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E:\Semester 4\Statistika\"/>
    </mc:Choice>
  </mc:AlternateContent>
  <xr:revisionPtr revIDLastSave="0" documentId="8_{570F8680-C4F4-4D3D-859D-A53461F091BF}" xr6:coauthVersionLast="47" xr6:coauthVersionMax="47" xr10:uidLastSave="{00000000-0000-0000-0000-000000000000}"/>
  <bookViews>
    <workbookView xWindow="-108" yWindow="-108" windowWidth="23256" windowHeight="12456" firstSheet="1" activeTab="3" xr2:uid="{7FDCC824-263E-4B39-B595-ECD43B162149}"/>
  </bookViews>
  <sheets>
    <sheet name="Dataset" sheetId="1" r:id="rId1"/>
    <sheet name="X1-X8 Dengan Y1" sheetId="3" r:id="rId2"/>
    <sheet name="X1-X8 Dengan Y2" sheetId="4" r:id="rId3"/>
    <sheet name="Multilinier Regresi Y1" sheetId="5" r:id="rId4"/>
    <sheet name="Multilinier Regresi Y2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7" i="5" l="1"/>
  <c r="AQ57" i="5"/>
  <c r="AR15" i="5"/>
  <c r="AK7" i="5"/>
  <c r="AA769" i="7"/>
  <c r="Z769" i="7"/>
  <c r="Y769" i="7"/>
  <c r="X769" i="7"/>
  <c r="W769" i="7"/>
  <c r="V769" i="7"/>
  <c r="U769" i="7"/>
  <c r="T769" i="7"/>
  <c r="S769" i="7"/>
  <c r="R769" i="7"/>
  <c r="Q769" i="7"/>
  <c r="P769" i="7"/>
  <c r="O769" i="7"/>
  <c r="N769" i="7"/>
  <c r="M769" i="7"/>
  <c r="L769" i="7"/>
  <c r="K769" i="7"/>
  <c r="J769" i="7"/>
  <c r="I769" i="7"/>
  <c r="H769" i="7"/>
  <c r="G769" i="7"/>
  <c r="AA768" i="7"/>
  <c r="Z768" i="7"/>
  <c r="Y768" i="7"/>
  <c r="X768" i="7"/>
  <c r="W768" i="7"/>
  <c r="V768" i="7"/>
  <c r="U768" i="7"/>
  <c r="T768" i="7"/>
  <c r="S768" i="7"/>
  <c r="R768" i="7"/>
  <c r="Q768" i="7"/>
  <c r="P768" i="7"/>
  <c r="O768" i="7"/>
  <c r="N768" i="7"/>
  <c r="M768" i="7"/>
  <c r="L768" i="7"/>
  <c r="K768" i="7"/>
  <c r="J768" i="7"/>
  <c r="I768" i="7"/>
  <c r="H768" i="7"/>
  <c r="G768" i="7"/>
  <c r="AA767" i="7"/>
  <c r="Z767" i="7"/>
  <c r="Y767" i="7"/>
  <c r="X767" i="7"/>
  <c r="W767" i="7"/>
  <c r="V767" i="7"/>
  <c r="U767" i="7"/>
  <c r="T767" i="7"/>
  <c r="S767" i="7"/>
  <c r="R767" i="7"/>
  <c r="Q767" i="7"/>
  <c r="P767" i="7"/>
  <c r="O767" i="7"/>
  <c r="N767" i="7"/>
  <c r="M767" i="7"/>
  <c r="L767" i="7"/>
  <c r="K767" i="7"/>
  <c r="J767" i="7"/>
  <c r="I767" i="7"/>
  <c r="H767" i="7"/>
  <c r="G767" i="7"/>
  <c r="AA766" i="7"/>
  <c r="Z766" i="7"/>
  <c r="Y766" i="7"/>
  <c r="X766" i="7"/>
  <c r="W766" i="7"/>
  <c r="V766" i="7"/>
  <c r="U766" i="7"/>
  <c r="T766" i="7"/>
  <c r="S766" i="7"/>
  <c r="R766" i="7"/>
  <c r="Q766" i="7"/>
  <c r="P766" i="7"/>
  <c r="O766" i="7"/>
  <c r="N766" i="7"/>
  <c r="M766" i="7"/>
  <c r="L766" i="7"/>
  <c r="K766" i="7"/>
  <c r="J766" i="7"/>
  <c r="I766" i="7"/>
  <c r="H766" i="7"/>
  <c r="G766" i="7"/>
  <c r="AA765" i="7"/>
  <c r="Z765" i="7"/>
  <c r="Y765" i="7"/>
  <c r="X765" i="7"/>
  <c r="W765" i="7"/>
  <c r="V765" i="7"/>
  <c r="U765" i="7"/>
  <c r="T765" i="7"/>
  <c r="S765" i="7"/>
  <c r="R765" i="7"/>
  <c r="Q765" i="7"/>
  <c r="P765" i="7"/>
  <c r="O765" i="7"/>
  <c r="N765" i="7"/>
  <c r="M765" i="7"/>
  <c r="L765" i="7"/>
  <c r="K765" i="7"/>
  <c r="J765" i="7"/>
  <c r="I765" i="7"/>
  <c r="H765" i="7"/>
  <c r="G765" i="7"/>
  <c r="AA764" i="7"/>
  <c r="Z764" i="7"/>
  <c r="Y764" i="7"/>
  <c r="X764" i="7"/>
  <c r="W764" i="7"/>
  <c r="V764" i="7"/>
  <c r="U764" i="7"/>
  <c r="T764" i="7"/>
  <c r="S764" i="7"/>
  <c r="R764" i="7"/>
  <c r="Q764" i="7"/>
  <c r="P764" i="7"/>
  <c r="O764" i="7"/>
  <c r="N764" i="7"/>
  <c r="M764" i="7"/>
  <c r="L764" i="7"/>
  <c r="K764" i="7"/>
  <c r="J764" i="7"/>
  <c r="I764" i="7"/>
  <c r="H764" i="7"/>
  <c r="G764" i="7"/>
  <c r="AA763" i="7"/>
  <c r="Z763" i="7"/>
  <c r="Y763" i="7"/>
  <c r="X763" i="7"/>
  <c r="W763" i="7"/>
  <c r="V763" i="7"/>
  <c r="U763" i="7"/>
  <c r="T763" i="7"/>
  <c r="S763" i="7"/>
  <c r="R763" i="7"/>
  <c r="Q763" i="7"/>
  <c r="P763" i="7"/>
  <c r="O763" i="7"/>
  <c r="N763" i="7"/>
  <c r="M763" i="7"/>
  <c r="L763" i="7"/>
  <c r="K763" i="7"/>
  <c r="J763" i="7"/>
  <c r="I763" i="7"/>
  <c r="H763" i="7"/>
  <c r="G763" i="7"/>
  <c r="AA762" i="7"/>
  <c r="Z762" i="7"/>
  <c r="Y762" i="7"/>
  <c r="X762" i="7"/>
  <c r="W762" i="7"/>
  <c r="V762" i="7"/>
  <c r="U762" i="7"/>
  <c r="T762" i="7"/>
  <c r="S762" i="7"/>
  <c r="R762" i="7"/>
  <c r="Q762" i="7"/>
  <c r="P762" i="7"/>
  <c r="O762" i="7"/>
  <c r="N762" i="7"/>
  <c r="M762" i="7"/>
  <c r="L762" i="7"/>
  <c r="K762" i="7"/>
  <c r="J762" i="7"/>
  <c r="I762" i="7"/>
  <c r="H762" i="7"/>
  <c r="G762" i="7"/>
  <c r="AA761" i="7"/>
  <c r="Z761" i="7"/>
  <c r="Y761" i="7"/>
  <c r="X761" i="7"/>
  <c r="W761" i="7"/>
  <c r="V761" i="7"/>
  <c r="U761" i="7"/>
  <c r="T761" i="7"/>
  <c r="S761" i="7"/>
  <c r="R761" i="7"/>
  <c r="Q761" i="7"/>
  <c r="P761" i="7"/>
  <c r="O761" i="7"/>
  <c r="N761" i="7"/>
  <c r="M761" i="7"/>
  <c r="L761" i="7"/>
  <c r="K761" i="7"/>
  <c r="J761" i="7"/>
  <c r="I761" i="7"/>
  <c r="H761" i="7"/>
  <c r="G761" i="7"/>
  <c r="AA760" i="7"/>
  <c r="Z760" i="7"/>
  <c r="Y760" i="7"/>
  <c r="X760" i="7"/>
  <c r="W760" i="7"/>
  <c r="V760" i="7"/>
  <c r="U760" i="7"/>
  <c r="T760" i="7"/>
  <c r="S760" i="7"/>
  <c r="R760" i="7"/>
  <c r="Q760" i="7"/>
  <c r="P760" i="7"/>
  <c r="O760" i="7"/>
  <c r="N760" i="7"/>
  <c r="M760" i="7"/>
  <c r="L760" i="7"/>
  <c r="K760" i="7"/>
  <c r="J760" i="7"/>
  <c r="I760" i="7"/>
  <c r="H760" i="7"/>
  <c r="G760" i="7"/>
  <c r="AA759" i="7"/>
  <c r="Z759" i="7"/>
  <c r="Y759" i="7"/>
  <c r="X759" i="7"/>
  <c r="W759" i="7"/>
  <c r="V759" i="7"/>
  <c r="U759" i="7"/>
  <c r="T759" i="7"/>
  <c r="S759" i="7"/>
  <c r="R759" i="7"/>
  <c r="Q759" i="7"/>
  <c r="P759" i="7"/>
  <c r="O759" i="7"/>
  <c r="N759" i="7"/>
  <c r="M759" i="7"/>
  <c r="L759" i="7"/>
  <c r="K759" i="7"/>
  <c r="J759" i="7"/>
  <c r="I759" i="7"/>
  <c r="H759" i="7"/>
  <c r="G759" i="7"/>
  <c r="AA758" i="7"/>
  <c r="Z758" i="7"/>
  <c r="Y758" i="7"/>
  <c r="X758" i="7"/>
  <c r="W758" i="7"/>
  <c r="V758" i="7"/>
  <c r="U758" i="7"/>
  <c r="T758" i="7"/>
  <c r="S758" i="7"/>
  <c r="R758" i="7"/>
  <c r="Q758" i="7"/>
  <c r="P758" i="7"/>
  <c r="O758" i="7"/>
  <c r="N758" i="7"/>
  <c r="M758" i="7"/>
  <c r="L758" i="7"/>
  <c r="K758" i="7"/>
  <c r="J758" i="7"/>
  <c r="I758" i="7"/>
  <c r="H758" i="7"/>
  <c r="G758" i="7"/>
  <c r="AA757" i="7"/>
  <c r="Z757" i="7"/>
  <c r="Y757" i="7"/>
  <c r="X757" i="7"/>
  <c r="W757" i="7"/>
  <c r="V757" i="7"/>
  <c r="U757" i="7"/>
  <c r="T757" i="7"/>
  <c r="S757" i="7"/>
  <c r="R757" i="7"/>
  <c r="Q757" i="7"/>
  <c r="P757" i="7"/>
  <c r="O757" i="7"/>
  <c r="N757" i="7"/>
  <c r="M757" i="7"/>
  <c r="L757" i="7"/>
  <c r="K757" i="7"/>
  <c r="J757" i="7"/>
  <c r="I757" i="7"/>
  <c r="H757" i="7"/>
  <c r="G757" i="7"/>
  <c r="AA756" i="7"/>
  <c r="Z756" i="7"/>
  <c r="Y756" i="7"/>
  <c r="X756" i="7"/>
  <c r="W756" i="7"/>
  <c r="V756" i="7"/>
  <c r="U756" i="7"/>
  <c r="T756" i="7"/>
  <c r="S756" i="7"/>
  <c r="R756" i="7"/>
  <c r="Q756" i="7"/>
  <c r="P756" i="7"/>
  <c r="O756" i="7"/>
  <c r="N756" i="7"/>
  <c r="M756" i="7"/>
  <c r="L756" i="7"/>
  <c r="K756" i="7"/>
  <c r="J756" i="7"/>
  <c r="I756" i="7"/>
  <c r="H756" i="7"/>
  <c r="G756" i="7"/>
  <c r="AA755" i="7"/>
  <c r="Z755" i="7"/>
  <c r="Y755" i="7"/>
  <c r="X755" i="7"/>
  <c r="W755" i="7"/>
  <c r="V755" i="7"/>
  <c r="U755" i="7"/>
  <c r="T755" i="7"/>
  <c r="S755" i="7"/>
  <c r="R755" i="7"/>
  <c r="Q755" i="7"/>
  <c r="P755" i="7"/>
  <c r="O755" i="7"/>
  <c r="N755" i="7"/>
  <c r="M755" i="7"/>
  <c r="L755" i="7"/>
  <c r="K755" i="7"/>
  <c r="J755" i="7"/>
  <c r="I755" i="7"/>
  <c r="H755" i="7"/>
  <c r="G755" i="7"/>
  <c r="AA754" i="7"/>
  <c r="Z754" i="7"/>
  <c r="Y754" i="7"/>
  <c r="X754" i="7"/>
  <c r="W754" i="7"/>
  <c r="V754" i="7"/>
  <c r="U754" i="7"/>
  <c r="T754" i="7"/>
  <c r="S754" i="7"/>
  <c r="R754" i="7"/>
  <c r="Q754" i="7"/>
  <c r="P754" i="7"/>
  <c r="O754" i="7"/>
  <c r="N754" i="7"/>
  <c r="M754" i="7"/>
  <c r="L754" i="7"/>
  <c r="K754" i="7"/>
  <c r="J754" i="7"/>
  <c r="I754" i="7"/>
  <c r="H754" i="7"/>
  <c r="G754" i="7"/>
  <c r="AA753" i="7"/>
  <c r="Z753" i="7"/>
  <c r="Y753" i="7"/>
  <c r="X753" i="7"/>
  <c r="W753" i="7"/>
  <c r="V753" i="7"/>
  <c r="U753" i="7"/>
  <c r="T753" i="7"/>
  <c r="S753" i="7"/>
  <c r="R753" i="7"/>
  <c r="Q753" i="7"/>
  <c r="P753" i="7"/>
  <c r="O753" i="7"/>
  <c r="N753" i="7"/>
  <c r="M753" i="7"/>
  <c r="L753" i="7"/>
  <c r="K753" i="7"/>
  <c r="J753" i="7"/>
  <c r="I753" i="7"/>
  <c r="H753" i="7"/>
  <c r="G753" i="7"/>
  <c r="AA752" i="7"/>
  <c r="Z752" i="7"/>
  <c r="Y752" i="7"/>
  <c r="X752" i="7"/>
  <c r="W752" i="7"/>
  <c r="V752" i="7"/>
  <c r="U752" i="7"/>
  <c r="T752" i="7"/>
  <c r="S752" i="7"/>
  <c r="R752" i="7"/>
  <c r="Q752" i="7"/>
  <c r="P752" i="7"/>
  <c r="O752" i="7"/>
  <c r="N752" i="7"/>
  <c r="M752" i="7"/>
  <c r="L752" i="7"/>
  <c r="K752" i="7"/>
  <c r="J752" i="7"/>
  <c r="I752" i="7"/>
  <c r="H752" i="7"/>
  <c r="G752" i="7"/>
  <c r="AA751" i="7"/>
  <c r="Z751" i="7"/>
  <c r="Y751" i="7"/>
  <c r="X751" i="7"/>
  <c r="W751" i="7"/>
  <c r="V751" i="7"/>
  <c r="U751" i="7"/>
  <c r="T751" i="7"/>
  <c r="S751" i="7"/>
  <c r="R751" i="7"/>
  <c r="Q751" i="7"/>
  <c r="P751" i="7"/>
  <c r="O751" i="7"/>
  <c r="N751" i="7"/>
  <c r="M751" i="7"/>
  <c r="L751" i="7"/>
  <c r="K751" i="7"/>
  <c r="J751" i="7"/>
  <c r="I751" i="7"/>
  <c r="H751" i="7"/>
  <c r="G751" i="7"/>
  <c r="AA750" i="7"/>
  <c r="Z750" i="7"/>
  <c r="Y750" i="7"/>
  <c r="X750" i="7"/>
  <c r="W750" i="7"/>
  <c r="V750" i="7"/>
  <c r="U750" i="7"/>
  <c r="T750" i="7"/>
  <c r="S750" i="7"/>
  <c r="R750" i="7"/>
  <c r="Q750" i="7"/>
  <c r="P750" i="7"/>
  <c r="O750" i="7"/>
  <c r="N750" i="7"/>
  <c r="M750" i="7"/>
  <c r="L750" i="7"/>
  <c r="K750" i="7"/>
  <c r="J750" i="7"/>
  <c r="I750" i="7"/>
  <c r="H750" i="7"/>
  <c r="G750" i="7"/>
  <c r="AA749" i="7"/>
  <c r="Z749" i="7"/>
  <c r="Y749" i="7"/>
  <c r="X749" i="7"/>
  <c r="W749" i="7"/>
  <c r="V749" i="7"/>
  <c r="U749" i="7"/>
  <c r="T749" i="7"/>
  <c r="S749" i="7"/>
  <c r="R749" i="7"/>
  <c r="Q749" i="7"/>
  <c r="P749" i="7"/>
  <c r="O749" i="7"/>
  <c r="N749" i="7"/>
  <c r="M749" i="7"/>
  <c r="L749" i="7"/>
  <c r="K749" i="7"/>
  <c r="J749" i="7"/>
  <c r="I749" i="7"/>
  <c r="H749" i="7"/>
  <c r="G749" i="7"/>
  <c r="AA748" i="7"/>
  <c r="Z748" i="7"/>
  <c r="Y748" i="7"/>
  <c r="X748" i="7"/>
  <c r="W748" i="7"/>
  <c r="V748" i="7"/>
  <c r="U748" i="7"/>
  <c r="T748" i="7"/>
  <c r="S748" i="7"/>
  <c r="R748" i="7"/>
  <c r="Q748" i="7"/>
  <c r="P748" i="7"/>
  <c r="O748" i="7"/>
  <c r="N748" i="7"/>
  <c r="M748" i="7"/>
  <c r="L748" i="7"/>
  <c r="K748" i="7"/>
  <c r="J748" i="7"/>
  <c r="I748" i="7"/>
  <c r="H748" i="7"/>
  <c r="G748" i="7"/>
  <c r="AA747" i="7"/>
  <c r="Z747" i="7"/>
  <c r="Y747" i="7"/>
  <c r="X747" i="7"/>
  <c r="W747" i="7"/>
  <c r="V747" i="7"/>
  <c r="U747" i="7"/>
  <c r="T747" i="7"/>
  <c r="S747" i="7"/>
  <c r="R747" i="7"/>
  <c r="Q747" i="7"/>
  <c r="P747" i="7"/>
  <c r="O747" i="7"/>
  <c r="N747" i="7"/>
  <c r="M747" i="7"/>
  <c r="L747" i="7"/>
  <c r="K747" i="7"/>
  <c r="J747" i="7"/>
  <c r="I747" i="7"/>
  <c r="H747" i="7"/>
  <c r="G747" i="7"/>
  <c r="AA746" i="7"/>
  <c r="Z746" i="7"/>
  <c r="Y746" i="7"/>
  <c r="X746" i="7"/>
  <c r="W746" i="7"/>
  <c r="V746" i="7"/>
  <c r="U746" i="7"/>
  <c r="T746" i="7"/>
  <c r="S746" i="7"/>
  <c r="R746" i="7"/>
  <c r="Q746" i="7"/>
  <c r="P746" i="7"/>
  <c r="O746" i="7"/>
  <c r="N746" i="7"/>
  <c r="M746" i="7"/>
  <c r="L746" i="7"/>
  <c r="K746" i="7"/>
  <c r="J746" i="7"/>
  <c r="I746" i="7"/>
  <c r="H746" i="7"/>
  <c r="G746" i="7"/>
  <c r="AA745" i="7"/>
  <c r="Z745" i="7"/>
  <c r="Y745" i="7"/>
  <c r="X745" i="7"/>
  <c r="W745" i="7"/>
  <c r="V745" i="7"/>
  <c r="U745" i="7"/>
  <c r="T745" i="7"/>
  <c r="S745" i="7"/>
  <c r="R745" i="7"/>
  <c r="Q745" i="7"/>
  <c r="P745" i="7"/>
  <c r="O745" i="7"/>
  <c r="N745" i="7"/>
  <c r="M745" i="7"/>
  <c r="L745" i="7"/>
  <c r="K745" i="7"/>
  <c r="J745" i="7"/>
  <c r="I745" i="7"/>
  <c r="H745" i="7"/>
  <c r="G745" i="7"/>
  <c r="AA744" i="7"/>
  <c r="Z744" i="7"/>
  <c r="Y744" i="7"/>
  <c r="X744" i="7"/>
  <c r="W744" i="7"/>
  <c r="V744" i="7"/>
  <c r="U744" i="7"/>
  <c r="T744" i="7"/>
  <c r="S744" i="7"/>
  <c r="R744" i="7"/>
  <c r="Q744" i="7"/>
  <c r="P744" i="7"/>
  <c r="O744" i="7"/>
  <c r="N744" i="7"/>
  <c r="M744" i="7"/>
  <c r="L744" i="7"/>
  <c r="K744" i="7"/>
  <c r="J744" i="7"/>
  <c r="I744" i="7"/>
  <c r="H744" i="7"/>
  <c r="G744" i="7"/>
  <c r="AA743" i="7"/>
  <c r="Z743" i="7"/>
  <c r="Y743" i="7"/>
  <c r="X743" i="7"/>
  <c r="W743" i="7"/>
  <c r="V743" i="7"/>
  <c r="U743" i="7"/>
  <c r="T743" i="7"/>
  <c r="S743" i="7"/>
  <c r="R743" i="7"/>
  <c r="Q743" i="7"/>
  <c r="P743" i="7"/>
  <c r="O743" i="7"/>
  <c r="N743" i="7"/>
  <c r="M743" i="7"/>
  <c r="L743" i="7"/>
  <c r="K743" i="7"/>
  <c r="J743" i="7"/>
  <c r="I743" i="7"/>
  <c r="H743" i="7"/>
  <c r="G743" i="7"/>
  <c r="AA742" i="7"/>
  <c r="Z742" i="7"/>
  <c r="Y742" i="7"/>
  <c r="X742" i="7"/>
  <c r="W742" i="7"/>
  <c r="V742" i="7"/>
  <c r="U742" i="7"/>
  <c r="T742" i="7"/>
  <c r="S742" i="7"/>
  <c r="R742" i="7"/>
  <c r="Q742" i="7"/>
  <c r="P742" i="7"/>
  <c r="O742" i="7"/>
  <c r="N742" i="7"/>
  <c r="M742" i="7"/>
  <c r="L742" i="7"/>
  <c r="K742" i="7"/>
  <c r="J742" i="7"/>
  <c r="I742" i="7"/>
  <c r="H742" i="7"/>
  <c r="G742" i="7"/>
  <c r="AA741" i="7"/>
  <c r="Z741" i="7"/>
  <c r="Y741" i="7"/>
  <c r="X741" i="7"/>
  <c r="W741" i="7"/>
  <c r="V741" i="7"/>
  <c r="U741" i="7"/>
  <c r="T741" i="7"/>
  <c r="S741" i="7"/>
  <c r="R741" i="7"/>
  <c r="Q741" i="7"/>
  <c r="P741" i="7"/>
  <c r="O741" i="7"/>
  <c r="N741" i="7"/>
  <c r="M741" i="7"/>
  <c r="L741" i="7"/>
  <c r="K741" i="7"/>
  <c r="J741" i="7"/>
  <c r="I741" i="7"/>
  <c r="H741" i="7"/>
  <c r="G741" i="7"/>
  <c r="AA740" i="7"/>
  <c r="Z740" i="7"/>
  <c r="Y740" i="7"/>
  <c r="X740" i="7"/>
  <c r="W740" i="7"/>
  <c r="V740" i="7"/>
  <c r="U740" i="7"/>
  <c r="T740" i="7"/>
  <c r="S740" i="7"/>
  <c r="R740" i="7"/>
  <c r="Q740" i="7"/>
  <c r="P740" i="7"/>
  <c r="O740" i="7"/>
  <c r="N740" i="7"/>
  <c r="M740" i="7"/>
  <c r="L740" i="7"/>
  <c r="K740" i="7"/>
  <c r="J740" i="7"/>
  <c r="I740" i="7"/>
  <c r="H740" i="7"/>
  <c r="G740" i="7"/>
  <c r="AA739" i="7"/>
  <c r="Z739" i="7"/>
  <c r="Y739" i="7"/>
  <c r="X739" i="7"/>
  <c r="W739" i="7"/>
  <c r="V739" i="7"/>
  <c r="U739" i="7"/>
  <c r="T739" i="7"/>
  <c r="S739" i="7"/>
  <c r="R739" i="7"/>
  <c r="Q739" i="7"/>
  <c r="P739" i="7"/>
  <c r="O739" i="7"/>
  <c r="N739" i="7"/>
  <c r="M739" i="7"/>
  <c r="L739" i="7"/>
  <c r="K739" i="7"/>
  <c r="J739" i="7"/>
  <c r="I739" i="7"/>
  <c r="H739" i="7"/>
  <c r="G739" i="7"/>
  <c r="AA738" i="7"/>
  <c r="Z738" i="7"/>
  <c r="Y738" i="7"/>
  <c r="X738" i="7"/>
  <c r="W738" i="7"/>
  <c r="V738" i="7"/>
  <c r="U738" i="7"/>
  <c r="T738" i="7"/>
  <c r="S738" i="7"/>
  <c r="R738" i="7"/>
  <c r="Q738" i="7"/>
  <c r="P738" i="7"/>
  <c r="O738" i="7"/>
  <c r="N738" i="7"/>
  <c r="M738" i="7"/>
  <c r="L738" i="7"/>
  <c r="K738" i="7"/>
  <c r="J738" i="7"/>
  <c r="I738" i="7"/>
  <c r="H738" i="7"/>
  <c r="G738" i="7"/>
  <c r="AA737" i="7"/>
  <c r="Z737" i="7"/>
  <c r="Y737" i="7"/>
  <c r="X737" i="7"/>
  <c r="W737" i="7"/>
  <c r="V737" i="7"/>
  <c r="U737" i="7"/>
  <c r="T737" i="7"/>
  <c r="S737" i="7"/>
  <c r="R737" i="7"/>
  <c r="Q737" i="7"/>
  <c r="P737" i="7"/>
  <c r="O737" i="7"/>
  <c r="N737" i="7"/>
  <c r="M737" i="7"/>
  <c r="L737" i="7"/>
  <c r="K737" i="7"/>
  <c r="J737" i="7"/>
  <c r="I737" i="7"/>
  <c r="H737" i="7"/>
  <c r="G737" i="7"/>
  <c r="AA736" i="7"/>
  <c r="Z736" i="7"/>
  <c r="Y736" i="7"/>
  <c r="X736" i="7"/>
  <c r="W736" i="7"/>
  <c r="V736" i="7"/>
  <c r="U736" i="7"/>
  <c r="T736" i="7"/>
  <c r="S736" i="7"/>
  <c r="R736" i="7"/>
  <c r="Q736" i="7"/>
  <c r="P736" i="7"/>
  <c r="O736" i="7"/>
  <c r="N736" i="7"/>
  <c r="M736" i="7"/>
  <c r="L736" i="7"/>
  <c r="K736" i="7"/>
  <c r="J736" i="7"/>
  <c r="I736" i="7"/>
  <c r="H736" i="7"/>
  <c r="G736" i="7"/>
  <c r="AA735" i="7"/>
  <c r="Z735" i="7"/>
  <c r="Y735" i="7"/>
  <c r="X735" i="7"/>
  <c r="W735" i="7"/>
  <c r="V735" i="7"/>
  <c r="U735" i="7"/>
  <c r="T735" i="7"/>
  <c r="S735" i="7"/>
  <c r="R735" i="7"/>
  <c r="Q735" i="7"/>
  <c r="P735" i="7"/>
  <c r="O735" i="7"/>
  <c r="N735" i="7"/>
  <c r="M735" i="7"/>
  <c r="L735" i="7"/>
  <c r="K735" i="7"/>
  <c r="J735" i="7"/>
  <c r="I735" i="7"/>
  <c r="H735" i="7"/>
  <c r="G735" i="7"/>
  <c r="AA734" i="7"/>
  <c r="Z734" i="7"/>
  <c r="Y734" i="7"/>
  <c r="X734" i="7"/>
  <c r="W734" i="7"/>
  <c r="V734" i="7"/>
  <c r="U734" i="7"/>
  <c r="T734" i="7"/>
  <c r="S734" i="7"/>
  <c r="R734" i="7"/>
  <c r="Q734" i="7"/>
  <c r="P734" i="7"/>
  <c r="O734" i="7"/>
  <c r="N734" i="7"/>
  <c r="M734" i="7"/>
  <c r="L734" i="7"/>
  <c r="K734" i="7"/>
  <c r="J734" i="7"/>
  <c r="I734" i="7"/>
  <c r="H734" i="7"/>
  <c r="G734" i="7"/>
  <c r="AA733" i="7"/>
  <c r="Z733" i="7"/>
  <c r="Y733" i="7"/>
  <c r="X733" i="7"/>
  <c r="W733" i="7"/>
  <c r="V733" i="7"/>
  <c r="U733" i="7"/>
  <c r="T733" i="7"/>
  <c r="S733" i="7"/>
  <c r="R733" i="7"/>
  <c r="Q733" i="7"/>
  <c r="P733" i="7"/>
  <c r="O733" i="7"/>
  <c r="N733" i="7"/>
  <c r="M733" i="7"/>
  <c r="L733" i="7"/>
  <c r="K733" i="7"/>
  <c r="J733" i="7"/>
  <c r="I733" i="7"/>
  <c r="H733" i="7"/>
  <c r="G733" i="7"/>
  <c r="AA732" i="7"/>
  <c r="Z732" i="7"/>
  <c r="Y732" i="7"/>
  <c r="X732" i="7"/>
  <c r="W732" i="7"/>
  <c r="V732" i="7"/>
  <c r="U732" i="7"/>
  <c r="T732" i="7"/>
  <c r="S732" i="7"/>
  <c r="R732" i="7"/>
  <c r="Q732" i="7"/>
  <c r="P732" i="7"/>
  <c r="O732" i="7"/>
  <c r="N732" i="7"/>
  <c r="M732" i="7"/>
  <c r="L732" i="7"/>
  <c r="K732" i="7"/>
  <c r="J732" i="7"/>
  <c r="I732" i="7"/>
  <c r="H732" i="7"/>
  <c r="G732" i="7"/>
  <c r="AA731" i="7"/>
  <c r="Z731" i="7"/>
  <c r="Y731" i="7"/>
  <c r="X731" i="7"/>
  <c r="W731" i="7"/>
  <c r="V731" i="7"/>
  <c r="U731" i="7"/>
  <c r="T731" i="7"/>
  <c r="S731" i="7"/>
  <c r="R731" i="7"/>
  <c r="Q731" i="7"/>
  <c r="P731" i="7"/>
  <c r="O731" i="7"/>
  <c r="N731" i="7"/>
  <c r="M731" i="7"/>
  <c r="L731" i="7"/>
  <c r="K731" i="7"/>
  <c r="J731" i="7"/>
  <c r="I731" i="7"/>
  <c r="H731" i="7"/>
  <c r="G731" i="7"/>
  <c r="AA730" i="7"/>
  <c r="Z730" i="7"/>
  <c r="Y730" i="7"/>
  <c r="X730" i="7"/>
  <c r="W730" i="7"/>
  <c r="V730" i="7"/>
  <c r="U730" i="7"/>
  <c r="T730" i="7"/>
  <c r="S730" i="7"/>
  <c r="R730" i="7"/>
  <c r="Q730" i="7"/>
  <c r="P730" i="7"/>
  <c r="O730" i="7"/>
  <c r="N730" i="7"/>
  <c r="M730" i="7"/>
  <c r="L730" i="7"/>
  <c r="K730" i="7"/>
  <c r="J730" i="7"/>
  <c r="I730" i="7"/>
  <c r="H730" i="7"/>
  <c r="G730" i="7"/>
  <c r="AA729" i="7"/>
  <c r="Z729" i="7"/>
  <c r="Y729" i="7"/>
  <c r="X729" i="7"/>
  <c r="W729" i="7"/>
  <c r="V729" i="7"/>
  <c r="U729" i="7"/>
  <c r="T729" i="7"/>
  <c r="S729" i="7"/>
  <c r="R729" i="7"/>
  <c r="Q729" i="7"/>
  <c r="P729" i="7"/>
  <c r="O729" i="7"/>
  <c r="N729" i="7"/>
  <c r="M729" i="7"/>
  <c r="L729" i="7"/>
  <c r="K729" i="7"/>
  <c r="J729" i="7"/>
  <c r="I729" i="7"/>
  <c r="H729" i="7"/>
  <c r="G729" i="7"/>
  <c r="AA728" i="7"/>
  <c r="Z728" i="7"/>
  <c r="Y728" i="7"/>
  <c r="X728" i="7"/>
  <c r="W728" i="7"/>
  <c r="V728" i="7"/>
  <c r="U728" i="7"/>
  <c r="T728" i="7"/>
  <c r="S728" i="7"/>
  <c r="R728" i="7"/>
  <c r="Q728" i="7"/>
  <c r="P728" i="7"/>
  <c r="O728" i="7"/>
  <c r="N728" i="7"/>
  <c r="M728" i="7"/>
  <c r="L728" i="7"/>
  <c r="K728" i="7"/>
  <c r="J728" i="7"/>
  <c r="I728" i="7"/>
  <c r="H728" i="7"/>
  <c r="G728" i="7"/>
  <c r="AA727" i="7"/>
  <c r="Z727" i="7"/>
  <c r="Y727" i="7"/>
  <c r="X727" i="7"/>
  <c r="W727" i="7"/>
  <c r="V727" i="7"/>
  <c r="U727" i="7"/>
  <c r="T727" i="7"/>
  <c r="S727" i="7"/>
  <c r="R727" i="7"/>
  <c r="Q727" i="7"/>
  <c r="P727" i="7"/>
  <c r="O727" i="7"/>
  <c r="N727" i="7"/>
  <c r="M727" i="7"/>
  <c r="L727" i="7"/>
  <c r="K727" i="7"/>
  <c r="J727" i="7"/>
  <c r="I727" i="7"/>
  <c r="H727" i="7"/>
  <c r="G727" i="7"/>
  <c r="AA726" i="7"/>
  <c r="Z726" i="7"/>
  <c r="Y726" i="7"/>
  <c r="X726" i="7"/>
  <c r="W726" i="7"/>
  <c r="V726" i="7"/>
  <c r="U726" i="7"/>
  <c r="T726" i="7"/>
  <c r="S726" i="7"/>
  <c r="R726" i="7"/>
  <c r="Q726" i="7"/>
  <c r="P726" i="7"/>
  <c r="O726" i="7"/>
  <c r="N726" i="7"/>
  <c r="M726" i="7"/>
  <c r="L726" i="7"/>
  <c r="K726" i="7"/>
  <c r="J726" i="7"/>
  <c r="I726" i="7"/>
  <c r="H726" i="7"/>
  <c r="G726" i="7"/>
  <c r="AA725" i="7"/>
  <c r="Z725" i="7"/>
  <c r="Y725" i="7"/>
  <c r="X725" i="7"/>
  <c r="W725" i="7"/>
  <c r="V725" i="7"/>
  <c r="U725" i="7"/>
  <c r="T725" i="7"/>
  <c r="S725" i="7"/>
  <c r="R725" i="7"/>
  <c r="Q725" i="7"/>
  <c r="P725" i="7"/>
  <c r="O725" i="7"/>
  <c r="N725" i="7"/>
  <c r="M725" i="7"/>
  <c r="L725" i="7"/>
  <c r="K725" i="7"/>
  <c r="J725" i="7"/>
  <c r="I725" i="7"/>
  <c r="H725" i="7"/>
  <c r="G725" i="7"/>
  <c r="AA724" i="7"/>
  <c r="Z724" i="7"/>
  <c r="Y724" i="7"/>
  <c r="X724" i="7"/>
  <c r="W724" i="7"/>
  <c r="V724" i="7"/>
  <c r="U724" i="7"/>
  <c r="T724" i="7"/>
  <c r="S724" i="7"/>
  <c r="R724" i="7"/>
  <c r="Q724" i="7"/>
  <c r="P724" i="7"/>
  <c r="O724" i="7"/>
  <c r="N724" i="7"/>
  <c r="M724" i="7"/>
  <c r="L724" i="7"/>
  <c r="K724" i="7"/>
  <c r="J724" i="7"/>
  <c r="I724" i="7"/>
  <c r="H724" i="7"/>
  <c r="G724" i="7"/>
  <c r="AA723" i="7"/>
  <c r="Z723" i="7"/>
  <c r="Y723" i="7"/>
  <c r="X723" i="7"/>
  <c r="W723" i="7"/>
  <c r="V723" i="7"/>
  <c r="U723" i="7"/>
  <c r="T723" i="7"/>
  <c r="S723" i="7"/>
  <c r="R723" i="7"/>
  <c r="Q723" i="7"/>
  <c r="P723" i="7"/>
  <c r="O723" i="7"/>
  <c r="N723" i="7"/>
  <c r="M723" i="7"/>
  <c r="L723" i="7"/>
  <c r="K723" i="7"/>
  <c r="J723" i="7"/>
  <c r="I723" i="7"/>
  <c r="H723" i="7"/>
  <c r="G723" i="7"/>
  <c r="AA722" i="7"/>
  <c r="Z722" i="7"/>
  <c r="Y722" i="7"/>
  <c r="X722" i="7"/>
  <c r="W722" i="7"/>
  <c r="V722" i="7"/>
  <c r="U722" i="7"/>
  <c r="T722" i="7"/>
  <c r="S722" i="7"/>
  <c r="R722" i="7"/>
  <c r="Q722" i="7"/>
  <c r="P722" i="7"/>
  <c r="O722" i="7"/>
  <c r="N722" i="7"/>
  <c r="M722" i="7"/>
  <c r="L722" i="7"/>
  <c r="K722" i="7"/>
  <c r="J722" i="7"/>
  <c r="I722" i="7"/>
  <c r="H722" i="7"/>
  <c r="G722" i="7"/>
  <c r="AA721" i="7"/>
  <c r="Z721" i="7"/>
  <c r="Y721" i="7"/>
  <c r="X721" i="7"/>
  <c r="W721" i="7"/>
  <c r="V721" i="7"/>
  <c r="U721" i="7"/>
  <c r="T721" i="7"/>
  <c r="S721" i="7"/>
  <c r="R721" i="7"/>
  <c r="Q721" i="7"/>
  <c r="P721" i="7"/>
  <c r="O721" i="7"/>
  <c r="N721" i="7"/>
  <c r="M721" i="7"/>
  <c r="L721" i="7"/>
  <c r="K721" i="7"/>
  <c r="J721" i="7"/>
  <c r="I721" i="7"/>
  <c r="H721" i="7"/>
  <c r="G721" i="7"/>
  <c r="AA720" i="7"/>
  <c r="Z720" i="7"/>
  <c r="Y720" i="7"/>
  <c r="X720" i="7"/>
  <c r="W720" i="7"/>
  <c r="V720" i="7"/>
  <c r="U720" i="7"/>
  <c r="T720" i="7"/>
  <c r="S720" i="7"/>
  <c r="R720" i="7"/>
  <c r="Q720" i="7"/>
  <c r="P720" i="7"/>
  <c r="O720" i="7"/>
  <c r="N720" i="7"/>
  <c r="M720" i="7"/>
  <c r="L720" i="7"/>
  <c r="K720" i="7"/>
  <c r="J720" i="7"/>
  <c r="I720" i="7"/>
  <c r="H720" i="7"/>
  <c r="G720" i="7"/>
  <c r="AA719" i="7"/>
  <c r="Z719" i="7"/>
  <c r="Y719" i="7"/>
  <c r="X719" i="7"/>
  <c r="W719" i="7"/>
  <c r="V719" i="7"/>
  <c r="U719" i="7"/>
  <c r="T719" i="7"/>
  <c r="S719" i="7"/>
  <c r="R719" i="7"/>
  <c r="Q719" i="7"/>
  <c r="P719" i="7"/>
  <c r="O719" i="7"/>
  <c r="N719" i="7"/>
  <c r="M719" i="7"/>
  <c r="L719" i="7"/>
  <c r="K719" i="7"/>
  <c r="J719" i="7"/>
  <c r="I719" i="7"/>
  <c r="H719" i="7"/>
  <c r="G719" i="7"/>
  <c r="AA718" i="7"/>
  <c r="Z718" i="7"/>
  <c r="Y718" i="7"/>
  <c r="X718" i="7"/>
  <c r="W718" i="7"/>
  <c r="V718" i="7"/>
  <c r="U718" i="7"/>
  <c r="T718" i="7"/>
  <c r="S718" i="7"/>
  <c r="R718" i="7"/>
  <c r="Q718" i="7"/>
  <c r="P718" i="7"/>
  <c r="O718" i="7"/>
  <c r="N718" i="7"/>
  <c r="M718" i="7"/>
  <c r="L718" i="7"/>
  <c r="K718" i="7"/>
  <c r="J718" i="7"/>
  <c r="I718" i="7"/>
  <c r="H718" i="7"/>
  <c r="G718" i="7"/>
  <c r="AA717" i="7"/>
  <c r="Z717" i="7"/>
  <c r="Y717" i="7"/>
  <c r="X717" i="7"/>
  <c r="W717" i="7"/>
  <c r="V717" i="7"/>
  <c r="U717" i="7"/>
  <c r="T717" i="7"/>
  <c r="S717" i="7"/>
  <c r="R717" i="7"/>
  <c r="Q717" i="7"/>
  <c r="P717" i="7"/>
  <c r="O717" i="7"/>
  <c r="N717" i="7"/>
  <c r="M717" i="7"/>
  <c r="L717" i="7"/>
  <c r="K717" i="7"/>
  <c r="J717" i="7"/>
  <c r="I717" i="7"/>
  <c r="H717" i="7"/>
  <c r="G717" i="7"/>
  <c r="AA716" i="7"/>
  <c r="Z716" i="7"/>
  <c r="Y716" i="7"/>
  <c r="X716" i="7"/>
  <c r="W716" i="7"/>
  <c r="V716" i="7"/>
  <c r="U716" i="7"/>
  <c r="T716" i="7"/>
  <c r="S716" i="7"/>
  <c r="R716" i="7"/>
  <c r="Q716" i="7"/>
  <c r="P716" i="7"/>
  <c r="O716" i="7"/>
  <c r="N716" i="7"/>
  <c r="M716" i="7"/>
  <c r="L716" i="7"/>
  <c r="K716" i="7"/>
  <c r="J716" i="7"/>
  <c r="I716" i="7"/>
  <c r="H716" i="7"/>
  <c r="G716" i="7"/>
  <c r="AA715" i="7"/>
  <c r="Z715" i="7"/>
  <c r="Y715" i="7"/>
  <c r="X715" i="7"/>
  <c r="W715" i="7"/>
  <c r="V715" i="7"/>
  <c r="U715" i="7"/>
  <c r="T715" i="7"/>
  <c r="S715" i="7"/>
  <c r="R715" i="7"/>
  <c r="Q715" i="7"/>
  <c r="P715" i="7"/>
  <c r="O715" i="7"/>
  <c r="N715" i="7"/>
  <c r="M715" i="7"/>
  <c r="L715" i="7"/>
  <c r="K715" i="7"/>
  <c r="J715" i="7"/>
  <c r="I715" i="7"/>
  <c r="H715" i="7"/>
  <c r="G715" i="7"/>
  <c r="AA714" i="7"/>
  <c r="Z714" i="7"/>
  <c r="Y714" i="7"/>
  <c r="X714" i="7"/>
  <c r="W714" i="7"/>
  <c r="V714" i="7"/>
  <c r="U714" i="7"/>
  <c r="T714" i="7"/>
  <c r="S714" i="7"/>
  <c r="R714" i="7"/>
  <c r="Q714" i="7"/>
  <c r="P714" i="7"/>
  <c r="O714" i="7"/>
  <c r="N714" i="7"/>
  <c r="M714" i="7"/>
  <c r="L714" i="7"/>
  <c r="K714" i="7"/>
  <c r="J714" i="7"/>
  <c r="I714" i="7"/>
  <c r="H714" i="7"/>
  <c r="G714" i="7"/>
  <c r="AA713" i="7"/>
  <c r="Z713" i="7"/>
  <c r="Y713" i="7"/>
  <c r="X713" i="7"/>
  <c r="W713" i="7"/>
  <c r="V713" i="7"/>
  <c r="U713" i="7"/>
  <c r="T713" i="7"/>
  <c r="S713" i="7"/>
  <c r="R713" i="7"/>
  <c r="Q713" i="7"/>
  <c r="P713" i="7"/>
  <c r="O713" i="7"/>
  <c r="N713" i="7"/>
  <c r="M713" i="7"/>
  <c r="L713" i="7"/>
  <c r="K713" i="7"/>
  <c r="J713" i="7"/>
  <c r="I713" i="7"/>
  <c r="H713" i="7"/>
  <c r="G713" i="7"/>
  <c r="AA712" i="7"/>
  <c r="Z712" i="7"/>
  <c r="Y712" i="7"/>
  <c r="X712" i="7"/>
  <c r="W712" i="7"/>
  <c r="V712" i="7"/>
  <c r="U712" i="7"/>
  <c r="T712" i="7"/>
  <c r="S712" i="7"/>
  <c r="R712" i="7"/>
  <c r="Q712" i="7"/>
  <c r="P712" i="7"/>
  <c r="O712" i="7"/>
  <c r="N712" i="7"/>
  <c r="M712" i="7"/>
  <c r="L712" i="7"/>
  <c r="K712" i="7"/>
  <c r="J712" i="7"/>
  <c r="I712" i="7"/>
  <c r="H712" i="7"/>
  <c r="G712" i="7"/>
  <c r="AA711" i="7"/>
  <c r="Z711" i="7"/>
  <c r="Y711" i="7"/>
  <c r="X711" i="7"/>
  <c r="W711" i="7"/>
  <c r="V711" i="7"/>
  <c r="U711" i="7"/>
  <c r="T711" i="7"/>
  <c r="S711" i="7"/>
  <c r="R711" i="7"/>
  <c r="Q711" i="7"/>
  <c r="P711" i="7"/>
  <c r="O711" i="7"/>
  <c r="N711" i="7"/>
  <c r="M711" i="7"/>
  <c r="L711" i="7"/>
  <c r="K711" i="7"/>
  <c r="J711" i="7"/>
  <c r="I711" i="7"/>
  <c r="H711" i="7"/>
  <c r="G711" i="7"/>
  <c r="AA710" i="7"/>
  <c r="Z710" i="7"/>
  <c r="Y710" i="7"/>
  <c r="X710" i="7"/>
  <c r="W710" i="7"/>
  <c r="V710" i="7"/>
  <c r="U710" i="7"/>
  <c r="T710" i="7"/>
  <c r="S710" i="7"/>
  <c r="R710" i="7"/>
  <c r="Q710" i="7"/>
  <c r="P710" i="7"/>
  <c r="O710" i="7"/>
  <c r="N710" i="7"/>
  <c r="M710" i="7"/>
  <c r="L710" i="7"/>
  <c r="K710" i="7"/>
  <c r="J710" i="7"/>
  <c r="I710" i="7"/>
  <c r="H710" i="7"/>
  <c r="G710" i="7"/>
  <c r="AA709" i="7"/>
  <c r="Z709" i="7"/>
  <c r="Y709" i="7"/>
  <c r="X709" i="7"/>
  <c r="W709" i="7"/>
  <c r="V709" i="7"/>
  <c r="U709" i="7"/>
  <c r="T709" i="7"/>
  <c r="S709" i="7"/>
  <c r="R709" i="7"/>
  <c r="Q709" i="7"/>
  <c r="P709" i="7"/>
  <c r="O709" i="7"/>
  <c r="N709" i="7"/>
  <c r="M709" i="7"/>
  <c r="L709" i="7"/>
  <c r="K709" i="7"/>
  <c r="J709" i="7"/>
  <c r="I709" i="7"/>
  <c r="H709" i="7"/>
  <c r="G709" i="7"/>
  <c r="AA708" i="7"/>
  <c r="Z708" i="7"/>
  <c r="Y708" i="7"/>
  <c r="X708" i="7"/>
  <c r="W708" i="7"/>
  <c r="V708" i="7"/>
  <c r="U708" i="7"/>
  <c r="T708" i="7"/>
  <c r="S708" i="7"/>
  <c r="R708" i="7"/>
  <c r="Q708" i="7"/>
  <c r="P708" i="7"/>
  <c r="O708" i="7"/>
  <c r="N708" i="7"/>
  <c r="M708" i="7"/>
  <c r="L708" i="7"/>
  <c r="K708" i="7"/>
  <c r="J708" i="7"/>
  <c r="I708" i="7"/>
  <c r="H708" i="7"/>
  <c r="G708" i="7"/>
  <c r="AA707" i="7"/>
  <c r="Z707" i="7"/>
  <c r="Y707" i="7"/>
  <c r="X707" i="7"/>
  <c r="W707" i="7"/>
  <c r="V707" i="7"/>
  <c r="U707" i="7"/>
  <c r="T707" i="7"/>
  <c r="S707" i="7"/>
  <c r="R707" i="7"/>
  <c r="Q707" i="7"/>
  <c r="P707" i="7"/>
  <c r="O707" i="7"/>
  <c r="N707" i="7"/>
  <c r="M707" i="7"/>
  <c r="L707" i="7"/>
  <c r="K707" i="7"/>
  <c r="J707" i="7"/>
  <c r="I707" i="7"/>
  <c r="H707" i="7"/>
  <c r="G707" i="7"/>
  <c r="AA706" i="7"/>
  <c r="Z706" i="7"/>
  <c r="Y706" i="7"/>
  <c r="X706" i="7"/>
  <c r="W706" i="7"/>
  <c r="V706" i="7"/>
  <c r="U706" i="7"/>
  <c r="T706" i="7"/>
  <c r="S706" i="7"/>
  <c r="R706" i="7"/>
  <c r="Q706" i="7"/>
  <c r="P706" i="7"/>
  <c r="O706" i="7"/>
  <c r="N706" i="7"/>
  <c r="M706" i="7"/>
  <c r="L706" i="7"/>
  <c r="K706" i="7"/>
  <c r="J706" i="7"/>
  <c r="I706" i="7"/>
  <c r="H706" i="7"/>
  <c r="G706" i="7"/>
  <c r="AA705" i="7"/>
  <c r="Z705" i="7"/>
  <c r="Y705" i="7"/>
  <c r="X705" i="7"/>
  <c r="W705" i="7"/>
  <c r="V705" i="7"/>
  <c r="U705" i="7"/>
  <c r="T705" i="7"/>
  <c r="S705" i="7"/>
  <c r="R705" i="7"/>
  <c r="Q705" i="7"/>
  <c r="P705" i="7"/>
  <c r="O705" i="7"/>
  <c r="N705" i="7"/>
  <c r="M705" i="7"/>
  <c r="L705" i="7"/>
  <c r="K705" i="7"/>
  <c r="J705" i="7"/>
  <c r="I705" i="7"/>
  <c r="H705" i="7"/>
  <c r="G705" i="7"/>
  <c r="AA704" i="7"/>
  <c r="Z704" i="7"/>
  <c r="Y704" i="7"/>
  <c r="X704" i="7"/>
  <c r="W704" i="7"/>
  <c r="V704" i="7"/>
  <c r="U704" i="7"/>
  <c r="T704" i="7"/>
  <c r="S704" i="7"/>
  <c r="R704" i="7"/>
  <c r="Q704" i="7"/>
  <c r="P704" i="7"/>
  <c r="O704" i="7"/>
  <c r="N704" i="7"/>
  <c r="M704" i="7"/>
  <c r="L704" i="7"/>
  <c r="K704" i="7"/>
  <c r="J704" i="7"/>
  <c r="I704" i="7"/>
  <c r="H704" i="7"/>
  <c r="G704" i="7"/>
  <c r="AA703" i="7"/>
  <c r="Z703" i="7"/>
  <c r="Y703" i="7"/>
  <c r="X703" i="7"/>
  <c r="W703" i="7"/>
  <c r="V703" i="7"/>
  <c r="U703" i="7"/>
  <c r="T703" i="7"/>
  <c r="S703" i="7"/>
  <c r="R703" i="7"/>
  <c r="Q703" i="7"/>
  <c r="P703" i="7"/>
  <c r="O703" i="7"/>
  <c r="N703" i="7"/>
  <c r="M703" i="7"/>
  <c r="L703" i="7"/>
  <c r="K703" i="7"/>
  <c r="J703" i="7"/>
  <c r="I703" i="7"/>
  <c r="H703" i="7"/>
  <c r="G703" i="7"/>
  <c r="AA702" i="7"/>
  <c r="Z702" i="7"/>
  <c r="Y702" i="7"/>
  <c r="X702" i="7"/>
  <c r="W702" i="7"/>
  <c r="V702" i="7"/>
  <c r="U702" i="7"/>
  <c r="T702" i="7"/>
  <c r="S702" i="7"/>
  <c r="R702" i="7"/>
  <c r="Q702" i="7"/>
  <c r="P702" i="7"/>
  <c r="O702" i="7"/>
  <c r="N702" i="7"/>
  <c r="M702" i="7"/>
  <c r="L702" i="7"/>
  <c r="K702" i="7"/>
  <c r="J702" i="7"/>
  <c r="I702" i="7"/>
  <c r="H702" i="7"/>
  <c r="G702" i="7"/>
  <c r="AA701" i="7"/>
  <c r="Z701" i="7"/>
  <c r="Y701" i="7"/>
  <c r="X701" i="7"/>
  <c r="W701" i="7"/>
  <c r="V701" i="7"/>
  <c r="U701" i="7"/>
  <c r="T701" i="7"/>
  <c r="S701" i="7"/>
  <c r="R701" i="7"/>
  <c r="Q701" i="7"/>
  <c r="P701" i="7"/>
  <c r="O701" i="7"/>
  <c r="N701" i="7"/>
  <c r="M701" i="7"/>
  <c r="L701" i="7"/>
  <c r="K701" i="7"/>
  <c r="J701" i="7"/>
  <c r="I701" i="7"/>
  <c r="H701" i="7"/>
  <c r="G701" i="7"/>
  <c r="AA700" i="7"/>
  <c r="Z700" i="7"/>
  <c r="Y700" i="7"/>
  <c r="X700" i="7"/>
  <c r="W700" i="7"/>
  <c r="V700" i="7"/>
  <c r="U700" i="7"/>
  <c r="T700" i="7"/>
  <c r="S700" i="7"/>
  <c r="R700" i="7"/>
  <c r="Q700" i="7"/>
  <c r="P700" i="7"/>
  <c r="O700" i="7"/>
  <c r="N700" i="7"/>
  <c r="M700" i="7"/>
  <c r="L700" i="7"/>
  <c r="K700" i="7"/>
  <c r="J700" i="7"/>
  <c r="I700" i="7"/>
  <c r="H700" i="7"/>
  <c r="G700" i="7"/>
  <c r="AA699" i="7"/>
  <c r="Z699" i="7"/>
  <c r="Y699" i="7"/>
  <c r="X699" i="7"/>
  <c r="W699" i="7"/>
  <c r="V699" i="7"/>
  <c r="U699" i="7"/>
  <c r="T699" i="7"/>
  <c r="S699" i="7"/>
  <c r="R699" i="7"/>
  <c r="Q699" i="7"/>
  <c r="P699" i="7"/>
  <c r="O699" i="7"/>
  <c r="N699" i="7"/>
  <c r="M699" i="7"/>
  <c r="L699" i="7"/>
  <c r="K699" i="7"/>
  <c r="J699" i="7"/>
  <c r="I699" i="7"/>
  <c r="H699" i="7"/>
  <c r="G699" i="7"/>
  <c r="AA698" i="7"/>
  <c r="Z698" i="7"/>
  <c r="Y698" i="7"/>
  <c r="X698" i="7"/>
  <c r="W698" i="7"/>
  <c r="V698" i="7"/>
  <c r="U698" i="7"/>
  <c r="T698" i="7"/>
  <c r="S698" i="7"/>
  <c r="R698" i="7"/>
  <c r="Q698" i="7"/>
  <c r="P698" i="7"/>
  <c r="O698" i="7"/>
  <c r="N698" i="7"/>
  <c r="M698" i="7"/>
  <c r="L698" i="7"/>
  <c r="K698" i="7"/>
  <c r="J698" i="7"/>
  <c r="I698" i="7"/>
  <c r="H698" i="7"/>
  <c r="G698" i="7"/>
  <c r="AA697" i="7"/>
  <c r="Z697" i="7"/>
  <c r="Y697" i="7"/>
  <c r="X697" i="7"/>
  <c r="W697" i="7"/>
  <c r="V697" i="7"/>
  <c r="U697" i="7"/>
  <c r="T697" i="7"/>
  <c r="S697" i="7"/>
  <c r="R697" i="7"/>
  <c r="Q697" i="7"/>
  <c r="P697" i="7"/>
  <c r="O697" i="7"/>
  <c r="N697" i="7"/>
  <c r="M697" i="7"/>
  <c r="L697" i="7"/>
  <c r="K697" i="7"/>
  <c r="J697" i="7"/>
  <c r="I697" i="7"/>
  <c r="H697" i="7"/>
  <c r="G697" i="7"/>
  <c r="AA696" i="7"/>
  <c r="Z696" i="7"/>
  <c r="Y696" i="7"/>
  <c r="X696" i="7"/>
  <c r="W696" i="7"/>
  <c r="V696" i="7"/>
  <c r="U696" i="7"/>
  <c r="T696" i="7"/>
  <c r="S696" i="7"/>
  <c r="R696" i="7"/>
  <c r="Q696" i="7"/>
  <c r="P696" i="7"/>
  <c r="O696" i="7"/>
  <c r="N696" i="7"/>
  <c r="M696" i="7"/>
  <c r="L696" i="7"/>
  <c r="K696" i="7"/>
  <c r="J696" i="7"/>
  <c r="I696" i="7"/>
  <c r="H696" i="7"/>
  <c r="G696" i="7"/>
  <c r="AA695" i="7"/>
  <c r="Z695" i="7"/>
  <c r="Y695" i="7"/>
  <c r="X695" i="7"/>
  <c r="W695" i="7"/>
  <c r="V695" i="7"/>
  <c r="U695" i="7"/>
  <c r="T695" i="7"/>
  <c r="S695" i="7"/>
  <c r="R695" i="7"/>
  <c r="Q695" i="7"/>
  <c r="P695" i="7"/>
  <c r="O695" i="7"/>
  <c r="N695" i="7"/>
  <c r="M695" i="7"/>
  <c r="L695" i="7"/>
  <c r="K695" i="7"/>
  <c r="J695" i="7"/>
  <c r="I695" i="7"/>
  <c r="H695" i="7"/>
  <c r="G695" i="7"/>
  <c r="AA694" i="7"/>
  <c r="Z694" i="7"/>
  <c r="Y694" i="7"/>
  <c r="X694" i="7"/>
  <c r="W694" i="7"/>
  <c r="V694" i="7"/>
  <c r="U694" i="7"/>
  <c r="T694" i="7"/>
  <c r="S694" i="7"/>
  <c r="R694" i="7"/>
  <c r="Q694" i="7"/>
  <c r="P694" i="7"/>
  <c r="O694" i="7"/>
  <c r="N694" i="7"/>
  <c r="M694" i="7"/>
  <c r="L694" i="7"/>
  <c r="K694" i="7"/>
  <c r="J694" i="7"/>
  <c r="I694" i="7"/>
  <c r="H694" i="7"/>
  <c r="G694" i="7"/>
  <c r="AA693" i="7"/>
  <c r="Z693" i="7"/>
  <c r="Y693" i="7"/>
  <c r="X693" i="7"/>
  <c r="W693" i="7"/>
  <c r="V693" i="7"/>
  <c r="U693" i="7"/>
  <c r="T693" i="7"/>
  <c r="S693" i="7"/>
  <c r="R693" i="7"/>
  <c r="Q693" i="7"/>
  <c r="P693" i="7"/>
  <c r="O693" i="7"/>
  <c r="N693" i="7"/>
  <c r="M693" i="7"/>
  <c r="L693" i="7"/>
  <c r="K693" i="7"/>
  <c r="J693" i="7"/>
  <c r="I693" i="7"/>
  <c r="H693" i="7"/>
  <c r="G693" i="7"/>
  <c r="AA692" i="7"/>
  <c r="Z692" i="7"/>
  <c r="Y692" i="7"/>
  <c r="X692" i="7"/>
  <c r="W692" i="7"/>
  <c r="V692" i="7"/>
  <c r="U692" i="7"/>
  <c r="T692" i="7"/>
  <c r="S692" i="7"/>
  <c r="R692" i="7"/>
  <c r="Q692" i="7"/>
  <c r="P692" i="7"/>
  <c r="O692" i="7"/>
  <c r="N692" i="7"/>
  <c r="M692" i="7"/>
  <c r="L692" i="7"/>
  <c r="K692" i="7"/>
  <c r="J692" i="7"/>
  <c r="I692" i="7"/>
  <c r="H692" i="7"/>
  <c r="G692" i="7"/>
  <c r="AA691" i="7"/>
  <c r="Z691" i="7"/>
  <c r="Y691" i="7"/>
  <c r="X691" i="7"/>
  <c r="W691" i="7"/>
  <c r="V691" i="7"/>
  <c r="U691" i="7"/>
  <c r="T691" i="7"/>
  <c r="S691" i="7"/>
  <c r="R691" i="7"/>
  <c r="Q691" i="7"/>
  <c r="P691" i="7"/>
  <c r="O691" i="7"/>
  <c r="N691" i="7"/>
  <c r="M691" i="7"/>
  <c r="L691" i="7"/>
  <c r="K691" i="7"/>
  <c r="J691" i="7"/>
  <c r="I691" i="7"/>
  <c r="H691" i="7"/>
  <c r="G691" i="7"/>
  <c r="AA690" i="7"/>
  <c r="Z690" i="7"/>
  <c r="Y690" i="7"/>
  <c r="X690" i="7"/>
  <c r="W690" i="7"/>
  <c r="V690" i="7"/>
  <c r="U690" i="7"/>
  <c r="T690" i="7"/>
  <c r="S690" i="7"/>
  <c r="R690" i="7"/>
  <c r="Q690" i="7"/>
  <c r="P690" i="7"/>
  <c r="O690" i="7"/>
  <c r="N690" i="7"/>
  <c r="M690" i="7"/>
  <c r="L690" i="7"/>
  <c r="K690" i="7"/>
  <c r="J690" i="7"/>
  <c r="I690" i="7"/>
  <c r="H690" i="7"/>
  <c r="G690" i="7"/>
  <c r="AA689" i="7"/>
  <c r="Z689" i="7"/>
  <c r="Y689" i="7"/>
  <c r="X689" i="7"/>
  <c r="W689" i="7"/>
  <c r="V689" i="7"/>
  <c r="U689" i="7"/>
  <c r="T689" i="7"/>
  <c r="S689" i="7"/>
  <c r="R689" i="7"/>
  <c r="Q689" i="7"/>
  <c r="P689" i="7"/>
  <c r="O689" i="7"/>
  <c r="N689" i="7"/>
  <c r="M689" i="7"/>
  <c r="L689" i="7"/>
  <c r="K689" i="7"/>
  <c r="J689" i="7"/>
  <c r="I689" i="7"/>
  <c r="H689" i="7"/>
  <c r="G689" i="7"/>
  <c r="AA688" i="7"/>
  <c r="Z688" i="7"/>
  <c r="Y688" i="7"/>
  <c r="X688" i="7"/>
  <c r="W688" i="7"/>
  <c r="V688" i="7"/>
  <c r="U688" i="7"/>
  <c r="T688" i="7"/>
  <c r="S688" i="7"/>
  <c r="R688" i="7"/>
  <c r="Q688" i="7"/>
  <c r="P688" i="7"/>
  <c r="O688" i="7"/>
  <c r="N688" i="7"/>
  <c r="M688" i="7"/>
  <c r="L688" i="7"/>
  <c r="K688" i="7"/>
  <c r="J688" i="7"/>
  <c r="I688" i="7"/>
  <c r="H688" i="7"/>
  <c r="G688" i="7"/>
  <c r="AA687" i="7"/>
  <c r="Z687" i="7"/>
  <c r="Y687" i="7"/>
  <c r="X687" i="7"/>
  <c r="W687" i="7"/>
  <c r="V687" i="7"/>
  <c r="U687" i="7"/>
  <c r="T687" i="7"/>
  <c r="S687" i="7"/>
  <c r="R687" i="7"/>
  <c r="Q687" i="7"/>
  <c r="P687" i="7"/>
  <c r="O687" i="7"/>
  <c r="N687" i="7"/>
  <c r="M687" i="7"/>
  <c r="L687" i="7"/>
  <c r="K687" i="7"/>
  <c r="J687" i="7"/>
  <c r="I687" i="7"/>
  <c r="H687" i="7"/>
  <c r="G687" i="7"/>
  <c r="AA686" i="7"/>
  <c r="Z686" i="7"/>
  <c r="Y686" i="7"/>
  <c r="X686" i="7"/>
  <c r="W686" i="7"/>
  <c r="V686" i="7"/>
  <c r="U686" i="7"/>
  <c r="T686" i="7"/>
  <c r="S686" i="7"/>
  <c r="R686" i="7"/>
  <c r="Q686" i="7"/>
  <c r="P686" i="7"/>
  <c r="O686" i="7"/>
  <c r="N686" i="7"/>
  <c r="M686" i="7"/>
  <c r="L686" i="7"/>
  <c r="K686" i="7"/>
  <c r="J686" i="7"/>
  <c r="I686" i="7"/>
  <c r="H686" i="7"/>
  <c r="G686" i="7"/>
  <c r="AA685" i="7"/>
  <c r="Z685" i="7"/>
  <c r="Y685" i="7"/>
  <c r="X685" i="7"/>
  <c r="W685" i="7"/>
  <c r="V685" i="7"/>
  <c r="U685" i="7"/>
  <c r="T685" i="7"/>
  <c r="S685" i="7"/>
  <c r="R685" i="7"/>
  <c r="Q685" i="7"/>
  <c r="P685" i="7"/>
  <c r="O685" i="7"/>
  <c r="N685" i="7"/>
  <c r="M685" i="7"/>
  <c r="L685" i="7"/>
  <c r="K685" i="7"/>
  <c r="J685" i="7"/>
  <c r="I685" i="7"/>
  <c r="H685" i="7"/>
  <c r="G685" i="7"/>
  <c r="AA684" i="7"/>
  <c r="Z684" i="7"/>
  <c r="Y684" i="7"/>
  <c r="X684" i="7"/>
  <c r="W684" i="7"/>
  <c r="V684" i="7"/>
  <c r="U684" i="7"/>
  <c r="T684" i="7"/>
  <c r="S684" i="7"/>
  <c r="R684" i="7"/>
  <c r="Q684" i="7"/>
  <c r="P684" i="7"/>
  <c r="O684" i="7"/>
  <c r="N684" i="7"/>
  <c r="M684" i="7"/>
  <c r="L684" i="7"/>
  <c r="K684" i="7"/>
  <c r="J684" i="7"/>
  <c r="I684" i="7"/>
  <c r="H684" i="7"/>
  <c r="G684" i="7"/>
  <c r="AA683" i="7"/>
  <c r="Z683" i="7"/>
  <c r="Y683" i="7"/>
  <c r="X683" i="7"/>
  <c r="W683" i="7"/>
  <c r="V683" i="7"/>
  <c r="U683" i="7"/>
  <c r="T683" i="7"/>
  <c r="S683" i="7"/>
  <c r="R683" i="7"/>
  <c r="Q683" i="7"/>
  <c r="P683" i="7"/>
  <c r="O683" i="7"/>
  <c r="N683" i="7"/>
  <c r="M683" i="7"/>
  <c r="L683" i="7"/>
  <c r="K683" i="7"/>
  <c r="J683" i="7"/>
  <c r="I683" i="7"/>
  <c r="H683" i="7"/>
  <c r="G683" i="7"/>
  <c r="AA682" i="7"/>
  <c r="Z682" i="7"/>
  <c r="Y682" i="7"/>
  <c r="X682" i="7"/>
  <c r="W682" i="7"/>
  <c r="V682" i="7"/>
  <c r="U682" i="7"/>
  <c r="T682" i="7"/>
  <c r="S682" i="7"/>
  <c r="R682" i="7"/>
  <c r="Q682" i="7"/>
  <c r="P682" i="7"/>
  <c r="O682" i="7"/>
  <c r="N682" i="7"/>
  <c r="M682" i="7"/>
  <c r="L682" i="7"/>
  <c r="K682" i="7"/>
  <c r="J682" i="7"/>
  <c r="I682" i="7"/>
  <c r="H682" i="7"/>
  <c r="G682" i="7"/>
  <c r="AA681" i="7"/>
  <c r="Z681" i="7"/>
  <c r="Y681" i="7"/>
  <c r="X681" i="7"/>
  <c r="W681" i="7"/>
  <c r="V681" i="7"/>
  <c r="U681" i="7"/>
  <c r="T681" i="7"/>
  <c r="S681" i="7"/>
  <c r="R681" i="7"/>
  <c r="Q681" i="7"/>
  <c r="P681" i="7"/>
  <c r="O681" i="7"/>
  <c r="N681" i="7"/>
  <c r="M681" i="7"/>
  <c r="L681" i="7"/>
  <c r="K681" i="7"/>
  <c r="J681" i="7"/>
  <c r="I681" i="7"/>
  <c r="H681" i="7"/>
  <c r="G681" i="7"/>
  <c r="AA680" i="7"/>
  <c r="Z680" i="7"/>
  <c r="Y680" i="7"/>
  <c r="X680" i="7"/>
  <c r="W680" i="7"/>
  <c r="V680" i="7"/>
  <c r="U680" i="7"/>
  <c r="T680" i="7"/>
  <c r="S680" i="7"/>
  <c r="R680" i="7"/>
  <c r="Q680" i="7"/>
  <c r="P680" i="7"/>
  <c r="O680" i="7"/>
  <c r="N680" i="7"/>
  <c r="M680" i="7"/>
  <c r="L680" i="7"/>
  <c r="K680" i="7"/>
  <c r="J680" i="7"/>
  <c r="I680" i="7"/>
  <c r="H680" i="7"/>
  <c r="G680" i="7"/>
  <c r="AA679" i="7"/>
  <c r="Z679" i="7"/>
  <c r="Y679" i="7"/>
  <c r="X679" i="7"/>
  <c r="W679" i="7"/>
  <c r="V679" i="7"/>
  <c r="U679" i="7"/>
  <c r="T679" i="7"/>
  <c r="S679" i="7"/>
  <c r="R679" i="7"/>
  <c r="Q679" i="7"/>
  <c r="P679" i="7"/>
  <c r="O679" i="7"/>
  <c r="N679" i="7"/>
  <c r="M679" i="7"/>
  <c r="L679" i="7"/>
  <c r="K679" i="7"/>
  <c r="J679" i="7"/>
  <c r="I679" i="7"/>
  <c r="H679" i="7"/>
  <c r="G679" i="7"/>
  <c r="AA678" i="7"/>
  <c r="Z678" i="7"/>
  <c r="Y678" i="7"/>
  <c r="X678" i="7"/>
  <c r="W678" i="7"/>
  <c r="V678" i="7"/>
  <c r="U678" i="7"/>
  <c r="T678" i="7"/>
  <c r="S678" i="7"/>
  <c r="R678" i="7"/>
  <c r="Q678" i="7"/>
  <c r="P678" i="7"/>
  <c r="O678" i="7"/>
  <c r="N678" i="7"/>
  <c r="M678" i="7"/>
  <c r="L678" i="7"/>
  <c r="K678" i="7"/>
  <c r="J678" i="7"/>
  <c r="I678" i="7"/>
  <c r="H678" i="7"/>
  <c r="G678" i="7"/>
  <c r="AA677" i="7"/>
  <c r="Z677" i="7"/>
  <c r="Y677" i="7"/>
  <c r="X677" i="7"/>
  <c r="W677" i="7"/>
  <c r="V677" i="7"/>
  <c r="U677" i="7"/>
  <c r="T677" i="7"/>
  <c r="S677" i="7"/>
  <c r="R677" i="7"/>
  <c r="Q677" i="7"/>
  <c r="P677" i="7"/>
  <c r="O677" i="7"/>
  <c r="N677" i="7"/>
  <c r="M677" i="7"/>
  <c r="L677" i="7"/>
  <c r="K677" i="7"/>
  <c r="J677" i="7"/>
  <c r="I677" i="7"/>
  <c r="H677" i="7"/>
  <c r="G677" i="7"/>
  <c r="AA676" i="7"/>
  <c r="Z676" i="7"/>
  <c r="Y676" i="7"/>
  <c r="X676" i="7"/>
  <c r="W676" i="7"/>
  <c r="V676" i="7"/>
  <c r="U676" i="7"/>
  <c r="T676" i="7"/>
  <c r="S676" i="7"/>
  <c r="R676" i="7"/>
  <c r="Q676" i="7"/>
  <c r="P676" i="7"/>
  <c r="O676" i="7"/>
  <c r="N676" i="7"/>
  <c r="M676" i="7"/>
  <c r="L676" i="7"/>
  <c r="K676" i="7"/>
  <c r="J676" i="7"/>
  <c r="I676" i="7"/>
  <c r="H676" i="7"/>
  <c r="G676" i="7"/>
  <c r="AA675" i="7"/>
  <c r="Z675" i="7"/>
  <c r="Y675" i="7"/>
  <c r="X675" i="7"/>
  <c r="W675" i="7"/>
  <c r="V675" i="7"/>
  <c r="U675" i="7"/>
  <c r="T675" i="7"/>
  <c r="S675" i="7"/>
  <c r="R675" i="7"/>
  <c r="Q675" i="7"/>
  <c r="P675" i="7"/>
  <c r="O675" i="7"/>
  <c r="N675" i="7"/>
  <c r="M675" i="7"/>
  <c r="L675" i="7"/>
  <c r="K675" i="7"/>
  <c r="J675" i="7"/>
  <c r="I675" i="7"/>
  <c r="H675" i="7"/>
  <c r="G675" i="7"/>
  <c r="AA674" i="7"/>
  <c r="Z674" i="7"/>
  <c r="Y674" i="7"/>
  <c r="X674" i="7"/>
  <c r="W674" i="7"/>
  <c r="V674" i="7"/>
  <c r="U674" i="7"/>
  <c r="T674" i="7"/>
  <c r="S674" i="7"/>
  <c r="R674" i="7"/>
  <c r="Q674" i="7"/>
  <c r="P674" i="7"/>
  <c r="O674" i="7"/>
  <c r="N674" i="7"/>
  <c r="M674" i="7"/>
  <c r="L674" i="7"/>
  <c r="K674" i="7"/>
  <c r="J674" i="7"/>
  <c r="I674" i="7"/>
  <c r="H674" i="7"/>
  <c r="G674" i="7"/>
  <c r="AA673" i="7"/>
  <c r="Z673" i="7"/>
  <c r="Y673" i="7"/>
  <c r="X673" i="7"/>
  <c r="W673" i="7"/>
  <c r="V673" i="7"/>
  <c r="U673" i="7"/>
  <c r="T673" i="7"/>
  <c r="S673" i="7"/>
  <c r="R673" i="7"/>
  <c r="Q673" i="7"/>
  <c r="P673" i="7"/>
  <c r="O673" i="7"/>
  <c r="N673" i="7"/>
  <c r="M673" i="7"/>
  <c r="L673" i="7"/>
  <c r="K673" i="7"/>
  <c r="J673" i="7"/>
  <c r="I673" i="7"/>
  <c r="H673" i="7"/>
  <c r="G673" i="7"/>
  <c r="AA672" i="7"/>
  <c r="Z672" i="7"/>
  <c r="Y672" i="7"/>
  <c r="X672" i="7"/>
  <c r="W672" i="7"/>
  <c r="V672" i="7"/>
  <c r="U672" i="7"/>
  <c r="T672" i="7"/>
  <c r="S672" i="7"/>
  <c r="R672" i="7"/>
  <c r="Q672" i="7"/>
  <c r="P672" i="7"/>
  <c r="O672" i="7"/>
  <c r="N672" i="7"/>
  <c r="M672" i="7"/>
  <c r="L672" i="7"/>
  <c r="K672" i="7"/>
  <c r="J672" i="7"/>
  <c r="I672" i="7"/>
  <c r="H672" i="7"/>
  <c r="G672" i="7"/>
  <c r="AA671" i="7"/>
  <c r="Z671" i="7"/>
  <c r="Y671" i="7"/>
  <c r="X671" i="7"/>
  <c r="W671" i="7"/>
  <c r="V671" i="7"/>
  <c r="U671" i="7"/>
  <c r="T671" i="7"/>
  <c r="S671" i="7"/>
  <c r="R671" i="7"/>
  <c r="Q671" i="7"/>
  <c r="P671" i="7"/>
  <c r="O671" i="7"/>
  <c r="N671" i="7"/>
  <c r="M671" i="7"/>
  <c r="L671" i="7"/>
  <c r="K671" i="7"/>
  <c r="J671" i="7"/>
  <c r="I671" i="7"/>
  <c r="H671" i="7"/>
  <c r="G671" i="7"/>
  <c r="AA670" i="7"/>
  <c r="Z670" i="7"/>
  <c r="Y670" i="7"/>
  <c r="X670" i="7"/>
  <c r="W670" i="7"/>
  <c r="V670" i="7"/>
  <c r="U670" i="7"/>
  <c r="T670" i="7"/>
  <c r="S670" i="7"/>
  <c r="R670" i="7"/>
  <c r="Q670" i="7"/>
  <c r="P670" i="7"/>
  <c r="O670" i="7"/>
  <c r="N670" i="7"/>
  <c r="M670" i="7"/>
  <c r="L670" i="7"/>
  <c r="K670" i="7"/>
  <c r="J670" i="7"/>
  <c r="I670" i="7"/>
  <c r="H670" i="7"/>
  <c r="G670" i="7"/>
  <c r="AA669" i="7"/>
  <c r="Z669" i="7"/>
  <c r="Y669" i="7"/>
  <c r="X669" i="7"/>
  <c r="W669" i="7"/>
  <c r="V669" i="7"/>
  <c r="U669" i="7"/>
  <c r="T669" i="7"/>
  <c r="S669" i="7"/>
  <c r="R669" i="7"/>
  <c r="Q669" i="7"/>
  <c r="P669" i="7"/>
  <c r="O669" i="7"/>
  <c r="N669" i="7"/>
  <c r="M669" i="7"/>
  <c r="L669" i="7"/>
  <c r="K669" i="7"/>
  <c r="J669" i="7"/>
  <c r="I669" i="7"/>
  <c r="H669" i="7"/>
  <c r="G669" i="7"/>
  <c r="AA668" i="7"/>
  <c r="Z668" i="7"/>
  <c r="Y668" i="7"/>
  <c r="X668" i="7"/>
  <c r="W668" i="7"/>
  <c r="V668" i="7"/>
  <c r="U668" i="7"/>
  <c r="T668" i="7"/>
  <c r="S668" i="7"/>
  <c r="R668" i="7"/>
  <c r="Q668" i="7"/>
  <c r="P668" i="7"/>
  <c r="O668" i="7"/>
  <c r="N668" i="7"/>
  <c r="M668" i="7"/>
  <c r="L668" i="7"/>
  <c r="K668" i="7"/>
  <c r="J668" i="7"/>
  <c r="I668" i="7"/>
  <c r="H668" i="7"/>
  <c r="G668" i="7"/>
  <c r="AA667" i="7"/>
  <c r="Z667" i="7"/>
  <c r="Y667" i="7"/>
  <c r="X667" i="7"/>
  <c r="W667" i="7"/>
  <c r="V667" i="7"/>
  <c r="U667" i="7"/>
  <c r="T667" i="7"/>
  <c r="S667" i="7"/>
  <c r="R667" i="7"/>
  <c r="Q667" i="7"/>
  <c r="P667" i="7"/>
  <c r="O667" i="7"/>
  <c r="N667" i="7"/>
  <c r="M667" i="7"/>
  <c r="L667" i="7"/>
  <c r="K667" i="7"/>
  <c r="J667" i="7"/>
  <c r="I667" i="7"/>
  <c r="H667" i="7"/>
  <c r="G667" i="7"/>
  <c r="AA666" i="7"/>
  <c r="Z666" i="7"/>
  <c r="Y666" i="7"/>
  <c r="X666" i="7"/>
  <c r="W666" i="7"/>
  <c r="V666" i="7"/>
  <c r="U666" i="7"/>
  <c r="T666" i="7"/>
  <c r="S666" i="7"/>
  <c r="R666" i="7"/>
  <c r="Q666" i="7"/>
  <c r="P666" i="7"/>
  <c r="O666" i="7"/>
  <c r="N666" i="7"/>
  <c r="M666" i="7"/>
  <c r="L666" i="7"/>
  <c r="K666" i="7"/>
  <c r="J666" i="7"/>
  <c r="I666" i="7"/>
  <c r="H666" i="7"/>
  <c r="G666" i="7"/>
  <c r="AA665" i="7"/>
  <c r="Z665" i="7"/>
  <c r="Y665" i="7"/>
  <c r="X665" i="7"/>
  <c r="W665" i="7"/>
  <c r="V665" i="7"/>
  <c r="U665" i="7"/>
  <c r="T665" i="7"/>
  <c r="S665" i="7"/>
  <c r="R665" i="7"/>
  <c r="Q665" i="7"/>
  <c r="P665" i="7"/>
  <c r="O665" i="7"/>
  <c r="N665" i="7"/>
  <c r="M665" i="7"/>
  <c r="L665" i="7"/>
  <c r="K665" i="7"/>
  <c r="J665" i="7"/>
  <c r="I665" i="7"/>
  <c r="H665" i="7"/>
  <c r="G665" i="7"/>
  <c r="AA664" i="7"/>
  <c r="Z664" i="7"/>
  <c r="Y664" i="7"/>
  <c r="X664" i="7"/>
  <c r="W664" i="7"/>
  <c r="V664" i="7"/>
  <c r="U664" i="7"/>
  <c r="T664" i="7"/>
  <c r="S664" i="7"/>
  <c r="R664" i="7"/>
  <c r="Q664" i="7"/>
  <c r="P664" i="7"/>
  <c r="O664" i="7"/>
  <c r="N664" i="7"/>
  <c r="M664" i="7"/>
  <c r="L664" i="7"/>
  <c r="K664" i="7"/>
  <c r="J664" i="7"/>
  <c r="I664" i="7"/>
  <c r="H664" i="7"/>
  <c r="G664" i="7"/>
  <c r="AA663" i="7"/>
  <c r="Z663" i="7"/>
  <c r="Y663" i="7"/>
  <c r="X663" i="7"/>
  <c r="W663" i="7"/>
  <c r="V663" i="7"/>
  <c r="U663" i="7"/>
  <c r="T663" i="7"/>
  <c r="S663" i="7"/>
  <c r="R663" i="7"/>
  <c r="Q663" i="7"/>
  <c r="P663" i="7"/>
  <c r="O663" i="7"/>
  <c r="N663" i="7"/>
  <c r="M663" i="7"/>
  <c r="L663" i="7"/>
  <c r="K663" i="7"/>
  <c r="J663" i="7"/>
  <c r="I663" i="7"/>
  <c r="H663" i="7"/>
  <c r="G663" i="7"/>
  <c r="AA662" i="7"/>
  <c r="Z662" i="7"/>
  <c r="Y662" i="7"/>
  <c r="X662" i="7"/>
  <c r="W662" i="7"/>
  <c r="V662" i="7"/>
  <c r="U662" i="7"/>
  <c r="T662" i="7"/>
  <c r="S662" i="7"/>
  <c r="R662" i="7"/>
  <c r="Q662" i="7"/>
  <c r="P662" i="7"/>
  <c r="O662" i="7"/>
  <c r="N662" i="7"/>
  <c r="M662" i="7"/>
  <c r="L662" i="7"/>
  <c r="K662" i="7"/>
  <c r="J662" i="7"/>
  <c r="I662" i="7"/>
  <c r="H662" i="7"/>
  <c r="G662" i="7"/>
  <c r="AA661" i="7"/>
  <c r="Z661" i="7"/>
  <c r="Y661" i="7"/>
  <c r="X661" i="7"/>
  <c r="W661" i="7"/>
  <c r="V661" i="7"/>
  <c r="U661" i="7"/>
  <c r="T661" i="7"/>
  <c r="S661" i="7"/>
  <c r="R661" i="7"/>
  <c r="Q661" i="7"/>
  <c r="P661" i="7"/>
  <c r="O661" i="7"/>
  <c r="N661" i="7"/>
  <c r="M661" i="7"/>
  <c r="L661" i="7"/>
  <c r="K661" i="7"/>
  <c r="J661" i="7"/>
  <c r="I661" i="7"/>
  <c r="H661" i="7"/>
  <c r="G661" i="7"/>
  <c r="AA660" i="7"/>
  <c r="Z660" i="7"/>
  <c r="Y660" i="7"/>
  <c r="X660" i="7"/>
  <c r="W660" i="7"/>
  <c r="V660" i="7"/>
  <c r="U660" i="7"/>
  <c r="T660" i="7"/>
  <c r="S660" i="7"/>
  <c r="R660" i="7"/>
  <c r="Q660" i="7"/>
  <c r="P660" i="7"/>
  <c r="O660" i="7"/>
  <c r="N660" i="7"/>
  <c r="M660" i="7"/>
  <c r="L660" i="7"/>
  <c r="K660" i="7"/>
  <c r="J660" i="7"/>
  <c r="I660" i="7"/>
  <c r="H660" i="7"/>
  <c r="G660" i="7"/>
  <c r="AA659" i="7"/>
  <c r="Z659" i="7"/>
  <c r="Y659" i="7"/>
  <c r="X659" i="7"/>
  <c r="W659" i="7"/>
  <c r="V659" i="7"/>
  <c r="U659" i="7"/>
  <c r="T659" i="7"/>
  <c r="S659" i="7"/>
  <c r="R659" i="7"/>
  <c r="Q659" i="7"/>
  <c r="P659" i="7"/>
  <c r="O659" i="7"/>
  <c r="N659" i="7"/>
  <c r="M659" i="7"/>
  <c r="L659" i="7"/>
  <c r="K659" i="7"/>
  <c r="J659" i="7"/>
  <c r="I659" i="7"/>
  <c r="H659" i="7"/>
  <c r="G659" i="7"/>
  <c r="AA658" i="7"/>
  <c r="Z658" i="7"/>
  <c r="Y658" i="7"/>
  <c r="X658" i="7"/>
  <c r="W658" i="7"/>
  <c r="V658" i="7"/>
  <c r="U658" i="7"/>
  <c r="T658" i="7"/>
  <c r="S658" i="7"/>
  <c r="R658" i="7"/>
  <c r="Q658" i="7"/>
  <c r="P658" i="7"/>
  <c r="O658" i="7"/>
  <c r="N658" i="7"/>
  <c r="M658" i="7"/>
  <c r="L658" i="7"/>
  <c r="K658" i="7"/>
  <c r="J658" i="7"/>
  <c r="I658" i="7"/>
  <c r="H658" i="7"/>
  <c r="G658" i="7"/>
  <c r="AA657" i="7"/>
  <c r="Z657" i="7"/>
  <c r="Y657" i="7"/>
  <c r="X657" i="7"/>
  <c r="W657" i="7"/>
  <c r="V657" i="7"/>
  <c r="U657" i="7"/>
  <c r="T657" i="7"/>
  <c r="S657" i="7"/>
  <c r="R657" i="7"/>
  <c r="Q657" i="7"/>
  <c r="P657" i="7"/>
  <c r="O657" i="7"/>
  <c r="N657" i="7"/>
  <c r="M657" i="7"/>
  <c r="L657" i="7"/>
  <c r="K657" i="7"/>
  <c r="J657" i="7"/>
  <c r="I657" i="7"/>
  <c r="H657" i="7"/>
  <c r="G657" i="7"/>
  <c r="AA656" i="7"/>
  <c r="Z656" i="7"/>
  <c r="Y656" i="7"/>
  <c r="X656" i="7"/>
  <c r="W656" i="7"/>
  <c r="V656" i="7"/>
  <c r="U656" i="7"/>
  <c r="T656" i="7"/>
  <c r="S656" i="7"/>
  <c r="R656" i="7"/>
  <c r="Q656" i="7"/>
  <c r="P656" i="7"/>
  <c r="O656" i="7"/>
  <c r="N656" i="7"/>
  <c r="M656" i="7"/>
  <c r="L656" i="7"/>
  <c r="K656" i="7"/>
  <c r="J656" i="7"/>
  <c r="I656" i="7"/>
  <c r="H656" i="7"/>
  <c r="G656" i="7"/>
  <c r="AA655" i="7"/>
  <c r="Z655" i="7"/>
  <c r="Y655" i="7"/>
  <c r="X655" i="7"/>
  <c r="W655" i="7"/>
  <c r="V655" i="7"/>
  <c r="U655" i="7"/>
  <c r="T655" i="7"/>
  <c r="S655" i="7"/>
  <c r="R655" i="7"/>
  <c r="Q655" i="7"/>
  <c r="P655" i="7"/>
  <c r="O655" i="7"/>
  <c r="N655" i="7"/>
  <c r="M655" i="7"/>
  <c r="L655" i="7"/>
  <c r="K655" i="7"/>
  <c r="J655" i="7"/>
  <c r="I655" i="7"/>
  <c r="H655" i="7"/>
  <c r="G655" i="7"/>
  <c r="AA654" i="7"/>
  <c r="Z654" i="7"/>
  <c r="Y654" i="7"/>
  <c r="X654" i="7"/>
  <c r="W654" i="7"/>
  <c r="V654" i="7"/>
  <c r="U654" i="7"/>
  <c r="T654" i="7"/>
  <c r="S654" i="7"/>
  <c r="R654" i="7"/>
  <c r="Q654" i="7"/>
  <c r="P654" i="7"/>
  <c r="O654" i="7"/>
  <c r="N654" i="7"/>
  <c r="M654" i="7"/>
  <c r="L654" i="7"/>
  <c r="K654" i="7"/>
  <c r="J654" i="7"/>
  <c r="I654" i="7"/>
  <c r="H654" i="7"/>
  <c r="G654" i="7"/>
  <c r="AA653" i="7"/>
  <c r="Z653" i="7"/>
  <c r="Y653" i="7"/>
  <c r="X653" i="7"/>
  <c r="W653" i="7"/>
  <c r="V653" i="7"/>
  <c r="U653" i="7"/>
  <c r="T653" i="7"/>
  <c r="S653" i="7"/>
  <c r="R653" i="7"/>
  <c r="Q653" i="7"/>
  <c r="P653" i="7"/>
  <c r="O653" i="7"/>
  <c r="N653" i="7"/>
  <c r="M653" i="7"/>
  <c r="L653" i="7"/>
  <c r="K653" i="7"/>
  <c r="J653" i="7"/>
  <c r="I653" i="7"/>
  <c r="H653" i="7"/>
  <c r="G653" i="7"/>
  <c r="AA652" i="7"/>
  <c r="Z652" i="7"/>
  <c r="Y652" i="7"/>
  <c r="X652" i="7"/>
  <c r="W652" i="7"/>
  <c r="V652" i="7"/>
  <c r="U652" i="7"/>
  <c r="T652" i="7"/>
  <c r="S652" i="7"/>
  <c r="R652" i="7"/>
  <c r="Q652" i="7"/>
  <c r="P652" i="7"/>
  <c r="O652" i="7"/>
  <c r="N652" i="7"/>
  <c r="M652" i="7"/>
  <c r="L652" i="7"/>
  <c r="K652" i="7"/>
  <c r="J652" i="7"/>
  <c r="I652" i="7"/>
  <c r="H652" i="7"/>
  <c r="G652" i="7"/>
  <c r="AA651" i="7"/>
  <c r="Z651" i="7"/>
  <c r="Y651" i="7"/>
  <c r="X651" i="7"/>
  <c r="W651" i="7"/>
  <c r="V651" i="7"/>
  <c r="U651" i="7"/>
  <c r="T651" i="7"/>
  <c r="S651" i="7"/>
  <c r="R651" i="7"/>
  <c r="Q651" i="7"/>
  <c r="P651" i="7"/>
  <c r="O651" i="7"/>
  <c r="N651" i="7"/>
  <c r="M651" i="7"/>
  <c r="L651" i="7"/>
  <c r="K651" i="7"/>
  <c r="J651" i="7"/>
  <c r="I651" i="7"/>
  <c r="H651" i="7"/>
  <c r="G651" i="7"/>
  <c r="AA650" i="7"/>
  <c r="Z650" i="7"/>
  <c r="Y650" i="7"/>
  <c r="X650" i="7"/>
  <c r="W650" i="7"/>
  <c r="V650" i="7"/>
  <c r="U650" i="7"/>
  <c r="T650" i="7"/>
  <c r="S650" i="7"/>
  <c r="R650" i="7"/>
  <c r="Q650" i="7"/>
  <c r="P650" i="7"/>
  <c r="O650" i="7"/>
  <c r="N650" i="7"/>
  <c r="M650" i="7"/>
  <c r="L650" i="7"/>
  <c r="K650" i="7"/>
  <c r="J650" i="7"/>
  <c r="I650" i="7"/>
  <c r="H650" i="7"/>
  <c r="G650" i="7"/>
  <c r="AA649" i="7"/>
  <c r="Z649" i="7"/>
  <c r="Y649" i="7"/>
  <c r="X649" i="7"/>
  <c r="W649" i="7"/>
  <c r="V649" i="7"/>
  <c r="U649" i="7"/>
  <c r="T649" i="7"/>
  <c r="S649" i="7"/>
  <c r="R649" i="7"/>
  <c r="Q649" i="7"/>
  <c r="P649" i="7"/>
  <c r="O649" i="7"/>
  <c r="N649" i="7"/>
  <c r="M649" i="7"/>
  <c r="L649" i="7"/>
  <c r="K649" i="7"/>
  <c r="J649" i="7"/>
  <c r="I649" i="7"/>
  <c r="H649" i="7"/>
  <c r="G649" i="7"/>
  <c r="AA648" i="7"/>
  <c r="Z648" i="7"/>
  <c r="Y648" i="7"/>
  <c r="X648" i="7"/>
  <c r="W648" i="7"/>
  <c r="V648" i="7"/>
  <c r="U648" i="7"/>
  <c r="T648" i="7"/>
  <c r="S648" i="7"/>
  <c r="R648" i="7"/>
  <c r="Q648" i="7"/>
  <c r="P648" i="7"/>
  <c r="O648" i="7"/>
  <c r="N648" i="7"/>
  <c r="M648" i="7"/>
  <c r="L648" i="7"/>
  <c r="K648" i="7"/>
  <c r="J648" i="7"/>
  <c r="I648" i="7"/>
  <c r="H648" i="7"/>
  <c r="G648" i="7"/>
  <c r="AA647" i="7"/>
  <c r="Z647" i="7"/>
  <c r="Y647" i="7"/>
  <c r="X647" i="7"/>
  <c r="W647" i="7"/>
  <c r="V647" i="7"/>
  <c r="U647" i="7"/>
  <c r="T647" i="7"/>
  <c r="S647" i="7"/>
  <c r="R647" i="7"/>
  <c r="Q647" i="7"/>
  <c r="P647" i="7"/>
  <c r="O647" i="7"/>
  <c r="N647" i="7"/>
  <c r="M647" i="7"/>
  <c r="L647" i="7"/>
  <c r="K647" i="7"/>
  <c r="J647" i="7"/>
  <c r="I647" i="7"/>
  <c r="H647" i="7"/>
  <c r="G647" i="7"/>
  <c r="AA646" i="7"/>
  <c r="Z646" i="7"/>
  <c r="Y646" i="7"/>
  <c r="X646" i="7"/>
  <c r="W646" i="7"/>
  <c r="V646" i="7"/>
  <c r="U646" i="7"/>
  <c r="T646" i="7"/>
  <c r="S646" i="7"/>
  <c r="R646" i="7"/>
  <c r="Q646" i="7"/>
  <c r="P646" i="7"/>
  <c r="O646" i="7"/>
  <c r="N646" i="7"/>
  <c r="M646" i="7"/>
  <c r="L646" i="7"/>
  <c r="K646" i="7"/>
  <c r="J646" i="7"/>
  <c r="I646" i="7"/>
  <c r="H646" i="7"/>
  <c r="G646" i="7"/>
  <c r="AA645" i="7"/>
  <c r="Z645" i="7"/>
  <c r="Y645" i="7"/>
  <c r="X645" i="7"/>
  <c r="W645" i="7"/>
  <c r="V645" i="7"/>
  <c r="U645" i="7"/>
  <c r="T645" i="7"/>
  <c r="S645" i="7"/>
  <c r="R645" i="7"/>
  <c r="Q645" i="7"/>
  <c r="P645" i="7"/>
  <c r="O645" i="7"/>
  <c r="N645" i="7"/>
  <c r="M645" i="7"/>
  <c r="L645" i="7"/>
  <c r="K645" i="7"/>
  <c r="J645" i="7"/>
  <c r="I645" i="7"/>
  <c r="H645" i="7"/>
  <c r="G645" i="7"/>
  <c r="AA644" i="7"/>
  <c r="Z644" i="7"/>
  <c r="Y644" i="7"/>
  <c r="X644" i="7"/>
  <c r="W644" i="7"/>
  <c r="V644" i="7"/>
  <c r="U644" i="7"/>
  <c r="T644" i="7"/>
  <c r="S644" i="7"/>
  <c r="R644" i="7"/>
  <c r="Q644" i="7"/>
  <c r="P644" i="7"/>
  <c r="O644" i="7"/>
  <c r="N644" i="7"/>
  <c r="M644" i="7"/>
  <c r="L644" i="7"/>
  <c r="K644" i="7"/>
  <c r="J644" i="7"/>
  <c r="I644" i="7"/>
  <c r="H644" i="7"/>
  <c r="G644" i="7"/>
  <c r="AA643" i="7"/>
  <c r="Z643" i="7"/>
  <c r="Y643" i="7"/>
  <c r="X643" i="7"/>
  <c r="W643" i="7"/>
  <c r="V643" i="7"/>
  <c r="U643" i="7"/>
  <c r="T643" i="7"/>
  <c r="S643" i="7"/>
  <c r="R643" i="7"/>
  <c r="Q643" i="7"/>
  <c r="P643" i="7"/>
  <c r="O643" i="7"/>
  <c r="N643" i="7"/>
  <c r="M643" i="7"/>
  <c r="L643" i="7"/>
  <c r="K643" i="7"/>
  <c r="J643" i="7"/>
  <c r="I643" i="7"/>
  <c r="H643" i="7"/>
  <c r="G643" i="7"/>
  <c r="AA642" i="7"/>
  <c r="Z642" i="7"/>
  <c r="Y642" i="7"/>
  <c r="X642" i="7"/>
  <c r="W642" i="7"/>
  <c r="V642" i="7"/>
  <c r="U642" i="7"/>
  <c r="T642" i="7"/>
  <c r="S642" i="7"/>
  <c r="R642" i="7"/>
  <c r="Q642" i="7"/>
  <c r="P642" i="7"/>
  <c r="O642" i="7"/>
  <c r="N642" i="7"/>
  <c r="M642" i="7"/>
  <c r="L642" i="7"/>
  <c r="K642" i="7"/>
  <c r="J642" i="7"/>
  <c r="I642" i="7"/>
  <c r="H642" i="7"/>
  <c r="G642" i="7"/>
  <c r="AA641" i="7"/>
  <c r="Z641" i="7"/>
  <c r="Y641" i="7"/>
  <c r="X641" i="7"/>
  <c r="W641" i="7"/>
  <c r="V641" i="7"/>
  <c r="U641" i="7"/>
  <c r="T641" i="7"/>
  <c r="S641" i="7"/>
  <c r="R641" i="7"/>
  <c r="Q641" i="7"/>
  <c r="P641" i="7"/>
  <c r="O641" i="7"/>
  <c r="N641" i="7"/>
  <c r="M641" i="7"/>
  <c r="L641" i="7"/>
  <c r="K641" i="7"/>
  <c r="J641" i="7"/>
  <c r="I641" i="7"/>
  <c r="H641" i="7"/>
  <c r="G641" i="7"/>
  <c r="AA640" i="7"/>
  <c r="Z640" i="7"/>
  <c r="Y640" i="7"/>
  <c r="X640" i="7"/>
  <c r="W640" i="7"/>
  <c r="V640" i="7"/>
  <c r="U640" i="7"/>
  <c r="T640" i="7"/>
  <c r="S640" i="7"/>
  <c r="R640" i="7"/>
  <c r="Q640" i="7"/>
  <c r="P640" i="7"/>
  <c r="O640" i="7"/>
  <c r="N640" i="7"/>
  <c r="M640" i="7"/>
  <c r="L640" i="7"/>
  <c r="K640" i="7"/>
  <c r="J640" i="7"/>
  <c r="I640" i="7"/>
  <c r="H640" i="7"/>
  <c r="G640" i="7"/>
  <c r="AA639" i="7"/>
  <c r="Z639" i="7"/>
  <c r="Y639" i="7"/>
  <c r="X639" i="7"/>
  <c r="W639" i="7"/>
  <c r="V639" i="7"/>
  <c r="U639" i="7"/>
  <c r="T639" i="7"/>
  <c r="S639" i="7"/>
  <c r="R639" i="7"/>
  <c r="Q639" i="7"/>
  <c r="P639" i="7"/>
  <c r="O639" i="7"/>
  <c r="N639" i="7"/>
  <c r="M639" i="7"/>
  <c r="L639" i="7"/>
  <c r="K639" i="7"/>
  <c r="J639" i="7"/>
  <c r="I639" i="7"/>
  <c r="H639" i="7"/>
  <c r="G639" i="7"/>
  <c r="AA638" i="7"/>
  <c r="Z638" i="7"/>
  <c r="Y638" i="7"/>
  <c r="X638" i="7"/>
  <c r="W638" i="7"/>
  <c r="V638" i="7"/>
  <c r="U638" i="7"/>
  <c r="T638" i="7"/>
  <c r="S638" i="7"/>
  <c r="R638" i="7"/>
  <c r="Q638" i="7"/>
  <c r="P638" i="7"/>
  <c r="O638" i="7"/>
  <c r="N638" i="7"/>
  <c r="M638" i="7"/>
  <c r="L638" i="7"/>
  <c r="K638" i="7"/>
  <c r="J638" i="7"/>
  <c r="I638" i="7"/>
  <c r="H638" i="7"/>
  <c r="G638" i="7"/>
  <c r="AA637" i="7"/>
  <c r="Z637" i="7"/>
  <c r="Y637" i="7"/>
  <c r="X637" i="7"/>
  <c r="W637" i="7"/>
  <c r="V637" i="7"/>
  <c r="U637" i="7"/>
  <c r="T637" i="7"/>
  <c r="S637" i="7"/>
  <c r="R637" i="7"/>
  <c r="Q637" i="7"/>
  <c r="P637" i="7"/>
  <c r="O637" i="7"/>
  <c r="N637" i="7"/>
  <c r="M637" i="7"/>
  <c r="L637" i="7"/>
  <c r="K637" i="7"/>
  <c r="J637" i="7"/>
  <c r="I637" i="7"/>
  <c r="H637" i="7"/>
  <c r="G637" i="7"/>
  <c r="AA636" i="7"/>
  <c r="Z636" i="7"/>
  <c r="Y636" i="7"/>
  <c r="X636" i="7"/>
  <c r="W636" i="7"/>
  <c r="V636" i="7"/>
  <c r="U636" i="7"/>
  <c r="T636" i="7"/>
  <c r="S636" i="7"/>
  <c r="R636" i="7"/>
  <c r="Q636" i="7"/>
  <c r="P636" i="7"/>
  <c r="O636" i="7"/>
  <c r="N636" i="7"/>
  <c r="M636" i="7"/>
  <c r="L636" i="7"/>
  <c r="K636" i="7"/>
  <c r="J636" i="7"/>
  <c r="I636" i="7"/>
  <c r="H636" i="7"/>
  <c r="G636" i="7"/>
  <c r="AA635" i="7"/>
  <c r="Z635" i="7"/>
  <c r="Y635" i="7"/>
  <c r="X635" i="7"/>
  <c r="W635" i="7"/>
  <c r="V635" i="7"/>
  <c r="U635" i="7"/>
  <c r="T635" i="7"/>
  <c r="S635" i="7"/>
  <c r="R635" i="7"/>
  <c r="Q635" i="7"/>
  <c r="P635" i="7"/>
  <c r="O635" i="7"/>
  <c r="N635" i="7"/>
  <c r="M635" i="7"/>
  <c r="L635" i="7"/>
  <c r="K635" i="7"/>
  <c r="J635" i="7"/>
  <c r="I635" i="7"/>
  <c r="H635" i="7"/>
  <c r="G635" i="7"/>
  <c r="AA634" i="7"/>
  <c r="Z634" i="7"/>
  <c r="Y634" i="7"/>
  <c r="X634" i="7"/>
  <c r="W634" i="7"/>
  <c r="V634" i="7"/>
  <c r="U634" i="7"/>
  <c r="T634" i="7"/>
  <c r="S634" i="7"/>
  <c r="R634" i="7"/>
  <c r="Q634" i="7"/>
  <c r="P634" i="7"/>
  <c r="O634" i="7"/>
  <c r="N634" i="7"/>
  <c r="M634" i="7"/>
  <c r="L634" i="7"/>
  <c r="K634" i="7"/>
  <c r="J634" i="7"/>
  <c r="I634" i="7"/>
  <c r="H634" i="7"/>
  <c r="G634" i="7"/>
  <c r="AA633" i="7"/>
  <c r="Z633" i="7"/>
  <c r="Y633" i="7"/>
  <c r="X633" i="7"/>
  <c r="W633" i="7"/>
  <c r="V633" i="7"/>
  <c r="U633" i="7"/>
  <c r="T633" i="7"/>
  <c r="S633" i="7"/>
  <c r="R633" i="7"/>
  <c r="Q633" i="7"/>
  <c r="P633" i="7"/>
  <c r="O633" i="7"/>
  <c r="N633" i="7"/>
  <c r="M633" i="7"/>
  <c r="L633" i="7"/>
  <c r="K633" i="7"/>
  <c r="J633" i="7"/>
  <c r="I633" i="7"/>
  <c r="H633" i="7"/>
  <c r="G633" i="7"/>
  <c r="AA632" i="7"/>
  <c r="Z632" i="7"/>
  <c r="Y632" i="7"/>
  <c r="X632" i="7"/>
  <c r="W632" i="7"/>
  <c r="V632" i="7"/>
  <c r="U632" i="7"/>
  <c r="T632" i="7"/>
  <c r="S632" i="7"/>
  <c r="R632" i="7"/>
  <c r="Q632" i="7"/>
  <c r="P632" i="7"/>
  <c r="O632" i="7"/>
  <c r="N632" i="7"/>
  <c r="M632" i="7"/>
  <c r="L632" i="7"/>
  <c r="K632" i="7"/>
  <c r="J632" i="7"/>
  <c r="I632" i="7"/>
  <c r="H632" i="7"/>
  <c r="G632" i="7"/>
  <c r="AA631" i="7"/>
  <c r="Z631" i="7"/>
  <c r="Y631" i="7"/>
  <c r="X631" i="7"/>
  <c r="W631" i="7"/>
  <c r="V631" i="7"/>
  <c r="U631" i="7"/>
  <c r="T631" i="7"/>
  <c r="S631" i="7"/>
  <c r="R631" i="7"/>
  <c r="Q631" i="7"/>
  <c r="P631" i="7"/>
  <c r="O631" i="7"/>
  <c r="N631" i="7"/>
  <c r="M631" i="7"/>
  <c r="L631" i="7"/>
  <c r="K631" i="7"/>
  <c r="J631" i="7"/>
  <c r="I631" i="7"/>
  <c r="H631" i="7"/>
  <c r="G631" i="7"/>
  <c r="AA630" i="7"/>
  <c r="Z630" i="7"/>
  <c r="Y630" i="7"/>
  <c r="X630" i="7"/>
  <c r="W630" i="7"/>
  <c r="V630" i="7"/>
  <c r="U630" i="7"/>
  <c r="T630" i="7"/>
  <c r="S630" i="7"/>
  <c r="R630" i="7"/>
  <c r="Q630" i="7"/>
  <c r="P630" i="7"/>
  <c r="O630" i="7"/>
  <c r="N630" i="7"/>
  <c r="M630" i="7"/>
  <c r="L630" i="7"/>
  <c r="K630" i="7"/>
  <c r="J630" i="7"/>
  <c r="I630" i="7"/>
  <c r="H630" i="7"/>
  <c r="G630" i="7"/>
  <c r="AA629" i="7"/>
  <c r="Z629" i="7"/>
  <c r="Y629" i="7"/>
  <c r="X629" i="7"/>
  <c r="W629" i="7"/>
  <c r="V629" i="7"/>
  <c r="U629" i="7"/>
  <c r="T629" i="7"/>
  <c r="S629" i="7"/>
  <c r="R629" i="7"/>
  <c r="Q629" i="7"/>
  <c r="P629" i="7"/>
  <c r="O629" i="7"/>
  <c r="N629" i="7"/>
  <c r="M629" i="7"/>
  <c r="L629" i="7"/>
  <c r="K629" i="7"/>
  <c r="J629" i="7"/>
  <c r="I629" i="7"/>
  <c r="H629" i="7"/>
  <c r="G629" i="7"/>
  <c r="AA628" i="7"/>
  <c r="Z628" i="7"/>
  <c r="Y628" i="7"/>
  <c r="X628" i="7"/>
  <c r="W628" i="7"/>
  <c r="V628" i="7"/>
  <c r="U628" i="7"/>
  <c r="T628" i="7"/>
  <c r="S628" i="7"/>
  <c r="R628" i="7"/>
  <c r="Q628" i="7"/>
  <c r="P628" i="7"/>
  <c r="O628" i="7"/>
  <c r="N628" i="7"/>
  <c r="M628" i="7"/>
  <c r="L628" i="7"/>
  <c r="K628" i="7"/>
  <c r="J628" i="7"/>
  <c r="I628" i="7"/>
  <c r="H628" i="7"/>
  <c r="G628" i="7"/>
  <c r="AA627" i="7"/>
  <c r="Z627" i="7"/>
  <c r="Y627" i="7"/>
  <c r="X627" i="7"/>
  <c r="W627" i="7"/>
  <c r="V627" i="7"/>
  <c r="U627" i="7"/>
  <c r="T627" i="7"/>
  <c r="S627" i="7"/>
  <c r="R627" i="7"/>
  <c r="Q627" i="7"/>
  <c r="P627" i="7"/>
  <c r="O627" i="7"/>
  <c r="N627" i="7"/>
  <c r="M627" i="7"/>
  <c r="L627" i="7"/>
  <c r="K627" i="7"/>
  <c r="J627" i="7"/>
  <c r="I627" i="7"/>
  <c r="H627" i="7"/>
  <c r="G627" i="7"/>
  <c r="AA626" i="7"/>
  <c r="Z626" i="7"/>
  <c r="Y626" i="7"/>
  <c r="X626" i="7"/>
  <c r="W626" i="7"/>
  <c r="V626" i="7"/>
  <c r="U626" i="7"/>
  <c r="T626" i="7"/>
  <c r="S626" i="7"/>
  <c r="R626" i="7"/>
  <c r="Q626" i="7"/>
  <c r="P626" i="7"/>
  <c r="O626" i="7"/>
  <c r="N626" i="7"/>
  <c r="M626" i="7"/>
  <c r="L626" i="7"/>
  <c r="K626" i="7"/>
  <c r="J626" i="7"/>
  <c r="I626" i="7"/>
  <c r="H626" i="7"/>
  <c r="G626" i="7"/>
  <c r="AA625" i="7"/>
  <c r="Z625" i="7"/>
  <c r="Y625" i="7"/>
  <c r="X625" i="7"/>
  <c r="W625" i="7"/>
  <c r="V625" i="7"/>
  <c r="U625" i="7"/>
  <c r="T625" i="7"/>
  <c r="S625" i="7"/>
  <c r="R625" i="7"/>
  <c r="Q625" i="7"/>
  <c r="P625" i="7"/>
  <c r="O625" i="7"/>
  <c r="N625" i="7"/>
  <c r="M625" i="7"/>
  <c r="L625" i="7"/>
  <c r="K625" i="7"/>
  <c r="J625" i="7"/>
  <c r="I625" i="7"/>
  <c r="H625" i="7"/>
  <c r="G625" i="7"/>
  <c r="AA624" i="7"/>
  <c r="Z624" i="7"/>
  <c r="Y624" i="7"/>
  <c r="X624" i="7"/>
  <c r="W624" i="7"/>
  <c r="V624" i="7"/>
  <c r="U624" i="7"/>
  <c r="T624" i="7"/>
  <c r="S624" i="7"/>
  <c r="R624" i="7"/>
  <c r="Q624" i="7"/>
  <c r="P624" i="7"/>
  <c r="O624" i="7"/>
  <c r="N624" i="7"/>
  <c r="M624" i="7"/>
  <c r="L624" i="7"/>
  <c r="K624" i="7"/>
  <c r="J624" i="7"/>
  <c r="I624" i="7"/>
  <c r="H624" i="7"/>
  <c r="G624" i="7"/>
  <c r="AA623" i="7"/>
  <c r="Z623" i="7"/>
  <c r="Y623" i="7"/>
  <c r="X623" i="7"/>
  <c r="W623" i="7"/>
  <c r="V623" i="7"/>
  <c r="U623" i="7"/>
  <c r="T623" i="7"/>
  <c r="S623" i="7"/>
  <c r="R623" i="7"/>
  <c r="Q623" i="7"/>
  <c r="P623" i="7"/>
  <c r="O623" i="7"/>
  <c r="N623" i="7"/>
  <c r="M623" i="7"/>
  <c r="L623" i="7"/>
  <c r="K623" i="7"/>
  <c r="J623" i="7"/>
  <c r="I623" i="7"/>
  <c r="H623" i="7"/>
  <c r="G623" i="7"/>
  <c r="AA622" i="7"/>
  <c r="Z622" i="7"/>
  <c r="Y622" i="7"/>
  <c r="X622" i="7"/>
  <c r="W622" i="7"/>
  <c r="V622" i="7"/>
  <c r="U622" i="7"/>
  <c r="T622" i="7"/>
  <c r="S622" i="7"/>
  <c r="R622" i="7"/>
  <c r="Q622" i="7"/>
  <c r="P622" i="7"/>
  <c r="O622" i="7"/>
  <c r="N622" i="7"/>
  <c r="M622" i="7"/>
  <c r="L622" i="7"/>
  <c r="K622" i="7"/>
  <c r="J622" i="7"/>
  <c r="I622" i="7"/>
  <c r="H622" i="7"/>
  <c r="G622" i="7"/>
  <c r="AA621" i="7"/>
  <c r="Z621" i="7"/>
  <c r="Y621" i="7"/>
  <c r="X621" i="7"/>
  <c r="W621" i="7"/>
  <c r="V621" i="7"/>
  <c r="U621" i="7"/>
  <c r="T621" i="7"/>
  <c r="S621" i="7"/>
  <c r="R621" i="7"/>
  <c r="Q621" i="7"/>
  <c r="P621" i="7"/>
  <c r="O621" i="7"/>
  <c r="N621" i="7"/>
  <c r="M621" i="7"/>
  <c r="L621" i="7"/>
  <c r="K621" i="7"/>
  <c r="J621" i="7"/>
  <c r="I621" i="7"/>
  <c r="H621" i="7"/>
  <c r="G621" i="7"/>
  <c r="AA620" i="7"/>
  <c r="Z620" i="7"/>
  <c r="Y620" i="7"/>
  <c r="X620" i="7"/>
  <c r="W620" i="7"/>
  <c r="V620" i="7"/>
  <c r="U620" i="7"/>
  <c r="T620" i="7"/>
  <c r="S620" i="7"/>
  <c r="R620" i="7"/>
  <c r="Q620" i="7"/>
  <c r="P620" i="7"/>
  <c r="O620" i="7"/>
  <c r="N620" i="7"/>
  <c r="M620" i="7"/>
  <c r="L620" i="7"/>
  <c r="K620" i="7"/>
  <c r="J620" i="7"/>
  <c r="I620" i="7"/>
  <c r="H620" i="7"/>
  <c r="G620" i="7"/>
  <c r="AA619" i="7"/>
  <c r="Z619" i="7"/>
  <c r="Y619" i="7"/>
  <c r="X619" i="7"/>
  <c r="W619" i="7"/>
  <c r="V619" i="7"/>
  <c r="U619" i="7"/>
  <c r="T619" i="7"/>
  <c r="S619" i="7"/>
  <c r="R619" i="7"/>
  <c r="Q619" i="7"/>
  <c r="P619" i="7"/>
  <c r="O619" i="7"/>
  <c r="N619" i="7"/>
  <c r="M619" i="7"/>
  <c r="L619" i="7"/>
  <c r="K619" i="7"/>
  <c r="J619" i="7"/>
  <c r="I619" i="7"/>
  <c r="H619" i="7"/>
  <c r="G619" i="7"/>
  <c r="AA618" i="7"/>
  <c r="Z618" i="7"/>
  <c r="Y618" i="7"/>
  <c r="X618" i="7"/>
  <c r="W618" i="7"/>
  <c r="V618" i="7"/>
  <c r="U618" i="7"/>
  <c r="T618" i="7"/>
  <c r="S618" i="7"/>
  <c r="R618" i="7"/>
  <c r="Q618" i="7"/>
  <c r="P618" i="7"/>
  <c r="O618" i="7"/>
  <c r="N618" i="7"/>
  <c r="M618" i="7"/>
  <c r="L618" i="7"/>
  <c r="K618" i="7"/>
  <c r="J618" i="7"/>
  <c r="I618" i="7"/>
  <c r="H618" i="7"/>
  <c r="G618" i="7"/>
  <c r="AA617" i="7"/>
  <c r="Z617" i="7"/>
  <c r="Y617" i="7"/>
  <c r="X617" i="7"/>
  <c r="W617" i="7"/>
  <c r="V617" i="7"/>
  <c r="U617" i="7"/>
  <c r="T617" i="7"/>
  <c r="S617" i="7"/>
  <c r="R617" i="7"/>
  <c r="Q617" i="7"/>
  <c r="P617" i="7"/>
  <c r="O617" i="7"/>
  <c r="N617" i="7"/>
  <c r="M617" i="7"/>
  <c r="L617" i="7"/>
  <c r="K617" i="7"/>
  <c r="J617" i="7"/>
  <c r="I617" i="7"/>
  <c r="H617" i="7"/>
  <c r="G617" i="7"/>
  <c r="AA616" i="7"/>
  <c r="Z616" i="7"/>
  <c r="Y616" i="7"/>
  <c r="X616" i="7"/>
  <c r="W616" i="7"/>
  <c r="V616" i="7"/>
  <c r="U616" i="7"/>
  <c r="T616" i="7"/>
  <c r="S616" i="7"/>
  <c r="R616" i="7"/>
  <c r="Q616" i="7"/>
  <c r="P616" i="7"/>
  <c r="O616" i="7"/>
  <c r="N616" i="7"/>
  <c r="M616" i="7"/>
  <c r="L616" i="7"/>
  <c r="K616" i="7"/>
  <c r="J616" i="7"/>
  <c r="I616" i="7"/>
  <c r="H616" i="7"/>
  <c r="G616" i="7"/>
  <c r="AA615" i="7"/>
  <c r="Z615" i="7"/>
  <c r="Y615" i="7"/>
  <c r="X615" i="7"/>
  <c r="W615" i="7"/>
  <c r="V615" i="7"/>
  <c r="U615" i="7"/>
  <c r="T615" i="7"/>
  <c r="S615" i="7"/>
  <c r="R615" i="7"/>
  <c r="Q615" i="7"/>
  <c r="P615" i="7"/>
  <c r="O615" i="7"/>
  <c r="N615" i="7"/>
  <c r="M615" i="7"/>
  <c r="L615" i="7"/>
  <c r="K615" i="7"/>
  <c r="J615" i="7"/>
  <c r="I615" i="7"/>
  <c r="H615" i="7"/>
  <c r="G615" i="7"/>
  <c r="AA614" i="7"/>
  <c r="Z614" i="7"/>
  <c r="Y614" i="7"/>
  <c r="X614" i="7"/>
  <c r="W614" i="7"/>
  <c r="V614" i="7"/>
  <c r="U614" i="7"/>
  <c r="T614" i="7"/>
  <c r="S614" i="7"/>
  <c r="R614" i="7"/>
  <c r="Q614" i="7"/>
  <c r="P614" i="7"/>
  <c r="O614" i="7"/>
  <c r="N614" i="7"/>
  <c r="M614" i="7"/>
  <c r="L614" i="7"/>
  <c r="K614" i="7"/>
  <c r="J614" i="7"/>
  <c r="I614" i="7"/>
  <c r="H614" i="7"/>
  <c r="G614" i="7"/>
  <c r="AA613" i="7"/>
  <c r="Z613" i="7"/>
  <c r="Y613" i="7"/>
  <c r="X613" i="7"/>
  <c r="W613" i="7"/>
  <c r="V613" i="7"/>
  <c r="U613" i="7"/>
  <c r="T613" i="7"/>
  <c r="S613" i="7"/>
  <c r="R613" i="7"/>
  <c r="Q613" i="7"/>
  <c r="P613" i="7"/>
  <c r="O613" i="7"/>
  <c r="N613" i="7"/>
  <c r="M613" i="7"/>
  <c r="L613" i="7"/>
  <c r="K613" i="7"/>
  <c r="J613" i="7"/>
  <c r="I613" i="7"/>
  <c r="H613" i="7"/>
  <c r="G613" i="7"/>
  <c r="AA612" i="7"/>
  <c r="Z612" i="7"/>
  <c r="Y612" i="7"/>
  <c r="X612" i="7"/>
  <c r="W612" i="7"/>
  <c r="V612" i="7"/>
  <c r="U612" i="7"/>
  <c r="T612" i="7"/>
  <c r="S612" i="7"/>
  <c r="R612" i="7"/>
  <c r="Q612" i="7"/>
  <c r="P612" i="7"/>
  <c r="O612" i="7"/>
  <c r="N612" i="7"/>
  <c r="M612" i="7"/>
  <c r="L612" i="7"/>
  <c r="K612" i="7"/>
  <c r="J612" i="7"/>
  <c r="I612" i="7"/>
  <c r="H612" i="7"/>
  <c r="G612" i="7"/>
  <c r="AA611" i="7"/>
  <c r="Z611" i="7"/>
  <c r="Y611" i="7"/>
  <c r="X611" i="7"/>
  <c r="W611" i="7"/>
  <c r="V611" i="7"/>
  <c r="U611" i="7"/>
  <c r="T611" i="7"/>
  <c r="S611" i="7"/>
  <c r="R611" i="7"/>
  <c r="Q611" i="7"/>
  <c r="P611" i="7"/>
  <c r="O611" i="7"/>
  <c r="N611" i="7"/>
  <c r="M611" i="7"/>
  <c r="L611" i="7"/>
  <c r="K611" i="7"/>
  <c r="J611" i="7"/>
  <c r="I611" i="7"/>
  <c r="H611" i="7"/>
  <c r="G611" i="7"/>
  <c r="AA610" i="7"/>
  <c r="Z610" i="7"/>
  <c r="Y610" i="7"/>
  <c r="X610" i="7"/>
  <c r="W610" i="7"/>
  <c r="V610" i="7"/>
  <c r="U610" i="7"/>
  <c r="T610" i="7"/>
  <c r="S610" i="7"/>
  <c r="R610" i="7"/>
  <c r="Q610" i="7"/>
  <c r="P610" i="7"/>
  <c r="O610" i="7"/>
  <c r="N610" i="7"/>
  <c r="M610" i="7"/>
  <c r="L610" i="7"/>
  <c r="K610" i="7"/>
  <c r="J610" i="7"/>
  <c r="I610" i="7"/>
  <c r="H610" i="7"/>
  <c r="G610" i="7"/>
  <c r="AA609" i="7"/>
  <c r="Z609" i="7"/>
  <c r="Y609" i="7"/>
  <c r="X609" i="7"/>
  <c r="W609" i="7"/>
  <c r="V609" i="7"/>
  <c r="U609" i="7"/>
  <c r="T609" i="7"/>
  <c r="S609" i="7"/>
  <c r="R609" i="7"/>
  <c r="Q609" i="7"/>
  <c r="P609" i="7"/>
  <c r="O609" i="7"/>
  <c r="N609" i="7"/>
  <c r="M609" i="7"/>
  <c r="L609" i="7"/>
  <c r="K609" i="7"/>
  <c r="J609" i="7"/>
  <c r="I609" i="7"/>
  <c r="H609" i="7"/>
  <c r="G609" i="7"/>
  <c r="AA608" i="7"/>
  <c r="Z608" i="7"/>
  <c r="Y608" i="7"/>
  <c r="X608" i="7"/>
  <c r="W608" i="7"/>
  <c r="V608" i="7"/>
  <c r="U608" i="7"/>
  <c r="T608" i="7"/>
  <c r="S608" i="7"/>
  <c r="R608" i="7"/>
  <c r="Q608" i="7"/>
  <c r="P608" i="7"/>
  <c r="O608" i="7"/>
  <c r="N608" i="7"/>
  <c r="M608" i="7"/>
  <c r="L608" i="7"/>
  <c r="K608" i="7"/>
  <c r="J608" i="7"/>
  <c r="I608" i="7"/>
  <c r="H608" i="7"/>
  <c r="G608" i="7"/>
  <c r="AA607" i="7"/>
  <c r="Z607" i="7"/>
  <c r="Y607" i="7"/>
  <c r="X607" i="7"/>
  <c r="W607" i="7"/>
  <c r="V607" i="7"/>
  <c r="U607" i="7"/>
  <c r="T607" i="7"/>
  <c r="S607" i="7"/>
  <c r="R607" i="7"/>
  <c r="Q607" i="7"/>
  <c r="P607" i="7"/>
  <c r="O607" i="7"/>
  <c r="N607" i="7"/>
  <c r="M607" i="7"/>
  <c r="L607" i="7"/>
  <c r="K607" i="7"/>
  <c r="J607" i="7"/>
  <c r="I607" i="7"/>
  <c r="H607" i="7"/>
  <c r="G607" i="7"/>
  <c r="AA606" i="7"/>
  <c r="Z606" i="7"/>
  <c r="Y606" i="7"/>
  <c r="X606" i="7"/>
  <c r="W606" i="7"/>
  <c r="V606" i="7"/>
  <c r="U606" i="7"/>
  <c r="T606" i="7"/>
  <c r="S606" i="7"/>
  <c r="R606" i="7"/>
  <c r="Q606" i="7"/>
  <c r="P606" i="7"/>
  <c r="O606" i="7"/>
  <c r="N606" i="7"/>
  <c r="M606" i="7"/>
  <c r="L606" i="7"/>
  <c r="K606" i="7"/>
  <c r="J606" i="7"/>
  <c r="I606" i="7"/>
  <c r="H606" i="7"/>
  <c r="G606" i="7"/>
  <c r="AA605" i="7"/>
  <c r="Z605" i="7"/>
  <c r="Y605" i="7"/>
  <c r="X605" i="7"/>
  <c r="W605" i="7"/>
  <c r="V605" i="7"/>
  <c r="U605" i="7"/>
  <c r="T605" i="7"/>
  <c r="S605" i="7"/>
  <c r="R605" i="7"/>
  <c r="Q605" i="7"/>
  <c r="P605" i="7"/>
  <c r="O605" i="7"/>
  <c r="N605" i="7"/>
  <c r="M605" i="7"/>
  <c r="L605" i="7"/>
  <c r="K605" i="7"/>
  <c r="J605" i="7"/>
  <c r="I605" i="7"/>
  <c r="H605" i="7"/>
  <c r="G605" i="7"/>
  <c r="AA604" i="7"/>
  <c r="Z604" i="7"/>
  <c r="Y604" i="7"/>
  <c r="X604" i="7"/>
  <c r="W604" i="7"/>
  <c r="V604" i="7"/>
  <c r="U604" i="7"/>
  <c r="T604" i="7"/>
  <c r="S604" i="7"/>
  <c r="R604" i="7"/>
  <c r="Q604" i="7"/>
  <c r="P604" i="7"/>
  <c r="O604" i="7"/>
  <c r="N604" i="7"/>
  <c r="M604" i="7"/>
  <c r="L604" i="7"/>
  <c r="K604" i="7"/>
  <c r="J604" i="7"/>
  <c r="I604" i="7"/>
  <c r="H604" i="7"/>
  <c r="G604" i="7"/>
  <c r="AA603" i="7"/>
  <c r="Z603" i="7"/>
  <c r="Y603" i="7"/>
  <c r="X603" i="7"/>
  <c r="W603" i="7"/>
  <c r="V603" i="7"/>
  <c r="U603" i="7"/>
  <c r="T603" i="7"/>
  <c r="S603" i="7"/>
  <c r="R603" i="7"/>
  <c r="Q603" i="7"/>
  <c r="P603" i="7"/>
  <c r="O603" i="7"/>
  <c r="N603" i="7"/>
  <c r="M603" i="7"/>
  <c r="L603" i="7"/>
  <c r="K603" i="7"/>
  <c r="J603" i="7"/>
  <c r="I603" i="7"/>
  <c r="H603" i="7"/>
  <c r="G603" i="7"/>
  <c r="AA602" i="7"/>
  <c r="Z602" i="7"/>
  <c r="Y602" i="7"/>
  <c r="X602" i="7"/>
  <c r="W602" i="7"/>
  <c r="V602" i="7"/>
  <c r="U602" i="7"/>
  <c r="T602" i="7"/>
  <c r="S602" i="7"/>
  <c r="R602" i="7"/>
  <c r="Q602" i="7"/>
  <c r="P602" i="7"/>
  <c r="O602" i="7"/>
  <c r="N602" i="7"/>
  <c r="M602" i="7"/>
  <c r="L602" i="7"/>
  <c r="K602" i="7"/>
  <c r="J602" i="7"/>
  <c r="I602" i="7"/>
  <c r="H602" i="7"/>
  <c r="G602" i="7"/>
  <c r="AA601" i="7"/>
  <c r="Z601" i="7"/>
  <c r="Y601" i="7"/>
  <c r="X601" i="7"/>
  <c r="W601" i="7"/>
  <c r="V601" i="7"/>
  <c r="U601" i="7"/>
  <c r="T601" i="7"/>
  <c r="S601" i="7"/>
  <c r="R601" i="7"/>
  <c r="Q601" i="7"/>
  <c r="P601" i="7"/>
  <c r="O601" i="7"/>
  <c r="N601" i="7"/>
  <c r="M601" i="7"/>
  <c r="L601" i="7"/>
  <c r="K601" i="7"/>
  <c r="J601" i="7"/>
  <c r="I601" i="7"/>
  <c r="H601" i="7"/>
  <c r="G601" i="7"/>
  <c r="AA600" i="7"/>
  <c r="Z600" i="7"/>
  <c r="Y600" i="7"/>
  <c r="X600" i="7"/>
  <c r="W600" i="7"/>
  <c r="V600" i="7"/>
  <c r="U600" i="7"/>
  <c r="T600" i="7"/>
  <c r="S600" i="7"/>
  <c r="R600" i="7"/>
  <c r="Q600" i="7"/>
  <c r="P600" i="7"/>
  <c r="O600" i="7"/>
  <c r="N600" i="7"/>
  <c r="M600" i="7"/>
  <c r="L600" i="7"/>
  <c r="K600" i="7"/>
  <c r="J600" i="7"/>
  <c r="I600" i="7"/>
  <c r="H600" i="7"/>
  <c r="G600" i="7"/>
  <c r="AA599" i="7"/>
  <c r="Z599" i="7"/>
  <c r="Y599" i="7"/>
  <c r="X599" i="7"/>
  <c r="W599" i="7"/>
  <c r="V599" i="7"/>
  <c r="U599" i="7"/>
  <c r="T599" i="7"/>
  <c r="S599" i="7"/>
  <c r="R599" i="7"/>
  <c r="Q599" i="7"/>
  <c r="P599" i="7"/>
  <c r="O599" i="7"/>
  <c r="N599" i="7"/>
  <c r="M599" i="7"/>
  <c r="L599" i="7"/>
  <c r="K599" i="7"/>
  <c r="J599" i="7"/>
  <c r="I599" i="7"/>
  <c r="H599" i="7"/>
  <c r="G599" i="7"/>
  <c r="AA598" i="7"/>
  <c r="Z598" i="7"/>
  <c r="Y598" i="7"/>
  <c r="X598" i="7"/>
  <c r="W598" i="7"/>
  <c r="V598" i="7"/>
  <c r="U598" i="7"/>
  <c r="T598" i="7"/>
  <c r="S598" i="7"/>
  <c r="R598" i="7"/>
  <c r="Q598" i="7"/>
  <c r="P598" i="7"/>
  <c r="O598" i="7"/>
  <c r="N598" i="7"/>
  <c r="M598" i="7"/>
  <c r="L598" i="7"/>
  <c r="K598" i="7"/>
  <c r="J598" i="7"/>
  <c r="I598" i="7"/>
  <c r="H598" i="7"/>
  <c r="G598" i="7"/>
  <c r="AA597" i="7"/>
  <c r="Z597" i="7"/>
  <c r="Y597" i="7"/>
  <c r="X597" i="7"/>
  <c r="W597" i="7"/>
  <c r="V597" i="7"/>
  <c r="U597" i="7"/>
  <c r="T597" i="7"/>
  <c r="S597" i="7"/>
  <c r="R597" i="7"/>
  <c r="Q597" i="7"/>
  <c r="P597" i="7"/>
  <c r="O597" i="7"/>
  <c r="N597" i="7"/>
  <c r="M597" i="7"/>
  <c r="L597" i="7"/>
  <c r="K597" i="7"/>
  <c r="J597" i="7"/>
  <c r="I597" i="7"/>
  <c r="H597" i="7"/>
  <c r="G597" i="7"/>
  <c r="AA596" i="7"/>
  <c r="Z596" i="7"/>
  <c r="Y596" i="7"/>
  <c r="X596" i="7"/>
  <c r="W596" i="7"/>
  <c r="V596" i="7"/>
  <c r="U596" i="7"/>
  <c r="T596" i="7"/>
  <c r="S596" i="7"/>
  <c r="R596" i="7"/>
  <c r="Q596" i="7"/>
  <c r="P596" i="7"/>
  <c r="O596" i="7"/>
  <c r="N596" i="7"/>
  <c r="M596" i="7"/>
  <c r="L596" i="7"/>
  <c r="K596" i="7"/>
  <c r="J596" i="7"/>
  <c r="I596" i="7"/>
  <c r="H596" i="7"/>
  <c r="G596" i="7"/>
  <c r="AA595" i="7"/>
  <c r="Z595" i="7"/>
  <c r="Y595" i="7"/>
  <c r="X595" i="7"/>
  <c r="W595" i="7"/>
  <c r="V595" i="7"/>
  <c r="U595" i="7"/>
  <c r="T595" i="7"/>
  <c r="S595" i="7"/>
  <c r="R595" i="7"/>
  <c r="Q595" i="7"/>
  <c r="P595" i="7"/>
  <c r="O595" i="7"/>
  <c r="N595" i="7"/>
  <c r="M595" i="7"/>
  <c r="L595" i="7"/>
  <c r="K595" i="7"/>
  <c r="J595" i="7"/>
  <c r="I595" i="7"/>
  <c r="H595" i="7"/>
  <c r="G595" i="7"/>
  <c r="AA594" i="7"/>
  <c r="Z594" i="7"/>
  <c r="Y594" i="7"/>
  <c r="X594" i="7"/>
  <c r="W594" i="7"/>
  <c r="V594" i="7"/>
  <c r="U594" i="7"/>
  <c r="T594" i="7"/>
  <c r="S594" i="7"/>
  <c r="R594" i="7"/>
  <c r="Q594" i="7"/>
  <c r="P594" i="7"/>
  <c r="O594" i="7"/>
  <c r="N594" i="7"/>
  <c r="M594" i="7"/>
  <c r="L594" i="7"/>
  <c r="K594" i="7"/>
  <c r="J594" i="7"/>
  <c r="I594" i="7"/>
  <c r="H594" i="7"/>
  <c r="G594" i="7"/>
  <c r="AA593" i="7"/>
  <c r="Z593" i="7"/>
  <c r="Y593" i="7"/>
  <c r="X593" i="7"/>
  <c r="W593" i="7"/>
  <c r="V593" i="7"/>
  <c r="U593" i="7"/>
  <c r="T593" i="7"/>
  <c r="S593" i="7"/>
  <c r="R593" i="7"/>
  <c r="Q593" i="7"/>
  <c r="P593" i="7"/>
  <c r="O593" i="7"/>
  <c r="N593" i="7"/>
  <c r="M593" i="7"/>
  <c r="L593" i="7"/>
  <c r="K593" i="7"/>
  <c r="J593" i="7"/>
  <c r="I593" i="7"/>
  <c r="H593" i="7"/>
  <c r="G593" i="7"/>
  <c r="AA592" i="7"/>
  <c r="Z592" i="7"/>
  <c r="Y592" i="7"/>
  <c r="X592" i="7"/>
  <c r="W592" i="7"/>
  <c r="V592" i="7"/>
  <c r="U592" i="7"/>
  <c r="T592" i="7"/>
  <c r="S592" i="7"/>
  <c r="R592" i="7"/>
  <c r="Q592" i="7"/>
  <c r="P592" i="7"/>
  <c r="O592" i="7"/>
  <c r="N592" i="7"/>
  <c r="M592" i="7"/>
  <c r="L592" i="7"/>
  <c r="K592" i="7"/>
  <c r="J592" i="7"/>
  <c r="I592" i="7"/>
  <c r="H592" i="7"/>
  <c r="G592" i="7"/>
  <c r="AA591" i="7"/>
  <c r="Z591" i="7"/>
  <c r="Y591" i="7"/>
  <c r="X591" i="7"/>
  <c r="W591" i="7"/>
  <c r="V591" i="7"/>
  <c r="U591" i="7"/>
  <c r="T591" i="7"/>
  <c r="S591" i="7"/>
  <c r="R591" i="7"/>
  <c r="Q591" i="7"/>
  <c r="P591" i="7"/>
  <c r="O591" i="7"/>
  <c r="N591" i="7"/>
  <c r="M591" i="7"/>
  <c r="L591" i="7"/>
  <c r="K591" i="7"/>
  <c r="J591" i="7"/>
  <c r="I591" i="7"/>
  <c r="H591" i="7"/>
  <c r="G591" i="7"/>
  <c r="AA590" i="7"/>
  <c r="Z590" i="7"/>
  <c r="Y590" i="7"/>
  <c r="X590" i="7"/>
  <c r="W590" i="7"/>
  <c r="V590" i="7"/>
  <c r="U590" i="7"/>
  <c r="T590" i="7"/>
  <c r="S590" i="7"/>
  <c r="R590" i="7"/>
  <c r="Q590" i="7"/>
  <c r="P590" i="7"/>
  <c r="O590" i="7"/>
  <c r="N590" i="7"/>
  <c r="M590" i="7"/>
  <c r="L590" i="7"/>
  <c r="K590" i="7"/>
  <c r="J590" i="7"/>
  <c r="I590" i="7"/>
  <c r="H590" i="7"/>
  <c r="G590" i="7"/>
  <c r="AA589" i="7"/>
  <c r="Z589" i="7"/>
  <c r="Y589" i="7"/>
  <c r="X589" i="7"/>
  <c r="W589" i="7"/>
  <c r="V589" i="7"/>
  <c r="U589" i="7"/>
  <c r="T589" i="7"/>
  <c r="S589" i="7"/>
  <c r="R589" i="7"/>
  <c r="Q589" i="7"/>
  <c r="P589" i="7"/>
  <c r="O589" i="7"/>
  <c r="N589" i="7"/>
  <c r="M589" i="7"/>
  <c r="L589" i="7"/>
  <c r="K589" i="7"/>
  <c r="J589" i="7"/>
  <c r="I589" i="7"/>
  <c r="H589" i="7"/>
  <c r="G589" i="7"/>
  <c r="AA588" i="7"/>
  <c r="Z588" i="7"/>
  <c r="Y588" i="7"/>
  <c r="X588" i="7"/>
  <c r="W588" i="7"/>
  <c r="V588" i="7"/>
  <c r="U588" i="7"/>
  <c r="T588" i="7"/>
  <c r="S588" i="7"/>
  <c r="R588" i="7"/>
  <c r="Q588" i="7"/>
  <c r="P588" i="7"/>
  <c r="O588" i="7"/>
  <c r="N588" i="7"/>
  <c r="M588" i="7"/>
  <c r="L588" i="7"/>
  <c r="K588" i="7"/>
  <c r="J588" i="7"/>
  <c r="I588" i="7"/>
  <c r="H588" i="7"/>
  <c r="G588" i="7"/>
  <c r="AA587" i="7"/>
  <c r="Z587" i="7"/>
  <c r="Y587" i="7"/>
  <c r="X587" i="7"/>
  <c r="W587" i="7"/>
  <c r="V587" i="7"/>
  <c r="U587" i="7"/>
  <c r="T587" i="7"/>
  <c r="S587" i="7"/>
  <c r="R587" i="7"/>
  <c r="Q587" i="7"/>
  <c r="P587" i="7"/>
  <c r="O587" i="7"/>
  <c r="N587" i="7"/>
  <c r="M587" i="7"/>
  <c r="L587" i="7"/>
  <c r="K587" i="7"/>
  <c r="J587" i="7"/>
  <c r="I587" i="7"/>
  <c r="H587" i="7"/>
  <c r="G587" i="7"/>
  <c r="AA586" i="7"/>
  <c r="Z586" i="7"/>
  <c r="Y586" i="7"/>
  <c r="X586" i="7"/>
  <c r="W586" i="7"/>
  <c r="V586" i="7"/>
  <c r="U586" i="7"/>
  <c r="T586" i="7"/>
  <c r="S586" i="7"/>
  <c r="R586" i="7"/>
  <c r="Q586" i="7"/>
  <c r="P586" i="7"/>
  <c r="O586" i="7"/>
  <c r="N586" i="7"/>
  <c r="M586" i="7"/>
  <c r="L586" i="7"/>
  <c r="K586" i="7"/>
  <c r="J586" i="7"/>
  <c r="I586" i="7"/>
  <c r="H586" i="7"/>
  <c r="G586" i="7"/>
  <c r="AA585" i="7"/>
  <c r="Z585" i="7"/>
  <c r="Y585" i="7"/>
  <c r="X585" i="7"/>
  <c r="W585" i="7"/>
  <c r="V585" i="7"/>
  <c r="U585" i="7"/>
  <c r="T585" i="7"/>
  <c r="S585" i="7"/>
  <c r="R585" i="7"/>
  <c r="Q585" i="7"/>
  <c r="P585" i="7"/>
  <c r="O585" i="7"/>
  <c r="N585" i="7"/>
  <c r="M585" i="7"/>
  <c r="L585" i="7"/>
  <c r="K585" i="7"/>
  <c r="J585" i="7"/>
  <c r="I585" i="7"/>
  <c r="H585" i="7"/>
  <c r="G585" i="7"/>
  <c r="AA584" i="7"/>
  <c r="Z584" i="7"/>
  <c r="Y584" i="7"/>
  <c r="X584" i="7"/>
  <c r="W584" i="7"/>
  <c r="V584" i="7"/>
  <c r="U584" i="7"/>
  <c r="T584" i="7"/>
  <c r="S584" i="7"/>
  <c r="R584" i="7"/>
  <c r="Q584" i="7"/>
  <c r="P584" i="7"/>
  <c r="O584" i="7"/>
  <c r="N584" i="7"/>
  <c r="M584" i="7"/>
  <c r="L584" i="7"/>
  <c r="K584" i="7"/>
  <c r="J584" i="7"/>
  <c r="I584" i="7"/>
  <c r="H584" i="7"/>
  <c r="G584" i="7"/>
  <c r="AA583" i="7"/>
  <c r="Z583" i="7"/>
  <c r="Y583" i="7"/>
  <c r="X583" i="7"/>
  <c r="W583" i="7"/>
  <c r="V583" i="7"/>
  <c r="U583" i="7"/>
  <c r="T583" i="7"/>
  <c r="S583" i="7"/>
  <c r="R583" i="7"/>
  <c r="Q583" i="7"/>
  <c r="P583" i="7"/>
  <c r="O583" i="7"/>
  <c r="N583" i="7"/>
  <c r="M583" i="7"/>
  <c r="L583" i="7"/>
  <c r="K583" i="7"/>
  <c r="J583" i="7"/>
  <c r="I583" i="7"/>
  <c r="H583" i="7"/>
  <c r="G583" i="7"/>
  <c r="AA582" i="7"/>
  <c r="Z582" i="7"/>
  <c r="Y582" i="7"/>
  <c r="X582" i="7"/>
  <c r="W582" i="7"/>
  <c r="V582" i="7"/>
  <c r="U582" i="7"/>
  <c r="T582" i="7"/>
  <c r="S582" i="7"/>
  <c r="R582" i="7"/>
  <c r="Q582" i="7"/>
  <c r="P582" i="7"/>
  <c r="O582" i="7"/>
  <c r="N582" i="7"/>
  <c r="M582" i="7"/>
  <c r="L582" i="7"/>
  <c r="K582" i="7"/>
  <c r="J582" i="7"/>
  <c r="I582" i="7"/>
  <c r="H582" i="7"/>
  <c r="G582" i="7"/>
  <c r="AA581" i="7"/>
  <c r="Z581" i="7"/>
  <c r="Y581" i="7"/>
  <c r="X581" i="7"/>
  <c r="W581" i="7"/>
  <c r="V581" i="7"/>
  <c r="U581" i="7"/>
  <c r="T581" i="7"/>
  <c r="S581" i="7"/>
  <c r="R581" i="7"/>
  <c r="Q581" i="7"/>
  <c r="P581" i="7"/>
  <c r="O581" i="7"/>
  <c r="N581" i="7"/>
  <c r="M581" i="7"/>
  <c r="L581" i="7"/>
  <c r="K581" i="7"/>
  <c r="J581" i="7"/>
  <c r="I581" i="7"/>
  <c r="H581" i="7"/>
  <c r="G581" i="7"/>
  <c r="AA580" i="7"/>
  <c r="Z580" i="7"/>
  <c r="Y580" i="7"/>
  <c r="X580" i="7"/>
  <c r="W580" i="7"/>
  <c r="V580" i="7"/>
  <c r="U580" i="7"/>
  <c r="T580" i="7"/>
  <c r="S580" i="7"/>
  <c r="R580" i="7"/>
  <c r="Q580" i="7"/>
  <c r="P580" i="7"/>
  <c r="O580" i="7"/>
  <c r="N580" i="7"/>
  <c r="M580" i="7"/>
  <c r="L580" i="7"/>
  <c r="K580" i="7"/>
  <c r="J580" i="7"/>
  <c r="I580" i="7"/>
  <c r="H580" i="7"/>
  <c r="G580" i="7"/>
  <c r="AA579" i="7"/>
  <c r="Z579" i="7"/>
  <c r="Y579" i="7"/>
  <c r="X579" i="7"/>
  <c r="W579" i="7"/>
  <c r="V579" i="7"/>
  <c r="U579" i="7"/>
  <c r="T579" i="7"/>
  <c r="S579" i="7"/>
  <c r="R579" i="7"/>
  <c r="Q579" i="7"/>
  <c r="P579" i="7"/>
  <c r="O579" i="7"/>
  <c r="N579" i="7"/>
  <c r="M579" i="7"/>
  <c r="L579" i="7"/>
  <c r="K579" i="7"/>
  <c r="J579" i="7"/>
  <c r="I579" i="7"/>
  <c r="H579" i="7"/>
  <c r="G579" i="7"/>
  <c r="AA578" i="7"/>
  <c r="Z578" i="7"/>
  <c r="Y578" i="7"/>
  <c r="X578" i="7"/>
  <c r="W578" i="7"/>
  <c r="V578" i="7"/>
  <c r="U578" i="7"/>
  <c r="T578" i="7"/>
  <c r="S578" i="7"/>
  <c r="R578" i="7"/>
  <c r="Q578" i="7"/>
  <c r="P578" i="7"/>
  <c r="O578" i="7"/>
  <c r="N578" i="7"/>
  <c r="M578" i="7"/>
  <c r="L578" i="7"/>
  <c r="K578" i="7"/>
  <c r="J578" i="7"/>
  <c r="I578" i="7"/>
  <c r="H578" i="7"/>
  <c r="G578" i="7"/>
  <c r="AA577" i="7"/>
  <c r="Z577" i="7"/>
  <c r="Y577" i="7"/>
  <c r="X577" i="7"/>
  <c r="W577" i="7"/>
  <c r="V577" i="7"/>
  <c r="U577" i="7"/>
  <c r="T577" i="7"/>
  <c r="S577" i="7"/>
  <c r="R577" i="7"/>
  <c r="Q577" i="7"/>
  <c r="P577" i="7"/>
  <c r="O577" i="7"/>
  <c r="N577" i="7"/>
  <c r="M577" i="7"/>
  <c r="L577" i="7"/>
  <c r="K577" i="7"/>
  <c r="J577" i="7"/>
  <c r="I577" i="7"/>
  <c r="H577" i="7"/>
  <c r="G577" i="7"/>
  <c r="AA576" i="7"/>
  <c r="Z576" i="7"/>
  <c r="Y576" i="7"/>
  <c r="X576" i="7"/>
  <c r="W576" i="7"/>
  <c r="V576" i="7"/>
  <c r="U576" i="7"/>
  <c r="T576" i="7"/>
  <c r="S576" i="7"/>
  <c r="R576" i="7"/>
  <c r="Q576" i="7"/>
  <c r="P576" i="7"/>
  <c r="O576" i="7"/>
  <c r="N576" i="7"/>
  <c r="M576" i="7"/>
  <c r="L576" i="7"/>
  <c r="K576" i="7"/>
  <c r="J576" i="7"/>
  <c r="I576" i="7"/>
  <c r="H576" i="7"/>
  <c r="G576" i="7"/>
  <c r="AA575" i="7"/>
  <c r="Z575" i="7"/>
  <c r="Y575" i="7"/>
  <c r="X575" i="7"/>
  <c r="W575" i="7"/>
  <c r="V575" i="7"/>
  <c r="U575" i="7"/>
  <c r="T575" i="7"/>
  <c r="S575" i="7"/>
  <c r="R575" i="7"/>
  <c r="Q575" i="7"/>
  <c r="P575" i="7"/>
  <c r="O575" i="7"/>
  <c r="N575" i="7"/>
  <c r="M575" i="7"/>
  <c r="L575" i="7"/>
  <c r="K575" i="7"/>
  <c r="J575" i="7"/>
  <c r="I575" i="7"/>
  <c r="H575" i="7"/>
  <c r="G575" i="7"/>
  <c r="AA574" i="7"/>
  <c r="Z574" i="7"/>
  <c r="Y574" i="7"/>
  <c r="X574" i="7"/>
  <c r="W574" i="7"/>
  <c r="V574" i="7"/>
  <c r="U574" i="7"/>
  <c r="T574" i="7"/>
  <c r="S574" i="7"/>
  <c r="R574" i="7"/>
  <c r="Q574" i="7"/>
  <c r="P574" i="7"/>
  <c r="O574" i="7"/>
  <c r="N574" i="7"/>
  <c r="M574" i="7"/>
  <c r="L574" i="7"/>
  <c r="K574" i="7"/>
  <c r="J574" i="7"/>
  <c r="I574" i="7"/>
  <c r="H574" i="7"/>
  <c r="G574" i="7"/>
  <c r="AA573" i="7"/>
  <c r="Z573" i="7"/>
  <c r="Y573" i="7"/>
  <c r="X573" i="7"/>
  <c r="W573" i="7"/>
  <c r="V573" i="7"/>
  <c r="U573" i="7"/>
  <c r="T573" i="7"/>
  <c r="S573" i="7"/>
  <c r="R573" i="7"/>
  <c r="Q573" i="7"/>
  <c r="P573" i="7"/>
  <c r="O573" i="7"/>
  <c r="N573" i="7"/>
  <c r="M573" i="7"/>
  <c r="L573" i="7"/>
  <c r="K573" i="7"/>
  <c r="J573" i="7"/>
  <c r="I573" i="7"/>
  <c r="H573" i="7"/>
  <c r="G573" i="7"/>
  <c r="AA572" i="7"/>
  <c r="Z572" i="7"/>
  <c r="Y572" i="7"/>
  <c r="X572" i="7"/>
  <c r="W572" i="7"/>
  <c r="V572" i="7"/>
  <c r="U572" i="7"/>
  <c r="T572" i="7"/>
  <c r="S572" i="7"/>
  <c r="R572" i="7"/>
  <c r="Q572" i="7"/>
  <c r="P572" i="7"/>
  <c r="O572" i="7"/>
  <c r="N572" i="7"/>
  <c r="M572" i="7"/>
  <c r="L572" i="7"/>
  <c r="K572" i="7"/>
  <c r="J572" i="7"/>
  <c r="I572" i="7"/>
  <c r="H572" i="7"/>
  <c r="G572" i="7"/>
  <c r="AA571" i="7"/>
  <c r="Z571" i="7"/>
  <c r="Y571" i="7"/>
  <c r="X571" i="7"/>
  <c r="W571" i="7"/>
  <c r="V571" i="7"/>
  <c r="U571" i="7"/>
  <c r="T571" i="7"/>
  <c r="S571" i="7"/>
  <c r="R571" i="7"/>
  <c r="Q571" i="7"/>
  <c r="P571" i="7"/>
  <c r="O571" i="7"/>
  <c r="N571" i="7"/>
  <c r="M571" i="7"/>
  <c r="L571" i="7"/>
  <c r="K571" i="7"/>
  <c r="J571" i="7"/>
  <c r="I571" i="7"/>
  <c r="H571" i="7"/>
  <c r="G571" i="7"/>
  <c r="AA570" i="7"/>
  <c r="Z570" i="7"/>
  <c r="Y570" i="7"/>
  <c r="X570" i="7"/>
  <c r="W570" i="7"/>
  <c r="V570" i="7"/>
  <c r="U570" i="7"/>
  <c r="T570" i="7"/>
  <c r="S570" i="7"/>
  <c r="R570" i="7"/>
  <c r="Q570" i="7"/>
  <c r="P570" i="7"/>
  <c r="O570" i="7"/>
  <c r="N570" i="7"/>
  <c r="M570" i="7"/>
  <c r="L570" i="7"/>
  <c r="K570" i="7"/>
  <c r="J570" i="7"/>
  <c r="I570" i="7"/>
  <c r="H570" i="7"/>
  <c r="G570" i="7"/>
  <c r="AA569" i="7"/>
  <c r="Z569" i="7"/>
  <c r="Y569" i="7"/>
  <c r="X569" i="7"/>
  <c r="W569" i="7"/>
  <c r="V569" i="7"/>
  <c r="U569" i="7"/>
  <c r="T569" i="7"/>
  <c r="S569" i="7"/>
  <c r="R569" i="7"/>
  <c r="Q569" i="7"/>
  <c r="P569" i="7"/>
  <c r="O569" i="7"/>
  <c r="N569" i="7"/>
  <c r="M569" i="7"/>
  <c r="L569" i="7"/>
  <c r="K569" i="7"/>
  <c r="J569" i="7"/>
  <c r="I569" i="7"/>
  <c r="H569" i="7"/>
  <c r="G569" i="7"/>
  <c r="AA568" i="7"/>
  <c r="Z568" i="7"/>
  <c r="Y568" i="7"/>
  <c r="X568" i="7"/>
  <c r="W568" i="7"/>
  <c r="V568" i="7"/>
  <c r="U568" i="7"/>
  <c r="T568" i="7"/>
  <c r="S568" i="7"/>
  <c r="R568" i="7"/>
  <c r="Q568" i="7"/>
  <c r="P568" i="7"/>
  <c r="O568" i="7"/>
  <c r="N568" i="7"/>
  <c r="M568" i="7"/>
  <c r="L568" i="7"/>
  <c r="K568" i="7"/>
  <c r="J568" i="7"/>
  <c r="I568" i="7"/>
  <c r="H568" i="7"/>
  <c r="G568" i="7"/>
  <c r="AA567" i="7"/>
  <c r="Z567" i="7"/>
  <c r="Y567" i="7"/>
  <c r="X567" i="7"/>
  <c r="W567" i="7"/>
  <c r="V567" i="7"/>
  <c r="U567" i="7"/>
  <c r="T567" i="7"/>
  <c r="S567" i="7"/>
  <c r="R567" i="7"/>
  <c r="Q567" i="7"/>
  <c r="P567" i="7"/>
  <c r="O567" i="7"/>
  <c r="N567" i="7"/>
  <c r="M567" i="7"/>
  <c r="L567" i="7"/>
  <c r="K567" i="7"/>
  <c r="J567" i="7"/>
  <c r="I567" i="7"/>
  <c r="H567" i="7"/>
  <c r="G567" i="7"/>
  <c r="AA566" i="7"/>
  <c r="Z566" i="7"/>
  <c r="Y566" i="7"/>
  <c r="X566" i="7"/>
  <c r="W566" i="7"/>
  <c r="V566" i="7"/>
  <c r="U566" i="7"/>
  <c r="T566" i="7"/>
  <c r="S566" i="7"/>
  <c r="R566" i="7"/>
  <c r="Q566" i="7"/>
  <c r="P566" i="7"/>
  <c r="O566" i="7"/>
  <c r="N566" i="7"/>
  <c r="M566" i="7"/>
  <c r="L566" i="7"/>
  <c r="K566" i="7"/>
  <c r="J566" i="7"/>
  <c r="I566" i="7"/>
  <c r="H566" i="7"/>
  <c r="G566" i="7"/>
  <c r="AA565" i="7"/>
  <c r="Z565" i="7"/>
  <c r="Y565" i="7"/>
  <c r="X565" i="7"/>
  <c r="W565" i="7"/>
  <c r="V565" i="7"/>
  <c r="U565" i="7"/>
  <c r="T565" i="7"/>
  <c r="S565" i="7"/>
  <c r="R565" i="7"/>
  <c r="Q565" i="7"/>
  <c r="P565" i="7"/>
  <c r="O565" i="7"/>
  <c r="N565" i="7"/>
  <c r="M565" i="7"/>
  <c r="L565" i="7"/>
  <c r="K565" i="7"/>
  <c r="J565" i="7"/>
  <c r="I565" i="7"/>
  <c r="H565" i="7"/>
  <c r="G565" i="7"/>
  <c r="AA564" i="7"/>
  <c r="Z564" i="7"/>
  <c r="Y564" i="7"/>
  <c r="X564" i="7"/>
  <c r="W564" i="7"/>
  <c r="V564" i="7"/>
  <c r="U564" i="7"/>
  <c r="T564" i="7"/>
  <c r="S564" i="7"/>
  <c r="R564" i="7"/>
  <c r="Q564" i="7"/>
  <c r="P564" i="7"/>
  <c r="O564" i="7"/>
  <c r="N564" i="7"/>
  <c r="M564" i="7"/>
  <c r="L564" i="7"/>
  <c r="K564" i="7"/>
  <c r="J564" i="7"/>
  <c r="I564" i="7"/>
  <c r="H564" i="7"/>
  <c r="G564" i="7"/>
  <c r="AA563" i="7"/>
  <c r="Z563" i="7"/>
  <c r="Y563" i="7"/>
  <c r="X563" i="7"/>
  <c r="W563" i="7"/>
  <c r="V563" i="7"/>
  <c r="U563" i="7"/>
  <c r="T563" i="7"/>
  <c r="S563" i="7"/>
  <c r="R563" i="7"/>
  <c r="Q563" i="7"/>
  <c r="P563" i="7"/>
  <c r="O563" i="7"/>
  <c r="N563" i="7"/>
  <c r="M563" i="7"/>
  <c r="L563" i="7"/>
  <c r="K563" i="7"/>
  <c r="J563" i="7"/>
  <c r="I563" i="7"/>
  <c r="H563" i="7"/>
  <c r="G563" i="7"/>
  <c r="AA562" i="7"/>
  <c r="Z562" i="7"/>
  <c r="Y562" i="7"/>
  <c r="X562" i="7"/>
  <c r="W562" i="7"/>
  <c r="V562" i="7"/>
  <c r="U562" i="7"/>
  <c r="T562" i="7"/>
  <c r="S562" i="7"/>
  <c r="R562" i="7"/>
  <c r="Q562" i="7"/>
  <c r="P562" i="7"/>
  <c r="O562" i="7"/>
  <c r="N562" i="7"/>
  <c r="M562" i="7"/>
  <c r="L562" i="7"/>
  <c r="K562" i="7"/>
  <c r="J562" i="7"/>
  <c r="I562" i="7"/>
  <c r="H562" i="7"/>
  <c r="G562" i="7"/>
  <c r="AA561" i="7"/>
  <c r="Z561" i="7"/>
  <c r="Y561" i="7"/>
  <c r="X561" i="7"/>
  <c r="W561" i="7"/>
  <c r="V561" i="7"/>
  <c r="U561" i="7"/>
  <c r="T561" i="7"/>
  <c r="S561" i="7"/>
  <c r="R561" i="7"/>
  <c r="Q561" i="7"/>
  <c r="P561" i="7"/>
  <c r="O561" i="7"/>
  <c r="N561" i="7"/>
  <c r="M561" i="7"/>
  <c r="L561" i="7"/>
  <c r="K561" i="7"/>
  <c r="J561" i="7"/>
  <c r="I561" i="7"/>
  <c r="H561" i="7"/>
  <c r="G561" i="7"/>
  <c r="AA560" i="7"/>
  <c r="Z560" i="7"/>
  <c r="Y560" i="7"/>
  <c r="X560" i="7"/>
  <c r="W560" i="7"/>
  <c r="V560" i="7"/>
  <c r="U560" i="7"/>
  <c r="T560" i="7"/>
  <c r="S560" i="7"/>
  <c r="R560" i="7"/>
  <c r="Q560" i="7"/>
  <c r="P560" i="7"/>
  <c r="O560" i="7"/>
  <c r="N560" i="7"/>
  <c r="M560" i="7"/>
  <c r="L560" i="7"/>
  <c r="K560" i="7"/>
  <c r="J560" i="7"/>
  <c r="I560" i="7"/>
  <c r="H560" i="7"/>
  <c r="G560" i="7"/>
  <c r="AA559" i="7"/>
  <c r="Z559" i="7"/>
  <c r="Y559" i="7"/>
  <c r="X559" i="7"/>
  <c r="W559" i="7"/>
  <c r="V559" i="7"/>
  <c r="U559" i="7"/>
  <c r="T559" i="7"/>
  <c r="S559" i="7"/>
  <c r="R559" i="7"/>
  <c r="Q559" i="7"/>
  <c r="P559" i="7"/>
  <c r="O559" i="7"/>
  <c r="N559" i="7"/>
  <c r="M559" i="7"/>
  <c r="L559" i="7"/>
  <c r="K559" i="7"/>
  <c r="J559" i="7"/>
  <c r="I559" i="7"/>
  <c r="H559" i="7"/>
  <c r="G559" i="7"/>
  <c r="AA558" i="7"/>
  <c r="Z558" i="7"/>
  <c r="Y558" i="7"/>
  <c r="X558" i="7"/>
  <c r="W558" i="7"/>
  <c r="V558" i="7"/>
  <c r="U558" i="7"/>
  <c r="T558" i="7"/>
  <c r="S558" i="7"/>
  <c r="R558" i="7"/>
  <c r="Q558" i="7"/>
  <c r="P558" i="7"/>
  <c r="O558" i="7"/>
  <c r="N558" i="7"/>
  <c r="M558" i="7"/>
  <c r="L558" i="7"/>
  <c r="K558" i="7"/>
  <c r="J558" i="7"/>
  <c r="I558" i="7"/>
  <c r="H558" i="7"/>
  <c r="G558" i="7"/>
  <c r="AA557" i="7"/>
  <c r="Z557" i="7"/>
  <c r="Y557" i="7"/>
  <c r="X557" i="7"/>
  <c r="W557" i="7"/>
  <c r="V557" i="7"/>
  <c r="U557" i="7"/>
  <c r="T557" i="7"/>
  <c r="S557" i="7"/>
  <c r="R557" i="7"/>
  <c r="Q557" i="7"/>
  <c r="P557" i="7"/>
  <c r="O557" i="7"/>
  <c r="N557" i="7"/>
  <c r="M557" i="7"/>
  <c r="L557" i="7"/>
  <c r="K557" i="7"/>
  <c r="J557" i="7"/>
  <c r="I557" i="7"/>
  <c r="H557" i="7"/>
  <c r="G557" i="7"/>
  <c r="AA556" i="7"/>
  <c r="Z556" i="7"/>
  <c r="Y556" i="7"/>
  <c r="X556" i="7"/>
  <c r="W556" i="7"/>
  <c r="V556" i="7"/>
  <c r="U556" i="7"/>
  <c r="T556" i="7"/>
  <c r="S556" i="7"/>
  <c r="R556" i="7"/>
  <c r="Q556" i="7"/>
  <c r="P556" i="7"/>
  <c r="O556" i="7"/>
  <c r="N556" i="7"/>
  <c r="M556" i="7"/>
  <c r="L556" i="7"/>
  <c r="K556" i="7"/>
  <c r="J556" i="7"/>
  <c r="I556" i="7"/>
  <c r="H556" i="7"/>
  <c r="G556" i="7"/>
  <c r="AA555" i="7"/>
  <c r="Z555" i="7"/>
  <c r="Y555" i="7"/>
  <c r="X555" i="7"/>
  <c r="W555" i="7"/>
  <c r="V555" i="7"/>
  <c r="U555" i="7"/>
  <c r="T555" i="7"/>
  <c r="S555" i="7"/>
  <c r="R555" i="7"/>
  <c r="Q555" i="7"/>
  <c r="P555" i="7"/>
  <c r="O555" i="7"/>
  <c r="N555" i="7"/>
  <c r="M555" i="7"/>
  <c r="L555" i="7"/>
  <c r="K555" i="7"/>
  <c r="J555" i="7"/>
  <c r="I555" i="7"/>
  <c r="H555" i="7"/>
  <c r="G555" i="7"/>
  <c r="AA554" i="7"/>
  <c r="Z554" i="7"/>
  <c r="Y554" i="7"/>
  <c r="X554" i="7"/>
  <c r="W554" i="7"/>
  <c r="V554" i="7"/>
  <c r="U554" i="7"/>
  <c r="T554" i="7"/>
  <c r="S554" i="7"/>
  <c r="R554" i="7"/>
  <c r="Q554" i="7"/>
  <c r="P554" i="7"/>
  <c r="O554" i="7"/>
  <c r="N554" i="7"/>
  <c r="M554" i="7"/>
  <c r="L554" i="7"/>
  <c r="K554" i="7"/>
  <c r="J554" i="7"/>
  <c r="I554" i="7"/>
  <c r="H554" i="7"/>
  <c r="G554" i="7"/>
  <c r="AA553" i="7"/>
  <c r="Z553" i="7"/>
  <c r="Y553" i="7"/>
  <c r="X553" i="7"/>
  <c r="W553" i="7"/>
  <c r="V553" i="7"/>
  <c r="U553" i="7"/>
  <c r="T553" i="7"/>
  <c r="S553" i="7"/>
  <c r="R553" i="7"/>
  <c r="Q553" i="7"/>
  <c r="P553" i="7"/>
  <c r="O553" i="7"/>
  <c r="N553" i="7"/>
  <c r="M553" i="7"/>
  <c r="L553" i="7"/>
  <c r="K553" i="7"/>
  <c r="J553" i="7"/>
  <c r="I553" i="7"/>
  <c r="H553" i="7"/>
  <c r="G553" i="7"/>
  <c r="AA552" i="7"/>
  <c r="Z552" i="7"/>
  <c r="Y552" i="7"/>
  <c r="X552" i="7"/>
  <c r="W552" i="7"/>
  <c r="V552" i="7"/>
  <c r="U552" i="7"/>
  <c r="T552" i="7"/>
  <c r="S552" i="7"/>
  <c r="R552" i="7"/>
  <c r="Q552" i="7"/>
  <c r="P552" i="7"/>
  <c r="O552" i="7"/>
  <c r="N552" i="7"/>
  <c r="M552" i="7"/>
  <c r="L552" i="7"/>
  <c r="K552" i="7"/>
  <c r="J552" i="7"/>
  <c r="I552" i="7"/>
  <c r="H552" i="7"/>
  <c r="G552" i="7"/>
  <c r="AA551" i="7"/>
  <c r="Z551" i="7"/>
  <c r="Y551" i="7"/>
  <c r="X551" i="7"/>
  <c r="W551" i="7"/>
  <c r="V551" i="7"/>
  <c r="U551" i="7"/>
  <c r="T551" i="7"/>
  <c r="S551" i="7"/>
  <c r="R551" i="7"/>
  <c r="Q551" i="7"/>
  <c r="P551" i="7"/>
  <c r="O551" i="7"/>
  <c r="N551" i="7"/>
  <c r="M551" i="7"/>
  <c r="L551" i="7"/>
  <c r="K551" i="7"/>
  <c r="J551" i="7"/>
  <c r="I551" i="7"/>
  <c r="H551" i="7"/>
  <c r="G551" i="7"/>
  <c r="AA550" i="7"/>
  <c r="Z550" i="7"/>
  <c r="Y550" i="7"/>
  <c r="X550" i="7"/>
  <c r="W550" i="7"/>
  <c r="V550" i="7"/>
  <c r="U550" i="7"/>
  <c r="T550" i="7"/>
  <c r="S550" i="7"/>
  <c r="R550" i="7"/>
  <c r="Q550" i="7"/>
  <c r="P550" i="7"/>
  <c r="O550" i="7"/>
  <c r="N550" i="7"/>
  <c r="M550" i="7"/>
  <c r="L550" i="7"/>
  <c r="K550" i="7"/>
  <c r="J550" i="7"/>
  <c r="I550" i="7"/>
  <c r="H550" i="7"/>
  <c r="G550" i="7"/>
  <c r="AA549" i="7"/>
  <c r="Z549" i="7"/>
  <c r="Y549" i="7"/>
  <c r="X549" i="7"/>
  <c r="W549" i="7"/>
  <c r="V549" i="7"/>
  <c r="U549" i="7"/>
  <c r="T549" i="7"/>
  <c r="S549" i="7"/>
  <c r="R549" i="7"/>
  <c r="Q549" i="7"/>
  <c r="P549" i="7"/>
  <c r="O549" i="7"/>
  <c r="N549" i="7"/>
  <c r="M549" i="7"/>
  <c r="L549" i="7"/>
  <c r="K549" i="7"/>
  <c r="J549" i="7"/>
  <c r="I549" i="7"/>
  <c r="H549" i="7"/>
  <c r="G549" i="7"/>
  <c r="AA548" i="7"/>
  <c r="Z548" i="7"/>
  <c r="Y548" i="7"/>
  <c r="X548" i="7"/>
  <c r="W548" i="7"/>
  <c r="V548" i="7"/>
  <c r="U548" i="7"/>
  <c r="T548" i="7"/>
  <c r="S548" i="7"/>
  <c r="R548" i="7"/>
  <c r="Q548" i="7"/>
  <c r="P548" i="7"/>
  <c r="O548" i="7"/>
  <c r="N548" i="7"/>
  <c r="M548" i="7"/>
  <c r="L548" i="7"/>
  <c r="K548" i="7"/>
  <c r="J548" i="7"/>
  <c r="I548" i="7"/>
  <c r="H548" i="7"/>
  <c r="G548" i="7"/>
  <c r="AA547" i="7"/>
  <c r="Z547" i="7"/>
  <c r="Y547" i="7"/>
  <c r="X547" i="7"/>
  <c r="W547" i="7"/>
  <c r="V547" i="7"/>
  <c r="U547" i="7"/>
  <c r="T547" i="7"/>
  <c r="S547" i="7"/>
  <c r="R547" i="7"/>
  <c r="Q547" i="7"/>
  <c r="P547" i="7"/>
  <c r="O547" i="7"/>
  <c r="N547" i="7"/>
  <c r="M547" i="7"/>
  <c r="L547" i="7"/>
  <c r="K547" i="7"/>
  <c r="J547" i="7"/>
  <c r="I547" i="7"/>
  <c r="H547" i="7"/>
  <c r="G547" i="7"/>
  <c r="AA546" i="7"/>
  <c r="Z546" i="7"/>
  <c r="Y546" i="7"/>
  <c r="X546" i="7"/>
  <c r="W546" i="7"/>
  <c r="V546" i="7"/>
  <c r="U546" i="7"/>
  <c r="T546" i="7"/>
  <c r="S546" i="7"/>
  <c r="R546" i="7"/>
  <c r="Q546" i="7"/>
  <c r="P546" i="7"/>
  <c r="O546" i="7"/>
  <c r="N546" i="7"/>
  <c r="M546" i="7"/>
  <c r="L546" i="7"/>
  <c r="K546" i="7"/>
  <c r="J546" i="7"/>
  <c r="I546" i="7"/>
  <c r="H546" i="7"/>
  <c r="G546" i="7"/>
  <c r="AA545" i="7"/>
  <c r="Z545" i="7"/>
  <c r="Y545" i="7"/>
  <c r="X545" i="7"/>
  <c r="W545" i="7"/>
  <c r="V545" i="7"/>
  <c r="U545" i="7"/>
  <c r="T545" i="7"/>
  <c r="S545" i="7"/>
  <c r="R545" i="7"/>
  <c r="Q545" i="7"/>
  <c r="P545" i="7"/>
  <c r="O545" i="7"/>
  <c r="N545" i="7"/>
  <c r="M545" i="7"/>
  <c r="L545" i="7"/>
  <c r="K545" i="7"/>
  <c r="J545" i="7"/>
  <c r="I545" i="7"/>
  <c r="H545" i="7"/>
  <c r="G545" i="7"/>
  <c r="AA544" i="7"/>
  <c r="Z544" i="7"/>
  <c r="Y544" i="7"/>
  <c r="X544" i="7"/>
  <c r="W544" i="7"/>
  <c r="V544" i="7"/>
  <c r="U544" i="7"/>
  <c r="T544" i="7"/>
  <c r="S544" i="7"/>
  <c r="R544" i="7"/>
  <c r="Q544" i="7"/>
  <c r="P544" i="7"/>
  <c r="O544" i="7"/>
  <c r="N544" i="7"/>
  <c r="M544" i="7"/>
  <c r="L544" i="7"/>
  <c r="K544" i="7"/>
  <c r="J544" i="7"/>
  <c r="I544" i="7"/>
  <c r="H544" i="7"/>
  <c r="G544" i="7"/>
  <c r="AA543" i="7"/>
  <c r="Z543" i="7"/>
  <c r="Y543" i="7"/>
  <c r="X543" i="7"/>
  <c r="W543" i="7"/>
  <c r="V543" i="7"/>
  <c r="U543" i="7"/>
  <c r="T543" i="7"/>
  <c r="S543" i="7"/>
  <c r="R543" i="7"/>
  <c r="Q543" i="7"/>
  <c r="P543" i="7"/>
  <c r="O543" i="7"/>
  <c r="N543" i="7"/>
  <c r="M543" i="7"/>
  <c r="L543" i="7"/>
  <c r="K543" i="7"/>
  <c r="J543" i="7"/>
  <c r="I543" i="7"/>
  <c r="H543" i="7"/>
  <c r="G543" i="7"/>
  <c r="AA542" i="7"/>
  <c r="Z542" i="7"/>
  <c r="Y542" i="7"/>
  <c r="X542" i="7"/>
  <c r="W542" i="7"/>
  <c r="V542" i="7"/>
  <c r="U542" i="7"/>
  <c r="T542" i="7"/>
  <c r="S542" i="7"/>
  <c r="R542" i="7"/>
  <c r="Q542" i="7"/>
  <c r="P542" i="7"/>
  <c r="O542" i="7"/>
  <c r="N542" i="7"/>
  <c r="M542" i="7"/>
  <c r="L542" i="7"/>
  <c r="K542" i="7"/>
  <c r="J542" i="7"/>
  <c r="I542" i="7"/>
  <c r="H542" i="7"/>
  <c r="G542" i="7"/>
  <c r="AA541" i="7"/>
  <c r="Z541" i="7"/>
  <c r="Y541" i="7"/>
  <c r="X541" i="7"/>
  <c r="W541" i="7"/>
  <c r="V541" i="7"/>
  <c r="U541" i="7"/>
  <c r="T541" i="7"/>
  <c r="S541" i="7"/>
  <c r="R541" i="7"/>
  <c r="Q541" i="7"/>
  <c r="P541" i="7"/>
  <c r="O541" i="7"/>
  <c r="N541" i="7"/>
  <c r="M541" i="7"/>
  <c r="L541" i="7"/>
  <c r="K541" i="7"/>
  <c r="J541" i="7"/>
  <c r="I541" i="7"/>
  <c r="H541" i="7"/>
  <c r="G541" i="7"/>
  <c r="AA540" i="7"/>
  <c r="Z540" i="7"/>
  <c r="Y540" i="7"/>
  <c r="X540" i="7"/>
  <c r="W540" i="7"/>
  <c r="V540" i="7"/>
  <c r="U540" i="7"/>
  <c r="T540" i="7"/>
  <c r="S540" i="7"/>
  <c r="R540" i="7"/>
  <c r="Q540" i="7"/>
  <c r="P540" i="7"/>
  <c r="O540" i="7"/>
  <c r="N540" i="7"/>
  <c r="M540" i="7"/>
  <c r="L540" i="7"/>
  <c r="K540" i="7"/>
  <c r="J540" i="7"/>
  <c r="I540" i="7"/>
  <c r="H540" i="7"/>
  <c r="G540" i="7"/>
  <c r="AA539" i="7"/>
  <c r="Z539" i="7"/>
  <c r="Y539" i="7"/>
  <c r="X539" i="7"/>
  <c r="W539" i="7"/>
  <c r="V539" i="7"/>
  <c r="U539" i="7"/>
  <c r="T539" i="7"/>
  <c r="S539" i="7"/>
  <c r="R539" i="7"/>
  <c r="Q539" i="7"/>
  <c r="P539" i="7"/>
  <c r="O539" i="7"/>
  <c r="N539" i="7"/>
  <c r="M539" i="7"/>
  <c r="L539" i="7"/>
  <c r="K539" i="7"/>
  <c r="J539" i="7"/>
  <c r="I539" i="7"/>
  <c r="H539" i="7"/>
  <c r="G539" i="7"/>
  <c r="AA538" i="7"/>
  <c r="Z538" i="7"/>
  <c r="Y538" i="7"/>
  <c r="X538" i="7"/>
  <c r="W538" i="7"/>
  <c r="V538" i="7"/>
  <c r="U538" i="7"/>
  <c r="T538" i="7"/>
  <c r="S538" i="7"/>
  <c r="R538" i="7"/>
  <c r="Q538" i="7"/>
  <c r="P538" i="7"/>
  <c r="O538" i="7"/>
  <c r="N538" i="7"/>
  <c r="M538" i="7"/>
  <c r="L538" i="7"/>
  <c r="K538" i="7"/>
  <c r="J538" i="7"/>
  <c r="I538" i="7"/>
  <c r="H538" i="7"/>
  <c r="G538" i="7"/>
  <c r="AA537" i="7"/>
  <c r="Z537" i="7"/>
  <c r="Y537" i="7"/>
  <c r="X537" i="7"/>
  <c r="W537" i="7"/>
  <c r="V537" i="7"/>
  <c r="U537" i="7"/>
  <c r="T537" i="7"/>
  <c r="S537" i="7"/>
  <c r="R537" i="7"/>
  <c r="Q537" i="7"/>
  <c r="P537" i="7"/>
  <c r="O537" i="7"/>
  <c r="N537" i="7"/>
  <c r="M537" i="7"/>
  <c r="L537" i="7"/>
  <c r="K537" i="7"/>
  <c r="J537" i="7"/>
  <c r="I537" i="7"/>
  <c r="H537" i="7"/>
  <c r="G537" i="7"/>
  <c r="AA536" i="7"/>
  <c r="Z536" i="7"/>
  <c r="Y536" i="7"/>
  <c r="X536" i="7"/>
  <c r="W536" i="7"/>
  <c r="V536" i="7"/>
  <c r="U536" i="7"/>
  <c r="T536" i="7"/>
  <c r="S536" i="7"/>
  <c r="R536" i="7"/>
  <c r="Q536" i="7"/>
  <c r="P536" i="7"/>
  <c r="O536" i="7"/>
  <c r="N536" i="7"/>
  <c r="M536" i="7"/>
  <c r="L536" i="7"/>
  <c r="K536" i="7"/>
  <c r="J536" i="7"/>
  <c r="I536" i="7"/>
  <c r="H536" i="7"/>
  <c r="G536" i="7"/>
  <c r="AA535" i="7"/>
  <c r="Z535" i="7"/>
  <c r="Y535" i="7"/>
  <c r="X535" i="7"/>
  <c r="W535" i="7"/>
  <c r="V535" i="7"/>
  <c r="U535" i="7"/>
  <c r="T535" i="7"/>
  <c r="S535" i="7"/>
  <c r="R535" i="7"/>
  <c r="Q535" i="7"/>
  <c r="P535" i="7"/>
  <c r="O535" i="7"/>
  <c r="N535" i="7"/>
  <c r="M535" i="7"/>
  <c r="L535" i="7"/>
  <c r="K535" i="7"/>
  <c r="J535" i="7"/>
  <c r="I535" i="7"/>
  <c r="H535" i="7"/>
  <c r="G535" i="7"/>
  <c r="AA534" i="7"/>
  <c r="Z534" i="7"/>
  <c r="Y534" i="7"/>
  <c r="X534" i="7"/>
  <c r="W534" i="7"/>
  <c r="V534" i="7"/>
  <c r="U534" i="7"/>
  <c r="T534" i="7"/>
  <c r="S534" i="7"/>
  <c r="R534" i="7"/>
  <c r="Q534" i="7"/>
  <c r="P534" i="7"/>
  <c r="O534" i="7"/>
  <c r="N534" i="7"/>
  <c r="M534" i="7"/>
  <c r="L534" i="7"/>
  <c r="K534" i="7"/>
  <c r="J534" i="7"/>
  <c r="I534" i="7"/>
  <c r="H534" i="7"/>
  <c r="G534" i="7"/>
  <c r="AA533" i="7"/>
  <c r="Z533" i="7"/>
  <c r="Y533" i="7"/>
  <c r="X533" i="7"/>
  <c r="W533" i="7"/>
  <c r="V533" i="7"/>
  <c r="U533" i="7"/>
  <c r="T533" i="7"/>
  <c r="S533" i="7"/>
  <c r="R533" i="7"/>
  <c r="Q533" i="7"/>
  <c r="P533" i="7"/>
  <c r="O533" i="7"/>
  <c r="N533" i="7"/>
  <c r="M533" i="7"/>
  <c r="L533" i="7"/>
  <c r="K533" i="7"/>
  <c r="J533" i="7"/>
  <c r="I533" i="7"/>
  <c r="H533" i="7"/>
  <c r="G533" i="7"/>
  <c r="AA532" i="7"/>
  <c r="Z532" i="7"/>
  <c r="Y532" i="7"/>
  <c r="X532" i="7"/>
  <c r="W532" i="7"/>
  <c r="V532" i="7"/>
  <c r="U532" i="7"/>
  <c r="T532" i="7"/>
  <c r="S532" i="7"/>
  <c r="R532" i="7"/>
  <c r="Q532" i="7"/>
  <c r="P532" i="7"/>
  <c r="O532" i="7"/>
  <c r="N532" i="7"/>
  <c r="M532" i="7"/>
  <c r="L532" i="7"/>
  <c r="K532" i="7"/>
  <c r="J532" i="7"/>
  <c r="I532" i="7"/>
  <c r="H532" i="7"/>
  <c r="G532" i="7"/>
  <c r="AA531" i="7"/>
  <c r="Z531" i="7"/>
  <c r="Y531" i="7"/>
  <c r="X531" i="7"/>
  <c r="W531" i="7"/>
  <c r="V531" i="7"/>
  <c r="U531" i="7"/>
  <c r="T531" i="7"/>
  <c r="S531" i="7"/>
  <c r="R531" i="7"/>
  <c r="Q531" i="7"/>
  <c r="P531" i="7"/>
  <c r="O531" i="7"/>
  <c r="N531" i="7"/>
  <c r="M531" i="7"/>
  <c r="L531" i="7"/>
  <c r="K531" i="7"/>
  <c r="J531" i="7"/>
  <c r="I531" i="7"/>
  <c r="H531" i="7"/>
  <c r="G531" i="7"/>
  <c r="AA530" i="7"/>
  <c r="Z530" i="7"/>
  <c r="Y530" i="7"/>
  <c r="X530" i="7"/>
  <c r="W530" i="7"/>
  <c r="V530" i="7"/>
  <c r="U530" i="7"/>
  <c r="T530" i="7"/>
  <c r="S530" i="7"/>
  <c r="R530" i="7"/>
  <c r="Q530" i="7"/>
  <c r="P530" i="7"/>
  <c r="O530" i="7"/>
  <c r="N530" i="7"/>
  <c r="M530" i="7"/>
  <c r="L530" i="7"/>
  <c r="K530" i="7"/>
  <c r="J530" i="7"/>
  <c r="I530" i="7"/>
  <c r="H530" i="7"/>
  <c r="G530" i="7"/>
  <c r="AA529" i="7"/>
  <c r="Z529" i="7"/>
  <c r="Y529" i="7"/>
  <c r="X529" i="7"/>
  <c r="W529" i="7"/>
  <c r="V529" i="7"/>
  <c r="U529" i="7"/>
  <c r="T529" i="7"/>
  <c r="S529" i="7"/>
  <c r="R529" i="7"/>
  <c r="Q529" i="7"/>
  <c r="P529" i="7"/>
  <c r="O529" i="7"/>
  <c r="N529" i="7"/>
  <c r="M529" i="7"/>
  <c r="L529" i="7"/>
  <c r="K529" i="7"/>
  <c r="J529" i="7"/>
  <c r="I529" i="7"/>
  <c r="H529" i="7"/>
  <c r="G529" i="7"/>
  <c r="AA528" i="7"/>
  <c r="Z528" i="7"/>
  <c r="Y528" i="7"/>
  <c r="X528" i="7"/>
  <c r="W528" i="7"/>
  <c r="V528" i="7"/>
  <c r="U528" i="7"/>
  <c r="T528" i="7"/>
  <c r="S528" i="7"/>
  <c r="R528" i="7"/>
  <c r="Q528" i="7"/>
  <c r="P528" i="7"/>
  <c r="O528" i="7"/>
  <c r="N528" i="7"/>
  <c r="M528" i="7"/>
  <c r="L528" i="7"/>
  <c r="K528" i="7"/>
  <c r="J528" i="7"/>
  <c r="I528" i="7"/>
  <c r="H528" i="7"/>
  <c r="G528" i="7"/>
  <c r="AA527" i="7"/>
  <c r="Z527" i="7"/>
  <c r="Y527" i="7"/>
  <c r="X527" i="7"/>
  <c r="W527" i="7"/>
  <c r="V527" i="7"/>
  <c r="U527" i="7"/>
  <c r="T527" i="7"/>
  <c r="S527" i="7"/>
  <c r="R527" i="7"/>
  <c r="Q527" i="7"/>
  <c r="P527" i="7"/>
  <c r="O527" i="7"/>
  <c r="N527" i="7"/>
  <c r="M527" i="7"/>
  <c r="L527" i="7"/>
  <c r="K527" i="7"/>
  <c r="J527" i="7"/>
  <c r="I527" i="7"/>
  <c r="H527" i="7"/>
  <c r="G527" i="7"/>
  <c r="AA526" i="7"/>
  <c r="Z526" i="7"/>
  <c r="Y526" i="7"/>
  <c r="X526" i="7"/>
  <c r="W526" i="7"/>
  <c r="V526" i="7"/>
  <c r="U526" i="7"/>
  <c r="T526" i="7"/>
  <c r="S526" i="7"/>
  <c r="R526" i="7"/>
  <c r="Q526" i="7"/>
  <c r="P526" i="7"/>
  <c r="O526" i="7"/>
  <c r="N526" i="7"/>
  <c r="M526" i="7"/>
  <c r="L526" i="7"/>
  <c r="K526" i="7"/>
  <c r="J526" i="7"/>
  <c r="I526" i="7"/>
  <c r="H526" i="7"/>
  <c r="G526" i="7"/>
  <c r="AA525" i="7"/>
  <c r="Z525" i="7"/>
  <c r="Y525" i="7"/>
  <c r="X525" i="7"/>
  <c r="W525" i="7"/>
  <c r="V525" i="7"/>
  <c r="U525" i="7"/>
  <c r="T525" i="7"/>
  <c r="S525" i="7"/>
  <c r="R525" i="7"/>
  <c r="Q525" i="7"/>
  <c r="P525" i="7"/>
  <c r="O525" i="7"/>
  <c r="N525" i="7"/>
  <c r="M525" i="7"/>
  <c r="L525" i="7"/>
  <c r="K525" i="7"/>
  <c r="J525" i="7"/>
  <c r="I525" i="7"/>
  <c r="H525" i="7"/>
  <c r="G525" i="7"/>
  <c r="AA524" i="7"/>
  <c r="Z524" i="7"/>
  <c r="Y524" i="7"/>
  <c r="X524" i="7"/>
  <c r="W524" i="7"/>
  <c r="V524" i="7"/>
  <c r="U524" i="7"/>
  <c r="T524" i="7"/>
  <c r="S524" i="7"/>
  <c r="R524" i="7"/>
  <c r="Q524" i="7"/>
  <c r="P524" i="7"/>
  <c r="O524" i="7"/>
  <c r="N524" i="7"/>
  <c r="M524" i="7"/>
  <c r="L524" i="7"/>
  <c r="K524" i="7"/>
  <c r="J524" i="7"/>
  <c r="I524" i="7"/>
  <c r="H524" i="7"/>
  <c r="G524" i="7"/>
  <c r="AA523" i="7"/>
  <c r="Z523" i="7"/>
  <c r="Y523" i="7"/>
  <c r="X523" i="7"/>
  <c r="W523" i="7"/>
  <c r="V523" i="7"/>
  <c r="U523" i="7"/>
  <c r="T523" i="7"/>
  <c r="S523" i="7"/>
  <c r="R523" i="7"/>
  <c r="Q523" i="7"/>
  <c r="P523" i="7"/>
  <c r="O523" i="7"/>
  <c r="N523" i="7"/>
  <c r="M523" i="7"/>
  <c r="L523" i="7"/>
  <c r="K523" i="7"/>
  <c r="J523" i="7"/>
  <c r="I523" i="7"/>
  <c r="H523" i="7"/>
  <c r="G523" i="7"/>
  <c r="AA522" i="7"/>
  <c r="Z522" i="7"/>
  <c r="Y522" i="7"/>
  <c r="X522" i="7"/>
  <c r="W522" i="7"/>
  <c r="V522" i="7"/>
  <c r="U522" i="7"/>
  <c r="T522" i="7"/>
  <c r="S522" i="7"/>
  <c r="R522" i="7"/>
  <c r="Q522" i="7"/>
  <c r="P522" i="7"/>
  <c r="O522" i="7"/>
  <c r="N522" i="7"/>
  <c r="M522" i="7"/>
  <c r="L522" i="7"/>
  <c r="K522" i="7"/>
  <c r="J522" i="7"/>
  <c r="I522" i="7"/>
  <c r="H522" i="7"/>
  <c r="G522" i="7"/>
  <c r="AA521" i="7"/>
  <c r="Z521" i="7"/>
  <c r="Y521" i="7"/>
  <c r="X521" i="7"/>
  <c r="W521" i="7"/>
  <c r="V521" i="7"/>
  <c r="U521" i="7"/>
  <c r="T521" i="7"/>
  <c r="S521" i="7"/>
  <c r="R521" i="7"/>
  <c r="Q521" i="7"/>
  <c r="P521" i="7"/>
  <c r="O521" i="7"/>
  <c r="N521" i="7"/>
  <c r="M521" i="7"/>
  <c r="L521" i="7"/>
  <c r="K521" i="7"/>
  <c r="J521" i="7"/>
  <c r="I521" i="7"/>
  <c r="H521" i="7"/>
  <c r="G521" i="7"/>
  <c r="AA520" i="7"/>
  <c r="Z520" i="7"/>
  <c r="Y520" i="7"/>
  <c r="X520" i="7"/>
  <c r="W520" i="7"/>
  <c r="V520" i="7"/>
  <c r="U520" i="7"/>
  <c r="T520" i="7"/>
  <c r="S520" i="7"/>
  <c r="R520" i="7"/>
  <c r="Q520" i="7"/>
  <c r="P520" i="7"/>
  <c r="O520" i="7"/>
  <c r="N520" i="7"/>
  <c r="M520" i="7"/>
  <c r="L520" i="7"/>
  <c r="K520" i="7"/>
  <c r="J520" i="7"/>
  <c r="I520" i="7"/>
  <c r="H520" i="7"/>
  <c r="G520" i="7"/>
  <c r="AA519" i="7"/>
  <c r="Z519" i="7"/>
  <c r="Y519" i="7"/>
  <c r="X519" i="7"/>
  <c r="W519" i="7"/>
  <c r="V519" i="7"/>
  <c r="U519" i="7"/>
  <c r="T519" i="7"/>
  <c r="S519" i="7"/>
  <c r="R519" i="7"/>
  <c r="Q519" i="7"/>
  <c r="P519" i="7"/>
  <c r="O519" i="7"/>
  <c r="N519" i="7"/>
  <c r="M519" i="7"/>
  <c r="L519" i="7"/>
  <c r="K519" i="7"/>
  <c r="J519" i="7"/>
  <c r="I519" i="7"/>
  <c r="H519" i="7"/>
  <c r="G519" i="7"/>
  <c r="AA518" i="7"/>
  <c r="Z518" i="7"/>
  <c r="Y518" i="7"/>
  <c r="X518" i="7"/>
  <c r="W518" i="7"/>
  <c r="V518" i="7"/>
  <c r="U518" i="7"/>
  <c r="T518" i="7"/>
  <c r="S518" i="7"/>
  <c r="R518" i="7"/>
  <c r="Q518" i="7"/>
  <c r="P518" i="7"/>
  <c r="O518" i="7"/>
  <c r="N518" i="7"/>
  <c r="M518" i="7"/>
  <c r="L518" i="7"/>
  <c r="K518" i="7"/>
  <c r="J518" i="7"/>
  <c r="I518" i="7"/>
  <c r="H518" i="7"/>
  <c r="G518" i="7"/>
  <c r="AA517" i="7"/>
  <c r="Z517" i="7"/>
  <c r="Y517" i="7"/>
  <c r="X517" i="7"/>
  <c r="W517" i="7"/>
  <c r="V517" i="7"/>
  <c r="U517" i="7"/>
  <c r="T517" i="7"/>
  <c r="S517" i="7"/>
  <c r="R517" i="7"/>
  <c r="Q517" i="7"/>
  <c r="P517" i="7"/>
  <c r="O517" i="7"/>
  <c r="N517" i="7"/>
  <c r="M517" i="7"/>
  <c r="L517" i="7"/>
  <c r="K517" i="7"/>
  <c r="J517" i="7"/>
  <c r="I517" i="7"/>
  <c r="H517" i="7"/>
  <c r="G517" i="7"/>
  <c r="AA516" i="7"/>
  <c r="Z516" i="7"/>
  <c r="Y516" i="7"/>
  <c r="X516" i="7"/>
  <c r="W516" i="7"/>
  <c r="V516" i="7"/>
  <c r="U516" i="7"/>
  <c r="T516" i="7"/>
  <c r="S516" i="7"/>
  <c r="R516" i="7"/>
  <c r="Q516" i="7"/>
  <c r="P516" i="7"/>
  <c r="O516" i="7"/>
  <c r="N516" i="7"/>
  <c r="M516" i="7"/>
  <c r="L516" i="7"/>
  <c r="K516" i="7"/>
  <c r="J516" i="7"/>
  <c r="I516" i="7"/>
  <c r="H516" i="7"/>
  <c r="G516" i="7"/>
  <c r="AA515" i="7"/>
  <c r="Z515" i="7"/>
  <c r="Y515" i="7"/>
  <c r="X515" i="7"/>
  <c r="W515" i="7"/>
  <c r="V515" i="7"/>
  <c r="U515" i="7"/>
  <c r="T515" i="7"/>
  <c r="S515" i="7"/>
  <c r="R515" i="7"/>
  <c r="Q515" i="7"/>
  <c r="P515" i="7"/>
  <c r="O515" i="7"/>
  <c r="N515" i="7"/>
  <c r="M515" i="7"/>
  <c r="L515" i="7"/>
  <c r="K515" i="7"/>
  <c r="J515" i="7"/>
  <c r="I515" i="7"/>
  <c r="H515" i="7"/>
  <c r="G515" i="7"/>
  <c r="AA514" i="7"/>
  <c r="Z514" i="7"/>
  <c r="Y514" i="7"/>
  <c r="X514" i="7"/>
  <c r="W514" i="7"/>
  <c r="V514" i="7"/>
  <c r="U514" i="7"/>
  <c r="T514" i="7"/>
  <c r="S514" i="7"/>
  <c r="R514" i="7"/>
  <c r="Q514" i="7"/>
  <c r="P514" i="7"/>
  <c r="O514" i="7"/>
  <c r="N514" i="7"/>
  <c r="M514" i="7"/>
  <c r="L514" i="7"/>
  <c r="K514" i="7"/>
  <c r="J514" i="7"/>
  <c r="I514" i="7"/>
  <c r="H514" i="7"/>
  <c r="G514" i="7"/>
  <c r="AA513" i="7"/>
  <c r="Z513" i="7"/>
  <c r="Y513" i="7"/>
  <c r="X513" i="7"/>
  <c r="W513" i="7"/>
  <c r="V513" i="7"/>
  <c r="U513" i="7"/>
  <c r="T513" i="7"/>
  <c r="S513" i="7"/>
  <c r="R513" i="7"/>
  <c r="Q513" i="7"/>
  <c r="P513" i="7"/>
  <c r="O513" i="7"/>
  <c r="N513" i="7"/>
  <c r="M513" i="7"/>
  <c r="L513" i="7"/>
  <c r="K513" i="7"/>
  <c r="J513" i="7"/>
  <c r="I513" i="7"/>
  <c r="H513" i="7"/>
  <c r="G513" i="7"/>
  <c r="AA512" i="7"/>
  <c r="Z512" i="7"/>
  <c r="Y512" i="7"/>
  <c r="X512" i="7"/>
  <c r="W512" i="7"/>
  <c r="V512" i="7"/>
  <c r="U512" i="7"/>
  <c r="T512" i="7"/>
  <c r="S512" i="7"/>
  <c r="R512" i="7"/>
  <c r="Q512" i="7"/>
  <c r="P512" i="7"/>
  <c r="O512" i="7"/>
  <c r="N512" i="7"/>
  <c r="M512" i="7"/>
  <c r="L512" i="7"/>
  <c r="K512" i="7"/>
  <c r="J512" i="7"/>
  <c r="I512" i="7"/>
  <c r="H512" i="7"/>
  <c r="G512" i="7"/>
  <c r="AA511" i="7"/>
  <c r="Z511" i="7"/>
  <c r="Y511" i="7"/>
  <c r="X511" i="7"/>
  <c r="W511" i="7"/>
  <c r="V511" i="7"/>
  <c r="U511" i="7"/>
  <c r="T511" i="7"/>
  <c r="S511" i="7"/>
  <c r="R511" i="7"/>
  <c r="Q511" i="7"/>
  <c r="P511" i="7"/>
  <c r="O511" i="7"/>
  <c r="N511" i="7"/>
  <c r="M511" i="7"/>
  <c r="L511" i="7"/>
  <c r="K511" i="7"/>
  <c r="J511" i="7"/>
  <c r="I511" i="7"/>
  <c r="H511" i="7"/>
  <c r="G511" i="7"/>
  <c r="AA510" i="7"/>
  <c r="Z510" i="7"/>
  <c r="Y510" i="7"/>
  <c r="X510" i="7"/>
  <c r="W510" i="7"/>
  <c r="V510" i="7"/>
  <c r="U510" i="7"/>
  <c r="T510" i="7"/>
  <c r="S510" i="7"/>
  <c r="R510" i="7"/>
  <c r="Q510" i="7"/>
  <c r="P510" i="7"/>
  <c r="O510" i="7"/>
  <c r="N510" i="7"/>
  <c r="M510" i="7"/>
  <c r="L510" i="7"/>
  <c r="K510" i="7"/>
  <c r="J510" i="7"/>
  <c r="I510" i="7"/>
  <c r="H510" i="7"/>
  <c r="G510" i="7"/>
  <c r="AA509" i="7"/>
  <c r="Z509" i="7"/>
  <c r="Y509" i="7"/>
  <c r="X509" i="7"/>
  <c r="W509" i="7"/>
  <c r="V509" i="7"/>
  <c r="U509" i="7"/>
  <c r="T509" i="7"/>
  <c r="S509" i="7"/>
  <c r="R509" i="7"/>
  <c r="Q509" i="7"/>
  <c r="P509" i="7"/>
  <c r="O509" i="7"/>
  <c r="N509" i="7"/>
  <c r="M509" i="7"/>
  <c r="L509" i="7"/>
  <c r="K509" i="7"/>
  <c r="J509" i="7"/>
  <c r="I509" i="7"/>
  <c r="H509" i="7"/>
  <c r="G509" i="7"/>
  <c r="AA508" i="7"/>
  <c r="Z508" i="7"/>
  <c r="Y508" i="7"/>
  <c r="X508" i="7"/>
  <c r="W508" i="7"/>
  <c r="V508" i="7"/>
  <c r="U508" i="7"/>
  <c r="T508" i="7"/>
  <c r="S508" i="7"/>
  <c r="R508" i="7"/>
  <c r="Q508" i="7"/>
  <c r="P508" i="7"/>
  <c r="O508" i="7"/>
  <c r="N508" i="7"/>
  <c r="M508" i="7"/>
  <c r="L508" i="7"/>
  <c r="K508" i="7"/>
  <c r="J508" i="7"/>
  <c r="I508" i="7"/>
  <c r="H508" i="7"/>
  <c r="G508" i="7"/>
  <c r="AA507" i="7"/>
  <c r="Z507" i="7"/>
  <c r="Y507" i="7"/>
  <c r="X507" i="7"/>
  <c r="W507" i="7"/>
  <c r="V507" i="7"/>
  <c r="U507" i="7"/>
  <c r="T507" i="7"/>
  <c r="S507" i="7"/>
  <c r="R507" i="7"/>
  <c r="Q507" i="7"/>
  <c r="P507" i="7"/>
  <c r="O507" i="7"/>
  <c r="N507" i="7"/>
  <c r="M507" i="7"/>
  <c r="L507" i="7"/>
  <c r="K507" i="7"/>
  <c r="J507" i="7"/>
  <c r="I507" i="7"/>
  <c r="H507" i="7"/>
  <c r="G507" i="7"/>
  <c r="AA506" i="7"/>
  <c r="Z506" i="7"/>
  <c r="Y506" i="7"/>
  <c r="X506" i="7"/>
  <c r="W506" i="7"/>
  <c r="V506" i="7"/>
  <c r="U506" i="7"/>
  <c r="T506" i="7"/>
  <c r="S506" i="7"/>
  <c r="R506" i="7"/>
  <c r="Q506" i="7"/>
  <c r="P506" i="7"/>
  <c r="O506" i="7"/>
  <c r="N506" i="7"/>
  <c r="M506" i="7"/>
  <c r="L506" i="7"/>
  <c r="K506" i="7"/>
  <c r="J506" i="7"/>
  <c r="I506" i="7"/>
  <c r="H506" i="7"/>
  <c r="G506" i="7"/>
  <c r="AA505" i="7"/>
  <c r="Z505" i="7"/>
  <c r="Y505" i="7"/>
  <c r="X505" i="7"/>
  <c r="W505" i="7"/>
  <c r="V505" i="7"/>
  <c r="U505" i="7"/>
  <c r="T505" i="7"/>
  <c r="S505" i="7"/>
  <c r="R505" i="7"/>
  <c r="Q505" i="7"/>
  <c r="P505" i="7"/>
  <c r="O505" i="7"/>
  <c r="N505" i="7"/>
  <c r="M505" i="7"/>
  <c r="L505" i="7"/>
  <c r="K505" i="7"/>
  <c r="J505" i="7"/>
  <c r="I505" i="7"/>
  <c r="H505" i="7"/>
  <c r="G505" i="7"/>
  <c r="AA504" i="7"/>
  <c r="Z504" i="7"/>
  <c r="Y504" i="7"/>
  <c r="X504" i="7"/>
  <c r="W504" i="7"/>
  <c r="V504" i="7"/>
  <c r="U504" i="7"/>
  <c r="T504" i="7"/>
  <c r="S504" i="7"/>
  <c r="R504" i="7"/>
  <c r="Q504" i="7"/>
  <c r="P504" i="7"/>
  <c r="O504" i="7"/>
  <c r="N504" i="7"/>
  <c r="M504" i="7"/>
  <c r="L504" i="7"/>
  <c r="K504" i="7"/>
  <c r="J504" i="7"/>
  <c r="I504" i="7"/>
  <c r="H504" i="7"/>
  <c r="G504" i="7"/>
  <c r="AA503" i="7"/>
  <c r="Z503" i="7"/>
  <c r="Y503" i="7"/>
  <c r="X503" i="7"/>
  <c r="W503" i="7"/>
  <c r="V503" i="7"/>
  <c r="U503" i="7"/>
  <c r="T503" i="7"/>
  <c r="S503" i="7"/>
  <c r="R503" i="7"/>
  <c r="Q503" i="7"/>
  <c r="P503" i="7"/>
  <c r="O503" i="7"/>
  <c r="N503" i="7"/>
  <c r="M503" i="7"/>
  <c r="L503" i="7"/>
  <c r="K503" i="7"/>
  <c r="J503" i="7"/>
  <c r="I503" i="7"/>
  <c r="H503" i="7"/>
  <c r="G503" i="7"/>
  <c r="AA502" i="7"/>
  <c r="Z502" i="7"/>
  <c r="Y502" i="7"/>
  <c r="X502" i="7"/>
  <c r="W502" i="7"/>
  <c r="V502" i="7"/>
  <c r="U502" i="7"/>
  <c r="T502" i="7"/>
  <c r="S502" i="7"/>
  <c r="R502" i="7"/>
  <c r="Q502" i="7"/>
  <c r="P502" i="7"/>
  <c r="O502" i="7"/>
  <c r="N502" i="7"/>
  <c r="M502" i="7"/>
  <c r="L502" i="7"/>
  <c r="K502" i="7"/>
  <c r="J502" i="7"/>
  <c r="I502" i="7"/>
  <c r="H502" i="7"/>
  <c r="G502" i="7"/>
  <c r="AA501" i="7"/>
  <c r="Z501" i="7"/>
  <c r="Y501" i="7"/>
  <c r="X501" i="7"/>
  <c r="W501" i="7"/>
  <c r="V501" i="7"/>
  <c r="U501" i="7"/>
  <c r="T501" i="7"/>
  <c r="S501" i="7"/>
  <c r="R501" i="7"/>
  <c r="Q501" i="7"/>
  <c r="P501" i="7"/>
  <c r="O501" i="7"/>
  <c r="N501" i="7"/>
  <c r="M501" i="7"/>
  <c r="L501" i="7"/>
  <c r="K501" i="7"/>
  <c r="J501" i="7"/>
  <c r="I501" i="7"/>
  <c r="H501" i="7"/>
  <c r="G501" i="7"/>
  <c r="AA500" i="7"/>
  <c r="Z500" i="7"/>
  <c r="Y500" i="7"/>
  <c r="X500" i="7"/>
  <c r="W500" i="7"/>
  <c r="V500" i="7"/>
  <c r="U500" i="7"/>
  <c r="T500" i="7"/>
  <c r="S500" i="7"/>
  <c r="R500" i="7"/>
  <c r="Q500" i="7"/>
  <c r="P500" i="7"/>
  <c r="O500" i="7"/>
  <c r="N500" i="7"/>
  <c r="M500" i="7"/>
  <c r="L500" i="7"/>
  <c r="K500" i="7"/>
  <c r="J500" i="7"/>
  <c r="I500" i="7"/>
  <c r="H500" i="7"/>
  <c r="G500" i="7"/>
  <c r="AA499" i="7"/>
  <c r="Z499" i="7"/>
  <c r="Y499" i="7"/>
  <c r="X499" i="7"/>
  <c r="W499" i="7"/>
  <c r="V499" i="7"/>
  <c r="U499" i="7"/>
  <c r="T499" i="7"/>
  <c r="S499" i="7"/>
  <c r="R499" i="7"/>
  <c r="Q499" i="7"/>
  <c r="P499" i="7"/>
  <c r="O499" i="7"/>
  <c r="N499" i="7"/>
  <c r="M499" i="7"/>
  <c r="L499" i="7"/>
  <c r="K499" i="7"/>
  <c r="J499" i="7"/>
  <c r="I499" i="7"/>
  <c r="H499" i="7"/>
  <c r="G499" i="7"/>
  <c r="AA498" i="7"/>
  <c r="Z498" i="7"/>
  <c r="Y498" i="7"/>
  <c r="X498" i="7"/>
  <c r="W498" i="7"/>
  <c r="V498" i="7"/>
  <c r="U498" i="7"/>
  <c r="T498" i="7"/>
  <c r="S498" i="7"/>
  <c r="R498" i="7"/>
  <c r="Q498" i="7"/>
  <c r="P498" i="7"/>
  <c r="O498" i="7"/>
  <c r="N498" i="7"/>
  <c r="M498" i="7"/>
  <c r="L498" i="7"/>
  <c r="K498" i="7"/>
  <c r="J498" i="7"/>
  <c r="I498" i="7"/>
  <c r="H498" i="7"/>
  <c r="G498" i="7"/>
  <c r="AA497" i="7"/>
  <c r="Z497" i="7"/>
  <c r="Y497" i="7"/>
  <c r="X497" i="7"/>
  <c r="W497" i="7"/>
  <c r="V497" i="7"/>
  <c r="U497" i="7"/>
  <c r="T497" i="7"/>
  <c r="S497" i="7"/>
  <c r="R497" i="7"/>
  <c r="Q497" i="7"/>
  <c r="P497" i="7"/>
  <c r="O497" i="7"/>
  <c r="N497" i="7"/>
  <c r="M497" i="7"/>
  <c r="L497" i="7"/>
  <c r="K497" i="7"/>
  <c r="J497" i="7"/>
  <c r="I497" i="7"/>
  <c r="H497" i="7"/>
  <c r="G497" i="7"/>
  <c r="AA496" i="7"/>
  <c r="Z496" i="7"/>
  <c r="Y496" i="7"/>
  <c r="X496" i="7"/>
  <c r="W496" i="7"/>
  <c r="V496" i="7"/>
  <c r="U496" i="7"/>
  <c r="T496" i="7"/>
  <c r="S496" i="7"/>
  <c r="R496" i="7"/>
  <c r="Q496" i="7"/>
  <c r="P496" i="7"/>
  <c r="O496" i="7"/>
  <c r="N496" i="7"/>
  <c r="M496" i="7"/>
  <c r="L496" i="7"/>
  <c r="K496" i="7"/>
  <c r="J496" i="7"/>
  <c r="I496" i="7"/>
  <c r="H496" i="7"/>
  <c r="G496" i="7"/>
  <c r="AA495" i="7"/>
  <c r="Z495" i="7"/>
  <c r="Y495" i="7"/>
  <c r="X495" i="7"/>
  <c r="W495" i="7"/>
  <c r="V495" i="7"/>
  <c r="U495" i="7"/>
  <c r="T495" i="7"/>
  <c r="S495" i="7"/>
  <c r="R495" i="7"/>
  <c r="Q495" i="7"/>
  <c r="P495" i="7"/>
  <c r="O495" i="7"/>
  <c r="N495" i="7"/>
  <c r="M495" i="7"/>
  <c r="L495" i="7"/>
  <c r="K495" i="7"/>
  <c r="J495" i="7"/>
  <c r="I495" i="7"/>
  <c r="H495" i="7"/>
  <c r="G495" i="7"/>
  <c r="AA494" i="7"/>
  <c r="Z494" i="7"/>
  <c r="Y494" i="7"/>
  <c r="X494" i="7"/>
  <c r="W494" i="7"/>
  <c r="V494" i="7"/>
  <c r="U494" i="7"/>
  <c r="T494" i="7"/>
  <c r="S494" i="7"/>
  <c r="R494" i="7"/>
  <c r="Q494" i="7"/>
  <c r="P494" i="7"/>
  <c r="O494" i="7"/>
  <c r="N494" i="7"/>
  <c r="M494" i="7"/>
  <c r="L494" i="7"/>
  <c r="K494" i="7"/>
  <c r="J494" i="7"/>
  <c r="I494" i="7"/>
  <c r="H494" i="7"/>
  <c r="G494" i="7"/>
  <c r="AA493" i="7"/>
  <c r="Z493" i="7"/>
  <c r="Y493" i="7"/>
  <c r="X493" i="7"/>
  <c r="W493" i="7"/>
  <c r="V493" i="7"/>
  <c r="U493" i="7"/>
  <c r="T493" i="7"/>
  <c r="S493" i="7"/>
  <c r="R493" i="7"/>
  <c r="Q493" i="7"/>
  <c r="P493" i="7"/>
  <c r="O493" i="7"/>
  <c r="N493" i="7"/>
  <c r="M493" i="7"/>
  <c r="L493" i="7"/>
  <c r="K493" i="7"/>
  <c r="J493" i="7"/>
  <c r="I493" i="7"/>
  <c r="H493" i="7"/>
  <c r="G493" i="7"/>
  <c r="AA492" i="7"/>
  <c r="Z492" i="7"/>
  <c r="Y492" i="7"/>
  <c r="X492" i="7"/>
  <c r="W492" i="7"/>
  <c r="V492" i="7"/>
  <c r="U492" i="7"/>
  <c r="T492" i="7"/>
  <c r="S492" i="7"/>
  <c r="R492" i="7"/>
  <c r="Q492" i="7"/>
  <c r="P492" i="7"/>
  <c r="O492" i="7"/>
  <c r="N492" i="7"/>
  <c r="M492" i="7"/>
  <c r="L492" i="7"/>
  <c r="K492" i="7"/>
  <c r="J492" i="7"/>
  <c r="I492" i="7"/>
  <c r="H492" i="7"/>
  <c r="G492" i="7"/>
  <c r="AA491" i="7"/>
  <c r="Z491" i="7"/>
  <c r="Y491" i="7"/>
  <c r="X491" i="7"/>
  <c r="W491" i="7"/>
  <c r="V491" i="7"/>
  <c r="U491" i="7"/>
  <c r="T491" i="7"/>
  <c r="S491" i="7"/>
  <c r="R491" i="7"/>
  <c r="Q491" i="7"/>
  <c r="P491" i="7"/>
  <c r="O491" i="7"/>
  <c r="N491" i="7"/>
  <c r="M491" i="7"/>
  <c r="L491" i="7"/>
  <c r="K491" i="7"/>
  <c r="J491" i="7"/>
  <c r="I491" i="7"/>
  <c r="H491" i="7"/>
  <c r="G491" i="7"/>
  <c r="AA490" i="7"/>
  <c r="Z490" i="7"/>
  <c r="Y490" i="7"/>
  <c r="X490" i="7"/>
  <c r="W490" i="7"/>
  <c r="V490" i="7"/>
  <c r="U490" i="7"/>
  <c r="T490" i="7"/>
  <c r="S490" i="7"/>
  <c r="R490" i="7"/>
  <c r="Q490" i="7"/>
  <c r="P490" i="7"/>
  <c r="O490" i="7"/>
  <c r="N490" i="7"/>
  <c r="M490" i="7"/>
  <c r="L490" i="7"/>
  <c r="K490" i="7"/>
  <c r="J490" i="7"/>
  <c r="I490" i="7"/>
  <c r="H490" i="7"/>
  <c r="G490" i="7"/>
  <c r="AA489" i="7"/>
  <c r="Z489" i="7"/>
  <c r="Y489" i="7"/>
  <c r="X489" i="7"/>
  <c r="W489" i="7"/>
  <c r="V489" i="7"/>
  <c r="U489" i="7"/>
  <c r="T489" i="7"/>
  <c r="S489" i="7"/>
  <c r="R489" i="7"/>
  <c r="Q489" i="7"/>
  <c r="P489" i="7"/>
  <c r="O489" i="7"/>
  <c r="N489" i="7"/>
  <c r="M489" i="7"/>
  <c r="L489" i="7"/>
  <c r="K489" i="7"/>
  <c r="J489" i="7"/>
  <c r="I489" i="7"/>
  <c r="H489" i="7"/>
  <c r="G489" i="7"/>
  <c r="AA488" i="7"/>
  <c r="Z488" i="7"/>
  <c r="Y488" i="7"/>
  <c r="X488" i="7"/>
  <c r="W488" i="7"/>
  <c r="V488" i="7"/>
  <c r="U488" i="7"/>
  <c r="T488" i="7"/>
  <c r="S488" i="7"/>
  <c r="R488" i="7"/>
  <c r="Q488" i="7"/>
  <c r="P488" i="7"/>
  <c r="O488" i="7"/>
  <c r="N488" i="7"/>
  <c r="M488" i="7"/>
  <c r="L488" i="7"/>
  <c r="K488" i="7"/>
  <c r="J488" i="7"/>
  <c r="I488" i="7"/>
  <c r="H488" i="7"/>
  <c r="G488" i="7"/>
  <c r="AA487" i="7"/>
  <c r="Z487" i="7"/>
  <c r="Y487" i="7"/>
  <c r="X487" i="7"/>
  <c r="W487" i="7"/>
  <c r="V487" i="7"/>
  <c r="U487" i="7"/>
  <c r="T487" i="7"/>
  <c r="S487" i="7"/>
  <c r="R487" i="7"/>
  <c r="Q487" i="7"/>
  <c r="P487" i="7"/>
  <c r="O487" i="7"/>
  <c r="N487" i="7"/>
  <c r="M487" i="7"/>
  <c r="L487" i="7"/>
  <c r="K487" i="7"/>
  <c r="J487" i="7"/>
  <c r="I487" i="7"/>
  <c r="H487" i="7"/>
  <c r="G487" i="7"/>
  <c r="AA486" i="7"/>
  <c r="Z486" i="7"/>
  <c r="Y486" i="7"/>
  <c r="X486" i="7"/>
  <c r="W486" i="7"/>
  <c r="V486" i="7"/>
  <c r="U486" i="7"/>
  <c r="T486" i="7"/>
  <c r="S486" i="7"/>
  <c r="R486" i="7"/>
  <c r="Q486" i="7"/>
  <c r="P486" i="7"/>
  <c r="O486" i="7"/>
  <c r="N486" i="7"/>
  <c r="M486" i="7"/>
  <c r="L486" i="7"/>
  <c r="K486" i="7"/>
  <c r="J486" i="7"/>
  <c r="I486" i="7"/>
  <c r="H486" i="7"/>
  <c r="G486" i="7"/>
  <c r="AA485" i="7"/>
  <c r="Z485" i="7"/>
  <c r="Y485" i="7"/>
  <c r="X485" i="7"/>
  <c r="W485" i="7"/>
  <c r="V485" i="7"/>
  <c r="U485" i="7"/>
  <c r="T485" i="7"/>
  <c r="S485" i="7"/>
  <c r="R485" i="7"/>
  <c r="Q485" i="7"/>
  <c r="P485" i="7"/>
  <c r="O485" i="7"/>
  <c r="N485" i="7"/>
  <c r="M485" i="7"/>
  <c r="L485" i="7"/>
  <c r="K485" i="7"/>
  <c r="J485" i="7"/>
  <c r="I485" i="7"/>
  <c r="H485" i="7"/>
  <c r="G485" i="7"/>
  <c r="AA484" i="7"/>
  <c r="Z484" i="7"/>
  <c r="Y484" i="7"/>
  <c r="X484" i="7"/>
  <c r="W484" i="7"/>
  <c r="V484" i="7"/>
  <c r="U484" i="7"/>
  <c r="T484" i="7"/>
  <c r="S484" i="7"/>
  <c r="R484" i="7"/>
  <c r="Q484" i="7"/>
  <c r="P484" i="7"/>
  <c r="O484" i="7"/>
  <c r="N484" i="7"/>
  <c r="M484" i="7"/>
  <c r="L484" i="7"/>
  <c r="K484" i="7"/>
  <c r="J484" i="7"/>
  <c r="I484" i="7"/>
  <c r="H484" i="7"/>
  <c r="G484" i="7"/>
  <c r="AA483" i="7"/>
  <c r="Z483" i="7"/>
  <c r="Y483" i="7"/>
  <c r="X483" i="7"/>
  <c r="W483" i="7"/>
  <c r="V483" i="7"/>
  <c r="U483" i="7"/>
  <c r="T483" i="7"/>
  <c r="S483" i="7"/>
  <c r="R483" i="7"/>
  <c r="Q483" i="7"/>
  <c r="P483" i="7"/>
  <c r="O483" i="7"/>
  <c r="N483" i="7"/>
  <c r="M483" i="7"/>
  <c r="L483" i="7"/>
  <c r="K483" i="7"/>
  <c r="J483" i="7"/>
  <c r="I483" i="7"/>
  <c r="H483" i="7"/>
  <c r="G483" i="7"/>
  <c r="AA482" i="7"/>
  <c r="Z482" i="7"/>
  <c r="Y482" i="7"/>
  <c r="X482" i="7"/>
  <c r="W482" i="7"/>
  <c r="V482" i="7"/>
  <c r="U482" i="7"/>
  <c r="T482" i="7"/>
  <c r="S482" i="7"/>
  <c r="R482" i="7"/>
  <c r="Q482" i="7"/>
  <c r="P482" i="7"/>
  <c r="O482" i="7"/>
  <c r="N482" i="7"/>
  <c r="M482" i="7"/>
  <c r="L482" i="7"/>
  <c r="K482" i="7"/>
  <c r="J482" i="7"/>
  <c r="I482" i="7"/>
  <c r="H482" i="7"/>
  <c r="G482" i="7"/>
  <c r="AA481" i="7"/>
  <c r="Z481" i="7"/>
  <c r="Y481" i="7"/>
  <c r="X481" i="7"/>
  <c r="W481" i="7"/>
  <c r="V481" i="7"/>
  <c r="U481" i="7"/>
  <c r="T481" i="7"/>
  <c r="S481" i="7"/>
  <c r="R481" i="7"/>
  <c r="Q481" i="7"/>
  <c r="P481" i="7"/>
  <c r="O481" i="7"/>
  <c r="N481" i="7"/>
  <c r="M481" i="7"/>
  <c r="L481" i="7"/>
  <c r="K481" i="7"/>
  <c r="J481" i="7"/>
  <c r="I481" i="7"/>
  <c r="H481" i="7"/>
  <c r="G481" i="7"/>
  <c r="AA480" i="7"/>
  <c r="Z480" i="7"/>
  <c r="Y480" i="7"/>
  <c r="X480" i="7"/>
  <c r="W480" i="7"/>
  <c r="V480" i="7"/>
  <c r="U480" i="7"/>
  <c r="T480" i="7"/>
  <c r="S480" i="7"/>
  <c r="R480" i="7"/>
  <c r="Q480" i="7"/>
  <c r="P480" i="7"/>
  <c r="O480" i="7"/>
  <c r="N480" i="7"/>
  <c r="M480" i="7"/>
  <c r="L480" i="7"/>
  <c r="K480" i="7"/>
  <c r="J480" i="7"/>
  <c r="I480" i="7"/>
  <c r="H480" i="7"/>
  <c r="G480" i="7"/>
  <c r="AA479" i="7"/>
  <c r="Z479" i="7"/>
  <c r="Y479" i="7"/>
  <c r="X479" i="7"/>
  <c r="W479" i="7"/>
  <c r="V479" i="7"/>
  <c r="U479" i="7"/>
  <c r="T479" i="7"/>
  <c r="S479" i="7"/>
  <c r="R479" i="7"/>
  <c r="Q479" i="7"/>
  <c r="P479" i="7"/>
  <c r="O479" i="7"/>
  <c r="N479" i="7"/>
  <c r="M479" i="7"/>
  <c r="L479" i="7"/>
  <c r="K479" i="7"/>
  <c r="J479" i="7"/>
  <c r="I479" i="7"/>
  <c r="H479" i="7"/>
  <c r="G479" i="7"/>
  <c r="AA478" i="7"/>
  <c r="Z478" i="7"/>
  <c r="Y478" i="7"/>
  <c r="X478" i="7"/>
  <c r="W478" i="7"/>
  <c r="V478" i="7"/>
  <c r="U478" i="7"/>
  <c r="T478" i="7"/>
  <c r="S478" i="7"/>
  <c r="R478" i="7"/>
  <c r="Q478" i="7"/>
  <c r="P478" i="7"/>
  <c r="O478" i="7"/>
  <c r="N478" i="7"/>
  <c r="M478" i="7"/>
  <c r="L478" i="7"/>
  <c r="K478" i="7"/>
  <c r="J478" i="7"/>
  <c r="I478" i="7"/>
  <c r="H478" i="7"/>
  <c r="G478" i="7"/>
  <c r="AA477" i="7"/>
  <c r="Z477" i="7"/>
  <c r="Y477" i="7"/>
  <c r="X477" i="7"/>
  <c r="W477" i="7"/>
  <c r="V477" i="7"/>
  <c r="U477" i="7"/>
  <c r="T477" i="7"/>
  <c r="S477" i="7"/>
  <c r="R477" i="7"/>
  <c r="Q477" i="7"/>
  <c r="P477" i="7"/>
  <c r="O477" i="7"/>
  <c r="N477" i="7"/>
  <c r="M477" i="7"/>
  <c r="L477" i="7"/>
  <c r="K477" i="7"/>
  <c r="J477" i="7"/>
  <c r="I477" i="7"/>
  <c r="H477" i="7"/>
  <c r="G477" i="7"/>
  <c r="AA476" i="7"/>
  <c r="Z476" i="7"/>
  <c r="Y476" i="7"/>
  <c r="X476" i="7"/>
  <c r="W476" i="7"/>
  <c r="V476" i="7"/>
  <c r="U476" i="7"/>
  <c r="T476" i="7"/>
  <c r="S476" i="7"/>
  <c r="R476" i="7"/>
  <c r="Q476" i="7"/>
  <c r="P476" i="7"/>
  <c r="O476" i="7"/>
  <c r="N476" i="7"/>
  <c r="M476" i="7"/>
  <c r="L476" i="7"/>
  <c r="K476" i="7"/>
  <c r="J476" i="7"/>
  <c r="I476" i="7"/>
  <c r="H476" i="7"/>
  <c r="G476" i="7"/>
  <c r="AA475" i="7"/>
  <c r="Z475" i="7"/>
  <c r="Y475" i="7"/>
  <c r="X475" i="7"/>
  <c r="W475" i="7"/>
  <c r="V475" i="7"/>
  <c r="U475" i="7"/>
  <c r="T475" i="7"/>
  <c r="S475" i="7"/>
  <c r="R475" i="7"/>
  <c r="Q475" i="7"/>
  <c r="P475" i="7"/>
  <c r="O475" i="7"/>
  <c r="N475" i="7"/>
  <c r="M475" i="7"/>
  <c r="L475" i="7"/>
  <c r="K475" i="7"/>
  <c r="J475" i="7"/>
  <c r="I475" i="7"/>
  <c r="H475" i="7"/>
  <c r="G475" i="7"/>
  <c r="AA474" i="7"/>
  <c r="Z474" i="7"/>
  <c r="Y474" i="7"/>
  <c r="X474" i="7"/>
  <c r="W474" i="7"/>
  <c r="V474" i="7"/>
  <c r="U474" i="7"/>
  <c r="T474" i="7"/>
  <c r="S474" i="7"/>
  <c r="R474" i="7"/>
  <c r="Q474" i="7"/>
  <c r="P474" i="7"/>
  <c r="O474" i="7"/>
  <c r="N474" i="7"/>
  <c r="M474" i="7"/>
  <c r="L474" i="7"/>
  <c r="K474" i="7"/>
  <c r="J474" i="7"/>
  <c r="I474" i="7"/>
  <c r="H474" i="7"/>
  <c r="G474" i="7"/>
  <c r="AA473" i="7"/>
  <c r="Z473" i="7"/>
  <c r="Y473" i="7"/>
  <c r="X473" i="7"/>
  <c r="W473" i="7"/>
  <c r="V473" i="7"/>
  <c r="U473" i="7"/>
  <c r="T473" i="7"/>
  <c r="S473" i="7"/>
  <c r="R473" i="7"/>
  <c r="Q473" i="7"/>
  <c r="P473" i="7"/>
  <c r="O473" i="7"/>
  <c r="N473" i="7"/>
  <c r="M473" i="7"/>
  <c r="L473" i="7"/>
  <c r="K473" i="7"/>
  <c r="J473" i="7"/>
  <c r="I473" i="7"/>
  <c r="H473" i="7"/>
  <c r="G473" i="7"/>
  <c r="AA472" i="7"/>
  <c r="Z472" i="7"/>
  <c r="Y472" i="7"/>
  <c r="X472" i="7"/>
  <c r="W472" i="7"/>
  <c r="V472" i="7"/>
  <c r="U472" i="7"/>
  <c r="T472" i="7"/>
  <c r="S472" i="7"/>
  <c r="R472" i="7"/>
  <c r="Q472" i="7"/>
  <c r="P472" i="7"/>
  <c r="O472" i="7"/>
  <c r="N472" i="7"/>
  <c r="M472" i="7"/>
  <c r="L472" i="7"/>
  <c r="K472" i="7"/>
  <c r="J472" i="7"/>
  <c r="I472" i="7"/>
  <c r="H472" i="7"/>
  <c r="G472" i="7"/>
  <c r="AA471" i="7"/>
  <c r="Z471" i="7"/>
  <c r="Y471" i="7"/>
  <c r="X471" i="7"/>
  <c r="W471" i="7"/>
  <c r="V471" i="7"/>
  <c r="U471" i="7"/>
  <c r="T471" i="7"/>
  <c r="S471" i="7"/>
  <c r="R471" i="7"/>
  <c r="Q471" i="7"/>
  <c r="P471" i="7"/>
  <c r="O471" i="7"/>
  <c r="N471" i="7"/>
  <c r="M471" i="7"/>
  <c r="L471" i="7"/>
  <c r="K471" i="7"/>
  <c r="J471" i="7"/>
  <c r="I471" i="7"/>
  <c r="H471" i="7"/>
  <c r="G471" i="7"/>
  <c r="AA470" i="7"/>
  <c r="Z470" i="7"/>
  <c r="Y470" i="7"/>
  <c r="X470" i="7"/>
  <c r="W470" i="7"/>
  <c r="V470" i="7"/>
  <c r="U470" i="7"/>
  <c r="T470" i="7"/>
  <c r="S470" i="7"/>
  <c r="R470" i="7"/>
  <c r="Q470" i="7"/>
  <c r="P470" i="7"/>
  <c r="O470" i="7"/>
  <c r="N470" i="7"/>
  <c r="M470" i="7"/>
  <c r="L470" i="7"/>
  <c r="K470" i="7"/>
  <c r="J470" i="7"/>
  <c r="I470" i="7"/>
  <c r="H470" i="7"/>
  <c r="G470" i="7"/>
  <c r="AA469" i="7"/>
  <c r="Z469" i="7"/>
  <c r="Y469" i="7"/>
  <c r="X469" i="7"/>
  <c r="W469" i="7"/>
  <c r="V469" i="7"/>
  <c r="U469" i="7"/>
  <c r="T469" i="7"/>
  <c r="S469" i="7"/>
  <c r="R469" i="7"/>
  <c r="Q469" i="7"/>
  <c r="P469" i="7"/>
  <c r="O469" i="7"/>
  <c r="N469" i="7"/>
  <c r="M469" i="7"/>
  <c r="L469" i="7"/>
  <c r="K469" i="7"/>
  <c r="J469" i="7"/>
  <c r="I469" i="7"/>
  <c r="H469" i="7"/>
  <c r="G469" i="7"/>
  <c r="AA468" i="7"/>
  <c r="Z468" i="7"/>
  <c r="Y468" i="7"/>
  <c r="X468" i="7"/>
  <c r="W468" i="7"/>
  <c r="V468" i="7"/>
  <c r="U468" i="7"/>
  <c r="T468" i="7"/>
  <c r="S468" i="7"/>
  <c r="R468" i="7"/>
  <c r="Q468" i="7"/>
  <c r="P468" i="7"/>
  <c r="O468" i="7"/>
  <c r="N468" i="7"/>
  <c r="M468" i="7"/>
  <c r="L468" i="7"/>
  <c r="K468" i="7"/>
  <c r="J468" i="7"/>
  <c r="I468" i="7"/>
  <c r="H468" i="7"/>
  <c r="G468" i="7"/>
  <c r="AA467" i="7"/>
  <c r="Z467" i="7"/>
  <c r="Y467" i="7"/>
  <c r="X467" i="7"/>
  <c r="W467" i="7"/>
  <c r="V467" i="7"/>
  <c r="U467" i="7"/>
  <c r="T467" i="7"/>
  <c r="S467" i="7"/>
  <c r="R467" i="7"/>
  <c r="Q467" i="7"/>
  <c r="P467" i="7"/>
  <c r="O467" i="7"/>
  <c r="N467" i="7"/>
  <c r="M467" i="7"/>
  <c r="L467" i="7"/>
  <c r="K467" i="7"/>
  <c r="J467" i="7"/>
  <c r="I467" i="7"/>
  <c r="H467" i="7"/>
  <c r="G467" i="7"/>
  <c r="AA466" i="7"/>
  <c r="Z466" i="7"/>
  <c r="Y466" i="7"/>
  <c r="X466" i="7"/>
  <c r="W466" i="7"/>
  <c r="V466" i="7"/>
  <c r="U466" i="7"/>
  <c r="T466" i="7"/>
  <c r="S466" i="7"/>
  <c r="R466" i="7"/>
  <c r="Q466" i="7"/>
  <c r="P466" i="7"/>
  <c r="O466" i="7"/>
  <c r="N466" i="7"/>
  <c r="M466" i="7"/>
  <c r="L466" i="7"/>
  <c r="K466" i="7"/>
  <c r="J466" i="7"/>
  <c r="I466" i="7"/>
  <c r="H466" i="7"/>
  <c r="G466" i="7"/>
  <c r="AA465" i="7"/>
  <c r="Z465" i="7"/>
  <c r="Y465" i="7"/>
  <c r="X465" i="7"/>
  <c r="W465" i="7"/>
  <c r="V465" i="7"/>
  <c r="U465" i="7"/>
  <c r="T465" i="7"/>
  <c r="S465" i="7"/>
  <c r="R465" i="7"/>
  <c r="Q465" i="7"/>
  <c r="P465" i="7"/>
  <c r="O465" i="7"/>
  <c r="N465" i="7"/>
  <c r="M465" i="7"/>
  <c r="L465" i="7"/>
  <c r="K465" i="7"/>
  <c r="J465" i="7"/>
  <c r="I465" i="7"/>
  <c r="H465" i="7"/>
  <c r="G465" i="7"/>
  <c r="AA464" i="7"/>
  <c r="Z464" i="7"/>
  <c r="Y464" i="7"/>
  <c r="X464" i="7"/>
  <c r="W464" i="7"/>
  <c r="V464" i="7"/>
  <c r="U464" i="7"/>
  <c r="T464" i="7"/>
  <c r="S464" i="7"/>
  <c r="R464" i="7"/>
  <c r="Q464" i="7"/>
  <c r="P464" i="7"/>
  <c r="O464" i="7"/>
  <c r="N464" i="7"/>
  <c r="M464" i="7"/>
  <c r="L464" i="7"/>
  <c r="K464" i="7"/>
  <c r="J464" i="7"/>
  <c r="I464" i="7"/>
  <c r="H464" i="7"/>
  <c r="G464" i="7"/>
  <c r="AA463" i="7"/>
  <c r="Z463" i="7"/>
  <c r="Y463" i="7"/>
  <c r="X463" i="7"/>
  <c r="W463" i="7"/>
  <c r="V463" i="7"/>
  <c r="U463" i="7"/>
  <c r="T463" i="7"/>
  <c r="S463" i="7"/>
  <c r="R463" i="7"/>
  <c r="Q463" i="7"/>
  <c r="P463" i="7"/>
  <c r="O463" i="7"/>
  <c r="N463" i="7"/>
  <c r="M463" i="7"/>
  <c r="L463" i="7"/>
  <c r="K463" i="7"/>
  <c r="J463" i="7"/>
  <c r="I463" i="7"/>
  <c r="H463" i="7"/>
  <c r="G463" i="7"/>
  <c r="AA462" i="7"/>
  <c r="Z462" i="7"/>
  <c r="Y462" i="7"/>
  <c r="X462" i="7"/>
  <c r="W462" i="7"/>
  <c r="V462" i="7"/>
  <c r="U462" i="7"/>
  <c r="T462" i="7"/>
  <c r="S462" i="7"/>
  <c r="R462" i="7"/>
  <c r="Q462" i="7"/>
  <c r="P462" i="7"/>
  <c r="O462" i="7"/>
  <c r="N462" i="7"/>
  <c r="M462" i="7"/>
  <c r="L462" i="7"/>
  <c r="K462" i="7"/>
  <c r="J462" i="7"/>
  <c r="I462" i="7"/>
  <c r="H462" i="7"/>
  <c r="G462" i="7"/>
  <c r="AA461" i="7"/>
  <c r="Z461" i="7"/>
  <c r="Y461" i="7"/>
  <c r="X461" i="7"/>
  <c r="W461" i="7"/>
  <c r="V461" i="7"/>
  <c r="U461" i="7"/>
  <c r="T461" i="7"/>
  <c r="S461" i="7"/>
  <c r="R461" i="7"/>
  <c r="Q461" i="7"/>
  <c r="P461" i="7"/>
  <c r="O461" i="7"/>
  <c r="N461" i="7"/>
  <c r="M461" i="7"/>
  <c r="L461" i="7"/>
  <c r="K461" i="7"/>
  <c r="J461" i="7"/>
  <c r="I461" i="7"/>
  <c r="H461" i="7"/>
  <c r="G461" i="7"/>
  <c r="AA460" i="7"/>
  <c r="Z460" i="7"/>
  <c r="Y460" i="7"/>
  <c r="X460" i="7"/>
  <c r="W460" i="7"/>
  <c r="V460" i="7"/>
  <c r="U460" i="7"/>
  <c r="T460" i="7"/>
  <c r="S460" i="7"/>
  <c r="R460" i="7"/>
  <c r="Q460" i="7"/>
  <c r="P460" i="7"/>
  <c r="O460" i="7"/>
  <c r="N460" i="7"/>
  <c r="M460" i="7"/>
  <c r="L460" i="7"/>
  <c r="K460" i="7"/>
  <c r="J460" i="7"/>
  <c r="I460" i="7"/>
  <c r="H460" i="7"/>
  <c r="G460" i="7"/>
  <c r="AA459" i="7"/>
  <c r="Z459" i="7"/>
  <c r="Y459" i="7"/>
  <c r="X459" i="7"/>
  <c r="W459" i="7"/>
  <c r="V459" i="7"/>
  <c r="U459" i="7"/>
  <c r="T459" i="7"/>
  <c r="S459" i="7"/>
  <c r="R459" i="7"/>
  <c r="Q459" i="7"/>
  <c r="P459" i="7"/>
  <c r="O459" i="7"/>
  <c r="N459" i="7"/>
  <c r="M459" i="7"/>
  <c r="L459" i="7"/>
  <c r="K459" i="7"/>
  <c r="J459" i="7"/>
  <c r="I459" i="7"/>
  <c r="H459" i="7"/>
  <c r="G459" i="7"/>
  <c r="AA458" i="7"/>
  <c r="Z458" i="7"/>
  <c r="Y458" i="7"/>
  <c r="X458" i="7"/>
  <c r="W458" i="7"/>
  <c r="V458" i="7"/>
  <c r="U458" i="7"/>
  <c r="T458" i="7"/>
  <c r="S458" i="7"/>
  <c r="R458" i="7"/>
  <c r="Q458" i="7"/>
  <c r="P458" i="7"/>
  <c r="O458" i="7"/>
  <c r="N458" i="7"/>
  <c r="M458" i="7"/>
  <c r="L458" i="7"/>
  <c r="K458" i="7"/>
  <c r="J458" i="7"/>
  <c r="I458" i="7"/>
  <c r="H458" i="7"/>
  <c r="G458" i="7"/>
  <c r="AA457" i="7"/>
  <c r="Z457" i="7"/>
  <c r="Y457" i="7"/>
  <c r="X457" i="7"/>
  <c r="W457" i="7"/>
  <c r="V457" i="7"/>
  <c r="U457" i="7"/>
  <c r="T457" i="7"/>
  <c r="S457" i="7"/>
  <c r="R457" i="7"/>
  <c r="Q457" i="7"/>
  <c r="P457" i="7"/>
  <c r="O457" i="7"/>
  <c r="N457" i="7"/>
  <c r="M457" i="7"/>
  <c r="L457" i="7"/>
  <c r="K457" i="7"/>
  <c r="J457" i="7"/>
  <c r="I457" i="7"/>
  <c r="H457" i="7"/>
  <c r="G457" i="7"/>
  <c r="AA456" i="7"/>
  <c r="Z456" i="7"/>
  <c r="Y456" i="7"/>
  <c r="X456" i="7"/>
  <c r="W456" i="7"/>
  <c r="V456" i="7"/>
  <c r="U456" i="7"/>
  <c r="T456" i="7"/>
  <c r="S456" i="7"/>
  <c r="R456" i="7"/>
  <c r="Q456" i="7"/>
  <c r="P456" i="7"/>
  <c r="O456" i="7"/>
  <c r="N456" i="7"/>
  <c r="M456" i="7"/>
  <c r="L456" i="7"/>
  <c r="K456" i="7"/>
  <c r="J456" i="7"/>
  <c r="I456" i="7"/>
  <c r="H456" i="7"/>
  <c r="G456" i="7"/>
  <c r="AA455" i="7"/>
  <c r="Z455" i="7"/>
  <c r="Y455" i="7"/>
  <c r="X455" i="7"/>
  <c r="W455" i="7"/>
  <c r="V455" i="7"/>
  <c r="U455" i="7"/>
  <c r="T455" i="7"/>
  <c r="S455" i="7"/>
  <c r="R455" i="7"/>
  <c r="Q455" i="7"/>
  <c r="P455" i="7"/>
  <c r="O455" i="7"/>
  <c r="N455" i="7"/>
  <c r="M455" i="7"/>
  <c r="L455" i="7"/>
  <c r="K455" i="7"/>
  <c r="J455" i="7"/>
  <c r="I455" i="7"/>
  <c r="H455" i="7"/>
  <c r="G455" i="7"/>
  <c r="AA454" i="7"/>
  <c r="Z454" i="7"/>
  <c r="Y454" i="7"/>
  <c r="X454" i="7"/>
  <c r="W454" i="7"/>
  <c r="V454" i="7"/>
  <c r="U454" i="7"/>
  <c r="T454" i="7"/>
  <c r="S454" i="7"/>
  <c r="R454" i="7"/>
  <c r="Q454" i="7"/>
  <c r="P454" i="7"/>
  <c r="O454" i="7"/>
  <c r="N454" i="7"/>
  <c r="M454" i="7"/>
  <c r="L454" i="7"/>
  <c r="K454" i="7"/>
  <c r="J454" i="7"/>
  <c r="I454" i="7"/>
  <c r="H454" i="7"/>
  <c r="G454" i="7"/>
  <c r="AA453" i="7"/>
  <c r="Z453" i="7"/>
  <c r="Y453" i="7"/>
  <c r="X453" i="7"/>
  <c r="W453" i="7"/>
  <c r="V453" i="7"/>
  <c r="U453" i="7"/>
  <c r="T453" i="7"/>
  <c r="S453" i="7"/>
  <c r="R453" i="7"/>
  <c r="Q453" i="7"/>
  <c r="P453" i="7"/>
  <c r="O453" i="7"/>
  <c r="N453" i="7"/>
  <c r="M453" i="7"/>
  <c r="L453" i="7"/>
  <c r="K453" i="7"/>
  <c r="J453" i="7"/>
  <c r="I453" i="7"/>
  <c r="H453" i="7"/>
  <c r="G453" i="7"/>
  <c r="AA452" i="7"/>
  <c r="Z452" i="7"/>
  <c r="Y452" i="7"/>
  <c r="X452" i="7"/>
  <c r="W452" i="7"/>
  <c r="V452" i="7"/>
  <c r="U452" i="7"/>
  <c r="T452" i="7"/>
  <c r="S452" i="7"/>
  <c r="R452" i="7"/>
  <c r="Q452" i="7"/>
  <c r="P452" i="7"/>
  <c r="O452" i="7"/>
  <c r="N452" i="7"/>
  <c r="M452" i="7"/>
  <c r="L452" i="7"/>
  <c r="K452" i="7"/>
  <c r="J452" i="7"/>
  <c r="I452" i="7"/>
  <c r="H452" i="7"/>
  <c r="G452" i="7"/>
  <c r="AA451" i="7"/>
  <c r="Z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J451" i="7"/>
  <c r="I451" i="7"/>
  <c r="H451" i="7"/>
  <c r="G451" i="7"/>
  <c r="AA450" i="7"/>
  <c r="Z450" i="7"/>
  <c r="Y450" i="7"/>
  <c r="X450" i="7"/>
  <c r="W450" i="7"/>
  <c r="V450" i="7"/>
  <c r="U450" i="7"/>
  <c r="T450" i="7"/>
  <c r="S450" i="7"/>
  <c r="R450" i="7"/>
  <c r="Q450" i="7"/>
  <c r="P450" i="7"/>
  <c r="O450" i="7"/>
  <c r="N450" i="7"/>
  <c r="M450" i="7"/>
  <c r="L450" i="7"/>
  <c r="K450" i="7"/>
  <c r="J450" i="7"/>
  <c r="I450" i="7"/>
  <c r="H450" i="7"/>
  <c r="G450" i="7"/>
  <c r="AA449" i="7"/>
  <c r="Z449" i="7"/>
  <c r="Y449" i="7"/>
  <c r="X449" i="7"/>
  <c r="W449" i="7"/>
  <c r="V449" i="7"/>
  <c r="U449" i="7"/>
  <c r="T449" i="7"/>
  <c r="S449" i="7"/>
  <c r="R449" i="7"/>
  <c r="Q449" i="7"/>
  <c r="P449" i="7"/>
  <c r="O449" i="7"/>
  <c r="N449" i="7"/>
  <c r="M449" i="7"/>
  <c r="L449" i="7"/>
  <c r="K449" i="7"/>
  <c r="J449" i="7"/>
  <c r="I449" i="7"/>
  <c r="H449" i="7"/>
  <c r="G449" i="7"/>
  <c r="AA448" i="7"/>
  <c r="Z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J448" i="7"/>
  <c r="I448" i="7"/>
  <c r="H448" i="7"/>
  <c r="G448" i="7"/>
  <c r="AA447" i="7"/>
  <c r="Z447" i="7"/>
  <c r="Y447" i="7"/>
  <c r="X447" i="7"/>
  <c r="W447" i="7"/>
  <c r="V447" i="7"/>
  <c r="U447" i="7"/>
  <c r="T447" i="7"/>
  <c r="S447" i="7"/>
  <c r="R447" i="7"/>
  <c r="Q447" i="7"/>
  <c r="P447" i="7"/>
  <c r="O447" i="7"/>
  <c r="N447" i="7"/>
  <c r="M447" i="7"/>
  <c r="L447" i="7"/>
  <c r="K447" i="7"/>
  <c r="J447" i="7"/>
  <c r="I447" i="7"/>
  <c r="H447" i="7"/>
  <c r="G447" i="7"/>
  <c r="AA446" i="7"/>
  <c r="Z446" i="7"/>
  <c r="Y446" i="7"/>
  <c r="X446" i="7"/>
  <c r="W446" i="7"/>
  <c r="V446" i="7"/>
  <c r="U446" i="7"/>
  <c r="T446" i="7"/>
  <c r="S446" i="7"/>
  <c r="R446" i="7"/>
  <c r="Q446" i="7"/>
  <c r="P446" i="7"/>
  <c r="O446" i="7"/>
  <c r="N446" i="7"/>
  <c r="M446" i="7"/>
  <c r="L446" i="7"/>
  <c r="K446" i="7"/>
  <c r="J446" i="7"/>
  <c r="I446" i="7"/>
  <c r="H446" i="7"/>
  <c r="G446" i="7"/>
  <c r="AA445" i="7"/>
  <c r="Z445" i="7"/>
  <c r="Y445" i="7"/>
  <c r="X445" i="7"/>
  <c r="W445" i="7"/>
  <c r="V445" i="7"/>
  <c r="U445" i="7"/>
  <c r="T445" i="7"/>
  <c r="S445" i="7"/>
  <c r="R445" i="7"/>
  <c r="Q445" i="7"/>
  <c r="P445" i="7"/>
  <c r="O445" i="7"/>
  <c r="N445" i="7"/>
  <c r="M445" i="7"/>
  <c r="L445" i="7"/>
  <c r="K445" i="7"/>
  <c r="J445" i="7"/>
  <c r="I445" i="7"/>
  <c r="H445" i="7"/>
  <c r="G445" i="7"/>
  <c r="AA444" i="7"/>
  <c r="Z444" i="7"/>
  <c r="Y444" i="7"/>
  <c r="X444" i="7"/>
  <c r="W444" i="7"/>
  <c r="V444" i="7"/>
  <c r="U444" i="7"/>
  <c r="T444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G444" i="7"/>
  <c r="AA443" i="7"/>
  <c r="Z443" i="7"/>
  <c r="Y443" i="7"/>
  <c r="X443" i="7"/>
  <c r="W443" i="7"/>
  <c r="V443" i="7"/>
  <c r="U443" i="7"/>
  <c r="T443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G443" i="7"/>
  <c r="AA442" i="7"/>
  <c r="Z442" i="7"/>
  <c r="Y442" i="7"/>
  <c r="X442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G442" i="7"/>
  <c r="AA441" i="7"/>
  <c r="Z441" i="7"/>
  <c r="Y441" i="7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AA440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AA439" i="7"/>
  <c r="Z439" i="7"/>
  <c r="Y439" i="7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AA438" i="7"/>
  <c r="Z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AA437" i="7"/>
  <c r="Z437" i="7"/>
  <c r="Y437" i="7"/>
  <c r="X437" i="7"/>
  <c r="W437" i="7"/>
  <c r="V437" i="7"/>
  <c r="U437" i="7"/>
  <c r="T437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G437" i="7"/>
  <c r="AA436" i="7"/>
  <c r="Z436" i="7"/>
  <c r="Y436" i="7"/>
  <c r="X436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AA435" i="7"/>
  <c r="Z435" i="7"/>
  <c r="Y435" i="7"/>
  <c r="X435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AA434" i="7"/>
  <c r="Z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AA433" i="7"/>
  <c r="Z433" i="7"/>
  <c r="Y433" i="7"/>
  <c r="X433" i="7"/>
  <c r="W433" i="7"/>
  <c r="V433" i="7"/>
  <c r="U433" i="7"/>
  <c r="T433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G433" i="7"/>
  <c r="AA432" i="7"/>
  <c r="Z432" i="7"/>
  <c r="Y432" i="7"/>
  <c r="X432" i="7"/>
  <c r="W432" i="7"/>
  <c r="V432" i="7"/>
  <c r="U432" i="7"/>
  <c r="T432" i="7"/>
  <c r="S432" i="7"/>
  <c r="R432" i="7"/>
  <c r="Q432" i="7"/>
  <c r="P432" i="7"/>
  <c r="O432" i="7"/>
  <c r="N432" i="7"/>
  <c r="M432" i="7"/>
  <c r="L432" i="7"/>
  <c r="K432" i="7"/>
  <c r="J432" i="7"/>
  <c r="I432" i="7"/>
  <c r="H432" i="7"/>
  <c r="G432" i="7"/>
  <c r="AA431" i="7"/>
  <c r="Z431" i="7"/>
  <c r="Y431" i="7"/>
  <c r="X431" i="7"/>
  <c r="W431" i="7"/>
  <c r="V431" i="7"/>
  <c r="U431" i="7"/>
  <c r="T431" i="7"/>
  <c r="S431" i="7"/>
  <c r="R431" i="7"/>
  <c r="Q431" i="7"/>
  <c r="P431" i="7"/>
  <c r="O431" i="7"/>
  <c r="N431" i="7"/>
  <c r="M431" i="7"/>
  <c r="L431" i="7"/>
  <c r="K431" i="7"/>
  <c r="J431" i="7"/>
  <c r="I431" i="7"/>
  <c r="H431" i="7"/>
  <c r="G431" i="7"/>
  <c r="AA430" i="7"/>
  <c r="Z430" i="7"/>
  <c r="Y430" i="7"/>
  <c r="X430" i="7"/>
  <c r="W430" i="7"/>
  <c r="V430" i="7"/>
  <c r="U430" i="7"/>
  <c r="T430" i="7"/>
  <c r="S430" i="7"/>
  <c r="R430" i="7"/>
  <c r="Q430" i="7"/>
  <c r="P430" i="7"/>
  <c r="O430" i="7"/>
  <c r="N430" i="7"/>
  <c r="M430" i="7"/>
  <c r="L430" i="7"/>
  <c r="K430" i="7"/>
  <c r="J430" i="7"/>
  <c r="I430" i="7"/>
  <c r="H430" i="7"/>
  <c r="G430" i="7"/>
  <c r="AA429" i="7"/>
  <c r="Z429" i="7"/>
  <c r="Y429" i="7"/>
  <c r="X429" i="7"/>
  <c r="W429" i="7"/>
  <c r="V429" i="7"/>
  <c r="U429" i="7"/>
  <c r="T429" i="7"/>
  <c r="S429" i="7"/>
  <c r="R429" i="7"/>
  <c r="Q429" i="7"/>
  <c r="P429" i="7"/>
  <c r="O429" i="7"/>
  <c r="N429" i="7"/>
  <c r="M429" i="7"/>
  <c r="L429" i="7"/>
  <c r="K429" i="7"/>
  <c r="J429" i="7"/>
  <c r="I429" i="7"/>
  <c r="H429" i="7"/>
  <c r="G429" i="7"/>
  <c r="AA428" i="7"/>
  <c r="Z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J428" i="7"/>
  <c r="I428" i="7"/>
  <c r="H428" i="7"/>
  <c r="G428" i="7"/>
  <c r="AA427" i="7"/>
  <c r="Z427" i="7"/>
  <c r="Y427" i="7"/>
  <c r="X427" i="7"/>
  <c r="W427" i="7"/>
  <c r="V427" i="7"/>
  <c r="U427" i="7"/>
  <c r="T427" i="7"/>
  <c r="S427" i="7"/>
  <c r="R427" i="7"/>
  <c r="Q427" i="7"/>
  <c r="P427" i="7"/>
  <c r="O427" i="7"/>
  <c r="N427" i="7"/>
  <c r="M427" i="7"/>
  <c r="L427" i="7"/>
  <c r="K427" i="7"/>
  <c r="J427" i="7"/>
  <c r="I427" i="7"/>
  <c r="H427" i="7"/>
  <c r="G427" i="7"/>
  <c r="AA426" i="7"/>
  <c r="Z426" i="7"/>
  <c r="Y426" i="7"/>
  <c r="X426" i="7"/>
  <c r="W426" i="7"/>
  <c r="V426" i="7"/>
  <c r="U426" i="7"/>
  <c r="T426" i="7"/>
  <c r="S426" i="7"/>
  <c r="R426" i="7"/>
  <c r="Q426" i="7"/>
  <c r="P426" i="7"/>
  <c r="O426" i="7"/>
  <c r="N426" i="7"/>
  <c r="M426" i="7"/>
  <c r="L426" i="7"/>
  <c r="K426" i="7"/>
  <c r="J426" i="7"/>
  <c r="I426" i="7"/>
  <c r="H426" i="7"/>
  <c r="G426" i="7"/>
  <c r="AA425" i="7"/>
  <c r="Z425" i="7"/>
  <c r="Y425" i="7"/>
  <c r="X425" i="7"/>
  <c r="W425" i="7"/>
  <c r="V425" i="7"/>
  <c r="U425" i="7"/>
  <c r="T425" i="7"/>
  <c r="S425" i="7"/>
  <c r="R425" i="7"/>
  <c r="Q425" i="7"/>
  <c r="P425" i="7"/>
  <c r="O425" i="7"/>
  <c r="N425" i="7"/>
  <c r="M425" i="7"/>
  <c r="L425" i="7"/>
  <c r="K425" i="7"/>
  <c r="J425" i="7"/>
  <c r="I425" i="7"/>
  <c r="H425" i="7"/>
  <c r="G425" i="7"/>
  <c r="AA424" i="7"/>
  <c r="Z424" i="7"/>
  <c r="Y424" i="7"/>
  <c r="X424" i="7"/>
  <c r="W424" i="7"/>
  <c r="V424" i="7"/>
  <c r="U424" i="7"/>
  <c r="T424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G424" i="7"/>
  <c r="AA423" i="7"/>
  <c r="Z423" i="7"/>
  <c r="Y423" i="7"/>
  <c r="X423" i="7"/>
  <c r="W423" i="7"/>
  <c r="V423" i="7"/>
  <c r="U423" i="7"/>
  <c r="T423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G423" i="7"/>
  <c r="AA422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G422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AA410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G410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I409" i="7"/>
  <c r="H409" i="7"/>
  <c r="G409" i="7"/>
  <c r="AA408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J408" i="7"/>
  <c r="I408" i="7"/>
  <c r="H408" i="7"/>
  <c r="G408" i="7"/>
  <c r="AA407" i="7"/>
  <c r="Z407" i="7"/>
  <c r="Y407" i="7"/>
  <c r="X407" i="7"/>
  <c r="W407" i="7"/>
  <c r="V407" i="7"/>
  <c r="U407" i="7"/>
  <c r="T407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G407" i="7"/>
  <c r="AA406" i="7"/>
  <c r="Z406" i="7"/>
  <c r="Y406" i="7"/>
  <c r="X406" i="7"/>
  <c r="W406" i="7"/>
  <c r="V406" i="7"/>
  <c r="U406" i="7"/>
  <c r="T406" i="7"/>
  <c r="S406" i="7"/>
  <c r="R406" i="7"/>
  <c r="Q406" i="7"/>
  <c r="P406" i="7"/>
  <c r="O406" i="7"/>
  <c r="N406" i="7"/>
  <c r="M406" i="7"/>
  <c r="L406" i="7"/>
  <c r="K406" i="7"/>
  <c r="J406" i="7"/>
  <c r="I406" i="7"/>
  <c r="H406" i="7"/>
  <c r="G406" i="7"/>
  <c r="AA405" i="7"/>
  <c r="Z405" i="7"/>
  <c r="Y405" i="7"/>
  <c r="X405" i="7"/>
  <c r="W405" i="7"/>
  <c r="V405" i="7"/>
  <c r="U405" i="7"/>
  <c r="T405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G405" i="7"/>
  <c r="AA404" i="7"/>
  <c r="Z404" i="7"/>
  <c r="Y404" i="7"/>
  <c r="X404" i="7"/>
  <c r="W404" i="7"/>
  <c r="V404" i="7"/>
  <c r="U404" i="7"/>
  <c r="T404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G404" i="7"/>
  <c r="AA403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G403" i="7"/>
  <c r="AA402" i="7"/>
  <c r="Z402" i="7"/>
  <c r="Y402" i="7"/>
  <c r="X402" i="7"/>
  <c r="W402" i="7"/>
  <c r="V402" i="7"/>
  <c r="U402" i="7"/>
  <c r="T402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G402" i="7"/>
  <c r="AA401" i="7"/>
  <c r="Z401" i="7"/>
  <c r="Y401" i="7"/>
  <c r="X401" i="7"/>
  <c r="W401" i="7"/>
  <c r="V401" i="7"/>
  <c r="U401" i="7"/>
  <c r="T401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G401" i="7"/>
  <c r="AA400" i="7"/>
  <c r="Z400" i="7"/>
  <c r="Y400" i="7"/>
  <c r="X400" i="7"/>
  <c r="W400" i="7"/>
  <c r="V400" i="7"/>
  <c r="U400" i="7"/>
  <c r="T400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G400" i="7"/>
  <c r="AA399" i="7"/>
  <c r="Z399" i="7"/>
  <c r="Y399" i="7"/>
  <c r="X399" i="7"/>
  <c r="W399" i="7"/>
  <c r="V399" i="7"/>
  <c r="U399" i="7"/>
  <c r="T399" i="7"/>
  <c r="S399" i="7"/>
  <c r="R399" i="7"/>
  <c r="Q399" i="7"/>
  <c r="P399" i="7"/>
  <c r="O399" i="7"/>
  <c r="N399" i="7"/>
  <c r="M399" i="7"/>
  <c r="L399" i="7"/>
  <c r="K399" i="7"/>
  <c r="J399" i="7"/>
  <c r="I399" i="7"/>
  <c r="H399" i="7"/>
  <c r="G399" i="7"/>
  <c r="AA398" i="7"/>
  <c r="Z398" i="7"/>
  <c r="Y398" i="7"/>
  <c r="X398" i="7"/>
  <c r="W398" i="7"/>
  <c r="V398" i="7"/>
  <c r="U398" i="7"/>
  <c r="T398" i="7"/>
  <c r="S398" i="7"/>
  <c r="R398" i="7"/>
  <c r="Q398" i="7"/>
  <c r="P398" i="7"/>
  <c r="O398" i="7"/>
  <c r="N398" i="7"/>
  <c r="M398" i="7"/>
  <c r="L398" i="7"/>
  <c r="K398" i="7"/>
  <c r="J398" i="7"/>
  <c r="I398" i="7"/>
  <c r="H398" i="7"/>
  <c r="G398" i="7"/>
  <c r="AA397" i="7"/>
  <c r="Z397" i="7"/>
  <c r="Y397" i="7"/>
  <c r="X397" i="7"/>
  <c r="W397" i="7"/>
  <c r="V397" i="7"/>
  <c r="U397" i="7"/>
  <c r="T397" i="7"/>
  <c r="S397" i="7"/>
  <c r="R397" i="7"/>
  <c r="Q397" i="7"/>
  <c r="P397" i="7"/>
  <c r="O397" i="7"/>
  <c r="N397" i="7"/>
  <c r="M397" i="7"/>
  <c r="L397" i="7"/>
  <c r="K397" i="7"/>
  <c r="J397" i="7"/>
  <c r="I397" i="7"/>
  <c r="H397" i="7"/>
  <c r="G397" i="7"/>
  <c r="AA396" i="7"/>
  <c r="Z396" i="7"/>
  <c r="Y396" i="7"/>
  <c r="X396" i="7"/>
  <c r="W396" i="7"/>
  <c r="V396" i="7"/>
  <c r="U396" i="7"/>
  <c r="T396" i="7"/>
  <c r="S396" i="7"/>
  <c r="R396" i="7"/>
  <c r="Q396" i="7"/>
  <c r="P396" i="7"/>
  <c r="O396" i="7"/>
  <c r="N396" i="7"/>
  <c r="M396" i="7"/>
  <c r="L396" i="7"/>
  <c r="K396" i="7"/>
  <c r="J396" i="7"/>
  <c r="I396" i="7"/>
  <c r="H396" i="7"/>
  <c r="G396" i="7"/>
  <c r="AA395" i="7"/>
  <c r="Z395" i="7"/>
  <c r="Y395" i="7"/>
  <c r="X395" i="7"/>
  <c r="W395" i="7"/>
  <c r="V395" i="7"/>
  <c r="U395" i="7"/>
  <c r="T395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G395" i="7"/>
  <c r="AA394" i="7"/>
  <c r="Z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G394" i="7"/>
  <c r="AA393" i="7"/>
  <c r="Z393" i="7"/>
  <c r="Y393" i="7"/>
  <c r="X393" i="7"/>
  <c r="W393" i="7"/>
  <c r="V393" i="7"/>
  <c r="U393" i="7"/>
  <c r="T393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G393" i="7"/>
  <c r="AA392" i="7"/>
  <c r="Z392" i="7"/>
  <c r="Y392" i="7"/>
  <c r="X392" i="7"/>
  <c r="W392" i="7"/>
  <c r="V392" i="7"/>
  <c r="U392" i="7"/>
  <c r="T392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G392" i="7"/>
  <c r="AA391" i="7"/>
  <c r="Z391" i="7"/>
  <c r="Y391" i="7"/>
  <c r="X391" i="7"/>
  <c r="W391" i="7"/>
  <c r="V391" i="7"/>
  <c r="U391" i="7"/>
  <c r="T391" i="7"/>
  <c r="S391" i="7"/>
  <c r="R391" i="7"/>
  <c r="Q391" i="7"/>
  <c r="P391" i="7"/>
  <c r="O391" i="7"/>
  <c r="N391" i="7"/>
  <c r="M391" i="7"/>
  <c r="L391" i="7"/>
  <c r="K391" i="7"/>
  <c r="J391" i="7"/>
  <c r="I391" i="7"/>
  <c r="H391" i="7"/>
  <c r="G391" i="7"/>
  <c r="AA390" i="7"/>
  <c r="Z390" i="7"/>
  <c r="Y390" i="7"/>
  <c r="X390" i="7"/>
  <c r="W390" i="7"/>
  <c r="V390" i="7"/>
  <c r="U390" i="7"/>
  <c r="T390" i="7"/>
  <c r="S390" i="7"/>
  <c r="R390" i="7"/>
  <c r="Q390" i="7"/>
  <c r="P390" i="7"/>
  <c r="O390" i="7"/>
  <c r="N390" i="7"/>
  <c r="M390" i="7"/>
  <c r="L390" i="7"/>
  <c r="K390" i="7"/>
  <c r="J390" i="7"/>
  <c r="I390" i="7"/>
  <c r="H390" i="7"/>
  <c r="G390" i="7"/>
  <c r="AA389" i="7"/>
  <c r="Z389" i="7"/>
  <c r="Y389" i="7"/>
  <c r="X389" i="7"/>
  <c r="W389" i="7"/>
  <c r="V389" i="7"/>
  <c r="U389" i="7"/>
  <c r="T389" i="7"/>
  <c r="S389" i="7"/>
  <c r="R389" i="7"/>
  <c r="Q389" i="7"/>
  <c r="P389" i="7"/>
  <c r="O389" i="7"/>
  <c r="N389" i="7"/>
  <c r="M389" i="7"/>
  <c r="L389" i="7"/>
  <c r="K389" i="7"/>
  <c r="J389" i="7"/>
  <c r="I389" i="7"/>
  <c r="H389" i="7"/>
  <c r="G389" i="7"/>
  <c r="AA388" i="7"/>
  <c r="Z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J388" i="7"/>
  <c r="I388" i="7"/>
  <c r="H388" i="7"/>
  <c r="G388" i="7"/>
  <c r="AA387" i="7"/>
  <c r="Z387" i="7"/>
  <c r="Y387" i="7"/>
  <c r="X387" i="7"/>
  <c r="W387" i="7"/>
  <c r="V387" i="7"/>
  <c r="U387" i="7"/>
  <c r="T387" i="7"/>
  <c r="S387" i="7"/>
  <c r="R387" i="7"/>
  <c r="Q387" i="7"/>
  <c r="P387" i="7"/>
  <c r="O387" i="7"/>
  <c r="N387" i="7"/>
  <c r="M387" i="7"/>
  <c r="L387" i="7"/>
  <c r="K387" i="7"/>
  <c r="J387" i="7"/>
  <c r="I387" i="7"/>
  <c r="H387" i="7"/>
  <c r="G387" i="7"/>
  <c r="AA386" i="7"/>
  <c r="Z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J386" i="7"/>
  <c r="I386" i="7"/>
  <c r="H386" i="7"/>
  <c r="G386" i="7"/>
  <c r="AA385" i="7"/>
  <c r="Z385" i="7"/>
  <c r="Y385" i="7"/>
  <c r="X385" i="7"/>
  <c r="W385" i="7"/>
  <c r="V385" i="7"/>
  <c r="U385" i="7"/>
  <c r="T385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G385" i="7"/>
  <c r="AA384" i="7"/>
  <c r="Z384" i="7"/>
  <c r="Y384" i="7"/>
  <c r="X384" i="7"/>
  <c r="W384" i="7"/>
  <c r="V384" i="7"/>
  <c r="U384" i="7"/>
  <c r="T384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G384" i="7"/>
  <c r="AA383" i="7"/>
  <c r="Z383" i="7"/>
  <c r="Y383" i="7"/>
  <c r="X383" i="7"/>
  <c r="W383" i="7"/>
  <c r="V383" i="7"/>
  <c r="U383" i="7"/>
  <c r="T383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G383" i="7"/>
  <c r="AA382" i="7"/>
  <c r="Z382" i="7"/>
  <c r="Y382" i="7"/>
  <c r="X382" i="7"/>
  <c r="W382" i="7"/>
  <c r="V382" i="7"/>
  <c r="U382" i="7"/>
  <c r="T382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G382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AA380" i="7"/>
  <c r="Z380" i="7"/>
  <c r="Y380" i="7"/>
  <c r="X380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G380" i="7"/>
  <c r="AA379" i="7"/>
  <c r="Z379" i="7"/>
  <c r="Y379" i="7"/>
  <c r="X379" i="7"/>
  <c r="W379" i="7"/>
  <c r="V379" i="7"/>
  <c r="U379" i="7"/>
  <c r="T379" i="7"/>
  <c r="S379" i="7"/>
  <c r="R379" i="7"/>
  <c r="Q379" i="7"/>
  <c r="P379" i="7"/>
  <c r="O379" i="7"/>
  <c r="N379" i="7"/>
  <c r="M379" i="7"/>
  <c r="L379" i="7"/>
  <c r="K379" i="7"/>
  <c r="J379" i="7"/>
  <c r="I379" i="7"/>
  <c r="H379" i="7"/>
  <c r="G379" i="7"/>
  <c r="AA378" i="7"/>
  <c r="Z378" i="7"/>
  <c r="Y378" i="7"/>
  <c r="X378" i="7"/>
  <c r="W378" i="7"/>
  <c r="V378" i="7"/>
  <c r="U378" i="7"/>
  <c r="T378" i="7"/>
  <c r="S378" i="7"/>
  <c r="R378" i="7"/>
  <c r="Q378" i="7"/>
  <c r="P378" i="7"/>
  <c r="O378" i="7"/>
  <c r="N378" i="7"/>
  <c r="M378" i="7"/>
  <c r="L378" i="7"/>
  <c r="K378" i="7"/>
  <c r="J378" i="7"/>
  <c r="I378" i="7"/>
  <c r="H378" i="7"/>
  <c r="G378" i="7"/>
  <c r="AA377" i="7"/>
  <c r="Z377" i="7"/>
  <c r="Y377" i="7"/>
  <c r="X377" i="7"/>
  <c r="W377" i="7"/>
  <c r="V377" i="7"/>
  <c r="U377" i="7"/>
  <c r="T377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G377" i="7"/>
  <c r="AA376" i="7"/>
  <c r="Z376" i="7"/>
  <c r="Y376" i="7"/>
  <c r="X376" i="7"/>
  <c r="W376" i="7"/>
  <c r="V376" i="7"/>
  <c r="U376" i="7"/>
  <c r="T376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G376" i="7"/>
  <c r="AA375" i="7"/>
  <c r="Z375" i="7"/>
  <c r="Y375" i="7"/>
  <c r="X375" i="7"/>
  <c r="W375" i="7"/>
  <c r="V375" i="7"/>
  <c r="U375" i="7"/>
  <c r="T375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G375" i="7"/>
  <c r="AA374" i="7"/>
  <c r="Z374" i="7"/>
  <c r="Y374" i="7"/>
  <c r="X374" i="7"/>
  <c r="W374" i="7"/>
  <c r="V374" i="7"/>
  <c r="U374" i="7"/>
  <c r="T374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G374" i="7"/>
  <c r="AA373" i="7"/>
  <c r="Z373" i="7"/>
  <c r="Y373" i="7"/>
  <c r="X373" i="7"/>
  <c r="W373" i="7"/>
  <c r="V373" i="7"/>
  <c r="U373" i="7"/>
  <c r="T373" i="7"/>
  <c r="S373" i="7"/>
  <c r="R373" i="7"/>
  <c r="Q373" i="7"/>
  <c r="P373" i="7"/>
  <c r="O373" i="7"/>
  <c r="N373" i="7"/>
  <c r="M373" i="7"/>
  <c r="L373" i="7"/>
  <c r="K373" i="7"/>
  <c r="J373" i="7"/>
  <c r="I373" i="7"/>
  <c r="H373" i="7"/>
  <c r="G373" i="7"/>
  <c r="AA372" i="7"/>
  <c r="Z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J372" i="7"/>
  <c r="I372" i="7"/>
  <c r="H372" i="7"/>
  <c r="G372" i="7"/>
  <c r="AA371" i="7"/>
  <c r="Z371" i="7"/>
  <c r="Y371" i="7"/>
  <c r="X371" i="7"/>
  <c r="W371" i="7"/>
  <c r="V371" i="7"/>
  <c r="U371" i="7"/>
  <c r="T371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G371" i="7"/>
  <c r="AA370" i="7"/>
  <c r="Z370" i="7"/>
  <c r="Y370" i="7"/>
  <c r="X370" i="7"/>
  <c r="W370" i="7"/>
  <c r="V370" i="7"/>
  <c r="U370" i="7"/>
  <c r="T370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G370" i="7"/>
  <c r="AA369" i="7"/>
  <c r="Z369" i="7"/>
  <c r="Y369" i="7"/>
  <c r="X369" i="7"/>
  <c r="W369" i="7"/>
  <c r="V369" i="7"/>
  <c r="U369" i="7"/>
  <c r="T369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G369" i="7"/>
  <c r="AA368" i="7"/>
  <c r="Z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G368" i="7"/>
  <c r="AA367" i="7"/>
  <c r="Z367" i="7"/>
  <c r="Y367" i="7"/>
  <c r="X367" i="7"/>
  <c r="W367" i="7"/>
  <c r="V367" i="7"/>
  <c r="U367" i="7"/>
  <c r="T367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G367" i="7"/>
  <c r="AA366" i="7"/>
  <c r="Z366" i="7"/>
  <c r="Y366" i="7"/>
  <c r="X366" i="7"/>
  <c r="W366" i="7"/>
  <c r="V366" i="7"/>
  <c r="U366" i="7"/>
  <c r="T366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G366" i="7"/>
  <c r="AA365" i="7"/>
  <c r="Z365" i="7"/>
  <c r="Y365" i="7"/>
  <c r="X365" i="7"/>
  <c r="W365" i="7"/>
  <c r="V365" i="7"/>
  <c r="U365" i="7"/>
  <c r="T365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G365" i="7"/>
  <c r="AA364" i="7"/>
  <c r="Z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G364" i="7"/>
  <c r="AA363" i="7"/>
  <c r="Z363" i="7"/>
  <c r="Y363" i="7"/>
  <c r="X363" i="7"/>
  <c r="W363" i="7"/>
  <c r="V363" i="7"/>
  <c r="U363" i="7"/>
  <c r="T363" i="7"/>
  <c r="S363" i="7"/>
  <c r="R363" i="7"/>
  <c r="Q363" i="7"/>
  <c r="P363" i="7"/>
  <c r="O363" i="7"/>
  <c r="N363" i="7"/>
  <c r="M363" i="7"/>
  <c r="L363" i="7"/>
  <c r="K363" i="7"/>
  <c r="J363" i="7"/>
  <c r="I363" i="7"/>
  <c r="H363" i="7"/>
  <c r="G363" i="7"/>
  <c r="AA362" i="7"/>
  <c r="Z362" i="7"/>
  <c r="Y362" i="7"/>
  <c r="X362" i="7"/>
  <c r="W362" i="7"/>
  <c r="V362" i="7"/>
  <c r="U362" i="7"/>
  <c r="T362" i="7"/>
  <c r="S362" i="7"/>
  <c r="R362" i="7"/>
  <c r="Q362" i="7"/>
  <c r="P362" i="7"/>
  <c r="O362" i="7"/>
  <c r="N362" i="7"/>
  <c r="M362" i="7"/>
  <c r="L362" i="7"/>
  <c r="K362" i="7"/>
  <c r="J362" i="7"/>
  <c r="I362" i="7"/>
  <c r="H362" i="7"/>
  <c r="G362" i="7"/>
  <c r="AA361" i="7"/>
  <c r="Z361" i="7"/>
  <c r="Y361" i="7"/>
  <c r="X361" i="7"/>
  <c r="W361" i="7"/>
  <c r="V361" i="7"/>
  <c r="U361" i="7"/>
  <c r="T361" i="7"/>
  <c r="S361" i="7"/>
  <c r="R361" i="7"/>
  <c r="Q361" i="7"/>
  <c r="P361" i="7"/>
  <c r="O361" i="7"/>
  <c r="N361" i="7"/>
  <c r="M361" i="7"/>
  <c r="L361" i="7"/>
  <c r="K361" i="7"/>
  <c r="J361" i="7"/>
  <c r="I361" i="7"/>
  <c r="H361" i="7"/>
  <c r="G361" i="7"/>
  <c r="AA360" i="7"/>
  <c r="Z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G360" i="7"/>
  <c r="AA359" i="7"/>
  <c r="Z359" i="7"/>
  <c r="Y359" i="7"/>
  <c r="X359" i="7"/>
  <c r="W359" i="7"/>
  <c r="V359" i="7"/>
  <c r="U359" i="7"/>
  <c r="T359" i="7"/>
  <c r="S359" i="7"/>
  <c r="R359" i="7"/>
  <c r="Q359" i="7"/>
  <c r="P359" i="7"/>
  <c r="O359" i="7"/>
  <c r="N359" i="7"/>
  <c r="M359" i="7"/>
  <c r="L359" i="7"/>
  <c r="K359" i="7"/>
  <c r="J359" i="7"/>
  <c r="I359" i="7"/>
  <c r="H359" i="7"/>
  <c r="G359" i="7"/>
  <c r="AA358" i="7"/>
  <c r="Z358" i="7"/>
  <c r="Y358" i="7"/>
  <c r="X358" i="7"/>
  <c r="W358" i="7"/>
  <c r="V358" i="7"/>
  <c r="U358" i="7"/>
  <c r="T358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G358" i="7"/>
  <c r="AA357" i="7"/>
  <c r="Z357" i="7"/>
  <c r="Y357" i="7"/>
  <c r="X357" i="7"/>
  <c r="W357" i="7"/>
  <c r="V357" i="7"/>
  <c r="U357" i="7"/>
  <c r="T357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G357" i="7"/>
  <c r="AA356" i="7"/>
  <c r="Z356" i="7"/>
  <c r="Y356" i="7"/>
  <c r="X356" i="7"/>
  <c r="W356" i="7"/>
  <c r="V356" i="7"/>
  <c r="U356" i="7"/>
  <c r="T356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G356" i="7"/>
  <c r="AA355" i="7"/>
  <c r="Z355" i="7"/>
  <c r="Y355" i="7"/>
  <c r="X355" i="7"/>
  <c r="W355" i="7"/>
  <c r="V355" i="7"/>
  <c r="U355" i="7"/>
  <c r="T355" i="7"/>
  <c r="S355" i="7"/>
  <c r="R355" i="7"/>
  <c r="Q355" i="7"/>
  <c r="P355" i="7"/>
  <c r="O355" i="7"/>
  <c r="N355" i="7"/>
  <c r="M355" i="7"/>
  <c r="L355" i="7"/>
  <c r="K355" i="7"/>
  <c r="J355" i="7"/>
  <c r="I355" i="7"/>
  <c r="H355" i="7"/>
  <c r="G355" i="7"/>
  <c r="AA354" i="7"/>
  <c r="Z354" i="7"/>
  <c r="Y354" i="7"/>
  <c r="X354" i="7"/>
  <c r="W354" i="7"/>
  <c r="V354" i="7"/>
  <c r="U354" i="7"/>
  <c r="T354" i="7"/>
  <c r="S354" i="7"/>
  <c r="R354" i="7"/>
  <c r="Q354" i="7"/>
  <c r="P354" i="7"/>
  <c r="O354" i="7"/>
  <c r="N354" i="7"/>
  <c r="M354" i="7"/>
  <c r="L354" i="7"/>
  <c r="K354" i="7"/>
  <c r="J354" i="7"/>
  <c r="I354" i="7"/>
  <c r="H354" i="7"/>
  <c r="G354" i="7"/>
  <c r="AA353" i="7"/>
  <c r="Z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J353" i="7"/>
  <c r="I353" i="7"/>
  <c r="H353" i="7"/>
  <c r="G353" i="7"/>
  <c r="AA352" i="7"/>
  <c r="Z352" i="7"/>
  <c r="Y352" i="7"/>
  <c r="X352" i="7"/>
  <c r="W352" i="7"/>
  <c r="V352" i="7"/>
  <c r="U352" i="7"/>
  <c r="T352" i="7"/>
  <c r="S352" i="7"/>
  <c r="R352" i="7"/>
  <c r="Q352" i="7"/>
  <c r="P352" i="7"/>
  <c r="O352" i="7"/>
  <c r="N352" i="7"/>
  <c r="M352" i="7"/>
  <c r="L352" i="7"/>
  <c r="K352" i="7"/>
  <c r="J352" i="7"/>
  <c r="I352" i="7"/>
  <c r="H352" i="7"/>
  <c r="G352" i="7"/>
  <c r="AA351" i="7"/>
  <c r="Z351" i="7"/>
  <c r="Y351" i="7"/>
  <c r="X351" i="7"/>
  <c r="W351" i="7"/>
  <c r="V351" i="7"/>
  <c r="U351" i="7"/>
  <c r="T351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G351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AA349" i="7"/>
  <c r="Z349" i="7"/>
  <c r="Y349" i="7"/>
  <c r="X349" i="7"/>
  <c r="W349" i="7"/>
  <c r="V349" i="7"/>
  <c r="U349" i="7"/>
  <c r="T349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G349" i="7"/>
  <c r="AA348" i="7"/>
  <c r="Z348" i="7"/>
  <c r="Y348" i="7"/>
  <c r="X348" i="7"/>
  <c r="W348" i="7"/>
  <c r="V348" i="7"/>
  <c r="U348" i="7"/>
  <c r="T348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G348" i="7"/>
  <c r="AA347" i="7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AA346" i="7"/>
  <c r="Z346" i="7"/>
  <c r="Y346" i="7"/>
  <c r="X346" i="7"/>
  <c r="W346" i="7"/>
  <c r="V346" i="7"/>
  <c r="U346" i="7"/>
  <c r="T346" i="7"/>
  <c r="S346" i="7"/>
  <c r="R346" i="7"/>
  <c r="Q346" i="7"/>
  <c r="P346" i="7"/>
  <c r="O346" i="7"/>
  <c r="N346" i="7"/>
  <c r="M346" i="7"/>
  <c r="L346" i="7"/>
  <c r="K346" i="7"/>
  <c r="J346" i="7"/>
  <c r="I346" i="7"/>
  <c r="H346" i="7"/>
  <c r="G346" i="7"/>
  <c r="AA345" i="7"/>
  <c r="Z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J345" i="7"/>
  <c r="I345" i="7"/>
  <c r="H345" i="7"/>
  <c r="G345" i="7"/>
  <c r="AA344" i="7"/>
  <c r="Z344" i="7"/>
  <c r="Y344" i="7"/>
  <c r="X344" i="7"/>
  <c r="W344" i="7"/>
  <c r="V344" i="7"/>
  <c r="U344" i="7"/>
  <c r="T344" i="7"/>
  <c r="S344" i="7"/>
  <c r="R344" i="7"/>
  <c r="Q344" i="7"/>
  <c r="P344" i="7"/>
  <c r="O344" i="7"/>
  <c r="N344" i="7"/>
  <c r="M344" i="7"/>
  <c r="L344" i="7"/>
  <c r="K344" i="7"/>
  <c r="J344" i="7"/>
  <c r="I344" i="7"/>
  <c r="H344" i="7"/>
  <c r="G344" i="7"/>
  <c r="AA343" i="7"/>
  <c r="Z343" i="7"/>
  <c r="Y343" i="7"/>
  <c r="X343" i="7"/>
  <c r="W343" i="7"/>
  <c r="V343" i="7"/>
  <c r="U343" i="7"/>
  <c r="T343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G343" i="7"/>
  <c r="AA342" i="7"/>
  <c r="Z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G342" i="7"/>
  <c r="AA341" i="7"/>
  <c r="Z341" i="7"/>
  <c r="Y341" i="7"/>
  <c r="X341" i="7"/>
  <c r="W341" i="7"/>
  <c r="V341" i="7"/>
  <c r="U341" i="7"/>
  <c r="T341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G341" i="7"/>
  <c r="AA340" i="7"/>
  <c r="Z340" i="7"/>
  <c r="Y340" i="7"/>
  <c r="X340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G340" i="7"/>
  <c r="AA339" i="7"/>
  <c r="Z339" i="7"/>
  <c r="Y339" i="7"/>
  <c r="X339" i="7"/>
  <c r="W339" i="7"/>
  <c r="V339" i="7"/>
  <c r="U339" i="7"/>
  <c r="T339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G339" i="7"/>
  <c r="AA338" i="7"/>
  <c r="Z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G338" i="7"/>
  <c r="AA337" i="7"/>
  <c r="Z337" i="7"/>
  <c r="Y337" i="7"/>
  <c r="X337" i="7"/>
  <c r="W337" i="7"/>
  <c r="V337" i="7"/>
  <c r="U337" i="7"/>
  <c r="T337" i="7"/>
  <c r="S337" i="7"/>
  <c r="R337" i="7"/>
  <c r="Q337" i="7"/>
  <c r="P337" i="7"/>
  <c r="O337" i="7"/>
  <c r="N337" i="7"/>
  <c r="M337" i="7"/>
  <c r="L337" i="7"/>
  <c r="K337" i="7"/>
  <c r="J337" i="7"/>
  <c r="I337" i="7"/>
  <c r="H337" i="7"/>
  <c r="G337" i="7"/>
  <c r="AA336" i="7"/>
  <c r="Z336" i="7"/>
  <c r="Y336" i="7"/>
  <c r="X336" i="7"/>
  <c r="W336" i="7"/>
  <c r="V336" i="7"/>
  <c r="U336" i="7"/>
  <c r="T336" i="7"/>
  <c r="S336" i="7"/>
  <c r="R336" i="7"/>
  <c r="Q336" i="7"/>
  <c r="P336" i="7"/>
  <c r="O336" i="7"/>
  <c r="N336" i="7"/>
  <c r="M336" i="7"/>
  <c r="L336" i="7"/>
  <c r="K336" i="7"/>
  <c r="J336" i="7"/>
  <c r="I336" i="7"/>
  <c r="H336" i="7"/>
  <c r="G336" i="7"/>
  <c r="AA335" i="7"/>
  <c r="Z335" i="7"/>
  <c r="Y335" i="7"/>
  <c r="X335" i="7"/>
  <c r="W335" i="7"/>
  <c r="V335" i="7"/>
  <c r="U335" i="7"/>
  <c r="T335" i="7"/>
  <c r="S335" i="7"/>
  <c r="R335" i="7"/>
  <c r="Q335" i="7"/>
  <c r="P335" i="7"/>
  <c r="O335" i="7"/>
  <c r="N335" i="7"/>
  <c r="M335" i="7"/>
  <c r="L335" i="7"/>
  <c r="K335" i="7"/>
  <c r="J335" i="7"/>
  <c r="I335" i="7"/>
  <c r="H335" i="7"/>
  <c r="G335" i="7"/>
  <c r="AA334" i="7"/>
  <c r="Z334" i="7"/>
  <c r="Y334" i="7"/>
  <c r="X334" i="7"/>
  <c r="W334" i="7"/>
  <c r="V334" i="7"/>
  <c r="U334" i="7"/>
  <c r="T334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G334" i="7"/>
  <c r="AA333" i="7"/>
  <c r="Z333" i="7"/>
  <c r="Y333" i="7"/>
  <c r="X333" i="7"/>
  <c r="W333" i="7"/>
  <c r="V333" i="7"/>
  <c r="U333" i="7"/>
  <c r="T333" i="7"/>
  <c r="S333" i="7"/>
  <c r="R333" i="7"/>
  <c r="Q333" i="7"/>
  <c r="P333" i="7"/>
  <c r="O333" i="7"/>
  <c r="N333" i="7"/>
  <c r="M333" i="7"/>
  <c r="L333" i="7"/>
  <c r="K333" i="7"/>
  <c r="J333" i="7"/>
  <c r="I333" i="7"/>
  <c r="H333" i="7"/>
  <c r="G333" i="7"/>
  <c r="AA332" i="7"/>
  <c r="Z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J332" i="7"/>
  <c r="I332" i="7"/>
  <c r="H332" i="7"/>
  <c r="G332" i="7"/>
  <c r="AA331" i="7"/>
  <c r="Z331" i="7"/>
  <c r="Y331" i="7"/>
  <c r="X331" i="7"/>
  <c r="W331" i="7"/>
  <c r="V331" i="7"/>
  <c r="U331" i="7"/>
  <c r="T331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G331" i="7"/>
  <c r="AA330" i="7"/>
  <c r="Z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G330" i="7"/>
  <c r="AA329" i="7"/>
  <c r="Z329" i="7"/>
  <c r="Y329" i="7"/>
  <c r="X329" i="7"/>
  <c r="W329" i="7"/>
  <c r="V329" i="7"/>
  <c r="U329" i="7"/>
  <c r="T329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G329" i="7"/>
  <c r="AA328" i="7"/>
  <c r="Z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G328" i="7"/>
  <c r="AA327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K327" i="7"/>
  <c r="J327" i="7"/>
  <c r="I327" i="7"/>
  <c r="H327" i="7"/>
  <c r="G327" i="7"/>
  <c r="AA326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K326" i="7"/>
  <c r="J326" i="7"/>
  <c r="I326" i="7"/>
  <c r="H326" i="7"/>
  <c r="G326" i="7"/>
  <c r="AA325" i="7"/>
  <c r="Z325" i="7"/>
  <c r="Y325" i="7"/>
  <c r="X325" i="7"/>
  <c r="W325" i="7"/>
  <c r="V325" i="7"/>
  <c r="U325" i="7"/>
  <c r="T325" i="7"/>
  <c r="S325" i="7"/>
  <c r="R325" i="7"/>
  <c r="Q325" i="7"/>
  <c r="P325" i="7"/>
  <c r="O325" i="7"/>
  <c r="N325" i="7"/>
  <c r="M325" i="7"/>
  <c r="L325" i="7"/>
  <c r="K325" i="7"/>
  <c r="J325" i="7"/>
  <c r="I325" i="7"/>
  <c r="H325" i="7"/>
  <c r="G325" i="7"/>
  <c r="AA324" i="7"/>
  <c r="Z324" i="7"/>
  <c r="Y324" i="7"/>
  <c r="X324" i="7"/>
  <c r="W324" i="7"/>
  <c r="V324" i="7"/>
  <c r="U324" i="7"/>
  <c r="T324" i="7"/>
  <c r="S324" i="7"/>
  <c r="R324" i="7"/>
  <c r="Q324" i="7"/>
  <c r="P324" i="7"/>
  <c r="O324" i="7"/>
  <c r="N324" i="7"/>
  <c r="M324" i="7"/>
  <c r="L324" i="7"/>
  <c r="K324" i="7"/>
  <c r="J324" i="7"/>
  <c r="I324" i="7"/>
  <c r="H324" i="7"/>
  <c r="G324" i="7"/>
  <c r="AA323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G323" i="7"/>
  <c r="AA322" i="7"/>
  <c r="Z322" i="7"/>
  <c r="Y322" i="7"/>
  <c r="X322" i="7"/>
  <c r="W322" i="7"/>
  <c r="V322" i="7"/>
  <c r="U322" i="7"/>
  <c r="T322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G322" i="7"/>
  <c r="AA321" i="7"/>
  <c r="Z321" i="7"/>
  <c r="Y321" i="7"/>
  <c r="X321" i="7"/>
  <c r="W321" i="7"/>
  <c r="V321" i="7"/>
  <c r="U321" i="7"/>
  <c r="T321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G321" i="7"/>
  <c r="AA320" i="7"/>
  <c r="Z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G320" i="7"/>
  <c r="AA319" i="7"/>
  <c r="Z319" i="7"/>
  <c r="Y319" i="7"/>
  <c r="X319" i="7"/>
  <c r="W319" i="7"/>
  <c r="V319" i="7"/>
  <c r="U319" i="7"/>
  <c r="T319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G319" i="7"/>
  <c r="AA318" i="7"/>
  <c r="Z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G318" i="7"/>
  <c r="AA317" i="7"/>
  <c r="Z317" i="7"/>
  <c r="Y317" i="7"/>
  <c r="X317" i="7"/>
  <c r="W317" i="7"/>
  <c r="V317" i="7"/>
  <c r="U317" i="7"/>
  <c r="T317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G317" i="7"/>
  <c r="AA316" i="7"/>
  <c r="Z316" i="7"/>
  <c r="Y316" i="7"/>
  <c r="X316" i="7"/>
  <c r="W316" i="7"/>
  <c r="V316" i="7"/>
  <c r="U316" i="7"/>
  <c r="T316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G316" i="7"/>
  <c r="AA315" i="7"/>
  <c r="Z315" i="7"/>
  <c r="Y315" i="7"/>
  <c r="X315" i="7"/>
  <c r="W315" i="7"/>
  <c r="V315" i="7"/>
  <c r="U315" i="7"/>
  <c r="T315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G315" i="7"/>
  <c r="AA314" i="7"/>
  <c r="Z314" i="7"/>
  <c r="Y314" i="7"/>
  <c r="X314" i="7"/>
  <c r="W314" i="7"/>
  <c r="V314" i="7"/>
  <c r="U314" i="7"/>
  <c r="T314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G314" i="7"/>
  <c r="AA313" i="7"/>
  <c r="Z313" i="7"/>
  <c r="Y313" i="7"/>
  <c r="X313" i="7"/>
  <c r="W313" i="7"/>
  <c r="V313" i="7"/>
  <c r="U313" i="7"/>
  <c r="T313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G313" i="7"/>
  <c r="AA312" i="7"/>
  <c r="Z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G312" i="7"/>
  <c r="AA311" i="7"/>
  <c r="Z311" i="7"/>
  <c r="Y311" i="7"/>
  <c r="X311" i="7"/>
  <c r="W311" i="7"/>
  <c r="V311" i="7"/>
  <c r="U311" i="7"/>
  <c r="T311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G311" i="7"/>
  <c r="AA310" i="7"/>
  <c r="Z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G310" i="7"/>
  <c r="AA309" i="7"/>
  <c r="Z309" i="7"/>
  <c r="Y309" i="7"/>
  <c r="X309" i="7"/>
  <c r="W309" i="7"/>
  <c r="V309" i="7"/>
  <c r="U309" i="7"/>
  <c r="T309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G309" i="7"/>
  <c r="AA308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AA307" i="7"/>
  <c r="Z307" i="7"/>
  <c r="Y307" i="7"/>
  <c r="X307" i="7"/>
  <c r="W307" i="7"/>
  <c r="V307" i="7"/>
  <c r="U307" i="7"/>
  <c r="T307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AA306" i="7"/>
  <c r="Z306" i="7"/>
  <c r="Y306" i="7"/>
  <c r="X306" i="7"/>
  <c r="W306" i="7"/>
  <c r="V306" i="7"/>
  <c r="U306" i="7"/>
  <c r="T306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AO35" i="7"/>
  <c r="AO42" i="7" s="1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AA18" i="7"/>
  <c r="Z18" i="7"/>
  <c r="Y18" i="7"/>
  <c r="X18" i="7"/>
  <c r="W18" i="7"/>
  <c r="V18" i="7"/>
  <c r="U18" i="7"/>
  <c r="BF4" i="7" s="1"/>
  <c r="T18" i="7"/>
  <c r="S18" i="7"/>
  <c r="R18" i="7"/>
  <c r="Q18" i="7"/>
  <c r="P18" i="7"/>
  <c r="O18" i="7"/>
  <c r="N18" i="7"/>
  <c r="M18" i="7"/>
  <c r="L18" i="7"/>
  <c r="K18" i="7"/>
  <c r="J18" i="7"/>
  <c r="I18" i="7"/>
  <c r="AT4" i="7" s="1"/>
  <c r="AN10" i="7" s="1"/>
  <c r="H18" i="7"/>
  <c r="AS4" i="7" s="1"/>
  <c r="AM9" i="7" s="1"/>
  <c r="G18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AO14" i="7"/>
  <c r="AO21" i="7" s="1"/>
  <c r="AO28" i="7" s="1"/>
  <c r="AN14" i="7"/>
  <c r="AN21" i="7" s="1"/>
  <c r="AN28" i="7" s="1"/>
  <c r="AN35" i="7" s="1"/>
  <c r="AN42" i="7" s="1"/>
  <c r="AM14" i="7"/>
  <c r="AM21" i="7" s="1"/>
  <c r="AM28" i="7" s="1"/>
  <c r="AM35" i="7" s="1"/>
  <c r="AM42" i="7" s="1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AT12" i="7"/>
  <c r="AT19" i="7" s="1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AK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AT10" i="7"/>
  <c r="AT17" i="7" s="1"/>
  <c r="AK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AT9" i="7"/>
  <c r="AT16" i="7" s="1"/>
  <c r="AK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AT8" i="7"/>
  <c r="AT15" i="7" s="1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AX7" i="7"/>
  <c r="AW7" i="7"/>
  <c r="AO7" i="7"/>
  <c r="AN7" i="7"/>
  <c r="AM7" i="7"/>
  <c r="AV7" i="7" s="1"/>
  <c r="AL7" i="7"/>
  <c r="AL14" i="7" s="1"/>
  <c r="AL21" i="7" s="1"/>
  <c r="AL28" i="7" s="1"/>
  <c r="AL35" i="7" s="1"/>
  <c r="AL42" i="7" s="1"/>
  <c r="AK7" i="7"/>
  <c r="AR17" i="7" s="1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AR4" i="7"/>
  <c r="AL8" i="7" s="1"/>
  <c r="AQ4" i="7"/>
  <c r="AQ7" i="7" s="1"/>
  <c r="AZ7" i="7" s="1"/>
  <c r="AP4" i="7"/>
  <c r="AK12" i="7" s="1"/>
  <c r="AO4" i="7"/>
  <c r="AN4" i="7"/>
  <c r="AM4" i="7"/>
  <c r="AL4" i="7"/>
  <c r="AK8" i="7" s="1"/>
  <c r="AR15" i="7" s="1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AA3" i="7"/>
  <c r="Z3" i="7"/>
  <c r="Y3" i="7"/>
  <c r="X3" i="7"/>
  <c r="W3" i="7"/>
  <c r="V3" i="7"/>
  <c r="BG4" i="7" s="1"/>
  <c r="U3" i="7"/>
  <c r="T3" i="7"/>
  <c r="S3" i="7"/>
  <c r="R3" i="7"/>
  <c r="Q3" i="7"/>
  <c r="P3" i="7"/>
  <c r="O3" i="7"/>
  <c r="N3" i="7"/>
  <c r="M3" i="7"/>
  <c r="L3" i="7"/>
  <c r="K3" i="7"/>
  <c r="AV4" i="7" s="1"/>
  <c r="AP12" i="7" s="1"/>
  <c r="AY12" i="7" s="1"/>
  <c r="AY19" i="7" s="1"/>
  <c r="J3" i="7"/>
  <c r="AU4" i="7" s="1"/>
  <c r="AO11" i="7" s="1"/>
  <c r="I3" i="7"/>
  <c r="H3" i="7"/>
  <c r="G3" i="7"/>
  <c r="AA2" i="7"/>
  <c r="Z2" i="7"/>
  <c r="Y2" i="7"/>
  <c r="X2" i="7"/>
  <c r="W2" i="7"/>
  <c r="V2" i="7"/>
  <c r="U2" i="7"/>
  <c r="T2" i="7"/>
  <c r="S2" i="7"/>
  <c r="BD4" i="7" s="1"/>
  <c r="R2" i="7"/>
  <c r="Q2" i="7"/>
  <c r="P2" i="7"/>
  <c r="O2" i="7"/>
  <c r="N2" i="7"/>
  <c r="M2" i="7"/>
  <c r="L2" i="7"/>
  <c r="K2" i="7"/>
  <c r="J2" i="7"/>
  <c r="I2" i="7"/>
  <c r="H2" i="7"/>
  <c r="G2" i="7"/>
  <c r="AQ14" i="7" l="1"/>
  <c r="AQ21" i="7" s="1"/>
  <c r="AQ28" i="7" s="1"/>
  <c r="AQ35" i="7" s="1"/>
  <c r="AQ42" i="7" s="1"/>
  <c r="BM4" i="7"/>
  <c r="AD138" i="7" s="1"/>
  <c r="AF138" i="7" s="1"/>
  <c r="BH4" i="7"/>
  <c r="AQ8" i="7" s="1"/>
  <c r="AZ8" i="7" s="1"/>
  <c r="AZ15" i="7" s="1"/>
  <c r="AW10" i="7"/>
  <c r="AW17" i="7" s="1"/>
  <c r="AN17" i="7"/>
  <c r="AO12" i="7"/>
  <c r="AP11" i="7"/>
  <c r="AV9" i="7"/>
  <c r="AV16" i="7" s="1"/>
  <c r="AQ15" i="7"/>
  <c r="AQ22" i="7" s="1"/>
  <c r="AQ29" i="7" s="1"/>
  <c r="AQ36" i="7" s="1"/>
  <c r="AQ43" i="7" s="1"/>
  <c r="AN12" i="7"/>
  <c r="AP10" i="7"/>
  <c r="AO18" i="7"/>
  <c r="AX11" i="7"/>
  <c r="AX18" i="7" s="1"/>
  <c r="AX4" i="7"/>
  <c r="BJ4" i="7"/>
  <c r="AQ10" i="7" s="1"/>
  <c r="AP9" i="7"/>
  <c r="AM12" i="7"/>
  <c r="BI4" i="7"/>
  <c r="AQ9" i="7" s="1"/>
  <c r="AL15" i="7"/>
  <c r="AL22" i="7" s="1"/>
  <c r="AL29" i="7" s="1"/>
  <c r="AL36" i="7" s="1"/>
  <c r="AL43" i="7" s="1"/>
  <c r="AU8" i="7"/>
  <c r="AU15" i="7" s="1"/>
  <c r="AW4" i="7"/>
  <c r="AY4" i="7"/>
  <c r="AZ4" i="7"/>
  <c r="BA4" i="7"/>
  <c r="BK4" i="7"/>
  <c r="AQ11" i="7" s="1"/>
  <c r="BL4" i="7"/>
  <c r="AQ12" i="7" s="1"/>
  <c r="BB4" i="7"/>
  <c r="BE4" i="7"/>
  <c r="BC4" i="7"/>
  <c r="AT11" i="7"/>
  <c r="AT18" i="7" s="1"/>
  <c r="AR18" i="7"/>
  <c r="AK18" i="7" s="1"/>
  <c r="AK25" i="7" s="1"/>
  <c r="AK32" i="7" s="1"/>
  <c r="AK39" i="7" s="1"/>
  <c r="AK46" i="7" s="1"/>
  <c r="AK53" i="7" s="1"/>
  <c r="AD65" i="7"/>
  <c r="AF65" i="7" s="1"/>
  <c r="AD72" i="7"/>
  <c r="AF72" i="7" s="1"/>
  <c r="AD75" i="7"/>
  <c r="AF75" i="7" s="1"/>
  <c r="AD100" i="7"/>
  <c r="AF100" i="7" s="1"/>
  <c r="AD106" i="7"/>
  <c r="AF106" i="7" s="1"/>
  <c r="AD136" i="7"/>
  <c r="AF136" i="7" s="1"/>
  <c r="AD139" i="7"/>
  <c r="AF139" i="7" s="1"/>
  <c r="AD167" i="7"/>
  <c r="AF167" i="7" s="1"/>
  <c r="AD228" i="7"/>
  <c r="AF228" i="7" s="1"/>
  <c r="AD134" i="7"/>
  <c r="AF134" i="7" s="1"/>
  <c r="AD161" i="7"/>
  <c r="AF161" i="7" s="1"/>
  <c r="AD165" i="7"/>
  <c r="AF165" i="7" s="1"/>
  <c r="AD229" i="7"/>
  <c r="AF229" i="7" s="1"/>
  <c r="AD59" i="7"/>
  <c r="AF59" i="7" s="1"/>
  <c r="AD67" i="7"/>
  <c r="AF67" i="7" s="1"/>
  <c r="AD92" i="7"/>
  <c r="AF92" i="7" s="1"/>
  <c r="AD758" i="7"/>
  <c r="AF758" i="7" s="1"/>
  <c r="AD746" i="7"/>
  <c r="AF746" i="7" s="1"/>
  <c r="AD734" i="7"/>
  <c r="AF734" i="7" s="1"/>
  <c r="AD722" i="7"/>
  <c r="AF722" i="7" s="1"/>
  <c r="AD710" i="7"/>
  <c r="AF710" i="7" s="1"/>
  <c r="AD698" i="7"/>
  <c r="AF698" i="7" s="1"/>
  <c r="AD686" i="7"/>
  <c r="AF686" i="7" s="1"/>
  <c r="AD674" i="7"/>
  <c r="AF674" i="7" s="1"/>
  <c r="AD662" i="7"/>
  <c r="AF662" i="7" s="1"/>
  <c r="AD650" i="7"/>
  <c r="AF650" i="7" s="1"/>
  <c r="AD765" i="7"/>
  <c r="AF765" i="7" s="1"/>
  <c r="AD753" i="7"/>
  <c r="AF753" i="7" s="1"/>
  <c r="AD741" i="7"/>
  <c r="AF741" i="7" s="1"/>
  <c r="AD729" i="7"/>
  <c r="AF729" i="7" s="1"/>
  <c r="AD717" i="7"/>
  <c r="AF717" i="7" s="1"/>
  <c r="AD705" i="7"/>
  <c r="AF705" i="7" s="1"/>
  <c r="AD760" i="7"/>
  <c r="AF760" i="7" s="1"/>
  <c r="AD748" i="7"/>
  <c r="AF748" i="7" s="1"/>
  <c r="AD736" i="7"/>
  <c r="AF736" i="7" s="1"/>
  <c r="AD724" i="7"/>
  <c r="AF724" i="7" s="1"/>
  <c r="AD712" i="7"/>
  <c r="AF712" i="7" s="1"/>
  <c r="AD700" i="7"/>
  <c r="AF700" i="7" s="1"/>
  <c r="AD688" i="7"/>
  <c r="AF688" i="7" s="1"/>
  <c r="AD676" i="7"/>
  <c r="AF676" i="7" s="1"/>
  <c r="AD664" i="7"/>
  <c r="AF664" i="7" s="1"/>
  <c r="AD671" i="7"/>
  <c r="AF671" i="7" s="1"/>
  <c r="AD668" i="7"/>
  <c r="AF668" i="7" s="1"/>
  <c r="AD665" i="7"/>
  <c r="AF665" i="7" s="1"/>
  <c r="AD766" i="7"/>
  <c r="AF766" i="7" s="1"/>
  <c r="AD754" i="7"/>
  <c r="AF754" i="7" s="1"/>
  <c r="AD742" i="7"/>
  <c r="AF742" i="7" s="1"/>
  <c r="AD730" i="7"/>
  <c r="AF730" i="7" s="1"/>
  <c r="AD718" i="7"/>
  <c r="AF718" i="7" s="1"/>
  <c r="AD706" i="7"/>
  <c r="AF706" i="7" s="1"/>
  <c r="AD694" i="7"/>
  <c r="AF694" i="7" s="1"/>
  <c r="AD691" i="7"/>
  <c r="AF691" i="7" s="1"/>
  <c r="AD681" i="7"/>
  <c r="AF681" i="7" s="1"/>
  <c r="AD653" i="7"/>
  <c r="AF653" i="7" s="1"/>
  <c r="AD642" i="7"/>
  <c r="AF642" i="7" s="1"/>
  <c r="AD630" i="7"/>
  <c r="AF630" i="7" s="1"/>
  <c r="AD618" i="7"/>
  <c r="AF618" i="7" s="1"/>
  <c r="AD769" i="7"/>
  <c r="AF769" i="7" s="1"/>
  <c r="AD757" i="7"/>
  <c r="AF757" i="7" s="1"/>
  <c r="AD745" i="7"/>
  <c r="AF745" i="7" s="1"/>
  <c r="AD733" i="7"/>
  <c r="AF733" i="7" s="1"/>
  <c r="AD721" i="7"/>
  <c r="AF721" i="7" s="1"/>
  <c r="AD709" i="7"/>
  <c r="AF709" i="7" s="1"/>
  <c r="AD697" i="7"/>
  <c r="AF697" i="7" s="1"/>
  <c r="AD693" i="7"/>
  <c r="AF693" i="7" s="1"/>
  <c r="AD683" i="7"/>
  <c r="AF683" i="7" s="1"/>
  <c r="AD764" i="7"/>
  <c r="AF764" i="7" s="1"/>
  <c r="AD759" i="7"/>
  <c r="AF759" i="7" s="1"/>
  <c r="AD752" i="7"/>
  <c r="AF752" i="7" s="1"/>
  <c r="AD747" i="7"/>
  <c r="AF747" i="7" s="1"/>
  <c r="AD740" i="7"/>
  <c r="AF740" i="7" s="1"/>
  <c r="AD735" i="7"/>
  <c r="AF735" i="7" s="1"/>
  <c r="AD728" i="7"/>
  <c r="AF728" i="7" s="1"/>
  <c r="AD723" i="7"/>
  <c r="AF723" i="7" s="1"/>
  <c r="AD716" i="7"/>
  <c r="AF716" i="7" s="1"/>
  <c r="AD711" i="7"/>
  <c r="AF711" i="7" s="1"/>
  <c r="AD704" i="7"/>
  <c r="AF704" i="7" s="1"/>
  <c r="AD699" i="7"/>
  <c r="AF699" i="7" s="1"/>
  <c r="AD679" i="7"/>
  <c r="AF679" i="7" s="1"/>
  <c r="AD673" i="7"/>
  <c r="AF673" i="7" s="1"/>
  <c r="AD669" i="7"/>
  <c r="AF669" i="7" s="1"/>
  <c r="AD635" i="7"/>
  <c r="AF635" i="7" s="1"/>
  <c r="AD632" i="7"/>
  <c r="AF632" i="7" s="1"/>
  <c r="AD621" i="7"/>
  <c r="AF621" i="7" s="1"/>
  <c r="AD606" i="7"/>
  <c r="AF606" i="7" s="1"/>
  <c r="AD594" i="7"/>
  <c r="AF594" i="7" s="1"/>
  <c r="AD582" i="7"/>
  <c r="AF582" i="7" s="1"/>
  <c r="AD570" i="7"/>
  <c r="AF570" i="7" s="1"/>
  <c r="AD558" i="7"/>
  <c r="AF558" i="7" s="1"/>
  <c r="AD546" i="7"/>
  <c r="AF546" i="7" s="1"/>
  <c r="AD534" i="7"/>
  <c r="AF534" i="7" s="1"/>
  <c r="AD522" i="7"/>
  <c r="AF522" i="7" s="1"/>
  <c r="AD510" i="7"/>
  <c r="AF510" i="7" s="1"/>
  <c r="AD498" i="7"/>
  <c r="AF498" i="7" s="1"/>
  <c r="AD486" i="7"/>
  <c r="AF486" i="7" s="1"/>
  <c r="AD761" i="7"/>
  <c r="AF761" i="7" s="1"/>
  <c r="AD749" i="7"/>
  <c r="AF749" i="7" s="1"/>
  <c r="AD713" i="7"/>
  <c r="AF713" i="7" s="1"/>
  <c r="AD701" i="7"/>
  <c r="AF701" i="7" s="1"/>
  <c r="AD675" i="7"/>
  <c r="AF675" i="7" s="1"/>
  <c r="AD666" i="7"/>
  <c r="AF666" i="7" s="1"/>
  <c r="AD660" i="7"/>
  <c r="AF660" i="7" s="1"/>
  <c r="AD648" i="7"/>
  <c r="AF648" i="7" s="1"/>
  <c r="AD641" i="7"/>
  <c r="AF641" i="7" s="1"/>
  <c r="AD638" i="7"/>
  <c r="AF638" i="7" s="1"/>
  <c r="AD625" i="7"/>
  <c r="AF625" i="7" s="1"/>
  <c r="AD610" i="7"/>
  <c r="AF610" i="7" s="1"/>
  <c r="AD588" i="7"/>
  <c r="AF588" i="7" s="1"/>
  <c r="AD574" i="7"/>
  <c r="AF574" i="7" s="1"/>
  <c r="AD763" i="7"/>
  <c r="AF763" i="7" s="1"/>
  <c r="AD695" i="7"/>
  <c r="AF695" i="7" s="1"/>
  <c r="AD663" i="7"/>
  <c r="AF663" i="7" s="1"/>
  <c r="AD652" i="7"/>
  <c r="AF652" i="7" s="1"/>
  <c r="AD644" i="7"/>
  <c r="AF644" i="7" s="1"/>
  <c r="AD629" i="7"/>
  <c r="AF629" i="7" s="1"/>
  <c r="AD601" i="7"/>
  <c r="AF601" i="7" s="1"/>
  <c r="AD595" i="7"/>
  <c r="AF595" i="7" s="1"/>
  <c r="AD585" i="7"/>
  <c r="AF585" i="7" s="1"/>
  <c r="AD572" i="7"/>
  <c r="AF572" i="7" s="1"/>
  <c r="AD569" i="7"/>
  <c r="AF569" i="7" s="1"/>
  <c r="AD552" i="7"/>
  <c r="AF552" i="7" s="1"/>
  <c r="AD538" i="7"/>
  <c r="AF538" i="7" s="1"/>
  <c r="AD516" i="7"/>
  <c r="AF516" i="7" s="1"/>
  <c r="AD502" i="7"/>
  <c r="AF502" i="7" s="1"/>
  <c r="AD480" i="7"/>
  <c r="AF480" i="7" s="1"/>
  <c r="AD475" i="7"/>
  <c r="AF475" i="7" s="1"/>
  <c r="AD463" i="7"/>
  <c r="AF463" i="7" s="1"/>
  <c r="AD685" i="7"/>
  <c r="AF685" i="7" s="1"/>
  <c r="AD657" i="7"/>
  <c r="AF657" i="7" s="1"/>
  <c r="AD640" i="7"/>
  <c r="AF640" i="7" s="1"/>
  <c r="AD614" i="7"/>
  <c r="AF614" i="7" s="1"/>
  <c r="AD611" i="7"/>
  <c r="AF611" i="7" s="1"/>
  <c r="AD563" i="7"/>
  <c r="AF563" i="7" s="1"/>
  <c r="AD560" i="7"/>
  <c r="AF560" i="7" s="1"/>
  <c r="AD549" i="7"/>
  <c r="AF549" i="7" s="1"/>
  <c r="AD527" i="7"/>
  <c r="AF527" i="7" s="1"/>
  <c r="AD524" i="7"/>
  <c r="AF524" i="7" s="1"/>
  <c r="AD513" i="7"/>
  <c r="AF513" i="7" s="1"/>
  <c r="AD491" i="7"/>
  <c r="AF491" i="7" s="1"/>
  <c r="AD488" i="7"/>
  <c r="AF488" i="7" s="1"/>
  <c r="AD470" i="7"/>
  <c r="AF470" i="7" s="1"/>
  <c r="AD458" i="7"/>
  <c r="AF458" i="7" s="1"/>
  <c r="AD446" i="7"/>
  <c r="AF446" i="7" s="1"/>
  <c r="AD434" i="7"/>
  <c r="AF434" i="7" s="1"/>
  <c r="AD422" i="7"/>
  <c r="AF422" i="7" s="1"/>
  <c r="AD410" i="7"/>
  <c r="AF410" i="7" s="1"/>
  <c r="AD398" i="7"/>
  <c r="AF398" i="7" s="1"/>
  <c r="AD386" i="7"/>
  <c r="AF386" i="7" s="1"/>
  <c r="AD374" i="7"/>
  <c r="AF374" i="7" s="1"/>
  <c r="AD362" i="7"/>
  <c r="AF362" i="7" s="1"/>
  <c r="AD707" i="7"/>
  <c r="AF707" i="7" s="1"/>
  <c r="AD607" i="7"/>
  <c r="AF607" i="7" s="1"/>
  <c r="AD581" i="7"/>
  <c r="AF581" i="7" s="1"/>
  <c r="AD684" i="7"/>
  <c r="AF684" i="7" s="1"/>
  <c r="AD661" i="7"/>
  <c r="AF661" i="7" s="1"/>
  <c r="AD651" i="7"/>
  <c r="AF651" i="7" s="1"/>
  <c r="AD643" i="7"/>
  <c r="AF643" i="7" s="1"/>
  <c r="AD639" i="7"/>
  <c r="AF639" i="7" s="1"/>
  <c r="AD628" i="7"/>
  <c r="AF628" i="7" s="1"/>
  <c r="AD620" i="7"/>
  <c r="AF620" i="7" s="1"/>
  <c r="AD597" i="7"/>
  <c r="AF597" i="7" s="1"/>
  <c r="AD756" i="7"/>
  <c r="AF756" i="7" s="1"/>
  <c r="AD755" i="7"/>
  <c r="AF755" i="7" s="1"/>
  <c r="AD750" i="7"/>
  <c r="AF750" i="7" s="1"/>
  <c r="AD732" i="7"/>
  <c r="AF732" i="7" s="1"/>
  <c r="AD731" i="7"/>
  <c r="AF731" i="7" s="1"/>
  <c r="AD690" i="7"/>
  <c r="AF690" i="7" s="1"/>
  <c r="AD687" i="7"/>
  <c r="AF687" i="7" s="1"/>
  <c r="AD654" i="7"/>
  <c r="AF654" i="7" s="1"/>
  <c r="AD616" i="7"/>
  <c r="AF616" i="7" s="1"/>
  <c r="AD609" i="7"/>
  <c r="AF609" i="7" s="1"/>
  <c r="AD596" i="7"/>
  <c r="AF596" i="7" s="1"/>
  <c r="AD751" i="7"/>
  <c r="AF751" i="7" s="1"/>
  <c r="AD727" i="7"/>
  <c r="AF727" i="7" s="1"/>
  <c r="AD678" i="7"/>
  <c r="AF678" i="7" s="1"/>
  <c r="AD677" i="7"/>
  <c r="AF677" i="7" s="1"/>
  <c r="AD659" i="7"/>
  <c r="AF659" i="7" s="1"/>
  <c r="AD623" i="7"/>
  <c r="AF623" i="7" s="1"/>
  <c r="AD615" i="7"/>
  <c r="AF615" i="7" s="1"/>
  <c r="AD612" i="7"/>
  <c r="AF612" i="7" s="1"/>
  <c r="AD586" i="7"/>
  <c r="AF586" i="7" s="1"/>
  <c r="AD667" i="7"/>
  <c r="AF667" i="7" s="1"/>
  <c r="AD602" i="7"/>
  <c r="AF602" i="7" s="1"/>
  <c r="AD561" i="7"/>
  <c r="AF561" i="7" s="1"/>
  <c r="AD542" i="7"/>
  <c r="AF542" i="7" s="1"/>
  <c r="AD526" i="7"/>
  <c r="AF526" i="7" s="1"/>
  <c r="AD519" i="7"/>
  <c r="AF519" i="7" s="1"/>
  <c r="AD515" i="7"/>
  <c r="AF515" i="7" s="1"/>
  <c r="AD508" i="7"/>
  <c r="AF508" i="7" s="1"/>
  <c r="AD507" i="7"/>
  <c r="AF507" i="7" s="1"/>
  <c r="AD496" i="7"/>
  <c r="AF496" i="7" s="1"/>
  <c r="AD477" i="7"/>
  <c r="AF477" i="7" s="1"/>
  <c r="AD467" i="7"/>
  <c r="AF467" i="7" s="1"/>
  <c r="AD461" i="7"/>
  <c r="AF461" i="7" s="1"/>
  <c r="AD455" i="7"/>
  <c r="AF455" i="7" s="1"/>
  <c r="AD447" i="7"/>
  <c r="AF447" i="7" s="1"/>
  <c r="AD433" i="7"/>
  <c r="AF433" i="7" s="1"/>
  <c r="AD419" i="7"/>
  <c r="AF419" i="7" s="1"/>
  <c r="AD411" i="7"/>
  <c r="AF411" i="7" s="1"/>
  <c r="AD397" i="7"/>
  <c r="AF397" i="7" s="1"/>
  <c r="AD383" i="7"/>
  <c r="AF383" i="7" s="1"/>
  <c r="AD375" i="7"/>
  <c r="AF375" i="7" s="1"/>
  <c r="AD361" i="7"/>
  <c r="AF361" i="7" s="1"/>
  <c r="AD343" i="7"/>
  <c r="AF343" i="7" s="1"/>
  <c r="AD331" i="7"/>
  <c r="AF331" i="7" s="1"/>
  <c r="AD600" i="7"/>
  <c r="AF600" i="7" s="1"/>
  <c r="AD583" i="7"/>
  <c r="AF583" i="7" s="1"/>
  <c r="AD575" i="7"/>
  <c r="AF575" i="7" s="1"/>
  <c r="AD553" i="7"/>
  <c r="AF553" i="7" s="1"/>
  <c r="AD492" i="7"/>
  <c r="AF492" i="7" s="1"/>
  <c r="AD464" i="7"/>
  <c r="AF464" i="7" s="1"/>
  <c r="AD444" i="7"/>
  <c r="AF444" i="7" s="1"/>
  <c r="AD441" i="7"/>
  <c r="AF441" i="7" s="1"/>
  <c r="AD430" i="7"/>
  <c r="AF430" i="7" s="1"/>
  <c r="AD408" i="7"/>
  <c r="AF408" i="7" s="1"/>
  <c r="AD405" i="7"/>
  <c r="AF405" i="7" s="1"/>
  <c r="AD394" i="7"/>
  <c r="AF394" i="7" s="1"/>
  <c r="AD743" i="7"/>
  <c r="AF743" i="7" s="1"/>
  <c r="AD738" i="7"/>
  <c r="AF738" i="7" s="1"/>
  <c r="AD680" i="7"/>
  <c r="AF680" i="7" s="1"/>
  <c r="AD670" i="7"/>
  <c r="AF670" i="7" s="1"/>
  <c r="AD649" i="7"/>
  <c r="AF649" i="7" s="1"/>
  <c r="AD637" i="7"/>
  <c r="AF637" i="7" s="1"/>
  <c r="AD598" i="7"/>
  <c r="AF598" i="7" s="1"/>
  <c r="AD593" i="7"/>
  <c r="AF593" i="7" s="1"/>
  <c r="AD590" i="7"/>
  <c r="AF590" i="7" s="1"/>
  <c r="AD744" i="7"/>
  <c r="AF744" i="7" s="1"/>
  <c r="AD739" i="7"/>
  <c r="AF739" i="7" s="1"/>
  <c r="AD692" i="7"/>
  <c r="AF692" i="7" s="1"/>
  <c r="AD658" i="7"/>
  <c r="AF658" i="7" s="1"/>
  <c r="AD655" i="7"/>
  <c r="AF655" i="7" s="1"/>
  <c r="AD647" i="7"/>
  <c r="AF647" i="7" s="1"/>
  <c r="AD646" i="7"/>
  <c r="AF646" i="7" s="1"/>
  <c r="AD645" i="7"/>
  <c r="AF645" i="7" s="1"/>
  <c r="AD631" i="7"/>
  <c r="AF631" i="7" s="1"/>
  <c r="AD726" i="7"/>
  <c r="AF726" i="7" s="1"/>
  <c r="AD622" i="7"/>
  <c r="AF622" i="7" s="1"/>
  <c r="AD619" i="7"/>
  <c r="AF619" i="7" s="1"/>
  <c r="AD617" i="7"/>
  <c r="AF617" i="7" s="1"/>
  <c r="AD633" i="7"/>
  <c r="AF633" i="7" s="1"/>
  <c r="AD624" i="7"/>
  <c r="AF624" i="7" s="1"/>
  <c r="AD566" i="7"/>
  <c r="AF566" i="7" s="1"/>
  <c r="AD565" i="7"/>
  <c r="AF565" i="7" s="1"/>
  <c r="AD554" i="7"/>
  <c r="AF554" i="7" s="1"/>
  <c r="AD548" i="7"/>
  <c r="AF548" i="7" s="1"/>
  <c r="AD544" i="7"/>
  <c r="AF544" i="7" s="1"/>
  <c r="AD543" i="7"/>
  <c r="AF543" i="7" s="1"/>
  <c r="AD514" i="7"/>
  <c r="AF514" i="7" s="1"/>
  <c r="AD476" i="7"/>
  <c r="AF476" i="7" s="1"/>
  <c r="AD466" i="7"/>
  <c r="AF466" i="7" s="1"/>
  <c r="AD457" i="7"/>
  <c r="AF457" i="7" s="1"/>
  <c r="AD450" i="7"/>
  <c r="AF450" i="7" s="1"/>
  <c r="AD442" i="7"/>
  <c r="AF442" i="7" s="1"/>
  <c r="AD418" i="7"/>
  <c r="AF418" i="7" s="1"/>
  <c r="AD415" i="7"/>
  <c r="AF415" i="7" s="1"/>
  <c r="AD399" i="7"/>
  <c r="AF399" i="7" s="1"/>
  <c r="AD395" i="7"/>
  <c r="AF395" i="7" s="1"/>
  <c r="AD388" i="7"/>
  <c r="AF388" i="7" s="1"/>
  <c r="AD372" i="7"/>
  <c r="AF372" i="7" s="1"/>
  <c r="AD356" i="7"/>
  <c r="AF356" i="7" s="1"/>
  <c r="AD336" i="7"/>
  <c r="AF336" i="7" s="1"/>
  <c r="AD333" i="7"/>
  <c r="AF333" i="7" s="1"/>
  <c r="AD634" i="7"/>
  <c r="AF634" i="7" s="1"/>
  <c r="AD577" i="7"/>
  <c r="AF577" i="7" s="1"/>
  <c r="AD573" i="7"/>
  <c r="AF573" i="7" s="1"/>
  <c r="AD559" i="7"/>
  <c r="AF559" i="7" s="1"/>
  <c r="AD532" i="7"/>
  <c r="AF532" i="7" s="1"/>
  <c r="AD509" i="7"/>
  <c r="AF509" i="7" s="1"/>
  <c r="AD503" i="7"/>
  <c r="AF503" i="7" s="1"/>
  <c r="AD453" i="7"/>
  <c r="AF453" i="7" s="1"/>
  <c r="AD426" i="7"/>
  <c r="AF426" i="7" s="1"/>
  <c r="AD352" i="7"/>
  <c r="AF352" i="7" s="1"/>
  <c r="AD344" i="7"/>
  <c r="AF344" i="7" s="1"/>
  <c r="AD330" i="7"/>
  <c r="AF330" i="7" s="1"/>
  <c r="AD322" i="7"/>
  <c r="AF322" i="7" s="1"/>
  <c r="AD310" i="7"/>
  <c r="AF310" i="7" s="1"/>
  <c r="AD626" i="7"/>
  <c r="AF626" i="7" s="1"/>
  <c r="AD737" i="7"/>
  <c r="AF737" i="7" s="1"/>
  <c r="AD696" i="7"/>
  <c r="AF696" i="7" s="1"/>
  <c r="AD627" i="7"/>
  <c r="AF627" i="7" s="1"/>
  <c r="AD536" i="7"/>
  <c r="AF536" i="7" s="1"/>
  <c r="AD518" i="7"/>
  <c r="AF518" i="7" s="1"/>
  <c r="AD485" i="7"/>
  <c r="AF485" i="7" s="1"/>
  <c r="AD465" i="7"/>
  <c r="AF465" i="7" s="1"/>
  <c r="AD460" i="7"/>
  <c r="AF460" i="7" s="1"/>
  <c r="AD636" i="7"/>
  <c r="AF636" i="7" s="1"/>
  <c r="AD599" i="7"/>
  <c r="AF599" i="7" s="1"/>
  <c r="AD702" i="7"/>
  <c r="AF702" i="7" s="1"/>
  <c r="AD656" i="7"/>
  <c r="AF656" i="7" s="1"/>
  <c r="AD568" i="7"/>
  <c r="AF568" i="7" s="1"/>
  <c r="AD547" i="7"/>
  <c r="AF547" i="7" s="1"/>
  <c r="AD708" i="7"/>
  <c r="AF708" i="7" s="1"/>
  <c r="AD591" i="7"/>
  <c r="AF591" i="7" s="1"/>
  <c r="AD562" i="7"/>
  <c r="AF562" i="7" s="1"/>
  <c r="AD557" i="7"/>
  <c r="AF557" i="7" s="1"/>
  <c r="AD540" i="7"/>
  <c r="AF540" i="7" s="1"/>
  <c r="AD535" i="7"/>
  <c r="AF535" i="7" s="1"/>
  <c r="AD530" i="7"/>
  <c r="AF530" i="7" s="1"/>
  <c r="AD512" i="7"/>
  <c r="AF512" i="7" s="1"/>
  <c r="AD506" i="7"/>
  <c r="AF506" i="7" s="1"/>
  <c r="AD484" i="7"/>
  <c r="AF484" i="7" s="1"/>
  <c r="AD703" i="7"/>
  <c r="AF703" i="7" s="1"/>
  <c r="AD592" i="7"/>
  <c r="AF592" i="7" s="1"/>
  <c r="AD587" i="7"/>
  <c r="AF587" i="7" s="1"/>
  <c r="AD567" i="7"/>
  <c r="AF567" i="7" s="1"/>
  <c r="AD556" i="7"/>
  <c r="AF556" i="7" s="1"/>
  <c r="AD551" i="7"/>
  <c r="AF551" i="7" s="1"/>
  <c r="AD545" i="7"/>
  <c r="AF545" i="7" s="1"/>
  <c r="AD517" i="7"/>
  <c r="AF517" i="7" s="1"/>
  <c r="AD473" i="7"/>
  <c r="AF473" i="7" s="1"/>
  <c r="AD767" i="7"/>
  <c r="AF767" i="7" s="1"/>
  <c r="AD725" i="7"/>
  <c r="AF725" i="7" s="1"/>
  <c r="AD714" i="7"/>
  <c r="AF714" i="7" s="1"/>
  <c r="AD603" i="7"/>
  <c r="AF603" i="7" s="1"/>
  <c r="AD580" i="7"/>
  <c r="AF580" i="7" s="1"/>
  <c r="AD579" i="7"/>
  <c r="AF579" i="7" s="1"/>
  <c r="AD523" i="7"/>
  <c r="AF523" i="7" s="1"/>
  <c r="AD499" i="7"/>
  <c r="AF499" i="7" s="1"/>
  <c r="AD483" i="7"/>
  <c r="AF483" i="7" s="1"/>
  <c r="AD478" i="7"/>
  <c r="AF478" i="7" s="1"/>
  <c r="AD689" i="7"/>
  <c r="AF689" i="7" s="1"/>
  <c r="AD672" i="7"/>
  <c r="AF672" i="7" s="1"/>
  <c r="AD541" i="7"/>
  <c r="AF541" i="7" s="1"/>
  <c r="AD421" i="7"/>
  <c r="AF421" i="7" s="1"/>
  <c r="AD416" i="7"/>
  <c r="AF416" i="7" s="1"/>
  <c r="AD393" i="7"/>
  <c r="AF393" i="7" s="1"/>
  <c r="AD389" i="7"/>
  <c r="AF389" i="7" s="1"/>
  <c r="AD340" i="7"/>
  <c r="AF340" i="7" s="1"/>
  <c r="AD306" i="7"/>
  <c r="AF306" i="7" s="1"/>
  <c r="AD294" i="7"/>
  <c r="AF294" i="7" s="1"/>
  <c r="AD282" i="7"/>
  <c r="AF282" i="7" s="1"/>
  <c r="AD270" i="7"/>
  <c r="AF270" i="7" s="1"/>
  <c r="AD258" i="7"/>
  <c r="AF258" i="7" s="1"/>
  <c r="AD578" i="7"/>
  <c r="AF578" i="7" s="1"/>
  <c r="AD482" i="7"/>
  <c r="AF482" i="7" s="1"/>
  <c r="AD452" i="7"/>
  <c r="AF452" i="7" s="1"/>
  <c r="AD428" i="7"/>
  <c r="AF428" i="7" s="1"/>
  <c r="AD423" i="7"/>
  <c r="AF423" i="7" s="1"/>
  <c r="AD400" i="7"/>
  <c r="AF400" i="7" s="1"/>
  <c r="AD365" i="7"/>
  <c r="AF365" i="7" s="1"/>
  <c r="AD348" i="7"/>
  <c r="AF348" i="7" s="1"/>
  <c r="AD332" i="7"/>
  <c r="AF332" i="7" s="1"/>
  <c r="AD319" i="7"/>
  <c r="AF319" i="7" s="1"/>
  <c r="AD719" i="7"/>
  <c r="AF719" i="7" s="1"/>
  <c r="AD571" i="7"/>
  <c r="AF571" i="7" s="1"/>
  <c r="AD520" i="7"/>
  <c r="AF520" i="7" s="1"/>
  <c r="AD490" i="7"/>
  <c r="AF490" i="7" s="1"/>
  <c r="AD487" i="7"/>
  <c r="AF487" i="7" s="1"/>
  <c r="AD481" i="7"/>
  <c r="AF481" i="7" s="1"/>
  <c r="AD472" i="7"/>
  <c r="AF472" i="7" s="1"/>
  <c r="AD379" i="7"/>
  <c r="AF379" i="7" s="1"/>
  <c r="AD378" i="7"/>
  <c r="AF378" i="7" s="1"/>
  <c r="AD369" i="7"/>
  <c r="AF369" i="7" s="1"/>
  <c r="AD351" i="7"/>
  <c r="AF351" i="7" s="1"/>
  <c r="AD720" i="7"/>
  <c r="AF720" i="7" s="1"/>
  <c r="AD608" i="7"/>
  <c r="AF608" i="7" s="1"/>
  <c r="AD564" i="7"/>
  <c r="AF564" i="7" s="1"/>
  <c r="AD525" i="7"/>
  <c r="AF525" i="7" s="1"/>
  <c r="AD589" i="7"/>
  <c r="AF589" i="7" s="1"/>
  <c r="AD762" i="7"/>
  <c r="AF762" i="7" s="1"/>
  <c r="AD550" i="7"/>
  <c r="AF550" i="7" s="1"/>
  <c r="AD497" i="7"/>
  <c r="AF497" i="7" s="1"/>
  <c r="AD471" i="7"/>
  <c r="AF471" i="7" s="1"/>
  <c r="AD468" i="7"/>
  <c r="AF468" i="7" s="1"/>
  <c r="AD451" i="7"/>
  <c r="AF451" i="7" s="1"/>
  <c r="AD420" i="7"/>
  <c r="AF420" i="7" s="1"/>
  <c r="AD392" i="7"/>
  <c r="AF392" i="7" s="1"/>
  <c r="AD391" i="7"/>
  <c r="AF391" i="7" s="1"/>
  <c r="AD381" i="7"/>
  <c r="AF381" i="7" s="1"/>
  <c r="AD364" i="7"/>
  <c r="AF364" i="7" s="1"/>
  <c r="AD346" i="7"/>
  <c r="AF346" i="7" s="1"/>
  <c r="AD339" i="7"/>
  <c r="AF339" i="7" s="1"/>
  <c r="AD529" i="7"/>
  <c r="AF529" i="7" s="1"/>
  <c r="AD528" i="7"/>
  <c r="AF528" i="7" s="1"/>
  <c r="AD604" i="7"/>
  <c r="AF604" i="7" s="1"/>
  <c r="AD531" i="7"/>
  <c r="AF531" i="7" s="1"/>
  <c r="AD576" i="7"/>
  <c r="AF576" i="7" s="1"/>
  <c r="AD539" i="7"/>
  <c r="AF539" i="7" s="1"/>
  <c r="AD521" i="7"/>
  <c r="AF521" i="7" s="1"/>
  <c r="AD479" i="7"/>
  <c r="AF479" i="7" s="1"/>
  <c r="AD454" i="7"/>
  <c r="AF454" i="7" s="1"/>
  <c r="AD445" i="7"/>
  <c r="AF445" i="7" s="1"/>
  <c r="AD370" i="7"/>
  <c r="AF370" i="7" s="1"/>
  <c r="AD357" i="7"/>
  <c r="AF357" i="7" s="1"/>
  <c r="AD353" i="7"/>
  <c r="AF353" i="7" s="1"/>
  <c r="AD501" i="7"/>
  <c r="AF501" i="7" s="1"/>
  <c r="AD469" i="7"/>
  <c r="AF469" i="7" s="1"/>
  <c r="AD449" i="7"/>
  <c r="AF449" i="7" s="1"/>
  <c r="AD436" i="7"/>
  <c r="AF436" i="7" s="1"/>
  <c r="AD338" i="7"/>
  <c r="AF338" i="7" s="1"/>
  <c r="AD323" i="7"/>
  <c r="AF323" i="7" s="1"/>
  <c r="AD292" i="7"/>
  <c r="AF292" i="7" s="1"/>
  <c r="AD289" i="7"/>
  <c r="AF289" i="7" s="1"/>
  <c r="AD278" i="7"/>
  <c r="AF278" i="7" s="1"/>
  <c r="AD256" i="7"/>
  <c r="AF256" i="7" s="1"/>
  <c r="AD253" i="7"/>
  <c r="AF253" i="7" s="1"/>
  <c r="AD243" i="7"/>
  <c r="AF243" i="7" s="1"/>
  <c r="AD231" i="7"/>
  <c r="AF231" i="7" s="1"/>
  <c r="AD219" i="7"/>
  <c r="AF219" i="7" s="1"/>
  <c r="AD207" i="7"/>
  <c r="AF207" i="7" s="1"/>
  <c r="AD195" i="7"/>
  <c r="AF195" i="7" s="1"/>
  <c r="AD183" i="7"/>
  <c r="AF183" i="7" s="1"/>
  <c r="AD171" i="7"/>
  <c r="AF171" i="7" s="1"/>
  <c r="AD159" i="7"/>
  <c r="AF159" i="7" s="1"/>
  <c r="AD147" i="7"/>
  <c r="AF147" i="7" s="1"/>
  <c r="AD135" i="7"/>
  <c r="AF135" i="7" s="1"/>
  <c r="AD123" i="7"/>
  <c r="AF123" i="7" s="1"/>
  <c r="AD493" i="7"/>
  <c r="AF493" i="7" s="1"/>
  <c r="AD448" i="7"/>
  <c r="AF448" i="7" s="1"/>
  <c r="AD439" i="7"/>
  <c r="AF439" i="7" s="1"/>
  <c r="AD435" i="7"/>
  <c r="AF435" i="7" s="1"/>
  <c r="AD425" i="7"/>
  <c r="AF425" i="7" s="1"/>
  <c r="AD424" i="7"/>
  <c r="AF424" i="7" s="1"/>
  <c r="AD412" i="7"/>
  <c r="AF412" i="7" s="1"/>
  <c r="AD350" i="7"/>
  <c r="AF350" i="7" s="1"/>
  <c r="AD300" i="7"/>
  <c r="AF300" i="7" s="1"/>
  <c r="AD286" i="7"/>
  <c r="AF286" i="7" s="1"/>
  <c r="AD264" i="7"/>
  <c r="AF264" i="7" s="1"/>
  <c r="AD250" i="7"/>
  <c r="AF250" i="7" s="1"/>
  <c r="AD238" i="7"/>
  <c r="AF238" i="7" s="1"/>
  <c r="AD555" i="7"/>
  <c r="AF555" i="7" s="1"/>
  <c r="AD505" i="7"/>
  <c r="AF505" i="7" s="1"/>
  <c r="AD504" i="7"/>
  <c r="AF504" i="7" s="1"/>
  <c r="AD440" i="7"/>
  <c r="AF440" i="7" s="1"/>
  <c r="AD349" i="7"/>
  <c r="AF349" i="7" s="1"/>
  <c r="AD315" i="7"/>
  <c r="AF315" i="7" s="1"/>
  <c r="AD311" i="7"/>
  <c r="AF311" i="7" s="1"/>
  <c r="AD308" i="7"/>
  <c r="AF308" i="7" s="1"/>
  <c r="AD297" i="7"/>
  <c r="AF297" i="7" s="1"/>
  <c r="AD275" i="7"/>
  <c r="AF275" i="7" s="1"/>
  <c r="AD272" i="7"/>
  <c r="AF272" i="7" s="1"/>
  <c r="AD261" i="7"/>
  <c r="AF261" i="7" s="1"/>
  <c r="AD245" i="7"/>
  <c r="AF245" i="7" s="1"/>
  <c r="AD233" i="7"/>
  <c r="AF233" i="7" s="1"/>
  <c r="AD221" i="7"/>
  <c r="AF221" i="7" s="1"/>
  <c r="AD209" i="7"/>
  <c r="AF209" i="7" s="1"/>
  <c r="AD494" i="7"/>
  <c r="AF494" i="7" s="1"/>
  <c r="AD605" i="7"/>
  <c r="AF605" i="7" s="1"/>
  <c r="AD495" i="7"/>
  <c r="AF495" i="7" s="1"/>
  <c r="AD459" i="7"/>
  <c r="AF459" i="7" s="1"/>
  <c r="AD387" i="7"/>
  <c r="AF387" i="7" s="1"/>
  <c r="AD347" i="7"/>
  <c r="AF347" i="7" s="1"/>
  <c r="AD335" i="7"/>
  <c r="AF335" i="7" s="1"/>
  <c r="AD302" i="7"/>
  <c r="AF302" i="7" s="1"/>
  <c r="AD280" i="7"/>
  <c r="AF280" i="7" s="1"/>
  <c r="AD277" i="7"/>
  <c r="AF277" i="7" s="1"/>
  <c r="AD266" i="7"/>
  <c r="AF266" i="7" s="1"/>
  <c r="AD247" i="7"/>
  <c r="AF247" i="7" s="1"/>
  <c r="AD533" i="7"/>
  <c r="AF533" i="7" s="1"/>
  <c r="AD511" i="7"/>
  <c r="AF511" i="7" s="1"/>
  <c r="AD396" i="7"/>
  <c r="AF396" i="7" s="1"/>
  <c r="AD409" i="7"/>
  <c r="AF409" i="7" s="1"/>
  <c r="AD402" i="7"/>
  <c r="AF402" i="7" s="1"/>
  <c r="AD390" i="7"/>
  <c r="AF390" i="7" s="1"/>
  <c r="AD682" i="7"/>
  <c r="AF682" i="7" s="1"/>
  <c r="AD489" i="7"/>
  <c r="AF489" i="7" s="1"/>
  <c r="AD462" i="7"/>
  <c r="AF462" i="7" s="1"/>
  <c r="AD456" i="7"/>
  <c r="AF456" i="7" s="1"/>
  <c r="AD584" i="7"/>
  <c r="AF584" i="7" s="1"/>
  <c r="AD474" i="7"/>
  <c r="AF474" i="7" s="1"/>
  <c r="AD613" i="7"/>
  <c r="AF613" i="7" s="1"/>
  <c r="AD438" i="7"/>
  <c r="AF438" i="7" s="1"/>
  <c r="AD429" i="7"/>
  <c r="AF429" i="7" s="1"/>
  <c r="AD427" i="7"/>
  <c r="AF427" i="7" s="1"/>
  <c r="AD417" i="7"/>
  <c r="AF417" i="7" s="1"/>
  <c r="AD537" i="7"/>
  <c r="AF537" i="7" s="1"/>
  <c r="AD443" i="7"/>
  <c r="AF443" i="7" s="1"/>
  <c r="AD406" i="7"/>
  <c r="AF406" i="7" s="1"/>
  <c r="AD324" i="7"/>
  <c r="AF324" i="7" s="1"/>
  <c r="AD321" i="7"/>
  <c r="AF321" i="7" s="1"/>
  <c r="AD295" i="7"/>
  <c r="AF295" i="7" s="1"/>
  <c r="AD274" i="7"/>
  <c r="AF274" i="7" s="1"/>
  <c r="AD218" i="7"/>
  <c r="AF218" i="7" s="1"/>
  <c r="AD215" i="7"/>
  <c r="AF215" i="7" s="1"/>
  <c r="AD212" i="7"/>
  <c r="AF212" i="7" s="1"/>
  <c r="AD202" i="7"/>
  <c r="AF202" i="7" s="1"/>
  <c r="AD191" i="7"/>
  <c r="AF191" i="7" s="1"/>
  <c r="AD169" i="7"/>
  <c r="AF169" i="7" s="1"/>
  <c r="AD166" i="7"/>
  <c r="AF166" i="7" s="1"/>
  <c r="AD155" i="7"/>
  <c r="AF155" i="7" s="1"/>
  <c r="AD133" i="7"/>
  <c r="AF133" i="7" s="1"/>
  <c r="AD130" i="7"/>
  <c r="AF130" i="7" s="1"/>
  <c r="AD119" i="7"/>
  <c r="AF119" i="7" s="1"/>
  <c r="AD114" i="7"/>
  <c r="AF114" i="7" s="1"/>
  <c r="AD102" i="7"/>
  <c r="AF102" i="7" s="1"/>
  <c r="AD83" i="7"/>
  <c r="AF83" i="7" s="1"/>
  <c r="AD69" i="7"/>
  <c r="AF69" i="7" s="1"/>
  <c r="AD29" i="7"/>
  <c r="AF29" i="7" s="1"/>
  <c r="AD27" i="7"/>
  <c r="AF27" i="7" s="1"/>
  <c r="AD23" i="7"/>
  <c r="AF23" i="7" s="1"/>
  <c r="AD377" i="7"/>
  <c r="AF377" i="7" s="1"/>
  <c r="AD371" i="7"/>
  <c r="AF371" i="7" s="1"/>
  <c r="AD360" i="7"/>
  <c r="AF360" i="7" s="1"/>
  <c r="AD358" i="7"/>
  <c r="AF358" i="7" s="1"/>
  <c r="AD305" i="7"/>
  <c r="AF305" i="7" s="1"/>
  <c r="AD299" i="7"/>
  <c r="AF299" i="7" s="1"/>
  <c r="AD293" i="7"/>
  <c r="AF293" i="7" s="1"/>
  <c r="AD268" i="7"/>
  <c r="AF268" i="7" s="1"/>
  <c r="AD262" i="7"/>
  <c r="AF262" i="7" s="1"/>
  <c r="AD255" i="7"/>
  <c r="AF255" i="7" s="1"/>
  <c r="AD249" i="7"/>
  <c r="AF249" i="7" s="1"/>
  <c r="AD244" i="7"/>
  <c r="AF244" i="7" s="1"/>
  <c r="AD232" i="7"/>
  <c r="AF232" i="7" s="1"/>
  <c r="AD205" i="7"/>
  <c r="AF205" i="7" s="1"/>
  <c r="AD199" i="7"/>
  <c r="AF199" i="7" s="1"/>
  <c r="AD177" i="7"/>
  <c r="AF177" i="7" s="1"/>
  <c r="AD163" i="7"/>
  <c r="AF163" i="7" s="1"/>
  <c r="AD141" i="7"/>
  <c r="AF141" i="7" s="1"/>
  <c r="AD127" i="7"/>
  <c r="AF127" i="7" s="1"/>
  <c r="AD109" i="7"/>
  <c r="AF109" i="7" s="1"/>
  <c r="AD97" i="7"/>
  <c r="AF97" i="7" s="1"/>
  <c r="AD91" i="7"/>
  <c r="AF91" i="7" s="1"/>
  <c r="AD82" i="7"/>
  <c r="AF82" i="7" s="1"/>
  <c r="AD81" i="7"/>
  <c r="AF81" i="7" s="1"/>
  <c r="AD80" i="7"/>
  <c r="AF80" i="7" s="1"/>
  <c r="AD79" i="7"/>
  <c r="AF79" i="7" s="1"/>
  <c r="AD78" i="7"/>
  <c r="AF78" i="7" s="1"/>
  <c r="AD77" i="7"/>
  <c r="AF77" i="7" s="1"/>
  <c r="AD68" i="7"/>
  <c r="AF68" i="7" s="1"/>
  <c r="AD53" i="7"/>
  <c r="AF53" i="7" s="1"/>
  <c r="AD45" i="7"/>
  <c r="AF45" i="7" s="1"/>
  <c r="AD40" i="7"/>
  <c r="AF40" i="7" s="1"/>
  <c r="AD32" i="7"/>
  <c r="AF32" i="7" s="1"/>
  <c r="AD500" i="7"/>
  <c r="AF500" i="7" s="1"/>
  <c r="AD437" i="7"/>
  <c r="AF437" i="7" s="1"/>
  <c r="AD382" i="7"/>
  <c r="AF382" i="7" s="1"/>
  <c r="AD373" i="7"/>
  <c r="AF373" i="7" s="1"/>
  <c r="AD368" i="7"/>
  <c r="AF368" i="7" s="1"/>
  <c r="AD359" i="7"/>
  <c r="AF359" i="7" s="1"/>
  <c r="AD287" i="7"/>
  <c r="AF287" i="7" s="1"/>
  <c r="AD236" i="7"/>
  <c r="AF236" i="7" s="1"/>
  <c r="AD235" i="7"/>
  <c r="AF235" i="7" s="1"/>
  <c r="AD211" i="7"/>
  <c r="AF211" i="7" s="1"/>
  <c r="AD208" i="7"/>
  <c r="AF208" i="7" s="1"/>
  <c r="AD188" i="7"/>
  <c r="AF188" i="7" s="1"/>
  <c r="AD185" i="7"/>
  <c r="AF185" i="7" s="1"/>
  <c r="AD174" i="7"/>
  <c r="AF174" i="7" s="1"/>
  <c r="AD432" i="7"/>
  <c r="AF432" i="7" s="1"/>
  <c r="AD431" i="7"/>
  <c r="AF431" i="7" s="1"/>
  <c r="AD385" i="7"/>
  <c r="AF385" i="7" s="1"/>
  <c r="AD376" i="7"/>
  <c r="AF376" i="7" s="1"/>
  <c r="AD312" i="7"/>
  <c r="AF312" i="7" s="1"/>
  <c r="AD281" i="7"/>
  <c r="AF281" i="7" s="1"/>
  <c r="AD384" i="7"/>
  <c r="AF384" i="7" s="1"/>
  <c r="AD380" i="7"/>
  <c r="AF380" i="7" s="1"/>
  <c r="AD345" i="7"/>
  <c r="AF345" i="7" s="1"/>
  <c r="AD304" i="7"/>
  <c r="AF304" i="7" s="1"/>
  <c r="AD298" i="7"/>
  <c r="AF298" i="7" s="1"/>
  <c r="AD291" i="7"/>
  <c r="AF291" i="7" s="1"/>
  <c r="AD285" i="7"/>
  <c r="AF285" i="7" s="1"/>
  <c r="AD279" i="7"/>
  <c r="AF279" i="7" s="1"/>
  <c r="AD267" i="7"/>
  <c r="AF267" i="7" s="1"/>
  <c r="AD260" i="7"/>
  <c r="AF260" i="7" s="1"/>
  <c r="AD254" i="7"/>
  <c r="AF254" i="7" s="1"/>
  <c r="AD239" i="7"/>
  <c r="AF239" i="7" s="1"/>
  <c r="AD227" i="7"/>
  <c r="AF227" i="7" s="1"/>
  <c r="AD224" i="7"/>
  <c r="AF224" i="7" s="1"/>
  <c r="AD367" i="7"/>
  <c r="AF367" i="7" s="1"/>
  <c r="AD337" i="7"/>
  <c r="AF337" i="7" s="1"/>
  <c r="AD320" i="7"/>
  <c r="AF320" i="7" s="1"/>
  <c r="AD318" i="7"/>
  <c r="AF318" i="7" s="1"/>
  <c r="AD273" i="7"/>
  <c r="AF273" i="7" s="1"/>
  <c r="AD242" i="7"/>
  <c r="AF242" i="7" s="1"/>
  <c r="AD230" i="7"/>
  <c r="AF230" i="7" s="1"/>
  <c r="AD217" i="7"/>
  <c r="AF217" i="7" s="1"/>
  <c r="AD201" i="7"/>
  <c r="AF201" i="7" s="1"/>
  <c r="AD187" i="7"/>
  <c r="AF187" i="7" s="1"/>
  <c r="AD366" i="7"/>
  <c r="AF366" i="7" s="1"/>
  <c r="AD363" i="7"/>
  <c r="AF363" i="7" s="1"/>
  <c r="AD342" i="7"/>
  <c r="AF342" i="7" s="1"/>
  <c r="AD334" i="7"/>
  <c r="AF334" i="7" s="1"/>
  <c r="AD265" i="7"/>
  <c r="AF265" i="7" s="1"/>
  <c r="AD252" i="7"/>
  <c r="AF252" i="7" s="1"/>
  <c r="AD248" i="7"/>
  <c r="AF248" i="7" s="1"/>
  <c r="AD223" i="7"/>
  <c r="AF223" i="7" s="1"/>
  <c r="AD220" i="7"/>
  <c r="AF220" i="7" s="1"/>
  <c r="AD198" i="7"/>
  <c r="AF198" i="7" s="1"/>
  <c r="AD329" i="7"/>
  <c r="AF329" i="7" s="1"/>
  <c r="AD328" i="7"/>
  <c r="AF328" i="7" s="1"/>
  <c r="AD317" i="7"/>
  <c r="AF317" i="7" s="1"/>
  <c r="AD303" i="7"/>
  <c r="AF303" i="7" s="1"/>
  <c r="AD296" i="7"/>
  <c r="AF296" i="7" s="1"/>
  <c r="AD290" i="7"/>
  <c r="AF290" i="7" s="1"/>
  <c r="AD271" i="7"/>
  <c r="AF271" i="7" s="1"/>
  <c r="AD234" i="7"/>
  <c r="AF234" i="7" s="1"/>
  <c r="AD216" i="7"/>
  <c r="AF216" i="7" s="1"/>
  <c r="AD213" i="7"/>
  <c r="AF213" i="7" s="1"/>
  <c r="AD210" i="7"/>
  <c r="AF210" i="7" s="1"/>
  <c r="AD715" i="7"/>
  <c r="AF715" i="7" s="1"/>
  <c r="AD401" i="7"/>
  <c r="AF401" i="7" s="1"/>
  <c r="AD309" i="7"/>
  <c r="AF309" i="7" s="1"/>
  <c r="AD284" i="7"/>
  <c r="AF284" i="7" s="1"/>
  <c r="AD226" i="7"/>
  <c r="AF226" i="7" s="1"/>
  <c r="AD206" i="7"/>
  <c r="AF206" i="7" s="1"/>
  <c r="AD414" i="7"/>
  <c r="AF414" i="7" s="1"/>
  <c r="AD341" i="7"/>
  <c r="AF341" i="7" s="1"/>
  <c r="AD314" i="7"/>
  <c r="AF314" i="7" s="1"/>
  <c r="AD313" i="7"/>
  <c r="AF313" i="7" s="1"/>
  <c r="AD288" i="7"/>
  <c r="AF288" i="7" s="1"/>
  <c r="AD178" i="7"/>
  <c r="AF178" i="7" s="1"/>
  <c r="AD168" i="7"/>
  <c r="AF168" i="7" s="1"/>
  <c r="AD145" i="7"/>
  <c r="AF145" i="7" s="1"/>
  <c r="AD129" i="7"/>
  <c r="AF129" i="7" s="1"/>
  <c r="AD122" i="7"/>
  <c r="AF122" i="7" s="1"/>
  <c r="AD101" i="7"/>
  <c r="AF101" i="7" s="1"/>
  <c r="AD98" i="7"/>
  <c r="AF98" i="7" s="1"/>
  <c r="AD95" i="7"/>
  <c r="AF95" i="7" s="1"/>
  <c r="AD76" i="7"/>
  <c r="AF76" i="7" s="1"/>
  <c r="AD42" i="7"/>
  <c r="AF42" i="7" s="1"/>
  <c r="AD39" i="7"/>
  <c r="AF39" i="7" s="1"/>
  <c r="AD36" i="7"/>
  <c r="AF36" i="7" s="1"/>
  <c r="AD33" i="7"/>
  <c r="AF33" i="7" s="1"/>
  <c r="AD11" i="7"/>
  <c r="AF11" i="7" s="1"/>
  <c r="AD7" i="7"/>
  <c r="AF7" i="7" s="1"/>
  <c r="AD3" i="7"/>
  <c r="AF3" i="7" s="1"/>
  <c r="AD204" i="7"/>
  <c r="AF204" i="7" s="1"/>
  <c r="AD194" i="7"/>
  <c r="AF194" i="7" s="1"/>
  <c r="AD193" i="7"/>
  <c r="AF193" i="7" s="1"/>
  <c r="AD192" i="7"/>
  <c r="AF192" i="7" s="1"/>
  <c r="AD173" i="7"/>
  <c r="AF173" i="7" s="1"/>
  <c r="AD160" i="7"/>
  <c r="AF160" i="7" s="1"/>
  <c r="AD156" i="7"/>
  <c r="AF156" i="7" s="1"/>
  <c r="AD137" i="7"/>
  <c r="AF137" i="7" s="1"/>
  <c r="AD121" i="7"/>
  <c r="AF121" i="7" s="1"/>
  <c r="AD104" i="7"/>
  <c r="AF104" i="7" s="1"/>
  <c r="AD94" i="7"/>
  <c r="AF94" i="7" s="1"/>
  <c r="AD85" i="7"/>
  <c r="AF85" i="7" s="1"/>
  <c r="AD70" i="7"/>
  <c r="AF70" i="7" s="1"/>
  <c r="AD58" i="7"/>
  <c r="AF58" i="7" s="1"/>
  <c r="AD56" i="7"/>
  <c r="AF56" i="7" s="1"/>
  <c r="AD51" i="7"/>
  <c r="AF51" i="7" s="1"/>
  <c r="AD48" i="7"/>
  <c r="AF48" i="7" s="1"/>
  <c r="AD41" i="7"/>
  <c r="AF41" i="7" s="1"/>
  <c r="AD30" i="7"/>
  <c r="AF30" i="7" s="1"/>
  <c r="AD24" i="7"/>
  <c r="AF24" i="7" s="1"/>
  <c r="AD21" i="7"/>
  <c r="AF21" i="7" s="1"/>
  <c r="AD276" i="7"/>
  <c r="AF276" i="7" s="1"/>
  <c r="AD241" i="7"/>
  <c r="AF241" i="7" s="1"/>
  <c r="AD222" i="7"/>
  <c r="AF222" i="7" s="1"/>
  <c r="AD203" i="7"/>
  <c r="AF203" i="7" s="1"/>
  <c r="AD182" i="7"/>
  <c r="AF182" i="7" s="1"/>
  <c r="AD164" i="7"/>
  <c r="AF164" i="7" s="1"/>
  <c r="AD152" i="7"/>
  <c r="AF152" i="7" s="1"/>
  <c r="AD132" i="7"/>
  <c r="AF132" i="7" s="1"/>
  <c r="AD125" i="7"/>
  <c r="AF125" i="7" s="1"/>
  <c r="AD117" i="7"/>
  <c r="AF117" i="7" s="1"/>
  <c r="AD269" i="7"/>
  <c r="AF269" i="7" s="1"/>
  <c r="AD240" i="7"/>
  <c r="AF240" i="7" s="1"/>
  <c r="AD148" i="7"/>
  <c r="AF148" i="7" s="1"/>
  <c r="AD144" i="7"/>
  <c r="AF144" i="7" s="1"/>
  <c r="AD140" i="7"/>
  <c r="AF140" i="7" s="1"/>
  <c r="AD86" i="7"/>
  <c r="AF86" i="7" s="1"/>
  <c r="AD404" i="7"/>
  <c r="AF404" i="7" s="1"/>
  <c r="AD403" i="7"/>
  <c r="AF403" i="7" s="1"/>
  <c r="AD283" i="7"/>
  <c r="AF283" i="7" s="1"/>
  <c r="AD214" i="7"/>
  <c r="AF214" i="7" s="1"/>
  <c r="AD200" i="7"/>
  <c r="AF200" i="7" s="1"/>
  <c r="AD190" i="7"/>
  <c r="AF190" i="7" s="1"/>
  <c r="AD151" i="7"/>
  <c r="AF151" i="7" s="1"/>
  <c r="AD143" i="7"/>
  <c r="AF143" i="7" s="1"/>
  <c r="AD124" i="7"/>
  <c r="AF124" i="7" s="1"/>
  <c r="AD120" i="7"/>
  <c r="AF120" i="7" s="1"/>
  <c r="AD113" i="7"/>
  <c r="AF113" i="7" s="1"/>
  <c r="AD110" i="7"/>
  <c r="AF110" i="7" s="1"/>
  <c r="AD107" i="7"/>
  <c r="AF107" i="7" s="1"/>
  <c r="AD263" i="7"/>
  <c r="AF263" i="7" s="1"/>
  <c r="AD189" i="7"/>
  <c r="AF189" i="7" s="1"/>
  <c r="AD181" i="7"/>
  <c r="AF181" i="7" s="1"/>
  <c r="AD176" i="7"/>
  <c r="AF176" i="7" s="1"/>
  <c r="AD326" i="7"/>
  <c r="AF326" i="7" s="1"/>
  <c r="AD325" i="7"/>
  <c r="AF325" i="7" s="1"/>
  <c r="AD257" i="7"/>
  <c r="AF257" i="7" s="1"/>
  <c r="AD251" i="7"/>
  <c r="AF251" i="7" s="1"/>
  <c r="AD225" i="7"/>
  <c r="AF225" i="7" s="1"/>
  <c r="AD197" i="7"/>
  <c r="AF197" i="7" s="1"/>
  <c r="AD162" i="7"/>
  <c r="AF162" i="7" s="1"/>
  <c r="AD146" i="7"/>
  <c r="AF146" i="7" s="1"/>
  <c r="AD131" i="7"/>
  <c r="AF131" i="7" s="1"/>
  <c r="AD99" i="7"/>
  <c r="AF99" i="7" s="1"/>
  <c r="AD96" i="7"/>
  <c r="AF96" i="7" s="1"/>
  <c r="AD246" i="7"/>
  <c r="AF246" i="7" s="1"/>
  <c r="AD237" i="7"/>
  <c r="AF237" i="7" s="1"/>
  <c r="AD196" i="7"/>
  <c r="AF196" i="7" s="1"/>
  <c r="AD180" i="7"/>
  <c r="AF180" i="7" s="1"/>
  <c r="AD179" i="7"/>
  <c r="AF179" i="7" s="1"/>
  <c r="AD175" i="7"/>
  <c r="AF175" i="7" s="1"/>
  <c r="AD142" i="7"/>
  <c r="AF142" i="7" s="1"/>
  <c r="AD50" i="7"/>
  <c r="AF50" i="7" s="1"/>
  <c r="AD62" i="7"/>
  <c r="AF62" i="7" s="1"/>
  <c r="AD84" i="7"/>
  <c r="AF84" i="7" s="1"/>
  <c r="AD93" i="7"/>
  <c r="AF93" i="7" s="1"/>
  <c r="AD158" i="7"/>
  <c r="AF158" i="7" s="1"/>
  <c r="AD327" i="7"/>
  <c r="AF327" i="7" s="1"/>
  <c r="AD10" i="7"/>
  <c r="AF10" i="7" s="1"/>
  <c r="AD14" i="7"/>
  <c r="AF14" i="7" s="1"/>
  <c r="AD35" i="7"/>
  <c r="AF35" i="7" s="1"/>
  <c r="AD52" i="7"/>
  <c r="AF52" i="7" s="1"/>
  <c r="AD17" i="7"/>
  <c r="AF17" i="7" s="1"/>
  <c r="AD64" i="7"/>
  <c r="AF64" i="7" s="1"/>
  <c r="AD71" i="7"/>
  <c r="AF71" i="7" s="1"/>
  <c r="AD74" i="7"/>
  <c r="AF74" i="7" s="1"/>
  <c r="AD89" i="7"/>
  <c r="AF89" i="7" s="1"/>
  <c r="AD153" i="7"/>
  <c r="AF153" i="7" s="1"/>
  <c r="AD157" i="7"/>
  <c r="AF157" i="7" s="1"/>
  <c r="AD307" i="7"/>
  <c r="AF307" i="7" s="1"/>
  <c r="AD37" i="7"/>
  <c r="AF37" i="7" s="1"/>
  <c r="AD154" i="7"/>
  <c r="AF154" i="7" s="1"/>
  <c r="AD184" i="7"/>
  <c r="AF184" i="7" s="1"/>
  <c r="AR16" i="7"/>
  <c r="AM16" i="7" s="1"/>
  <c r="AD26" i="7"/>
  <c r="AF26" i="7" s="1"/>
  <c r="AD6" i="7"/>
  <c r="AF6" i="7" s="1"/>
  <c r="AD20" i="7"/>
  <c r="AF20" i="7" s="1"/>
  <c r="AP7" i="7"/>
  <c r="AD15" i="7"/>
  <c r="AF15" i="7" s="1"/>
  <c r="AD28" i="7"/>
  <c r="AF28" i="7" s="1"/>
  <c r="AD54" i="7"/>
  <c r="AF54" i="7" s="1"/>
  <c r="AD87" i="7"/>
  <c r="AF87" i="7" s="1"/>
  <c r="AD126" i="7"/>
  <c r="AF126" i="7" s="1"/>
  <c r="AD128" i="7"/>
  <c r="AF128" i="7" s="1"/>
  <c r="AD186" i="7"/>
  <c r="AF186" i="7" s="1"/>
  <c r="AK14" i="7"/>
  <c r="AK21" i="7" s="1"/>
  <c r="AK28" i="7" s="1"/>
  <c r="AK35" i="7" s="1"/>
  <c r="AK42" i="7" s="1"/>
  <c r="AT7" i="7"/>
  <c r="AD38" i="7"/>
  <c r="AF38" i="7" s="1"/>
  <c r="AR19" i="7"/>
  <c r="AK19" i="7" s="1"/>
  <c r="AK26" i="7" s="1"/>
  <c r="AK33" i="7" s="1"/>
  <c r="AK40" i="7" s="1"/>
  <c r="AK47" i="7" s="1"/>
  <c r="AK54" i="7" s="1"/>
  <c r="AU7" i="7"/>
  <c r="AD18" i="7"/>
  <c r="AF18" i="7" s="1"/>
  <c r="AD22" i="7"/>
  <c r="AF22" i="7" s="1"/>
  <c r="AD31" i="7"/>
  <c r="AF31" i="7" s="1"/>
  <c r="AD61" i="7"/>
  <c r="AF61" i="7" s="1"/>
  <c r="AD149" i="7"/>
  <c r="AF149" i="7" s="1"/>
  <c r="AD150" i="7"/>
  <c r="AF150" i="7" s="1"/>
  <c r="AD301" i="7"/>
  <c r="AF301" i="7" s="1"/>
  <c r="AD2" i="7"/>
  <c r="AF2" i="7" s="1"/>
  <c r="AK17" i="7"/>
  <c r="AK24" i="7" s="1"/>
  <c r="AK31" i="7" s="1"/>
  <c r="AK38" i="7" s="1"/>
  <c r="AK45" i="7" s="1"/>
  <c r="AK52" i="7" s="1"/>
  <c r="AD63" i="7"/>
  <c r="AF63" i="7" s="1"/>
  <c r="AD66" i="7"/>
  <c r="AF66" i="7" s="1"/>
  <c r="AD73" i="7"/>
  <c r="AF73" i="7" s="1"/>
  <c r="AD90" i="7"/>
  <c r="AF90" i="7" s="1"/>
  <c r="AD108" i="7"/>
  <c r="AF108" i="7" s="1"/>
  <c r="AD111" i="7"/>
  <c r="AF111" i="7" s="1"/>
  <c r="AD115" i="7"/>
  <c r="AF115" i="7" s="1"/>
  <c r="AD316" i="7"/>
  <c r="AF316" i="7" s="1"/>
  <c r="AD407" i="7" l="1"/>
  <c r="AF407" i="7" s="1"/>
  <c r="AD16" i="7"/>
  <c r="AF16" i="7" s="1"/>
  <c r="AD118" i="7"/>
  <c r="AF118" i="7" s="1"/>
  <c r="AD413" i="7"/>
  <c r="AF413" i="7" s="1"/>
  <c r="AD47" i="7"/>
  <c r="AF47" i="7" s="1"/>
  <c r="AD25" i="7"/>
  <c r="AF25" i="7" s="1"/>
  <c r="AD88" i="7"/>
  <c r="AF88" i="7" s="1"/>
  <c r="AD105" i="7"/>
  <c r="AF105" i="7" s="1"/>
  <c r="AD60" i="7"/>
  <c r="AF60" i="7" s="1"/>
  <c r="AD172" i="7"/>
  <c r="AF172" i="7" s="1"/>
  <c r="AD57" i="7"/>
  <c r="AF57" i="7" s="1"/>
  <c r="AD34" i="7"/>
  <c r="AF34" i="7" s="1"/>
  <c r="AD354" i="7"/>
  <c r="AF354" i="7" s="1"/>
  <c r="AD112" i="7"/>
  <c r="AF112" i="7" s="1"/>
  <c r="AD44" i="7"/>
  <c r="AF44" i="7" s="1"/>
  <c r="AD170" i="7"/>
  <c r="AF170" i="7" s="1"/>
  <c r="AD259" i="7"/>
  <c r="AF259" i="7" s="1"/>
  <c r="AD55" i="7"/>
  <c r="AF55" i="7" s="1"/>
  <c r="AD4" i="7"/>
  <c r="AF4" i="7" s="1"/>
  <c r="AD43" i="7"/>
  <c r="AF43" i="7" s="1"/>
  <c r="AD8" i="7"/>
  <c r="AF8" i="7" s="1"/>
  <c r="AD5" i="7"/>
  <c r="AF5" i="7" s="1"/>
  <c r="AD116" i="7"/>
  <c r="AF116" i="7" s="1"/>
  <c r="AD103" i="7"/>
  <c r="AF103" i="7" s="1"/>
  <c r="AD49" i="7"/>
  <c r="AF49" i="7" s="1"/>
  <c r="AD9" i="7"/>
  <c r="AF9" i="7" s="1"/>
  <c r="AD46" i="7"/>
  <c r="AF46" i="7" s="1"/>
  <c r="AD768" i="7"/>
  <c r="AF768" i="7" s="1"/>
  <c r="AD355" i="7"/>
  <c r="AF355" i="7" s="1"/>
  <c r="AD19" i="7"/>
  <c r="AF19" i="7" s="1"/>
  <c r="AD13" i="7"/>
  <c r="AF13" i="7" s="1"/>
  <c r="AD12" i="7"/>
  <c r="AF12" i="7" s="1"/>
  <c r="AK15" i="7"/>
  <c r="AK22" i="7" s="1"/>
  <c r="AK29" i="7" s="1"/>
  <c r="AK36" i="7" s="1"/>
  <c r="AK43" i="7" s="1"/>
  <c r="AK50" i="7" s="1"/>
  <c r="AM8" i="7"/>
  <c r="AL9" i="7"/>
  <c r="AN19" i="7"/>
  <c r="AW12" i="7"/>
  <c r="AW19" i="7" s="1"/>
  <c r="AL10" i="7"/>
  <c r="AN8" i="7"/>
  <c r="AN11" i="7"/>
  <c r="AO10" i="7"/>
  <c r="AY10" i="7"/>
  <c r="AY17" i="7" s="1"/>
  <c r="AP17" i="7"/>
  <c r="AP14" i="7"/>
  <c r="AP21" i="7" s="1"/>
  <c r="AP28" i="7" s="1"/>
  <c r="AP35" i="7" s="1"/>
  <c r="AP42" i="7" s="1"/>
  <c r="AP49" i="7" s="1"/>
  <c r="AY7" i="7"/>
  <c r="AM10" i="7"/>
  <c r="AN9" i="7"/>
  <c r="AP19" i="7"/>
  <c r="AZ12" i="7"/>
  <c r="AZ19" i="7" s="1"/>
  <c r="AQ19" i="7"/>
  <c r="AK16" i="7"/>
  <c r="AK23" i="7" s="1"/>
  <c r="AK30" i="7" s="1"/>
  <c r="AK37" i="7" s="1"/>
  <c r="AK44" i="7" s="1"/>
  <c r="AK51" i="7" s="1"/>
  <c r="AQ18" i="7"/>
  <c r="AZ11" i="7"/>
  <c r="AZ18" i="7" s="1"/>
  <c r="BA14" i="7"/>
  <c r="AT14" i="7" s="1"/>
  <c r="AR50" i="7"/>
  <c r="AQ50" i="7" s="1"/>
  <c r="AL50" i="7"/>
  <c r="AY11" i="7"/>
  <c r="AY18" i="7" s="1"/>
  <c r="AP18" i="7"/>
  <c r="AR49" i="7"/>
  <c r="AK49" i="7"/>
  <c r="AX12" i="7"/>
  <c r="AX19" i="7" s="1"/>
  <c r="AO19" i="7"/>
  <c r="AZ10" i="7"/>
  <c r="AZ17" i="7" s="1"/>
  <c r="AQ17" i="7"/>
  <c r="AZ9" i="7"/>
  <c r="AZ16" i="7" s="1"/>
  <c r="AQ16" i="7"/>
  <c r="AO9" i="7"/>
  <c r="AM11" i="7"/>
  <c r="AL12" i="7"/>
  <c r="AP8" i="7"/>
  <c r="AM19" i="7"/>
  <c r="AV12" i="7"/>
  <c r="AV19" i="7" s="1"/>
  <c r="AO8" i="7"/>
  <c r="AL11" i="7"/>
  <c r="AY9" i="7"/>
  <c r="AY16" i="7" s="1"/>
  <c r="AP16" i="7"/>
  <c r="BD8" i="7" l="1"/>
  <c r="AT21" i="7"/>
  <c r="AT28" i="7" s="1"/>
  <c r="AT35" i="7" s="1"/>
  <c r="AT42" i="7" s="1"/>
  <c r="AT49" i="7" s="1"/>
  <c r="AT56" i="7" s="1"/>
  <c r="AT63" i="7" s="1"/>
  <c r="AT70" i="7" s="1"/>
  <c r="AT77" i="7" s="1"/>
  <c r="AT84" i="7" s="1"/>
  <c r="BA24" i="7"/>
  <c r="BA23" i="7"/>
  <c r="BA22" i="7"/>
  <c r="BA26" i="7"/>
  <c r="BA25" i="7"/>
  <c r="AL19" i="7"/>
  <c r="AU12" i="7"/>
  <c r="AU19" i="7" s="1"/>
  <c r="AU26" i="7" s="1"/>
  <c r="AU33" i="7" s="1"/>
  <c r="AN18" i="7"/>
  <c r="AW11" i="7"/>
  <c r="AW18" i="7" s="1"/>
  <c r="AO16" i="7"/>
  <c r="AX9" i="7"/>
  <c r="AX16" i="7" s="1"/>
  <c r="AU10" i="7"/>
  <c r="AU17" i="7" s="1"/>
  <c r="AU24" i="7" s="1"/>
  <c r="AU31" i="7" s="1"/>
  <c r="AL17" i="7"/>
  <c r="AN16" i="7"/>
  <c r="AW9" i="7"/>
  <c r="AW16" i="7" s="1"/>
  <c r="AW26" i="7"/>
  <c r="AW33" i="7" s="1"/>
  <c r="AV10" i="7"/>
  <c r="AV17" i="7" s="1"/>
  <c r="AM17" i="7"/>
  <c r="AN15" i="7"/>
  <c r="AN22" i="7" s="1"/>
  <c r="AN29" i="7" s="1"/>
  <c r="AN36" i="7" s="1"/>
  <c r="AN43" i="7" s="1"/>
  <c r="AN50" i="7" s="1"/>
  <c r="AW8" i="7"/>
  <c r="AW15" i="7" s="1"/>
  <c r="AZ14" i="7"/>
  <c r="AZ21" i="7" s="1"/>
  <c r="AZ28" i="7" s="1"/>
  <c r="AZ35" i="7" s="1"/>
  <c r="AZ42" i="7" s="1"/>
  <c r="AZ49" i="7" s="1"/>
  <c r="AZ56" i="7" s="1"/>
  <c r="AZ63" i="7" s="1"/>
  <c r="AZ70" i="7" s="1"/>
  <c r="AZ77" i="7" s="1"/>
  <c r="AZ84" i="7" s="1"/>
  <c r="AW14" i="7"/>
  <c r="AW21" i="7" s="1"/>
  <c r="AW28" i="7" s="1"/>
  <c r="AW35" i="7" s="1"/>
  <c r="AW42" i="7" s="1"/>
  <c r="AW49" i="7" s="1"/>
  <c r="AW56" i="7" s="1"/>
  <c r="AW63" i="7" s="1"/>
  <c r="AW70" i="7" s="1"/>
  <c r="AW77" i="7" s="1"/>
  <c r="AW84" i="7" s="1"/>
  <c r="AX14" i="7"/>
  <c r="AX21" i="7" s="1"/>
  <c r="AX28" i="7" s="1"/>
  <c r="AX35" i="7" s="1"/>
  <c r="AX42" i="7" s="1"/>
  <c r="AX49" i="7" s="1"/>
  <c r="AX56" i="7" s="1"/>
  <c r="AX63" i="7" s="1"/>
  <c r="AX70" i="7" s="1"/>
  <c r="AX77" i="7" s="1"/>
  <c r="AX84" i="7" s="1"/>
  <c r="AV14" i="7"/>
  <c r="AV21" i="7" s="1"/>
  <c r="AV28" i="7" s="1"/>
  <c r="AV35" i="7" s="1"/>
  <c r="AV42" i="7" s="1"/>
  <c r="AV49" i="7" s="1"/>
  <c r="AV56" i="7" s="1"/>
  <c r="AV63" i="7" s="1"/>
  <c r="AV70" i="7" s="1"/>
  <c r="AV77" i="7" s="1"/>
  <c r="AV84" i="7" s="1"/>
  <c r="AY14" i="7"/>
  <c r="AY21" i="7" s="1"/>
  <c r="AY28" i="7" s="1"/>
  <c r="AY35" i="7" s="1"/>
  <c r="AY42" i="7" s="1"/>
  <c r="AY49" i="7" s="1"/>
  <c r="AY56" i="7" s="1"/>
  <c r="AY63" i="7" s="1"/>
  <c r="AY70" i="7" s="1"/>
  <c r="AY77" i="7" s="1"/>
  <c r="AY84" i="7" s="1"/>
  <c r="AU9" i="7"/>
  <c r="AU16" i="7" s="1"/>
  <c r="AL16" i="7"/>
  <c r="AV11" i="7"/>
  <c r="AV18" i="7" s="1"/>
  <c r="AM18" i="7"/>
  <c r="AL18" i="7"/>
  <c r="AU11" i="7"/>
  <c r="AU18" i="7" s="1"/>
  <c r="AU25" i="7" s="1"/>
  <c r="AU32" i="7" s="1"/>
  <c r="AM15" i="7"/>
  <c r="AM22" i="7" s="1"/>
  <c r="AM29" i="7" s="1"/>
  <c r="AM36" i="7" s="1"/>
  <c r="AM43" i="7" s="1"/>
  <c r="AM50" i="7" s="1"/>
  <c r="AV8" i="7"/>
  <c r="AV15" i="7" s="1"/>
  <c r="AO15" i="7"/>
  <c r="AO22" i="7" s="1"/>
  <c r="AO29" i="7" s="1"/>
  <c r="AO36" i="7" s="1"/>
  <c r="AO43" i="7" s="1"/>
  <c r="AO50" i="7" s="1"/>
  <c r="AX8" i="7"/>
  <c r="AX15" i="7" s="1"/>
  <c r="AX22" i="7" s="1"/>
  <c r="AU14" i="7"/>
  <c r="AU21" i="7" s="1"/>
  <c r="AU28" i="7" s="1"/>
  <c r="AU35" i="7" s="1"/>
  <c r="AU42" i="7" s="1"/>
  <c r="AU49" i="7" s="1"/>
  <c r="AU56" i="7" s="1"/>
  <c r="AU63" i="7" s="1"/>
  <c r="AU70" i="7" s="1"/>
  <c r="AU77" i="7" s="1"/>
  <c r="AU84" i="7" s="1"/>
  <c r="AQ49" i="7"/>
  <c r="AM49" i="7"/>
  <c r="AN49" i="7"/>
  <c r="AL49" i="7"/>
  <c r="AO49" i="7"/>
  <c r="AY8" i="7"/>
  <c r="AY15" i="7" s="1"/>
  <c r="AP15" i="7"/>
  <c r="AP22" i="7" s="1"/>
  <c r="AP29" i="7" s="1"/>
  <c r="AP36" i="7" s="1"/>
  <c r="AP43" i="7" s="1"/>
  <c r="AP50" i="7" s="1"/>
  <c r="AX10" i="7"/>
  <c r="AX17" i="7" s="1"/>
  <c r="AO17" i="7"/>
  <c r="AZ26" i="7" l="1"/>
  <c r="AZ33" i="7" s="1"/>
  <c r="AZ23" i="7"/>
  <c r="AZ30" i="7" s="1"/>
  <c r="AY25" i="7"/>
  <c r="AY32" i="7" s="1"/>
  <c r="AW22" i="7"/>
  <c r="AV22" i="7"/>
  <c r="AL26" i="7"/>
  <c r="AL33" i="7" s="1"/>
  <c r="AL40" i="7" s="1"/>
  <c r="AL47" i="7" s="1"/>
  <c r="AL54" i="7" s="1"/>
  <c r="AR26" i="7"/>
  <c r="AY24" i="7"/>
  <c r="AY31" i="7" s="1"/>
  <c r="AX24" i="7"/>
  <c r="AX31" i="7" s="1"/>
  <c r="AY23" i="7"/>
  <c r="AY30" i="7" s="1"/>
  <c r="AT25" i="7"/>
  <c r="AT32" i="7" s="1"/>
  <c r="AT39" i="7" s="1"/>
  <c r="AT46" i="7" s="1"/>
  <c r="AT53" i="7" s="1"/>
  <c r="AT60" i="7" s="1"/>
  <c r="AT67" i="7" s="1"/>
  <c r="AT74" i="7" s="1"/>
  <c r="AT81" i="7" s="1"/>
  <c r="AT88" i="7" s="1"/>
  <c r="AX25" i="7"/>
  <c r="AX32" i="7" s="1"/>
  <c r="AV26" i="7"/>
  <c r="AV33" i="7" s="1"/>
  <c r="AR25" i="7"/>
  <c r="AT26" i="7"/>
  <c r="AT33" i="7" s="1"/>
  <c r="AT40" i="7" s="1"/>
  <c r="AT47" i="7" s="1"/>
  <c r="AT54" i="7" s="1"/>
  <c r="AT61" i="7" s="1"/>
  <c r="AT68" i="7" s="1"/>
  <c r="AT75" i="7" s="1"/>
  <c r="AT82" i="7" s="1"/>
  <c r="AT89" i="7" s="1"/>
  <c r="AY26" i="7"/>
  <c r="AY33" i="7" s="1"/>
  <c r="AM25" i="7"/>
  <c r="AT22" i="7"/>
  <c r="AT29" i="7" s="1"/>
  <c r="AT36" i="7" s="1"/>
  <c r="AT43" i="7" s="1"/>
  <c r="AT50" i="7" s="1"/>
  <c r="AT57" i="7" s="1"/>
  <c r="AT64" i="7" s="1"/>
  <c r="AT71" i="7" s="1"/>
  <c r="AT78" i="7" s="1"/>
  <c r="AT85" i="7" s="1"/>
  <c r="AU22" i="7"/>
  <c r="AZ22" i="7"/>
  <c r="AY22" i="7"/>
  <c r="AZ25" i="7"/>
  <c r="AZ32" i="7" s="1"/>
  <c r="AV25" i="7"/>
  <c r="AV32" i="7" s="1"/>
  <c r="AX23" i="7"/>
  <c r="AX30" i="7" s="1"/>
  <c r="AT23" i="7"/>
  <c r="AT30" i="7" s="1"/>
  <c r="AT37" i="7" s="1"/>
  <c r="AT44" i="7" s="1"/>
  <c r="AT51" i="7" s="1"/>
  <c r="AT58" i="7" s="1"/>
  <c r="AT65" i="7" s="1"/>
  <c r="AT72" i="7" s="1"/>
  <c r="AT79" i="7" s="1"/>
  <c r="AT86" i="7" s="1"/>
  <c r="AV23" i="7"/>
  <c r="AV30" i="7" s="1"/>
  <c r="AX26" i="7"/>
  <c r="AX33" i="7" s="1"/>
  <c r="AR23" i="7"/>
  <c r="AL23" i="7" s="1"/>
  <c r="AL30" i="7" s="1"/>
  <c r="AL37" i="7" s="1"/>
  <c r="AL44" i="7" s="1"/>
  <c r="AL51" i="7" s="1"/>
  <c r="AT24" i="7"/>
  <c r="AT31" i="7" s="1"/>
  <c r="AT38" i="7" s="1"/>
  <c r="AT45" i="7" s="1"/>
  <c r="AT52" i="7" s="1"/>
  <c r="AT59" i="7" s="1"/>
  <c r="AT66" i="7" s="1"/>
  <c r="AT73" i="7" s="1"/>
  <c r="AT80" i="7" s="1"/>
  <c r="AT87" i="7" s="1"/>
  <c r="AW24" i="7"/>
  <c r="AW31" i="7" s="1"/>
  <c r="AW23" i="7"/>
  <c r="AW30" i="7" s="1"/>
  <c r="AO24" i="7"/>
  <c r="AZ24" i="7"/>
  <c r="AZ31" i="7" s="1"/>
  <c r="AR24" i="7"/>
  <c r="AL24" i="7"/>
  <c r="AL31" i="7" s="1"/>
  <c r="AL38" i="7" s="1"/>
  <c r="AL45" i="7" s="1"/>
  <c r="AL52" i="7" s="1"/>
  <c r="AU23" i="7"/>
  <c r="AU30" i="7" s="1"/>
  <c r="AV24" i="7"/>
  <c r="AV31" i="7" s="1"/>
  <c r="AW25" i="7"/>
  <c r="AW32" i="7" s="1"/>
  <c r="AM23" i="7" l="1"/>
  <c r="AM30" i="7" s="1"/>
  <c r="AM37" i="7" s="1"/>
  <c r="AM44" i="7" s="1"/>
  <c r="AQ23" i="7"/>
  <c r="AQ30" i="7" s="1"/>
  <c r="AQ37" i="7" s="1"/>
  <c r="AQ44" i="7" s="1"/>
  <c r="AP23" i="7"/>
  <c r="AP30" i="7" s="1"/>
  <c r="AP37" i="7" s="1"/>
  <c r="AP44" i="7" s="1"/>
  <c r="AO25" i="7"/>
  <c r="AQ25" i="7"/>
  <c r="AP25" i="7"/>
  <c r="AN23" i="7"/>
  <c r="AN30" i="7" s="1"/>
  <c r="AN37" i="7" s="1"/>
  <c r="AN44" i="7" s="1"/>
  <c r="AL25" i="7"/>
  <c r="AL32" i="7" s="1"/>
  <c r="AL39" i="7" s="1"/>
  <c r="AL46" i="7" s="1"/>
  <c r="AL53" i="7" s="1"/>
  <c r="AO23" i="7"/>
  <c r="AO30" i="7" s="1"/>
  <c r="AO37" i="7" s="1"/>
  <c r="AO44" i="7" s="1"/>
  <c r="BA30" i="7"/>
  <c r="AX29" i="7" s="1"/>
  <c r="AX36" i="7" s="1"/>
  <c r="AX43" i="7" s="1"/>
  <c r="AX50" i="7" s="1"/>
  <c r="AX57" i="7" s="1"/>
  <c r="AX64" i="7" s="1"/>
  <c r="AX71" i="7" s="1"/>
  <c r="AX78" i="7" s="1"/>
  <c r="AX85" i="7" s="1"/>
  <c r="AU29" i="7"/>
  <c r="BA37" i="7" s="1"/>
  <c r="AN25" i="7"/>
  <c r="AY29" i="7"/>
  <c r="AY36" i="7" s="1"/>
  <c r="AY43" i="7" s="1"/>
  <c r="AY50" i="7" s="1"/>
  <c r="AY57" i="7" s="1"/>
  <c r="AY64" i="7" s="1"/>
  <c r="AY71" i="7" s="1"/>
  <c r="AY78" i="7" s="1"/>
  <c r="AY85" i="7" s="1"/>
  <c r="AN24" i="7"/>
  <c r="AP24" i="7"/>
  <c r="AQ24" i="7"/>
  <c r="AM24" i="7"/>
  <c r="AO26" i="7"/>
  <c r="AN26" i="7"/>
  <c r="AP26" i="7"/>
  <c r="AQ26" i="7"/>
  <c r="AM26" i="7"/>
  <c r="AY37" i="7" l="1"/>
  <c r="AX37" i="7"/>
  <c r="AW37" i="7"/>
  <c r="AV37" i="7"/>
  <c r="AP33" i="7"/>
  <c r="AP51" i="7"/>
  <c r="AN33" i="7"/>
  <c r="AQ51" i="7"/>
  <c r="AO33" i="7"/>
  <c r="AW29" i="7"/>
  <c r="AW36" i="7" s="1"/>
  <c r="AW43" i="7" s="1"/>
  <c r="AW50" i="7" s="1"/>
  <c r="AW57" i="7" s="1"/>
  <c r="AW64" i="7" s="1"/>
  <c r="AW71" i="7" s="1"/>
  <c r="AW78" i="7" s="1"/>
  <c r="AW85" i="7" s="1"/>
  <c r="AR51" i="7"/>
  <c r="AM51" i="7" s="1"/>
  <c r="AR31" i="7"/>
  <c r="AO31" i="7" s="1"/>
  <c r="AO38" i="7" s="1"/>
  <c r="AO45" i="7" s="1"/>
  <c r="AQ31" i="7"/>
  <c r="AQ38" i="7" s="1"/>
  <c r="AQ45" i="7" s="1"/>
  <c r="AP31" i="7"/>
  <c r="AP38" i="7" s="1"/>
  <c r="AP45" i="7" s="1"/>
  <c r="AN31" i="7"/>
  <c r="AN38" i="7" s="1"/>
  <c r="AN45" i="7" s="1"/>
  <c r="AN51" i="7"/>
  <c r="AR32" i="7"/>
  <c r="AM32" i="7" s="1"/>
  <c r="AM39" i="7" s="1"/>
  <c r="AM46" i="7" s="1"/>
  <c r="AM53" i="7" s="1"/>
  <c r="AU36" i="7"/>
  <c r="AU43" i="7" s="1"/>
  <c r="AU50" i="7" s="1"/>
  <c r="AU57" i="7" s="1"/>
  <c r="AU64" i="7" s="1"/>
  <c r="AU71" i="7" s="1"/>
  <c r="AU78" i="7" s="1"/>
  <c r="AU85" i="7" s="1"/>
  <c r="BA40" i="7"/>
  <c r="BA38" i="7"/>
  <c r="BA39" i="7"/>
  <c r="AV29" i="7"/>
  <c r="AV36" i="7" s="1"/>
  <c r="AV43" i="7" s="1"/>
  <c r="AV50" i="7" s="1"/>
  <c r="AV57" i="7" s="1"/>
  <c r="AV64" i="7" s="1"/>
  <c r="AV71" i="7" s="1"/>
  <c r="AV78" i="7" s="1"/>
  <c r="AV85" i="7" s="1"/>
  <c r="AR33" i="7"/>
  <c r="AM33" i="7"/>
  <c r="AM40" i="7" s="1"/>
  <c r="AM47" i="7" s="1"/>
  <c r="AM54" i="7" s="1"/>
  <c r="AQ33" i="7"/>
  <c r="AO51" i="7"/>
  <c r="AZ29" i="7"/>
  <c r="AZ36" i="7" s="1"/>
  <c r="AZ43" i="7" s="1"/>
  <c r="AZ50" i="7" s="1"/>
  <c r="AZ57" i="7" s="1"/>
  <c r="AZ64" i="7" s="1"/>
  <c r="AZ71" i="7" s="1"/>
  <c r="AZ78" i="7" s="1"/>
  <c r="AZ85" i="7" s="1"/>
  <c r="AQ32" i="7"/>
  <c r="BA44" i="7" l="1"/>
  <c r="AY44" i="7" s="1"/>
  <c r="AY51" i="7" s="1"/>
  <c r="AY58" i="7" s="1"/>
  <c r="AY65" i="7" s="1"/>
  <c r="AY72" i="7" s="1"/>
  <c r="AY79" i="7" s="1"/>
  <c r="AY86" i="7" s="1"/>
  <c r="AV44" i="7"/>
  <c r="AV51" i="7" s="1"/>
  <c r="AV58" i="7" s="1"/>
  <c r="AV65" i="7" s="1"/>
  <c r="AV72" i="7" s="1"/>
  <c r="AV79" i="7" s="1"/>
  <c r="AV86" i="7" s="1"/>
  <c r="AX44" i="7"/>
  <c r="AX51" i="7" s="1"/>
  <c r="AX58" i="7" s="1"/>
  <c r="AX65" i="7" s="1"/>
  <c r="AX72" i="7" s="1"/>
  <c r="AX79" i="7" s="1"/>
  <c r="AX86" i="7" s="1"/>
  <c r="AU40" i="7"/>
  <c r="AU47" i="7" s="1"/>
  <c r="AU54" i="7" s="1"/>
  <c r="AU61" i="7" s="1"/>
  <c r="AU68" i="7" s="1"/>
  <c r="AU75" i="7" s="1"/>
  <c r="AU82" i="7" s="1"/>
  <c r="AU89" i="7" s="1"/>
  <c r="AZ40" i="7"/>
  <c r="AZ47" i="7" s="1"/>
  <c r="AW40" i="7"/>
  <c r="AW47" i="7" s="1"/>
  <c r="AX40" i="7"/>
  <c r="AX47" i="7" s="1"/>
  <c r="AY40" i="7"/>
  <c r="AY47" i="7" s="1"/>
  <c r="AV40" i="7"/>
  <c r="AV47" i="7" s="1"/>
  <c r="AR52" i="7"/>
  <c r="AN52" i="7" s="1"/>
  <c r="AP52" i="7"/>
  <c r="AO52" i="7"/>
  <c r="AP32" i="7"/>
  <c r="AM31" i="7"/>
  <c r="AM38" i="7" s="1"/>
  <c r="AM45" i="7" s="1"/>
  <c r="AM52" i="7" s="1"/>
  <c r="AU39" i="7"/>
  <c r="AU46" i="7" s="1"/>
  <c r="AU53" i="7" s="1"/>
  <c r="AU60" i="7" s="1"/>
  <c r="AU67" i="7" s="1"/>
  <c r="AU74" i="7" s="1"/>
  <c r="AU81" i="7" s="1"/>
  <c r="AU88" i="7" s="1"/>
  <c r="AX39" i="7"/>
  <c r="AX46" i="7" s="1"/>
  <c r="AZ39" i="7"/>
  <c r="AZ46" i="7" s="1"/>
  <c r="AV39" i="7"/>
  <c r="AV46" i="7" s="1"/>
  <c r="AY39" i="7"/>
  <c r="AY46" i="7" s="1"/>
  <c r="AW39" i="7"/>
  <c r="AW46" i="7" s="1"/>
  <c r="AN32" i="7"/>
  <c r="AR40" i="7"/>
  <c r="AQ40" i="7" s="1"/>
  <c r="AN40" i="7"/>
  <c r="AN47" i="7" s="1"/>
  <c r="AN54" i="7" s="1"/>
  <c r="AP40" i="7"/>
  <c r="AU37" i="7"/>
  <c r="AU44" i="7" s="1"/>
  <c r="AU51" i="7" s="1"/>
  <c r="AU58" i="7" s="1"/>
  <c r="AU65" i="7" s="1"/>
  <c r="AU72" i="7" s="1"/>
  <c r="AU79" i="7" s="1"/>
  <c r="AU86" i="7" s="1"/>
  <c r="AO32" i="7"/>
  <c r="AW44" i="7"/>
  <c r="AW51" i="7" s="1"/>
  <c r="AW58" i="7" s="1"/>
  <c r="AW65" i="7" s="1"/>
  <c r="AW72" i="7" s="1"/>
  <c r="AW79" i="7" s="1"/>
  <c r="AW86" i="7" s="1"/>
  <c r="AU38" i="7"/>
  <c r="AU45" i="7" s="1"/>
  <c r="AU52" i="7" s="1"/>
  <c r="AU59" i="7" s="1"/>
  <c r="AU66" i="7" s="1"/>
  <c r="AU73" i="7" s="1"/>
  <c r="AU80" i="7" s="1"/>
  <c r="AU87" i="7" s="1"/>
  <c r="AZ38" i="7"/>
  <c r="AZ45" i="7" s="1"/>
  <c r="AV38" i="7"/>
  <c r="AV45" i="7" s="1"/>
  <c r="AX38" i="7"/>
  <c r="AX45" i="7" s="1"/>
  <c r="AY38" i="7"/>
  <c r="AY45" i="7" s="1"/>
  <c r="AW38" i="7"/>
  <c r="AW45" i="7" s="1"/>
  <c r="AZ37" i="7"/>
  <c r="AZ44" i="7" s="1"/>
  <c r="AZ51" i="7" s="1"/>
  <c r="AZ58" i="7" s="1"/>
  <c r="AZ65" i="7" s="1"/>
  <c r="AZ72" i="7" s="1"/>
  <c r="AZ79" i="7" s="1"/>
  <c r="AZ86" i="7" s="1"/>
  <c r="AZ54" i="7" l="1"/>
  <c r="AZ61" i="7" s="1"/>
  <c r="AY53" i="7"/>
  <c r="AY60" i="7" s="1"/>
  <c r="AY54" i="7"/>
  <c r="AY61" i="7" s="1"/>
  <c r="AZ53" i="7"/>
  <c r="AZ60" i="7" s="1"/>
  <c r="AY52" i="7"/>
  <c r="AO40" i="7"/>
  <c r="AQ52" i="7"/>
  <c r="BA54" i="7"/>
  <c r="AV54" i="7" s="1"/>
  <c r="AV61" i="7" s="1"/>
  <c r="AV68" i="7" s="1"/>
  <c r="AV75" i="7" s="1"/>
  <c r="AV82" i="7" s="1"/>
  <c r="AV89" i="7" s="1"/>
  <c r="BA53" i="7"/>
  <c r="AW53" i="7" s="1"/>
  <c r="AW60" i="7" s="1"/>
  <c r="AV53" i="7"/>
  <c r="AV60" i="7" s="1"/>
  <c r="AV67" i="7" s="1"/>
  <c r="AV74" i="7" s="1"/>
  <c r="AV81" i="7" s="1"/>
  <c r="AV88" i="7" s="1"/>
  <c r="AX54" i="7"/>
  <c r="AX61" i="7" s="1"/>
  <c r="AW54" i="7"/>
  <c r="AW61" i="7" s="1"/>
  <c r="AW52" i="7"/>
  <c r="AR39" i="7"/>
  <c r="AQ39" i="7" s="1"/>
  <c r="AQ46" i="7" s="1"/>
  <c r="AX52" i="7"/>
  <c r="BA52" i="7"/>
  <c r="AV52" i="7"/>
  <c r="AV59" i="7" s="1"/>
  <c r="AV66" i="7" s="1"/>
  <c r="AV73" i="7" s="1"/>
  <c r="AV80" i="7" s="1"/>
  <c r="AV87" i="7" s="1"/>
  <c r="AZ52" i="7"/>
  <c r="BA59" i="7" l="1"/>
  <c r="AZ59" i="7" s="1"/>
  <c r="AZ66" i="7" s="1"/>
  <c r="AZ73" i="7" s="1"/>
  <c r="AZ80" i="7" s="1"/>
  <c r="AZ87" i="7" s="1"/>
  <c r="AX53" i="7"/>
  <c r="AX60" i="7" s="1"/>
  <c r="AY59" i="7"/>
  <c r="AY66" i="7" s="1"/>
  <c r="AY73" i="7" s="1"/>
  <c r="AY80" i="7" s="1"/>
  <c r="AY87" i="7" s="1"/>
  <c r="AP39" i="7"/>
  <c r="AP46" i="7" s="1"/>
  <c r="AO39" i="7"/>
  <c r="AO46" i="7" s="1"/>
  <c r="AR47" i="7"/>
  <c r="AO47" i="7" s="1"/>
  <c r="AO54" i="7" s="1"/>
  <c r="AN39" i="7"/>
  <c r="AN46" i="7" s="1"/>
  <c r="AN53" i="7" s="1"/>
  <c r="AQ47" i="7" l="1"/>
  <c r="AP47" i="7"/>
  <c r="AX59" i="7"/>
  <c r="AX66" i="7" s="1"/>
  <c r="AX73" i="7" s="1"/>
  <c r="AX80" i="7" s="1"/>
  <c r="AX87" i="7" s="1"/>
  <c r="AR53" i="7"/>
  <c r="AQ53" i="7" s="1"/>
  <c r="AW59" i="7"/>
  <c r="AO53" i="7" l="1"/>
  <c r="AW66" i="7"/>
  <c r="AW73" i="7" s="1"/>
  <c r="AW80" i="7" s="1"/>
  <c r="AW87" i="7" s="1"/>
  <c r="BA67" i="7"/>
  <c r="BA68" i="7"/>
  <c r="AR54" i="7"/>
  <c r="AQ54" i="7" s="1"/>
  <c r="AQ57" i="7" s="1"/>
  <c r="AP54" i="7"/>
  <c r="AP53" i="7"/>
  <c r="AP57" i="7" l="1"/>
  <c r="AO57" i="7" s="1"/>
  <c r="AN57" i="7" s="1"/>
  <c r="AM57" i="7" s="1"/>
  <c r="AL57" i="7" s="1"/>
  <c r="AB732" i="7" s="1"/>
  <c r="AC732" i="7" s="1"/>
  <c r="AB684" i="7"/>
  <c r="AC684" i="7" s="1"/>
  <c r="AB672" i="7"/>
  <c r="AC672" i="7" s="1"/>
  <c r="AB660" i="7"/>
  <c r="AC660" i="7" s="1"/>
  <c r="AB763" i="7"/>
  <c r="AC763" i="7" s="1"/>
  <c r="AB715" i="7"/>
  <c r="AC715" i="7" s="1"/>
  <c r="AB703" i="7"/>
  <c r="AC703" i="7" s="1"/>
  <c r="AB758" i="7"/>
  <c r="AC758" i="7" s="1"/>
  <c r="AB746" i="7"/>
  <c r="AC746" i="7" s="1"/>
  <c r="AB747" i="7"/>
  <c r="AC747" i="7" s="1"/>
  <c r="AB735" i="7"/>
  <c r="AC735" i="7" s="1"/>
  <c r="AB723" i="7"/>
  <c r="AC723" i="7" s="1"/>
  <c r="AB711" i="7"/>
  <c r="AC711" i="7" s="1"/>
  <c r="AB699" i="7"/>
  <c r="AC699" i="7" s="1"/>
  <c r="AB659" i="7"/>
  <c r="AC659" i="7" s="1"/>
  <c r="AB762" i="7"/>
  <c r="AC762" i="7" s="1"/>
  <c r="AB738" i="7"/>
  <c r="AC738" i="7" s="1"/>
  <c r="AB688" i="7"/>
  <c r="AC688" i="7" s="1"/>
  <c r="AB640" i="7"/>
  <c r="AC640" i="7" s="1"/>
  <c r="AB628" i="7"/>
  <c r="AC628" i="7" s="1"/>
  <c r="AB765" i="7"/>
  <c r="AC765" i="7" s="1"/>
  <c r="AB741" i="7"/>
  <c r="AC741" i="7" s="1"/>
  <c r="AB665" i="7"/>
  <c r="AC665" i="7" s="1"/>
  <c r="AB693" i="7"/>
  <c r="AC693" i="7" s="1"/>
  <c r="AB689" i="7"/>
  <c r="AC689" i="7" s="1"/>
  <c r="AB664" i="7"/>
  <c r="AC664" i="7" s="1"/>
  <c r="AB650" i="7"/>
  <c r="AC650" i="7" s="1"/>
  <c r="AB638" i="7"/>
  <c r="AC638" i="7" s="1"/>
  <c r="AB616" i="7"/>
  <c r="AC616" i="7" s="1"/>
  <c r="AB592" i="7"/>
  <c r="AC592" i="7" s="1"/>
  <c r="AB544" i="7"/>
  <c r="AC544" i="7" s="1"/>
  <c r="AB532" i="7"/>
  <c r="AC532" i="7" s="1"/>
  <c r="AB520" i="7"/>
  <c r="AC520" i="7" s="1"/>
  <c r="AB508" i="7"/>
  <c r="AC508" i="7" s="1"/>
  <c r="AB496" i="7"/>
  <c r="AC496" i="7" s="1"/>
  <c r="AB484" i="7"/>
  <c r="AC484" i="7" s="1"/>
  <c r="AB764" i="7"/>
  <c r="AC764" i="7" s="1"/>
  <c r="AB740" i="7"/>
  <c r="AC740" i="7" s="1"/>
  <c r="AB691" i="7"/>
  <c r="AC691" i="7" s="1"/>
  <c r="AB656" i="7"/>
  <c r="AC656" i="7" s="1"/>
  <c r="AB635" i="7"/>
  <c r="AC635" i="7" s="1"/>
  <c r="AB605" i="7"/>
  <c r="AC605" i="7" s="1"/>
  <c r="AB594" i="7"/>
  <c r="AC594" i="7" s="1"/>
  <c r="AB591" i="7"/>
  <c r="AC591" i="7" s="1"/>
  <c r="AB583" i="7"/>
  <c r="AC583" i="7" s="1"/>
  <c r="AB769" i="7"/>
  <c r="AC769" i="7" s="1"/>
  <c r="AB666" i="7"/>
  <c r="AC666" i="7" s="1"/>
  <c r="AB653" i="7"/>
  <c r="AC653" i="7" s="1"/>
  <c r="AB641" i="7"/>
  <c r="AC641" i="7" s="1"/>
  <c r="AB626" i="7"/>
  <c r="AC626" i="7" s="1"/>
  <c r="AB622" i="7"/>
  <c r="AC622" i="7" s="1"/>
  <c r="AB618" i="7"/>
  <c r="AC618" i="7" s="1"/>
  <c r="AB558" i="7"/>
  <c r="AC558" i="7" s="1"/>
  <c r="AB547" i="7"/>
  <c r="AC547" i="7" s="1"/>
  <c r="AB511" i="7"/>
  <c r="AC511" i="7" s="1"/>
  <c r="AB497" i="7"/>
  <c r="AC497" i="7" s="1"/>
  <c r="AB486" i="7"/>
  <c r="AC486" i="7" s="1"/>
  <c r="AB483" i="7"/>
  <c r="AC483" i="7" s="1"/>
  <c r="AB473" i="7"/>
  <c r="AC473" i="7" s="1"/>
  <c r="AB461" i="7"/>
  <c r="AC461" i="7" s="1"/>
  <c r="AB736" i="7"/>
  <c r="AC736" i="7" s="1"/>
  <c r="AB676" i="7"/>
  <c r="AC676" i="7" s="1"/>
  <c r="AB598" i="7"/>
  <c r="AC598" i="7" s="1"/>
  <c r="AB582" i="7"/>
  <c r="AC582" i="7" s="1"/>
  <c r="AB566" i="7"/>
  <c r="AC566" i="7" s="1"/>
  <c r="AB541" i="7"/>
  <c r="AC541" i="7" s="1"/>
  <c r="AB530" i="7"/>
  <c r="AC530" i="7" s="1"/>
  <c r="AB505" i="7"/>
  <c r="AC505" i="7" s="1"/>
  <c r="AB494" i="7"/>
  <c r="AC494" i="7" s="1"/>
  <c r="AB456" i="7"/>
  <c r="AC456" i="7" s="1"/>
  <c r="AB408" i="7"/>
  <c r="AC408" i="7" s="1"/>
  <c r="AB396" i="7"/>
  <c r="AC396" i="7" s="1"/>
  <c r="AB384" i="7"/>
  <c r="AC384" i="7" s="1"/>
  <c r="AB372" i="7"/>
  <c r="AC372" i="7" s="1"/>
  <c r="AB360" i="7"/>
  <c r="AC360" i="7" s="1"/>
  <c r="AB685" i="7"/>
  <c r="AC685" i="7" s="1"/>
  <c r="AB657" i="7"/>
  <c r="AC657" i="7" s="1"/>
  <c r="AB621" i="7"/>
  <c r="AC621" i="7" s="1"/>
  <c r="AB713" i="7"/>
  <c r="AC713" i="7" s="1"/>
  <c r="AB683" i="7"/>
  <c r="AC683" i="7" s="1"/>
  <c r="AB671" i="7"/>
  <c r="AC671" i="7" s="1"/>
  <c r="AB647" i="7"/>
  <c r="AC647" i="7" s="1"/>
  <c r="AB636" i="7"/>
  <c r="AC636" i="7" s="1"/>
  <c r="AB632" i="7"/>
  <c r="AC632" i="7" s="1"/>
  <c r="AB617" i="7"/>
  <c r="AC617" i="7" s="1"/>
  <c r="AB725" i="7"/>
  <c r="AC725" i="7" s="1"/>
  <c r="AB631" i="7"/>
  <c r="AC631" i="7" s="1"/>
  <c r="AB603" i="7"/>
  <c r="AC603" i="7" s="1"/>
  <c r="AB600" i="7"/>
  <c r="AC600" i="7" s="1"/>
  <c r="AB590" i="7"/>
  <c r="AC590" i="7" s="1"/>
  <c r="AB577" i="7"/>
  <c r="AC577" i="7" s="1"/>
  <c r="AB757" i="7"/>
  <c r="AC757" i="7" s="1"/>
  <c r="AB754" i="7"/>
  <c r="AC754" i="7" s="1"/>
  <c r="AB743" i="7"/>
  <c r="AC743" i="7" s="1"/>
  <c r="AB690" i="7"/>
  <c r="AC690" i="7" s="1"/>
  <c r="AB669" i="7"/>
  <c r="AC669" i="7" s="1"/>
  <c r="AB668" i="7"/>
  <c r="AC668" i="7" s="1"/>
  <c r="AB646" i="7"/>
  <c r="AC646" i="7" s="1"/>
  <c r="AB634" i="7"/>
  <c r="AC634" i="7" s="1"/>
  <c r="AB627" i="7"/>
  <c r="AC627" i="7" s="1"/>
  <c r="AB593" i="7"/>
  <c r="AC593" i="7" s="1"/>
  <c r="AB709" i="7"/>
  <c r="AC709" i="7" s="1"/>
  <c r="AB565" i="7"/>
  <c r="AC565" i="7" s="1"/>
  <c r="AB550" i="7"/>
  <c r="AC550" i="7" s="1"/>
  <c r="AB546" i="7"/>
  <c r="AC546" i="7" s="1"/>
  <c r="AB531" i="7"/>
  <c r="AC531" i="7" s="1"/>
  <c r="AB527" i="7"/>
  <c r="AC527" i="7" s="1"/>
  <c r="AB504" i="7"/>
  <c r="AC504" i="7" s="1"/>
  <c r="AB489" i="7"/>
  <c r="AC489" i="7" s="1"/>
  <c r="AB439" i="7"/>
  <c r="AC439" i="7" s="1"/>
  <c r="AB392" i="7"/>
  <c r="AC392" i="7" s="1"/>
  <c r="AB378" i="7"/>
  <c r="AC378" i="7" s="1"/>
  <c r="AB367" i="7"/>
  <c r="AC367" i="7" s="1"/>
  <c r="AB356" i="7"/>
  <c r="AC356" i="7" s="1"/>
  <c r="AB341" i="7"/>
  <c r="AC341" i="7" s="1"/>
  <c r="AB329" i="7"/>
  <c r="AC329" i="7" s="1"/>
  <c r="AB677" i="7"/>
  <c r="AC677" i="7" s="1"/>
  <c r="AB602" i="7"/>
  <c r="AC602" i="7" s="1"/>
  <c r="AB523" i="7"/>
  <c r="AC523" i="7" s="1"/>
  <c r="AB515" i="7"/>
  <c r="AC515" i="7" s="1"/>
  <c r="AB500" i="7"/>
  <c r="AC500" i="7" s="1"/>
  <c r="AB481" i="7"/>
  <c r="AC481" i="7" s="1"/>
  <c r="AB474" i="7"/>
  <c r="AC474" i="7" s="1"/>
  <c r="AB471" i="7"/>
  <c r="AC471" i="7" s="1"/>
  <c r="AB436" i="7"/>
  <c r="AC436" i="7" s="1"/>
  <c r="AB400" i="7"/>
  <c r="AC400" i="7" s="1"/>
  <c r="AB742" i="7"/>
  <c r="AC742" i="7" s="1"/>
  <c r="AB700" i="7"/>
  <c r="AC700" i="7" s="1"/>
  <c r="AB679" i="7"/>
  <c r="AC679" i="7" s="1"/>
  <c r="AB630" i="7"/>
  <c r="AC630" i="7" s="1"/>
  <c r="AB624" i="7"/>
  <c r="AC624" i="7" s="1"/>
  <c r="AB623" i="7"/>
  <c r="AC623" i="7" s="1"/>
  <c r="AB620" i="7"/>
  <c r="AC620" i="7" s="1"/>
  <c r="AB661" i="7"/>
  <c r="AC661" i="7" s="1"/>
  <c r="AB596" i="7"/>
  <c r="AC596" i="7" s="1"/>
  <c r="AB595" i="7"/>
  <c r="AC595" i="7" s="1"/>
  <c r="AB578" i="7"/>
  <c r="AC578" i="7" s="1"/>
  <c r="AB549" i="7"/>
  <c r="AC549" i="7" s="1"/>
  <c r="AB539" i="7"/>
  <c r="AC539" i="7" s="1"/>
  <c r="AB528" i="7"/>
  <c r="AC528" i="7" s="1"/>
  <c r="AB516" i="7"/>
  <c r="AC516" i="7" s="1"/>
  <c r="AB487" i="7"/>
  <c r="AC487" i="7" s="1"/>
  <c r="AB382" i="7"/>
  <c r="AC382" i="7" s="1"/>
  <c r="AB379" i="7"/>
  <c r="AC379" i="7" s="1"/>
  <c r="AB369" i="7"/>
  <c r="AC369" i="7" s="1"/>
  <c r="AB353" i="7"/>
  <c r="AC353" i="7" s="1"/>
  <c r="AB350" i="7"/>
  <c r="AC350" i="7" s="1"/>
  <c r="AB339" i="7"/>
  <c r="AC339" i="7" s="1"/>
  <c r="AB695" i="7"/>
  <c r="AC695" i="7" s="1"/>
  <c r="AB597" i="7"/>
  <c r="AC597" i="7" s="1"/>
  <c r="AB462" i="7"/>
  <c r="AC462" i="7" s="1"/>
  <c r="AB446" i="7"/>
  <c r="AC446" i="7" s="1"/>
  <c r="AB438" i="7"/>
  <c r="AC438" i="7" s="1"/>
  <c r="AB423" i="7"/>
  <c r="AC423" i="7" s="1"/>
  <c r="AB415" i="7"/>
  <c r="AC415" i="7" s="1"/>
  <c r="AB385" i="7"/>
  <c r="AC385" i="7" s="1"/>
  <c r="AB359" i="7"/>
  <c r="AC359" i="7" s="1"/>
  <c r="AB336" i="7"/>
  <c r="AC336" i="7" s="1"/>
  <c r="AB655" i="7"/>
  <c r="AC655" i="7" s="1"/>
  <c r="AB649" i="7"/>
  <c r="AC649" i="7" s="1"/>
  <c r="AB642" i="7"/>
  <c r="AC642" i="7" s="1"/>
  <c r="AB573" i="7"/>
  <c r="AC573" i="7" s="1"/>
  <c r="AB559" i="7"/>
  <c r="AC559" i="7" s="1"/>
  <c r="AB509" i="7"/>
  <c r="AC509" i="7" s="1"/>
  <c r="AB492" i="7"/>
  <c r="AC492" i="7" s="1"/>
  <c r="AB470" i="7"/>
  <c r="AC470" i="7" s="1"/>
  <c r="AB663" i="7"/>
  <c r="AC663" i="7" s="1"/>
  <c r="AB697" i="7"/>
  <c r="AC697" i="7" s="1"/>
  <c r="AB643" i="7"/>
  <c r="AC643" i="7" s="1"/>
  <c r="AB637" i="7"/>
  <c r="AC637" i="7" s="1"/>
  <c r="AB572" i="7"/>
  <c r="AC572" i="7" s="1"/>
  <c r="AB760" i="7"/>
  <c r="AC760" i="7" s="1"/>
  <c r="AB687" i="7"/>
  <c r="AC687" i="7" s="1"/>
  <c r="AB571" i="7"/>
  <c r="AC571" i="7" s="1"/>
  <c r="AB490" i="7"/>
  <c r="AC490" i="7" s="1"/>
  <c r="AB658" i="7"/>
  <c r="AC658" i="7" s="1"/>
  <c r="AB651" i="7"/>
  <c r="AC651" i="7" s="1"/>
  <c r="AB644" i="7"/>
  <c r="AC644" i="7" s="1"/>
  <c r="AB529" i="7"/>
  <c r="AC529" i="7" s="1"/>
  <c r="AB501" i="7"/>
  <c r="AC501" i="7" s="1"/>
  <c r="AB495" i="7"/>
  <c r="AC495" i="7" s="1"/>
  <c r="AB761" i="7"/>
  <c r="AC761" i="7" s="1"/>
  <c r="AB587" i="7"/>
  <c r="AC587" i="7" s="1"/>
  <c r="AB581" i="7"/>
  <c r="AC581" i="7" s="1"/>
  <c r="AB562" i="7"/>
  <c r="AC562" i="7" s="1"/>
  <c r="AB551" i="7"/>
  <c r="AC551" i="7" s="1"/>
  <c r="AB540" i="7"/>
  <c r="AC540" i="7" s="1"/>
  <c r="AB535" i="7"/>
  <c r="AC535" i="7" s="1"/>
  <c r="AB512" i="7"/>
  <c r="AC512" i="7" s="1"/>
  <c r="AB464" i="7"/>
  <c r="AC464" i="7" s="1"/>
  <c r="AB440" i="7"/>
  <c r="AC440" i="7" s="1"/>
  <c r="AB412" i="7"/>
  <c r="AC412" i="7" s="1"/>
  <c r="AB375" i="7"/>
  <c r="AC375" i="7" s="1"/>
  <c r="AB366" i="7"/>
  <c r="AC366" i="7" s="1"/>
  <c r="AB362" i="7"/>
  <c r="AC362" i="7" s="1"/>
  <c r="AB352" i="7"/>
  <c r="AC352" i="7" s="1"/>
  <c r="AB333" i="7"/>
  <c r="AC333" i="7" s="1"/>
  <c r="AB304" i="7"/>
  <c r="AC304" i="7" s="1"/>
  <c r="AB256" i="7"/>
  <c r="AC256" i="7" s="1"/>
  <c r="AB718" i="7"/>
  <c r="AC718" i="7" s="1"/>
  <c r="AB607" i="7"/>
  <c r="AC607" i="7" s="1"/>
  <c r="AB579" i="7"/>
  <c r="AC579" i="7" s="1"/>
  <c r="AB561" i="7"/>
  <c r="AC561" i="7" s="1"/>
  <c r="AB560" i="7"/>
  <c r="AC560" i="7" s="1"/>
  <c r="AB545" i="7"/>
  <c r="AC545" i="7" s="1"/>
  <c r="AB542" i="7"/>
  <c r="AC542" i="7" s="1"/>
  <c r="AB454" i="7"/>
  <c r="AC454" i="7" s="1"/>
  <c r="AB445" i="7"/>
  <c r="AC445" i="7" s="1"/>
  <c r="AB434" i="7"/>
  <c r="AC434" i="7" s="1"/>
  <c r="AB422" i="7"/>
  <c r="AC422" i="7" s="1"/>
  <c r="AB411" i="7"/>
  <c r="AC411" i="7" s="1"/>
  <c r="AB410" i="7"/>
  <c r="AC410" i="7" s="1"/>
  <c r="AB405" i="7"/>
  <c r="AC405" i="7" s="1"/>
  <c r="AB370" i="7"/>
  <c r="AC370" i="7" s="1"/>
  <c r="AB704" i="7"/>
  <c r="AC704" i="7" s="1"/>
  <c r="AB478" i="7"/>
  <c r="AC478" i="7" s="1"/>
  <c r="AB477" i="7"/>
  <c r="AC477" i="7" s="1"/>
  <c r="AB433" i="7"/>
  <c r="AC433" i="7" s="1"/>
  <c r="AB421" i="7"/>
  <c r="AC421" i="7" s="1"/>
  <c r="AB416" i="7"/>
  <c r="AC416" i="7" s="1"/>
  <c r="AB399" i="7"/>
  <c r="AC399" i="7" s="1"/>
  <c r="AB388" i="7"/>
  <c r="AC388" i="7" s="1"/>
  <c r="AB348" i="7"/>
  <c r="AC348" i="7" s="1"/>
  <c r="AB344" i="7"/>
  <c r="AC344" i="7" s="1"/>
  <c r="AB340" i="7"/>
  <c r="AC340" i="7" s="1"/>
  <c r="AB564" i="7"/>
  <c r="AC564" i="7" s="1"/>
  <c r="AB525" i="7"/>
  <c r="AC525" i="7" s="1"/>
  <c r="AB609" i="7"/>
  <c r="AC609" i="7" s="1"/>
  <c r="AB567" i="7"/>
  <c r="AC567" i="7" s="1"/>
  <c r="AB467" i="7"/>
  <c r="AC467" i="7" s="1"/>
  <c r="AB404" i="7"/>
  <c r="AC404" i="7" s="1"/>
  <c r="AB387" i="7"/>
  <c r="AC387" i="7" s="1"/>
  <c r="AB343" i="7"/>
  <c r="AC343" i="7" s="1"/>
  <c r="AB548" i="7"/>
  <c r="AC548" i="7" s="1"/>
  <c r="AB610" i="7"/>
  <c r="AC610" i="7" s="1"/>
  <c r="AB682" i="7"/>
  <c r="AC682" i="7" s="1"/>
  <c r="AB613" i="7"/>
  <c r="AC613" i="7" s="1"/>
  <c r="AB455" i="7"/>
  <c r="AC455" i="7" s="1"/>
  <c r="AB406" i="7"/>
  <c r="AC406" i="7" s="1"/>
  <c r="AB401" i="7"/>
  <c r="AC401" i="7" s="1"/>
  <c r="AB394" i="7"/>
  <c r="AC394" i="7" s="1"/>
  <c r="AB380" i="7"/>
  <c r="AC380" i="7" s="1"/>
  <c r="AB485" i="7"/>
  <c r="AC485" i="7" s="1"/>
  <c r="AB476" i="7"/>
  <c r="AC476" i="7" s="1"/>
  <c r="AB442" i="7"/>
  <c r="AC442" i="7" s="1"/>
  <c r="AB430" i="7"/>
  <c r="AC430" i="7" s="1"/>
  <c r="AB354" i="7"/>
  <c r="AC354" i="7" s="1"/>
  <c r="AB312" i="7"/>
  <c r="AC312" i="7" s="1"/>
  <c r="AB309" i="7"/>
  <c r="AC309" i="7" s="1"/>
  <c r="AB284" i="7"/>
  <c r="AC284" i="7" s="1"/>
  <c r="AB273" i="7"/>
  <c r="AC273" i="7" s="1"/>
  <c r="AB241" i="7"/>
  <c r="AC241" i="7" s="1"/>
  <c r="AB229" i="7"/>
  <c r="AC229" i="7" s="1"/>
  <c r="AB205" i="7"/>
  <c r="AC205" i="7" s="1"/>
  <c r="AB157" i="7"/>
  <c r="AC157" i="7" s="1"/>
  <c r="AB145" i="7"/>
  <c r="AC145" i="7" s="1"/>
  <c r="AB133" i="7"/>
  <c r="AC133" i="7" s="1"/>
  <c r="AB121" i="7"/>
  <c r="AC121" i="7" s="1"/>
  <c r="AB502" i="7"/>
  <c r="AC502" i="7" s="1"/>
  <c r="AB449" i="7"/>
  <c r="AC449" i="7" s="1"/>
  <c r="AB429" i="7"/>
  <c r="AC429" i="7" s="1"/>
  <c r="AB351" i="7"/>
  <c r="AC351" i="7" s="1"/>
  <c r="AB319" i="7"/>
  <c r="AC319" i="7" s="1"/>
  <c r="AB306" i="7"/>
  <c r="AC306" i="7" s="1"/>
  <c r="AB303" i="7"/>
  <c r="AC303" i="7" s="1"/>
  <c r="AB295" i="7"/>
  <c r="AC295" i="7" s="1"/>
  <c r="AB281" i="7"/>
  <c r="AC281" i="7" s="1"/>
  <c r="AB270" i="7"/>
  <c r="AC270" i="7" s="1"/>
  <c r="AB267" i="7"/>
  <c r="AC267" i="7" s="1"/>
  <c r="AB259" i="7"/>
  <c r="AC259" i="7" s="1"/>
  <c r="AB236" i="7"/>
  <c r="AC236" i="7" s="1"/>
  <c r="AB503" i="7"/>
  <c r="AC503" i="7" s="1"/>
  <c r="AB452" i="7"/>
  <c r="AC452" i="7" s="1"/>
  <c r="AB451" i="7"/>
  <c r="AC451" i="7" s="1"/>
  <c r="AB448" i="7"/>
  <c r="AC448" i="7" s="1"/>
  <c r="AB338" i="7"/>
  <c r="AC338" i="7" s="1"/>
  <c r="AB323" i="7"/>
  <c r="AC323" i="7" s="1"/>
  <c r="AB289" i="7"/>
  <c r="AC289" i="7" s="1"/>
  <c r="AB278" i="7"/>
  <c r="AC278" i="7" s="1"/>
  <c r="AB243" i="7"/>
  <c r="AC243" i="7" s="1"/>
  <c r="AB207" i="7"/>
  <c r="AC207" i="7" s="1"/>
  <c r="AB554" i="7"/>
  <c r="AC554" i="7" s="1"/>
  <c r="AB424" i="7"/>
  <c r="AC424" i="7" s="1"/>
  <c r="AB652" i="7"/>
  <c r="AC652" i="7" s="1"/>
  <c r="AB507" i="7"/>
  <c r="AC507" i="7" s="1"/>
  <c r="AB349" i="7"/>
  <c r="AC349" i="7" s="1"/>
  <c r="AB331" i="7"/>
  <c r="AC331" i="7" s="1"/>
  <c r="AB322" i="7"/>
  <c r="AC322" i="7" s="1"/>
  <c r="AB308" i="7"/>
  <c r="AC308" i="7" s="1"/>
  <c r="AB261" i="7"/>
  <c r="AC261" i="7" s="1"/>
  <c r="AB245" i="7"/>
  <c r="AC245" i="7" s="1"/>
  <c r="AB472" i="7"/>
  <c r="AC472" i="7" s="1"/>
  <c r="AB398" i="7"/>
  <c r="AC398" i="7" s="1"/>
  <c r="AB397" i="7"/>
  <c r="AC397" i="7" s="1"/>
  <c r="AB510" i="7"/>
  <c r="AC510" i="7" s="1"/>
  <c r="AB488" i="7"/>
  <c r="AC488" i="7" s="1"/>
  <c r="AB459" i="7"/>
  <c r="AC459" i="7" s="1"/>
  <c r="AB534" i="7"/>
  <c r="AC534" i="7" s="1"/>
  <c r="AB491" i="7"/>
  <c r="AC491" i="7" s="1"/>
  <c r="AB466" i="7"/>
  <c r="AC466" i="7" s="1"/>
  <c r="AB437" i="7"/>
  <c r="AC437" i="7" s="1"/>
  <c r="AB431" i="7"/>
  <c r="AC431" i="7" s="1"/>
  <c r="AB418" i="7"/>
  <c r="AC418" i="7" s="1"/>
  <c r="AB413" i="7"/>
  <c r="AC413" i="7" s="1"/>
  <c r="AB465" i="7"/>
  <c r="AC465" i="7" s="1"/>
  <c r="AB315" i="7"/>
  <c r="AC315" i="7" s="1"/>
  <c r="AB294" i="7"/>
  <c r="AC294" i="7" s="1"/>
  <c r="AB251" i="7"/>
  <c r="AC251" i="7" s="1"/>
  <c r="AB209" i="7"/>
  <c r="AC209" i="7" s="1"/>
  <c r="AB197" i="7"/>
  <c r="AC197" i="7" s="1"/>
  <c r="AB186" i="7"/>
  <c r="AC186" i="7" s="1"/>
  <c r="AB161" i="7"/>
  <c r="AC161" i="7" s="1"/>
  <c r="AB150" i="7"/>
  <c r="AC150" i="7" s="1"/>
  <c r="AB125" i="7"/>
  <c r="AC125" i="7" s="1"/>
  <c r="AB112" i="7"/>
  <c r="AC112" i="7" s="1"/>
  <c r="AB52" i="7"/>
  <c r="AC52" i="7" s="1"/>
  <c r="AB612" i="7"/>
  <c r="AC612" i="7" s="1"/>
  <c r="AB475" i="7"/>
  <c r="AC475" i="7" s="1"/>
  <c r="AB324" i="7"/>
  <c r="AC324" i="7" s="1"/>
  <c r="AB313" i="7"/>
  <c r="AC313" i="7" s="1"/>
  <c r="AB300" i="7"/>
  <c r="AC300" i="7" s="1"/>
  <c r="AB282" i="7"/>
  <c r="AC282" i="7" s="1"/>
  <c r="AB275" i="7"/>
  <c r="AC275" i="7" s="1"/>
  <c r="AB250" i="7"/>
  <c r="AC250" i="7" s="1"/>
  <c r="AB228" i="7"/>
  <c r="AC228" i="7" s="1"/>
  <c r="AB212" i="7"/>
  <c r="AC212" i="7" s="1"/>
  <c r="AB194" i="7"/>
  <c r="AC194" i="7" s="1"/>
  <c r="AB183" i="7"/>
  <c r="AC183" i="7" s="1"/>
  <c r="AB180" i="7"/>
  <c r="AC180" i="7" s="1"/>
  <c r="AB172" i="7"/>
  <c r="AC172" i="7" s="1"/>
  <c r="AB158" i="7"/>
  <c r="AC158" i="7" s="1"/>
  <c r="AB147" i="7"/>
  <c r="AC147" i="7" s="1"/>
  <c r="AB144" i="7"/>
  <c r="AC144" i="7" s="1"/>
  <c r="AB122" i="7"/>
  <c r="AC122" i="7" s="1"/>
  <c r="AB47" i="7"/>
  <c r="AC47" i="7" s="1"/>
  <c r="AB42" i="7"/>
  <c r="AC42" i="7" s="1"/>
  <c r="AB377" i="7"/>
  <c r="AC377" i="7" s="1"/>
  <c r="AB321" i="7"/>
  <c r="AC321" i="7" s="1"/>
  <c r="AB305" i="7"/>
  <c r="AC305" i="7" s="1"/>
  <c r="AB299" i="7"/>
  <c r="AC299" i="7" s="1"/>
  <c r="AB274" i="7"/>
  <c r="AC274" i="7" s="1"/>
  <c r="AB255" i="7"/>
  <c r="AC255" i="7" s="1"/>
  <c r="AB215" i="7"/>
  <c r="AC215" i="7" s="1"/>
  <c r="AB166" i="7"/>
  <c r="AC166" i="7" s="1"/>
  <c r="AB419" i="7"/>
  <c r="AC419" i="7" s="1"/>
  <c r="AB386" i="7"/>
  <c r="AC386" i="7" s="1"/>
  <c r="AB381" i="7"/>
  <c r="AC381" i="7" s="1"/>
  <c r="AB373" i="7"/>
  <c r="AC373" i="7" s="1"/>
  <c r="AB371" i="7"/>
  <c r="AC371" i="7" s="1"/>
  <c r="AB368" i="7"/>
  <c r="AC368" i="7" s="1"/>
  <c r="AB293" i="7"/>
  <c r="AC293" i="7" s="1"/>
  <c r="AB262" i="7"/>
  <c r="AC262" i="7" s="1"/>
  <c r="AB232" i="7"/>
  <c r="AC232" i="7" s="1"/>
  <c r="AB335" i="7"/>
  <c r="AC335" i="7" s="1"/>
  <c r="AB286" i="7"/>
  <c r="AC286" i="7" s="1"/>
  <c r="AB235" i="7"/>
  <c r="AC235" i="7" s="1"/>
  <c r="AB221" i="7"/>
  <c r="AC221" i="7" s="1"/>
  <c r="AB376" i="7"/>
  <c r="AC376" i="7" s="1"/>
  <c r="AB365" i="7"/>
  <c r="AC365" i="7" s="1"/>
  <c r="AB364" i="7"/>
  <c r="AC364" i="7" s="1"/>
  <c r="AB291" i="7"/>
  <c r="AC291" i="7" s="1"/>
  <c r="AB214" i="7"/>
  <c r="AC214" i="7" s="1"/>
  <c r="AB204" i="7"/>
  <c r="AC204" i="7" s="1"/>
  <c r="AB196" i="7"/>
  <c r="AC196" i="7" s="1"/>
  <c r="AB182" i="7"/>
  <c r="AC182" i="7" s="1"/>
  <c r="AB345" i="7"/>
  <c r="AC345" i="7" s="1"/>
  <c r="AB330" i="7"/>
  <c r="AC330" i="7" s="1"/>
  <c r="AB318" i="7"/>
  <c r="AC318" i="7" s="1"/>
  <c r="AB310" i="7"/>
  <c r="AC310" i="7" s="1"/>
  <c r="AB285" i="7"/>
  <c r="AC285" i="7" s="1"/>
  <c r="AB254" i="7"/>
  <c r="AC254" i="7" s="1"/>
  <c r="AB239" i="7"/>
  <c r="AC239" i="7" s="1"/>
  <c r="AB227" i="7"/>
  <c r="AC227" i="7" s="1"/>
  <c r="AB190" i="7"/>
  <c r="AC190" i="7" s="1"/>
  <c r="AB585" i="7"/>
  <c r="AC585" i="7" s="1"/>
  <c r="AB395" i="7"/>
  <c r="AC395" i="7" s="1"/>
  <c r="AB247" i="7"/>
  <c r="AC247" i="7" s="1"/>
  <c r="AB242" i="7"/>
  <c r="AC242" i="7" s="1"/>
  <c r="AB201" i="7"/>
  <c r="AC201" i="7" s="1"/>
  <c r="AB334" i="7"/>
  <c r="AC334" i="7" s="1"/>
  <c r="AB302" i="7"/>
  <c r="AC302" i="7" s="1"/>
  <c r="AB277" i="7"/>
  <c r="AC277" i="7" s="1"/>
  <c r="AB265" i="7"/>
  <c r="AC265" i="7" s="1"/>
  <c r="AB252" i="7"/>
  <c r="AC252" i="7" s="1"/>
  <c r="AB238" i="7"/>
  <c r="AC238" i="7" s="1"/>
  <c r="AB223" i="7"/>
  <c r="AC223" i="7" s="1"/>
  <c r="AB220" i="7"/>
  <c r="AC220" i="7" s="1"/>
  <c r="AB149" i="7"/>
  <c r="AC149" i="7" s="1"/>
  <c r="AB115" i="7"/>
  <c r="AC115" i="7" s="1"/>
  <c r="AB105" i="7"/>
  <c r="AC105" i="7" s="1"/>
  <c r="AB90" i="7"/>
  <c r="AC90" i="7" s="1"/>
  <c r="AB75" i="7"/>
  <c r="AC75" i="7" s="1"/>
  <c r="AB27" i="7"/>
  <c r="AC27" i="7" s="1"/>
  <c r="AB22" i="7"/>
  <c r="AC22" i="7" s="1"/>
  <c r="AB18" i="7"/>
  <c r="AC18" i="7" s="1"/>
  <c r="AB15" i="7"/>
  <c r="AC15" i="7" s="1"/>
  <c r="AB5" i="7"/>
  <c r="AC5" i="7" s="1"/>
  <c r="AB316" i="7"/>
  <c r="AC316" i="7" s="1"/>
  <c r="AB296" i="7"/>
  <c r="AC296" i="7" s="1"/>
  <c r="AB184" i="7"/>
  <c r="AC184" i="7" s="1"/>
  <c r="AB153" i="7"/>
  <c r="AC153" i="7" s="1"/>
  <c r="AB141" i="7"/>
  <c r="AC141" i="7" s="1"/>
  <c r="AB111" i="7"/>
  <c r="AC111" i="7" s="1"/>
  <c r="AB108" i="7"/>
  <c r="AC108" i="7" s="1"/>
  <c r="AB84" i="7"/>
  <c r="AC84" i="7" s="1"/>
  <c r="AB78" i="7"/>
  <c r="AC78" i="7" s="1"/>
  <c r="AB54" i="7"/>
  <c r="AC54" i="7" s="1"/>
  <c r="AB45" i="7"/>
  <c r="AC45" i="7" s="1"/>
  <c r="AB288" i="7"/>
  <c r="AC288" i="7" s="1"/>
  <c r="AB206" i="7"/>
  <c r="AC206" i="7" s="1"/>
  <c r="AB178" i="7"/>
  <c r="AC178" i="7" s="1"/>
  <c r="AB168" i="7"/>
  <c r="AC168" i="7" s="1"/>
  <c r="AB129" i="7"/>
  <c r="AC129" i="7" s="1"/>
  <c r="AB536" i="7"/>
  <c r="AC536" i="7" s="1"/>
  <c r="AB290" i="7"/>
  <c r="AC290" i="7" s="1"/>
  <c r="AB210" i="7"/>
  <c r="AC210" i="7" s="1"/>
  <c r="AB192" i="7"/>
  <c r="AC192" i="7" s="1"/>
  <c r="AB173" i="7"/>
  <c r="AC173" i="7" s="1"/>
  <c r="AB164" i="7"/>
  <c r="AC164" i="7" s="1"/>
  <c r="AB160" i="7"/>
  <c r="AC160" i="7" s="1"/>
  <c r="AB156" i="7"/>
  <c r="AC156" i="7" s="1"/>
  <c r="AB152" i="7"/>
  <c r="AC152" i="7" s="1"/>
  <c r="AB137" i="7"/>
  <c r="AC137" i="7" s="1"/>
  <c r="AB104" i="7"/>
  <c r="AC104" i="7" s="1"/>
  <c r="AB271" i="7"/>
  <c r="AC271" i="7" s="1"/>
  <c r="AB269" i="7"/>
  <c r="AC269" i="7" s="1"/>
  <c r="AB208" i="7"/>
  <c r="AC208" i="7" s="1"/>
  <c r="AB203" i="7"/>
  <c r="AC203" i="7" s="1"/>
  <c r="AB177" i="7"/>
  <c r="AC177" i="7" s="1"/>
  <c r="AB140" i="7"/>
  <c r="AC140" i="7" s="1"/>
  <c r="AB132" i="7"/>
  <c r="AC132" i="7" s="1"/>
  <c r="AB117" i="7"/>
  <c r="AC117" i="7" s="1"/>
  <c r="AB234" i="7"/>
  <c r="AC234" i="7" s="1"/>
  <c r="AB226" i="7"/>
  <c r="AC226" i="7" s="1"/>
  <c r="AB189" i="7"/>
  <c r="AC189" i="7" s="1"/>
  <c r="AB171" i="7"/>
  <c r="AC171" i="7" s="1"/>
  <c r="AB167" i="7"/>
  <c r="AC167" i="7" s="1"/>
  <c r="AB159" i="7"/>
  <c r="AC159" i="7" s="1"/>
  <c r="AB116" i="7"/>
  <c r="AC116" i="7" s="1"/>
  <c r="AB106" i="7"/>
  <c r="AC106" i="7" s="1"/>
  <c r="AB326" i="7"/>
  <c r="AC326" i="7" s="1"/>
  <c r="AB188" i="7"/>
  <c r="AC188" i="7" s="1"/>
  <c r="AB139" i="7"/>
  <c r="AC139" i="7" s="1"/>
  <c r="AB135" i="7"/>
  <c r="AC135" i="7" s="1"/>
  <c r="AB127" i="7"/>
  <c r="AC127" i="7" s="1"/>
  <c r="AB103" i="7"/>
  <c r="AC103" i="7" s="1"/>
  <c r="AB93" i="7"/>
  <c r="AC93" i="7" s="1"/>
  <c r="AB91" i="7"/>
  <c r="AC91" i="7" s="1"/>
  <c r="AB199" i="7"/>
  <c r="AC199" i="7" s="1"/>
  <c r="AB170" i="7"/>
  <c r="AC170" i="7" s="1"/>
  <c r="AB119" i="7"/>
  <c r="AC119" i="7" s="1"/>
  <c r="AB109" i="7"/>
  <c r="AC109" i="7" s="1"/>
  <c r="AB77" i="7"/>
  <c r="AC77" i="7" s="1"/>
  <c r="AB46" i="7"/>
  <c r="AC46" i="7" s="1"/>
  <c r="AB44" i="7"/>
  <c r="AC44" i="7" s="1"/>
  <c r="AB34" i="7"/>
  <c r="AC34" i="7" s="1"/>
  <c r="AB33" i="7"/>
  <c r="AC33" i="7" s="1"/>
  <c r="AB32" i="7"/>
  <c r="AC32" i="7" s="1"/>
  <c r="AB246" i="7"/>
  <c r="AC246" i="7" s="1"/>
  <c r="AB176" i="7"/>
  <c r="AC176" i="7" s="1"/>
  <c r="AB146" i="7"/>
  <c r="AC146" i="7" s="1"/>
  <c r="AB124" i="7"/>
  <c r="AC124" i="7" s="1"/>
  <c r="AB55" i="7"/>
  <c r="AC55" i="7" s="1"/>
  <c r="AB43" i="7"/>
  <c r="AC43" i="7" s="1"/>
  <c r="AB23" i="7"/>
  <c r="AC23" i="7" s="1"/>
  <c r="AB21" i="7"/>
  <c r="AC21" i="7" s="1"/>
  <c r="AB12" i="7"/>
  <c r="AC12" i="7" s="1"/>
  <c r="AB7" i="7"/>
  <c r="AC7" i="7" s="1"/>
  <c r="AB30" i="7"/>
  <c r="AC30" i="7" s="1"/>
  <c r="AB148" i="7"/>
  <c r="AC148" i="7" s="1"/>
  <c r="AB123" i="7"/>
  <c r="AC123" i="7" s="1"/>
  <c r="AB76" i="7"/>
  <c r="AC76" i="7" s="1"/>
  <c r="AB73" i="7"/>
  <c r="AC73" i="7" s="1"/>
  <c r="AB70" i="7"/>
  <c r="AC70" i="7" s="1"/>
  <c r="AB66" i="7"/>
  <c r="AC66" i="7" s="1"/>
  <c r="AB63" i="7"/>
  <c r="AC63" i="7" s="1"/>
  <c r="AB41" i="7"/>
  <c r="AC41" i="7" s="1"/>
  <c r="AB20" i="7"/>
  <c r="AC20" i="7" s="1"/>
  <c r="AB185" i="7"/>
  <c r="AC185" i="7" s="1"/>
  <c r="AB128" i="7"/>
  <c r="AC128" i="7" s="1"/>
  <c r="AB80" i="7"/>
  <c r="AC80" i="7" s="1"/>
  <c r="AB61" i="7"/>
  <c r="AC61" i="7" s="1"/>
  <c r="AB53" i="7"/>
  <c r="AC53" i="7" s="1"/>
  <c r="AB155" i="7"/>
  <c r="AC155" i="7" s="1"/>
  <c r="AB131" i="7"/>
  <c r="AC131" i="7" s="1"/>
  <c r="AB130" i="7"/>
  <c r="AC130" i="7" s="1"/>
  <c r="AB69" i="7"/>
  <c r="AC69" i="7" s="1"/>
  <c r="AB28" i="7"/>
  <c r="AC28" i="7" s="1"/>
  <c r="AB11" i="7"/>
  <c r="AC11" i="7" s="1"/>
  <c r="AB3" i="7"/>
  <c r="AC3" i="7" s="1"/>
  <c r="AB14" i="7"/>
  <c r="AC14" i="7" s="1"/>
  <c r="AB10" i="7"/>
  <c r="AC10" i="7" s="1"/>
  <c r="AB2" i="7"/>
  <c r="AC2" i="7" s="1"/>
  <c r="AB586" i="7"/>
  <c r="AC586" i="7" s="1"/>
  <c r="AB38" i="7"/>
  <c r="AC38" i="7" s="1"/>
  <c r="AB89" i="7"/>
  <c r="AC89" i="7" s="1"/>
  <c r="AB71" i="7"/>
  <c r="AC71" i="7" s="1"/>
  <c r="AB64" i="7"/>
  <c r="AC64" i="7" s="1"/>
  <c r="AB51" i="7"/>
  <c r="AC51" i="7" s="1"/>
  <c r="AB17" i="7"/>
  <c r="AC17" i="7" s="1"/>
  <c r="AB328" i="7"/>
  <c r="AC328" i="7" s="1"/>
  <c r="AB195" i="7"/>
  <c r="AC195" i="7" s="1"/>
  <c r="AB163" i="7"/>
  <c r="AC163" i="7" s="1"/>
  <c r="AB162" i="7"/>
  <c r="AC162" i="7" s="1"/>
  <c r="AB96" i="7"/>
  <c r="AC96" i="7" s="1"/>
  <c r="AB37" i="7"/>
  <c r="AC37" i="7" s="1"/>
  <c r="AB35" i="7"/>
  <c r="AC35" i="7" s="1"/>
  <c r="AB26" i="7"/>
  <c r="AC26" i="7" s="1"/>
  <c r="AB263" i="7"/>
  <c r="AC263" i="7" s="1"/>
  <c r="AB92" i="7"/>
  <c r="AC92" i="7" s="1"/>
  <c r="AB81" i="7"/>
  <c r="AC81" i="7" s="1"/>
  <c r="AB59" i="7"/>
  <c r="AC59" i="7" s="1"/>
  <c r="AB36" i="7"/>
  <c r="AC36" i="7" s="1"/>
  <c r="AB264" i="7"/>
  <c r="AC264" i="7" s="1"/>
  <c r="AB68" i="7"/>
  <c r="AC68" i="7" s="1"/>
  <c r="AB143" i="7"/>
  <c r="AC143" i="7" s="1"/>
  <c r="AB142" i="7"/>
  <c r="AC142" i="7" s="1"/>
  <c r="AB8" i="7"/>
  <c r="AC8" i="7" s="1"/>
  <c r="AB25" i="7"/>
  <c r="AC25" i="7" s="1"/>
  <c r="AB56" i="7"/>
  <c r="AC56" i="7" s="1"/>
  <c r="AB99" i="7"/>
  <c r="AC99" i="7" s="1"/>
  <c r="AB86" i="7"/>
  <c r="AC86" i="7" s="1"/>
  <c r="AB48" i="7"/>
  <c r="AC48" i="7" s="1"/>
  <c r="AB138" i="7"/>
  <c r="AC138" i="7" s="1"/>
  <c r="AB79" i="7"/>
  <c r="AC79" i="7" s="1"/>
  <c r="AB24" i="7"/>
  <c r="AC24" i="7" s="1"/>
  <c r="AB9" i="7"/>
  <c r="AC9" i="7" s="1"/>
  <c r="AB463" i="7"/>
  <c r="AC463" i="7" s="1"/>
  <c r="AB113" i="7"/>
  <c r="AC113" i="7" s="1"/>
  <c r="AB102" i="7"/>
  <c r="AC102" i="7" s="1"/>
  <c r="AB60" i="7"/>
  <c r="AC60" i="7" s="1"/>
  <c r="AB19" i="7"/>
  <c r="AC19" i="7" s="1"/>
  <c r="AX68" i="7"/>
  <c r="AX75" i="7" s="1"/>
  <c r="AY68" i="7"/>
  <c r="AY75" i="7" s="1"/>
  <c r="AZ68" i="7"/>
  <c r="AZ75" i="7" s="1"/>
  <c r="AW68" i="7"/>
  <c r="AW75" i="7" s="1"/>
  <c r="AW82" i="7" s="1"/>
  <c r="AW89" i="7" s="1"/>
  <c r="AW67" i="7"/>
  <c r="AW74" i="7" s="1"/>
  <c r="AW81" i="7" s="1"/>
  <c r="AW88" i="7" s="1"/>
  <c r="AY67" i="7"/>
  <c r="AZ67" i="7"/>
  <c r="AX67" i="7"/>
  <c r="AB645" i="7" l="1"/>
  <c r="AC645" i="7" s="1"/>
  <c r="AB686" i="7"/>
  <c r="AC686" i="7" s="1"/>
  <c r="AB696" i="7"/>
  <c r="AC696" i="7" s="1"/>
  <c r="AB675" i="7"/>
  <c r="AC675" i="7" s="1"/>
  <c r="AB710" i="7"/>
  <c r="AC710" i="7" s="1"/>
  <c r="AB708" i="7"/>
  <c r="AC708" i="7" s="1"/>
  <c r="AB678" i="7"/>
  <c r="AC678" i="7" s="1"/>
  <c r="AB722" i="7"/>
  <c r="AC722" i="7" s="1"/>
  <c r="AB720" i="7"/>
  <c r="AC720" i="7" s="1"/>
  <c r="AB734" i="7"/>
  <c r="AC734" i="7" s="1"/>
  <c r="AB768" i="7"/>
  <c r="AC768" i="7" s="1"/>
  <c r="AB751" i="7"/>
  <c r="AC751" i="7" s="1"/>
  <c r="AB674" i="7"/>
  <c r="AC674" i="7" s="1"/>
  <c r="AB726" i="7"/>
  <c r="AC726" i="7" s="1"/>
  <c r="AB729" i="7"/>
  <c r="AC729" i="7" s="1"/>
  <c r="AB580" i="7"/>
  <c r="AC580" i="7" s="1"/>
  <c r="AB728" i="7"/>
  <c r="AC728" i="7" s="1"/>
  <c r="AG728" i="7" s="1"/>
  <c r="AH728" i="7" s="1"/>
  <c r="AI728" i="7" s="1"/>
  <c r="AB766" i="7"/>
  <c r="AC766" i="7" s="1"/>
  <c r="AB533" i="7"/>
  <c r="AC533" i="7" s="1"/>
  <c r="AB673" i="7"/>
  <c r="AC673" i="7" s="1"/>
  <c r="AG673" i="7" s="1"/>
  <c r="AH673" i="7" s="1"/>
  <c r="AI673" i="7" s="1"/>
  <c r="AB444" i="7"/>
  <c r="AC444" i="7" s="1"/>
  <c r="AE444" i="7" s="1"/>
  <c r="AB614" i="7"/>
  <c r="AC614" i="7" s="1"/>
  <c r="AE614" i="7" s="1"/>
  <c r="AB692" i="7"/>
  <c r="AC692" i="7" s="1"/>
  <c r="AB733" i="7"/>
  <c r="AC733" i="7" s="1"/>
  <c r="AB611" i="7"/>
  <c r="AC611" i="7" s="1"/>
  <c r="AB428" i="7"/>
  <c r="AC428" i="7" s="1"/>
  <c r="AB570" i="7"/>
  <c r="AC570" i="7" s="1"/>
  <c r="AB731" i="7"/>
  <c r="AC731" i="7" s="1"/>
  <c r="AB629" i="7"/>
  <c r="AC629" i="7" s="1"/>
  <c r="AG629" i="7" s="1"/>
  <c r="AH629" i="7" s="1"/>
  <c r="AI629" i="7" s="1"/>
  <c r="AB482" i="7"/>
  <c r="AC482" i="7" s="1"/>
  <c r="AB574" i="7"/>
  <c r="AC574" i="7" s="1"/>
  <c r="AB325" i="7"/>
  <c r="AC325" i="7" s="1"/>
  <c r="AG325" i="7" s="1"/>
  <c r="AH325" i="7" s="1"/>
  <c r="AI325" i="7" s="1"/>
  <c r="AB453" i="7"/>
  <c r="AC453" i="7" s="1"/>
  <c r="AE453" i="7" s="1"/>
  <c r="AB563" i="7"/>
  <c r="AC563" i="7" s="1"/>
  <c r="AE563" i="7" s="1"/>
  <c r="AB724" i="7"/>
  <c r="AC724" i="7" s="1"/>
  <c r="AB514" i="7"/>
  <c r="AC514" i="7" s="1"/>
  <c r="AB292" i="7"/>
  <c r="AC292" i="7" s="1"/>
  <c r="AB521" i="7"/>
  <c r="AC521" i="7" s="1"/>
  <c r="AB357" i="7"/>
  <c r="AC357" i="7" s="1"/>
  <c r="AB383" i="7"/>
  <c r="AC383" i="7" s="1"/>
  <c r="AB460" i="7"/>
  <c r="AC460" i="7" s="1"/>
  <c r="AE460" i="7" s="1"/>
  <c r="AB447" i="7"/>
  <c r="AC447" i="7" s="1"/>
  <c r="AB427" i="7"/>
  <c r="AC427" i="7" s="1"/>
  <c r="AB193" i="7"/>
  <c r="AC193" i="7" s="1"/>
  <c r="AE193" i="7" s="1"/>
  <c r="AB332" i="7"/>
  <c r="AC332" i="7" s="1"/>
  <c r="AE332" i="7" s="1"/>
  <c r="AB639" i="7"/>
  <c r="AC639" i="7" s="1"/>
  <c r="AG639" i="7" s="1"/>
  <c r="AH639" i="7" s="1"/>
  <c r="AI639" i="7" s="1"/>
  <c r="AB231" i="7"/>
  <c r="AC231" i="7" s="1"/>
  <c r="AB297" i="7"/>
  <c r="AC297" i="7" s="1"/>
  <c r="AB457" i="7"/>
  <c r="AC457" i="7" s="1"/>
  <c r="AB276" i="7"/>
  <c r="AC276" i="7" s="1"/>
  <c r="AG276" i="7" s="1"/>
  <c r="AH276" i="7" s="1"/>
  <c r="AI276" i="7" s="1"/>
  <c r="AB49" i="7"/>
  <c r="AC49" i="7" s="1"/>
  <c r="AB225" i="7"/>
  <c r="AC225" i="7" s="1"/>
  <c r="AB107" i="7"/>
  <c r="AC107" i="7" s="1"/>
  <c r="AE107" i="7" s="1"/>
  <c r="AB202" i="7"/>
  <c r="AC202" i="7" s="1"/>
  <c r="AB249" i="7"/>
  <c r="AC249" i="7" s="1"/>
  <c r="AB266" i="7"/>
  <c r="AC266" i="7" s="1"/>
  <c r="AE266" i="7" s="1"/>
  <c r="AB279" i="7"/>
  <c r="AC279" i="7" s="1"/>
  <c r="AG279" i="7" s="1"/>
  <c r="AH279" i="7" s="1"/>
  <c r="AI279" i="7" s="1"/>
  <c r="AB402" i="7"/>
  <c r="AC402" i="7" s="1"/>
  <c r="AE402" i="7" s="1"/>
  <c r="AB134" i="7"/>
  <c r="AC134" i="7" s="1"/>
  <c r="AB101" i="7"/>
  <c r="AC101" i="7" s="1"/>
  <c r="AB67" i="7"/>
  <c r="AC67" i="7" s="1"/>
  <c r="AB213" i="7"/>
  <c r="AC213" i="7" s="1"/>
  <c r="AE213" i="7" s="1"/>
  <c r="AB94" i="7"/>
  <c r="AC94" i="7" s="1"/>
  <c r="AB233" i="7"/>
  <c r="AC233" i="7" s="1"/>
  <c r="AB187" i="7"/>
  <c r="AC187" i="7" s="1"/>
  <c r="AE187" i="7" s="1"/>
  <c r="AB118" i="7"/>
  <c r="AC118" i="7" s="1"/>
  <c r="AB175" i="7"/>
  <c r="AC175" i="7" s="1"/>
  <c r="AB29" i="7"/>
  <c r="AC29" i="7" s="1"/>
  <c r="AE29" i="7" s="1"/>
  <c r="AB301" i="7"/>
  <c r="AC301" i="7" s="1"/>
  <c r="AE301" i="7" s="1"/>
  <c r="AB58" i="7"/>
  <c r="AC58" i="7" s="1"/>
  <c r="AE58" i="7" s="1"/>
  <c r="AB83" i="7"/>
  <c r="AC83" i="7" s="1"/>
  <c r="AB62" i="7"/>
  <c r="AC62" i="7" s="1"/>
  <c r="AB198" i="7"/>
  <c r="AC198" i="7" s="1"/>
  <c r="AB88" i="7"/>
  <c r="AC88" i="7" s="1"/>
  <c r="AG88" i="7" s="1"/>
  <c r="AH88" i="7" s="1"/>
  <c r="AI88" i="7" s="1"/>
  <c r="AB151" i="7"/>
  <c r="AC151" i="7" s="1"/>
  <c r="AB237" i="7"/>
  <c r="AC237" i="7" s="1"/>
  <c r="AB74" i="7"/>
  <c r="AC74" i="7" s="1"/>
  <c r="AG74" i="7" s="1"/>
  <c r="AH74" i="7" s="1"/>
  <c r="AI74" i="7" s="1"/>
  <c r="AB50" i="7"/>
  <c r="AC50" i="7" s="1"/>
  <c r="AE50" i="7" s="1"/>
  <c r="AB165" i="7"/>
  <c r="AC165" i="7" s="1"/>
  <c r="AB744" i="7"/>
  <c r="AC744" i="7" s="1"/>
  <c r="AE744" i="7" s="1"/>
  <c r="AB702" i="7"/>
  <c r="AC702" i="7" s="1"/>
  <c r="AG702" i="7" s="1"/>
  <c r="AH702" i="7" s="1"/>
  <c r="AI702" i="7" s="1"/>
  <c r="AB556" i="7"/>
  <c r="AC556" i="7" s="1"/>
  <c r="AE556" i="7" s="1"/>
  <c r="AB519" i="7"/>
  <c r="AC519" i="7" s="1"/>
  <c r="AE519" i="7" s="1"/>
  <c r="AB420" i="7"/>
  <c r="AC420" i="7" s="1"/>
  <c r="AB670" i="7"/>
  <c r="AC670" i="7" s="1"/>
  <c r="AB576" i="7"/>
  <c r="AC576" i="7" s="1"/>
  <c r="AB538" i="7"/>
  <c r="AC538" i="7" s="1"/>
  <c r="AB407" i="7"/>
  <c r="AC407" i="7" s="1"/>
  <c r="AB748" i="7"/>
  <c r="AC748" i="7" s="1"/>
  <c r="AB707" i="7"/>
  <c r="AC707" i="7" s="1"/>
  <c r="AG707" i="7" s="1"/>
  <c r="AH707" i="7" s="1"/>
  <c r="AI707" i="7" s="1"/>
  <c r="AB601" i="7"/>
  <c r="AC601" i="7" s="1"/>
  <c r="AG601" i="7" s="1"/>
  <c r="AH601" i="7" s="1"/>
  <c r="AI601" i="7" s="1"/>
  <c r="AB268" i="7"/>
  <c r="AC268" i="7" s="1"/>
  <c r="AE268" i="7" s="1"/>
  <c r="AB314" i="7"/>
  <c r="AC314" i="7" s="1"/>
  <c r="AG314" i="7" s="1"/>
  <c r="AH314" i="7" s="1"/>
  <c r="AI314" i="7" s="1"/>
  <c r="AB409" i="7"/>
  <c r="AC409" i="7" s="1"/>
  <c r="AG409" i="7" s="1"/>
  <c r="AH409" i="7" s="1"/>
  <c r="AI409" i="7" s="1"/>
  <c r="AB358" i="7"/>
  <c r="AC358" i="7" s="1"/>
  <c r="AE358" i="7" s="1"/>
  <c r="AB756" i="7"/>
  <c r="AC756" i="7" s="1"/>
  <c r="AB739" i="7"/>
  <c r="AC739" i="7" s="1"/>
  <c r="AB662" i="7"/>
  <c r="AC662" i="7" s="1"/>
  <c r="AB714" i="7"/>
  <c r="AC714" i="7" s="1"/>
  <c r="AB717" i="7"/>
  <c r="AC717" i="7" s="1"/>
  <c r="AB568" i="7"/>
  <c r="AC568" i="7" s="1"/>
  <c r="AG568" i="7" s="1"/>
  <c r="AH568" i="7" s="1"/>
  <c r="AI568" i="7" s="1"/>
  <c r="AB767" i="7"/>
  <c r="AC767" i="7" s="1"/>
  <c r="AE767" i="7" s="1"/>
  <c r="AB737" i="7"/>
  <c r="AC737" i="7" s="1"/>
  <c r="AG737" i="7" s="1"/>
  <c r="AH737" i="7" s="1"/>
  <c r="AI737" i="7" s="1"/>
  <c r="AB522" i="7"/>
  <c r="AC522" i="7" s="1"/>
  <c r="AE522" i="7" s="1"/>
  <c r="AB633" i="7"/>
  <c r="AC633" i="7" s="1"/>
  <c r="AG633" i="7" s="1"/>
  <c r="AH633" i="7" s="1"/>
  <c r="AI633" i="7" s="1"/>
  <c r="AB432" i="7"/>
  <c r="AC432" i="7" s="1"/>
  <c r="AG432" i="7" s="1"/>
  <c r="AH432" i="7" s="1"/>
  <c r="AI432" i="7" s="1"/>
  <c r="AB588" i="7"/>
  <c r="AC588" i="7" s="1"/>
  <c r="AB680" i="7"/>
  <c r="AC680" i="7" s="1"/>
  <c r="AB719" i="7"/>
  <c r="AC719" i="7" s="1"/>
  <c r="AB584" i="7"/>
  <c r="AC584" i="7" s="1"/>
  <c r="AB414" i="7"/>
  <c r="AC414" i="7" s="1"/>
  <c r="AB557" i="7"/>
  <c r="AC557" i="7" s="1"/>
  <c r="AB730" i="7"/>
  <c r="AC730" i="7" s="1"/>
  <c r="AE730" i="7" s="1"/>
  <c r="AB619" i="7"/>
  <c r="AC619" i="7" s="1"/>
  <c r="AG619" i="7" s="1"/>
  <c r="AH619" i="7" s="1"/>
  <c r="AI619" i="7" s="1"/>
  <c r="AB458" i="7"/>
  <c r="AC458" i="7" s="1"/>
  <c r="AE458" i="7" s="1"/>
  <c r="AB537" i="7"/>
  <c r="AC537" i="7" s="1"/>
  <c r="AG537" i="7" s="1"/>
  <c r="AH537" i="7" s="1"/>
  <c r="AI537" i="7" s="1"/>
  <c r="AB320" i="7"/>
  <c r="AC320" i="7" s="1"/>
  <c r="AG320" i="7" s="1"/>
  <c r="AH320" i="7" s="1"/>
  <c r="AI320" i="7" s="1"/>
  <c r="AB712" i="7"/>
  <c r="AC712" i="7" s="1"/>
  <c r="AE712" i="7" s="1"/>
  <c r="AB552" i="7"/>
  <c r="AC552" i="7" s="1"/>
  <c r="AG552" i="7" s="1"/>
  <c r="AH552" i="7" s="1"/>
  <c r="AI552" i="7" s="1"/>
  <c r="AB681" i="7"/>
  <c r="AC681" i="7" s="1"/>
  <c r="AB513" i="7"/>
  <c r="AC513" i="7" s="1"/>
  <c r="AB280" i="7"/>
  <c r="AC280" i="7" s="1"/>
  <c r="AB518" i="7"/>
  <c r="AC518" i="7" s="1"/>
  <c r="AB337" i="7"/>
  <c r="AC337" i="7" s="1"/>
  <c r="AB374" i="7"/>
  <c r="AC374" i="7" s="1"/>
  <c r="AE374" i="7" s="1"/>
  <c r="AB443" i="7"/>
  <c r="AC443" i="7" s="1"/>
  <c r="AE443" i="7" s="1"/>
  <c r="AB435" i="7"/>
  <c r="AC435" i="7" s="1"/>
  <c r="AG435" i="7" s="1"/>
  <c r="AH435" i="7" s="1"/>
  <c r="AI435" i="7" s="1"/>
  <c r="AB426" i="7"/>
  <c r="AC426" i="7" s="1"/>
  <c r="AG426" i="7" s="1"/>
  <c r="AH426" i="7" s="1"/>
  <c r="AI426" i="7" s="1"/>
  <c r="AB181" i="7"/>
  <c r="AC181" i="7" s="1"/>
  <c r="AG181" i="7" s="1"/>
  <c r="AH181" i="7" s="1"/>
  <c r="AI181" i="7" s="1"/>
  <c r="AB327" i="7"/>
  <c r="AC327" i="7" s="1"/>
  <c r="AE327" i="7" s="1"/>
  <c r="AB553" i="7"/>
  <c r="AC553" i="7" s="1"/>
  <c r="AB219" i="7"/>
  <c r="AC219" i="7" s="1"/>
  <c r="AB272" i="7"/>
  <c r="AC272" i="7" s="1"/>
  <c r="AB498" i="7"/>
  <c r="AC498" i="7" s="1"/>
  <c r="AB257" i="7"/>
  <c r="AC257" i="7" s="1"/>
  <c r="AB39" i="7"/>
  <c r="AC39" i="7" s="1"/>
  <c r="AB222" i="7"/>
  <c r="AC222" i="7" s="1"/>
  <c r="AG222" i="7" s="1"/>
  <c r="AH222" i="7" s="1"/>
  <c r="AI222" i="7" s="1"/>
  <c r="AB95" i="7"/>
  <c r="AC95" i="7" s="1"/>
  <c r="AE95" i="7" s="1"/>
  <c r="AB191" i="7"/>
  <c r="AC191" i="7" s="1"/>
  <c r="AG191" i="7" s="1"/>
  <c r="AH191" i="7" s="1"/>
  <c r="AI191" i="7" s="1"/>
  <c r="AB244" i="7"/>
  <c r="AC244" i="7" s="1"/>
  <c r="AE244" i="7" s="1"/>
  <c r="AB224" i="7"/>
  <c r="AC224" i="7" s="1"/>
  <c r="AG224" i="7" s="1"/>
  <c r="AH224" i="7" s="1"/>
  <c r="AI224" i="7" s="1"/>
  <c r="AB260" i="7"/>
  <c r="AC260" i="7" s="1"/>
  <c r="AG260" i="7" s="1"/>
  <c r="AH260" i="7" s="1"/>
  <c r="AI260" i="7" s="1"/>
  <c r="AB342" i="7"/>
  <c r="AC342" i="7" s="1"/>
  <c r="AB126" i="7"/>
  <c r="AC126" i="7" s="1"/>
  <c r="AB98" i="7"/>
  <c r="AC98" i="7" s="1"/>
  <c r="AB57" i="7"/>
  <c r="AC57" i="7" s="1"/>
  <c r="AB211" i="7"/>
  <c r="AC211" i="7" s="1"/>
  <c r="AB85" i="7"/>
  <c r="AC85" i="7" s="1"/>
  <c r="AB200" i="7"/>
  <c r="AC200" i="7" s="1"/>
  <c r="AG200" i="7" s="1"/>
  <c r="AH200" i="7" s="1"/>
  <c r="AI200" i="7" s="1"/>
  <c r="AB154" i="7"/>
  <c r="AC154" i="7" s="1"/>
  <c r="AE154" i="7" s="1"/>
  <c r="AB110" i="7"/>
  <c r="AC110" i="7" s="1"/>
  <c r="AG110" i="7" s="1"/>
  <c r="AH110" i="7" s="1"/>
  <c r="AI110" i="7" s="1"/>
  <c r="AB6" i="7"/>
  <c r="AC6" i="7" s="1"/>
  <c r="AB40" i="7"/>
  <c r="AC40" i="7" s="1"/>
  <c r="AG40" i="7" s="1"/>
  <c r="AH40" i="7" s="1"/>
  <c r="AI40" i="7" s="1"/>
  <c r="AB16" i="7"/>
  <c r="AC16" i="7" s="1"/>
  <c r="AE16" i="7" s="1"/>
  <c r="AB727" i="7"/>
  <c r="AC727" i="7" s="1"/>
  <c r="AG727" i="7" s="1"/>
  <c r="AH727" i="7" s="1"/>
  <c r="AI727" i="7" s="1"/>
  <c r="AB759" i="7"/>
  <c r="AC759" i="7" s="1"/>
  <c r="AB705" i="7"/>
  <c r="AC705" i="7" s="1"/>
  <c r="AB755" i="7"/>
  <c r="AC755" i="7" s="1"/>
  <c r="AE755" i="7" s="1"/>
  <c r="AB716" i="7"/>
  <c r="AC716" i="7" s="1"/>
  <c r="AB608" i="7"/>
  <c r="AC608" i="7" s="1"/>
  <c r="AB575" i="7"/>
  <c r="AC575" i="7" s="1"/>
  <c r="AE575" i="7" s="1"/>
  <c r="AB706" i="7"/>
  <c r="AC706" i="7" s="1"/>
  <c r="AG706" i="7" s="1"/>
  <c r="AH706" i="7" s="1"/>
  <c r="AI706" i="7" s="1"/>
  <c r="AB403" i="7"/>
  <c r="AC403" i="7" s="1"/>
  <c r="AB599" i="7"/>
  <c r="AC599" i="7" s="1"/>
  <c r="AE599" i="7" s="1"/>
  <c r="AB615" i="7"/>
  <c r="AC615" i="7" s="1"/>
  <c r="AG615" i="7" s="1"/>
  <c r="AH615" i="7" s="1"/>
  <c r="AI615" i="7" s="1"/>
  <c r="AB526" i="7"/>
  <c r="AC526" i="7" s="1"/>
  <c r="AE526" i="7" s="1"/>
  <c r="AB524" i="7"/>
  <c r="AC524" i="7" s="1"/>
  <c r="AE524" i="7" s="1"/>
  <c r="AB479" i="7"/>
  <c r="AC479" i="7" s="1"/>
  <c r="AB517" i="7"/>
  <c r="AC517" i="7" s="1"/>
  <c r="AB361" i="7"/>
  <c r="AC361" i="7" s="1"/>
  <c r="AE361" i="7" s="1"/>
  <c r="AB417" i="7"/>
  <c r="AC417" i="7" s="1"/>
  <c r="AB169" i="7"/>
  <c r="AC169" i="7" s="1"/>
  <c r="AB648" i="7"/>
  <c r="AC648" i="7" s="1"/>
  <c r="AE648" i="7" s="1"/>
  <c r="AB698" i="7"/>
  <c r="AC698" i="7" s="1"/>
  <c r="AG698" i="7" s="1"/>
  <c r="AH698" i="7" s="1"/>
  <c r="AI698" i="7" s="1"/>
  <c r="AB750" i="7"/>
  <c r="AC750" i="7" s="1"/>
  <c r="AG750" i="7" s="1"/>
  <c r="AH750" i="7" s="1"/>
  <c r="AI750" i="7" s="1"/>
  <c r="AB753" i="7"/>
  <c r="AC753" i="7" s="1"/>
  <c r="AE753" i="7" s="1"/>
  <c r="AB604" i="7"/>
  <c r="AC604" i="7" s="1"/>
  <c r="AG604" i="7" s="1"/>
  <c r="AH604" i="7" s="1"/>
  <c r="AI604" i="7" s="1"/>
  <c r="AB752" i="7"/>
  <c r="AC752" i="7" s="1"/>
  <c r="AG752" i="7" s="1"/>
  <c r="AH752" i="7" s="1"/>
  <c r="AI752" i="7" s="1"/>
  <c r="AB569" i="7"/>
  <c r="AC569" i="7" s="1"/>
  <c r="AE569" i="7" s="1"/>
  <c r="AB555" i="7"/>
  <c r="AC555" i="7" s="1"/>
  <c r="AB701" i="7"/>
  <c r="AC701" i="7" s="1"/>
  <c r="AB468" i="7"/>
  <c r="AC468" i="7" s="1"/>
  <c r="AB625" i="7"/>
  <c r="AC625" i="7" s="1"/>
  <c r="AB745" i="7"/>
  <c r="AC745" i="7" s="1"/>
  <c r="AB749" i="7"/>
  <c r="AC749" i="7" s="1"/>
  <c r="AB721" i="7"/>
  <c r="AC721" i="7" s="1"/>
  <c r="AG721" i="7" s="1"/>
  <c r="AH721" i="7" s="1"/>
  <c r="AI721" i="7" s="1"/>
  <c r="AB450" i="7"/>
  <c r="AC450" i="7" s="1"/>
  <c r="AB667" i="7"/>
  <c r="AC667" i="7" s="1"/>
  <c r="AG667" i="7" s="1"/>
  <c r="AH667" i="7" s="1"/>
  <c r="AI667" i="7" s="1"/>
  <c r="AB425" i="7"/>
  <c r="AC425" i="7" s="1"/>
  <c r="AE425" i="7" s="1"/>
  <c r="AB694" i="7"/>
  <c r="AC694" i="7" s="1"/>
  <c r="AE694" i="7" s="1"/>
  <c r="AB493" i="7"/>
  <c r="AC493" i="7" s="1"/>
  <c r="AE493" i="7" s="1"/>
  <c r="AB654" i="7"/>
  <c r="AC654" i="7" s="1"/>
  <c r="AB347" i="7"/>
  <c r="AC347" i="7" s="1"/>
  <c r="AB480" i="7"/>
  <c r="AC480" i="7" s="1"/>
  <c r="AG480" i="7" s="1"/>
  <c r="AH480" i="7" s="1"/>
  <c r="AI480" i="7" s="1"/>
  <c r="AB589" i="7"/>
  <c r="AC589" i="7" s="1"/>
  <c r="AB469" i="7"/>
  <c r="AC469" i="7" s="1"/>
  <c r="AE469" i="7" s="1"/>
  <c r="AB506" i="7"/>
  <c r="AC506" i="7" s="1"/>
  <c r="AB317" i="7"/>
  <c r="AC317" i="7" s="1"/>
  <c r="AE317" i="7" s="1"/>
  <c r="AB543" i="7"/>
  <c r="AC543" i="7" s="1"/>
  <c r="AG543" i="7" s="1"/>
  <c r="AH543" i="7" s="1"/>
  <c r="AI543" i="7" s="1"/>
  <c r="AB389" i="7"/>
  <c r="AC389" i="7" s="1"/>
  <c r="AE389" i="7" s="1"/>
  <c r="AB393" i="7"/>
  <c r="AC393" i="7" s="1"/>
  <c r="AG393" i="7" s="1"/>
  <c r="AH393" i="7" s="1"/>
  <c r="AI393" i="7" s="1"/>
  <c r="AB499" i="7"/>
  <c r="AC499" i="7" s="1"/>
  <c r="AG499" i="7" s="1"/>
  <c r="AH499" i="7" s="1"/>
  <c r="AI499" i="7" s="1"/>
  <c r="AB606" i="7"/>
  <c r="AC606" i="7" s="1"/>
  <c r="AG606" i="7" s="1"/>
  <c r="AH606" i="7" s="1"/>
  <c r="AI606" i="7" s="1"/>
  <c r="AB441" i="7"/>
  <c r="AC441" i="7" s="1"/>
  <c r="AB217" i="7"/>
  <c r="AC217" i="7" s="1"/>
  <c r="AB363" i="7"/>
  <c r="AC363" i="7" s="1"/>
  <c r="AB248" i="7"/>
  <c r="AC248" i="7" s="1"/>
  <c r="AB253" i="7"/>
  <c r="AC253" i="7" s="1"/>
  <c r="AB311" i="7"/>
  <c r="AC311" i="7" s="1"/>
  <c r="AB391" i="7"/>
  <c r="AC391" i="7" s="1"/>
  <c r="AG391" i="7" s="1"/>
  <c r="AH391" i="7" s="1"/>
  <c r="AI391" i="7" s="1"/>
  <c r="AB307" i="7"/>
  <c r="AC307" i="7" s="1"/>
  <c r="AB100" i="7"/>
  <c r="AC100" i="7" s="1"/>
  <c r="AG100" i="7" s="1"/>
  <c r="AH100" i="7" s="1"/>
  <c r="AI100" i="7" s="1"/>
  <c r="AB240" i="7"/>
  <c r="AC240" i="7" s="1"/>
  <c r="AE240" i="7" s="1"/>
  <c r="AB136" i="7"/>
  <c r="AC136" i="7" s="1"/>
  <c r="AE136" i="7" s="1"/>
  <c r="AB218" i="7"/>
  <c r="AC218" i="7" s="1"/>
  <c r="AE218" i="7" s="1"/>
  <c r="AB287" i="7"/>
  <c r="AC287" i="7" s="1"/>
  <c r="AB346" i="7"/>
  <c r="AC346" i="7" s="1"/>
  <c r="AB298" i="7"/>
  <c r="AC298" i="7" s="1"/>
  <c r="AG298" i="7" s="1"/>
  <c r="AH298" i="7" s="1"/>
  <c r="AI298" i="7" s="1"/>
  <c r="AB230" i="7"/>
  <c r="AC230" i="7" s="1"/>
  <c r="AB174" i="7"/>
  <c r="AC174" i="7" s="1"/>
  <c r="AB13" i="7"/>
  <c r="AC13" i="7" s="1"/>
  <c r="AG13" i="7" s="1"/>
  <c r="AH13" i="7" s="1"/>
  <c r="AI13" i="7" s="1"/>
  <c r="AB82" i="7"/>
  <c r="AC82" i="7" s="1"/>
  <c r="AE82" i="7" s="1"/>
  <c r="AB390" i="7"/>
  <c r="AC390" i="7" s="1"/>
  <c r="AB114" i="7"/>
  <c r="AC114" i="7" s="1"/>
  <c r="AG114" i="7" s="1"/>
  <c r="AH114" i="7" s="1"/>
  <c r="AI114" i="7" s="1"/>
  <c r="AB283" i="7"/>
  <c r="AC283" i="7" s="1"/>
  <c r="AG283" i="7" s="1"/>
  <c r="AH283" i="7" s="1"/>
  <c r="AI283" i="7" s="1"/>
  <c r="AB258" i="7"/>
  <c r="AC258" i="7" s="1"/>
  <c r="AG258" i="7" s="1"/>
  <c r="AH258" i="7" s="1"/>
  <c r="AI258" i="7" s="1"/>
  <c r="AB120" i="7"/>
  <c r="AC120" i="7" s="1"/>
  <c r="AE120" i="7" s="1"/>
  <c r="AB216" i="7"/>
  <c r="AC216" i="7" s="1"/>
  <c r="AB4" i="7"/>
  <c r="AC4" i="7" s="1"/>
  <c r="AE4" i="7" s="1"/>
  <c r="AB31" i="7"/>
  <c r="AC31" i="7" s="1"/>
  <c r="AE31" i="7" s="1"/>
  <c r="AB87" i="7"/>
  <c r="AC87" i="7" s="1"/>
  <c r="AB179" i="7"/>
  <c r="AC179" i="7" s="1"/>
  <c r="AB97" i="7"/>
  <c r="AC97" i="7" s="1"/>
  <c r="AB355" i="7"/>
  <c r="AC355" i="7" s="1"/>
  <c r="AG355" i="7" s="1"/>
  <c r="AH355" i="7" s="1"/>
  <c r="AI355" i="7" s="1"/>
  <c r="AB72" i="7"/>
  <c r="AC72" i="7" s="1"/>
  <c r="AB65" i="7"/>
  <c r="AC65" i="7" s="1"/>
  <c r="AE65" i="7" s="1"/>
  <c r="AE188" i="7"/>
  <c r="AG188" i="7"/>
  <c r="AH188" i="7" s="1"/>
  <c r="AI188" i="7" s="1"/>
  <c r="AG52" i="7"/>
  <c r="AH52" i="7" s="1"/>
  <c r="AI52" i="7" s="1"/>
  <c r="AE52" i="7"/>
  <c r="AG304" i="7"/>
  <c r="AH304" i="7" s="1"/>
  <c r="AI304" i="7" s="1"/>
  <c r="AE304" i="7"/>
  <c r="AG592" i="7"/>
  <c r="AH592" i="7" s="1"/>
  <c r="AI592" i="7" s="1"/>
  <c r="AE592" i="7"/>
  <c r="AE311" i="7"/>
  <c r="AG311" i="7"/>
  <c r="AH311" i="7" s="1"/>
  <c r="AI311" i="7" s="1"/>
  <c r="AG469" i="7"/>
  <c r="AH469" i="7" s="1"/>
  <c r="AI469" i="7" s="1"/>
  <c r="AG536" i="7"/>
  <c r="AH536" i="7" s="1"/>
  <c r="AI536" i="7" s="1"/>
  <c r="AE536" i="7"/>
  <c r="AE322" i="7"/>
  <c r="AG322" i="7"/>
  <c r="AH322" i="7" s="1"/>
  <c r="AI322" i="7" s="1"/>
  <c r="AE512" i="7"/>
  <c r="AG512" i="7"/>
  <c r="AH512" i="7" s="1"/>
  <c r="AI512" i="7" s="1"/>
  <c r="AG616" i="7"/>
  <c r="AH616" i="7" s="1"/>
  <c r="AI616" i="7" s="1"/>
  <c r="AE616" i="7"/>
  <c r="AG108" i="7"/>
  <c r="AH108" i="7" s="1"/>
  <c r="AI108" i="7" s="1"/>
  <c r="AE108" i="7"/>
  <c r="AG267" i="7"/>
  <c r="AH267" i="7" s="1"/>
  <c r="AI267" i="7" s="1"/>
  <c r="AE267" i="7"/>
  <c r="AE509" i="7"/>
  <c r="AG509" i="7"/>
  <c r="AH509" i="7" s="1"/>
  <c r="AI509" i="7" s="1"/>
  <c r="AE638" i="7"/>
  <c r="AG638" i="7"/>
  <c r="AH638" i="7" s="1"/>
  <c r="AI638" i="7" s="1"/>
  <c r="AG140" i="7"/>
  <c r="AH140" i="7" s="1"/>
  <c r="AI140" i="7" s="1"/>
  <c r="AE140" i="7"/>
  <c r="AE150" i="7"/>
  <c r="AG150" i="7"/>
  <c r="AH150" i="7" s="1"/>
  <c r="AI150" i="7" s="1"/>
  <c r="AE362" i="7"/>
  <c r="AG362" i="7"/>
  <c r="AH362" i="7" s="1"/>
  <c r="AI362" i="7" s="1"/>
  <c r="AE650" i="7"/>
  <c r="AG650" i="7"/>
  <c r="AH650" i="7" s="1"/>
  <c r="AI650" i="7" s="1"/>
  <c r="AG160" i="7"/>
  <c r="AH160" i="7" s="1"/>
  <c r="AI160" i="7" s="1"/>
  <c r="AE160" i="7"/>
  <c r="AG121" i="7"/>
  <c r="AH121" i="7" s="1"/>
  <c r="AI121" i="7" s="1"/>
  <c r="AE121" i="7"/>
  <c r="AE664" i="7"/>
  <c r="AG664" i="7"/>
  <c r="AH664" i="7" s="1"/>
  <c r="AI664" i="7" s="1"/>
  <c r="AG17" i="7"/>
  <c r="AH17" i="7" s="1"/>
  <c r="AI17" i="7" s="1"/>
  <c r="AE17" i="7"/>
  <c r="AG313" i="7"/>
  <c r="AH313" i="7" s="1"/>
  <c r="AI313" i="7" s="1"/>
  <c r="AE313" i="7"/>
  <c r="AG689" i="7"/>
  <c r="AH689" i="7" s="1"/>
  <c r="AI689" i="7" s="1"/>
  <c r="AE689" i="7"/>
  <c r="AE277" i="7"/>
  <c r="AG277" i="7"/>
  <c r="AH277" i="7" s="1"/>
  <c r="AI277" i="7" s="1"/>
  <c r="AG437" i="7"/>
  <c r="AH437" i="7" s="1"/>
  <c r="AI437" i="7" s="1"/>
  <c r="AE437" i="7"/>
  <c r="AG424" i="7"/>
  <c r="AH424" i="7" s="1"/>
  <c r="AI424" i="7" s="1"/>
  <c r="AE424" i="7"/>
  <c r="AG312" i="7"/>
  <c r="AH312" i="7" s="1"/>
  <c r="AI312" i="7" s="1"/>
  <c r="AE312" i="7"/>
  <c r="AG401" i="7"/>
  <c r="AH401" i="7" s="1"/>
  <c r="AI401" i="7" s="1"/>
  <c r="AE401" i="7"/>
  <c r="AG387" i="7"/>
  <c r="AH387" i="7" s="1"/>
  <c r="AI387" i="7" s="1"/>
  <c r="AE387" i="7"/>
  <c r="AE344" i="7"/>
  <c r="AG344" i="7"/>
  <c r="AH344" i="7" s="1"/>
  <c r="AI344" i="7" s="1"/>
  <c r="AE478" i="7"/>
  <c r="AG478" i="7"/>
  <c r="AH478" i="7" s="1"/>
  <c r="AI478" i="7" s="1"/>
  <c r="AG445" i="7"/>
  <c r="AH445" i="7" s="1"/>
  <c r="AI445" i="7" s="1"/>
  <c r="AE445" i="7"/>
  <c r="AE718" i="7"/>
  <c r="AG718" i="7"/>
  <c r="AH718" i="7" s="1"/>
  <c r="AI718" i="7" s="1"/>
  <c r="AE412" i="7"/>
  <c r="AG412" i="7"/>
  <c r="AH412" i="7" s="1"/>
  <c r="AI412" i="7" s="1"/>
  <c r="AG581" i="7"/>
  <c r="AH581" i="7" s="1"/>
  <c r="AI581" i="7" s="1"/>
  <c r="AE581" i="7"/>
  <c r="AG658" i="7"/>
  <c r="AH658" i="7" s="1"/>
  <c r="AI658" i="7" s="1"/>
  <c r="AE658" i="7"/>
  <c r="AG697" i="7"/>
  <c r="AH697" i="7" s="1"/>
  <c r="AI697" i="7" s="1"/>
  <c r="AE697" i="7"/>
  <c r="AG649" i="7"/>
  <c r="AH649" i="7" s="1"/>
  <c r="AI649" i="7" s="1"/>
  <c r="AE649" i="7"/>
  <c r="AE446" i="7"/>
  <c r="AG446" i="7"/>
  <c r="AH446" i="7" s="1"/>
  <c r="AI446" i="7" s="1"/>
  <c r="AE379" i="7"/>
  <c r="AG379" i="7"/>
  <c r="AH379" i="7" s="1"/>
  <c r="AI379" i="7" s="1"/>
  <c r="AE595" i="7"/>
  <c r="AG595" i="7"/>
  <c r="AH595" i="7" s="1"/>
  <c r="AI595" i="7" s="1"/>
  <c r="AE700" i="7"/>
  <c r="AG700" i="7"/>
  <c r="AH700" i="7" s="1"/>
  <c r="AI700" i="7" s="1"/>
  <c r="AE515" i="7"/>
  <c r="AG515" i="7"/>
  <c r="AH515" i="7" s="1"/>
  <c r="AI515" i="7" s="1"/>
  <c r="AE378" i="7"/>
  <c r="AG378" i="7"/>
  <c r="AH378" i="7" s="1"/>
  <c r="AI378" i="7" s="1"/>
  <c r="AG550" i="7"/>
  <c r="AH550" i="7" s="1"/>
  <c r="AI550" i="7" s="1"/>
  <c r="AE550" i="7"/>
  <c r="AE669" i="7"/>
  <c r="AG669" i="7"/>
  <c r="AH669" i="7" s="1"/>
  <c r="AI669" i="7" s="1"/>
  <c r="AG603" i="7"/>
  <c r="AH603" i="7" s="1"/>
  <c r="AI603" i="7" s="1"/>
  <c r="AE603" i="7"/>
  <c r="AG683" i="7"/>
  <c r="AH683" i="7" s="1"/>
  <c r="AI683" i="7" s="1"/>
  <c r="AE683" i="7"/>
  <c r="AG396" i="7"/>
  <c r="AH396" i="7" s="1"/>
  <c r="AI396" i="7" s="1"/>
  <c r="AE396" i="7"/>
  <c r="AG582" i="7"/>
  <c r="AH582" i="7" s="1"/>
  <c r="AI582" i="7" s="1"/>
  <c r="AE582" i="7"/>
  <c r="AG497" i="7"/>
  <c r="AH497" i="7" s="1"/>
  <c r="AI497" i="7" s="1"/>
  <c r="AE497" i="7"/>
  <c r="AG653" i="7"/>
  <c r="AH653" i="7" s="1"/>
  <c r="AI653" i="7" s="1"/>
  <c r="AE653" i="7"/>
  <c r="AE656" i="7"/>
  <c r="AG656" i="7"/>
  <c r="AH656" i="7" s="1"/>
  <c r="AI656" i="7" s="1"/>
  <c r="AG532" i="7"/>
  <c r="AH532" i="7" s="1"/>
  <c r="AI532" i="7" s="1"/>
  <c r="AE532" i="7"/>
  <c r="AE693" i="7"/>
  <c r="AG693" i="7"/>
  <c r="AH693" i="7" s="1"/>
  <c r="AI693" i="7" s="1"/>
  <c r="AG678" i="7"/>
  <c r="AH678" i="7" s="1"/>
  <c r="AI678" i="7" s="1"/>
  <c r="AE678" i="7"/>
  <c r="AE735" i="7"/>
  <c r="AG735" i="7"/>
  <c r="AH735" i="7" s="1"/>
  <c r="AI735" i="7" s="1"/>
  <c r="AG703" i="7"/>
  <c r="AH703" i="7" s="1"/>
  <c r="AI703" i="7" s="1"/>
  <c r="AE703" i="7"/>
  <c r="AG720" i="7"/>
  <c r="AH720" i="7" s="1"/>
  <c r="AI720" i="7" s="1"/>
  <c r="AE720" i="7"/>
  <c r="AG48" i="7"/>
  <c r="AH48" i="7" s="1"/>
  <c r="AI48" i="7" s="1"/>
  <c r="AE48" i="7"/>
  <c r="AG69" i="7"/>
  <c r="AH69" i="7" s="1"/>
  <c r="AI69" i="7" s="1"/>
  <c r="AE69" i="7"/>
  <c r="AE119" i="7"/>
  <c r="AG119" i="7"/>
  <c r="AH119" i="7" s="1"/>
  <c r="AI119" i="7" s="1"/>
  <c r="AE78" i="7"/>
  <c r="AG78" i="7"/>
  <c r="AH78" i="7" s="1"/>
  <c r="AI78" i="7" s="1"/>
  <c r="AG285" i="7"/>
  <c r="AH285" i="7" s="1"/>
  <c r="AI285" i="7" s="1"/>
  <c r="AE285" i="7"/>
  <c r="AG228" i="7"/>
  <c r="AH228" i="7" s="1"/>
  <c r="AI228" i="7" s="1"/>
  <c r="AE228" i="7"/>
  <c r="AG243" i="7"/>
  <c r="AH243" i="7" s="1"/>
  <c r="AI243" i="7" s="1"/>
  <c r="AE243" i="7"/>
  <c r="AE430" i="7"/>
  <c r="AG430" i="7"/>
  <c r="AH430" i="7" s="1"/>
  <c r="AI430" i="7" s="1"/>
  <c r="AG370" i="7"/>
  <c r="AH370" i="7" s="1"/>
  <c r="AI370" i="7" s="1"/>
  <c r="AE370" i="7"/>
  <c r="AE571" i="7"/>
  <c r="AG571" i="7"/>
  <c r="AH571" i="7" s="1"/>
  <c r="AI571" i="7" s="1"/>
  <c r="AG487" i="7"/>
  <c r="AH487" i="7" s="1"/>
  <c r="AI487" i="7" s="1"/>
  <c r="AE487" i="7"/>
  <c r="AG439" i="7"/>
  <c r="AH439" i="7" s="1"/>
  <c r="AI439" i="7" s="1"/>
  <c r="AE439" i="7"/>
  <c r="AE621" i="7"/>
  <c r="AG621" i="7"/>
  <c r="AH621" i="7" s="1"/>
  <c r="AI621" i="7" s="1"/>
  <c r="AG769" i="7"/>
  <c r="AH769" i="7" s="1"/>
  <c r="AI769" i="7" s="1"/>
  <c r="AE769" i="7"/>
  <c r="AG738" i="7"/>
  <c r="AH738" i="7" s="1"/>
  <c r="AI738" i="7" s="1"/>
  <c r="AE738" i="7"/>
  <c r="AG72" i="7"/>
  <c r="AH72" i="7" s="1"/>
  <c r="AI72" i="7" s="1"/>
  <c r="AE72" i="7"/>
  <c r="AE287" i="7"/>
  <c r="AG287" i="7"/>
  <c r="AH287" i="7" s="1"/>
  <c r="AI287" i="7" s="1"/>
  <c r="AE100" i="7"/>
  <c r="AG248" i="7"/>
  <c r="AH248" i="7" s="1"/>
  <c r="AI248" i="7" s="1"/>
  <c r="AE248" i="7"/>
  <c r="AE543" i="7"/>
  <c r="AG701" i="7"/>
  <c r="AH701" i="7" s="1"/>
  <c r="AI701" i="7" s="1"/>
  <c r="AE701" i="7"/>
  <c r="AG162" i="7"/>
  <c r="AH162" i="7" s="1"/>
  <c r="AI162" i="7" s="1"/>
  <c r="AE162" i="7"/>
  <c r="AE7" i="7"/>
  <c r="AG7" i="7"/>
  <c r="AH7" i="7" s="1"/>
  <c r="AI7" i="7" s="1"/>
  <c r="AE137" i="7"/>
  <c r="AG137" i="7"/>
  <c r="AH137" i="7" s="1"/>
  <c r="AI137" i="7" s="1"/>
  <c r="AG242" i="7"/>
  <c r="AH242" i="7" s="1"/>
  <c r="AI242" i="7" s="1"/>
  <c r="AE242" i="7"/>
  <c r="AG144" i="7"/>
  <c r="AH144" i="7" s="1"/>
  <c r="AI144" i="7" s="1"/>
  <c r="AE144" i="7"/>
  <c r="AE459" i="7"/>
  <c r="AG459" i="7"/>
  <c r="AH459" i="7" s="1"/>
  <c r="AI459" i="7" s="1"/>
  <c r="AG442" i="7"/>
  <c r="AH442" i="7" s="1"/>
  <c r="AI442" i="7" s="1"/>
  <c r="AE442" i="7"/>
  <c r="AE405" i="7"/>
  <c r="AG405" i="7"/>
  <c r="AH405" i="7" s="1"/>
  <c r="AI405" i="7" s="1"/>
  <c r="AG687" i="7"/>
  <c r="AH687" i="7" s="1"/>
  <c r="AI687" i="7" s="1"/>
  <c r="AE687" i="7"/>
  <c r="AE516" i="7"/>
  <c r="AG516" i="7"/>
  <c r="AH516" i="7" s="1"/>
  <c r="AI516" i="7" s="1"/>
  <c r="AG489" i="7"/>
  <c r="AH489" i="7" s="1"/>
  <c r="AI489" i="7" s="1"/>
  <c r="AE489" i="7"/>
  <c r="AE657" i="7"/>
  <c r="AG657" i="7"/>
  <c r="AH657" i="7" s="1"/>
  <c r="AI657" i="7" s="1"/>
  <c r="AE583" i="7"/>
  <c r="AG583" i="7"/>
  <c r="AH583" i="7" s="1"/>
  <c r="AI583" i="7" s="1"/>
  <c r="AG762" i="7"/>
  <c r="AH762" i="7" s="1"/>
  <c r="AI762" i="7" s="1"/>
  <c r="AE762" i="7"/>
  <c r="AG59" i="7"/>
  <c r="AH59" i="7" s="1"/>
  <c r="AI59" i="7" s="1"/>
  <c r="AE59" i="7"/>
  <c r="AE63" i="7"/>
  <c r="AG63" i="7"/>
  <c r="AH63" i="7" s="1"/>
  <c r="AI63" i="7" s="1"/>
  <c r="AG106" i="7"/>
  <c r="AH106" i="7" s="1"/>
  <c r="AI106" i="7" s="1"/>
  <c r="AE106" i="7"/>
  <c r="AE18" i="7"/>
  <c r="AG18" i="7"/>
  <c r="AH18" i="7" s="1"/>
  <c r="AI18" i="7" s="1"/>
  <c r="AG368" i="7"/>
  <c r="AH368" i="7" s="1"/>
  <c r="AI368" i="7" s="1"/>
  <c r="AE368" i="7"/>
  <c r="AG125" i="7"/>
  <c r="AH125" i="7" s="1"/>
  <c r="AI125" i="7" s="1"/>
  <c r="AE125" i="7"/>
  <c r="AE289" i="7"/>
  <c r="AG289" i="7"/>
  <c r="AH289" i="7" s="1"/>
  <c r="AI289" i="7" s="1"/>
  <c r="AE682" i="7"/>
  <c r="AG682" i="7"/>
  <c r="AH682" i="7" s="1"/>
  <c r="AI682" i="7" s="1"/>
  <c r="AE560" i="7"/>
  <c r="AG560" i="7"/>
  <c r="AH560" i="7" s="1"/>
  <c r="AI560" i="7" s="1"/>
  <c r="AE760" i="7"/>
  <c r="AG760" i="7"/>
  <c r="AH760" i="7" s="1"/>
  <c r="AI760" i="7" s="1"/>
  <c r="AG528" i="7"/>
  <c r="AH528" i="7" s="1"/>
  <c r="AI528" i="7" s="1"/>
  <c r="AE528" i="7"/>
  <c r="AG504" i="7"/>
  <c r="AH504" i="7" s="1"/>
  <c r="AI504" i="7" s="1"/>
  <c r="AE504" i="7"/>
  <c r="AG685" i="7"/>
  <c r="AH685" i="7" s="1"/>
  <c r="AI685" i="7" s="1"/>
  <c r="AE685" i="7"/>
  <c r="AG591" i="7"/>
  <c r="AH591" i="7" s="1"/>
  <c r="AI591" i="7" s="1"/>
  <c r="AE591" i="7"/>
  <c r="AG659" i="7"/>
  <c r="AH659" i="7" s="1"/>
  <c r="AI659" i="7" s="1"/>
  <c r="AE659" i="7"/>
  <c r="BA74" i="7"/>
  <c r="AX74" i="7" s="1"/>
  <c r="AG195" i="7"/>
  <c r="AH195" i="7" s="1"/>
  <c r="AI195" i="7" s="1"/>
  <c r="AE195" i="7"/>
  <c r="AG21" i="7"/>
  <c r="AH21" i="7" s="1"/>
  <c r="AI21" i="7" s="1"/>
  <c r="AE21" i="7"/>
  <c r="AG156" i="7"/>
  <c r="AH156" i="7" s="1"/>
  <c r="AI156" i="7" s="1"/>
  <c r="AE156" i="7"/>
  <c r="AE238" i="7"/>
  <c r="AG238" i="7"/>
  <c r="AH238" i="7" s="1"/>
  <c r="AI238" i="7" s="1"/>
  <c r="AE299" i="7"/>
  <c r="AG299" i="7"/>
  <c r="AH299" i="7" s="1"/>
  <c r="AI299" i="7" s="1"/>
  <c r="AG510" i="7"/>
  <c r="AH510" i="7" s="1"/>
  <c r="AI510" i="7" s="1"/>
  <c r="AE510" i="7"/>
  <c r="AG502" i="7"/>
  <c r="AH502" i="7" s="1"/>
  <c r="AI502" i="7" s="1"/>
  <c r="AE502" i="7"/>
  <c r="AE525" i="7"/>
  <c r="AG525" i="7"/>
  <c r="AH525" i="7" s="1"/>
  <c r="AI525" i="7" s="1"/>
  <c r="AG540" i="7"/>
  <c r="AH540" i="7" s="1"/>
  <c r="AI540" i="7" s="1"/>
  <c r="AE540" i="7"/>
  <c r="AG415" i="7"/>
  <c r="AH415" i="7" s="1"/>
  <c r="AI415" i="7" s="1"/>
  <c r="AE415" i="7"/>
  <c r="AG474" i="7"/>
  <c r="AH474" i="7" s="1"/>
  <c r="AI474" i="7" s="1"/>
  <c r="AE474" i="7"/>
  <c r="AG634" i="7"/>
  <c r="AH634" i="7" s="1"/>
  <c r="AI634" i="7" s="1"/>
  <c r="AE634" i="7"/>
  <c r="AG473" i="7"/>
  <c r="AH473" i="7" s="1"/>
  <c r="AI473" i="7" s="1"/>
  <c r="AE473" i="7"/>
  <c r="AE640" i="7"/>
  <c r="AG640" i="7"/>
  <c r="AH640" i="7" s="1"/>
  <c r="AI640" i="7" s="1"/>
  <c r="AZ74" i="7"/>
  <c r="AZ81" i="7" s="1"/>
  <c r="AZ88" i="7" s="1"/>
  <c r="AG328" i="7"/>
  <c r="AH328" i="7" s="1"/>
  <c r="AI328" i="7" s="1"/>
  <c r="AE328" i="7"/>
  <c r="AE23" i="7"/>
  <c r="AG23" i="7"/>
  <c r="AH23" i="7" s="1"/>
  <c r="AI23" i="7" s="1"/>
  <c r="AE177" i="7"/>
  <c r="AG177" i="7"/>
  <c r="AH177" i="7" s="1"/>
  <c r="AI177" i="7" s="1"/>
  <c r="AG252" i="7"/>
  <c r="AH252" i="7" s="1"/>
  <c r="AI252" i="7" s="1"/>
  <c r="AE252" i="7"/>
  <c r="AG221" i="7"/>
  <c r="AH221" i="7" s="1"/>
  <c r="AI221" i="7" s="1"/>
  <c r="AE221" i="7"/>
  <c r="AG305" i="7"/>
  <c r="AH305" i="7" s="1"/>
  <c r="AI305" i="7" s="1"/>
  <c r="AE305" i="7"/>
  <c r="AG161" i="7"/>
  <c r="AH161" i="7" s="1"/>
  <c r="AI161" i="7" s="1"/>
  <c r="AE161" i="7"/>
  <c r="AE397" i="7"/>
  <c r="AG397" i="7"/>
  <c r="AH397" i="7" s="1"/>
  <c r="AI397" i="7" s="1"/>
  <c r="AG284" i="7"/>
  <c r="AH284" i="7" s="1"/>
  <c r="AI284" i="7" s="1"/>
  <c r="AE284" i="7"/>
  <c r="AE433" i="7"/>
  <c r="AG433" i="7"/>
  <c r="AH433" i="7" s="1"/>
  <c r="AI433" i="7" s="1"/>
  <c r="AE551" i="7"/>
  <c r="AG551" i="7"/>
  <c r="AH551" i="7" s="1"/>
  <c r="AI551" i="7" s="1"/>
  <c r="AE423" i="7"/>
  <c r="AG423" i="7"/>
  <c r="AH423" i="7" s="1"/>
  <c r="AI423" i="7" s="1"/>
  <c r="AE481" i="7"/>
  <c r="AG481" i="7"/>
  <c r="AH481" i="7" s="1"/>
  <c r="AI481" i="7" s="1"/>
  <c r="AG590" i="7"/>
  <c r="AH590" i="7" s="1"/>
  <c r="AI590" i="7" s="1"/>
  <c r="AE590" i="7"/>
  <c r="AE541" i="7"/>
  <c r="AG541" i="7"/>
  <c r="AH541" i="7" s="1"/>
  <c r="AI541" i="7" s="1"/>
  <c r="AG508" i="7"/>
  <c r="AH508" i="7" s="1"/>
  <c r="AI508" i="7" s="1"/>
  <c r="AE508" i="7"/>
  <c r="AE645" i="7"/>
  <c r="AG645" i="7"/>
  <c r="AH645" i="7" s="1"/>
  <c r="AI645" i="7" s="1"/>
  <c r="AG9" i="7"/>
  <c r="AH9" i="7" s="1"/>
  <c r="AI9" i="7" s="1"/>
  <c r="AE9" i="7"/>
  <c r="AE61" i="7"/>
  <c r="AG61" i="7"/>
  <c r="AH61" i="7" s="1"/>
  <c r="AI61" i="7" s="1"/>
  <c r="AG103" i="7"/>
  <c r="AH103" i="7" s="1"/>
  <c r="AI103" i="7" s="1"/>
  <c r="AE103" i="7"/>
  <c r="AG206" i="7"/>
  <c r="AH206" i="7" s="1"/>
  <c r="AI206" i="7" s="1"/>
  <c r="AE206" i="7"/>
  <c r="AE265" i="7"/>
  <c r="AG265" i="7"/>
  <c r="AH265" i="7" s="1"/>
  <c r="AI265" i="7" s="1"/>
  <c r="AE381" i="7"/>
  <c r="AG381" i="7"/>
  <c r="AH381" i="7" s="1"/>
  <c r="AI381" i="7" s="1"/>
  <c r="AG431" i="7"/>
  <c r="AH431" i="7" s="1"/>
  <c r="AI431" i="7" s="1"/>
  <c r="AE431" i="7"/>
  <c r="AE295" i="7"/>
  <c r="AG295" i="7"/>
  <c r="AH295" i="7" s="1"/>
  <c r="AI295" i="7" s="1"/>
  <c r="AG343" i="7"/>
  <c r="AH343" i="7" s="1"/>
  <c r="AI343" i="7" s="1"/>
  <c r="AE343" i="7"/>
  <c r="AE434" i="7"/>
  <c r="AG434" i="7"/>
  <c r="AH434" i="7" s="1"/>
  <c r="AI434" i="7" s="1"/>
  <c r="AE651" i="7"/>
  <c r="AG651" i="7"/>
  <c r="AH651" i="7" s="1"/>
  <c r="AI651" i="7" s="1"/>
  <c r="AE369" i="7"/>
  <c r="AG369" i="7"/>
  <c r="AH369" i="7" s="1"/>
  <c r="AI369" i="7" s="1"/>
  <c r="AG500" i="7"/>
  <c r="AH500" i="7" s="1"/>
  <c r="AI500" i="7" s="1"/>
  <c r="AE500" i="7"/>
  <c r="AG671" i="7"/>
  <c r="AH671" i="7" s="1"/>
  <c r="AI671" i="7" s="1"/>
  <c r="AE671" i="7"/>
  <c r="AG641" i="7"/>
  <c r="AH641" i="7" s="1"/>
  <c r="AI641" i="7" s="1"/>
  <c r="AE641" i="7"/>
  <c r="AG708" i="7"/>
  <c r="AH708" i="7" s="1"/>
  <c r="AI708" i="7" s="1"/>
  <c r="AE708" i="7"/>
  <c r="AG26" i="7"/>
  <c r="AH26" i="7" s="1"/>
  <c r="AI26" i="7" s="1"/>
  <c r="AE26" i="7"/>
  <c r="AE80" i="7"/>
  <c r="AG80" i="7"/>
  <c r="AH80" i="7" s="1"/>
  <c r="AI80" i="7" s="1"/>
  <c r="AG171" i="7"/>
  <c r="AH171" i="7" s="1"/>
  <c r="AI171" i="7" s="1"/>
  <c r="AE171" i="7"/>
  <c r="AE184" i="7"/>
  <c r="AG184" i="7"/>
  <c r="AH184" i="7" s="1"/>
  <c r="AI184" i="7" s="1"/>
  <c r="AG196" i="7"/>
  <c r="AH196" i="7" s="1"/>
  <c r="AI196" i="7" s="1"/>
  <c r="AE196" i="7"/>
  <c r="AG324" i="7"/>
  <c r="AH324" i="7" s="1"/>
  <c r="AI324" i="7" s="1"/>
  <c r="AE324" i="7"/>
  <c r="AG451" i="7"/>
  <c r="AH451" i="7" s="1"/>
  <c r="AI451" i="7" s="1"/>
  <c r="AE451" i="7"/>
  <c r="AE79" i="7"/>
  <c r="AG79" i="7"/>
  <c r="AH79" i="7" s="1"/>
  <c r="AI79" i="7" s="1"/>
  <c r="AG143" i="7"/>
  <c r="AH143" i="7" s="1"/>
  <c r="AI143" i="7" s="1"/>
  <c r="AE143" i="7"/>
  <c r="AG35" i="7"/>
  <c r="AH35" i="7" s="1"/>
  <c r="AI35" i="7" s="1"/>
  <c r="AE35" i="7"/>
  <c r="AE64" i="7"/>
  <c r="AG64" i="7"/>
  <c r="AH64" i="7" s="1"/>
  <c r="AI64" i="7" s="1"/>
  <c r="AE11" i="7"/>
  <c r="AG11" i="7"/>
  <c r="AH11" i="7" s="1"/>
  <c r="AI11" i="7" s="1"/>
  <c r="AG128" i="7"/>
  <c r="AH128" i="7" s="1"/>
  <c r="AI128" i="7" s="1"/>
  <c r="AE128" i="7"/>
  <c r="AE123" i="7"/>
  <c r="AG123" i="7"/>
  <c r="AH123" i="7" s="1"/>
  <c r="AI123" i="7" s="1"/>
  <c r="AG124" i="7"/>
  <c r="AH124" i="7" s="1"/>
  <c r="AI124" i="7" s="1"/>
  <c r="AE124" i="7"/>
  <c r="AE77" i="7"/>
  <c r="AG77" i="7"/>
  <c r="AH77" i="7" s="1"/>
  <c r="AI77" i="7" s="1"/>
  <c r="AG135" i="7"/>
  <c r="AH135" i="7" s="1"/>
  <c r="AI135" i="7" s="1"/>
  <c r="AE135" i="7"/>
  <c r="AG189" i="7"/>
  <c r="AH189" i="7" s="1"/>
  <c r="AI189" i="7" s="1"/>
  <c r="AE189" i="7"/>
  <c r="AG269" i="7"/>
  <c r="AH269" i="7" s="1"/>
  <c r="AI269" i="7" s="1"/>
  <c r="AE269" i="7"/>
  <c r="AG192" i="7"/>
  <c r="AH192" i="7" s="1"/>
  <c r="AI192" i="7" s="1"/>
  <c r="AE192" i="7"/>
  <c r="AE45" i="7"/>
  <c r="AG45" i="7"/>
  <c r="AH45" i="7" s="1"/>
  <c r="AI45" i="7" s="1"/>
  <c r="AG296" i="7"/>
  <c r="AH296" i="7" s="1"/>
  <c r="AI296" i="7" s="1"/>
  <c r="AE296" i="7"/>
  <c r="AG105" i="7"/>
  <c r="AH105" i="7" s="1"/>
  <c r="AI105" i="7" s="1"/>
  <c r="AE105" i="7"/>
  <c r="AG302" i="7"/>
  <c r="AH302" i="7" s="1"/>
  <c r="AI302" i="7" s="1"/>
  <c r="AE302" i="7"/>
  <c r="AG239" i="7"/>
  <c r="AH239" i="7" s="1"/>
  <c r="AI239" i="7" s="1"/>
  <c r="AE239" i="7"/>
  <c r="AG204" i="7"/>
  <c r="AH204" i="7" s="1"/>
  <c r="AI204" i="7" s="1"/>
  <c r="AE204" i="7"/>
  <c r="AG335" i="7"/>
  <c r="AH335" i="7" s="1"/>
  <c r="AI335" i="7" s="1"/>
  <c r="AE335" i="7"/>
  <c r="AG419" i="7"/>
  <c r="AH419" i="7" s="1"/>
  <c r="AI419" i="7" s="1"/>
  <c r="AE419" i="7"/>
  <c r="AE42" i="7"/>
  <c r="AG42" i="7"/>
  <c r="AH42" i="7" s="1"/>
  <c r="AI42" i="7" s="1"/>
  <c r="AE194" i="7"/>
  <c r="AG194" i="7"/>
  <c r="AH194" i="7" s="1"/>
  <c r="AI194" i="7" s="1"/>
  <c r="AG475" i="7"/>
  <c r="AH475" i="7" s="1"/>
  <c r="AI475" i="7" s="1"/>
  <c r="AE475" i="7"/>
  <c r="AG209" i="7"/>
  <c r="AH209" i="7" s="1"/>
  <c r="AI209" i="7" s="1"/>
  <c r="AE209" i="7"/>
  <c r="AE466" i="7"/>
  <c r="AG466" i="7"/>
  <c r="AH466" i="7" s="1"/>
  <c r="AI466" i="7" s="1"/>
  <c r="AE245" i="7"/>
  <c r="AG245" i="7"/>
  <c r="AH245" i="7" s="1"/>
  <c r="AI245" i="7" s="1"/>
  <c r="AG554" i="7"/>
  <c r="AH554" i="7" s="1"/>
  <c r="AI554" i="7" s="1"/>
  <c r="AE554" i="7"/>
  <c r="AE452" i="7"/>
  <c r="AG452" i="7"/>
  <c r="AH452" i="7" s="1"/>
  <c r="AI452" i="7" s="1"/>
  <c r="AG306" i="7"/>
  <c r="AH306" i="7" s="1"/>
  <c r="AI306" i="7" s="1"/>
  <c r="AE306" i="7"/>
  <c r="AG157" i="7"/>
  <c r="AH157" i="7" s="1"/>
  <c r="AI157" i="7" s="1"/>
  <c r="AE157" i="7"/>
  <c r="AE354" i="7"/>
  <c r="AG354" i="7"/>
  <c r="AH354" i="7" s="1"/>
  <c r="AI354" i="7" s="1"/>
  <c r="AG406" i="7"/>
  <c r="AH406" i="7" s="1"/>
  <c r="AI406" i="7" s="1"/>
  <c r="AE406" i="7"/>
  <c r="AG404" i="7"/>
  <c r="AH404" i="7" s="1"/>
  <c r="AI404" i="7" s="1"/>
  <c r="AE404" i="7"/>
  <c r="AE348" i="7"/>
  <c r="AG348" i="7"/>
  <c r="AH348" i="7" s="1"/>
  <c r="AI348" i="7" s="1"/>
  <c r="AE704" i="7"/>
  <c r="AG704" i="7"/>
  <c r="AH704" i="7" s="1"/>
  <c r="AI704" i="7" s="1"/>
  <c r="AG454" i="7"/>
  <c r="AH454" i="7" s="1"/>
  <c r="AI454" i="7" s="1"/>
  <c r="AE454" i="7"/>
  <c r="AG256" i="7"/>
  <c r="AH256" i="7" s="1"/>
  <c r="AI256" i="7" s="1"/>
  <c r="AE256" i="7"/>
  <c r="AE440" i="7"/>
  <c r="AG440" i="7"/>
  <c r="AH440" i="7" s="1"/>
  <c r="AI440" i="7" s="1"/>
  <c r="AG587" i="7"/>
  <c r="AH587" i="7" s="1"/>
  <c r="AI587" i="7" s="1"/>
  <c r="AE587" i="7"/>
  <c r="AG490" i="7"/>
  <c r="AH490" i="7" s="1"/>
  <c r="AI490" i="7" s="1"/>
  <c r="AE490" i="7"/>
  <c r="AG663" i="7"/>
  <c r="AH663" i="7" s="1"/>
  <c r="AI663" i="7" s="1"/>
  <c r="AE663" i="7"/>
  <c r="AE655" i="7"/>
  <c r="AG655" i="7"/>
  <c r="AH655" i="7" s="1"/>
  <c r="AI655" i="7" s="1"/>
  <c r="AG462" i="7"/>
  <c r="AH462" i="7" s="1"/>
  <c r="AI462" i="7" s="1"/>
  <c r="AE462" i="7"/>
  <c r="AG382" i="7"/>
  <c r="AH382" i="7" s="1"/>
  <c r="AI382" i="7" s="1"/>
  <c r="AE382" i="7"/>
  <c r="AE596" i="7"/>
  <c r="AG596" i="7"/>
  <c r="AH596" i="7" s="1"/>
  <c r="AI596" i="7" s="1"/>
  <c r="AE742" i="7"/>
  <c r="AG742" i="7"/>
  <c r="AH742" i="7" s="1"/>
  <c r="AI742" i="7" s="1"/>
  <c r="AE523" i="7"/>
  <c r="AG523" i="7"/>
  <c r="AH523" i="7" s="1"/>
  <c r="AI523" i="7" s="1"/>
  <c r="AG392" i="7"/>
  <c r="AH392" i="7" s="1"/>
  <c r="AI392" i="7" s="1"/>
  <c r="AE392" i="7"/>
  <c r="AE565" i="7"/>
  <c r="AG565" i="7"/>
  <c r="AH565" i="7" s="1"/>
  <c r="AI565" i="7" s="1"/>
  <c r="AG690" i="7"/>
  <c r="AH690" i="7" s="1"/>
  <c r="AI690" i="7" s="1"/>
  <c r="AE690" i="7"/>
  <c r="AE631" i="7"/>
  <c r="AG631" i="7"/>
  <c r="AH631" i="7" s="1"/>
  <c r="AI631" i="7" s="1"/>
  <c r="AG713" i="7"/>
  <c r="AH713" i="7" s="1"/>
  <c r="AI713" i="7" s="1"/>
  <c r="AE713" i="7"/>
  <c r="AE408" i="7"/>
  <c r="AG408" i="7"/>
  <c r="AH408" i="7" s="1"/>
  <c r="AI408" i="7" s="1"/>
  <c r="AG598" i="7"/>
  <c r="AH598" i="7" s="1"/>
  <c r="AI598" i="7" s="1"/>
  <c r="AE598" i="7"/>
  <c r="AE511" i="7"/>
  <c r="AG511" i="7"/>
  <c r="AH511" i="7" s="1"/>
  <c r="AI511" i="7" s="1"/>
  <c r="AE666" i="7"/>
  <c r="AG666" i="7"/>
  <c r="AH666" i="7" s="1"/>
  <c r="AI666" i="7" s="1"/>
  <c r="AE691" i="7"/>
  <c r="AG691" i="7"/>
  <c r="AH691" i="7" s="1"/>
  <c r="AI691" i="7" s="1"/>
  <c r="AE544" i="7"/>
  <c r="AG544" i="7"/>
  <c r="AH544" i="7" s="1"/>
  <c r="AI544" i="7" s="1"/>
  <c r="AE665" i="7"/>
  <c r="AG665" i="7"/>
  <c r="AH665" i="7" s="1"/>
  <c r="AI665" i="7" s="1"/>
  <c r="AG688" i="7"/>
  <c r="AH688" i="7" s="1"/>
  <c r="AI688" i="7" s="1"/>
  <c r="AE688" i="7"/>
  <c r="AE747" i="7"/>
  <c r="AG747" i="7"/>
  <c r="AH747" i="7" s="1"/>
  <c r="AI747" i="7" s="1"/>
  <c r="AE715" i="7"/>
  <c r="AG715" i="7"/>
  <c r="AH715" i="7" s="1"/>
  <c r="AI715" i="7" s="1"/>
  <c r="AE732" i="7"/>
  <c r="AG732" i="7"/>
  <c r="AH732" i="7" s="1"/>
  <c r="AI732" i="7" s="1"/>
  <c r="AE19" i="7"/>
  <c r="AG19" i="7"/>
  <c r="AH19" i="7" s="1"/>
  <c r="AI19" i="7" s="1"/>
  <c r="AE89" i="7"/>
  <c r="AG89" i="7"/>
  <c r="AH89" i="7" s="1"/>
  <c r="AI89" i="7" s="1"/>
  <c r="AG176" i="7"/>
  <c r="AH176" i="7" s="1"/>
  <c r="AI176" i="7" s="1"/>
  <c r="AE176" i="7"/>
  <c r="AG290" i="7"/>
  <c r="AH290" i="7" s="1"/>
  <c r="AI290" i="7" s="1"/>
  <c r="AE290" i="7"/>
  <c r="AG201" i="7"/>
  <c r="AH201" i="7" s="1"/>
  <c r="AI201" i="7" s="1"/>
  <c r="AE201" i="7"/>
  <c r="AG215" i="7"/>
  <c r="AH215" i="7" s="1"/>
  <c r="AI215" i="7" s="1"/>
  <c r="AE215" i="7"/>
  <c r="AG308" i="7"/>
  <c r="AH308" i="7" s="1"/>
  <c r="AI308" i="7" s="1"/>
  <c r="AE308" i="7"/>
  <c r="AE351" i="7"/>
  <c r="AG351" i="7"/>
  <c r="AH351" i="7" s="1"/>
  <c r="AI351" i="7" s="1"/>
  <c r="AG467" i="7"/>
  <c r="AH467" i="7" s="1"/>
  <c r="AI467" i="7" s="1"/>
  <c r="AE467" i="7"/>
  <c r="AE464" i="7"/>
  <c r="AG464" i="7"/>
  <c r="AH464" i="7" s="1"/>
  <c r="AI464" i="7" s="1"/>
  <c r="AG336" i="7"/>
  <c r="AH336" i="7" s="1"/>
  <c r="AI336" i="7" s="1"/>
  <c r="AE336" i="7"/>
  <c r="AE400" i="7"/>
  <c r="AG400" i="7"/>
  <c r="AH400" i="7" s="1"/>
  <c r="AI400" i="7" s="1"/>
  <c r="AG743" i="7"/>
  <c r="AH743" i="7" s="1"/>
  <c r="AI743" i="7" s="1"/>
  <c r="AE743" i="7"/>
  <c r="AG676" i="7"/>
  <c r="AH676" i="7" s="1"/>
  <c r="AI676" i="7" s="1"/>
  <c r="AE676" i="7"/>
  <c r="AE741" i="7"/>
  <c r="AG741" i="7"/>
  <c r="AH741" i="7" s="1"/>
  <c r="AI741" i="7" s="1"/>
  <c r="AG87" i="7"/>
  <c r="AH87" i="7" s="1"/>
  <c r="AI87" i="7" s="1"/>
  <c r="AE87" i="7"/>
  <c r="AG120" i="7"/>
  <c r="AH120" i="7" s="1"/>
  <c r="AI120" i="7" s="1"/>
  <c r="AG390" i="7"/>
  <c r="AH390" i="7" s="1"/>
  <c r="AI390" i="7" s="1"/>
  <c r="AE390" i="7"/>
  <c r="AG217" i="7"/>
  <c r="AH217" i="7" s="1"/>
  <c r="AI217" i="7" s="1"/>
  <c r="AE217" i="7"/>
  <c r="AG506" i="7"/>
  <c r="AH506" i="7" s="1"/>
  <c r="AI506" i="7" s="1"/>
  <c r="AE506" i="7"/>
  <c r="AG654" i="7"/>
  <c r="AH654" i="7" s="1"/>
  <c r="AI654" i="7" s="1"/>
  <c r="AE654" i="7"/>
  <c r="AG745" i="7"/>
  <c r="AH745" i="7" s="1"/>
  <c r="AI745" i="7" s="1"/>
  <c r="AE745" i="7"/>
  <c r="AG555" i="7"/>
  <c r="AH555" i="7" s="1"/>
  <c r="AI555" i="7" s="1"/>
  <c r="AE555" i="7"/>
  <c r="AG36" i="7"/>
  <c r="AH36" i="7" s="1"/>
  <c r="AI36" i="7" s="1"/>
  <c r="AE36" i="7"/>
  <c r="AG41" i="7"/>
  <c r="AH41" i="7" s="1"/>
  <c r="AI41" i="7" s="1"/>
  <c r="AE41" i="7"/>
  <c r="AE326" i="7"/>
  <c r="AG326" i="7"/>
  <c r="AH326" i="7" s="1"/>
  <c r="AI326" i="7" s="1"/>
  <c r="AG220" i="7"/>
  <c r="AH220" i="7" s="1"/>
  <c r="AI220" i="7" s="1"/>
  <c r="AE220" i="7"/>
  <c r="AG293" i="7"/>
  <c r="AH293" i="7" s="1"/>
  <c r="AI293" i="7" s="1"/>
  <c r="AE293" i="7"/>
  <c r="AE315" i="7"/>
  <c r="AG315" i="7"/>
  <c r="AH315" i="7" s="1"/>
  <c r="AI315" i="7" s="1"/>
  <c r="AE429" i="7"/>
  <c r="AG429" i="7"/>
  <c r="AH429" i="7" s="1"/>
  <c r="AI429" i="7" s="1"/>
  <c r="AG567" i="7"/>
  <c r="AH567" i="7" s="1"/>
  <c r="AI567" i="7" s="1"/>
  <c r="AE567" i="7"/>
  <c r="AE333" i="7"/>
  <c r="AG333" i="7"/>
  <c r="AH333" i="7" s="1"/>
  <c r="AI333" i="7" s="1"/>
  <c r="AG359" i="7"/>
  <c r="AH359" i="7" s="1"/>
  <c r="AI359" i="7" s="1"/>
  <c r="AE359" i="7"/>
  <c r="AE436" i="7"/>
  <c r="AG436" i="7"/>
  <c r="AH436" i="7" s="1"/>
  <c r="AI436" i="7" s="1"/>
  <c r="AE754" i="7"/>
  <c r="AG754" i="7"/>
  <c r="AH754" i="7" s="1"/>
  <c r="AI754" i="7" s="1"/>
  <c r="AG558" i="7"/>
  <c r="AH558" i="7" s="1"/>
  <c r="AI558" i="7" s="1"/>
  <c r="AE558" i="7"/>
  <c r="AE660" i="7"/>
  <c r="AG660" i="7"/>
  <c r="AH660" i="7" s="1"/>
  <c r="AI660" i="7" s="1"/>
  <c r="AE163" i="7"/>
  <c r="AG163" i="7"/>
  <c r="AH163" i="7" s="1"/>
  <c r="AI163" i="7" s="1"/>
  <c r="AG12" i="7"/>
  <c r="AH12" i="7" s="1"/>
  <c r="AI12" i="7" s="1"/>
  <c r="AE12" i="7"/>
  <c r="AG132" i="7"/>
  <c r="AH132" i="7" s="1"/>
  <c r="AI132" i="7" s="1"/>
  <c r="AE132" i="7"/>
  <c r="AG223" i="7"/>
  <c r="AH223" i="7" s="1"/>
  <c r="AI223" i="7" s="1"/>
  <c r="AE223" i="7"/>
  <c r="AE365" i="7"/>
  <c r="AG365" i="7"/>
  <c r="AH365" i="7" s="1"/>
  <c r="AI365" i="7" s="1"/>
  <c r="AE147" i="7"/>
  <c r="AG147" i="7"/>
  <c r="AH147" i="7" s="1"/>
  <c r="AI147" i="7" s="1"/>
  <c r="AE488" i="7"/>
  <c r="AG488" i="7"/>
  <c r="AH488" i="7" s="1"/>
  <c r="AI488" i="7" s="1"/>
  <c r="AG241" i="7"/>
  <c r="AH241" i="7" s="1"/>
  <c r="AI241" i="7" s="1"/>
  <c r="AE241" i="7"/>
  <c r="AE416" i="7"/>
  <c r="AG416" i="7"/>
  <c r="AH416" i="7" s="1"/>
  <c r="AI416" i="7" s="1"/>
  <c r="AE535" i="7"/>
  <c r="AG535" i="7"/>
  <c r="AH535" i="7" s="1"/>
  <c r="AI535" i="7" s="1"/>
  <c r="AG339" i="7"/>
  <c r="AH339" i="7" s="1"/>
  <c r="AI339" i="7" s="1"/>
  <c r="AE339" i="7"/>
  <c r="AG329" i="7"/>
  <c r="AH329" i="7" s="1"/>
  <c r="AI329" i="7" s="1"/>
  <c r="AE329" i="7"/>
  <c r="AG632" i="7"/>
  <c r="AH632" i="7" s="1"/>
  <c r="AI632" i="7" s="1"/>
  <c r="AE632" i="7"/>
  <c r="AE618" i="7"/>
  <c r="AG618" i="7"/>
  <c r="AH618" i="7" s="1"/>
  <c r="AI618" i="7" s="1"/>
  <c r="AG722" i="7"/>
  <c r="AH722" i="7" s="1"/>
  <c r="AI722" i="7" s="1"/>
  <c r="AE722" i="7"/>
  <c r="AE56" i="7"/>
  <c r="AG56" i="7"/>
  <c r="AH56" i="7" s="1"/>
  <c r="AI56" i="7" s="1"/>
  <c r="AG155" i="7"/>
  <c r="AH155" i="7" s="1"/>
  <c r="AI155" i="7" s="1"/>
  <c r="AE155" i="7"/>
  <c r="AE91" i="7"/>
  <c r="AG91" i="7"/>
  <c r="AH91" i="7" s="1"/>
  <c r="AI91" i="7" s="1"/>
  <c r="AE22" i="7"/>
  <c r="AG22" i="7"/>
  <c r="AH22" i="7" s="1"/>
  <c r="AI22" i="7" s="1"/>
  <c r="AG376" i="7"/>
  <c r="AH376" i="7" s="1"/>
  <c r="AI376" i="7" s="1"/>
  <c r="AE376" i="7"/>
  <c r="AG282" i="7"/>
  <c r="AH282" i="7" s="1"/>
  <c r="AI282" i="7" s="1"/>
  <c r="AE282" i="7"/>
  <c r="AG323" i="7"/>
  <c r="AH323" i="7" s="1"/>
  <c r="AI323" i="7" s="1"/>
  <c r="AE323" i="7"/>
  <c r="AE485" i="7"/>
  <c r="AG485" i="7"/>
  <c r="AH485" i="7" s="1"/>
  <c r="AI485" i="7" s="1"/>
  <c r="AE411" i="7"/>
  <c r="AG411" i="7"/>
  <c r="AH411" i="7" s="1"/>
  <c r="AI411" i="7" s="1"/>
  <c r="AE529" i="7"/>
  <c r="AG529" i="7"/>
  <c r="AH529" i="7" s="1"/>
  <c r="AI529" i="7" s="1"/>
  <c r="AE350" i="7"/>
  <c r="AG350" i="7"/>
  <c r="AH350" i="7" s="1"/>
  <c r="AI350" i="7" s="1"/>
  <c r="AE341" i="7"/>
  <c r="AG341" i="7"/>
  <c r="AH341" i="7" s="1"/>
  <c r="AI341" i="7" s="1"/>
  <c r="AE577" i="7"/>
  <c r="AG577" i="7"/>
  <c r="AH577" i="7" s="1"/>
  <c r="AI577" i="7" s="1"/>
  <c r="AG530" i="7"/>
  <c r="AH530" i="7" s="1"/>
  <c r="AI530" i="7" s="1"/>
  <c r="AE530" i="7"/>
  <c r="AE594" i="7"/>
  <c r="AG594" i="7"/>
  <c r="AH594" i="7" s="1"/>
  <c r="AI594" i="7" s="1"/>
  <c r="AE699" i="7"/>
  <c r="AG699" i="7"/>
  <c r="AH699" i="7" s="1"/>
  <c r="AI699" i="7" s="1"/>
  <c r="AG463" i="7"/>
  <c r="AH463" i="7" s="1"/>
  <c r="AI463" i="7" s="1"/>
  <c r="AE463" i="7"/>
  <c r="AE10" i="7"/>
  <c r="AG10" i="7"/>
  <c r="AH10" i="7" s="1"/>
  <c r="AI10" i="7" s="1"/>
  <c r="AG34" i="7"/>
  <c r="AH34" i="7" s="1"/>
  <c r="AI34" i="7" s="1"/>
  <c r="AE34" i="7"/>
  <c r="AE178" i="7"/>
  <c r="AG178" i="7"/>
  <c r="AH178" i="7" s="1"/>
  <c r="AI178" i="7" s="1"/>
  <c r="AE585" i="7"/>
  <c r="AG585" i="7"/>
  <c r="AH585" i="7" s="1"/>
  <c r="AI585" i="7" s="1"/>
  <c r="AG172" i="7"/>
  <c r="AH172" i="7" s="1"/>
  <c r="AI172" i="7" s="1"/>
  <c r="AE172" i="7"/>
  <c r="AG507" i="7"/>
  <c r="AH507" i="7" s="1"/>
  <c r="AI507" i="7" s="1"/>
  <c r="AE507" i="7"/>
  <c r="AG380" i="7"/>
  <c r="AH380" i="7" s="1"/>
  <c r="AI380" i="7" s="1"/>
  <c r="AE380" i="7"/>
  <c r="AE422" i="7"/>
  <c r="AG422" i="7"/>
  <c r="AH422" i="7" s="1"/>
  <c r="AI422" i="7" s="1"/>
  <c r="AG644" i="7"/>
  <c r="AH644" i="7" s="1"/>
  <c r="AI644" i="7" s="1"/>
  <c r="AE644" i="7"/>
  <c r="AG353" i="7"/>
  <c r="AH353" i="7" s="1"/>
  <c r="AI353" i="7" s="1"/>
  <c r="AE353" i="7"/>
  <c r="AG356" i="7"/>
  <c r="AH356" i="7" s="1"/>
  <c r="AI356" i="7" s="1"/>
  <c r="AE356" i="7"/>
  <c r="AG647" i="7"/>
  <c r="AH647" i="7" s="1"/>
  <c r="AI647" i="7" s="1"/>
  <c r="AE647" i="7"/>
  <c r="AG605" i="7"/>
  <c r="AH605" i="7" s="1"/>
  <c r="AI605" i="7" s="1"/>
  <c r="AE605" i="7"/>
  <c r="AG746" i="7"/>
  <c r="AH746" i="7" s="1"/>
  <c r="AI746" i="7" s="1"/>
  <c r="AE746" i="7"/>
  <c r="AG263" i="7"/>
  <c r="AH263" i="7" s="1"/>
  <c r="AI263" i="7" s="1"/>
  <c r="AE263" i="7"/>
  <c r="AG43" i="7"/>
  <c r="AH43" i="7" s="1"/>
  <c r="AI43" i="7" s="1"/>
  <c r="AE43" i="7"/>
  <c r="AE164" i="7"/>
  <c r="AG164" i="7"/>
  <c r="AH164" i="7" s="1"/>
  <c r="AI164" i="7" s="1"/>
  <c r="AE190" i="7"/>
  <c r="AG190" i="7"/>
  <c r="AH190" i="7" s="1"/>
  <c r="AI190" i="7" s="1"/>
  <c r="AG321" i="7"/>
  <c r="AH321" i="7" s="1"/>
  <c r="AI321" i="7" s="1"/>
  <c r="AE321" i="7"/>
  <c r="AG398" i="7"/>
  <c r="AH398" i="7" s="1"/>
  <c r="AI398" i="7" s="1"/>
  <c r="AE398" i="7"/>
  <c r="AG133" i="7"/>
  <c r="AH133" i="7" s="1"/>
  <c r="AI133" i="7" s="1"/>
  <c r="AE133" i="7"/>
  <c r="AG340" i="7"/>
  <c r="AH340" i="7" s="1"/>
  <c r="AI340" i="7" s="1"/>
  <c r="AE340" i="7"/>
  <c r="AE375" i="7"/>
  <c r="AG375" i="7"/>
  <c r="AH375" i="7" s="1"/>
  <c r="AI375" i="7" s="1"/>
  <c r="AE642" i="7"/>
  <c r="AG642" i="7"/>
  <c r="AH642" i="7" s="1"/>
  <c r="AI642" i="7" s="1"/>
  <c r="AE578" i="7"/>
  <c r="AG578" i="7"/>
  <c r="AH578" i="7" s="1"/>
  <c r="AI578" i="7" s="1"/>
  <c r="AG367" i="7"/>
  <c r="AH367" i="7" s="1"/>
  <c r="AI367" i="7" s="1"/>
  <c r="AE367" i="7"/>
  <c r="AE600" i="7"/>
  <c r="AG600" i="7"/>
  <c r="AH600" i="7" s="1"/>
  <c r="AI600" i="7" s="1"/>
  <c r="AG486" i="7"/>
  <c r="AH486" i="7" s="1"/>
  <c r="AI486" i="7" s="1"/>
  <c r="AE486" i="7"/>
  <c r="AG758" i="7"/>
  <c r="AH758" i="7" s="1"/>
  <c r="AI758" i="7" s="1"/>
  <c r="AE758" i="7"/>
  <c r="AG24" i="7"/>
  <c r="AH24" i="7" s="1"/>
  <c r="AI24" i="7" s="1"/>
  <c r="AE24" i="7"/>
  <c r="AE3" i="7"/>
  <c r="AG3" i="7"/>
  <c r="AH3" i="7" s="1"/>
  <c r="AI3" i="7" s="1"/>
  <c r="AE127" i="7"/>
  <c r="AG127" i="7"/>
  <c r="AH127" i="7" s="1"/>
  <c r="AI127" i="7" s="1"/>
  <c r="AE173" i="7"/>
  <c r="AG173" i="7"/>
  <c r="AH173" i="7" s="1"/>
  <c r="AI173" i="7" s="1"/>
  <c r="AG227" i="7"/>
  <c r="AH227" i="7" s="1"/>
  <c r="AI227" i="7" s="1"/>
  <c r="AE227" i="7"/>
  <c r="AG183" i="7"/>
  <c r="AH183" i="7" s="1"/>
  <c r="AI183" i="7" s="1"/>
  <c r="AE183" i="7"/>
  <c r="AG472" i="7"/>
  <c r="AH472" i="7" s="1"/>
  <c r="AI472" i="7" s="1"/>
  <c r="AE472" i="7"/>
  <c r="AE138" i="7"/>
  <c r="AG138" i="7"/>
  <c r="AH138" i="7" s="1"/>
  <c r="AI138" i="7" s="1"/>
  <c r="AE68" i="7"/>
  <c r="AG68" i="7"/>
  <c r="AH68" i="7" s="1"/>
  <c r="AI68" i="7" s="1"/>
  <c r="AE37" i="7"/>
  <c r="AG37" i="7"/>
  <c r="AH37" i="7" s="1"/>
  <c r="AI37" i="7" s="1"/>
  <c r="AG71" i="7"/>
  <c r="AH71" i="7" s="1"/>
  <c r="AI71" i="7" s="1"/>
  <c r="AE71" i="7"/>
  <c r="AE28" i="7"/>
  <c r="AG28" i="7"/>
  <c r="AH28" i="7" s="1"/>
  <c r="AI28" i="7" s="1"/>
  <c r="AG185" i="7"/>
  <c r="AH185" i="7" s="1"/>
  <c r="AI185" i="7" s="1"/>
  <c r="AE185" i="7"/>
  <c r="AG148" i="7"/>
  <c r="AH148" i="7" s="1"/>
  <c r="AI148" i="7" s="1"/>
  <c r="AE148" i="7"/>
  <c r="AG146" i="7"/>
  <c r="AH146" i="7" s="1"/>
  <c r="AI146" i="7" s="1"/>
  <c r="AE146" i="7"/>
  <c r="AE109" i="7"/>
  <c r="AG109" i="7"/>
  <c r="AH109" i="7" s="1"/>
  <c r="AI109" i="7" s="1"/>
  <c r="AG139" i="7"/>
  <c r="AH139" i="7" s="1"/>
  <c r="AI139" i="7" s="1"/>
  <c r="AE139" i="7"/>
  <c r="AE226" i="7"/>
  <c r="AG226" i="7"/>
  <c r="AH226" i="7" s="1"/>
  <c r="AI226" i="7" s="1"/>
  <c r="AG271" i="7"/>
  <c r="AH271" i="7" s="1"/>
  <c r="AI271" i="7" s="1"/>
  <c r="AE271" i="7"/>
  <c r="AE210" i="7"/>
  <c r="AG210" i="7"/>
  <c r="AH210" i="7" s="1"/>
  <c r="AI210" i="7" s="1"/>
  <c r="AG54" i="7"/>
  <c r="AH54" i="7" s="1"/>
  <c r="AI54" i="7" s="1"/>
  <c r="AE54" i="7"/>
  <c r="AG316" i="7"/>
  <c r="AH316" i="7" s="1"/>
  <c r="AI316" i="7" s="1"/>
  <c r="AE316" i="7"/>
  <c r="AG115" i="7"/>
  <c r="AH115" i="7" s="1"/>
  <c r="AI115" i="7" s="1"/>
  <c r="AE115" i="7"/>
  <c r="AG334" i="7"/>
  <c r="AH334" i="7" s="1"/>
  <c r="AI334" i="7" s="1"/>
  <c r="AE334" i="7"/>
  <c r="AG254" i="7"/>
  <c r="AH254" i="7" s="1"/>
  <c r="AI254" i="7" s="1"/>
  <c r="AE254" i="7"/>
  <c r="AE214" i="7"/>
  <c r="AG214" i="7"/>
  <c r="AH214" i="7" s="1"/>
  <c r="AI214" i="7" s="1"/>
  <c r="AE232" i="7"/>
  <c r="AG232" i="7"/>
  <c r="AH232" i="7" s="1"/>
  <c r="AI232" i="7" s="1"/>
  <c r="AE166" i="7"/>
  <c r="AG166" i="7"/>
  <c r="AH166" i="7" s="1"/>
  <c r="AI166" i="7" s="1"/>
  <c r="AG47" i="7"/>
  <c r="AH47" i="7" s="1"/>
  <c r="AI47" i="7" s="1"/>
  <c r="AE47" i="7"/>
  <c r="AG212" i="7"/>
  <c r="AH212" i="7" s="1"/>
  <c r="AI212" i="7" s="1"/>
  <c r="AE212" i="7"/>
  <c r="AE612" i="7"/>
  <c r="AG612" i="7"/>
  <c r="AH612" i="7" s="1"/>
  <c r="AI612" i="7" s="1"/>
  <c r="AG251" i="7"/>
  <c r="AH251" i="7" s="1"/>
  <c r="AI251" i="7" s="1"/>
  <c r="AE251" i="7"/>
  <c r="AE491" i="7"/>
  <c r="AG491" i="7"/>
  <c r="AH491" i="7" s="1"/>
  <c r="AI491" i="7" s="1"/>
  <c r="AE261" i="7"/>
  <c r="AG261" i="7"/>
  <c r="AH261" i="7" s="1"/>
  <c r="AI261" i="7" s="1"/>
  <c r="AE207" i="7"/>
  <c r="AG207" i="7"/>
  <c r="AH207" i="7" s="1"/>
  <c r="AI207" i="7" s="1"/>
  <c r="AG503" i="7"/>
  <c r="AH503" i="7" s="1"/>
  <c r="AI503" i="7" s="1"/>
  <c r="AE503" i="7"/>
  <c r="AG319" i="7"/>
  <c r="AH319" i="7" s="1"/>
  <c r="AI319" i="7" s="1"/>
  <c r="AE319" i="7"/>
  <c r="AE169" i="7"/>
  <c r="AG169" i="7"/>
  <c r="AH169" i="7" s="1"/>
  <c r="AI169" i="7" s="1"/>
  <c r="AE417" i="7"/>
  <c r="AG417" i="7"/>
  <c r="AH417" i="7" s="1"/>
  <c r="AI417" i="7" s="1"/>
  <c r="AG361" i="7"/>
  <c r="AH361" i="7" s="1"/>
  <c r="AI361" i="7" s="1"/>
  <c r="AE517" i="7"/>
  <c r="AG517" i="7"/>
  <c r="AH517" i="7" s="1"/>
  <c r="AI517" i="7" s="1"/>
  <c r="AG268" i="7"/>
  <c r="AH268" i="7" s="1"/>
  <c r="AI268" i="7" s="1"/>
  <c r="AG479" i="7"/>
  <c r="AH479" i="7" s="1"/>
  <c r="AI479" i="7" s="1"/>
  <c r="AE479" i="7"/>
  <c r="AE601" i="7"/>
  <c r="AE748" i="7"/>
  <c r="AG748" i="7"/>
  <c r="AH748" i="7" s="1"/>
  <c r="AI748" i="7" s="1"/>
  <c r="AG407" i="7"/>
  <c r="AH407" i="7" s="1"/>
  <c r="AI407" i="7" s="1"/>
  <c r="AE407" i="7"/>
  <c r="AE538" i="7"/>
  <c r="AG538" i="7"/>
  <c r="AH538" i="7" s="1"/>
  <c r="AI538" i="7" s="1"/>
  <c r="AE403" i="7"/>
  <c r="AG403" i="7"/>
  <c r="AH403" i="7" s="1"/>
  <c r="AI403" i="7" s="1"/>
  <c r="AG576" i="7"/>
  <c r="AH576" i="7" s="1"/>
  <c r="AI576" i="7" s="1"/>
  <c r="AE576" i="7"/>
  <c r="AE706" i="7"/>
  <c r="AE670" i="7"/>
  <c r="AG670" i="7"/>
  <c r="AH670" i="7" s="1"/>
  <c r="AI670" i="7" s="1"/>
  <c r="AG420" i="7"/>
  <c r="AH420" i="7" s="1"/>
  <c r="AI420" i="7" s="1"/>
  <c r="AE420" i="7"/>
  <c r="AG608" i="7"/>
  <c r="AH608" i="7" s="1"/>
  <c r="AI608" i="7" s="1"/>
  <c r="AE608" i="7"/>
  <c r="AG519" i="7"/>
  <c r="AH519" i="7" s="1"/>
  <c r="AI519" i="7" s="1"/>
  <c r="AE716" i="7"/>
  <c r="AG716" i="7"/>
  <c r="AH716" i="7" s="1"/>
  <c r="AI716" i="7" s="1"/>
  <c r="AG755" i="7"/>
  <c r="AH755" i="7" s="1"/>
  <c r="AI755" i="7" s="1"/>
  <c r="AE705" i="7"/>
  <c r="AG705" i="7"/>
  <c r="AH705" i="7" s="1"/>
  <c r="AI705" i="7" s="1"/>
  <c r="AE759" i="7"/>
  <c r="AG759" i="7"/>
  <c r="AH759" i="7" s="1"/>
  <c r="AI759" i="7" s="1"/>
  <c r="AE727" i="7"/>
  <c r="AE264" i="7"/>
  <c r="AG264" i="7"/>
  <c r="AH264" i="7" s="1"/>
  <c r="AI264" i="7" s="1"/>
  <c r="AG20" i="7"/>
  <c r="AH20" i="7" s="1"/>
  <c r="AI20" i="7" s="1"/>
  <c r="AE20" i="7"/>
  <c r="AG234" i="7"/>
  <c r="AH234" i="7" s="1"/>
  <c r="AI234" i="7" s="1"/>
  <c r="AE234" i="7"/>
  <c r="AG5" i="7"/>
  <c r="AH5" i="7" s="1"/>
  <c r="AI5" i="7" s="1"/>
  <c r="AE5" i="7"/>
  <c r="AG291" i="7"/>
  <c r="AH291" i="7" s="1"/>
  <c r="AI291" i="7" s="1"/>
  <c r="AE291" i="7"/>
  <c r="AG122" i="7"/>
  <c r="AH122" i="7" s="1"/>
  <c r="AI122" i="7" s="1"/>
  <c r="AE122" i="7"/>
  <c r="AE534" i="7"/>
  <c r="AG534" i="7"/>
  <c r="AH534" i="7" s="1"/>
  <c r="AI534" i="7" s="1"/>
  <c r="AE236" i="7"/>
  <c r="AG236" i="7"/>
  <c r="AH236" i="7" s="1"/>
  <c r="AI236" i="7" s="1"/>
  <c r="AG455" i="7"/>
  <c r="AH455" i="7" s="1"/>
  <c r="AI455" i="7" s="1"/>
  <c r="AE455" i="7"/>
  <c r="AE542" i="7"/>
  <c r="AG542" i="7"/>
  <c r="AH542" i="7" s="1"/>
  <c r="AI542" i="7" s="1"/>
  <c r="AE470" i="7"/>
  <c r="AG470" i="7"/>
  <c r="AH470" i="7" s="1"/>
  <c r="AI470" i="7" s="1"/>
  <c r="AE661" i="7"/>
  <c r="AG661" i="7"/>
  <c r="AH661" i="7" s="1"/>
  <c r="AI661" i="7" s="1"/>
  <c r="AG709" i="7"/>
  <c r="AH709" i="7" s="1"/>
  <c r="AI709" i="7" s="1"/>
  <c r="AE709" i="7"/>
  <c r="AG456" i="7"/>
  <c r="AH456" i="7" s="1"/>
  <c r="AI456" i="7" s="1"/>
  <c r="AE456" i="7"/>
  <c r="AE740" i="7"/>
  <c r="AG740" i="7"/>
  <c r="AH740" i="7" s="1"/>
  <c r="AI740" i="7" s="1"/>
  <c r="AG686" i="7"/>
  <c r="AH686" i="7" s="1"/>
  <c r="AI686" i="7" s="1"/>
  <c r="AE686" i="7"/>
  <c r="AE97" i="7"/>
  <c r="AG97" i="7"/>
  <c r="AH97" i="7" s="1"/>
  <c r="AI97" i="7" s="1"/>
  <c r="AG4" i="7"/>
  <c r="AH4" i="7" s="1"/>
  <c r="AI4" i="7" s="1"/>
  <c r="AE174" i="7"/>
  <c r="AG174" i="7"/>
  <c r="AH174" i="7" s="1"/>
  <c r="AI174" i="7" s="1"/>
  <c r="AG346" i="7"/>
  <c r="AH346" i="7" s="1"/>
  <c r="AI346" i="7" s="1"/>
  <c r="AE346" i="7"/>
  <c r="AE253" i="7"/>
  <c r="AG253" i="7"/>
  <c r="AH253" i="7" s="1"/>
  <c r="AI253" i="7" s="1"/>
  <c r="AE441" i="7"/>
  <c r="AG441" i="7"/>
  <c r="AH441" i="7" s="1"/>
  <c r="AI441" i="7" s="1"/>
  <c r="AE589" i="7"/>
  <c r="AG589" i="7"/>
  <c r="AH589" i="7" s="1"/>
  <c r="AI589" i="7" s="1"/>
  <c r="AG450" i="7"/>
  <c r="AH450" i="7" s="1"/>
  <c r="AI450" i="7" s="1"/>
  <c r="AE450" i="7"/>
  <c r="AE625" i="7"/>
  <c r="AG625" i="7"/>
  <c r="AH625" i="7" s="1"/>
  <c r="AI625" i="7" s="1"/>
  <c r="AG569" i="7"/>
  <c r="AH569" i="7" s="1"/>
  <c r="AI569" i="7" s="1"/>
  <c r="AE750" i="7"/>
  <c r="AG86" i="7"/>
  <c r="AH86" i="7" s="1"/>
  <c r="AI86" i="7" s="1"/>
  <c r="AE86" i="7"/>
  <c r="AE130" i="7"/>
  <c r="AG130" i="7"/>
  <c r="AH130" i="7" s="1"/>
  <c r="AI130" i="7" s="1"/>
  <c r="AE170" i="7"/>
  <c r="AG170" i="7"/>
  <c r="AH170" i="7" s="1"/>
  <c r="AI170" i="7" s="1"/>
  <c r="AG84" i="7"/>
  <c r="AH84" i="7" s="1"/>
  <c r="AI84" i="7" s="1"/>
  <c r="AE84" i="7"/>
  <c r="AG364" i="7"/>
  <c r="AH364" i="7" s="1"/>
  <c r="AI364" i="7" s="1"/>
  <c r="AE364" i="7"/>
  <c r="AE250" i="7"/>
  <c r="AG250" i="7"/>
  <c r="AH250" i="7" s="1"/>
  <c r="AI250" i="7" s="1"/>
  <c r="AG259" i="7"/>
  <c r="AH259" i="7" s="1"/>
  <c r="AI259" i="7" s="1"/>
  <c r="AE259" i="7"/>
  <c r="AE613" i="7"/>
  <c r="AG613" i="7"/>
  <c r="AH613" i="7" s="1"/>
  <c r="AI613" i="7" s="1"/>
  <c r="AE545" i="7"/>
  <c r="AG545" i="7"/>
  <c r="AH545" i="7" s="1"/>
  <c r="AI545" i="7" s="1"/>
  <c r="AE492" i="7"/>
  <c r="AG492" i="7"/>
  <c r="AH492" i="7" s="1"/>
  <c r="AI492" i="7" s="1"/>
  <c r="AE620" i="7"/>
  <c r="AG620" i="7"/>
  <c r="AH620" i="7" s="1"/>
  <c r="AI620" i="7" s="1"/>
  <c r="AG593" i="7"/>
  <c r="AH593" i="7" s="1"/>
  <c r="AI593" i="7" s="1"/>
  <c r="AE593" i="7"/>
  <c r="AG494" i="7"/>
  <c r="AH494" i="7" s="1"/>
  <c r="AI494" i="7" s="1"/>
  <c r="AE494" i="7"/>
  <c r="AE764" i="7"/>
  <c r="AG764" i="7"/>
  <c r="AH764" i="7" s="1"/>
  <c r="AI764" i="7" s="1"/>
  <c r="AG710" i="7"/>
  <c r="AH710" i="7" s="1"/>
  <c r="AI710" i="7" s="1"/>
  <c r="AE710" i="7"/>
  <c r="AG99" i="7"/>
  <c r="AH99" i="7" s="1"/>
  <c r="AI99" i="7" s="1"/>
  <c r="AE99" i="7"/>
  <c r="AG131" i="7"/>
  <c r="AH131" i="7" s="1"/>
  <c r="AI131" i="7" s="1"/>
  <c r="AE131" i="7"/>
  <c r="AE199" i="7"/>
  <c r="AG199" i="7"/>
  <c r="AH199" i="7" s="1"/>
  <c r="AI199" i="7" s="1"/>
  <c r="AG129" i="7"/>
  <c r="AH129" i="7" s="1"/>
  <c r="AI129" i="7" s="1"/>
  <c r="AE129" i="7"/>
  <c r="AG318" i="7"/>
  <c r="AH318" i="7" s="1"/>
  <c r="AI318" i="7" s="1"/>
  <c r="AE318" i="7"/>
  <c r="AE275" i="7"/>
  <c r="AG275" i="7"/>
  <c r="AH275" i="7" s="1"/>
  <c r="AI275" i="7" s="1"/>
  <c r="AG331" i="7"/>
  <c r="AH331" i="7" s="1"/>
  <c r="AI331" i="7" s="1"/>
  <c r="AE331" i="7"/>
  <c r="AG476" i="7"/>
  <c r="AH476" i="7" s="1"/>
  <c r="AI476" i="7" s="1"/>
  <c r="AE476" i="7"/>
  <c r="AG410" i="7"/>
  <c r="AH410" i="7" s="1"/>
  <c r="AI410" i="7" s="1"/>
  <c r="AE410" i="7"/>
  <c r="AG501" i="7"/>
  <c r="AH501" i="7" s="1"/>
  <c r="AI501" i="7" s="1"/>
  <c r="AE501" i="7"/>
  <c r="AE471" i="7"/>
  <c r="AG471" i="7"/>
  <c r="AH471" i="7" s="1"/>
  <c r="AI471" i="7" s="1"/>
  <c r="AG757" i="7"/>
  <c r="AH757" i="7" s="1"/>
  <c r="AI757" i="7" s="1"/>
  <c r="AE757" i="7"/>
  <c r="AG461" i="7"/>
  <c r="AH461" i="7" s="1"/>
  <c r="AI461" i="7" s="1"/>
  <c r="AE461" i="7"/>
  <c r="AG672" i="7"/>
  <c r="AH672" i="7" s="1"/>
  <c r="AI672" i="7" s="1"/>
  <c r="AE672" i="7"/>
  <c r="AE81" i="7"/>
  <c r="AG81" i="7"/>
  <c r="AH81" i="7" s="1"/>
  <c r="AI81" i="7" s="1"/>
  <c r="AE66" i="7"/>
  <c r="AG66" i="7"/>
  <c r="AH66" i="7" s="1"/>
  <c r="AI66" i="7" s="1"/>
  <c r="AE116" i="7"/>
  <c r="AG116" i="7"/>
  <c r="AH116" i="7" s="1"/>
  <c r="AI116" i="7" s="1"/>
  <c r="AG111" i="7"/>
  <c r="AH111" i="7" s="1"/>
  <c r="AI111" i="7" s="1"/>
  <c r="AE111" i="7"/>
  <c r="AG395" i="7"/>
  <c r="AH395" i="7" s="1"/>
  <c r="AI395" i="7" s="1"/>
  <c r="AE395" i="7"/>
  <c r="AG371" i="7"/>
  <c r="AH371" i="7" s="1"/>
  <c r="AI371" i="7" s="1"/>
  <c r="AE371" i="7"/>
  <c r="AG413" i="7"/>
  <c r="AH413" i="7" s="1"/>
  <c r="AI413" i="7" s="1"/>
  <c r="AE413" i="7"/>
  <c r="AG270" i="7"/>
  <c r="AH270" i="7" s="1"/>
  <c r="AI270" i="7" s="1"/>
  <c r="AE270" i="7"/>
  <c r="AG610" i="7"/>
  <c r="AH610" i="7" s="1"/>
  <c r="AI610" i="7" s="1"/>
  <c r="AE610" i="7"/>
  <c r="AG561" i="7"/>
  <c r="AH561" i="7" s="1"/>
  <c r="AI561" i="7" s="1"/>
  <c r="AE561" i="7"/>
  <c r="AE559" i="7"/>
  <c r="AG559" i="7"/>
  <c r="AH559" i="7" s="1"/>
  <c r="AI559" i="7" s="1"/>
  <c r="AG539" i="7"/>
  <c r="AH539" i="7" s="1"/>
  <c r="AI539" i="7" s="1"/>
  <c r="AE539" i="7"/>
  <c r="AE527" i="7"/>
  <c r="AG527" i="7"/>
  <c r="AH527" i="7" s="1"/>
  <c r="AI527" i="7" s="1"/>
  <c r="AE636" i="7"/>
  <c r="AG636" i="7"/>
  <c r="AH636" i="7" s="1"/>
  <c r="AI636" i="7" s="1"/>
  <c r="AG622" i="7"/>
  <c r="AH622" i="7" s="1"/>
  <c r="AI622" i="7" s="1"/>
  <c r="AE622" i="7"/>
  <c r="AG734" i="7"/>
  <c r="AH734" i="7" s="1"/>
  <c r="AI734" i="7" s="1"/>
  <c r="AE734" i="7"/>
  <c r="AG25" i="7"/>
  <c r="AH25" i="7" s="1"/>
  <c r="AI25" i="7" s="1"/>
  <c r="AE25" i="7"/>
  <c r="AE53" i="7"/>
  <c r="AG53" i="7"/>
  <c r="AH53" i="7" s="1"/>
  <c r="AI53" i="7" s="1"/>
  <c r="AG159" i="7"/>
  <c r="AH159" i="7" s="1"/>
  <c r="AI159" i="7" s="1"/>
  <c r="AE159" i="7"/>
  <c r="AG27" i="7"/>
  <c r="AH27" i="7" s="1"/>
  <c r="AI27" i="7" s="1"/>
  <c r="AE27" i="7"/>
  <c r="AG373" i="7"/>
  <c r="AH373" i="7" s="1"/>
  <c r="AI373" i="7" s="1"/>
  <c r="AE373" i="7"/>
  <c r="AG418" i="7"/>
  <c r="AH418" i="7" s="1"/>
  <c r="AI418" i="7" s="1"/>
  <c r="AE418" i="7"/>
  <c r="AG281" i="7"/>
  <c r="AH281" i="7" s="1"/>
  <c r="AI281" i="7" s="1"/>
  <c r="AE281" i="7"/>
  <c r="AG564" i="7"/>
  <c r="AH564" i="7" s="1"/>
  <c r="AI564" i="7" s="1"/>
  <c r="AE564" i="7"/>
  <c r="AG366" i="7"/>
  <c r="AH366" i="7" s="1"/>
  <c r="AI366" i="7" s="1"/>
  <c r="AE366" i="7"/>
  <c r="AG573" i="7"/>
  <c r="AH573" i="7" s="1"/>
  <c r="AI573" i="7" s="1"/>
  <c r="AE573" i="7"/>
  <c r="AG630" i="7"/>
  <c r="AH630" i="7" s="1"/>
  <c r="AI630" i="7" s="1"/>
  <c r="AE630" i="7"/>
  <c r="AG531" i="7"/>
  <c r="AH531" i="7" s="1"/>
  <c r="AI531" i="7" s="1"/>
  <c r="AE531" i="7"/>
  <c r="AE372" i="7"/>
  <c r="AG372" i="7"/>
  <c r="AH372" i="7" s="1"/>
  <c r="AI372" i="7" s="1"/>
  <c r="AG626" i="7"/>
  <c r="AH626" i="7" s="1"/>
  <c r="AI626" i="7" s="1"/>
  <c r="AE626" i="7"/>
  <c r="AE711" i="7"/>
  <c r="AG711" i="7"/>
  <c r="AH711" i="7" s="1"/>
  <c r="AI711" i="7" s="1"/>
  <c r="AY74" i="7"/>
  <c r="AY81" i="7" s="1"/>
  <c r="AY88" i="7" s="1"/>
  <c r="AG14" i="7"/>
  <c r="AH14" i="7" s="1"/>
  <c r="AI14" i="7" s="1"/>
  <c r="AE14" i="7"/>
  <c r="AG44" i="7"/>
  <c r="AH44" i="7" s="1"/>
  <c r="AI44" i="7" s="1"/>
  <c r="AE44" i="7"/>
  <c r="AG203" i="7"/>
  <c r="AH203" i="7" s="1"/>
  <c r="AI203" i="7" s="1"/>
  <c r="AE203" i="7"/>
  <c r="AG75" i="7"/>
  <c r="AH75" i="7" s="1"/>
  <c r="AI75" i="7" s="1"/>
  <c r="AE75" i="7"/>
  <c r="AG235" i="7"/>
  <c r="AH235" i="7" s="1"/>
  <c r="AI235" i="7" s="1"/>
  <c r="AE235" i="7"/>
  <c r="AE186" i="7"/>
  <c r="AG186" i="7"/>
  <c r="AH186" i="7" s="1"/>
  <c r="AI186" i="7" s="1"/>
  <c r="AE448" i="7"/>
  <c r="AG448" i="7"/>
  <c r="AH448" i="7" s="1"/>
  <c r="AI448" i="7" s="1"/>
  <c r="AE394" i="7"/>
  <c r="AG394" i="7"/>
  <c r="AH394" i="7" s="1"/>
  <c r="AI394" i="7" s="1"/>
  <c r="AG607" i="7"/>
  <c r="AH607" i="7" s="1"/>
  <c r="AI607" i="7" s="1"/>
  <c r="AE607" i="7"/>
  <c r="AE643" i="7"/>
  <c r="AG643" i="7"/>
  <c r="AH643" i="7" s="1"/>
  <c r="AI643" i="7" s="1"/>
  <c r="AE679" i="7"/>
  <c r="AG679" i="7"/>
  <c r="AH679" i="7" s="1"/>
  <c r="AI679" i="7" s="1"/>
  <c r="AG668" i="7"/>
  <c r="AH668" i="7" s="1"/>
  <c r="AI668" i="7" s="1"/>
  <c r="AE668" i="7"/>
  <c r="AG566" i="7"/>
  <c r="AH566" i="7" s="1"/>
  <c r="AI566" i="7" s="1"/>
  <c r="AE566" i="7"/>
  <c r="AE520" i="7"/>
  <c r="AG520" i="7"/>
  <c r="AH520" i="7" s="1"/>
  <c r="AI520" i="7" s="1"/>
  <c r="AG675" i="7"/>
  <c r="AH675" i="7" s="1"/>
  <c r="AI675" i="7" s="1"/>
  <c r="AE675" i="7"/>
  <c r="AE51" i="7"/>
  <c r="AG51" i="7"/>
  <c r="AH51" i="7" s="1"/>
  <c r="AI51" i="7" s="1"/>
  <c r="AG55" i="7"/>
  <c r="AH55" i="7" s="1"/>
  <c r="AI55" i="7" s="1"/>
  <c r="AE55" i="7"/>
  <c r="AG288" i="7"/>
  <c r="AH288" i="7" s="1"/>
  <c r="AI288" i="7" s="1"/>
  <c r="AE288" i="7"/>
  <c r="AE386" i="7"/>
  <c r="AG386" i="7"/>
  <c r="AH386" i="7" s="1"/>
  <c r="AI386" i="7" s="1"/>
  <c r="AE145" i="7"/>
  <c r="AG145" i="7"/>
  <c r="AH145" i="7" s="1"/>
  <c r="AI145" i="7" s="1"/>
  <c r="AE165" i="7"/>
  <c r="AG165" i="7"/>
  <c r="AH165" i="7" s="1"/>
  <c r="AI165" i="7" s="1"/>
  <c r="AG50" i="7"/>
  <c r="AH50" i="7" s="1"/>
  <c r="AI50" i="7" s="1"/>
  <c r="AG237" i="7"/>
  <c r="AH237" i="7" s="1"/>
  <c r="AI237" i="7" s="1"/>
  <c r="AE237" i="7"/>
  <c r="AG6" i="7"/>
  <c r="AH6" i="7" s="1"/>
  <c r="AI6" i="7" s="1"/>
  <c r="AE6" i="7"/>
  <c r="AG151" i="7"/>
  <c r="AH151" i="7" s="1"/>
  <c r="AI151" i="7" s="1"/>
  <c r="AE151" i="7"/>
  <c r="AE200" i="7"/>
  <c r="AE85" i="7"/>
  <c r="AG85" i="7"/>
  <c r="AH85" i="7" s="1"/>
  <c r="AI85" i="7" s="1"/>
  <c r="AG211" i="7"/>
  <c r="AH211" i="7" s="1"/>
  <c r="AI211" i="7" s="1"/>
  <c r="AE211" i="7"/>
  <c r="AG57" i="7"/>
  <c r="AH57" i="7" s="1"/>
  <c r="AI57" i="7" s="1"/>
  <c r="AE57" i="7"/>
  <c r="AG98" i="7"/>
  <c r="AH98" i="7" s="1"/>
  <c r="AI98" i="7" s="1"/>
  <c r="AE98" i="7"/>
  <c r="AG126" i="7"/>
  <c r="AH126" i="7" s="1"/>
  <c r="AI126" i="7" s="1"/>
  <c r="AE126" i="7"/>
  <c r="AG342" i="7"/>
  <c r="AH342" i="7" s="1"/>
  <c r="AI342" i="7" s="1"/>
  <c r="AE342" i="7"/>
  <c r="AE224" i="7"/>
  <c r="AG244" i="7"/>
  <c r="AH244" i="7" s="1"/>
  <c r="AI244" i="7" s="1"/>
  <c r="AG95" i="7"/>
  <c r="AH95" i="7" s="1"/>
  <c r="AI95" i="7" s="1"/>
  <c r="AE222" i="7"/>
  <c r="AE39" i="7"/>
  <c r="AG39" i="7"/>
  <c r="AH39" i="7" s="1"/>
  <c r="AI39" i="7" s="1"/>
  <c r="AG257" i="7"/>
  <c r="AH257" i="7" s="1"/>
  <c r="AI257" i="7" s="1"/>
  <c r="AE257" i="7"/>
  <c r="AE498" i="7"/>
  <c r="AG498" i="7"/>
  <c r="AH498" i="7" s="1"/>
  <c r="AI498" i="7" s="1"/>
  <c r="AG272" i="7"/>
  <c r="AH272" i="7" s="1"/>
  <c r="AI272" i="7" s="1"/>
  <c r="AE272" i="7"/>
  <c r="AG219" i="7"/>
  <c r="AH219" i="7" s="1"/>
  <c r="AI219" i="7" s="1"/>
  <c r="AE219" i="7"/>
  <c r="AE553" i="7"/>
  <c r="AG553" i="7"/>
  <c r="AH553" i="7" s="1"/>
  <c r="AI553" i="7" s="1"/>
  <c r="AE181" i="7"/>
  <c r="AE426" i="7"/>
  <c r="AE435" i="7"/>
  <c r="AG374" i="7"/>
  <c r="AH374" i="7" s="1"/>
  <c r="AI374" i="7" s="1"/>
  <c r="AG337" i="7"/>
  <c r="AH337" i="7" s="1"/>
  <c r="AI337" i="7" s="1"/>
  <c r="AE337" i="7"/>
  <c r="AG518" i="7"/>
  <c r="AH518" i="7" s="1"/>
  <c r="AI518" i="7" s="1"/>
  <c r="AE518" i="7"/>
  <c r="AG280" i="7"/>
  <c r="AH280" i="7" s="1"/>
  <c r="AI280" i="7" s="1"/>
  <c r="AE280" i="7"/>
  <c r="AE513" i="7"/>
  <c r="AG513" i="7"/>
  <c r="AH513" i="7" s="1"/>
  <c r="AI513" i="7" s="1"/>
  <c r="AE681" i="7"/>
  <c r="AG681" i="7"/>
  <c r="AH681" i="7" s="1"/>
  <c r="AI681" i="7" s="1"/>
  <c r="AE552" i="7"/>
  <c r="AE320" i="7"/>
  <c r="AE537" i="7"/>
  <c r="AG458" i="7"/>
  <c r="AH458" i="7" s="1"/>
  <c r="AI458" i="7" s="1"/>
  <c r="AE619" i="7"/>
  <c r="AG730" i="7"/>
  <c r="AH730" i="7" s="1"/>
  <c r="AI730" i="7" s="1"/>
  <c r="AE557" i="7"/>
  <c r="AG557" i="7"/>
  <c r="AH557" i="7" s="1"/>
  <c r="AI557" i="7" s="1"/>
  <c r="AG414" i="7"/>
  <c r="AH414" i="7" s="1"/>
  <c r="AI414" i="7" s="1"/>
  <c r="AE414" i="7"/>
  <c r="AE584" i="7"/>
  <c r="AG584" i="7"/>
  <c r="AH584" i="7" s="1"/>
  <c r="AI584" i="7" s="1"/>
  <c r="AG719" i="7"/>
  <c r="AH719" i="7" s="1"/>
  <c r="AI719" i="7" s="1"/>
  <c r="AE719" i="7"/>
  <c r="AG680" i="7"/>
  <c r="AH680" i="7" s="1"/>
  <c r="AI680" i="7" s="1"/>
  <c r="AE680" i="7"/>
  <c r="AE588" i="7"/>
  <c r="AG588" i="7"/>
  <c r="AH588" i="7" s="1"/>
  <c r="AI588" i="7" s="1"/>
  <c r="AE633" i="7"/>
  <c r="AG522" i="7"/>
  <c r="AH522" i="7" s="1"/>
  <c r="AI522" i="7" s="1"/>
  <c r="AE737" i="7"/>
  <c r="AE568" i="7"/>
  <c r="AE717" i="7"/>
  <c r="AG717" i="7"/>
  <c r="AH717" i="7" s="1"/>
  <c r="AI717" i="7" s="1"/>
  <c r="AG714" i="7"/>
  <c r="AH714" i="7" s="1"/>
  <c r="AI714" i="7" s="1"/>
  <c r="AE714" i="7"/>
  <c r="AE662" i="7"/>
  <c r="AG662" i="7"/>
  <c r="AH662" i="7" s="1"/>
  <c r="AI662" i="7" s="1"/>
  <c r="AG739" i="7"/>
  <c r="AH739" i="7" s="1"/>
  <c r="AI739" i="7" s="1"/>
  <c r="AE739" i="7"/>
  <c r="AE756" i="7"/>
  <c r="AG756" i="7"/>
  <c r="AH756" i="7" s="1"/>
  <c r="AI756" i="7" s="1"/>
  <c r="AG96" i="7"/>
  <c r="AH96" i="7" s="1"/>
  <c r="AI96" i="7" s="1"/>
  <c r="AE96" i="7"/>
  <c r="AE30" i="7"/>
  <c r="AG30" i="7"/>
  <c r="AH30" i="7" s="1"/>
  <c r="AI30" i="7" s="1"/>
  <c r="AE104" i="7"/>
  <c r="AG104" i="7"/>
  <c r="AH104" i="7" s="1"/>
  <c r="AI104" i="7" s="1"/>
  <c r="AG149" i="7"/>
  <c r="AH149" i="7" s="1"/>
  <c r="AI149" i="7" s="1"/>
  <c r="AE149" i="7"/>
  <c r="AE262" i="7"/>
  <c r="AG262" i="7"/>
  <c r="AH262" i="7" s="1"/>
  <c r="AI262" i="7" s="1"/>
  <c r="AG294" i="7"/>
  <c r="AH294" i="7" s="1"/>
  <c r="AI294" i="7" s="1"/>
  <c r="AE294" i="7"/>
  <c r="AE205" i="7"/>
  <c r="AG205" i="7"/>
  <c r="AH205" i="7" s="1"/>
  <c r="AI205" i="7" s="1"/>
  <c r="AG388" i="7"/>
  <c r="AH388" i="7" s="1"/>
  <c r="AI388" i="7" s="1"/>
  <c r="AE388" i="7"/>
  <c r="AG761" i="7"/>
  <c r="AH761" i="7" s="1"/>
  <c r="AI761" i="7" s="1"/>
  <c r="AE761" i="7"/>
  <c r="AG597" i="7"/>
  <c r="AH597" i="7" s="1"/>
  <c r="AI597" i="7" s="1"/>
  <c r="AE597" i="7"/>
  <c r="AG602" i="7"/>
  <c r="AH602" i="7" s="1"/>
  <c r="AI602" i="7" s="1"/>
  <c r="AE602" i="7"/>
  <c r="AG725" i="7"/>
  <c r="AH725" i="7" s="1"/>
  <c r="AI725" i="7" s="1"/>
  <c r="AE725" i="7"/>
  <c r="AG547" i="7"/>
  <c r="AH547" i="7" s="1"/>
  <c r="AI547" i="7" s="1"/>
  <c r="AE547" i="7"/>
  <c r="AG763" i="7"/>
  <c r="AH763" i="7" s="1"/>
  <c r="AI763" i="7" s="1"/>
  <c r="AE763" i="7"/>
  <c r="AG179" i="7"/>
  <c r="AH179" i="7" s="1"/>
  <c r="AI179" i="7" s="1"/>
  <c r="AE179" i="7"/>
  <c r="AG216" i="7"/>
  <c r="AH216" i="7" s="1"/>
  <c r="AI216" i="7" s="1"/>
  <c r="AE216" i="7"/>
  <c r="AG230" i="7"/>
  <c r="AH230" i="7" s="1"/>
  <c r="AI230" i="7" s="1"/>
  <c r="AE230" i="7"/>
  <c r="AG218" i="7"/>
  <c r="AH218" i="7" s="1"/>
  <c r="AI218" i="7" s="1"/>
  <c r="AG307" i="7"/>
  <c r="AH307" i="7" s="1"/>
  <c r="AI307" i="7" s="1"/>
  <c r="AE307" i="7"/>
  <c r="AG363" i="7"/>
  <c r="AH363" i="7" s="1"/>
  <c r="AI363" i="7" s="1"/>
  <c r="AE363" i="7"/>
  <c r="AE499" i="7"/>
  <c r="AG347" i="7"/>
  <c r="AH347" i="7" s="1"/>
  <c r="AI347" i="7" s="1"/>
  <c r="AE347" i="7"/>
  <c r="AG749" i="7"/>
  <c r="AH749" i="7" s="1"/>
  <c r="AI749" i="7" s="1"/>
  <c r="AE749" i="7"/>
  <c r="AG468" i="7"/>
  <c r="AH468" i="7" s="1"/>
  <c r="AI468" i="7" s="1"/>
  <c r="AE468" i="7"/>
  <c r="AE752" i="7"/>
  <c r="AG60" i="7"/>
  <c r="AH60" i="7" s="1"/>
  <c r="AI60" i="7" s="1"/>
  <c r="AE60" i="7"/>
  <c r="AG38" i="7"/>
  <c r="AH38" i="7" s="1"/>
  <c r="AI38" i="7" s="1"/>
  <c r="AE38" i="7"/>
  <c r="AG246" i="7"/>
  <c r="AH246" i="7" s="1"/>
  <c r="AI246" i="7" s="1"/>
  <c r="AE246" i="7"/>
  <c r="AE117" i="7"/>
  <c r="AG117" i="7"/>
  <c r="AH117" i="7" s="1"/>
  <c r="AI117" i="7" s="1"/>
  <c r="AE15" i="7"/>
  <c r="AG15" i="7"/>
  <c r="AH15" i="7" s="1"/>
  <c r="AI15" i="7" s="1"/>
  <c r="AG310" i="7"/>
  <c r="AH310" i="7" s="1"/>
  <c r="AI310" i="7" s="1"/>
  <c r="AE310" i="7"/>
  <c r="AG255" i="7"/>
  <c r="AH255" i="7" s="1"/>
  <c r="AI255" i="7" s="1"/>
  <c r="AE255" i="7"/>
  <c r="AE112" i="7"/>
  <c r="AG112" i="7"/>
  <c r="AH112" i="7" s="1"/>
  <c r="AI112" i="7" s="1"/>
  <c r="AG278" i="7"/>
  <c r="AH278" i="7" s="1"/>
  <c r="AI278" i="7" s="1"/>
  <c r="AE278" i="7"/>
  <c r="AG229" i="7"/>
  <c r="AH229" i="7" s="1"/>
  <c r="AI229" i="7" s="1"/>
  <c r="AE229" i="7"/>
  <c r="AG399" i="7"/>
  <c r="AH399" i="7" s="1"/>
  <c r="AI399" i="7" s="1"/>
  <c r="AE399" i="7"/>
  <c r="AG495" i="7"/>
  <c r="AH495" i="7" s="1"/>
  <c r="AI495" i="7" s="1"/>
  <c r="AE495" i="7"/>
  <c r="AG695" i="7"/>
  <c r="AH695" i="7" s="1"/>
  <c r="AI695" i="7" s="1"/>
  <c r="AE695" i="7"/>
  <c r="AG677" i="7"/>
  <c r="AH677" i="7" s="1"/>
  <c r="AI677" i="7" s="1"/>
  <c r="AE677" i="7"/>
  <c r="AE617" i="7"/>
  <c r="AG617" i="7"/>
  <c r="AH617" i="7" s="1"/>
  <c r="AI617" i="7" s="1"/>
  <c r="AE736" i="7"/>
  <c r="AG736" i="7"/>
  <c r="AH736" i="7" s="1"/>
  <c r="AI736" i="7" s="1"/>
  <c r="AE765" i="7"/>
  <c r="AG765" i="7"/>
  <c r="AH765" i="7" s="1"/>
  <c r="AI765" i="7" s="1"/>
  <c r="AG102" i="7"/>
  <c r="AH102" i="7" s="1"/>
  <c r="AI102" i="7" s="1"/>
  <c r="AE102" i="7"/>
  <c r="AE586" i="7"/>
  <c r="AG586" i="7"/>
  <c r="AH586" i="7" s="1"/>
  <c r="AI586" i="7" s="1"/>
  <c r="AE32" i="7"/>
  <c r="AG32" i="7"/>
  <c r="AH32" i="7" s="1"/>
  <c r="AI32" i="7" s="1"/>
  <c r="AE152" i="7"/>
  <c r="AG152" i="7"/>
  <c r="AH152" i="7" s="1"/>
  <c r="AI152" i="7" s="1"/>
  <c r="AG247" i="7"/>
  <c r="AH247" i="7" s="1"/>
  <c r="AI247" i="7" s="1"/>
  <c r="AE247" i="7"/>
  <c r="AG274" i="7"/>
  <c r="AH274" i="7" s="1"/>
  <c r="AI274" i="7" s="1"/>
  <c r="AE274" i="7"/>
  <c r="AE465" i="7"/>
  <c r="AG465" i="7"/>
  <c r="AH465" i="7" s="1"/>
  <c r="AI465" i="7" s="1"/>
  <c r="AG449" i="7"/>
  <c r="AH449" i="7" s="1"/>
  <c r="AI449" i="7" s="1"/>
  <c r="AE449" i="7"/>
  <c r="AG609" i="7"/>
  <c r="AH609" i="7" s="1"/>
  <c r="AI609" i="7" s="1"/>
  <c r="AE609" i="7"/>
  <c r="AE352" i="7"/>
  <c r="AG352" i="7"/>
  <c r="AH352" i="7" s="1"/>
  <c r="AI352" i="7" s="1"/>
  <c r="AG385" i="7"/>
  <c r="AH385" i="7" s="1"/>
  <c r="AI385" i="7" s="1"/>
  <c r="AE385" i="7"/>
  <c r="AE623" i="7"/>
  <c r="AG623" i="7"/>
  <c r="AH623" i="7" s="1"/>
  <c r="AI623" i="7" s="1"/>
  <c r="AG627" i="7"/>
  <c r="AH627" i="7" s="1"/>
  <c r="AI627" i="7" s="1"/>
  <c r="AE627" i="7"/>
  <c r="AE505" i="7"/>
  <c r="AG505" i="7"/>
  <c r="AH505" i="7" s="1"/>
  <c r="AI505" i="7" s="1"/>
  <c r="AE484" i="7"/>
  <c r="AG484" i="7"/>
  <c r="AH484" i="7" s="1"/>
  <c r="AI484" i="7" s="1"/>
  <c r="AE628" i="7"/>
  <c r="AG628" i="7"/>
  <c r="AH628" i="7" s="1"/>
  <c r="AI628" i="7" s="1"/>
  <c r="AG113" i="7"/>
  <c r="AH113" i="7" s="1"/>
  <c r="AI113" i="7" s="1"/>
  <c r="AE113" i="7"/>
  <c r="AG2" i="7"/>
  <c r="AH2" i="7" s="1"/>
  <c r="AI2" i="7" s="1"/>
  <c r="AE2" i="7"/>
  <c r="AE33" i="7"/>
  <c r="AG33" i="7"/>
  <c r="AH33" i="7" s="1"/>
  <c r="AI33" i="7" s="1"/>
  <c r="AG168" i="7"/>
  <c r="AH168" i="7" s="1"/>
  <c r="AI168" i="7" s="1"/>
  <c r="AE168" i="7"/>
  <c r="AE330" i="7"/>
  <c r="AG330" i="7"/>
  <c r="AH330" i="7" s="1"/>
  <c r="AI330" i="7" s="1"/>
  <c r="AE158" i="7"/>
  <c r="AG158" i="7"/>
  <c r="AH158" i="7" s="1"/>
  <c r="AI158" i="7" s="1"/>
  <c r="AG349" i="7"/>
  <c r="AH349" i="7" s="1"/>
  <c r="AI349" i="7" s="1"/>
  <c r="AE349" i="7"/>
  <c r="AG273" i="7"/>
  <c r="AH273" i="7" s="1"/>
  <c r="AI273" i="7" s="1"/>
  <c r="AE273" i="7"/>
  <c r="AG421" i="7"/>
  <c r="AH421" i="7" s="1"/>
  <c r="AI421" i="7" s="1"/>
  <c r="AE421" i="7"/>
  <c r="AG572" i="7"/>
  <c r="AH572" i="7" s="1"/>
  <c r="AI572" i="7" s="1"/>
  <c r="AE572" i="7"/>
  <c r="AE624" i="7"/>
  <c r="AG624" i="7"/>
  <c r="AH624" i="7" s="1"/>
  <c r="AI624" i="7" s="1"/>
  <c r="AG360" i="7"/>
  <c r="AH360" i="7" s="1"/>
  <c r="AI360" i="7" s="1"/>
  <c r="AE360" i="7"/>
  <c r="AG496" i="7"/>
  <c r="AH496" i="7" s="1"/>
  <c r="AI496" i="7" s="1"/>
  <c r="AE496" i="7"/>
  <c r="AE684" i="7"/>
  <c r="AG684" i="7"/>
  <c r="AH684" i="7" s="1"/>
  <c r="AI684" i="7" s="1"/>
  <c r="AE92" i="7"/>
  <c r="AG92" i="7"/>
  <c r="AH92" i="7" s="1"/>
  <c r="AI92" i="7" s="1"/>
  <c r="AE70" i="7"/>
  <c r="AG70" i="7"/>
  <c r="AH70" i="7" s="1"/>
  <c r="AI70" i="7" s="1"/>
  <c r="AG93" i="7"/>
  <c r="AH93" i="7" s="1"/>
  <c r="AI93" i="7" s="1"/>
  <c r="AE93" i="7"/>
  <c r="AE141" i="7"/>
  <c r="AG141" i="7"/>
  <c r="AH141" i="7" s="1"/>
  <c r="AI141" i="7" s="1"/>
  <c r="AG345" i="7"/>
  <c r="AH345" i="7" s="1"/>
  <c r="AI345" i="7" s="1"/>
  <c r="AE345" i="7"/>
  <c r="AE300" i="7"/>
  <c r="AG300" i="7"/>
  <c r="AH300" i="7" s="1"/>
  <c r="AI300" i="7" s="1"/>
  <c r="AE338" i="7"/>
  <c r="AG338" i="7"/>
  <c r="AH338" i="7" s="1"/>
  <c r="AI338" i="7" s="1"/>
  <c r="AG548" i="7"/>
  <c r="AH548" i="7" s="1"/>
  <c r="AI548" i="7" s="1"/>
  <c r="AE548" i="7"/>
  <c r="AG579" i="7"/>
  <c r="AH579" i="7" s="1"/>
  <c r="AI579" i="7" s="1"/>
  <c r="AE579" i="7"/>
  <c r="AE637" i="7"/>
  <c r="AG637" i="7"/>
  <c r="AH637" i="7" s="1"/>
  <c r="AI637" i="7" s="1"/>
  <c r="AE549" i="7"/>
  <c r="AG549" i="7"/>
  <c r="AH549" i="7" s="1"/>
  <c r="AI549" i="7" s="1"/>
  <c r="AG646" i="7"/>
  <c r="AH646" i="7" s="1"/>
  <c r="AI646" i="7" s="1"/>
  <c r="AE646" i="7"/>
  <c r="AG483" i="7"/>
  <c r="AH483" i="7" s="1"/>
  <c r="AI483" i="7" s="1"/>
  <c r="AE483" i="7"/>
  <c r="AG696" i="7"/>
  <c r="AH696" i="7" s="1"/>
  <c r="AI696" i="7" s="1"/>
  <c r="AE696" i="7"/>
  <c r="AE8" i="7"/>
  <c r="AG8" i="7"/>
  <c r="AH8" i="7" s="1"/>
  <c r="AI8" i="7" s="1"/>
  <c r="AG73" i="7"/>
  <c r="AH73" i="7" s="1"/>
  <c r="AI73" i="7" s="1"/>
  <c r="AE73" i="7"/>
  <c r="AG167" i="7"/>
  <c r="AH167" i="7" s="1"/>
  <c r="AI167" i="7" s="1"/>
  <c r="AE167" i="7"/>
  <c r="AG153" i="7"/>
  <c r="AH153" i="7" s="1"/>
  <c r="AI153" i="7" s="1"/>
  <c r="AE153" i="7"/>
  <c r="AG182" i="7"/>
  <c r="AH182" i="7" s="1"/>
  <c r="AI182" i="7" s="1"/>
  <c r="AE182" i="7"/>
  <c r="AG180" i="7"/>
  <c r="AH180" i="7" s="1"/>
  <c r="AI180" i="7" s="1"/>
  <c r="AE180" i="7"/>
  <c r="AG652" i="7"/>
  <c r="AH652" i="7" s="1"/>
  <c r="AI652" i="7" s="1"/>
  <c r="AE652" i="7"/>
  <c r="AG309" i="7"/>
  <c r="AH309" i="7" s="1"/>
  <c r="AI309" i="7" s="1"/>
  <c r="AE309" i="7"/>
  <c r="AE477" i="7"/>
  <c r="AG477" i="7"/>
  <c r="AH477" i="7" s="1"/>
  <c r="AI477" i="7" s="1"/>
  <c r="AG562" i="7"/>
  <c r="AH562" i="7" s="1"/>
  <c r="AI562" i="7" s="1"/>
  <c r="AE562" i="7"/>
  <c r="AE438" i="7"/>
  <c r="AG438" i="7"/>
  <c r="AH438" i="7" s="1"/>
  <c r="AI438" i="7" s="1"/>
  <c r="AG546" i="7"/>
  <c r="AH546" i="7" s="1"/>
  <c r="AI546" i="7" s="1"/>
  <c r="AE546" i="7"/>
  <c r="AG384" i="7"/>
  <c r="AH384" i="7" s="1"/>
  <c r="AI384" i="7" s="1"/>
  <c r="AE384" i="7"/>
  <c r="AG635" i="7"/>
  <c r="AH635" i="7" s="1"/>
  <c r="AI635" i="7" s="1"/>
  <c r="AE635" i="7"/>
  <c r="AE723" i="7"/>
  <c r="AG723" i="7"/>
  <c r="AH723" i="7" s="1"/>
  <c r="AI723" i="7" s="1"/>
  <c r="AE142" i="7"/>
  <c r="AG142" i="7"/>
  <c r="AH142" i="7" s="1"/>
  <c r="AI142" i="7" s="1"/>
  <c r="AE76" i="7"/>
  <c r="AG76" i="7"/>
  <c r="AH76" i="7" s="1"/>
  <c r="AI76" i="7" s="1"/>
  <c r="AG46" i="7"/>
  <c r="AH46" i="7" s="1"/>
  <c r="AI46" i="7" s="1"/>
  <c r="AE46" i="7"/>
  <c r="AE208" i="7"/>
  <c r="AG208" i="7"/>
  <c r="AH208" i="7" s="1"/>
  <c r="AI208" i="7" s="1"/>
  <c r="AG90" i="7"/>
  <c r="AH90" i="7" s="1"/>
  <c r="AI90" i="7" s="1"/>
  <c r="AE90" i="7"/>
  <c r="AE286" i="7"/>
  <c r="AG286" i="7"/>
  <c r="AH286" i="7" s="1"/>
  <c r="AI286" i="7" s="1"/>
  <c r="AG377" i="7"/>
  <c r="AH377" i="7" s="1"/>
  <c r="AI377" i="7" s="1"/>
  <c r="AE377" i="7"/>
  <c r="AG197" i="7"/>
  <c r="AH197" i="7" s="1"/>
  <c r="AI197" i="7" s="1"/>
  <c r="AE197" i="7"/>
  <c r="AG303" i="7"/>
  <c r="AH303" i="7" s="1"/>
  <c r="AI303" i="7" s="1"/>
  <c r="AE303" i="7"/>
  <c r="AE88" i="7"/>
  <c r="AE198" i="7"/>
  <c r="AG198" i="7"/>
  <c r="AH198" i="7" s="1"/>
  <c r="AI198" i="7" s="1"/>
  <c r="AG62" i="7"/>
  <c r="AH62" i="7" s="1"/>
  <c r="AI62" i="7" s="1"/>
  <c r="AE62" i="7"/>
  <c r="AG83" i="7"/>
  <c r="AH83" i="7" s="1"/>
  <c r="AI83" i="7" s="1"/>
  <c r="AE83" i="7"/>
  <c r="AG175" i="7"/>
  <c r="AH175" i="7" s="1"/>
  <c r="AI175" i="7" s="1"/>
  <c r="AE175" i="7"/>
  <c r="AE118" i="7"/>
  <c r="AG118" i="7"/>
  <c r="AH118" i="7" s="1"/>
  <c r="AI118" i="7" s="1"/>
  <c r="AG187" i="7"/>
  <c r="AH187" i="7" s="1"/>
  <c r="AI187" i="7" s="1"/>
  <c r="AE233" i="7"/>
  <c r="AG233" i="7"/>
  <c r="AH233" i="7" s="1"/>
  <c r="AI233" i="7" s="1"/>
  <c r="AG94" i="7"/>
  <c r="AH94" i="7" s="1"/>
  <c r="AI94" i="7" s="1"/>
  <c r="AE94" i="7"/>
  <c r="AG213" i="7"/>
  <c r="AH213" i="7" s="1"/>
  <c r="AI213" i="7" s="1"/>
  <c r="AE67" i="7"/>
  <c r="AG67" i="7"/>
  <c r="AH67" i="7" s="1"/>
  <c r="AI67" i="7" s="1"/>
  <c r="AG101" i="7"/>
  <c r="AH101" i="7" s="1"/>
  <c r="AI101" i="7" s="1"/>
  <c r="AE101" i="7"/>
  <c r="AG134" i="7"/>
  <c r="AH134" i="7" s="1"/>
  <c r="AI134" i="7" s="1"/>
  <c r="AE134" i="7"/>
  <c r="AE249" i="7"/>
  <c r="AG249" i="7"/>
  <c r="AH249" i="7" s="1"/>
  <c r="AI249" i="7" s="1"/>
  <c r="AE202" i="7"/>
  <c r="AG202" i="7"/>
  <c r="AH202" i="7" s="1"/>
  <c r="AI202" i="7" s="1"/>
  <c r="AG107" i="7"/>
  <c r="AH107" i="7" s="1"/>
  <c r="AI107" i="7" s="1"/>
  <c r="AG225" i="7"/>
  <c r="AH225" i="7" s="1"/>
  <c r="AI225" i="7" s="1"/>
  <c r="AE225" i="7"/>
  <c r="AG49" i="7"/>
  <c r="AH49" i="7" s="1"/>
  <c r="AI49" i="7" s="1"/>
  <c r="AE49" i="7"/>
  <c r="AE276" i="7"/>
  <c r="AG457" i="7"/>
  <c r="AH457" i="7" s="1"/>
  <c r="AI457" i="7" s="1"/>
  <c r="AE457" i="7"/>
  <c r="AE297" i="7"/>
  <c r="AG297" i="7"/>
  <c r="AH297" i="7" s="1"/>
  <c r="AI297" i="7" s="1"/>
  <c r="AG231" i="7"/>
  <c r="AH231" i="7" s="1"/>
  <c r="AI231" i="7" s="1"/>
  <c r="AE231" i="7"/>
  <c r="AG427" i="7"/>
  <c r="AH427" i="7" s="1"/>
  <c r="AI427" i="7" s="1"/>
  <c r="AE427" i="7"/>
  <c r="AG447" i="7"/>
  <c r="AH447" i="7" s="1"/>
  <c r="AI447" i="7" s="1"/>
  <c r="AE447" i="7"/>
  <c r="AG460" i="7"/>
  <c r="AH460" i="7" s="1"/>
  <c r="AI460" i="7" s="1"/>
  <c r="AG383" i="7"/>
  <c r="AH383" i="7" s="1"/>
  <c r="AI383" i="7" s="1"/>
  <c r="AE383" i="7"/>
  <c r="AE357" i="7"/>
  <c r="AG357" i="7"/>
  <c r="AH357" i="7" s="1"/>
  <c r="AI357" i="7" s="1"/>
  <c r="AE521" i="7"/>
  <c r="AG521" i="7"/>
  <c r="AH521" i="7" s="1"/>
  <c r="AI521" i="7" s="1"/>
  <c r="AG292" i="7"/>
  <c r="AH292" i="7" s="1"/>
  <c r="AI292" i="7" s="1"/>
  <c r="AE292" i="7"/>
  <c r="AG514" i="7"/>
  <c r="AH514" i="7" s="1"/>
  <c r="AI514" i="7" s="1"/>
  <c r="AE514" i="7"/>
  <c r="AE724" i="7"/>
  <c r="AG724" i="7"/>
  <c r="AH724" i="7" s="1"/>
  <c r="AI724" i="7" s="1"/>
  <c r="AE574" i="7"/>
  <c r="AG574" i="7"/>
  <c r="AH574" i="7" s="1"/>
  <c r="AI574" i="7" s="1"/>
  <c r="AG482" i="7"/>
  <c r="AH482" i="7" s="1"/>
  <c r="AI482" i="7" s="1"/>
  <c r="AE482" i="7"/>
  <c r="AE629" i="7"/>
  <c r="AG731" i="7"/>
  <c r="AH731" i="7" s="1"/>
  <c r="AI731" i="7" s="1"/>
  <c r="AE731" i="7"/>
  <c r="AG570" i="7"/>
  <c r="AH570" i="7" s="1"/>
  <c r="AI570" i="7" s="1"/>
  <c r="AE570" i="7"/>
  <c r="AE428" i="7"/>
  <c r="AG428" i="7"/>
  <c r="AH428" i="7" s="1"/>
  <c r="AI428" i="7" s="1"/>
  <c r="AE611" i="7"/>
  <c r="AG611" i="7"/>
  <c r="AH611" i="7" s="1"/>
  <c r="AI611" i="7" s="1"/>
  <c r="AG733" i="7"/>
  <c r="AH733" i="7" s="1"/>
  <c r="AI733" i="7" s="1"/>
  <c r="AE733" i="7"/>
  <c r="AG692" i="7"/>
  <c r="AH692" i="7" s="1"/>
  <c r="AI692" i="7" s="1"/>
  <c r="AE692" i="7"/>
  <c r="AG533" i="7"/>
  <c r="AH533" i="7" s="1"/>
  <c r="AI533" i="7" s="1"/>
  <c r="AE533" i="7"/>
  <c r="AE766" i="7"/>
  <c r="AG766" i="7"/>
  <c r="AH766" i="7" s="1"/>
  <c r="AI766" i="7" s="1"/>
  <c r="AE728" i="7"/>
  <c r="AE580" i="7"/>
  <c r="AG580" i="7"/>
  <c r="AH580" i="7" s="1"/>
  <c r="AI580" i="7" s="1"/>
  <c r="AE729" i="7"/>
  <c r="AG729" i="7"/>
  <c r="AH729" i="7" s="1"/>
  <c r="AI729" i="7" s="1"/>
  <c r="AG726" i="7"/>
  <c r="AH726" i="7" s="1"/>
  <c r="AI726" i="7" s="1"/>
  <c r="AE726" i="7"/>
  <c r="AG674" i="7"/>
  <c r="AH674" i="7" s="1"/>
  <c r="AI674" i="7" s="1"/>
  <c r="AE674" i="7"/>
  <c r="AG751" i="7"/>
  <c r="AH751" i="7" s="1"/>
  <c r="AI751" i="7" s="1"/>
  <c r="AE751" i="7"/>
  <c r="AE768" i="7"/>
  <c r="AG768" i="7"/>
  <c r="AH768" i="7" s="1"/>
  <c r="AI768" i="7" s="1"/>
  <c r="AG767" i="7" l="1"/>
  <c r="AH767" i="7" s="1"/>
  <c r="AI767" i="7" s="1"/>
  <c r="AG443" i="7"/>
  <c r="AH443" i="7" s="1"/>
  <c r="AI443" i="7" s="1"/>
  <c r="AG524" i="7"/>
  <c r="AH524" i="7" s="1"/>
  <c r="AI524" i="7" s="1"/>
  <c r="AG82" i="7"/>
  <c r="AH82" i="7" s="1"/>
  <c r="AI82" i="7" s="1"/>
  <c r="AE355" i="7"/>
  <c r="AG493" i="7"/>
  <c r="AH493" i="7" s="1"/>
  <c r="AI493" i="7" s="1"/>
  <c r="AE721" i="7"/>
  <c r="AG154" i="7"/>
  <c r="AH154" i="7" s="1"/>
  <c r="AI154" i="7" s="1"/>
  <c r="AG358" i="7"/>
  <c r="AH358" i="7" s="1"/>
  <c r="AI358" i="7" s="1"/>
  <c r="AE698" i="7"/>
  <c r="AE606" i="7"/>
  <c r="AE432" i="7"/>
  <c r="AG712" i="7"/>
  <c r="AH712" i="7" s="1"/>
  <c r="AI712" i="7" s="1"/>
  <c r="AG327" i="7"/>
  <c r="AH327" i="7" s="1"/>
  <c r="AI327" i="7" s="1"/>
  <c r="AE260" i="7"/>
  <c r="AG240" i="7"/>
  <c r="AH240" i="7" s="1"/>
  <c r="AI240" i="7" s="1"/>
  <c r="AG526" i="7"/>
  <c r="AH526" i="7" s="1"/>
  <c r="AI526" i="7" s="1"/>
  <c r="AE393" i="7"/>
  <c r="AE702" i="7"/>
  <c r="AG694" i="7"/>
  <c r="AH694" i="7" s="1"/>
  <c r="AI694" i="7" s="1"/>
  <c r="AE673" i="7"/>
  <c r="AE325" i="7"/>
  <c r="AG193" i="7"/>
  <c r="AH193" i="7" s="1"/>
  <c r="AI193" i="7" s="1"/>
  <c r="AG266" i="7"/>
  <c r="AH266" i="7" s="1"/>
  <c r="AI266" i="7" s="1"/>
  <c r="AG29" i="7"/>
  <c r="AH29" i="7" s="1"/>
  <c r="AI29" i="7" s="1"/>
  <c r="AG425" i="7"/>
  <c r="AH425" i="7" s="1"/>
  <c r="AI425" i="7" s="1"/>
  <c r="AE40" i="7"/>
  <c r="AE707" i="7"/>
  <c r="AE314" i="7"/>
  <c r="AE391" i="7"/>
  <c r="AG65" i="7"/>
  <c r="AH65" i="7" s="1"/>
  <c r="AI65" i="7" s="1"/>
  <c r="AE480" i="7"/>
  <c r="AE13" i="7"/>
  <c r="BC8" i="7" s="1"/>
  <c r="AG444" i="7"/>
  <c r="AH444" i="7" s="1"/>
  <c r="AI444" i="7" s="1"/>
  <c r="AG453" i="7"/>
  <c r="AH453" i="7" s="1"/>
  <c r="AI453" i="7" s="1"/>
  <c r="AG332" i="7"/>
  <c r="AH332" i="7" s="1"/>
  <c r="AI332" i="7" s="1"/>
  <c r="AE279" i="7"/>
  <c r="AG301" i="7"/>
  <c r="AH301" i="7" s="1"/>
  <c r="AI301" i="7" s="1"/>
  <c r="AE74" i="7"/>
  <c r="AG16" i="7"/>
  <c r="AH16" i="7" s="1"/>
  <c r="AI16" i="7" s="1"/>
  <c r="AG389" i="7"/>
  <c r="AH389" i="7" s="1"/>
  <c r="AI389" i="7" s="1"/>
  <c r="AG599" i="7"/>
  <c r="AH599" i="7" s="1"/>
  <c r="AI599" i="7" s="1"/>
  <c r="AE258" i="7"/>
  <c r="AE604" i="7"/>
  <c r="AG563" i="7"/>
  <c r="AH563" i="7" s="1"/>
  <c r="AI563" i="7" s="1"/>
  <c r="AG753" i="7"/>
  <c r="AH753" i="7" s="1"/>
  <c r="AI753" i="7" s="1"/>
  <c r="AG556" i="7"/>
  <c r="AH556" i="7" s="1"/>
  <c r="AI556" i="7" s="1"/>
  <c r="AE667" i="7"/>
  <c r="AG136" i="7"/>
  <c r="AH136" i="7" s="1"/>
  <c r="AI136" i="7" s="1"/>
  <c r="AE283" i="7"/>
  <c r="AG575" i="7"/>
  <c r="AH575" i="7" s="1"/>
  <c r="AI575" i="7" s="1"/>
  <c r="AG614" i="7"/>
  <c r="AH614" i="7" s="1"/>
  <c r="AI614" i="7" s="1"/>
  <c r="AE639" i="7"/>
  <c r="AG402" i="7"/>
  <c r="AH402" i="7" s="1"/>
  <c r="AI402" i="7" s="1"/>
  <c r="AG58" i="7"/>
  <c r="AH58" i="7" s="1"/>
  <c r="AI58" i="7" s="1"/>
  <c r="AG317" i="7"/>
  <c r="AH317" i="7" s="1"/>
  <c r="AI317" i="7" s="1"/>
  <c r="AE114" i="7"/>
  <c r="AE191" i="7"/>
  <c r="AE110" i="7"/>
  <c r="AG744" i="7"/>
  <c r="AH744" i="7" s="1"/>
  <c r="AI744" i="7" s="1"/>
  <c r="AE615" i="7"/>
  <c r="AE409" i="7"/>
  <c r="AE298" i="7"/>
  <c r="AG648" i="7"/>
  <c r="AH648" i="7" s="1"/>
  <c r="AI648" i="7" s="1"/>
  <c r="AG31" i="7"/>
  <c r="AH31" i="7" s="1"/>
  <c r="AI31" i="7" s="1"/>
  <c r="AX81" i="7"/>
  <c r="AX88" i="7" s="1"/>
  <c r="BA82" i="7"/>
  <c r="BJ8" i="7"/>
  <c r="BF8" i="7" l="1"/>
  <c r="BG8" i="7" s="1"/>
  <c r="BE8" i="7"/>
  <c r="BI8" i="7"/>
  <c r="BH8" i="7"/>
  <c r="AY82" i="7"/>
  <c r="AZ82" i="7"/>
  <c r="AX82" i="7"/>
  <c r="AX89" i="7" s="1"/>
  <c r="BA89" i="7" l="1"/>
  <c r="AZ89" i="7" s="1"/>
  <c r="AZ92" i="7" s="1"/>
  <c r="AY92" i="7" s="1"/>
  <c r="AX92" i="7" s="1"/>
  <c r="AW92" i="7" s="1"/>
  <c r="AV92" i="7" s="1"/>
  <c r="AU92" i="7" s="1"/>
  <c r="AY89" i="7" l="1"/>
  <c r="Q3" i="5" l="1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2" i="5"/>
  <c r="AL4" i="5"/>
  <c r="AL7" i="5" s="1"/>
  <c r="AT7" i="5"/>
  <c r="BA14" i="5" s="1"/>
  <c r="AP4" i="5"/>
  <c r="AK12" i="5" s="1"/>
  <c r="AT12" i="5" s="1"/>
  <c r="AM4" i="5"/>
  <c r="AK9" i="5" s="1"/>
  <c r="AN4" i="5"/>
  <c r="AK10" i="5" s="1"/>
  <c r="AO4" i="5"/>
  <c r="AK11" i="5" s="1"/>
  <c r="AQ4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2" i="5"/>
  <c r="P6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AA2" i="5"/>
  <c r="Z2" i="5"/>
  <c r="X2" i="5"/>
  <c r="V2" i="5"/>
  <c r="S2" i="5"/>
  <c r="R2" i="5"/>
  <c r="P3" i="5"/>
  <c r="P2" i="5"/>
  <c r="P4" i="5"/>
  <c r="P5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L2" i="5"/>
  <c r="K2" i="5"/>
  <c r="J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2" i="5"/>
  <c r="AV9" i="4"/>
  <c r="AU9" i="4" s="1"/>
  <c r="AT9" i="4"/>
  <c r="AU13" i="4"/>
  <c r="AS2" i="4"/>
  <c r="AR2" i="4"/>
  <c r="AR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R159" i="4"/>
  <c r="AR160" i="4"/>
  <c r="AR161" i="4"/>
  <c r="AR162" i="4"/>
  <c r="AR163" i="4"/>
  <c r="AR164" i="4"/>
  <c r="AR165" i="4"/>
  <c r="AR166" i="4"/>
  <c r="AR167" i="4"/>
  <c r="AR168" i="4"/>
  <c r="AR169" i="4"/>
  <c r="AR170" i="4"/>
  <c r="AR171" i="4"/>
  <c r="AR172" i="4"/>
  <c r="AR173" i="4"/>
  <c r="AR174" i="4"/>
  <c r="AR175" i="4"/>
  <c r="AR176" i="4"/>
  <c r="AR177" i="4"/>
  <c r="AR178" i="4"/>
  <c r="AR179" i="4"/>
  <c r="AR180" i="4"/>
  <c r="AR181" i="4"/>
  <c r="AR182" i="4"/>
  <c r="AR183" i="4"/>
  <c r="AR184" i="4"/>
  <c r="AR185" i="4"/>
  <c r="AR186" i="4"/>
  <c r="AR187" i="4"/>
  <c r="AR188" i="4"/>
  <c r="AR189" i="4"/>
  <c r="AR190" i="4"/>
  <c r="AR191" i="4"/>
  <c r="AR192" i="4"/>
  <c r="AR193" i="4"/>
  <c r="AR194" i="4"/>
  <c r="AR195" i="4"/>
  <c r="AR196" i="4"/>
  <c r="AR197" i="4"/>
  <c r="AR198" i="4"/>
  <c r="AR199" i="4"/>
  <c r="AR200" i="4"/>
  <c r="AR201" i="4"/>
  <c r="AR202" i="4"/>
  <c r="AR203" i="4"/>
  <c r="AR204" i="4"/>
  <c r="AR205" i="4"/>
  <c r="AR206" i="4"/>
  <c r="AR207" i="4"/>
  <c r="AR208" i="4"/>
  <c r="AR209" i="4"/>
  <c r="AR210" i="4"/>
  <c r="AR211" i="4"/>
  <c r="AR212" i="4"/>
  <c r="AR213" i="4"/>
  <c r="AR214" i="4"/>
  <c r="AR215" i="4"/>
  <c r="AR216" i="4"/>
  <c r="AR217" i="4"/>
  <c r="AR218" i="4"/>
  <c r="AR219" i="4"/>
  <c r="AR220" i="4"/>
  <c r="AR221" i="4"/>
  <c r="AR222" i="4"/>
  <c r="AR223" i="4"/>
  <c r="AR224" i="4"/>
  <c r="AR225" i="4"/>
  <c r="AR226" i="4"/>
  <c r="AR227" i="4"/>
  <c r="AR228" i="4"/>
  <c r="AR229" i="4"/>
  <c r="AR230" i="4"/>
  <c r="AR231" i="4"/>
  <c r="AR232" i="4"/>
  <c r="AR233" i="4"/>
  <c r="AR234" i="4"/>
  <c r="AR235" i="4"/>
  <c r="AR236" i="4"/>
  <c r="AR237" i="4"/>
  <c r="AR238" i="4"/>
  <c r="AR239" i="4"/>
  <c r="AR240" i="4"/>
  <c r="AR241" i="4"/>
  <c r="AR242" i="4"/>
  <c r="AR243" i="4"/>
  <c r="AR244" i="4"/>
  <c r="AR245" i="4"/>
  <c r="AR246" i="4"/>
  <c r="AR247" i="4"/>
  <c r="AR248" i="4"/>
  <c r="AR249" i="4"/>
  <c r="AR250" i="4"/>
  <c r="AR251" i="4"/>
  <c r="AR252" i="4"/>
  <c r="AR253" i="4"/>
  <c r="AR254" i="4"/>
  <c r="AR255" i="4"/>
  <c r="AR256" i="4"/>
  <c r="AR257" i="4"/>
  <c r="AR258" i="4"/>
  <c r="AR259" i="4"/>
  <c r="AR260" i="4"/>
  <c r="AR261" i="4"/>
  <c r="AR262" i="4"/>
  <c r="AR263" i="4"/>
  <c r="AR264" i="4"/>
  <c r="AR265" i="4"/>
  <c r="AR266" i="4"/>
  <c r="AR267" i="4"/>
  <c r="AR268" i="4"/>
  <c r="AR269" i="4"/>
  <c r="AR270" i="4"/>
  <c r="AR271" i="4"/>
  <c r="AR272" i="4"/>
  <c r="AR273" i="4"/>
  <c r="AR274" i="4"/>
  <c r="AR275" i="4"/>
  <c r="AR276" i="4"/>
  <c r="AR277" i="4"/>
  <c r="AR278" i="4"/>
  <c r="AR279" i="4"/>
  <c r="AR280" i="4"/>
  <c r="AR281" i="4"/>
  <c r="AR282" i="4"/>
  <c r="AR283" i="4"/>
  <c r="AR284" i="4"/>
  <c r="AR285" i="4"/>
  <c r="AR286" i="4"/>
  <c r="AR287" i="4"/>
  <c r="AR288" i="4"/>
  <c r="AR289" i="4"/>
  <c r="AR290" i="4"/>
  <c r="AR291" i="4"/>
  <c r="AR292" i="4"/>
  <c r="AR293" i="4"/>
  <c r="AR294" i="4"/>
  <c r="AR295" i="4"/>
  <c r="AR296" i="4"/>
  <c r="AR297" i="4"/>
  <c r="AR298" i="4"/>
  <c r="AR299" i="4"/>
  <c r="AR300" i="4"/>
  <c r="AR301" i="4"/>
  <c r="AR302" i="4"/>
  <c r="AR303" i="4"/>
  <c r="AR304" i="4"/>
  <c r="AR305" i="4"/>
  <c r="AR306" i="4"/>
  <c r="AR307" i="4"/>
  <c r="AR308" i="4"/>
  <c r="AR309" i="4"/>
  <c r="AR310" i="4"/>
  <c r="AR311" i="4"/>
  <c r="AR312" i="4"/>
  <c r="AR313" i="4"/>
  <c r="AR314" i="4"/>
  <c r="AR315" i="4"/>
  <c r="AR316" i="4"/>
  <c r="AR317" i="4"/>
  <c r="AR318" i="4"/>
  <c r="AR319" i="4"/>
  <c r="AR320" i="4"/>
  <c r="AR321" i="4"/>
  <c r="AR322" i="4"/>
  <c r="AR323" i="4"/>
  <c r="AR324" i="4"/>
  <c r="AR325" i="4"/>
  <c r="AR326" i="4"/>
  <c r="AR327" i="4"/>
  <c r="AR328" i="4"/>
  <c r="AR329" i="4"/>
  <c r="AR330" i="4"/>
  <c r="AR331" i="4"/>
  <c r="AR332" i="4"/>
  <c r="AR333" i="4"/>
  <c r="AR334" i="4"/>
  <c r="AR335" i="4"/>
  <c r="AR336" i="4"/>
  <c r="AR337" i="4"/>
  <c r="AR338" i="4"/>
  <c r="AR339" i="4"/>
  <c r="AR340" i="4"/>
  <c r="AR341" i="4"/>
  <c r="AR342" i="4"/>
  <c r="AR343" i="4"/>
  <c r="AR344" i="4"/>
  <c r="AR345" i="4"/>
  <c r="AR346" i="4"/>
  <c r="AR347" i="4"/>
  <c r="AR348" i="4"/>
  <c r="AR349" i="4"/>
  <c r="AR350" i="4"/>
  <c r="AR351" i="4"/>
  <c r="AR352" i="4"/>
  <c r="AR353" i="4"/>
  <c r="AR354" i="4"/>
  <c r="AR355" i="4"/>
  <c r="AR356" i="4"/>
  <c r="AR357" i="4"/>
  <c r="AR358" i="4"/>
  <c r="AR359" i="4"/>
  <c r="AR360" i="4"/>
  <c r="AR361" i="4"/>
  <c r="AR362" i="4"/>
  <c r="AR363" i="4"/>
  <c r="AR364" i="4"/>
  <c r="AR365" i="4"/>
  <c r="AR366" i="4"/>
  <c r="AR367" i="4"/>
  <c r="AR368" i="4"/>
  <c r="AR369" i="4"/>
  <c r="AR370" i="4"/>
  <c r="AR371" i="4"/>
  <c r="AR372" i="4"/>
  <c r="AR373" i="4"/>
  <c r="AR374" i="4"/>
  <c r="AR375" i="4"/>
  <c r="AR376" i="4"/>
  <c r="AR377" i="4"/>
  <c r="AR378" i="4"/>
  <c r="AR379" i="4"/>
  <c r="AR380" i="4"/>
  <c r="AR381" i="4"/>
  <c r="AR382" i="4"/>
  <c r="AR383" i="4"/>
  <c r="AR384" i="4"/>
  <c r="AR385" i="4"/>
  <c r="AR386" i="4"/>
  <c r="AR387" i="4"/>
  <c r="AR388" i="4"/>
  <c r="AR389" i="4"/>
  <c r="AR390" i="4"/>
  <c r="AR391" i="4"/>
  <c r="AR392" i="4"/>
  <c r="AR393" i="4"/>
  <c r="AR394" i="4"/>
  <c r="AR395" i="4"/>
  <c r="AR396" i="4"/>
  <c r="AR397" i="4"/>
  <c r="AR398" i="4"/>
  <c r="AR399" i="4"/>
  <c r="AR400" i="4"/>
  <c r="AR401" i="4"/>
  <c r="AR402" i="4"/>
  <c r="AR403" i="4"/>
  <c r="AR404" i="4"/>
  <c r="AR405" i="4"/>
  <c r="AR406" i="4"/>
  <c r="AR407" i="4"/>
  <c r="AR408" i="4"/>
  <c r="AR409" i="4"/>
  <c r="AR410" i="4"/>
  <c r="AR411" i="4"/>
  <c r="AR412" i="4"/>
  <c r="AR413" i="4"/>
  <c r="AR414" i="4"/>
  <c r="AR415" i="4"/>
  <c r="AR416" i="4"/>
  <c r="AR417" i="4"/>
  <c r="AR418" i="4"/>
  <c r="AR419" i="4"/>
  <c r="AR420" i="4"/>
  <c r="AR421" i="4"/>
  <c r="AR422" i="4"/>
  <c r="AR423" i="4"/>
  <c r="AR424" i="4"/>
  <c r="AR425" i="4"/>
  <c r="AR426" i="4"/>
  <c r="AR427" i="4"/>
  <c r="AR428" i="4"/>
  <c r="AR429" i="4"/>
  <c r="AR430" i="4"/>
  <c r="AR431" i="4"/>
  <c r="AR432" i="4"/>
  <c r="AR433" i="4"/>
  <c r="AR434" i="4"/>
  <c r="AR435" i="4"/>
  <c r="AR436" i="4"/>
  <c r="AR437" i="4"/>
  <c r="AR438" i="4"/>
  <c r="AR439" i="4"/>
  <c r="AR440" i="4"/>
  <c r="AR441" i="4"/>
  <c r="AR442" i="4"/>
  <c r="AR443" i="4"/>
  <c r="AR444" i="4"/>
  <c r="AR445" i="4"/>
  <c r="AR446" i="4"/>
  <c r="AR447" i="4"/>
  <c r="AR448" i="4"/>
  <c r="AR449" i="4"/>
  <c r="AR450" i="4"/>
  <c r="AR451" i="4"/>
  <c r="AR452" i="4"/>
  <c r="AR453" i="4"/>
  <c r="AR454" i="4"/>
  <c r="AR455" i="4"/>
  <c r="AR456" i="4"/>
  <c r="AR457" i="4"/>
  <c r="AR458" i="4"/>
  <c r="AR459" i="4"/>
  <c r="AR460" i="4"/>
  <c r="AR461" i="4"/>
  <c r="AR462" i="4"/>
  <c r="AR463" i="4"/>
  <c r="AR464" i="4"/>
  <c r="AR465" i="4"/>
  <c r="AR466" i="4"/>
  <c r="AR467" i="4"/>
  <c r="AR468" i="4"/>
  <c r="AR469" i="4"/>
  <c r="AR470" i="4"/>
  <c r="AR471" i="4"/>
  <c r="AR472" i="4"/>
  <c r="AR473" i="4"/>
  <c r="AR474" i="4"/>
  <c r="AR475" i="4"/>
  <c r="AR476" i="4"/>
  <c r="AR477" i="4"/>
  <c r="AR478" i="4"/>
  <c r="AR479" i="4"/>
  <c r="AR480" i="4"/>
  <c r="AR481" i="4"/>
  <c r="AR482" i="4"/>
  <c r="AR483" i="4"/>
  <c r="AR484" i="4"/>
  <c r="AR485" i="4"/>
  <c r="AR486" i="4"/>
  <c r="AR487" i="4"/>
  <c r="AR488" i="4"/>
  <c r="AR489" i="4"/>
  <c r="AR490" i="4"/>
  <c r="AR491" i="4"/>
  <c r="AR492" i="4"/>
  <c r="AR493" i="4"/>
  <c r="AR494" i="4"/>
  <c r="AR495" i="4"/>
  <c r="AR496" i="4"/>
  <c r="AR497" i="4"/>
  <c r="AR498" i="4"/>
  <c r="AR499" i="4"/>
  <c r="AR500" i="4"/>
  <c r="AR501" i="4"/>
  <c r="AR502" i="4"/>
  <c r="AR503" i="4"/>
  <c r="AR504" i="4"/>
  <c r="AR505" i="4"/>
  <c r="AR506" i="4"/>
  <c r="AR507" i="4"/>
  <c r="AR508" i="4"/>
  <c r="AR509" i="4"/>
  <c r="AR510" i="4"/>
  <c r="AR511" i="4"/>
  <c r="AR512" i="4"/>
  <c r="AR513" i="4"/>
  <c r="AR514" i="4"/>
  <c r="AR515" i="4"/>
  <c r="AR516" i="4"/>
  <c r="AR517" i="4"/>
  <c r="AR518" i="4"/>
  <c r="AR519" i="4"/>
  <c r="AR520" i="4"/>
  <c r="AR521" i="4"/>
  <c r="AR522" i="4"/>
  <c r="AR523" i="4"/>
  <c r="AR524" i="4"/>
  <c r="AR525" i="4"/>
  <c r="AR526" i="4"/>
  <c r="AR527" i="4"/>
  <c r="AR528" i="4"/>
  <c r="AR529" i="4"/>
  <c r="AR530" i="4"/>
  <c r="AR531" i="4"/>
  <c r="AR532" i="4"/>
  <c r="AR533" i="4"/>
  <c r="AR534" i="4"/>
  <c r="AR535" i="4"/>
  <c r="AR536" i="4"/>
  <c r="AR537" i="4"/>
  <c r="AR538" i="4"/>
  <c r="AR539" i="4"/>
  <c r="AR540" i="4"/>
  <c r="AR541" i="4"/>
  <c r="AR542" i="4"/>
  <c r="AR543" i="4"/>
  <c r="AR544" i="4"/>
  <c r="AR545" i="4"/>
  <c r="AR546" i="4"/>
  <c r="AR547" i="4"/>
  <c r="AR548" i="4"/>
  <c r="AR549" i="4"/>
  <c r="AR550" i="4"/>
  <c r="AR551" i="4"/>
  <c r="AR552" i="4"/>
  <c r="AR553" i="4"/>
  <c r="AR554" i="4"/>
  <c r="AR555" i="4"/>
  <c r="AR556" i="4"/>
  <c r="AR557" i="4"/>
  <c r="AR558" i="4"/>
  <c r="AR559" i="4"/>
  <c r="AR560" i="4"/>
  <c r="AR561" i="4"/>
  <c r="AR562" i="4"/>
  <c r="AR563" i="4"/>
  <c r="AR564" i="4"/>
  <c r="AR565" i="4"/>
  <c r="AR566" i="4"/>
  <c r="AR567" i="4"/>
  <c r="AR568" i="4"/>
  <c r="AR569" i="4"/>
  <c r="AR570" i="4"/>
  <c r="AR571" i="4"/>
  <c r="AR572" i="4"/>
  <c r="AR573" i="4"/>
  <c r="AR574" i="4"/>
  <c r="AR575" i="4"/>
  <c r="AR576" i="4"/>
  <c r="AR577" i="4"/>
  <c r="AR578" i="4"/>
  <c r="AR579" i="4"/>
  <c r="AR580" i="4"/>
  <c r="AR581" i="4"/>
  <c r="AR582" i="4"/>
  <c r="AR583" i="4"/>
  <c r="AR584" i="4"/>
  <c r="AR585" i="4"/>
  <c r="AR586" i="4"/>
  <c r="AR587" i="4"/>
  <c r="AR588" i="4"/>
  <c r="AR589" i="4"/>
  <c r="AR590" i="4"/>
  <c r="AR591" i="4"/>
  <c r="AR592" i="4"/>
  <c r="AR593" i="4"/>
  <c r="AR594" i="4"/>
  <c r="AR595" i="4"/>
  <c r="AR596" i="4"/>
  <c r="AR597" i="4"/>
  <c r="AR598" i="4"/>
  <c r="AR599" i="4"/>
  <c r="AR600" i="4"/>
  <c r="AR601" i="4"/>
  <c r="AR602" i="4"/>
  <c r="AR603" i="4"/>
  <c r="AR604" i="4"/>
  <c r="AR605" i="4"/>
  <c r="AR606" i="4"/>
  <c r="AR607" i="4"/>
  <c r="AR608" i="4"/>
  <c r="AR609" i="4"/>
  <c r="AR610" i="4"/>
  <c r="AR611" i="4"/>
  <c r="AR612" i="4"/>
  <c r="AR613" i="4"/>
  <c r="AR614" i="4"/>
  <c r="AR615" i="4"/>
  <c r="AR616" i="4"/>
  <c r="AR617" i="4"/>
  <c r="AR618" i="4"/>
  <c r="AR619" i="4"/>
  <c r="AR620" i="4"/>
  <c r="AR621" i="4"/>
  <c r="AR622" i="4"/>
  <c r="AR623" i="4"/>
  <c r="AR624" i="4"/>
  <c r="AR625" i="4"/>
  <c r="AR626" i="4"/>
  <c r="AR627" i="4"/>
  <c r="AR628" i="4"/>
  <c r="AR629" i="4"/>
  <c r="AR630" i="4"/>
  <c r="AR631" i="4"/>
  <c r="AR632" i="4"/>
  <c r="AR633" i="4"/>
  <c r="AR634" i="4"/>
  <c r="AR635" i="4"/>
  <c r="AR636" i="4"/>
  <c r="AR637" i="4"/>
  <c r="AR638" i="4"/>
  <c r="AR639" i="4"/>
  <c r="AR640" i="4"/>
  <c r="AR641" i="4"/>
  <c r="AR642" i="4"/>
  <c r="AR643" i="4"/>
  <c r="AR644" i="4"/>
  <c r="AR645" i="4"/>
  <c r="AR646" i="4"/>
  <c r="AR647" i="4"/>
  <c r="AR648" i="4"/>
  <c r="AR649" i="4"/>
  <c r="AR650" i="4"/>
  <c r="AR651" i="4"/>
  <c r="AR652" i="4"/>
  <c r="AR653" i="4"/>
  <c r="AR654" i="4"/>
  <c r="AR655" i="4"/>
  <c r="AR656" i="4"/>
  <c r="AR657" i="4"/>
  <c r="AR658" i="4"/>
  <c r="AR659" i="4"/>
  <c r="AR660" i="4"/>
  <c r="AR661" i="4"/>
  <c r="AR662" i="4"/>
  <c r="AR663" i="4"/>
  <c r="AR664" i="4"/>
  <c r="AR665" i="4"/>
  <c r="AR666" i="4"/>
  <c r="AR667" i="4"/>
  <c r="AR668" i="4"/>
  <c r="AR669" i="4"/>
  <c r="AR670" i="4"/>
  <c r="AR671" i="4"/>
  <c r="AR672" i="4"/>
  <c r="AR673" i="4"/>
  <c r="AR674" i="4"/>
  <c r="AR675" i="4"/>
  <c r="AR676" i="4"/>
  <c r="AR677" i="4"/>
  <c r="AR678" i="4"/>
  <c r="AR679" i="4"/>
  <c r="AR680" i="4"/>
  <c r="AR681" i="4"/>
  <c r="AR682" i="4"/>
  <c r="AR683" i="4"/>
  <c r="AR684" i="4"/>
  <c r="AR685" i="4"/>
  <c r="AR686" i="4"/>
  <c r="AR687" i="4"/>
  <c r="AR688" i="4"/>
  <c r="AR689" i="4"/>
  <c r="AR690" i="4"/>
  <c r="AR691" i="4"/>
  <c r="AR692" i="4"/>
  <c r="AR693" i="4"/>
  <c r="AR694" i="4"/>
  <c r="AR695" i="4"/>
  <c r="AR696" i="4"/>
  <c r="AR697" i="4"/>
  <c r="AR698" i="4"/>
  <c r="AR699" i="4"/>
  <c r="AR700" i="4"/>
  <c r="AR701" i="4"/>
  <c r="AR702" i="4"/>
  <c r="AR703" i="4"/>
  <c r="AR704" i="4"/>
  <c r="AR705" i="4"/>
  <c r="AR706" i="4"/>
  <c r="AR707" i="4"/>
  <c r="AR708" i="4"/>
  <c r="AR709" i="4"/>
  <c r="AR710" i="4"/>
  <c r="AR711" i="4"/>
  <c r="AR712" i="4"/>
  <c r="AR713" i="4"/>
  <c r="AR714" i="4"/>
  <c r="AR715" i="4"/>
  <c r="AR716" i="4"/>
  <c r="AR717" i="4"/>
  <c r="AR718" i="4"/>
  <c r="AR719" i="4"/>
  <c r="AR720" i="4"/>
  <c r="AR721" i="4"/>
  <c r="AR722" i="4"/>
  <c r="AR723" i="4"/>
  <c r="AR724" i="4"/>
  <c r="AR725" i="4"/>
  <c r="AR726" i="4"/>
  <c r="AR727" i="4"/>
  <c r="AR728" i="4"/>
  <c r="AR729" i="4"/>
  <c r="AR730" i="4"/>
  <c r="AR731" i="4"/>
  <c r="AR732" i="4"/>
  <c r="AR733" i="4"/>
  <c r="AR734" i="4"/>
  <c r="AR735" i="4"/>
  <c r="AR736" i="4"/>
  <c r="AR737" i="4"/>
  <c r="AR738" i="4"/>
  <c r="AR739" i="4"/>
  <c r="AR740" i="4"/>
  <c r="AR741" i="4"/>
  <c r="AR742" i="4"/>
  <c r="AR743" i="4"/>
  <c r="AR744" i="4"/>
  <c r="AR745" i="4"/>
  <c r="AR746" i="4"/>
  <c r="AR747" i="4"/>
  <c r="AR748" i="4"/>
  <c r="AR749" i="4"/>
  <c r="AR750" i="4"/>
  <c r="AR751" i="4"/>
  <c r="AR752" i="4"/>
  <c r="AR753" i="4"/>
  <c r="AR754" i="4"/>
  <c r="AR755" i="4"/>
  <c r="AR756" i="4"/>
  <c r="AR757" i="4"/>
  <c r="AR758" i="4"/>
  <c r="AR759" i="4"/>
  <c r="AR760" i="4"/>
  <c r="AR761" i="4"/>
  <c r="AR762" i="4"/>
  <c r="AR763" i="4"/>
  <c r="AR764" i="4"/>
  <c r="AR765" i="4"/>
  <c r="AR766" i="4"/>
  <c r="AR767" i="4"/>
  <c r="AR768" i="4"/>
  <c r="AR769" i="4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Q194" i="4"/>
  <c r="AQ195" i="4"/>
  <c r="AQ196" i="4"/>
  <c r="AQ197" i="4"/>
  <c r="AQ198" i="4"/>
  <c r="AQ199" i="4"/>
  <c r="AQ200" i="4"/>
  <c r="AQ201" i="4"/>
  <c r="AQ202" i="4"/>
  <c r="AQ203" i="4"/>
  <c r="AQ204" i="4"/>
  <c r="AQ205" i="4"/>
  <c r="AQ206" i="4"/>
  <c r="AQ207" i="4"/>
  <c r="AQ208" i="4"/>
  <c r="AQ209" i="4"/>
  <c r="AQ210" i="4"/>
  <c r="AQ211" i="4"/>
  <c r="AQ212" i="4"/>
  <c r="AQ213" i="4"/>
  <c r="AQ214" i="4"/>
  <c r="AQ215" i="4"/>
  <c r="AQ216" i="4"/>
  <c r="AQ217" i="4"/>
  <c r="AQ218" i="4"/>
  <c r="AQ219" i="4"/>
  <c r="AQ220" i="4"/>
  <c r="AQ221" i="4"/>
  <c r="AQ222" i="4"/>
  <c r="AQ223" i="4"/>
  <c r="AQ224" i="4"/>
  <c r="AQ225" i="4"/>
  <c r="AQ226" i="4"/>
  <c r="AQ227" i="4"/>
  <c r="AQ228" i="4"/>
  <c r="AQ229" i="4"/>
  <c r="AQ230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Q245" i="4"/>
  <c r="AQ246" i="4"/>
  <c r="AQ247" i="4"/>
  <c r="AQ248" i="4"/>
  <c r="AQ249" i="4"/>
  <c r="AQ250" i="4"/>
  <c r="AQ251" i="4"/>
  <c r="AQ252" i="4"/>
  <c r="AQ253" i="4"/>
  <c r="AQ254" i="4"/>
  <c r="AQ255" i="4"/>
  <c r="AQ256" i="4"/>
  <c r="AQ257" i="4"/>
  <c r="AQ258" i="4"/>
  <c r="AQ259" i="4"/>
  <c r="AQ260" i="4"/>
  <c r="AQ261" i="4"/>
  <c r="AQ262" i="4"/>
  <c r="AQ263" i="4"/>
  <c r="AQ264" i="4"/>
  <c r="AQ265" i="4"/>
  <c r="AQ266" i="4"/>
  <c r="AQ267" i="4"/>
  <c r="AQ268" i="4"/>
  <c r="AQ269" i="4"/>
  <c r="AQ270" i="4"/>
  <c r="AQ271" i="4"/>
  <c r="AQ272" i="4"/>
  <c r="AQ273" i="4"/>
  <c r="AQ274" i="4"/>
  <c r="AQ275" i="4"/>
  <c r="AQ276" i="4"/>
  <c r="AQ277" i="4"/>
  <c r="AQ278" i="4"/>
  <c r="AQ279" i="4"/>
  <c r="AQ280" i="4"/>
  <c r="AQ281" i="4"/>
  <c r="AQ282" i="4"/>
  <c r="AQ283" i="4"/>
  <c r="AQ284" i="4"/>
  <c r="AQ285" i="4"/>
  <c r="AQ286" i="4"/>
  <c r="AQ287" i="4"/>
  <c r="AQ288" i="4"/>
  <c r="AQ289" i="4"/>
  <c r="AQ290" i="4"/>
  <c r="AQ291" i="4"/>
  <c r="AQ292" i="4"/>
  <c r="AQ293" i="4"/>
  <c r="AQ294" i="4"/>
  <c r="AQ295" i="4"/>
  <c r="AQ296" i="4"/>
  <c r="AQ297" i="4"/>
  <c r="AQ298" i="4"/>
  <c r="AQ299" i="4"/>
  <c r="AQ300" i="4"/>
  <c r="AQ301" i="4"/>
  <c r="AQ302" i="4"/>
  <c r="AQ303" i="4"/>
  <c r="AQ304" i="4"/>
  <c r="AQ305" i="4"/>
  <c r="AQ306" i="4"/>
  <c r="AQ307" i="4"/>
  <c r="AQ308" i="4"/>
  <c r="AQ309" i="4"/>
  <c r="AQ310" i="4"/>
  <c r="AQ311" i="4"/>
  <c r="AQ312" i="4"/>
  <c r="AQ313" i="4"/>
  <c r="AQ314" i="4"/>
  <c r="AQ315" i="4"/>
  <c r="AQ316" i="4"/>
  <c r="AQ317" i="4"/>
  <c r="AQ318" i="4"/>
  <c r="AQ319" i="4"/>
  <c r="AQ320" i="4"/>
  <c r="AQ321" i="4"/>
  <c r="AQ322" i="4"/>
  <c r="AQ323" i="4"/>
  <c r="AQ324" i="4"/>
  <c r="AQ325" i="4"/>
  <c r="AQ326" i="4"/>
  <c r="AQ327" i="4"/>
  <c r="AQ328" i="4"/>
  <c r="AQ329" i="4"/>
  <c r="AQ330" i="4"/>
  <c r="AQ331" i="4"/>
  <c r="AQ332" i="4"/>
  <c r="AQ333" i="4"/>
  <c r="AQ334" i="4"/>
  <c r="AQ335" i="4"/>
  <c r="AQ336" i="4"/>
  <c r="AQ337" i="4"/>
  <c r="AQ338" i="4"/>
  <c r="AQ339" i="4"/>
  <c r="AQ340" i="4"/>
  <c r="AQ341" i="4"/>
  <c r="AQ342" i="4"/>
  <c r="AQ343" i="4"/>
  <c r="AQ344" i="4"/>
  <c r="AQ345" i="4"/>
  <c r="AQ346" i="4"/>
  <c r="AQ347" i="4"/>
  <c r="AQ348" i="4"/>
  <c r="AQ349" i="4"/>
  <c r="AQ350" i="4"/>
  <c r="AQ351" i="4"/>
  <c r="AQ352" i="4"/>
  <c r="AQ353" i="4"/>
  <c r="AQ354" i="4"/>
  <c r="AQ355" i="4"/>
  <c r="AQ356" i="4"/>
  <c r="AQ357" i="4"/>
  <c r="AQ358" i="4"/>
  <c r="AQ359" i="4"/>
  <c r="AQ360" i="4"/>
  <c r="AQ361" i="4"/>
  <c r="AQ362" i="4"/>
  <c r="AQ363" i="4"/>
  <c r="AQ364" i="4"/>
  <c r="AQ365" i="4"/>
  <c r="AQ366" i="4"/>
  <c r="AQ367" i="4"/>
  <c r="AQ368" i="4"/>
  <c r="AQ369" i="4"/>
  <c r="AQ370" i="4"/>
  <c r="AQ371" i="4"/>
  <c r="AQ372" i="4"/>
  <c r="AQ373" i="4"/>
  <c r="AQ374" i="4"/>
  <c r="AQ375" i="4"/>
  <c r="AQ376" i="4"/>
  <c r="AQ377" i="4"/>
  <c r="AQ378" i="4"/>
  <c r="AQ379" i="4"/>
  <c r="AQ380" i="4"/>
  <c r="AQ381" i="4"/>
  <c r="AQ382" i="4"/>
  <c r="AQ383" i="4"/>
  <c r="AQ384" i="4"/>
  <c r="AQ385" i="4"/>
  <c r="AQ386" i="4"/>
  <c r="AQ387" i="4"/>
  <c r="AQ388" i="4"/>
  <c r="AQ389" i="4"/>
  <c r="AQ390" i="4"/>
  <c r="AQ391" i="4"/>
  <c r="AQ392" i="4"/>
  <c r="AQ393" i="4"/>
  <c r="AQ394" i="4"/>
  <c r="AQ395" i="4"/>
  <c r="AQ396" i="4"/>
  <c r="AQ397" i="4"/>
  <c r="AQ398" i="4"/>
  <c r="AQ399" i="4"/>
  <c r="AQ400" i="4"/>
  <c r="AQ401" i="4"/>
  <c r="AQ402" i="4"/>
  <c r="AQ403" i="4"/>
  <c r="AQ404" i="4"/>
  <c r="AQ405" i="4"/>
  <c r="AQ406" i="4"/>
  <c r="AQ407" i="4"/>
  <c r="AQ408" i="4"/>
  <c r="AQ409" i="4"/>
  <c r="AQ410" i="4"/>
  <c r="AQ411" i="4"/>
  <c r="AQ412" i="4"/>
  <c r="AQ413" i="4"/>
  <c r="AQ414" i="4"/>
  <c r="AQ415" i="4"/>
  <c r="AQ416" i="4"/>
  <c r="AQ417" i="4"/>
  <c r="AQ418" i="4"/>
  <c r="AQ419" i="4"/>
  <c r="AQ420" i="4"/>
  <c r="AQ421" i="4"/>
  <c r="AQ422" i="4"/>
  <c r="AQ423" i="4"/>
  <c r="AQ424" i="4"/>
  <c r="AQ425" i="4"/>
  <c r="AQ426" i="4"/>
  <c r="AQ427" i="4"/>
  <c r="AQ428" i="4"/>
  <c r="AQ429" i="4"/>
  <c r="AQ430" i="4"/>
  <c r="AQ431" i="4"/>
  <c r="AQ432" i="4"/>
  <c r="AQ433" i="4"/>
  <c r="AQ434" i="4"/>
  <c r="AQ435" i="4"/>
  <c r="AQ436" i="4"/>
  <c r="AQ437" i="4"/>
  <c r="AQ438" i="4"/>
  <c r="AQ439" i="4"/>
  <c r="AQ440" i="4"/>
  <c r="AQ441" i="4"/>
  <c r="AQ442" i="4"/>
  <c r="AQ443" i="4"/>
  <c r="AQ444" i="4"/>
  <c r="AQ445" i="4"/>
  <c r="AQ446" i="4"/>
  <c r="AQ447" i="4"/>
  <c r="AQ448" i="4"/>
  <c r="AQ449" i="4"/>
  <c r="AQ450" i="4"/>
  <c r="AQ451" i="4"/>
  <c r="AQ452" i="4"/>
  <c r="AQ453" i="4"/>
  <c r="AQ454" i="4"/>
  <c r="AQ455" i="4"/>
  <c r="AQ456" i="4"/>
  <c r="AQ457" i="4"/>
  <c r="AQ458" i="4"/>
  <c r="AQ459" i="4"/>
  <c r="AQ460" i="4"/>
  <c r="AQ461" i="4"/>
  <c r="AQ462" i="4"/>
  <c r="AQ463" i="4"/>
  <c r="AQ464" i="4"/>
  <c r="AQ465" i="4"/>
  <c r="AQ466" i="4"/>
  <c r="AQ467" i="4"/>
  <c r="AQ468" i="4"/>
  <c r="AQ469" i="4"/>
  <c r="AQ470" i="4"/>
  <c r="AQ471" i="4"/>
  <c r="AQ472" i="4"/>
  <c r="AQ473" i="4"/>
  <c r="AQ474" i="4"/>
  <c r="AQ475" i="4"/>
  <c r="AQ476" i="4"/>
  <c r="AQ477" i="4"/>
  <c r="AQ478" i="4"/>
  <c r="AQ479" i="4"/>
  <c r="AQ480" i="4"/>
  <c r="AQ481" i="4"/>
  <c r="AQ482" i="4"/>
  <c r="AQ483" i="4"/>
  <c r="AQ484" i="4"/>
  <c r="AQ485" i="4"/>
  <c r="AQ486" i="4"/>
  <c r="AQ487" i="4"/>
  <c r="AQ488" i="4"/>
  <c r="AQ489" i="4"/>
  <c r="AQ490" i="4"/>
  <c r="AQ491" i="4"/>
  <c r="AQ492" i="4"/>
  <c r="AQ493" i="4"/>
  <c r="AQ494" i="4"/>
  <c r="AQ495" i="4"/>
  <c r="AQ496" i="4"/>
  <c r="AQ497" i="4"/>
  <c r="AQ498" i="4"/>
  <c r="AQ499" i="4"/>
  <c r="AQ500" i="4"/>
  <c r="AQ501" i="4"/>
  <c r="AQ502" i="4"/>
  <c r="AQ503" i="4"/>
  <c r="AQ504" i="4"/>
  <c r="AQ505" i="4"/>
  <c r="AQ506" i="4"/>
  <c r="AQ507" i="4"/>
  <c r="AQ508" i="4"/>
  <c r="AQ509" i="4"/>
  <c r="AQ510" i="4"/>
  <c r="AQ511" i="4"/>
  <c r="AQ512" i="4"/>
  <c r="AQ513" i="4"/>
  <c r="AQ514" i="4"/>
  <c r="AQ515" i="4"/>
  <c r="AQ516" i="4"/>
  <c r="AQ517" i="4"/>
  <c r="AQ518" i="4"/>
  <c r="AQ519" i="4"/>
  <c r="AQ520" i="4"/>
  <c r="AQ521" i="4"/>
  <c r="AQ522" i="4"/>
  <c r="AQ523" i="4"/>
  <c r="AQ524" i="4"/>
  <c r="AQ525" i="4"/>
  <c r="AQ526" i="4"/>
  <c r="AQ527" i="4"/>
  <c r="AQ528" i="4"/>
  <c r="AQ529" i="4"/>
  <c r="AQ530" i="4"/>
  <c r="AQ531" i="4"/>
  <c r="AQ532" i="4"/>
  <c r="AQ533" i="4"/>
  <c r="AQ534" i="4"/>
  <c r="AQ535" i="4"/>
  <c r="AQ536" i="4"/>
  <c r="AQ537" i="4"/>
  <c r="AQ538" i="4"/>
  <c r="AQ539" i="4"/>
  <c r="AQ540" i="4"/>
  <c r="AQ541" i="4"/>
  <c r="AQ542" i="4"/>
  <c r="AQ543" i="4"/>
  <c r="AQ544" i="4"/>
  <c r="AQ545" i="4"/>
  <c r="AQ546" i="4"/>
  <c r="AQ547" i="4"/>
  <c r="AQ548" i="4"/>
  <c r="AQ549" i="4"/>
  <c r="AQ550" i="4"/>
  <c r="AQ551" i="4"/>
  <c r="AQ552" i="4"/>
  <c r="AQ553" i="4"/>
  <c r="AQ554" i="4"/>
  <c r="AQ555" i="4"/>
  <c r="AQ556" i="4"/>
  <c r="AQ557" i="4"/>
  <c r="AQ558" i="4"/>
  <c r="AQ559" i="4"/>
  <c r="AQ560" i="4"/>
  <c r="AQ561" i="4"/>
  <c r="AQ562" i="4"/>
  <c r="AQ563" i="4"/>
  <c r="AQ564" i="4"/>
  <c r="AQ565" i="4"/>
  <c r="AQ566" i="4"/>
  <c r="AQ567" i="4"/>
  <c r="AQ568" i="4"/>
  <c r="AQ569" i="4"/>
  <c r="AQ570" i="4"/>
  <c r="AQ571" i="4"/>
  <c r="AQ572" i="4"/>
  <c r="AQ573" i="4"/>
  <c r="AQ574" i="4"/>
  <c r="AQ575" i="4"/>
  <c r="AQ576" i="4"/>
  <c r="AQ577" i="4"/>
  <c r="AQ578" i="4"/>
  <c r="AQ579" i="4"/>
  <c r="AQ580" i="4"/>
  <c r="AQ581" i="4"/>
  <c r="AQ582" i="4"/>
  <c r="AQ583" i="4"/>
  <c r="AQ584" i="4"/>
  <c r="AQ585" i="4"/>
  <c r="AQ586" i="4"/>
  <c r="AQ587" i="4"/>
  <c r="AQ588" i="4"/>
  <c r="AQ589" i="4"/>
  <c r="AQ590" i="4"/>
  <c r="AQ591" i="4"/>
  <c r="AQ592" i="4"/>
  <c r="AQ593" i="4"/>
  <c r="AQ594" i="4"/>
  <c r="AQ595" i="4"/>
  <c r="AQ596" i="4"/>
  <c r="AQ597" i="4"/>
  <c r="AQ598" i="4"/>
  <c r="AQ599" i="4"/>
  <c r="AQ600" i="4"/>
  <c r="AQ601" i="4"/>
  <c r="AQ602" i="4"/>
  <c r="AQ603" i="4"/>
  <c r="AQ604" i="4"/>
  <c r="AQ605" i="4"/>
  <c r="AQ606" i="4"/>
  <c r="AQ607" i="4"/>
  <c r="AQ608" i="4"/>
  <c r="AQ609" i="4"/>
  <c r="AQ610" i="4"/>
  <c r="AQ611" i="4"/>
  <c r="AQ612" i="4"/>
  <c r="AQ613" i="4"/>
  <c r="AQ614" i="4"/>
  <c r="AQ615" i="4"/>
  <c r="AQ616" i="4"/>
  <c r="AQ617" i="4"/>
  <c r="AQ618" i="4"/>
  <c r="AQ619" i="4"/>
  <c r="AQ620" i="4"/>
  <c r="AQ621" i="4"/>
  <c r="AQ622" i="4"/>
  <c r="AQ623" i="4"/>
  <c r="AQ624" i="4"/>
  <c r="AQ625" i="4"/>
  <c r="AQ626" i="4"/>
  <c r="AQ627" i="4"/>
  <c r="AQ628" i="4"/>
  <c r="AQ629" i="4"/>
  <c r="AQ630" i="4"/>
  <c r="AQ631" i="4"/>
  <c r="AQ632" i="4"/>
  <c r="AQ633" i="4"/>
  <c r="AQ634" i="4"/>
  <c r="AQ635" i="4"/>
  <c r="AQ636" i="4"/>
  <c r="AQ637" i="4"/>
  <c r="AQ638" i="4"/>
  <c r="AQ639" i="4"/>
  <c r="AQ640" i="4"/>
  <c r="AQ641" i="4"/>
  <c r="AQ642" i="4"/>
  <c r="AQ643" i="4"/>
  <c r="AQ644" i="4"/>
  <c r="AQ645" i="4"/>
  <c r="AQ646" i="4"/>
  <c r="AQ647" i="4"/>
  <c r="AQ648" i="4"/>
  <c r="AQ649" i="4"/>
  <c r="AQ650" i="4"/>
  <c r="AQ651" i="4"/>
  <c r="AQ652" i="4"/>
  <c r="AQ653" i="4"/>
  <c r="AQ654" i="4"/>
  <c r="AQ655" i="4"/>
  <c r="AQ656" i="4"/>
  <c r="AQ657" i="4"/>
  <c r="AQ658" i="4"/>
  <c r="AQ659" i="4"/>
  <c r="AQ660" i="4"/>
  <c r="AQ661" i="4"/>
  <c r="AQ662" i="4"/>
  <c r="AQ663" i="4"/>
  <c r="AQ664" i="4"/>
  <c r="AQ665" i="4"/>
  <c r="AQ666" i="4"/>
  <c r="AQ667" i="4"/>
  <c r="AQ668" i="4"/>
  <c r="AQ669" i="4"/>
  <c r="AQ670" i="4"/>
  <c r="AQ671" i="4"/>
  <c r="AQ672" i="4"/>
  <c r="AQ673" i="4"/>
  <c r="AQ674" i="4"/>
  <c r="AQ675" i="4"/>
  <c r="AQ676" i="4"/>
  <c r="AQ677" i="4"/>
  <c r="AQ678" i="4"/>
  <c r="AQ679" i="4"/>
  <c r="AQ680" i="4"/>
  <c r="AQ681" i="4"/>
  <c r="AQ682" i="4"/>
  <c r="AQ683" i="4"/>
  <c r="AQ684" i="4"/>
  <c r="AQ685" i="4"/>
  <c r="AQ686" i="4"/>
  <c r="AQ687" i="4"/>
  <c r="AQ688" i="4"/>
  <c r="AQ689" i="4"/>
  <c r="AQ690" i="4"/>
  <c r="AQ691" i="4"/>
  <c r="AQ692" i="4"/>
  <c r="AQ693" i="4"/>
  <c r="AQ694" i="4"/>
  <c r="AQ695" i="4"/>
  <c r="AQ696" i="4"/>
  <c r="AQ697" i="4"/>
  <c r="AQ698" i="4"/>
  <c r="AQ699" i="4"/>
  <c r="AQ700" i="4"/>
  <c r="AQ701" i="4"/>
  <c r="AQ702" i="4"/>
  <c r="AQ703" i="4"/>
  <c r="AQ704" i="4"/>
  <c r="AQ705" i="4"/>
  <c r="AQ706" i="4"/>
  <c r="AQ707" i="4"/>
  <c r="AQ708" i="4"/>
  <c r="AQ709" i="4"/>
  <c r="AQ710" i="4"/>
  <c r="AQ711" i="4"/>
  <c r="AQ712" i="4"/>
  <c r="AQ713" i="4"/>
  <c r="AQ714" i="4"/>
  <c r="AQ715" i="4"/>
  <c r="AQ716" i="4"/>
  <c r="AQ717" i="4"/>
  <c r="AQ718" i="4"/>
  <c r="AQ719" i="4"/>
  <c r="AQ720" i="4"/>
  <c r="AQ721" i="4"/>
  <c r="AQ722" i="4"/>
  <c r="AQ723" i="4"/>
  <c r="AQ724" i="4"/>
  <c r="AQ725" i="4"/>
  <c r="AQ726" i="4"/>
  <c r="AQ727" i="4"/>
  <c r="AQ728" i="4"/>
  <c r="AQ729" i="4"/>
  <c r="AQ730" i="4"/>
  <c r="AQ731" i="4"/>
  <c r="AQ732" i="4"/>
  <c r="AQ733" i="4"/>
  <c r="AQ734" i="4"/>
  <c r="AQ735" i="4"/>
  <c r="AQ736" i="4"/>
  <c r="AQ737" i="4"/>
  <c r="AQ738" i="4"/>
  <c r="AQ739" i="4"/>
  <c r="AQ740" i="4"/>
  <c r="AQ741" i="4"/>
  <c r="AQ742" i="4"/>
  <c r="AQ743" i="4"/>
  <c r="AQ744" i="4"/>
  <c r="AQ745" i="4"/>
  <c r="AQ746" i="4"/>
  <c r="AQ747" i="4"/>
  <c r="AQ748" i="4"/>
  <c r="AQ749" i="4"/>
  <c r="AQ750" i="4"/>
  <c r="AQ751" i="4"/>
  <c r="AQ752" i="4"/>
  <c r="AQ753" i="4"/>
  <c r="AQ754" i="4"/>
  <c r="AQ755" i="4"/>
  <c r="AQ756" i="4"/>
  <c r="AQ757" i="4"/>
  <c r="AQ758" i="4"/>
  <c r="AQ759" i="4"/>
  <c r="AQ760" i="4"/>
  <c r="AQ761" i="4"/>
  <c r="AQ762" i="4"/>
  <c r="AQ763" i="4"/>
  <c r="AQ764" i="4"/>
  <c r="AQ765" i="4"/>
  <c r="AQ766" i="4"/>
  <c r="AQ767" i="4"/>
  <c r="AQ768" i="4"/>
  <c r="AQ769" i="4"/>
  <c r="AQ2" i="4"/>
  <c r="AU3" i="4"/>
  <c r="AT3" i="4"/>
  <c r="BK13" i="4"/>
  <c r="BC13" i="4"/>
  <c r="AM13" i="4"/>
  <c r="AE13" i="4"/>
  <c r="W13" i="4"/>
  <c r="O13" i="4"/>
  <c r="G13" i="4"/>
  <c r="BK9" i="4"/>
  <c r="BJ9" i="4"/>
  <c r="BB12" i="4"/>
  <c r="BC9" i="4"/>
  <c r="BB9" i="4"/>
  <c r="AL12" i="4"/>
  <c r="AM9" i="4"/>
  <c r="AL9" i="4"/>
  <c r="AE9" i="4"/>
  <c r="AD9" i="4"/>
  <c r="V12" i="4"/>
  <c r="W9" i="4"/>
  <c r="V9" i="4"/>
  <c r="O9" i="4"/>
  <c r="N12" i="4" s="1"/>
  <c r="N9" i="4"/>
  <c r="G9" i="4"/>
  <c r="F9" i="4"/>
  <c r="BK13" i="3"/>
  <c r="BC13" i="3"/>
  <c r="AU13" i="3"/>
  <c r="AM14" i="3"/>
  <c r="AE13" i="3"/>
  <c r="W13" i="3"/>
  <c r="O13" i="3"/>
  <c r="G13" i="3"/>
  <c r="BJ12" i="3"/>
  <c r="BK9" i="3"/>
  <c r="BJ9" i="3"/>
  <c r="BC9" i="3"/>
  <c r="BB9" i="3"/>
  <c r="AU9" i="3"/>
  <c r="AT9" i="3"/>
  <c r="AM10" i="3"/>
  <c r="AL10" i="3"/>
  <c r="AE9" i="3"/>
  <c r="AD9" i="3"/>
  <c r="W9" i="3"/>
  <c r="V9" i="3"/>
  <c r="O9" i="3"/>
  <c r="N9" i="3"/>
  <c r="G9" i="3"/>
  <c r="F9" i="3"/>
  <c r="V3" i="4"/>
  <c r="BI3" i="4"/>
  <c r="BI4" i="4"/>
  <c r="BI5" i="4"/>
  <c r="BI6" i="4"/>
  <c r="BI7" i="4"/>
  <c r="BI8" i="4"/>
  <c r="BI9" i="4"/>
  <c r="BI10" i="4"/>
  <c r="BI11" i="4"/>
  <c r="BI12" i="4"/>
  <c r="BI13" i="4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BI31" i="4"/>
  <c r="BI32" i="4"/>
  <c r="BI33" i="4"/>
  <c r="BI34" i="4"/>
  <c r="BI35" i="4"/>
  <c r="BI36" i="4"/>
  <c r="BI37" i="4"/>
  <c r="BI38" i="4"/>
  <c r="BI39" i="4"/>
  <c r="BI40" i="4"/>
  <c r="BI41" i="4"/>
  <c r="BI42" i="4"/>
  <c r="BI43" i="4"/>
  <c r="BI44" i="4"/>
  <c r="BI45" i="4"/>
  <c r="BI46" i="4"/>
  <c r="BI47" i="4"/>
  <c r="BI48" i="4"/>
  <c r="BI49" i="4"/>
  <c r="BI50" i="4"/>
  <c r="BI51" i="4"/>
  <c r="BI52" i="4"/>
  <c r="BI53" i="4"/>
  <c r="BI54" i="4"/>
  <c r="BI55" i="4"/>
  <c r="BI56" i="4"/>
  <c r="BI57" i="4"/>
  <c r="BI58" i="4"/>
  <c r="BI59" i="4"/>
  <c r="BI60" i="4"/>
  <c r="BI61" i="4"/>
  <c r="BI62" i="4"/>
  <c r="BI63" i="4"/>
  <c r="BI64" i="4"/>
  <c r="BI65" i="4"/>
  <c r="BI66" i="4"/>
  <c r="BI67" i="4"/>
  <c r="BI68" i="4"/>
  <c r="BI69" i="4"/>
  <c r="BI70" i="4"/>
  <c r="BI71" i="4"/>
  <c r="BI72" i="4"/>
  <c r="BI73" i="4"/>
  <c r="BI74" i="4"/>
  <c r="BI75" i="4"/>
  <c r="BI76" i="4"/>
  <c r="BI77" i="4"/>
  <c r="BI78" i="4"/>
  <c r="BI79" i="4"/>
  <c r="BI80" i="4"/>
  <c r="BI81" i="4"/>
  <c r="BI82" i="4"/>
  <c r="BI83" i="4"/>
  <c r="BI84" i="4"/>
  <c r="BI85" i="4"/>
  <c r="BI86" i="4"/>
  <c r="BI87" i="4"/>
  <c r="BI88" i="4"/>
  <c r="BI89" i="4"/>
  <c r="BI90" i="4"/>
  <c r="BI91" i="4"/>
  <c r="BI92" i="4"/>
  <c r="BI93" i="4"/>
  <c r="BI94" i="4"/>
  <c r="BI95" i="4"/>
  <c r="BI96" i="4"/>
  <c r="BI97" i="4"/>
  <c r="BI98" i="4"/>
  <c r="BI99" i="4"/>
  <c r="BI100" i="4"/>
  <c r="BI101" i="4"/>
  <c r="BI102" i="4"/>
  <c r="BI103" i="4"/>
  <c r="BI104" i="4"/>
  <c r="BI105" i="4"/>
  <c r="BI106" i="4"/>
  <c r="BI107" i="4"/>
  <c r="BI108" i="4"/>
  <c r="BI109" i="4"/>
  <c r="BI110" i="4"/>
  <c r="BI111" i="4"/>
  <c r="BI112" i="4"/>
  <c r="BI113" i="4"/>
  <c r="BI114" i="4"/>
  <c r="BI115" i="4"/>
  <c r="BI116" i="4"/>
  <c r="BI117" i="4"/>
  <c r="BI118" i="4"/>
  <c r="BI119" i="4"/>
  <c r="BI120" i="4"/>
  <c r="BI121" i="4"/>
  <c r="BI122" i="4"/>
  <c r="BI123" i="4"/>
  <c r="BI124" i="4"/>
  <c r="BI125" i="4"/>
  <c r="BI126" i="4"/>
  <c r="BI127" i="4"/>
  <c r="BI128" i="4"/>
  <c r="BI129" i="4"/>
  <c r="BI130" i="4"/>
  <c r="BI131" i="4"/>
  <c r="BI132" i="4"/>
  <c r="BI133" i="4"/>
  <c r="BI134" i="4"/>
  <c r="BI135" i="4"/>
  <c r="BI136" i="4"/>
  <c r="BI137" i="4"/>
  <c r="BI138" i="4"/>
  <c r="BI139" i="4"/>
  <c r="BI140" i="4"/>
  <c r="BI141" i="4"/>
  <c r="BI142" i="4"/>
  <c r="BI143" i="4"/>
  <c r="BI144" i="4"/>
  <c r="BI145" i="4"/>
  <c r="BI146" i="4"/>
  <c r="BI147" i="4"/>
  <c r="BI148" i="4"/>
  <c r="BI149" i="4"/>
  <c r="BI150" i="4"/>
  <c r="BI151" i="4"/>
  <c r="BI152" i="4"/>
  <c r="BI153" i="4"/>
  <c r="BI154" i="4"/>
  <c r="BI155" i="4"/>
  <c r="BI156" i="4"/>
  <c r="BI157" i="4"/>
  <c r="BI158" i="4"/>
  <c r="BI159" i="4"/>
  <c r="BI160" i="4"/>
  <c r="BI161" i="4"/>
  <c r="BI162" i="4"/>
  <c r="BI163" i="4"/>
  <c r="BI164" i="4"/>
  <c r="BI165" i="4"/>
  <c r="BI166" i="4"/>
  <c r="BI167" i="4"/>
  <c r="BI168" i="4"/>
  <c r="BI169" i="4"/>
  <c r="BI170" i="4"/>
  <c r="BI171" i="4"/>
  <c r="BI172" i="4"/>
  <c r="BI173" i="4"/>
  <c r="BI174" i="4"/>
  <c r="BI175" i="4"/>
  <c r="BI176" i="4"/>
  <c r="BI177" i="4"/>
  <c r="BI178" i="4"/>
  <c r="BI179" i="4"/>
  <c r="BI180" i="4"/>
  <c r="BI181" i="4"/>
  <c r="BI182" i="4"/>
  <c r="BI183" i="4"/>
  <c r="BI184" i="4"/>
  <c r="BI185" i="4"/>
  <c r="BI186" i="4"/>
  <c r="BI187" i="4"/>
  <c r="BI188" i="4"/>
  <c r="BI189" i="4"/>
  <c r="BI190" i="4"/>
  <c r="BI191" i="4"/>
  <c r="BI192" i="4"/>
  <c r="BI193" i="4"/>
  <c r="BI194" i="4"/>
  <c r="BI195" i="4"/>
  <c r="BI196" i="4"/>
  <c r="BI197" i="4"/>
  <c r="BI198" i="4"/>
  <c r="BI199" i="4"/>
  <c r="BI200" i="4"/>
  <c r="BI201" i="4"/>
  <c r="BI202" i="4"/>
  <c r="BI203" i="4"/>
  <c r="BI204" i="4"/>
  <c r="BI205" i="4"/>
  <c r="BI206" i="4"/>
  <c r="BI207" i="4"/>
  <c r="BI208" i="4"/>
  <c r="BI209" i="4"/>
  <c r="BI210" i="4"/>
  <c r="BI211" i="4"/>
  <c r="BI212" i="4"/>
  <c r="BI213" i="4"/>
  <c r="BI214" i="4"/>
  <c r="BI215" i="4"/>
  <c r="BI216" i="4"/>
  <c r="BI217" i="4"/>
  <c r="BI218" i="4"/>
  <c r="BI219" i="4"/>
  <c r="BI220" i="4"/>
  <c r="BI221" i="4"/>
  <c r="BI222" i="4"/>
  <c r="BI223" i="4"/>
  <c r="BI224" i="4"/>
  <c r="BI225" i="4"/>
  <c r="BI226" i="4"/>
  <c r="BI227" i="4"/>
  <c r="BI228" i="4"/>
  <c r="BI229" i="4"/>
  <c r="BI230" i="4"/>
  <c r="BI231" i="4"/>
  <c r="BI232" i="4"/>
  <c r="BI233" i="4"/>
  <c r="BI234" i="4"/>
  <c r="BI235" i="4"/>
  <c r="BI236" i="4"/>
  <c r="BI237" i="4"/>
  <c r="BI238" i="4"/>
  <c r="BI239" i="4"/>
  <c r="BI240" i="4"/>
  <c r="BI241" i="4"/>
  <c r="BI242" i="4"/>
  <c r="BI243" i="4"/>
  <c r="BI244" i="4"/>
  <c r="BI245" i="4"/>
  <c r="BI246" i="4"/>
  <c r="BI247" i="4"/>
  <c r="BI248" i="4"/>
  <c r="BI249" i="4"/>
  <c r="BI250" i="4"/>
  <c r="BI251" i="4"/>
  <c r="BI252" i="4"/>
  <c r="BI253" i="4"/>
  <c r="BI254" i="4"/>
  <c r="BI255" i="4"/>
  <c r="BI256" i="4"/>
  <c r="BI257" i="4"/>
  <c r="BI258" i="4"/>
  <c r="BI259" i="4"/>
  <c r="BI260" i="4"/>
  <c r="BI261" i="4"/>
  <c r="BI262" i="4"/>
  <c r="BI263" i="4"/>
  <c r="BI264" i="4"/>
  <c r="BI265" i="4"/>
  <c r="BI266" i="4"/>
  <c r="BI267" i="4"/>
  <c r="BI268" i="4"/>
  <c r="BI269" i="4"/>
  <c r="BI270" i="4"/>
  <c r="BI271" i="4"/>
  <c r="BI272" i="4"/>
  <c r="BI273" i="4"/>
  <c r="BI274" i="4"/>
  <c r="BI275" i="4"/>
  <c r="BI276" i="4"/>
  <c r="BI277" i="4"/>
  <c r="BI278" i="4"/>
  <c r="BI279" i="4"/>
  <c r="BI280" i="4"/>
  <c r="BI281" i="4"/>
  <c r="BI282" i="4"/>
  <c r="BI283" i="4"/>
  <c r="BI284" i="4"/>
  <c r="BI285" i="4"/>
  <c r="BI286" i="4"/>
  <c r="BI287" i="4"/>
  <c r="BI288" i="4"/>
  <c r="BI289" i="4"/>
  <c r="BI290" i="4"/>
  <c r="BI291" i="4"/>
  <c r="BI292" i="4"/>
  <c r="BI293" i="4"/>
  <c r="BI294" i="4"/>
  <c r="BI295" i="4"/>
  <c r="BI296" i="4"/>
  <c r="BI297" i="4"/>
  <c r="BI298" i="4"/>
  <c r="BI299" i="4"/>
  <c r="BI300" i="4"/>
  <c r="BI301" i="4"/>
  <c r="BI302" i="4"/>
  <c r="BI303" i="4"/>
  <c r="BI304" i="4"/>
  <c r="BI305" i="4"/>
  <c r="BI306" i="4"/>
  <c r="BI307" i="4"/>
  <c r="BI308" i="4"/>
  <c r="BI309" i="4"/>
  <c r="BI310" i="4"/>
  <c r="BI311" i="4"/>
  <c r="BI312" i="4"/>
  <c r="BI313" i="4"/>
  <c r="BI314" i="4"/>
  <c r="BI315" i="4"/>
  <c r="BI316" i="4"/>
  <c r="BI317" i="4"/>
  <c r="BI318" i="4"/>
  <c r="BI319" i="4"/>
  <c r="BI320" i="4"/>
  <c r="BI321" i="4"/>
  <c r="BI322" i="4"/>
  <c r="BI323" i="4"/>
  <c r="BI324" i="4"/>
  <c r="BI325" i="4"/>
  <c r="BI326" i="4"/>
  <c r="BI327" i="4"/>
  <c r="BI328" i="4"/>
  <c r="BI329" i="4"/>
  <c r="BI330" i="4"/>
  <c r="BI331" i="4"/>
  <c r="BI332" i="4"/>
  <c r="BI333" i="4"/>
  <c r="BI334" i="4"/>
  <c r="BI335" i="4"/>
  <c r="BI336" i="4"/>
  <c r="BI337" i="4"/>
  <c r="BI338" i="4"/>
  <c r="BI339" i="4"/>
  <c r="BI340" i="4"/>
  <c r="BI341" i="4"/>
  <c r="BI342" i="4"/>
  <c r="BI343" i="4"/>
  <c r="BI344" i="4"/>
  <c r="BI345" i="4"/>
  <c r="BI346" i="4"/>
  <c r="BI347" i="4"/>
  <c r="BI348" i="4"/>
  <c r="BI349" i="4"/>
  <c r="BI350" i="4"/>
  <c r="BI351" i="4"/>
  <c r="BI352" i="4"/>
  <c r="BI353" i="4"/>
  <c r="BI354" i="4"/>
  <c r="BI355" i="4"/>
  <c r="BI356" i="4"/>
  <c r="BI357" i="4"/>
  <c r="BI358" i="4"/>
  <c r="BI359" i="4"/>
  <c r="BI360" i="4"/>
  <c r="BI361" i="4"/>
  <c r="BI362" i="4"/>
  <c r="BI363" i="4"/>
  <c r="BI364" i="4"/>
  <c r="BI365" i="4"/>
  <c r="BI366" i="4"/>
  <c r="BI367" i="4"/>
  <c r="BI368" i="4"/>
  <c r="BI369" i="4"/>
  <c r="BI370" i="4"/>
  <c r="BI371" i="4"/>
  <c r="BI372" i="4"/>
  <c r="BI373" i="4"/>
  <c r="BI374" i="4"/>
  <c r="BI375" i="4"/>
  <c r="BI376" i="4"/>
  <c r="BI377" i="4"/>
  <c r="BI378" i="4"/>
  <c r="BI379" i="4"/>
  <c r="BI380" i="4"/>
  <c r="BI381" i="4"/>
  <c r="BI382" i="4"/>
  <c r="BI383" i="4"/>
  <c r="BI384" i="4"/>
  <c r="BI385" i="4"/>
  <c r="BI386" i="4"/>
  <c r="BI387" i="4"/>
  <c r="BI388" i="4"/>
  <c r="BI389" i="4"/>
  <c r="BI390" i="4"/>
  <c r="BI391" i="4"/>
  <c r="BI392" i="4"/>
  <c r="BI393" i="4"/>
  <c r="BI394" i="4"/>
  <c r="BI395" i="4"/>
  <c r="BI396" i="4"/>
  <c r="BI397" i="4"/>
  <c r="BI398" i="4"/>
  <c r="BI399" i="4"/>
  <c r="BI400" i="4"/>
  <c r="BI401" i="4"/>
  <c r="BI402" i="4"/>
  <c r="BI403" i="4"/>
  <c r="BI404" i="4"/>
  <c r="BI405" i="4"/>
  <c r="BI406" i="4"/>
  <c r="BI407" i="4"/>
  <c r="BI408" i="4"/>
  <c r="BI409" i="4"/>
  <c r="BI410" i="4"/>
  <c r="BI411" i="4"/>
  <c r="BI412" i="4"/>
  <c r="BI413" i="4"/>
  <c r="BI414" i="4"/>
  <c r="BI415" i="4"/>
  <c r="BI416" i="4"/>
  <c r="BI417" i="4"/>
  <c r="BI418" i="4"/>
  <c r="BI419" i="4"/>
  <c r="BI420" i="4"/>
  <c r="BI421" i="4"/>
  <c r="BI422" i="4"/>
  <c r="BI423" i="4"/>
  <c r="BI424" i="4"/>
  <c r="BI425" i="4"/>
  <c r="BI426" i="4"/>
  <c r="BI427" i="4"/>
  <c r="BI428" i="4"/>
  <c r="BI429" i="4"/>
  <c r="BI430" i="4"/>
  <c r="BI431" i="4"/>
  <c r="BI432" i="4"/>
  <c r="BI433" i="4"/>
  <c r="BI434" i="4"/>
  <c r="BI435" i="4"/>
  <c r="BI436" i="4"/>
  <c r="BI437" i="4"/>
  <c r="BI438" i="4"/>
  <c r="BI439" i="4"/>
  <c r="BI440" i="4"/>
  <c r="BI441" i="4"/>
  <c r="BI442" i="4"/>
  <c r="BI443" i="4"/>
  <c r="BI444" i="4"/>
  <c r="BI445" i="4"/>
  <c r="BI446" i="4"/>
  <c r="BI447" i="4"/>
  <c r="BI448" i="4"/>
  <c r="BI449" i="4"/>
  <c r="BI450" i="4"/>
  <c r="BI451" i="4"/>
  <c r="BI452" i="4"/>
  <c r="BI453" i="4"/>
  <c r="BI454" i="4"/>
  <c r="BI455" i="4"/>
  <c r="BI456" i="4"/>
  <c r="BI457" i="4"/>
  <c r="BI458" i="4"/>
  <c r="BI459" i="4"/>
  <c r="BI460" i="4"/>
  <c r="BI461" i="4"/>
  <c r="BI462" i="4"/>
  <c r="BI463" i="4"/>
  <c r="BI464" i="4"/>
  <c r="BI465" i="4"/>
  <c r="BI466" i="4"/>
  <c r="BI467" i="4"/>
  <c r="BI468" i="4"/>
  <c r="BI469" i="4"/>
  <c r="BI470" i="4"/>
  <c r="BI471" i="4"/>
  <c r="BI472" i="4"/>
  <c r="BI473" i="4"/>
  <c r="BI474" i="4"/>
  <c r="BI475" i="4"/>
  <c r="BI476" i="4"/>
  <c r="BI477" i="4"/>
  <c r="BI478" i="4"/>
  <c r="BI479" i="4"/>
  <c r="BI480" i="4"/>
  <c r="BI481" i="4"/>
  <c r="BI482" i="4"/>
  <c r="BI483" i="4"/>
  <c r="BI484" i="4"/>
  <c r="BI485" i="4"/>
  <c r="BI486" i="4"/>
  <c r="BI487" i="4"/>
  <c r="BI488" i="4"/>
  <c r="BI489" i="4"/>
  <c r="BI490" i="4"/>
  <c r="BI491" i="4"/>
  <c r="BI492" i="4"/>
  <c r="BI493" i="4"/>
  <c r="BI494" i="4"/>
  <c r="BI495" i="4"/>
  <c r="BI496" i="4"/>
  <c r="BI497" i="4"/>
  <c r="BI498" i="4"/>
  <c r="BI499" i="4"/>
  <c r="BI500" i="4"/>
  <c r="BI501" i="4"/>
  <c r="BI502" i="4"/>
  <c r="BI503" i="4"/>
  <c r="BI504" i="4"/>
  <c r="BI505" i="4"/>
  <c r="BI506" i="4"/>
  <c r="BI507" i="4"/>
  <c r="BI508" i="4"/>
  <c r="BI509" i="4"/>
  <c r="BI510" i="4"/>
  <c r="BI511" i="4"/>
  <c r="BI512" i="4"/>
  <c r="BI513" i="4"/>
  <c r="BI514" i="4"/>
  <c r="BI515" i="4"/>
  <c r="BI516" i="4"/>
  <c r="BI517" i="4"/>
  <c r="BI518" i="4"/>
  <c r="BI519" i="4"/>
  <c r="BI520" i="4"/>
  <c r="BI521" i="4"/>
  <c r="BI522" i="4"/>
  <c r="BI523" i="4"/>
  <c r="BI524" i="4"/>
  <c r="BI525" i="4"/>
  <c r="BI526" i="4"/>
  <c r="BI527" i="4"/>
  <c r="BI528" i="4"/>
  <c r="BI529" i="4"/>
  <c r="BI530" i="4"/>
  <c r="BI531" i="4"/>
  <c r="BI532" i="4"/>
  <c r="BI533" i="4"/>
  <c r="BI534" i="4"/>
  <c r="BI535" i="4"/>
  <c r="BI536" i="4"/>
  <c r="BI537" i="4"/>
  <c r="BI538" i="4"/>
  <c r="BI539" i="4"/>
  <c r="BI540" i="4"/>
  <c r="BI541" i="4"/>
  <c r="BI542" i="4"/>
  <c r="BI543" i="4"/>
  <c r="BI544" i="4"/>
  <c r="BI545" i="4"/>
  <c r="BI546" i="4"/>
  <c r="BI547" i="4"/>
  <c r="BI548" i="4"/>
  <c r="BI549" i="4"/>
  <c r="BI550" i="4"/>
  <c r="BI551" i="4"/>
  <c r="BI552" i="4"/>
  <c r="BI553" i="4"/>
  <c r="BI554" i="4"/>
  <c r="BI555" i="4"/>
  <c r="BI556" i="4"/>
  <c r="BI557" i="4"/>
  <c r="BI558" i="4"/>
  <c r="BI559" i="4"/>
  <c r="BI560" i="4"/>
  <c r="BI561" i="4"/>
  <c r="BI562" i="4"/>
  <c r="BI563" i="4"/>
  <c r="BI564" i="4"/>
  <c r="BI565" i="4"/>
  <c r="BI566" i="4"/>
  <c r="BI567" i="4"/>
  <c r="BI568" i="4"/>
  <c r="BI569" i="4"/>
  <c r="BI570" i="4"/>
  <c r="BI571" i="4"/>
  <c r="BI572" i="4"/>
  <c r="BI573" i="4"/>
  <c r="BI574" i="4"/>
  <c r="BI575" i="4"/>
  <c r="BI576" i="4"/>
  <c r="BI577" i="4"/>
  <c r="BI578" i="4"/>
  <c r="BI579" i="4"/>
  <c r="BI580" i="4"/>
  <c r="BI581" i="4"/>
  <c r="BI582" i="4"/>
  <c r="BI583" i="4"/>
  <c r="BI584" i="4"/>
  <c r="BI585" i="4"/>
  <c r="BI586" i="4"/>
  <c r="BI587" i="4"/>
  <c r="BI588" i="4"/>
  <c r="BI589" i="4"/>
  <c r="BI590" i="4"/>
  <c r="BI591" i="4"/>
  <c r="BI592" i="4"/>
  <c r="BI593" i="4"/>
  <c r="BI594" i="4"/>
  <c r="BI595" i="4"/>
  <c r="BI596" i="4"/>
  <c r="BI597" i="4"/>
  <c r="BI598" i="4"/>
  <c r="BI599" i="4"/>
  <c r="BI600" i="4"/>
  <c r="BI601" i="4"/>
  <c r="BI602" i="4"/>
  <c r="BI603" i="4"/>
  <c r="BI604" i="4"/>
  <c r="BI605" i="4"/>
  <c r="BI606" i="4"/>
  <c r="BI607" i="4"/>
  <c r="BI608" i="4"/>
  <c r="BI609" i="4"/>
  <c r="BI610" i="4"/>
  <c r="BI611" i="4"/>
  <c r="BI612" i="4"/>
  <c r="BI613" i="4"/>
  <c r="BI614" i="4"/>
  <c r="BI615" i="4"/>
  <c r="BI616" i="4"/>
  <c r="BI617" i="4"/>
  <c r="BI618" i="4"/>
  <c r="BI619" i="4"/>
  <c r="BI620" i="4"/>
  <c r="BI621" i="4"/>
  <c r="BI622" i="4"/>
  <c r="BI623" i="4"/>
  <c r="BI624" i="4"/>
  <c r="BI625" i="4"/>
  <c r="BI626" i="4"/>
  <c r="BI627" i="4"/>
  <c r="BI628" i="4"/>
  <c r="BI629" i="4"/>
  <c r="BI630" i="4"/>
  <c r="BI631" i="4"/>
  <c r="BI632" i="4"/>
  <c r="BI633" i="4"/>
  <c r="BI634" i="4"/>
  <c r="BI635" i="4"/>
  <c r="BI636" i="4"/>
  <c r="BI637" i="4"/>
  <c r="BI638" i="4"/>
  <c r="BI639" i="4"/>
  <c r="BI640" i="4"/>
  <c r="BI641" i="4"/>
  <c r="BI642" i="4"/>
  <c r="BI643" i="4"/>
  <c r="BI644" i="4"/>
  <c r="BI645" i="4"/>
  <c r="BI646" i="4"/>
  <c r="BI647" i="4"/>
  <c r="BI648" i="4"/>
  <c r="BI649" i="4"/>
  <c r="BI650" i="4"/>
  <c r="BI651" i="4"/>
  <c r="BI652" i="4"/>
  <c r="BI653" i="4"/>
  <c r="BI654" i="4"/>
  <c r="BI655" i="4"/>
  <c r="BI656" i="4"/>
  <c r="BI657" i="4"/>
  <c r="BI658" i="4"/>
  <c r="BI659" i="4"/>
  <c r="BI660" i="4"/>
  <c r="BI661" i="4"/>
  <c r="BI662" i="4"/>
  <c r="BI663" i="4"/>
  <c r="BI664" i="4"/>
  <c r="BI665" i="4"/>
  <c r="BI666" i="4"/>
  <c r="BI667" i="4"/>
  <c r="BI668" i="4"/>
  <c r="BI669" i="4"/>
  <c r="BI670" i="4"/>
  <c r="BI671" i="4"/>
  <c r="BI672" i="4"/>
  <c r="BI673" i="4"/>
  <c r="BI674" i="4"/>
  <c r="BI675" i="4"/>
  <c r="BI676" i="4"/>
  <c r="BI677" i="4"/>
  <c r="BI678" i="4"/>
  <c r="BI679" i="4"/>
  <c r="BI680" i="4"/>
  <c r="BI681" i="4"/>
  <c r="BI682" i="4"/>
  <c r="BI683" i="4"/>
  <c r="BI684" i="4"/>
  <c r="BI685" i="4"/>
  <c r="BI686" i="4"/>
  <c r="BI687" i="4"/>
  <c r="BI688" i="4"/>
  <c r="BI689" i="4"/>
  <c r="BI690" i="4"/>
  <c r="BI691" i="4"/>
  <c r="BI692" i="4"/>
  <c r="BI693" i="4"/>
  <c r="BI694" i="4"/>
  <c r="BI695" i="4"/>
  <c r="BI696" i="4"/>
  <c r="BI697" i="4"/>
  <c r="BI698" i="4"/>
  <c r="BI699" i="4"/>
  <c r="BI700" i="4"/>
  <c r="BI701" i="4"/>
  <c r="BI702" i="4"/>
  <c r="BI703" i="4"/>
  <c r="BI704" i="4"/>
  <c r="BI705" i="4"/>
  <c r="BI706" i="4"/>
  <c r="BI707" i="4"/>
  <c r="BI708" i="4"/>
  <c r="BI709" i="4"/>
  <c r="BI710" i="4"/>
  <c r="BI711" i="4"/>
  <c r="BI712" i="4"/>
  <c r="BI713" i="4"/>
  <c r="BI714" i="4"/>
  <c r="BI715" i="4"/>
  <c r="BI716" i="4"/>
  <c r="BI717" i="4"/>
  <c r="BI718" i="4"/>
  <c r="BI719" i="4"/>
  <c r="BI720" i="4"/>
  <c r="BI721" i="4"/>
  <c r="BI722" i="4"/>
  <c r="BI723" i="4"/>
  <c r="BI724" i="4"/>
  <c r="BI725" i="4"/>
  <c r="BI726" i="4"/>
  <c r="BI727" i="4"/>
  <c r="BI728" i="4"/>
  <c r="BI729" i="4"/>
  <c r="BI730" i="4"/>
  <c r="BI731" i="4"/>
  <c r="BI732" i="4"/>
  <c r="BI733" i="4"/>
  <c r="BI734" i="4"/>
  <c r="BI735" i="4"/>
  <c r="BI736" i="4"/>
  <c r="BI737" i="4"/>
  <c r="BI738" i="4"/>
  <c r="BI739" i="4"/>
  <c r="BI740" i="4"/>
  <c r="BI741" i="4"/>
  <c r="BI742" i="4"/>
  <c r="BI743" i="4"/>
  <c r="BI744" i="4"/>
  <c r="BI745" i="4"/>
  <c r="BI746" i="4"/>
  <c r="BI747" i="4"/>
  <c r="BI748" i="4"/>
  <c r="BI749" i="4"/>
  <c r="BI750" i="4"/>
  <c r="BI751" i="4"/>
  <c r="BI752" i="4"/>
  <c r="BI753" i="4"/>
  <c r="BI754" i="4"/>
  <c r="BI755" i="4"/>
  <c r="BI756" i="4"/>
  <c r="BI757" i="4"/>
  <c r="BI758" i="4"/>
  <c r="BI759" i="4"/>
  <c r="BI760" i="4"/>
  <c r="BI761" i="4"/>
  <c r="BI762" i="4"/>
  <c r="BI763" i="4"/>
  <c r="BI764" i="4"/>
  <c r="BI765" i="4"/>
  <c r="BI766" i="4"/>
  <c r="BI767" i="4"/>
  <c r="BI768" i="4"/>
  <c r="BI769" i="4"/>
  <c r="BI2" i="4"/>
  <c r="BH3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H69" i="4"/>
  <c r="BH70" i="4"/>
  <c r="BH71" i="4"/>
  <c r="BH72" i="4"/>
  <c r="BH73" i="4"/>
  <c r="BH74" i="4"/>
  <c r="BH75" i="4"/>
  <c r="BH76" i="4"/>
  <c r="BH77" i="4"/>
  <c r="BH78" i="4"/>
  <c r="BH79" i="4"/>
  <c r="BH80" i="4"/>
  <c r="BH81" i="4"/>
  <c r="BH82" i="4"/>
  <c r="BH83" i="4"/>
  <c r="BH84" i="4"/>
  <c r="BH85" i="4"/>
  <c r="BH86" i="4"/>
  <c r="BH87" i="4"/>
  <c r="BH88" i="4"/>
  <c r="BH89" i="4"/>
  <c r="BH90" i="4"/>
  <c r="BH91" i="4"/>
  <c r="BH92" i="4"/>
  <c r="BH93" i="4"/>
  <c r="BH94" i="4"/>
  <c r="BH95" i="4"/>
  <c r="BH96" i="4"/>
  <c r="BH97" i="4"/>
  <c r="BH98" i="4"/>
  <c r="BH99" i="4"/>
  <c r="BH100" i="4"/>
  <c r="BH101" i="4"/>
  <c r="BH102" i="4"/>
  <c r="BH103" i="4"/>
  <c r="BH104" i="4"/>
  <c r="BH105" i="4"/>
  <c r="BH106" i="4"/>
  <c r="BH107" i="4"/>
  <c r="BH108" i="4"/>
  <c r="BH109" i="4"/>
  <c r="BH110" i="4"/>
  <c r="BH111" i="4"/>
  <c r="BH112" i="4"/>
  <c r="BH113" i="4"/>
  <c r="BH114" i="4"/>
  <c r="BH115" i="4"/>
  <c r="BH116" i="4"/>
  <c r="BH117" i="4"/>
  <c r="BH118" i="4"/>
  <c r="BH119" i="4"/>
  <c r="BH120" i="4"/>
  <c r="BH121" i="4"/>
  <c r="BH122" i="4"/>
  <c r="BH123" i="4"/>
  <c r="BH124" i="4"/>
  <c r="BH125" i="4"/>
  <c r="BH126" i="4"/>
  <c r="BH127" i="4"/>
  <c r="BH128" i="4"/>
  <c r="BH129" i="4"/>
  <c r="BH130" i="4"/>
  <c r="BH131" i="4"/>
  <c r="BH132" i="4"/>
  <c r="BH133" i="4"/>
  <c r="BH134" i="4"/>
  <c r="BH135" i="4"/>
  <c r="BH136" i="4"/>
  <c r="BH137" i="4"/>
  <c r="BH138" i="4"/>
  <c r="BH139" i="4"/>
  <c r="BH140" i="4"/>
  <c r="BH141" i="4"/>
  <c r="BH142" i="4"/>
  <c r="BH143" i="4"/>
  <c r="BH144" i="4"/>
  <c r="BH145" i="4"/>
  <c r="BH146" i="4"/>
  <c r="BH147" i="4"/>
  <c r="BH148" i="4"/>
  <c r="BH149" i="4"/>
  <c r="BH150" i="4"/>
  <c r="BH151" i="4"/>
  <c r="BH152" i="4"/>
  <c r="BH153" i="4"/>
  <c r="BH154" i="4"/>
  <c r="BH155" i="4"/>
  <c r="BH156" i="4"/>
  <c r="BH157" i="4"/>
  <c r="BH158" i="4"/>
  <c r="BH159" i="4"/>
  <c r="BH160" i="4"/>
  <c r="BH161" i="4"/>
  <c r="BH162" i="4"/>
  <c r="BH163" i="4"/>
  <c r="BH164" i="4"/>
  <c r="BH165" i="4"/>
  <c r="BH166" i="4"/>
  <c r="BH167" i="4"/>
  <c r="BH168" i="4"/>
  <c r="BH169" i="4"/>
  <c r="BH170" i="4"/>
  <c r="BH171" i="4"/>
  <c r="BH172" i="4"/>
  <c r="BH173" i="4"/>
  <c r="BH174" i="4"/>
  <c r="BH175" i="4"/>
  <c r="BH176" i="4"/>
  <c r="BH177" i="4"/>
  <c r="BH178" i="4"/>
  <c r="BH179" i="4"/>
  <c r="BH180" i="4"/>
  <c r="BH181" i="4"/>
  <c r="BH182" i="4"/>
  <c r="BH183" i="4"/>
  <c r="BH184" i="4"/>
  <c r="BH185" i="4"/>
  <c r="BH186" i="4"/>
  <c r="BH187" i="4"/>
  <c r="BH188" i="4"/>
  <c r="BH189" i="4"/>
  <c r="BH190" i="4"/>
  <c r="BH191" i="4"/>
  <c r="BH192" i="4"/>
  <c r="BH193" i="4"/>
  <c r="BH194" i="4"/>
  <c r="BH195" i="4"/>
  <c r="BH196" i="4"/>
  <c r="BH197" i="4"/>
  <c r="BH198" i="4"/>
  <c r="BH199" i="4"/>
  <c r="BH200" i="4"/>
  <c r="BH201" i="4"/>
  <c r="BH202" i="4"/>
  <c r="BH203" i="4"/>
  <c r="BH204" i="4"/>
  <c r="BH205" i="4"/>
  <c r="BH206" i="4"/>
  <c r="BH207" i="4"/>
  <c r="BH208" i="4"/>
  <c r="BH209" i="4"/>
  <c r="BH210" i="4"/>
  <c r="BH211" i="4"/>
  <c r="BH212" i="4"/>
  <c r="BH213" i="4"/>
  <c r="BH214" i="4"/>
  <c r="BH215" i="4"/>
  <c r="BH216" i="4"/>
  <c r="BH217" i="4"/>
  <c r="BH218" i="4"/>
  <c r="BH219" i="4"/>
  <c r="BH220" i="4"/>
  <c r="BH221" i="4"/>
  <c r="BH222" i="4"/>
  <c r="BH223" i="4"/>
  <c r="BH224" i="4"/>
  <c r="BH225" i="4"/>
  <c r="BH226" i="4"/>
  <c r="BH227" i="4"/>
  <c r="BH228" i="4"/>
  <c r="BH229" i="4"/>
  <c r="BH230" i="4"/>
  <c r="BH231" i="4"/>
  <c r="BH232" i="4"/>
  <c r="BH233" i="4"/>
  <c r="BH234" i="4"/>
  <c r="BH235" i="4"/>
  <c r="BH236" i="4"/>
  <c r="BH237" i="4"/>
  <c r="BH238" i="4"/>
  <c r="BH239" i="4"/>
  <c r="BH240" i="4"/>
  <c r="BH241" i="4"/>
  <c r="BH242" i="4"/>
  <c r="BH243" i="4"/>
  <c r="BH244" i="4"/>
  <c r="BH245" i="4"/>
  <c r="BH246" i="4"/>
  <c r="BH247" i="4"/>
  <c r="BH248" i="4"/>
  <c r="BH249" i="4"/>
  <c r="BH250" i="4"/>
  <c r="BH251" i="4"/>
  <c r="BH252" i="4"/>
  <c r="BH253" i="4"/>
  <c r="BH254" i="4"/>
  <c r="BH255" i="4"/>
  <c r="BH256" i="4"/>
  <c r="BH257" i="4"/>
  <c r="BH258" i="4"/>
  <c r="BH259" i="4"/>
  <c r="BH260" i="4"/>
  <c r="BH261" i="4"/>
  <c r="BH262" i="4"/>
  <c r="BH263" i="4"/>
  <c r="BH264" i="4"/>
  <c r="BH265" i="4"/>
  <c r="BH266" i="4"/>
  <c r="BH267" i="4"/>
  <c r="BH268" i="4"/>
  <c r="BH269" i="4"/>
  <c r="BH270" i="4"/>
  <c r="BH271" i="4"/>
  <c r="BH272" i="4"/>
  <c r="BH273" i="4"/>
  <c r="BH274" i="4"/>
  <c r="BH275" i="4"/>
  <c r="BH276" i="4"/>
  <c r="BH277" i="4"/>
  <c r="BH278" i="4"/>
  <c r="BH279" i="4"/>
  <c r="BH280" i="4"/>
  <c r="BH281" i="4"/>
  <c r="BH282" i="4"/>
  <c r="BH283" i="4"/>
  <c r="BH284" i="4"/>
  <c r="BH285" i="4"/>
  <c r="BH286" i="4"/>
  <c r="BH287" i="4"/>
  <c r="BH288" i="4"/>
  <c r="BH289" i="4"/>
  <c r="BH290" i="4"/>
  <c r="BH291" i="4"/>
  <c r="BH292" i="4"/>
  <c r="BH293" i="4"/>
  <c r="BH294" i="4"/>
  <c r="BH295" i="4"/>
  <c r="BH296" i="4"/>
  <c r="BH297" i="4"/>
  <c r="BH298" i="4"/>
  <c r="BH299" i="4"/>
  <c r="BH300" i="4"/>
  <c r="BH301" i="4"/>
  <c r="BH302" i="4"/>
  <c r="BH303" i="4"/>
  <c r="BH304" i="4"/>
  <c r="BH305" i="4"/>
  <c r="BH306" i="4"/>
  <c r="BH307" i="4"/>
  <c r="BH308" i="4"/>
  <c r="BH309" i="4"/>
  <c r="BH310" i="4"/>
  <c r="BH311" i="4"/>
  <c r="BH312" i="4"/>
  <c r="BH313" i="4"/>
  <c r="BH314" i="4"/>
  <c r="BH315" i="4"/>
  <c r="BH316" i="4"/>
  <c r="BH317" i="4"/>
  <c r="BH318" i="4"/>
  <c r="BH319" i="4"/>
  <c r="BH320" i="4"/>
  <c r="BH321" i="4"/>
  <c r="BH322" i="4"/>
  <c r="BH323" i="4"/>
  <c r="BH324" i="4"/>
  <c r="BH325" i="4"/>
  <c r="BH326" i="4"/>
  <c r="BH327" i="4"/>
  <c r="BH328" i="4"/>
  <c r="BH329" i="4"/>
  <c r="BH330" i="4"/>
  <c r="BH331" i="4"/>
  <c r="BH332" i="4"/>
  <c r="BH333" i="4"/>
  <c r="BH334" i="4"/>
  <c r="BH335" i="4"/>
  <c r="BH336" i="4"/>
  <c r="BH337" i="4"/>
  <c r="BH338" i="4"/>
  <c r="BH339" i="4"/>
  <c r="BH340" i="4"/>
  <c r="BH341" i="4"/>
  <c r="BH342" i="4"/>
  <c r="BH343" i="4"/>
  <c r="BH344" i="4"/>
  <c r="BH345" i="4"/>
  <c r="BH346" i="4"/>
  <c r="BH347" i="4"/>
  <c r="BH348" i="4"/>
  <c r="BH349" i="4"/>
  <c r="BH350" i="4"/>
  <c r="BH351" i="4"/>
  <c r="BH352" i="4"/>
  <c r="BH353" i="4"/>
  <c r="BH354" i="4"/>
  <c r="BH355" i="4"/>
  <c r="BH356" i="4"/>
  <c r="BH357" i="4"/>
  <c r="BH358" i="4"/>
  <c r="BH359" i="4"/>
  <c r="BH360" i="4"/>
  <c r="BH361" i="4"/>
  <c r="BH362" i="4"/>
  <c r="BH363" i="4"/>
  <c r="BH364" i="4"/>
  <c r="BH365" i="4"/>
  <c r="BH366" i="4"/>
  <c r="BH367" i="4"/>
  <c r="BH368" i="4"/>
  <c r="BH369" i="4"/>
  <c r="BH370" i="4"/>
  <c r="BH371" i="4"/>
  <c r="BH372" i="4"/>
  <c r="BH373" i="4"/>
  <c r="BH374" i="4"/>
  <c r="BH375" i="4"/>
  <c r="BH376" i="4"/>
  <c r="BH377" i="4"/>
  <c r="BH378" i="4"/>
  <c r="BH379" i="4"/>
  <c r="BH380" i="4"/>
  <c r="BH381" i="4"/>
  <c r="BH382" i="4"/>
  <c r="BH383" i="4"/>
  <c r="BH384" i="4"/>
  <c r="BH385" i="4"/>
  <c r="BH386" i="4"/>
  <c r="BH387" i="4"/>
  <c r="BH388" i="4"/>
  <c r="BH389" i="4"/>
  <c r="BH390" i="4"/>
  <c r="BH391" i="4"/>
  <c r="BH392" i="4"/>
  <c r="BH393" i="4"/>
  <c r="BH394" i="4"/>
  <c r="BH395" i="4"/>
  <c r="BH396" i="4"/>
  <c r="BH397" i="4"/>
  <c r="BH398" i="4"/>
  <c r="BH399" i="4"/>
  <c r="BH400" i="4"/>
  <c r="BH401" i="4"/>
  <c r="BH402" i="4"/>
  <c r="BH403" i="4"/>
  <c r="BH404" i="4"/>
  <c r="BH405" i="4"/>
  <c r="BH406" i="4"/>
  <c r="BH407" i="4"/>
  <c r="BH408" i="4"/>
  <c r="BH409" i="4"/>
  <c r="BH410" i="4"/>
  <c r="BH411" i="4"/>
  <c r="BH412" i="4"/>
  <c r="BH413" i="4"/>
  <c r="BH414" i="4"/>
  <c r="BH415" i="4"/>
  <c r="BH416" i="4"/>
  <c r="BH417" i="4"/>
  <c r="BH418" i="4"/>
  <c r="BH419" i="4"/>
  <c r="BH420" i="4"/>
  <c r="BH421" i="4"/>
  <c r="BH422" i="4"/>
  <c r="BH423" i="4"/>
  <c r="BH424" i="4"/>
  <c r="BH425" i="4"/>
  <c r="BH426" i="4"/>
  <c r="BH427" i="4"/>
  <c r="BH428" i="4"/>
  <c r="BH429" i="4"/>
  <c r="BH430" i="4"/>
  <c r="BH431" i="4"/>
  <c r="BH432" i="4"/>
  <c r="BH433" i="4"/>
  <c r="BH434" i="4"/>
  <c r="BH435" i="4"/>
  <c r="BH436" i="4"/>
  <c r="BH437" i="4"/>
  <c r="BH438" i="4"/>
  <c r="BH439" i="4"/>
  <c r="BH440" i="4"/>
  <c r="BH441" i="4"/>
  <c r="BH442" i="4"/>
  <c r="BH443" i="4"/>
  <c r="BH444" i="4"/>
  <c r="BH445" i="4"/>
  <c r="BH446" i="4"/>
  <c r="BH447" i="4"/>
  <c r="BH448" i="4"/>
  <c r="BH449" i="4"/>
  <c r="BH450" i="4"/>
  <c r="BH451" i="4"/>
  <c r="BH452" i="4"/>
  <c r="BH453" i="4"/>
  <c r="BH454" i="4"/>
  <c r="BH455" i="4"/>
  <c r="BH456" i="4"/>
  <c r="BH457" i="4"/>
  <c r="BH458" i="4"/>
  <c r="BH459" i="4"/>
  <c r="BH460" i="4"/>
  <c r="BH461" i="4"/>
  <c r="BH462" i="4"/>
  <c r="BH463" i="4"/>
  <c r="BH464" i="4"/>
  <c r="BH465" i="4"/>
  <c r="BH466" i="4"/>
  <c r="BH467" i="4"/>
  <c r="BH468" i="4"/>
  <c r="BH469" i="4"/>
  <c r="BH470" i="4"/>
  <c r="BH471" i="4"/>
  <c r="BH472" i="4"/>
  <c r="BH473" i="4"/>
  <c r="BH474" i="4"/>
  <c r="BH475" i="4"/>
  <c r="BH476" i="4"/>
  <c r="BH477" i="4"/>
  <c r="BH478" i="4"/>
  <c r="BH479" i="4"/>
  <c r="BH480" i="4"/>
  <c r="BH481" i="4"/>
  <c r="BH482" i="4"/>
  <c r="BH483" i="4"/>
  <c r="BH484" i="4"/>
  <c r="BH485" i="4"/>
  <c r="BH486" i="4"/>
  <c r="BH487" i="4"/>
  <c r="BH488" i="4"/>
  <c r="BH489" i="4"/>
  <c r="BH490" i="4"/>
  <c r="BH491" i="4"/>
  <c r="BH492" i="4"/>
  <c r="BH493" i="4"/>
  <c r="BH494" i="4"/>
  <c r="BH495" i="4"/>
  <c r="BH496" i="4"/>
  <c r="BH497" i="4"/>
  <c r="BH498" i="4"/>
  <c r="BH499" i="4"/>
  <c r="BH500" i="4"/>
  <c r="BH501" i="4"/>
  <c r="BH502" i="4"/>
  <c r="BH503" i="4"/>
  <c r="BH504" i="4"/>
  <c r="BH505" i="4"/>
  <c r="BH506" i="4"/>
  <c r="BH507" i="4"/>
  <c r="BH508" i="4"/>
  <c r="BH509" i="4"/>
  <c r="BH510" i="4"/>
  <c r="BH511" i="4"/>
  <c r="BH512" i="4"/>
  <c r="BH513" i="4"/>
  <c r="BH514" i="4"/>
  <c r="BH515" i="4"/>
  <c r="BH516" i="4"/>
  <c r="BH517" i="4"/>
  <c r="BH518" i="4"/>
  <c r="BH519" i="4"/>
  <c r="BH520" i="4"/>
  <c r="BH521" i="4"/>
  <c r="BH522" i="4"/>
  <c r="BH523" i="4"/>
  <c r="BH524" i="4"/>
  <c r="BH525" i="4"/>
  <c r="BH526" i="4"/>
  <c r="BH527" i="4"/>
  <c r="BH528" i="4"/>
  <c r="BH529" i="4"/>
  <c r="BH530" i="4"/>
  <c r="BH531" i="4"/>
  <c r="BH532" i="4"/>
  <c r="BH533" i="4"/>
  <c r="BH534" i="4"/>
  <c r="BH535" i="4"/>
  <c r="BH536" i="4"/>
  <c r="BH537" i="4"/>
  <c r="BH538" i="4"/>
  <c r="BH539" i="4"/>
  <c r="BH540" i="4"/>
  <c r="BH541" i="4"/>
  <c r="BH542" i="4"/>
  <c r="BH543" i="4"/>
  <c r="BH544" i="4"/>
  <c r="BH545" i="4"/>
  <c r="BH546" i="4"/>
  <c r="BH547" i="4"/>
  <c r="BH548" i="4"/>
  <c r="BH549" i="4"/>
  <c r="BH550" i="4"/>
  <c r="BH551" i="4"/>
  <c r="BH552" i="4"/>
  <c r="BH553" i="4"/>
  <c r="BH554" i="4"/>
  <c r="BH555" i="4"/>
  <c r="BH556" i="4"/>
  <c r="BH557" i="4"/>
  <c r="BH558" i="4"/>
  <c r="BH559" i="4"/>
  <c r="BH560" i="4"/>
  <c r="BH561" i="4"/>
  <c r="BH562" i="4"/>
  <c r="BH563" i="4"/>
  <c r="BH564" i="4"/>
  <c r="BH565" i="4"/>
  <c r="BH566" i="4"/>
  <c r="BH567" i="4"/>
  <c r="BH568" i="4"/>
  <c r="BH569" i="4"/>
  <c r="BH570" i="4"/>
  <c r="BH571" i="4"/>
  <c r="BH572" i="4"/>
  <c r="BH573" i="4"/>
  <c r="BH574" i="4"/>
  <c r="BH575" i="4"/>
  <c r="BH576" i="4"/>
  <c r="BH577" i="4"/>
  <c r="BH578" i="4"/>
  <c r="BH579" i="4"/>
  <c r="BH580" i="4"/>
  <c r="BH581" i="4"/>
  <c r="BH582" i="4"/>
  <c r="BH583" i="4"/>
  <c r="BH584" i="4"/>
  <c r="BH585" i="4"/>
  <c r="BH586" i="4"/>
  <c r="BH587" i="4"/>
  <c r="BH588" i="4"/>
  <c r="BH589" i="4"/>
  <c r="BH590" i="4"/>
  <c r="BH591" i="4"/>
  <c r="BH592" i="4"/>
  <c r="BH593" i="4"/>
  <c r="BH594" i="4"/>
  <c r="BH595" i="4"/>
  <c r="BH596" i="4"/>
  <c r="BH597" i="4"/>
  <c r="BH598" i="4"/>
  <c r="BH599" i="4"/>
  <c r="BH600" i="4"/>
  <c r="BH601" i="4"/>
  <c r="BH602" i="4"/>
  <c r="BH603" i="4"/>
  <c r="BH604" i="4"/>
  <c r="BH605" i="4"/>
  <c r="BH606" i="4"/>
  <c r="BH607" i="4"/>
  <c r="BH608" i="4"/>
  <c r="BH609" i="4"/>
  <c r="BH610" i="4"/>
  <c r="BH611" i="4"/>
  <c r="BH612" i="4"/>
  <c r="BH613" i="4"/>
  <c r="BH614" i="4"/>
  <c r="BH615" i="4"/>
  <c r="BH616" i="4"/>
  <c r="BH617" i="4"/>
  <c r="BH618" i="4"/>
  <c r="BH619" i="4"/>
  <c r="BH620" i="4"/>
  <c r="BH621" i="4"/>
  <c r="BH622" i="4"/>
  <c r="BH623" i="4"/>
  <c r="BH624" i="4"/>
  <c r="BH625" i="4"/>
  <c r="BH626" i="4"/>
  <c r="BH627" i="4"/>
  <c r="BH628" i="4"/>
  <c r="BH629" i="4"/>
  <c r="BH630" i="4"/>
  <c r="BH631" i="4"/>
  <c r="BH632" i="4"/>
  <c r="BH633" i="4"/>
  <c r="BH634" i="4"/>
  <c r="BH635" i="4"/>
  <c r="BH636" i="4"/>
  <c r="BH637" i="4"/>
  <c r="BH638" i="4"/>
  <c r="BH639" i="4"/>
  <c r="BH640" i="4"/>
  <c r="BH641" i="4"/>
  <c r="BH642" i="4"/>
  <c r="BH643" i="4"/>
  <c r="BH644" i="4"/>
  <c r="BH645" i="4"/>
  <c r="BH646" i="4"/>
  <c r="BH647" i="4"/>
  <c r="BH648" i="4"/>
  <c r="BH649" i="4"/>
  <c r="BH650" i="4"/>
  <c r="BH651" i="4"/>
  <c r="BH652" i="4"/>
  <c r="BH653" i="4"/>
  <c r="BH654" i="4"/>
  <c r="BH655" i="4"/>
  <c r="BH656" i="4"/>
  <c r="BH657" i="4"/>
  <c r="BH658" i="4"/>
  <c r="BH659" i="4"/>
  <c r="BH660" i="4"/>
  <c r="BH661" i="4"/>
  <c r="BH662" i="4"/>
  <c r="BH663" i="4"/>
  <c r="BH664" i="4"/>
  <c r="BH665" i="4"/>
  <c r="BH666" i="4"/>
  <c r="BH667" i="4"/>
  <c r="BH668" i="4"/>
  <c r="BH669" i="4"/>
  <c r="BH670" i="4"/>
  <c r="BH671" i="4"/>
  <c r="BH672" i="4"/>
  <c r="BH673" i="4"/>
  <c r="BH674" i="4"/>
  <c r="BH675" i="4"/>
  <c r="BH676" i="4"/>
  <c r="BH677" i="4"/>
  <c r="BH678" i="4"/>
  <c r="BH679" i="4"/>
  <c r="BH680" i="4"/>
  <c r="BH681" i="4"/>
  <c r="BH682" i="4"/>
  <c r="BH683" i="4"/>
  <c r="BH684" i="4"/>
  <c r="BH685" i="4"/>
  <c r="BH686" i="4"/>
  <c r="BH687" i="4"/>
  <c r="BH688" i="4"/>
  <c r="BH689" i="4"/>
  <c r="BH690" i="4"/>
  <c r="BH691" i="4"/>
  <c r="BH692" i="4"/>
  <c r="BH693" i="4"/>
  <c r="BH694" i="4"/>
  <c r="BH695" i="4"/>
  <c r="BH696" i="4"/>
  <c r="BH697" i="4"/>
  <c r="BH698" i="4"/>
  <c r="BH699" i="4"/>
  <c r="BH700" i="4"/>
  <c r="BH701" i="4"/>
  <c r="BH702" i="4"/>
  <c r="BH703" i="4"/>
  <c r="BH704" i="4"/>
  <c r="BH705" i="4"/>
  <c r="BH706" i="4"/>
  <c r="BH707" i="4"/>
  <c r="BH708" i="4"/>
  <c r="BH709" i="4"/>
  <c r="BH710" i="4"/>
  <c r="BH711" i="4"/>
  <c r="BH712" i="4"/>
  <c r="BH713" i="4"/>
  <c r="BH714" i="4"/>
  <c r="BH715" i="4"/>
  <c r="BH716" i="4"/>
  <c r="BH717" i="4"/>
  <c r="BH718" i="4"/>
  <c r="BH719" i="4"/>
  <c r="BH720" i="4"/>
  <c r="BH721" i="4"/>
  <c r="BH722" i="4"/>
  <c r="BH723" i="4"/>
  <c r="BH724" i="4"/>
  <c r="BH725" i="4"/>
  <c r="BH726" i="4"/>
  <c r="BH727" i="4"/>
  <c r="BH728" i="4"/>
  <c r="BH729" i="4"/>
  <c r="BH730" i="4"/>
  <c r="BH731" i="4"/>
  <c r="BH732" i="4"/>
  <c r="BH733" i="4"/>
  <c r="BH734" i="4"/>
  <c r="BH735" i="4"/>
  <c r="BH736" i="4"/>
  <c r="BH737" i="4"/>
  <c r="BH738" i="4"/>
  <c r="BH739" i="4"/>
  <c r="BH740" i="4"/>
  <c r="BH741" i="4"/>
  <c r="BH742" i="4"/>
  <c r="BH743" i="4"/>
  <c r="BH744" i="4"/>
  <c r="BH745" i="4"/>
  <c r="BH746" i="4"/>
  <c r="BH747" i="4"/>
  <c r="BH748" i="4"/>
  <c r="BH749" i="4"/>
  <c r="BH750" i="4"/>
  <c r="BH751" i="4"/>
  <c r="BH752" i="4"/>
  <c r="BH753" i="4"/>
  <c r="BH754" i="4"/>
  <c r="BH755" i="4"/>
  <c r="BH756" i="4"/>
  <c r="BH757" i="4"/>
  <c r="BH758" i="4"/>
  <c r="BH759" i="4"/>
  <c r="BH760" i="4"/>
  <c r="BH761" i="4"/>
  <c r="BH762" i="4"/>
  <c r="BH763" i="4"/>
  <c r="BH764" i="4"/>
  <c r="BH765" i="4"/>
  <c r="BH766" i="4"/>
  <c r="BH767" i="4"/>
  <c r="BH768" i="4"/>
  <c r="BH769" i="4"/>
  <c r="BH2" i="4"/>
  <c r="BG3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G65" i="4"/>
  <c r="BG66" i="4"/>
  <c r="BG67" i="4"/>
  <c r="BG68" i="4"/>
  <c r="BG69" i="4"/>
  <c r="BG70" i="4"/>
  <c r="BG71" i="4"/>
  <c r="BG72" i="4"/>
  <c r="BG73" i="4"/>
  <c r="BG74" i="4"/>
  <c r="BG75" i="4"/>
  <c r="BG76" i="4"/>
  <c r="BG77" i="4"/>
  <c r="BG78" i="4"/>
  <c r="BG79" i="4"/>
  <c r="BG80" i="4"/>
  <c r="BG81" i="4"/>
  <c r="BG82" i="4"/>
  <c r="BG83" i="4"/>
  <c r="BG84" i="4"/>
  <c r="BG85" i="4"/>
  <c r="BG86" i="4"/>
  <c r="BG87" i="4"/>
  <c r="BG88" i="4"/>
  <c r="BG89" i="4"/>
  <c r="BG90" i="4"/>
  <c r="BG91" i="4"/>
  <c r="BG92" i="4"/>
  <c r="BG93" i="4"/>
  <c r="BG94" i="4"/>
  <c r="BG95" i="4"/>
  <c r="BG96" i="4"/>
  <c r="BG97" i="4"/>
  <c r="BG98" i="4"/>
  <c r="BG99" i="4"/>
  <c r="BG100" i="4"/>
  <c r="BG101" i="4"/>
  <c r="BG102" i="4"/>
  <c r="BG103" i="4"/>
  <c r="BG104" i="4"/>
  <c r="BG105" i="4"/>
  <c r="BG106" i="4"/>
  <c r="BG107" i="4"/>
  <c r="BG108" i="4"/>
  <c r="BG109" i="4"/>
  <c r="BG110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27" i="4"/>
  <c r="BG128" i="4"/>
  <c r="BG129" i="4"/>
  <c r="BG130" i="4"/>
  <c r="BG131" i="4"/>
  <c r="BG132" i="4"/>
  <c r="BG133" i="4"/>
  <c r="BG134" i="4"/>
  <c r="BG135" i="4"/>
  <c r="BG136" i="4"/>
  <c r="BG137" i="4"/>
  <c r="BG138" i="4"/>
  <c r="BG139" i="4"/>
  <c r="BG140" i="4"/>
  <c r="BG141" i="4"/>
  <c r="BG142" i="4"/>
  <c r="BG143" i="4"/>
  <c r="BG144" i="4"/>
  <c r="BG145" i="4"/>
  <c r="BG146" i="4"/>
  <c r="BG147" i="4"/>
  <c r="BG148" i="4"/>
  <c r="BG149" i="4"/>
  <c r="BG150" i="4"/>
  <c r="BG151" i="4"/>
  <c r="BG152" i="4"/>
  <c r="BG153" i="4"/>
  <c r="BG154" i="4"/>
  <c r="BG155" i="4"/>
  <c r="BG156" i="4"/>
  <c r="BG157" i="4"/>
  <c r="BG158" i="4"/>
  <c r="BG159" i="4"/>
  <c r="BG160" i="4"/>
  <c r="BG161" i="4"/>
  <c r="BG162" i="4"/>
  <c r="BG163" i="4"/>
  <c r="BG164" i="4"/>
  <c r="BG165" i="4"/>
  <c r="BG166" i="4"/>
  <c r="BG167" i="4"/>
  <c r="BG168" i="4"/>
  <c r="BG169" i="4"/>
  <c r="BG170" i="4"/>
  <c r="BG171" i="4"/>
  <c r="BG172" i="4"/>
  <c r="BG173" i="4"/>
  <c r="BG174" i="4"/>
  <c r="BG175" i="4"/>
  <c r="BG176" i="4"/>
  <c r="BG177" i="4"/>
  <c r="BG178" i="4"/>
  <c r="BG179" i="4"/>
  <c r="BG180" i="4"/>
  <c r="BG181" i="4"/>
  <c r="BG182" i="4"/>
  <c r="BG183" i="4"/>
  <c r="BG184" i="4"/>
  <c r="BG185" i="4"/>
  <c r="BG186" i="4"/>
  <c r="BG187" i="4"/>
  <c r="BG188" i="4"/>
  <c r="BG189" i="4"/>
  <c r="BG190" i="4"/>
  <c r="BG191" i="4"/>
  <c r="BG192" i="4"/>
  <c r="BG193" i="4"/>
  <c r="BG194" i="4"/>
  <c r="BG195" i="4"/>
  <c r="BG196" i="4"/>
  <c r="BG197" i="4"/>
  <c r="BG198" i="4"/>
  <c r="BG199" i="4"/>
  <c r="BG200" i="4"/>
  <c r="BG201" i="4"/>
  <c r="BG202" i="4"/>
  <c r="BG203" i="4"/>
  <c r="BG204" i="4"/>
  <c r="BG205" i="4"/>
  <c r="BG206" i="4"/>
  <c r="BG207" i="4"/>
  <c r="BG208" i="4"/>
  <c r="BG209" i="4"/>
  <c r="BG210" i="4"/>
  <c r="BG211" i="4"/>
  <c r="BG212" i="4"/>
  <c r="BG213" i="4"/>
  <c r="BG214" i="4"/>
  <c r="BG215" i="4"/>
  <c r="BG216" i="4"/>
  <c r="BG217" i="4"/>
  <c r="BG218" i="4"/>
  <c r="BG219" i="4"/>
  <c r="BG220" i="4"/>
  <c r="BG221" i="4"/>
  <c r="BG222" i="4"/>
  <c r="BG223" i="4"/>
  <c r="BG224" i="4"/>
  <c r="BG225" i="4"/>
  <c r="BG226" i="4"/>
  <c r="BG227" i="4"/>
  <c r="BG228" i="4"/>
  <c r="BG229" i="4"/>
  <c r="BG230" i="4"/>
  <c r="BG231" i="4"/>
  <c r="BG232" i="4"/>
  <c r="BG233" i="4"/>
  <c r="BG234" i="4"/>
  <c r="BG235" i="4"/>
  <c r="BG236" i="4"/>
  <c r="BG237" i="4"/>
  <c r="BG238" i="4"/>
  <c r="BG239" i="4"/>
  <c r="BG240" i="4"/>
  <c r="BG241" i="4"/>
  <c r="BG242" i="4"/>
  <c r="BG243" i="4"/>
  <c r="BG244" i="4"/>
  <c r="BG245" i="4"/>
  <c r="BG246" i="4"/>
  <c r="BG247" i="4"/>
  <c r="BG248" i="4"/>
  <c r="BG249" i="4"/>
  <c r="BG250" i="4"/>
  <c r="BG251" i="4"/>
  <c r="BG252" i="4"/>
  <c r="BG253" i="4"/>
  <c r="BG254" i="4"/>
  <c r="BG255" i="4"/>
  <c r="BG256" i="4"/>
  <c r="BG257" i="4"/>
  <c r="BG258" i="4"/>
  <c r="BG259" i="4"/>
  <c r="BG260" i="4"/>
  <c r="BG261" i="4"/>
  <c r="BG262" i="4"/>
  <c r="BG263" i="4"/>
  <c r="BG264" i="4"/>
  <c r="BG265" i="4"/>
  <c r="BG266" i="4"/>
  <c r="BG267" i="4"/>
  <c r="BG268" i="4"/>
  <c r="BG269" i="4"/>
  <c r="BG270" i="4"/>
  <c r="BG271" i="4"/>
  <c r="BG272" i="4"/>
  <c r="BG273" i="4"/>
  <c r="BG274" i="4"/>
  <c r="BG275" i="4"/>
  <c r="BG276" i="4"/>
  <c r="BG277" i="4"/>
  <c r="BG278" i="4"/>
  <c r="BG279" i="4"/>
  <c r="BG280" i="4"/>
  <c r="BG281" i="4"/>
  <c r="BG282" i="4"/>
  <c r="BG283" i="4"/>
  <c r="BG284" i="4"/>
  <c r="BG285" i="4"/>
  <c r="BG286" i="4"/>
  <c r="BG287" i="4"/>
  <c r="BG288" i="4"/>
  <c r="BG289" i="4"/>
  <c r="BG290" i="4"/>
  <c r="BG291" i="4"/>
  <c r="BG292" i="4"/>
  <c r="BG293" i="4"/>
  <c r="BG294" i="4"/>
  <c r="BG295" i="4"/>
  <c r="BG296" i="4"/>
  <c r="BG297" i="4"/>
  <c r="BG298" i="4"/>
  <c r="BG299" i="4"/>
  <c r="BG300" i="4"/>
  <c r="BG301" i="4"/>
  <c r="BG302" i="4"/>
  <c r="BG303" i="4"/>
  <c r="BG304" i="4"/>
  <c r="BG305" i="4"/>
  <c r="BG306" i="4"/>
  <c r="BG307" i="4"/>
  <c r="BG308" i="4"/>
  <c r="BG309" i="4"/>
  <c r="BG310" i="4"/>
  <c r="BG311" i="4"/>
  <c r="BG312" i="4"/>
  <c r="BG313" i="4"/>
  <c r="BG314" i="4"/>
  <c r="BG315" i="4"/>
  <c r="BG316" i="4"/>
  <c r="BG317" i="4"/>
  <c r="BG318" i="4"/>
  <c r="BG319" i="4"/>
  <c r="BG320" i="4"/>
  <c r="BG321" i="4"/>
  <c r="BG322" i="4"/>
  <c r="BG323" i="4"/>
  <c r="BG324" i="4"/>
  <c r="BG325" i="4"/>
  <c r="BG326" i="4"/>
  <c r="BG327" i="4"/>
  <c r="BG328" i="4"/>
  <c r="BG329" i="4"/>
  <c r="BG330" i="4"/>
  <c r="BG331" i="4"/>
  <c r="BG332" i="4"/>
  <c r="BG333" i="4"/>
  <c r="BG334" i="4"/>
  <c r="BG335" i="4"/>
  <c r="BG336" i="4"/>
  <c r="BG337" i="4"/>
  <c r="BG338" i="4"/>
  <c r="BG339" i="4"/>
  <c r="BG340" i="4"/>
  <c r="BG341" i="4"/>
  <c r="BG342" i="4"/>
  <c r="BG343" i="4"/>
  <c r="BG344" i="4"/>
  <c r="BG345" i="4"/>
  <c r="BG346" i="4"/>
  <c r="BG347" i="4"/>
  <c r="BG348" i="4"/>
  <c r="BG349" i="4"/>
  <c r="BG350" i="4"/>
  <c r="BG351" i="4"/>
  <c r="BG352" i="4"/>
  <c r="BG353" i="4"/>
  <c r="BG354" i="4"/>
  <c r="BG355" i="4"/>
  <c r="BG356" i="4"/>
  <c r="BG357" i="4"/>
  <c r="BG358" i="4"/>
  <c r="BG359" i="4"/>
  <c r="BG360" i="4"/>
  <c r="BG361" i="4"/>
  <c r="BG362" i="4"/>
  <c r="BG363" i="4"/>
  <c r="BG364" i="4"/>
  <c r="BG365" i="4"/>
  <c r="BG366" i="4"/>
  <c r="BG367" i="4"/>
  <c r="BG368" i="4"/>
  <c r="BG369" i="4"/>
  <c r="BG370" i="4"/>
  <c r="BG371" i="4"/>
  <c r="BG372" i="4"/>
  <c r="BG373" i="4"/>
  <c r="BG374" i="4"/>
  <c r="BG375" i="4"/>
  <c r="BG376" i="4"/>
  <c r="BG377" i="4"/>
  <c r="BG378" i="4"/>
  <c r="BG379" i="4"/>
  <c r="BG380" i="4"/>
  <c r="BG381" i="4"/>
  <c r="BG382" i="4"/>
  <c r="BG383" i="4"/>
  <c r="BG384" i="4"/>
  <c r="BG385" i="4"/>
  <c r="BG386" i="4"/>
  <c r="BG387" i="4"/>
  <c r="BG388" i="4"/>
  <c r="BG389" i="4"/>
  <c r="BG390" i="4"/>
  <c r="BG391" i="4"/>
  <c r="BG392" i="4"/>
  <c r="BG393" i="4"/>
  <c r="BG394" i="4"/>
  <c r="BG395" i="4"/>
  <c r="BG396" i="4"/>
  <c r="BG397" i="4"/>
  <c r="BG398" i="4"/>
  <c r="BG399" i="4"/>
  <c r="BG400" i="4"/>
  <c r="BG401" i="4"/>
  <c r="BG402" i="4"/>
  <c r="BG403" i="4"/>
  <c r="BG404" i="4"/>
  <c r="BG405" i="4"/>
  <c r="BG406" i="4"/>
  <c r="BG407" i="4"/>
  <c r="BG408" i="4"/>
  <c r="BG409" i="4"/>
  <c r="BG410" i="4"/>
  <c r="BG411" i="4"/>
  <c r="BG412" i="4"/>
  <c r="BG413" i="4"/>
  <c r="BG414" i="4"/>
  <c r="BG415" i="4"/>
  <c r="BG416" i="4"/>
  <c r="BG417" i="4"/>
  <c r="BG418" i="4"/>
  <c r="BG419" i="4"/>
  <c r="BG420" i="4"/>
  <c r="BG421" i="4"/>
  <c r="BG422" i="4"/>
  <c r="BG423" i="4"/>
  <c r="BG424" i="4"/>
  <c r="BG425" i="4"/>
  <c r="BG426" i="4"/>
  <c r="BG427" i="4"/>
  <c r="BG428" i="4"/>
  <c r="BG429" i="4"/>
  <c r="BG430" i="4"/>
  <c r="BG431" i="4"/>
  <c r="BG432" i="4"/>
  <c r="BG433" i="4"/>
  <c r="BG434" i="4"/>
  <c r="BG435" i="4"/>
  <c r="BG436" i="4"/>
  <c r="BG437" i="4"/>
  <c r="BG438" i="4"/>
  <c r="BG439" i="4"/>
  <c r="BG440" i="4"/>
  <c r="BG441" i="4"/>
  <c r="BG442" i="4"/>
  <c r="BG443" i="4"/>
  <c r="BG444" i="4"/>
  <c r="BG445" i="4"/>
  <c r="BG446" i="4"/>
  <c r="BG447" i="4"/>
  <c r="BG448" i="4"/>
  <c r="BG449" i="4"/>
  <c r="BG450" i="4"/>
  <c r="BG451" i="4"/>
  <c r="BG452" i="4"/>
  <c r="BG453" i="4"/>
  <c r="BG454" i="4"/>
  <c r="BG455" i="4"/>
  <c r="BG456" i="4"/>
  <c r="BG457" i="4"/>
  <c r="BG458" i="4"/>
  <c r="BG459" i="4"/>
  <c r="BG460" i="4"/>
  <c r="BG461" i="4"/>
  <c r="BG462" i="4"/>
  <c r="BG463" i="4"/>
  <c r="BG464" i="4"/>
  <c r="BG465" i="4"/>
  <c r="BG466" i="4"/>
  <c r="BG467" i="4"/>
  <c r="BG468" i="4"/>
  <c r="BG469" i="4"/>
  <c r="BG470" i="4"/>
  <c r="BG471" i="4"/>
  <c r="BG472" i="4"/>
  <c r="BG473" i="4"/>
  <c r="BG474" i="4"/>
  <c r="BG475" i="4"/>
  <c r="BG476" i="4"/>
  <c r="BG477" i="4"/>
  <c r="BG478" i="4"/>
  <c r="BG479" i="4"/>
  <c r="BG480" i="4"/>
  <c r="BG481" i="4"/>
  <c r="BG482" i="4"/>
  <c r="BG483" i="4"/>
  <c r="BG484" i="4"/>
  <c r="BG485" i="4"/>
  <c r="BG486" i="4"/>
  <c r="BG487" i="4"/>
  <c r="BG488" i="4"/>
  <c r="BG489" i="4"/>
  <c r="BG490" i="4"/>
  <c r="BG491" i="4"/>
  <c r="BG492" i="4"/>
  <c r="BG493" i="4"/>
  <c r="BG494" i="4"/>
  <c r="BG495" i="4"/>
  <c r="BG496" i="4"/>
  <c r="BG497" i="4"/>
  <c r="BG498" i="4"/>
  <c r="BG499" i="4"/>
  <c r="BG500" i="4"/>
  <c r="BG501" i="4"/>
  <c r="BG502" i="4"/>
  <c r="BG503" i="4"/>
  <c r="BG504" i="4"/>
  <c r="BG505" i="4"/>
  <c r="BG506" i="4"/>
  <c r="BG507" i="4"/>
  <c r="BG508" i="4"/>
  <c r="BG509" i="4"/>
  <c r="BG510" i="4"/>
  <c r="BG511" i="4"/>
  <c r="BG512" i="4"/>
  <c r="BG513" i="4"/>
  <c r="BG514" i="4"/>
  <c r="BG515" i="4"/>
  <c r="BG516" i="4"/>
  <c r="BG517" i="4"/>
  <c r="BG518" i="4"/>
  <c r="BG519" i="4"/>
  <c r="BG520" i="4"/>
  <c r="BG521" i="4"/>
  <c r="BG522" i="4"/>
  <c r="BG523" i="4"/>
  <c r="BG524" i="4"/>
  <c r="BG525" i="4"/>
  <c r="BG526" i="4"/>
  <c r="BG527" i="4"/>
  <c r="BG528" i="4"/>
  <c r="BG529" i="4"/>
  <c r="BG530" i="4"/>
  <c r="BG531" i="4"/>
  <c r="BG532" i="4"/>
  <c r="BG533" i="4"/>
  <c r="BG534" i="4"/>
  <c r="BG535" i="4"/>
  <c r="BG536" i="4"/>
  <c r="BG537" i="4"/>
  <c r="BG538" i="4"/>
  <c r="BG539" i="4"/>
  <c r="BG540" i="4"/>
  <c r="BG541" i="4"/>
  <c r="BG542" i="4"/>
  <c r="BG543" i="4"/>
  <c r="BG544" i="4"/>
  <c r="BG545" i="4"/>
  <c r="BG546" i="4"/>
  <c r="BG547" i="4"/>
  <c r="BG548" i="4"/>
  <c r="BG549" i="4"/>
  <c r="BG550" i="4"/>
  <c r="BG551" i="4"/>
  <c r="BG552" i="4"/>
  <c r="BG553" i="4"/>
  <c r="BG554" i="4"/>
  <c r="BG555" i="4"/>
  <c r="BG556" i="4"/>
  <c r="BG557" i="4"/>
  <c r="BG558" i="4"/>
  <c r="BG559" i="4"/>
  <c r="BG560" i="4"/>
  <c r="BG561" i="4"/>
  <c r="BG562" i="4"/>
  <c r="BG563" i="4"/>
  <c r="BG564" i="4"/>
  <c r="BG565" i="4"/>
  <c r="BG566" i="4"/>
  <c r="BG567" i="4"/>
  <c r="BG568" i="4"/>
  <c r="BG569" i="4"/>
  <c r="BG570" i="4"/>
  <c r="BG571" i="4"/>
  <c r="BG572" i="4"/>
  <c r="BG573" i="4"/>
  <c r="BG574" i="4"/>
  <c r="BG575" i="4"/>
  <c r="BG576" i="4"/>
  <c r="BG577" i="4"/>
  <c r="BG578" i="4"/>
  <c r="BG579" i="4"/>
  <c r="BG580" i="4"/>
  <c r="BG581" i="4"/>
  <c r="BG582" i="4"/>
  <c r="BG583" i="4"/>
  <c r="BG584" i="4"/>
  <c r="BG585" i="4"/>
  <c r="BG586" i="4"/>
  <c r="BG587" i="4"/>
  <c r="BG588" i="4"/>
  <c r="BG589" i="4"/>
  <c r="BG590" i="4"/>
  <c r="BG591" i="4"/>
  <c r="BG592" i="4"/>
  <c r="BG593" i="4"/>
  <c r="BG594" i="4"/>
  <c r="BG595" i="4"/>
  <c r="BG596" i="4"/>
  <c r="BG597" i="4"/>
  <c r="BG598" i="4"/>
  <c r="BG599" i="4"/>
  <c r="BG600" i="4"/>
  <c r="BG601" i="4"/>
  <c r="BG602" i="4"/>
  <c r="BG603" i="4"/>
  <c r="BG604" i="4"/>
  <c r="BG605" i="4"/>
  <c r="BG606" i="4"/>
  <c r="BG607" i="4"/>
  <c r="BG608" i="4"/>
  <c r="BG609" i="4"/>
  <c r="BG610" i="4"/>
  <c r="BG611" i="4"/>
  <c r="BG612" i="4"/>
  <c r="BG613" i="4"/>
  <c r="BG614" i="4"/>
  <c r="BG615" i="4"/>
  <c r="BG616" i="4"/>
  <c r="BG617" i="4"/>
  <c r="BG618" i="4"/>
  <c r="BG619" i="4"/>
  <c r="BG620" i="4"/>
  <c r="BG621" i="4"/>
  <c r="BG622" i="4"/>
  <c r="BG623" i="4"/>
  <c r="BG624" i="4"/>
  <c r="BG625" i="4"/>
  <c r="BG626" i="4"/>
  <c r="BG627" i="4"/>
  <c r="BG628" i="4"/>
  <c r="BG629" i="4"/>
  <c r="BG630" i="4"/>
  <c r="BG631" i="4"/>
  <c r="BG632" i="4"/>
  <c r="BG633" i="4"/>
  <c r="BG634" i="4"/>
  <c r="BG635" i="4"/>
  <c r="BG636" i="4"/>
  <c r="BG637" i="4"/>
  <c r="BG638" i="4"/>
  <c r="BG639" i="4"/>
  <c r="BG640" i="4"/>
  <c r="BG641" i="4"/>
  <c r="BG642" i="4"/>
  <c r="BG643" i="4"/>
  <c r="BG644" i="4"/>
  <c r="BG645" i="4"/>
  <c r="BG646" i="4"/>
  <c r="BG647" i="4"/>
  <c r="BG648" i="4"/>
  <c r="BG649" i="4"/>
  <c r="BG650" i="4"/>
  <c r="BG651" i="4"/>
  <c r="BG652" i="4"/>
  <c r="BG653" i="4"/>
  <c r="BG654" i="4"/>
  <c r="BG655" i="4"/>
  <c r="BG656" i="4"/>
  <c r="BG657" i="4"/>
  <c r="BG658" i="4"/>
  <c r="BG659" i="4"/>
  <c r="BG660" i="4"/>
  <c r="BG661" i="4"/>
  <c r="BG662" i="4"/>
  <c r="BG663" i="4"/>
  <c r="BG664" i="4"/>
  <c r="BG665" i="4"/>
  <c r="BG666" i="4"/>
  <c r="BG667" i="4"/>
  <c r="BG668" i="4"/>
  <c r="BG669" i="4"/>
  <c r="BG670" i="4"/>
  <c r="BG671" i="4"/>
  <c r="BG672" i="4"/>
  <c r="BG673" i="4"/>
  <c r="BG674" i="4"/>
  <c r="BG675" i="4"/>
  <c r="BG676" i="4"/>
  <c r="BG677" i="4"/>
  <c r="BG678" i="4"/>
  <c r="BG679" i="4"/>
  <c r="BG680" i="4"/>
  <c r="BG681" i="4"/>
  <c r="BG682" i="4"/>
  <c r="BG683" i="4"/>
  <c r="BG684" i="4"/>
  <c r="BG685" i="4"/>
  <c r="BG686" i="4"/>
  <c r="BG687" i="4"/>
  <c r="BG688" i="4"/>
  <c r="BG689" i="4"/>
  <c r="BG690" i="4"/>
  <c r="BG691" i="4"/>
  <c r="BG692" i="4"/>
  <c r="BG693" i="4"/>
  <c r="BG694" i="4"/>
  <c r="BG695" i="4"/>
  <c r="BG696" i="4"/>
  <c r="BG697" i="4"/>
  <c r="BG698" i="4"/>
  <c r="BG699" i="4"/>
  <c r="BG700" i="4"/>
  <c r="BG701" i="4"/>
  <c r="BG702" i="4"/>
  <c r="BG703" i="4"/>
  <c r="BG704" i="4"/>
  <c r="BG705" i="4"/>
  <c r="BG706" i="4"/>
  <c r="BG707" i="4"/>
  <c r="BG708" i="4"/>
  <c r="BG709" i="4"/>
  <c r="BG710" i="4"/>
  <c r="BG711" i="4"/>
  <c r="BG712" i="4"/>
  <c r="BG713" i="4"/>
  <c r="BG714" i="4"/>
  <c r="BG715" i="4"/>
  <c r="BG716" i="4"/>
  <c r="BG717" i="4"/>
  <c r="BG718" i="4"/>
  <c r="BG719" i="4"/>
  <c r="BG720" i="4"/>
  <c r="BG721" i="4"/>
  <c r="BG722" i="4"/>
  <c r="BG723" i="4"/>
  <c r="BG724" i="4"/>
  <c r="BG725" i="4"/>
  <c r="BG726" i="4"/>
  <c r="BG727" i="4"/>
  <c r="BG728" i="4"/>
  <c r="BG729" i="4"/>
  <c r="BG730" i="4"/>
  <c r="BG731" i="4"/>
  <c r="BG732" i="4"/>
  <c r="BG733" i="4"/>
  <c r="BG734" i="4"/>
  <c r="BG735" i="4"/>
  <c r="BG736" i="4"/>
  <c r="BG737" i="4"/>
  <c r="BG738" i="4"/>
  <c r="BG739" i="4"/>
  <c r="BG740" i="4"/>
  <c r="BG741" i="4"/>
  <c r="BG742" i="4"/>
  <c r="BG743" i="4"/>
  <c r="BG744" i="4"/>
  <c r="BG745" i="4"/>
  <c r="BG746" i="4"/>
  <c r="BG747" i="4"/>
  <c r="BG748" i="4"/>
  <c r="BG749" i="4"/>
  <c r="BG750" i="4"/>
  <c r="BG751" i="4"/>
  <c r="BG752" i="4"/>
  <c r="BG753" i="4"/>
  <c r="BG754" i="4"/>
  <c r="BG755" i="4"/>
  <c r="BG756" i="4"/>
  <c r="BG757" i="4"/>
  <c r="BG758" i="4"/>
  <c r="BG759" i="4"/>
  <c r="BG760" i="4"/>
  <c r="BG761" i="4"/>
  <c r="BG762" i="4"/>
  <c r="BG763" i="4"/>
  <c r="BG764" i="4"/>
  <c r="BG765" i="4"/>
  <c r="BG766" i="4"/>
  <c r="BG767" i="4"/>
  <c r="BG768" i="4"/>
  <c r="BG769" i="4"/>
  <c r="BG2" i="4"/>
  <c r="BA3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BA194" i="4"/>
  <c r="BA195" i="4"/>
  <c r="BA196" i="4"/>
  <c r="BA197" i="4"/>
  <c r="BA198" i="4"/>
  <c r="BA199" i="4"/>
  <c r="BA200" i="4"/>
  <c r="BA201" i="4"/>
  <c r="BA202" i="4"/>
  <c r="BA203" i="4"/>
  <c r="BA204" i="4"/>
  <c r="BA205" i="4"/>
  <c r="BA206" i="4"/>
  <c r="BA207" i="4"/>
  <c r="BA208" i="4"/>
  <c r="BA209" i="4"/>
  <c r="BA210" i="4"/>
  <c r="BA211" i="4"/>
  <c r="BA212" i="4"/>
  <c r="BA213" i="4"/>
  <c r="BA214" i="4"/>
  <c r="BA215" i="4"/>
  <c r="BA216" i="4"/>
  <c r="BA217" i="4"/>
  <c r="BA218" i="4"/>
  <c r="BA219" i="4"/>
  <c r="BA220" i="4"/>
  <c r="BA221" i="4"/>
  <c r="BA222" i="4"/>
  <c r="BA223" i="4"/>
  <c r="BA224" i="4"/>
  <c r="BA225" i="4"/>
  <c r="BA226" i="4"/>
  <c r="BA227" i="4"/>
  <c r="BA228" i="4"/>
  <c r="BA229" i="4"/>
  <c r="BA230" i="4"/>
  <c r="BA231" i="4"/>
  <c r="BA232" i="4"/>
  <c r="BA233" i="4"/>
  <c r="BA234" i="4"/>
  <c r="BA235" i="4"/>
  <c r="BA236" i="4"/>
  <c r="BA237" i="4"/>
  <c r="BA238" i="4"/>
  <c r="BA239" i="4"/>
  <c r="BA240" i="4"/>
  <c r="BA241" i="4"/>
  <c r="BA242" i="4"/>
  <c r="BA243" i="4"/>
  <c r="BA244" i="4"/>
  <c r="BA245" i="4"/>
  <c r="BA246" i="4"/>
  <c r="BA247" i="4"/>
  <c r="BA248" i="4"/>
  <c r="BA249" i="4"/>
  <c r="BA250" i="4"/>
  <c r="BA251" i="4"/>
  <c r="BA252" i="4"/>
  <c r="BA253" i="4"/>
  <c r="BA254" i="4"/>
  <c r="BA255" i="4"/>
  <c r="BA256" i="4"/>
  <c r="BA257" i="4"/>
  <c r="BA258" i="4"/>
  <c r="BA259" i="4"/>
  <c r="BA260" i="4"/>
  <c r="BA261" i="4"/>
  <c r="BA262" i="4"/>
  <c r="BA263" i="4"/>
  <c r="BA264" i="4"/>
  <c r="BA265" i="4"/>
  <c r="BA266" i="4"/>
  <c r="BA267" i="4"/>
  <c r="BA268" i="4"/>
  <c r="BA269" i="4"/>
  <c r="BA270" i="4"/>
  <c r="BA271" i="4"/>
  <c r="BA272" i="4"/>
  <c r="BA273" i="4"/>
  <c r="BA274" i="4"/>
  <c r="BA275" i="4"/>
  <c r="BA276" i="4"/>
  <c r="BA277" i="4"/>
  <c r="BA278" i="4"/>
  <c r="BA279" i="4"/>
  <c r="BA280" i="4"/>
  <c r="BA281" i="4"/>
  <c r="BA282" i="4"/>
  <c r="BA283" i="4"/>
  <c r="BA284" i="4"/>
  <c r="BA285" i="4"/>
  <c r="BA286" i="4"/>
  <c r="BA287" i="4"/>
  <c r="BA288" i="4"/>
  <c r="BA289" i="4"/>
  <c r="BA290" i="4"/>
  <c r="BA291" i="4"/>
  <c r="BA292" i="4"/>
  <c r="BA293" i="4"/>
  <c r="BA294" i="4"/>
  <c r="BA295" i="4"/>
  <c r="BA296" i="4"/>
  <c r="BA297" i="4"/>
  <c r="BA298" i="4"/>
  <c r="BA299" i="4"/>
  <c r="BA300" i="4"/>
  <c r="BA301" i="4"/>
  <c r="BA302" i="4"/>
  <c r="BA303" i="4"/>
  <c r="BA304" i="4"/>
  <c r="BA305" i="4"/>
  <c r="BA306" i="4"/>
  <c r="BA307" i="4"/>
  <c r="BA308" i="4"/>
  <c r="BA309" i="4"/>
  <c r="BA310" i="4"/>
  <c r="BA311" i="4"/>
  <c r="BA312" i="4"/>
  <c r="BA313" i="4"/>
  <c r="BA314" i="4"/>
  <c r="BA315" i="4"/>
  <c r="BA316" i="4"/>
  <c r="BA317" i="4"/>
  <c r="BA318" i="4"/>
  <c r="BA319" i="4"/>
  <c r="BA320" i="4"/>
  <c r="BA321" i="4"/>
  <c r="BA322" i="4"/>
  <c r="BA323" i="4"/>
  <c r="BA324" i="4"/>
  <c r="BA325" i="4"/>
  <c r="BA326" i="4"/>
  <c r="BA327" i="4"/>
  <c r="BA328" i="4"/>
  <c r="BA329" i="4"/>
  <c r="BA330" i="4"/>
  <c r="BA331" i="4"/>
  <c r="BA332" i="4"/>
  <c r="BA333" i="4"/>
  <c r="BA334" i="4"/>
  <c r="BA335" i="4"/>
  <c r="BA336" i="4"/>
  <c r="BA337" i="4"/>
  <c r="BA338" i="4"/>
  <c r="BA339" i="4"/>
  <c r="BA340" i="4"/>
  <c r="BA341" i="4"/>
  <c r="BA342" i="4"/>
  <c r="BA343" i="4"/>
  <c r="BA344" i="4"/>
  <c r="BA345" i="4"/>
  <c r="BA346" i="4"/>
  <c r="BA347" i="4"/>
  <c r="BA348" i="4"/>
  <c r="BA349" i="4"/>
  <c r="BA350" i="4"/>
  <c r="BA351" i="4"/>
  <c r="BA352" i="4"/>
  <c r="BA353" i="4"/>
  <c r="BA354" i="4"/>
  <c r="BA355" i="4"/>
  <c r="BA356" i="4"/>
  <c r="BA357" i="4"/>
  <c r="BA358" i="4"/>
  <c r="BA359" i="4"/>
  <c r="BA360" i="4"/>
  <c r="BA361" i="4"/>
  <c r="BA362" i="4"/>
  <c r="BA363" i="4"/>
  <c r="BA364" i="4"/>
  <c r="BA365" i="4"/>
  <c r="BA366" i="4"/>
  <c r="BA367" i="4"/>
  <c r="BA368" i="4"/>
  <c r="BA369" i="4"/>
  <c r="BA370" i="4"/>
  <c r="BA371" i="4"/>
  <c r="BA372" i="4"/>
  <c r="BA373" i="4"/>
  <c r="BA374" i="4"/>
  <c r="BA375" i="4"/>
  <c r="BA376" i="4"/>
  <c r="BA377" i="4"/>
  <c r="BA378" i="4"/>
  <c r="BA379" i="4"/>
  <c r="BA380" i="4"/>
  <c r="BA381" i="4"/>
  <c r="BA382" i="4"/>
  <c r="BA383" i="4"/>
  <c r="BA384" i="4"/>
  <c r="BA385" i="4"/>
  <c r="BA386" i="4"/>
  <c r="BA387" i="4"/>
  <c r="BA388" i="4"/>
  <c r="BA389" i="4"/>
  <c r="BA390" i="4"/>
  <c r="BA391" i="4"/>
  <c r="BA392" i="4"/>
  <c r="BA393" i="4"/>
  <c r="BA394" i="4"/>
  <c r="BA395" i="4"/>
  <c r="BA396" i="4"/>
  <c r="BA397" i="4"/>
  <c r="BA398" i="4"/>
  <c r="BA399" i="4"/>
  <c r="BA400" i="4"/>
  <c r="BA401" i="4"/>
  <c r="BA402" i="4"/>
  <c r="BA403" i="4"/>
  <c r="BA404" i="4"/>
  <c r="BA405" i="4"/>
  <c r="BA406" i="4"/>
  <c r="BA407" i="4"/>
  <c r="BA408" i="4"/>
  <c r="BA409" i="4"/>
  <c r="BA410" i="4"/>
  <c r="BA411" i="4"/>
  <c r="BA412" i="4"/>
  <c r="BA413" i="4"/>
  <c r="BA414" i="4"/>
  <c r="BA415" i="4"/>
  <c r="BA416" i="4"/>
  <c r="BA417" i="4"/>
  <c r="BA418" i="4"/>
  <c r="BA419" i="4"/>
  <c r="BA420" i="4"/>
  <c r="BA421" i="4"/>
  <c r="BA422" i="4"/>
  <c r="BA423" i="4"/>
  <c r="BA424" i="4"/>
  <c r="BA425" i="4"/>
  <c r="BA426" i="4"/>
  <c r="BA427" i="4"/>
  <c r="BA428" i="4"/>
  <c r="BA429" i="4"/>
  <c r="BA430" i="4"/>
  <c r="BA431" i="4"/>
  <c r="BA432" i="4"/>
  <c r="BA433" i="4"/>
  <c r="BA434" i="4"/>
  <c r="BA435" i="4"/>
  <c r="BA436" i="4"/>
  <c r="BA437" i="4"/>
  <c r="BA438" i="4"/>
  <c r="BA439" i="4"/>
  <c r="BA440" i="4"/>
  <c r="BA441" i="4"/>
  <c r="BA442" i="4"/>
  <c r="BA443" i="4"/>
  <c r="BA444" i="4"/>
  <c r="BA445" i="4"/>
  <c r="BA446" i="4"/>
  <c r="BA447" i="4"/>
  <c r="BA448" i="4"/>
  <c r="BA449" i="4"/>
  <c r="BA450" i="4"/>
  <c r="BA451" i="4"/>
  <c r="BA452" i="4"/>
  <c r="BA453" i="4"/>
  <c r="BA454" i="4"/>
  <c r="BA455" i="4"/>
  <c r="BA456" i="4"/>
  <c r="BA457" i="4"/>
  <c r="BA458" i="4"/>
  <c r="BA459" i="4"/>
  <c r="BA460" i="4"/>
  <c r="BA461" i="4"/>
  <c r="BA462" i="4"/>
  <c r="BA463" i="4"/>
  <c r="BA464" i="4"/>
  <c r="BA465" i="4"/>
  <c r="BA466" i="4"/>
  <c r="BA467" i="4"/>
  <c r="BA468" i="4"/>
  <c r="BA469" i="4"/>
  <c r="BA470" i="4"/>
  <c r="BA471" i="4"/>
  <c r="BA472" i="4"/>
  <c r="BA473" i="4"/>
  <c r="BA474" i="4"/>
  <c r="BA475" i="4"/>
  <c r="BA476" i="4"/>
  <c r="BA477" i="4"/>
  <c r="BA478" i="4"/>
  <c r="BA479" i="4"/>
  <c r="BA480" i="4"/>
  <c r="BA481" i="4"/>
  <c r="BA482" i="4"/>
  <c r="BA483" i="4"/>
  <c r="BA484" i="4"/>
  <c r="BA485" i="4"/>
  <c r="BA486" i="4"/>
  <c r="BA487" i="4"/>
  <c r="BA488" i="4"/>
  <c r="BA489" i="4"/>
  <c r="BA490" i="4"/>
  <c r="BA491" i="4"/>
  <c r="BA492" i="4"/>
  <c r="BA493" i="4"/>
  <c r="BA494" i="4"/>
  <c r="BA495" i="4"/>
  <c r="BA496" i="4"/>
  <c r="BA497" i="4"/>
  <c r="BA498" i="4"/>
  <c r="BA499" i="4"/>
  <c r="BA500" i="4"/>
  <c r="BA501" i="4"/>
  <c r="BA502" i="4"/>
  <c r="BA503" i="4"/>
  <c r="BA504" i="4"/>
  <c r="BA505" i="4"/>
  <c r="BA506" i="4"/>
  <c r="BA507" i="4"/>
  <c r="BA508" i="4"/>
  <c r="BA509" i="4"/>
  <c r="BA510" i="4"/>
  <c r="BA511" i="4"/>
  <c r="BA512" i="4"/>
  <c r="BA513" i="4"/>
  <c r="BA514" i="4"/>
  <c r="BA515" i="4"/>
  <c r="BA516" i="4"/>
  <c r="BA517" i="4"/>
  <c r="BA518" i="4"/>
  <c r="BA519" i="4"/>
  <c r="BA520" i="4"/>
  <c r="BA521" i="4"/>
  <c r="BA522" i="4"/>
  <c r="BA523" i="4"/>
  <c r="BA524" i="4"/>
  <c r="BA525" i="4"/>
  <c r="BA526" i="4"/>
  <c r="BA527" i="4"/>
  <c r="BA528" i="4"/>
  <c r="BA529" i="4"/>
  <c r="BA530" i="4"/>
  <c r="BA531" i="4"/>
  <c r="BA532" i="4"/>
  <c r="BA533" i="4"/>
  <c r="BA534" i="4"/>
  <c r="BA535" i="4"/>
  <c r="BA536" i="4"/>
  <c r="BA537" i="4"/>
  <c r="BA538" i="4"/>
  <c r="BA539" i="4"/>
  <c r="BA540" i="4"/>
  <c r="BA541" i="4"/>
  <c r="BA542" i="4"/>
  <c r="BA543" i="4"/>
  <c r="BA544" i="4"/>
  <c r="BA545" i="4"/>
  <c r="BA546" i="4"/>
  <c r="BA547" i="4"/>
  <c r="BA548" i="4"/>
  <c r="BA549" i="4"/>
  <c r="BA550" i="4"/>
  <c r="BA551" i="4"/>
  <c r="BA552" i="4"/>
  <c r="BA553" i="4"/>
  <c r="BA554" i="4"/>
  <c r="BA555" i="4"/>
  <c r="BA556" i="4"/>
  <c r="BA557" i="4"/>
  <c r="BA558" i="4"/>
  <c r="BA559" i="4"/>
  <c r="BA560" i="4"/>
  <c r="BA561" i="4"/>
  <c r="BA562" i="4"/>
  <c r="BA563" i="4"/>
  <c r="BA564" i="4"/>
  <c r="BA565" i="4"/>
  <c r="BA566" i="4"/>
  <c r="BA567" i="4"/>
  <c r="BA568" i="4"/>
  <c r="BA569" i="4"/>
  <c r="BA570" i="4"/>
  <c r="BA571" i="4"/>
  <c r="BA572" i="4"/>
  <c r="BA573" i="4"/>
  <c r="BA574" i="4"/>
  <c r="BA575" i="4"/>
  <c r="BA576" i="4"/>
  <c r="BA577" i="4"/>
  <c r="BA578" i="4"/>
  <c r="BA579" i="4"/>
  <c r="BA580" i="4"/>
  <c r="BA581" i="4"/>
  <c r="BA582" i="4"/>
  <c r="BA583" i="4"/>
  <c r="BA584" i="4"/>
  <c r="BA585" i="4"/>
  <c r="BA586" i="4"/>
  <c r="BA587" i="4"/>
  <c r="BA588" i="4"/>
  <c r="BA589" i="4"/>
  <c r="BA590" i="4"/>
  <c r="BA591" i="4"/>
  <c r="BA592" i="4"/>
  <c r="BA593" i="4"/>
  <c r="BA594" i="4"/>
  <c r="BA595" i="4"/>
  <c r="BA596" i="4"/>
  <c r="BA597" i="4"/>
  <c r="BA598" i="4"/>
  <c r="BA599" i="4"/>
  <c r="BA600" i="4"/>
  <c r="BA601" i="4"/>
  <c r="BA602" i="4"/>
  <c r="BA603" i="4"/>
  <c r="BA604" i="4"/>
  <c r="BA605" i="4"/>
  <c r="BA606" i="4"/>
  <c r="BA607" i="4"/>
  <c r="BA608" i="4"/>
  <c r="BA609" i="4"/>
  <c r="BA610" i="4"/>
  <c r="BA611" i="4"/>
  <c r="BA612" i="4"/>
  <c r="BA613" i="4"/>
  <c r="BA614" i="4"/>
  <c r="BA615" i="4"/>
  <c r="BA616" i="4"/>
  <c r="BA617" i="4"/>
  <c r="BA618" i="4"/>
  <c r="BA619" i="4"/>
  <c r="BA620" i="4"/>
  <c r="BA621" i="4"/>
  <c r="BA622" i="4"/>
  <c r="BA623" i="4"/>
  <c r="BA624" i="4"/>
  <c r="BA625" i="4"/>
  <c r="BA626" i="4"/>
  <c r="BA627" i="4"/>
  <c r="BA628" i="4"/>
  <c r="BA629" i="4"/>
  <c r="BA630" i="4"/>
  <c r="BA631" i="4"/>
  <c r="BA632" i="4"/>
  <c r="BA633" i="4"/>
  <c r="BA634" i="4"/>
  <c r="BA635" i="4"/>
  <c r="BA636" i="4"/>
  <c r="BA637" i="4"/>
  <c r="BA638" i="4"/>
  <c r="BA639" i="4"/>
  <c r="BA640" i="4"/>
  <c r="BA641" i="4"/>
  <c r="BA642" i="4"/>
  <c r="BA643" i="4"/>
  <c r="BA644" i="4"/>
  <c r="BA645" i="4"/>
  <c r="BA646" i="4"/>
  <c r="BA647" i="4"/>
  <c r="BA648" i="4"/>
  <c r="BA649" i="4"/>
  <c r="BA650" i="4"/>
  <c r="BA651" i="4"/>
  <c r="BA652" i="4"/>
  <c r="BA653" i="4"/>
  <c r="BA654" i="4"/>
  <c r="BA655" i="4"/>
  <c r="BA656" i="4"/>
  <c r="BA657" i="4"/>
  <c r="BA658" i="4"/>
  <c r="BA659" i="4"/>
  <c r="BA660" i="4"/>
  <c r="BA661" i="4"/>
  <c r="BA662" i="4"/>
  <c r="BA663" i="4"/>
  <c r="BA664" i="4"/>
  <c r="BA665" i="4"/>
  <c r="BA666" i="4"/>
  <c r="BA667" i="4"/>
  <c r="BA668" i="4"/>
  <c r="BA669" i="4"/>
  <c r="BA670" i="4"/>
  <c r="BA671" i="4"/>
  <c r="BA672" i="4"/>
  <c r="BA673" i="4"/>
  <c r="BA674" i="4"/>
  <c r="BA675" i="4"/>
  <c r="BA676" i="4"/>
  <c r="BA677" i="4"/>
  <c r="BA678" i="4"/>
  <c r="BA679" i="4"/>
  <c r="BA680" i="4"/>
  <c r="BA681" i="4"/>
  <c r="BA682" i="4"/>
  <c r="BA683" i="4"/>
  <c r="BA684" i="4"/>
  <c r="BA685" i="4"/>
  <c r="BA686" i="4"/>
  <c r="BA687" i="4"/>
  <c r="BA688" i="4"/>
  <c r="BA689" i="4"/>
  <c r="BA690" i="4"/>
  <c r="BA691" i="4"/>
  <c r="BA692" i="4"/>
  <c r="BA693" i="4"/>
  <c r="BA694" i="4"/>
  <c r="BA695" i="4"/>
  <c r="BA696" i="4"/>
  <c r="BA697" i="4"/>
  <c r="BA698" i="4"/>
  <c r="BA699" i="4"/>
  <c r="BA700" i="4"/>
  <c r="BA701" i="4"/>
  <c r="BA702" i="4"/>
  <c r="BA703" i="4"/>
  <c r="BA704" i="4"/>
  <c r="BA705" i="4"/>
  <c r="BA706" i="4"/>
  <c r="BA707" i="4"/>
  <c r="BA708" i="4"/>
  <c r="BA709" i="4"/>
  <c r="BA710" i="4"/>
  <c r="BA711" i="4"/>
  <c r="BA712" i="4"/>
  <c r="BA713" i="4"/>
  <c r="BA714" i="4"/>
  <c r="BA715" i="4"/>
  <c r="BA716" i="4"/>
  <c r="BA717" i="4"/>
  <c r="BA718" i="4"/>
  <c r="BA719" i="4"/>
  <c r="BA720" i="4"/>
  <c r="BA721" i="4"/>
  <c r="BA722" i="4"/>
  <c r="BA723" i="4"/>
  <c r="BA724" i="4"/>
  <c r="BA725" i="4"/>
  <c r="BA726" i="4"/>
  <c r="BA727" i="4"/>
  <c r="BA728" i="4"/>
  <c r="BA729" i="4"/>
  <c r="BA730" i="4"/>
  <c r="BA731" i="4"/>
  <c r="BA732" i="4"/>
  <c r="BA733" i="4"/>
  <c r="BA734" i="4"/>
  <c r="BA735" i="4"/>
  <c r="BA736" i="4"/>
  <c r="BA737" i="4"/>
  <c r="BA738" i="4"/>
  <c r="BA739" i="4"/>
  <c r="BA740" i="4"/>
  <c r="BA741" i="4"/>
  <c r="BA742" i="4"/>
  <c r="BA743" i="4"/>
  <c r="BA744" i="4"/>
  <c r="BA745" i="4"/>
  <c r="BA746" i="4"/>
  <c r="BA747" i="4"/>
  <c r="BA748" i="4"/>
  <c r="BA749" i="4"/>
  <c r="BA750" i="4"/>
  <c r="BA751" i="4"/>
  <c r="BA752" i="4"/>
  <c r="BA753" i="4"/>
  <c r="BA754" i="4"/>
  <c r="BA755" i="4"/>
  <c r="BA756" i="4"/>
  <c r="BA757" i="4"/>
  <c r="BA758" i="4"/>
  <c r="BA759" i="4"/>
  <c r="BA760" i="4"/>
  <c r="BA761" i="4"/>
  <c r="BA762" i="4"/>
  <c r="BA763" i="4"/>
  <c r="BA764" i="4"/>
  <c r="BA765" i="4"/>
  <c r="BA766" i="4"/>
  <c r="BA767" i="4"/>
  <c r="BA768" i="4"/>
  <c r="BA769" i="4"/>
  <c r="BA2" i="4"/>
  <c r="AZ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2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80" i="4"/>
  <c r="AZ181" i="4"/>
  <c r="AZ182" i="4"/>
  <c r="AZ183" i="4"/>
  <c r="AZ184" i="4"/>
  <c r="AZ185" i="4"/>
  <c r="AZ186" i="4"/>
  <c r="AZ187" i="4"/>
  <c r="AZ188" i="4"/>
  <c r="AZ189" i="4"/>
  <c r="AZ190" i="4"/>
  <c r="AZ191" i="4"/>
  <c r="AZ192" i="4"/>
  <c r="AZ193" i="4"/>
  <c r="AZ194" i="4"/>
  <c r="AZ195" i="4"/>
  <c r="AZ196" i="4"/>
  <c r="AZ197" i="4"/>
  <c r="AZ198" i="4"/>
  <c r="AZ199" i="4"/>
  <c r="AZ200" i="4"/>
  <c r="AZ201" i="4"/>
  <c r="AZ202" i="4"/>
  <c r="AZ203" i="4"/>
  <c r="AZ204" i="4"/>
  <c r="AZ205" i="4"/>
  <c r="AZ206" i="4"/>
  <c r="AZ207" i="4"/>
  <c r="AZ208" i="4"/>
  <c r="AZ209" i="4"/>
  <c r="AZ210" i="4"/>
  <c r="AZ211" i="4"/>
  <c r="AZ212" i="4"/>
  <c r="AZ213" i="4"/>
  <c r="AZ214" i="4"/>
  <c r="AZ215" i="4"/>
  <c r="AZ216" i="4"/>
  <c r="AZ217" i="4"/>
  <c r="AZ218" i="4"/>
  <c r="AZ219" i="4"/>
  <c r="AZ220" i="4"/>
  <c r="AZ221" i="4"/>
  <c r="AZ222" i="4"/>
  <c r="AZ223" i="4"/>
  <c r="AZ224" i="4"/>
  <c r="AZ225" i="4"/>
  <c r="AZ226" i="4"/>
  <c r="AZ227" i="4"/>
  <c r="AZ228" i="4"/>
  <c r="AZ229" i="4"/>
  <c r="AZ230" i="4"/>
  <c r="AZ231" i="4"/>
  <c r="AZ232" i="4"/>
  <c r="AZ233" i="4"/>
  <c r="AZ234" i="4"/>
  <c r="AZ235" i="4"/>
  <c r="AZ236" i="4"/>
  <c r="AZ237" i="4"/>
  <c r="AZ238" i="4"/>
  <c r="AZ239" i="4"/>
  <c r="AZ240" i="4"/>
  <c r="AZ241" i="4"/>
  <c r="AZ242" i="4"/>
  <c r="AZ243" i="4"/>
  <c r="AZ244" i="4"/>
  <c r="AZ245" i="4"/>
  <c r="AZ246" i="4"/>
  <c r="AZ247" i="4"/>
  <c r="AZ248" i="4"/>
  <c r="AZ249" i="4"/>
  <c r="AZ250" i="4"/>
  <c r="AZ251" i="4"/>
  <c r="AZ252" i="4"/>
  <c r="AZ253" i="4"/>
  <c r="AZ254" i="4"/>
  <c r="AZ255" i="4"/>
  <c r="AZ256" i="4"/>
  <c r="AZ257" i="4"/>
  <c r="AZ258" i="4"/>
  <c r="AZ259" i="4"/>
  <c r="AZ260" i="4"/>
  <c r="AZ261" i="4"/>
  <c r="AZ262" i="4"/>
  <c r="AZ263" i="4"/>
  <c r="AZ264" i="4"/>
  <c r="AZ265" i="4"/>
  <c r="AZ266" i="4"/>
  <c r="AZ267" i="4"/>
  <c r="AZ268" i="4"/>
  <c r="AZ269" i="4"/>
  <c r="AZ270" i="4"/>
  <c r="AZ271" i="4"/>
  <c r="AZ272" i="4"/>
  <c r="AZ273" i="4"/>
  <c r="AZ274" i="4"/>
  <c r="AZ275" i="4"/>
  <c r="AZ276" i="4"/>
  <c r="AZ277" i="4"/>
  <c r="AZ278" i="4"/>
  <c r="AZ279" i="4"/>
  <c r="AZ280" i="4"/>
  <c r="AZ281" i="4"/>
  <c r="AZ282" i="4"/>
  <c r="AZ283" i="4"/>
  <c r="AZ284" i="4"/>
  <c r="AZ285" i="4"/>
  <c r="AZ286" i="4"/>
  <c r="AZ287" i="4"/>
  <c r="AZ288" i="4"/>
  <c r="AZ289" i="4"/>
  <c r="AZ290" i="4"/>
  <c r="AZ291" i="4"/>
  <c r="AZ292" i="4"/>
  <c r="AZ293" i="4"/>
  <c r="AZ294" i="4"/>
  <c r="AZ295" i="4"/>
  <c r="AZ296" i="4"/>
  <c r="AZ297" i="4"/>
  <c r="AZ298" i="4"/>
  <c r="AZ299" i="4"/>
  <c r="AZ300" i="4"/>
  <c r="AZ301" i="4"/>
  <c r="AZ302" i="4"/>
  <c r="AZ303" i="4"/>
  <c r="AZ304" i="4"/>
  <c r="AZ305" i="4"/>
  <c r="AZ306" i="4"/>
  <c r="AZ307" i="4"/>
  <c r="AZ308" i="4"/>
  <c r="AZ309" i="4"/>
  <c r="AZ310" i="4"/>
  <c r="AZ311" i="4"/>
  <c r="AZ312" i="4"/>
  <c r="AZ313" i="4"/>
  <c r="AZ314" i="4"/>
  <c r="AZ315" i="4"/>
  <c r="AZ316" i="4"/>
  <c r="AZ317" i="4"/>
  <c r="AZ318" i="4"/>
  <c r="AZ319" i="4"/>
  <c r="AZ320" i="4"/>
  <c r="AZ321" i="4"/>
  <c r="AZ322" i="4"/>
  <c r="AZ323" i="4"/>
  <c r="AZ324" i="4"/>
  <c r="AZ325" i="4"/>
  <c r="AZ326" i="4"/>
  <c r="AZ327" i="4"/>
  <c r="AZ328" i="4"/>
  <c r="AZ329" i="4"/>
  <c r="AZ330" i="4"/>
  <c r="AZ331" i="4"/>
  <c r="AZ332" i="4"/>
  <c r="AZ333" i="4"/>
  <c r="AZ334" i="4"/>
  <c r="AZ335" i="4"/>
  <c r="AZ336" i="4"/>
  <c r="AZ337" i="4"/>
  <c r="AZ338" i="4"/>
  <c r="AZ339" i="4"/>
  <c r="AZ340" i="4"/>
  <c r="AZ341" i="4"/>
  <c r="AZ342" i="4"/>
  <c r="AZ343" i="4"/>
  <c r="AZ344" i="4"/>
  <c r="AZ345" i="4"/>
  <c r="AZ346" i="4"/>
  <c r="AZ347" i="4"/>
  <c r="AZ348" i="4"/>
  <c r="AZ349" i="4"/>
  <c r="AZ350" i="4"/>
  <c r="AZ351" i="4"/>
  <c r="AZ352" i="4"/>
  <c r="AZ353" i="4"/>
  <c r="AZ354" i="4"/>
  <c r="AZ355" i="4"/>
  <c r="AZ356" i="4"/>
  <c r="AZ357" i="4"/>
  <c r="AZ358" i="4"/>
  <c r="AZ359" i="4"/>
  <c r="AZ360" i="4"/>
  <c r="AZ361" i="4"/>
  <c r="AZ362" i="4"/>
  <c r="AZ363" i="4"/>
  <c r="AZ364" i="4"/>
  <c r="AZ365" i="4"/>
  <c r="AZ366" i="4"/>
  <c r="AZ367" i="4"/>
  <c r="AZ368" i="4"/>
  <c r="AZ369" i="4"/>
  <c r="AZ370" i="4"/>
  <c r="AZ371" i="4"/>
  <c r="AZ372" i="4"/>
  <c r="AZ373" i="4"/>
  <c r="AZ374" i="4"/>
  <c r="AZ375" i="4"/>
  <c r="AZ376" i="4"/>
  <c r="AZ377" i="4"/>
  <c r="AZ378" i="4"/>
  <c r="AZ379" i="4"/>
  <c r="AZ380" i="4"/>
  <c r="AZ381" i="4"/>
  <c r="AZ382" i="4"/>
  <c r="AZ383" i="4"/>
  <c r="AZ384" i="4"/>
  <c r="AZ385" i="4"/>
  <c r="AZ386" i="4"/>
  <c r="AZ387" i="4"/>
  <c r="AZ388" i="4"/>
  <c r="AZ389" i="4"/>
  <c r="AZ390" i="4"/>
  <c r="AZ391" i="4"/>
  <c r="AZ392" i="4"/>
  <c r="AZ393" i="4"/>
  <c r="AZ394" i="4"/>
  <c r="AZ395" i="4"/>
  <c r="AZ396" i="4"/>
  <c r="AZ397" i="4"/>
  <c r="AZ398" i="4"/>
  <c r="AZ399" i="4"/>
  <c r="AZ400" i="4"/>
  <c r="AZ401" i="4"/>
  <c r="AZ402" i="4"/>
  <c r="AZ403" i="4"/>
  <c r="AZ404" i="4"/>
  <c r="AZ405" i="4"/>
  <c r="AZ406" i="4"/>
  <c r="AZ407" i="4"/>
  <c r="AZ408" i="4"/>
  <c r="AZ409" i="4"/>
  <c r="AZ410" i="4"/>
  <c r="AZ411" i="4"/>
  <c r="AZ412" i="4"/>
  <c r="AZ413" i="4"/>
  <c r="AZ414" i="4"/>
  <c r="AZ415" i="4"/>
  <c r="AZ416" i="4"/>
  <c r="AZ417" i="4"/>
  <c r="AZ418" i="4"/>
  <c r="AZ419" i="4"/>
  <c r="AZ420" i="4"/>
  <c r="AZ421" i="4"/>
  <c r="AZ422" i="4"/>
  <c r="AZ423" i="4"/>
  <c r="AZ424" i="4"/>
  <c r="AZ425" i="4"/>
  <c r="AZ426" i="4"/>
  <c r="AZ427" i="4"/>
  <c r="AZ428" i="4"/>
  <c r="AZ429" i="4"/>
  <c r="AZ430" i="4"/>
  <c r="AZ431" i="4"/>
  <c r="AZ432" i="4"/>
  <c r="AZ433" i="4"/>
  <c r="AZ434" i="4"/>
  <c r="AZ435" i="4"/>
  <c r="AZ436" i="4"/>
  <c r="AZ437" i="4"/>
  <c r="AZ438" i="4"/>
  <c r="AZ439" i="4"/>
  <c r="AZ440" i="4"/>
  <c r="AZ441" i="4"/>
  <c r="AZ442" i="4"/>
  <c r="AZ443" i="4"/>
  <c r="AZ444" i="4"/>
  <c r="AZ445" i="4"/>
  <c r="AZ446" i="4"/>
  <c r="AZ447" i="4"/>
  <c r="AZ448" i="4"/>
  <c r="AZ449" i="4"/>
  <c r="AZ450" i="4"/>
  <c r="AZ451" i="4"/>
  <c r="AZ452" i="4"/>
  <c r="AZ453" i="4"/>
  <c r="AZ454" i="4"/>
  <c r="AZ455" i="4"/>
  <c r="AZ456" i="4"/>
  <c r="AZ457" i="4"/>
  <c r="AZ458" i="4"/>
  <c r="AZ459" i="4"/>
  <c r="AZ460" i="4"/>
  <c r="AZ461" i="4"/>
  <c r="AZ462" i="4"/>
  <c r="AZ463" i="4"/>
  <c r="AZ464" i="4"/>
  <c r="AZ465" i="4"/>
  <c r="AZ466" i="4"/>
  <c r="AZ467" i="4"/>
  <c r="AZ468" i="4"/>
  <c r="AZ469" i="4"/>
  <c r="AZ470" i="4"/>
  <c r="AZ471" i="4"/>
  <c r="AZ472" i="4"/>
  <c r="AZ473" i="4"/>
  <c r="AZ474" i="4"/>
  <c r="AZ475" i="4"/>
  <c r="AZ476" i="4"/>
  <c r="AZ477" i="4"/>
  <c r="AZ478" i="4"/>
  <c r="AZ479" i="4"/>
  <c r="AZ480" i="4"/>
  <c r="AZ481" i="4"/>
  <c r="AZ482" i="4"/>
  <c r="AZ483" i="4"/>
  <c r="AZ484" i="4"/>
  <c r="AZ485" i="4"/>
  <c r="AZ486" i="4"/>
  <c r="AZ487" i="4"/>
  <c r="AZ488" i="4"/>
  <c r="AZ489" i="4"/>
  <c r="AZ490" i="4"/>
  <c r="AZ491" i="4"/>
  <c r="AZ492" i="4"/>
  <c r="AZ493" i="4"/>
  <c r="AZ494" i="4"/>
  <c r="AZ495" i="4"/>
  <c r="AZ496" i="4"/>
  <c r="AZ497" i="4"/>
  <c r="AZ498" i="4"/>
  <c r="AZ499" i="4"/>
  <c r="AZ500" i="4"/>
  <c r="AZ501" i="4"/>
  <c r="AZ502" i="4"/>
  <c r="AZ503" i="4"/>
  <c r="AZ504" i="4"/>
  <c r="AZ505" i="4"/>
  <c r="AZ506" i="4"/>
  <c r="AZ507" i="4"/>
  <c r="AZ508" i="4"/>
  <c r="AZ509" i="4"/>
  <c r="AZ510" i="4"/>
  <c r="AZ511" i="4"/>
  <c r="AZ512" i="4"/>
  <c r="AZ513" i="4"/>
  <c r="AZ514" i="4"/>
  <c r="AZ515" i="4"/>
  <c r="AZ516" i="4"/>
  <c r="AZ517" i="4"/>
  <c r="AZ518" i="4"/>
  <c r="AZ519" i="4"/>
  <c r="AZ520" i="4"/>
  <c r="AZ521" i="4"/>
  <c r="AZ522" i="4"/>
  <c r="AZ523" i="4"/>
  <c r="AZ524" i="4"/>
  <c r="AZ525" i="4"/>
  <c r="AZ526" i="4"/>
  <c r="AZ527" i="4"/>
  <c r="AZ528" i="4"/>
  <c r="AZ529" i="4"/>
  <c r="AZ530" i="4"/>
  <c r="AZ531" i="4"/>
  <c r="AZ532" i="4"/>
  <c r="AZ533" i="4"/>
  <c r="AZ534" i="4"/>
  <c r="AZ535" i="4"/>
  <c r="AZ536" i="4"/>
  <c r="AZ537" i="4"/>
  <c r="AZ538" i="4"/>
  <c r="AZ539" i="4"/>
  <c r="AZ540" i="4"/>
  <c r="AZ541" i="4"/>
  <c r="AZ542" i="4"/>
  <c r="AZ543" i="4"/>
  <c r="AZ544" i="4"/>
  <c r="AZ545" i="4"/>
  <c r="AZ546" i="4"/>
  <c r="AZ547" i="4"/>
  <c r="AZ548" i="4"/>
  <c r="AZ549" i="4"/>
  <c r="AZ550" i="4"/>
  <c r="AZ551" i="4"/>
  <c r="AZ552" i="4"/>
  <c r="AZ553" i="4"/>
  <c r="AZ554" i="4"/>
  <c r="AZ555" i="4"/>
  <c r="AZ556" i="4"/>
  <c r="AZ557" i="4"/>
  <c r="AZ558" i="4"/>
  <c r="AZ559" i="4"/>
  <c r="AZ560" i="4"/>
  <c r="AZ561" i="4"/>
  <c r="AZ562" i="4"/>
  <c r="AZ563" i="4"/>
  <c r="AZ564" i="4"/>
  <c r="AZ565" i="4"/>
  <c r="AZ566" i="4"/>
  <c r="AZ567" i="4"/>
  <c r="AZ568" i="4"/>
  <c r="AZ569" i="4"/>
  <c r="AZ570" i="4"/>
  <c r="AZ571" i="4"/>
  <c r="AZ572" i="4"/>
  <c r="AZ573" i="4"/>
  <c r="AZ574" i="4"/>
  <c r="AZ575" i="4"/>
  <c r="AZ576" i="4"/>
  <c r="AZ577" i="4"/>
  <c r="AZ578" i="4"/>
  <c r="AZ579" i="4"/>
  <c r="AZ580" i="4"/>
  <c r="AZ581" i="4"/>
  <c r="AZ582" i="4"/>
  <c r="AZ583" i="4"/>
  <c r="AZ584" i="4"/>
  <c r="AZ585" i="4"/>
  <c r="AZ586" i="4"/>
  <c r="AZ587" i="4"/>
  <c r="AZ588" i="4"/>
  <c r="AZ589" i="4"/>
  <c r="AZ590" i="4"/>
  <c r="AZ591" i="4"/>
  <c r="AZ592" i="4"/>
  <c r="AZ593" i="4"/>
  <c r="AZ594" i="4"/>
  <c r="AZ595" i="4"/>
  <c r="AZ596" i="4"/>
  <c r="AZ597" i="4"/>
  <c r="AZ598" i="4"/>
  <c r="AZ599" i="4"/>
  <c r="AZ600" i="4"/>
  <c r="AZ601" i="4"/>
  <c r="AZ602" i="4"/>
  <c r="AZ603" i="4"/>
  <c r="AZ604" i="4"/>
  <c r="AZ605" i="4"/>
  <c r="AZ606" i="4"/>
  <c r="AZ607" i="4"/>
  <c r="AZ608" i="4"/>
  <c r="AZ609" i="4"/>
  <c r="AZ610" i="4"/>
  <c r="AZ611" i="4"/>
  <c r="AZ612" i="4"/>
  <c r="AZ613" i="4"/>
  <c r="AZ614" i="4"/>
  <c r="AZ615" i="4"/>
  <c r="AZ616" i="4"/>
  <c r="AZ617" i="4"/>
  <c r="AZ618" i="4"/>
  <c r="AZ619" i="4"/>
  <c r="AZ620" i="4"/>
  <c r="AZ621" i="4"/>
  <c r="AZ622" i="4"/>
  <c r="AZ623" i="4"/>
  <c r="AZ624" i="4"/>
  <c r="AZ625" i="4"/>
  <c r="AZ626" i="4"/>
  <c r="AZ627" i="4"/>
  <c r="AZ628" i="4"/>
  <c r="AZ629" i="4"/>
  <c r="AZ630" i="4"/>
  <c r="AZ631" i="4"/>
  <c r="AZ632" i="4"/>
  <c r="AZ633" i="4"/>
  <c r="AZ634" i="4"/>
  <c r="AZ635" i="4"/>
  <c r="AZ636" i="4"/>
  <c r="AZ637" i="4"/>
  <c r="AZ638" i="4"/>
  <c r="AZ639" i="4"/>
  <c r="AZ640" i="4"/>
  <c r="AZ641" i="4"/>
  <c r="AZ642" i="4"/>
  <c r="AZ643" i="4"/>
  <c r="AZ644" i="4"/>
  <c r="AZ645" i="4"/>
  <c r="AZ646" i="4"/>
  <c r="AZ647" i="4"/>
  <c r="AZ648" i="4"/>
  <c r="AZ649" i="4"/>
  <c r="AZ650" i="4"/>
  <c r="AZ651" i="4"/>
  <c r="AZ652" i="4"/>
  <c r="AZ653" i="4"/>
  <c r="AZ654" i="4"/>
  <c r="AZ655" i="4"/>
  <c r="AZ656" i="4"/>
  <c r="AZ657" i="4"/>
  <c r="AZ658" i="4"/>
  <c r="AZ659" i="4"/>
  <c r="AZ660" i="4"/>
  <c r="AZ661" i="4"/>
  <c r="AZ662" i="4"/>
  <c r="AZ663" i="4"/>
  <c r="AZ664" i="4"/>
  <c r="AZ665" i="4"/>
  <c r="AZ666" i="4"/>
  <c r="AZ667" i="4"/>
  <c r="AZ668" i="4"/>
  <c r="AZ669" i="4"/>
  <c r="AZ670" i="4"/>
  <c r="AZ671" i="4"/>
  <c r="AZ672" i="4"/>
  <c r="AZ673" i="4"/>
  <c r="AZ674" i="4"/>
  <c r="AZ675" i="4"/>
  <c r="AZ676" i="4"/>
  <c r="AZ677" i="4"/>
  <c r="AZ678" i="4"/>
  <c r="AZ679" i="4"/>
  <c r="AZ680" i="4"/>
  <c r="AZ681" i="4"/>
  <c r="AZ682" i="4"/>
  <c r="AZ683" i="4"/>
  <c r="AZ684" i="4"/>
  <c r="AZ685" i="4"/>
  <c r="AZ686" i="4"/>
  <c r="AZ687" i="4"/>
  <c r="AZ688" i="4"/>
  <c r="AZ689" i="4"/>
  <c r="AZ690" i="4"/>
  <c r="AZ691" i="4"/>
  <c r="AZ692" i="4"/>
  <c r="AZ693" i="4"/>
  <c r="AZ694" i="4"/>
  <c r="AZ695" i="4"/>
  <c r="AZ696" i="4"/>
  <c r="AZ697" i="4"/>
  <c r="AZ698" i="4"/>
  <c r="AZ699" i="4"/>
  <c r="AZ700" i="4"/>
  <c r="AZ701" i="4"/>
  <c r="AZ702" i="4"/>
  <c r="AZ703" i="4"/>
  <c r="AZ704" i="4"/>
  <c r="AZ705" i="4"/>
  <c r="AZ706" i="4"/>
  <c r="AZ707" i="4"/>
  <c r="AZ708" i="4"/>
  <c r="AZ709" i="4"/>
  <c r="AZ710" i="4"/>
  <c r="AZ711" i="4"/>
  <c r="AZ712" i="4"/>
  <c r="AZ713" i="4"/>
  <c r="AZ714" i="4"/>
  <c r="AZ715" i="4"/>
  <c r="AZ716" i="4"/>
  <c r="AZ717" i="4"/>
  <c r="AZ718" i="4"/>
  <c r="AZ719" i="4"/>
  <c r="AZ720" i="4"/>
  <c r="AZ721" i="4"/>
  <c r="AZ722" i="4"/>
  <c r="AZ723" i="4"/>
  <c r="AZ724" i="4"/>
  <c r="AZ725" i="4"/>
  <c r="AZ726" i="4"/>
  <c r="AZ727" i="4"/>
  <c r="AZ728" i="4"/>
  <c r="AZ729" i="4"/>
  <c r="AZ730" i="4"/>
  <c r="AZ731" i="4"/>
  <c r="AZ732" i="4"/>
  <c r="AZ733" i="4"/>
  <c r="AZ734" i="4"/>
  <c r="AZ735" i="4"/>
  <c r="AZ736" i="4"/>
  <c r="AZ737" i="4"/>
  <c r="AZ738" i="4"/>
  <c r="AZ739" i="4"/>
  <c r="AZ740" i="4"/>
  <c r="AZ741" i="4"/>
  <c r="AZ742" i="4"/>
  <c r="AZ743" i="4"/>
  <c r="AZ744" i="4"/>
  <c r="AZ745" i="4"/>
  <c r="AZ746" i="4"/>
  <c r="AZ747" i="4"/>
  <c r="AZ748" i="4"/>
  <c r="AZ749" i="4"/>
  <c r="AZ750" i="4"/>
  <c r="AZ751" i="4"/>
  <c r="AZ752" i="4"/>
  <c r="AZ753" i="4"/>
  <c r="AZ754" i="4"/>
  <c r="AZ755" i="4"/>
  <c r="AZ756" i="4"/>
  <c r="AZ757" i="4"/>
  <c r="AZ758" i="4"/>
  <c r="AZ759" i="4"/>
  <c r="AZ760" i="4"/>
  <c r="AZ761" i="4"/>
  <c r="AZ762" i="4"/>
  <c r="AZ763" i="4"/>
  <c r="AZ764" i="4"/>
  <c r="AZ765" i="4"/>
  <c r="AZ766" i="4"/>
  <c r="AZ767" i="4"/>
  <c r="AZ768" i="4"/>
  <c r="AZ769" i="4"/>
  <c r="AZ2" i="4"/>
  <c r="AY3" i="4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7" i="4"/>
  <c r="AY68" i="4"/>
  <c r="AY69" i="4"/>
  <c r="AY70" i="4"/>
  <c r="AY71" i="4"/>
  <c r="AY72" i="4"/>
  <c r="AY73" i="4"/>
  <c r="AY74" i="4"/>
  <c r="AY75" i="4"/>
  <c r="AY76" i="4"/>
  <c r="AY77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1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23" i="4"/>
  <c r="AY124" i="4"/>
  <c r="AY125" i="4"/>
  <c r="AY126" i="4"/>
  <c r="AY127" i="4"/>
  <c r="AY128" i="4"/>
  <c r="AY129" i="4"/>
  <c r="AY130" i="4"/>
  <c r="AY131" i="4"/>
  <c r="AY132" i="4"/>
  <c r="AY133" i="4"/>
  <c r="AY134" i="4"/>
  <c r="AY135" i="4"/>
  <c r="AY136" i="4"/>
  <c r="AY137" i="4"/>
  <c r="AY138" i="4"/>
  <c r="AY139" i="4"/>
  <c r="AY140" i="4"/>
  <c r="AY141" i="4"/>
  <c r="AY142" i="4"/>
  <c r="AY143" i="4"/>
  <c r="AY144" i="4"/>
  <c r="AY145" i="4"/>
  <c r="AY146" i="4"/>
  <c r="AY147" i="4"/>
  <c r="AY148" i="4"/>
  <c r="AY149" i="4"/>
  <c r="AY150" i="4"/>
  <c r="AY151" i="4"/>
  <c r="AY152" i="4"/>
  <c r="AY153" i="4"/>
  <c r="AY154" i="4"/>
  <c r="AY155" i="4"/>
  <c r="AY156" i="4"/>
  <c r="AY157" i="4"/>
  <c r="AY158" i="4"/>
  <c r="AY159" i="4"/>
  <c r="AY160" i="4"/>
  <c r="AY161" i="4"/>
  <c r="AY162" i="4"/>
  <c r="AY163" i="4"/>
  <c r="AY164" i="4"/>
  <c r="AY165" i="4"/>
  <c r="AY166" i="4"/>
  <c r="AY167" i="4"/>
  <c r="AY168" i="4"/>
  <c r="AY169" i="4"/>
  <c r="AY170" i="4"/>
  <c r="AY171" i="4"/>
  <c r="AY172" i="4"/>
  <c r="AY173" i="4"/>
  <c r="AY174" i="4"/>
  <c r="AY175" i="4"/>
  <c r="AY176" i="4"/>
  <c r="AY177" i="4"/>
  <c r="AY178" i="4"/>
  <c r="AY179" i="4"/>
  <c r="AY180" i="4"/>
  <c r="AY181" i="4"/>
  <c r="AY182" i="4"/>
  <c r="AY183" i="4"/>
  <c r="AY184" i="4"/>
  <c r="AY185" i="4"/>
  <c r="AY186" i="4"/>
  <c r="AY187" i="4"/>
  <c r="AY188" i="4"/>
  <c r="AY189" i="4"/>
  <c r="AY190" i="4"/>
  <c r="AY191" i="4"/>
  <c r="AY192" i="4"/>
  <c r="AY193" i="4"/>
  <c r="AY194" i="4"/>
  <c r="AY195" i="4"/>
  <c r="AY196" i="4"/>
  <c r="AY197" i="4"/>
  <c r="AY198" i="4"/>
  <c r="AY199" i="4"/>
  <c r="AY200" i="4"/>
  <c r="AY201" i="4"/>
  <c r="AY202" i="4"/>
  <c r="AY203" i="4"/>
  <c r="AY204" i="4"/>
  <c r="AY205" i="4"/>
  <c r="AY206" i="4"/>
  <c r="AY207" i="4"/>
  <c r="AY208" i="4"/>
  <c r="AY209" i="4"/>
  <c r="AY210" i="4"/>
  <c r="AY211" i="4"/>
  <c r="AY212" i="4"/>
  <c r="AY213" i="4"/>
  <c r="AY214" i="4"/>
  <c r="AY215" i="4"/>
  <c r="AY216" i="4"/>
  <c r="AY217" i="4"/>
  <c r="AY218" i="4"/>
  <c r="AY219" i="4"/>
  <c r="AY220" i="4"/>
  <c r="AY221" i="4"/>
  <c r="AY222" i="4"/>
  <c r="AY223" i="4"/>
  <c r="AY224" i="4"/>
  <c r="AY225" i="4"/>
  <c r="AY226" i="4"/>
  <c r="AY227" i="4"/>
  <c r="AY228" i="4"/>
  <c r="AY229" i="4"/>
  <c r="AY230" i="4"/>
  <c r="AY231" i="4"/>
  <c r="AY232" i="4"/>
  <c r="AY233" i="4"/>
  <c r="AY234" i="4"/>
  <c r="AY235" i="4"/>
  <c r="AY236" i="4"/>
  <c r="AY237" i="4"/>
  <c r="AY238" i="4"/>
  <c r="AY239" i="4"/>
  <c r="AY240" i="4"/>
  <c r="AY241" i="4"/>
  <c r="AY242" i="4"/>
  <c r="AY243" i="4"/>
  <c r="AY244" i="4"/>
  <c r="AY245" i="4"/>
  <c r="AY246" i="4"/>
  <c r="AY247" i="4"/>
  <c r="AY248" i="4"/>
  <c r="AY249" i="4"/>
  <c r="AY250" i="4"/>
  <c r="AY251" i="4"/>
  <c r="AY252" i="4"/>
  <c r="AY253" i="4"/>
  <c r="AY254" i="4"/>
  <c r="AY255" i="4"/>
  <c r="AY256" i="4"/>
  <c r="AY257" i="4"/>
  <c r="AY258" i="4"/>
  <c r="AY259" i="4"/>
  <c r="AY260" i="4"/>
  <c r="AY261" i="4"/>
  <c r="AY262" i="4"/>
  <c r="AY263" i="4"/>
  <c r="AY264" i="4"/>
  <c r="AY265" i="4"/>
  <c r="AY266" i="4"/>
  <c r="AY267" i="4"/>
  <c r="AY268" i="4"/>
  <c r="AY269" i="4"/>
  <c r="AY270" i="4"/>
  <c r="AY271" i="4"/>
  <c r="AY272" i="4"/>
  <c r="AY273" i="4"/>
  <c r="AY274" i="4"/>
  <c r="AY275" i="4"/>
  <c r="AY276" i="4"/>
  <c r="AY277" i="4"/>
  <c r="AY278" i="4"/>
  <c r="AY279" i="4"/>
  <c r="AY280" i="4"/>
  <c r="AY281" i="4"/>
  <c r="AY282" i="4"/>
  <c r="AY283" i="4"/>
  <c r="AY284" i="4"/>
  <c r="AY285" i="4"/>
  <c r="AY286" i="4"/>
  <c r="AY287" i="4"/>
  <c r="AY288" i="4"/>
  <c r="AY289" i="4"/>
  <c r="AY290" i="4"/>
  <c r="AY291" i="4"/>
  <c r="AY292" i="4"/>
  <c r="AY293" i="4"/>
  <c r="AY294" i="4"/>
  <c r="AY295" i="4"/>
  <c r="AY296" i="4"/>
  <c r="AY297" i="4"/>
  <c r="AY298" i="4"/>
  <c r="AY299" i="4"/>
  <c r="AY300" i="4"/>
  <c r="AY301" i="4"/>
  <c r="AY302" i="4"/>
  <c r="AY303" i="4"/>
  <c r="AY304" i="4"/>
  <c r="AY305" i="4"/>
  <c r="AY306" i="4"/>
  <c r="AY307" i="4"/>
  <c r="AY308" i="4"/>
  <c r="AY309" i="4"/>
  <c r="AY310" i="4"/>
  <c r="AY311" i="4"/>
  <c r="AY312" i="4"/>
  <c r="AY313" i="4"/>
  <c r="AY314" i="4"/>
  <c r="AY315" i="4"/>
  <c r="AY316" i="4"/>
  <c r="AY317" i="4"/>
  <c r="AY318" i="4"/>
  <c r="AY319" i="4"/>
  <c r="AY320" i="4"/>
  <c r="AY321" i="4"/>
  <c r="AY322" i="4"/>
  <c r="AY323" i="4"/>
  <c r="AY324" i="4"/>
  <c r="AY325" i="4"/>
  <c r="AY326" i="4"/>
  <c r="AY327" i="4"/>
  <c r="AY328" i="4"/>
  <c r="AY329" i="4"/>
  <c r="AY330" i="4"/>
  <c r="AY331" i="4"/>
  <c r="AY332" i="4"/>
  <c r="AY333" i="4"/>
  <c r="AY334" i="4"/>
  <c r="AY335" i="4"/>
  <c r="AY336" i="4"/>
  <c r="AY337" i="4"/>
  <c r="AY338" i="4"/>
  <c r="AY339" i="4"/>
  <c r="AY340" i="4"/>
  <c r="AY341" i="4"/>
  <c r="AY342" i="4"/>
  <c r="AY343" i="4"/>
  <c r="AY344" i="4"/>
  <c r="AY345" i="4"/>
  <c r="AY346" i="4"/>
  <c r="AY347" i="4"/>
  <c r="AY348" i="4"/>
  <c r="AY349" i="4"/>
  <c r="AY350" i="4"/>
  <c r="AY351" i="4"/>
  <c r="AY352" i="4"/>
  <c r="AY353" i="4"/>
  <c r="AY354" i="4"/>
  <c r="AY355" i="4"/>
  <c r="AY356" i="4"/>
  <c r="AY357" i="4"/>
  <c r="AY358" i="4"/>
  <c r="AY359" i="4"/>
  <c r="AY360" i="4"/>
  <c r="AY361" i="4"/>
  <c r="AY362" i="4"/>
  <c r="AY363" i="4"/>
  <c r="AY364" i="4"/>
  <c r="AY365" i="4"/>
  <c r="AY366" i="4"/>
  <c r="AY367" i="4"/>
  <c r="AY368" i="4"/>
  <c r="AY369" i="4"/>
  <c r="AY370" i="4"/>
  <c r="AY371" i="4"/>
  <c r="AY372" i="4"/>
  <c r="AY373" i="4"/>
  <c r="AY374" i="4"/>
  <c r="AY375" i="4"/>
  <c r="AY376" i="4"/>
  <c r="AY377" i="4"/>
  <c r="AY378" i="4"/>
  <c r="AY379" i="4"/>
  <c r="AY380" i="4"/>
  <c r="AY381" i="4"/>
  <c r="AY382" i="4"/>
  <c r="AY383" i="4"/>
  <c r="AY384" i="4"/>
  <c r="AY385" i="4"/>
  <c r="AY386" i="4"/>
  <c r="AY387" i="4"/>
  <c r="AY388" i="4"/>
  <c r="AY389" i="4"/>
  <c r="AY390" i="4"/>
  <c r="AY391" i="4"/>
  <c r="AY392" i="4"/>
  <c r="AY393" i="4"/>
  <c r="AY394" i="4"/>
  <c r="AY395" i="4"/>
  <c r="AY396" i="4"/>
  <c r="AY397" i="4"/>
  <c r="AY398" i="4"/>
  <c r="AY399" i="4"/>
  <c r="AY400" i="4"/>
  <c r="AY401" i="4"/>
  <c r="AY402" i="4"/>
  <c r="AY403" i="4"/>
  <c r="AY404" i="4"/>
  <c r="AY405" i="4"/>
  <c r="AY406" i="4"/>
  <c r="AY407" i="4"/>
  <c r="AY408" i="4"/>
  <c r="AY409" i="4"/>
  <c r="AY410" i="4"/>
  <c r="AY411" i="4"/>
  <c r="AY412" i="4"/>
  <c r="AY413" i="4"/>
  <c r="AY414" i="4"/>
  <c r="AY415" i="4"/>
  <c r="AY416" i="4"/>
  <c r="AY417" i="4"/>
  <c r="AY418" i="4"/>
  <c r="AY419" i="4"/>
  <c r="AY420" i="4"/>
  <c r="AY421" i="4"/>
  <c r="AY422" i="4"/>
  <c r="AY423" i="4"/>
  <c r="AY424" i="4"/>
  <c r="AY425" i="4"/>
  <c r="AY426" i="4"/>
  <c r="AY427" i="4"/>
  <c r="AY428" i="4"/>
  <c r="AY429" i="4"/>
  <c r="AY430" i="4"/>
  <c r="AY431" i="4"/>
  <c r="AY432" i="4"/>
  <c r="AY433" i="4"/>
  <c r="AY434" i="4"/>
  <c r="AY435" i="4"/>
  <c r="AY436" i="4"/>
  <c r="AY437" i="4"/>
  <c r="AY438" i="4"/>
  <c r="AY439" i="4"/>
  <c r="AY440" i="4"/>
  <c r="AY441" i="4"/>
  <c r="AY442" i="4"/>
  <c r="AY443" i="4"/>
  <c r="AY444" i="4"/>
  <c r="AY445" i="4"/>
  <c r="AY446" i="4"/>
  <c r="AY447" i="4"/>
  <c r="AY448" i="4"/>
  <c r="AY449" i="4"/>
  <c r="AY450" i="4"/>
  <c r="AY451" i="4"/>
  <c r="AY452" i="4"/>
  <c r="AY453" i="4"/>
  <c r="AY454" i="4"/>
  <c r="AY455" i="4"/>
  <c r="AY456" i="4"/>
  <c r="AY457" i="4"/>
  <c r="AY458" i="4"/>
  <c r="AY459" i="4"/>
  <c r="AY460" i="4"/>
  <c r="AY461" i="4"/>
  <c r="AY462" i="4"/>
  <c r="AY463" i="4"/>
  <c r="AY464" i="4"/>
  <c r="AY465" i="4"/>
  <c r="AY466" i="4"/>
  <c r="AY467" i="4"/>
  <c r="AY468" i="4"/>
  <c r="AY469" i="4"/>
  <c r="AY470" i="4"/>
  <c r="AY471" i="4"/>
  <c r="AY472" i="4"/>
  <c r="AY473" i="4"/>
  <c r="AY474" i="4"/>
  <c r="AY475" i="4"/>
  <c r="AY476" i="4"/>
  <c r="AY477" i="4"/>
  <c r="AY478" i="4"/>
  <c r="AY479" i="4"/>
  <c r="AY480" i="4"/>
  <c r="AY481" i="4"/>
  <c r="AY482" i="4"/>
  <c r="AY483" i="4"/>
  <c r="AY484" i="4"/>
  <c r="AY485" i="4"/>
  <c r="AY486" i="4"/>
  <c r="AY487" i="4"/>
  <c r="AY488" i="4"/>
  <c r="AY489" i="4"/>
  <c r="AY490" i="4"/>
  <c r="AY491" i="4"/>
  <c r="AY492" i="4"/>
  <c r="AY493" i="4"/>
  <c r="AY494" i="4"/>
  <c r="AY495" i="4"/>
  <c r="AY496" i="4"/>
  <c r="AY497" i="4"/>
  <c r="AY498" i="4"/>
  <c r="AY499" i="4"/>
  <c r="AY500" i="4"/>
  <c r="AY501" i="4"/>
  <c r="AY502" i="4"/>
  <c r="AY503" i="4"/>
  <c r="AY504" i="4"/>
  <c r="AY505" i="4"/>
  <c r="AY506" i="4"/>
  <c r="AY507" i="4"/>
  <c r="AY508" i="4"/>
  <c r="AY509" i="4"/>
  <c r="AY510" i="4"/>
  <c r="AY511" i="4"/>
  <c r="AY512" i="4"/>
  <c r="AY513" i="4"/>
  <c r="AY514" i="4"/>
  <c r="AY515" i="4"/>
  <c r="AY516" i="4"/>
  <c r="AY517" i="4"/>
  <c r="AY518" i="4"/>
  <c r="AY519" i="4"/>
  <c r="AY520" i="4"/>
  <c r="AY521" i="4"/>
  <c r="AY522" i="4"/>
  <c r="AY523" i="4"/>
  <c r="AY524" i="4"/>
  <c r="AY525" i="4"/>
  <c r="AY526" i="4"/>
  <c r="AY527" i="4"/>
  <c r="AY528" i="4"/>
  <c r="AY529" i="4"/>
  <c r="AY530" i="4"/>
  <c r="AY531" i="4"/>
  <c r="AY532" i="4"/>
  <c r="AY533" i="4"/>
  <c r="AY534" i="4"/>
  <c r="AY535" i="4"/>
  <c r="AY536" i="4"/>
  <c r="AY537" i="4"/>
  <c r="AY538" i="4"/>
  <c r="AY539" i="4"/>
  <c r="AY540" i="4"/>
  <c r="AY541" i="4"/>
  <c r="AY542" i="4"/>
  <c r="AY543" i="4"/>
  <c r="AY544" i="4"/>
  <c r="AY545" i="4"/>
  <c r="AY546" i="4"/>
  <c r="AY547" i="4"/>
  <c r="AY548" i="4"/>
  <c r="AY549" i="4"/>
  <c r="AY550" i="4"/>
  <c r="AY551" i="4"/>
  <c r="AY552" i="4"/>
  <c r="AY553" i="4"/>
  <c r="AY554" i="4"/>
  <c r="AY555" i="4"/>
  <c r="AY556" i="4"/>
  <c r="AY557" i="4"/>
  <c r="AY558" i="4"/>
  <c r="AY559" i="4"/>
  <c r="AY560" i="4"/>
  <c r="AY561" i="4"/>
  <c r="AY562" i="4"/>
  <c r="AY563" i="4"/>
  <c r="AY564" i="4"/>
  <c r="AY565" i="4"/>
  <c r="AY566" i="4"/>
  <c r="AY567" i="4"/>
  <c r="AY568" i="4"/>
  <c r="AY569" i="4"/>
  <c r="AY570" i="4"/>
  <c r="AY571" i="4"/>
  <c r="AY572" i="4"/>
  <c r="AY573" i="4"/>
  <c r="AY574" i="4"/>
  <c r="AY575" i="4"/>
  <c r="AY576" i="4"/>
  <c r="AY577" i="4"/>
  <c r="AY578" i="4"/>
  <c r="AY579" i="4"/>
  <c r="AY580" i="4"/>
  <c r="AY581" i="4"/>
  <c r="AY582" i="4"/>
  <c r="AY583" i="4"/>
  <c r="AY584" i="4"/>
  <c r="AY585" i="4"/>
  <c r="AY586" i="4"/>
  <c r="AY587" i="4"/>
  <c r="AY588" i="4"/>
  <c r="AY589" i="4"/>
  <c r="AY590" i="4"/>
  <c r="AY591" i="4"/>
  <c r="AY592" i="4"/>
  <c r="AY593" i="4"/>
  <c r="AY594" i="4"/>
  <c r="AY595" i="4"/>
  <c r="AY596" i="4"/>
  <c r="AY597" i="4"/>
  <c r="AY598" i="4"/>
  <c r="AY599" i="4"/>
  <c r="AY600" i="4"/>
  <c r="AY601" i="4"/>
  <c r="AY602" i="4"/>
  <c r="AY603" i="4"/>
  <c r="AY604" i="4"/>
  <c r="AY605" i="4"/>
  <c r="AY606" i="4"/>
  <c r="AY607" i="4"/>
  <c r="AY608" i="4"/>
  <c r="AY609" i="4"/>
  <c r="AY610" i="4"/>
  <c r="AY611" i="4"/>
  <c r="AY612" i="4"/>
  <c r="AY613" i="4"/>
  <c r="AY614" i="4"/>
  <c r="AY615" i="4"/>
  <c r="AY616" i="4"/>
  <c r="AY617" i="4"/>
  <c r="AY618" i="4"/>
  <c r="AY619" i="4"/>
  <c r="AY620" i="4"/>
  <c r="AY621" i="4"/>
  <c r="AY622" i="4"/>
  <c r="AY623" i="4"/>
  <c r="AY624" i="4"/>
  <c r="AY625" i="4"/>
  <c r="AY626" i="4"/>
  <c r="AY627" i="4"/>
  <c r="AY628" i="4"/>
  <c r="AY629" i="4"/>
  <c r="AY630" i="4"/>
  <c r="AY631" i="4"/>
  <c r="AY632" i="4"/>
  <c r="AY633" i="4"/>
  <c r="AY634" i="4"/>
  <c r="AY635" i="4"/>
  <c r="AY636" i="4"/>
  <c r="AY637" i="4"/>
  <c r="AY638" i="4"/>
  <c r="AY639" i="4"/>
  <c r="AY640" i="4"/>
  <c r="AY641" i="4"/>
  <c r="AY642" i="4"/>
  <c r="AY643" i="4"/>
  <c r="AY644" i="4"/>
  <c r="AY645" i="4"/>
  <c r="AY646" i="4"/>
  <c r="AY647" i="4"/>
  <c r="AY648" i="4"/>
  <c r="AY649" i="4"/>
  <c r="AY650" i="4"/>
  <c r="AY651" i="4"/>
  <c r="AY652" i="4"/>
  <c r="AY653" i="4"/>
  <c r="AY654" i="4"/>
  <c r="AY655" i="4"/>
  <c r="AY656" i="4"/>
  <c r="AY657" i="4"/>
  <c r="AY658" i="4"/>
  <c r="AY659" i="4"/>
  <c r="AY660" i="4"/>
  <c r="AY661" i="4"/>
  <c r="AY662" i="4"/>
  <c r="AY663" i="4"/>
  <c r="AY664" i="4"/>
  <c r="AY665" i="4"/>
  <c r="AY666" i="4"/>
  <c r="AY667" i="4"/>
  <c r="AY668" i="4"/>
  <c r="AY669" i="4"/>
  <c r="AY670" i="4"/>
  <c r="AY671" i="4"/>
  <c r="AY672" i="4"/>
  <c r="AY673" i="4"/>
  <c r="AY674" i="4"/>
  <c r="AY675" i="4"/>
  <c r="AY676" i="4"/>
  <c r="AY677" i="4"/>
  <c r="AY678" i="4"/>
  <c r="AY679" i="4"/>
  <c r="AY680" i="4"/>
  <c r="AY681" i="4"/>
  <c r="AY682" i="4"/>
  <c r="AY683" i="4"/>
  <c r="AY684" i="4"/>
  <c r="AY685" i="4"/>
  <c r="AY686" i="4"/>
  <c r="AY687" i="4"/>
  <c r="AY688" i="4"/>
  <c r="AY689" i="4"/>
  <c r="AY690" i="4"/>
  <c r="AY691" i="4"/>
  <c r="AY692" i="4"/>
  <c r="AY693" i="4"/>
  <c r="AY694" i="4"/>
  <c r="AY695" i="4"/>
  <c r="AY696" i="4"/>
  <c r="AY697" i="4"/>
  <c r="AY698" i="4"/>
  <c r="AY699" i="4"/>
  <c r="AY700" i="4"/>
  <c r="AY701" i="4"/>
  <c r="AY702" i="4"/>
  <c r="AY703" i="4"/>
  <c r="AY704" i="4"/>
  <c r="AY705" i="4"/>
  <c r="AY706" i="4"/>
  <c r="AY707" i="4"/>
  <c r="AY708" i="4"/>
  <c r="AY709" i="4"/>
  <c r="AY710" i="4"/>
  <c r="AY711" i="4"/>
  <c r="AY712" i="4"/>
  <c r="AY713" i="4"/>
  <c r="AY714" i="4"/>
  <c r="AY715" i="4"/>
  <c r="AY716" i="4"/>
  <c r="AY717" i="4"/>
  <c r="AY718" i="4"/>
  <c r="AY719" i="4"/>
  <c r="AY720" i="4"/>
  <c r="AY721" i="4"/>
  <c r="AY722" i="4"/>
  <c r="AY723" i="4"/>
  <c r="AY724" i="4"/>
  <c r="AY725" i="4"/>
  <c r="AY726" i="4"/>
  <c r="AY727" i="4"/>
  <c r="AY728" i="4"/>
  <c r="AY729" i="4"/>
  <c r="AY730" i="4"/>
  <c r="AY731" i="4"/>
  <c r="AY732" i="4"/>
  <c r="AY733" i="4"/>
  <c r="AY734" i="4"/>
  <c r="AY735" i="4"/>
  <c r="AY736" i="4"/>
  <c r="AY737" i="4"/>
  <c r="AY738" i="4"/>
  <c r="AY739" i="4"/>
  <c r="AY740" i="4"/>
  <c r="AY741" i="4"/>
  <c r="AY742" i="4"/>
  <c r="AY743" i="4"/>
  <c r="AY744" i="4"/>
  <c r="AY745" i="4"/>
  <c r="AY746" i="4"/>
  <c r="AY747" i="4"/>
  <c r="AY748" i="4"/>
  <c r="AY749" i="4"/>
  <c r="AY750" i="4"/>
  <c r="AY751" i="4"/>
  <c r="AY752" i="4"/>
  <c r="AY753" i="4"/>
  <c r="AY754" i="4"/>
  <c r="AY755" i="4"/>
  <c r="AY756" i="4"/>
  <c r="AY757" i="4"/>
  <c r="AY758" i="4"/>
  <c r="AY759" i="4"/>
  <c r="AY760" i="4"/>
  <c r="AY761" i="4"/>
  <c r="AY762" i="4"/>
  <c r="AY763" i="4"/>
  <c r="AY764" i="4"/>
  <c r="AY765" i="4"/>
  <c r="AY766" i="4"/>
  <c r="AY767" i="4"/>
  <c r="AY768" i="4"/>
  <c r="AY769" i="4"/>
  <c r="AY2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4" i="4"/>
  <c r="AS185" i="4"/>
  <c r="AS186" i="4"/>
  <c r="AS187" i="4"/>
  <c r="AS188" i="4"/>
  <c r="AS189" i="4"/>
  <c r="AS190" i="4"/>
  <c r="AS191" i="4"/>
  <c r="AS192" i="4"/>
  <c r="AS193" i="4"/>
  <c r="AS194" i="4"/>
  <c r="AS195" i="4"/>
  <c r="AS196" i="4"/>
  <c r="AS197" i="4"/>
  <c r="AS198" i="4"/>
  <c r="AS199" i="4"/>
  <c r="AS200" i="4"/>
  <c r="AS201" i="4"/>
  <c r="AS202" i="4"/>
  <c r="AS203" i="4"/>
  <c r="AS204" i="4"/>
  <c r="AS205" i="4"/>
  <c r="AS206" i="4"/>
  <c r="AS207" i="4"/>
  <c r="AS208" i="4"/>
  <c r="AS209" i="4"/>
  <c r="AS210" i="4"/>
  <c r="AS211" i="4"/>
  <c r="AS212" i="4"/>
  <c r="AS213" i="4"/>
  <c r="AS214" i="4"/>
  <c r="AS215" i="4"/>
  <c r="AS216" i="4"/>
  <c r="AS217" i="4"/>
  <c r="AS218" i="4"/>
  <c r="AS219" i="4"/>
  <c r="AS220" i="4"/>
  <c r="AS221" i="4"/>
  <c r="AS222" i="4"/>
  <c r="AS223" i="4"/>
  <c r="AS224" i="4"/>
  <c r="AS225" i="4"/>
  <c r="AS226" i="4"/>
  <c r="AS227" i="4"/>
  <c r="AS228" i="4"/>
  <c r="AS229" i="4"/>
  <c r="AS230" i="4"/>
  <c r="AS231" i="4"/>
  <c r="AS232" i="4"/>
  <c r="AS233" i="4"/>
  <c r="AS234" i="4"/>
  <c r="AS235" i="4"/>
  <c r="AS236" i="4"/>
  <c r="AS237" i="4"/>
  <c r="AS238" i="4"/>
  <c r="AS239" i="4"/>
  <c r="AS240" i="4"/>
  <c r="AS241" i="4"/>
  <c r="AS242" i="4"/>
  <c r="AS243" i="4"/>
  <c r="AS244" i="4"/>
  <c r="AS245" i="4"/>
  <c r="AS246" i="4"/>
  <c r="AS247" i="4"/>
  <c r="AS248" i="4"/>
  <c r="AS249" i="4"/>
  <c r="AS250" i="4"/>
  <c r="AS251" i="4"/>
  <c r="AS252" i="4"/>
  <c r="AS253" i="4"/>
  <c r="AS254" i="4"/>
  <c r="AS255" i="4"/>
  <c r="AS256" i="4"/>
  <c r="AS257" i="4"/>
  <c r="AS258" i="4"/>
  <c r="AS259" i="4"/>
  <c r="AS260" i="4"/>
  <c r="AS261" i="4"/>
  <c r="AS262" i="4"/>
  <c r="AS263" i="4"/>
  <c r="AS264" i="4"/>
  <c r="AS265" i="4"/>
  <c r="AS266" i="4"/>
  <c r="AS267" i="4"/>
  <c r="AS268" i="4"/>
  <c r="AS269" i="4"/>
  <c r="AS270" i="4"/>
  <c r="AS271" i="4"/>
  <c r="AS272" i="4"/>
  <c r="AS273" i="4"/>
  <c r="AS274" i="4"/>
  <c r="AS275" i="4"/>
  <c r="AS276" i="4"/>
  <c r="AS277" i="4"/>
  <c r="AS278" i="4"/>
  <c r="AS279" i="4"/>
  <c r="AS280" i="4"/>
  <c r="AS281" i="4"/>
  <c r="AS282" i="4"/>
  <c r="AS283" i="4"/>
  <c r="AS284" i="4"/>
  <c r="AS285" i="4"/>
  <c r="AS286" i="4"/>
  <c r="AS287" i="4"/>
  <c r="AS288" i="4"/>
  <c r="AS289" i="4"/>
  <c r="AS290" i="4"/>
  <c r="AS291" i="4"/>
  <c r="AS292" i="4"/>
  <c r="AS293" i="4"/>
  <c r="AS294" i="4"/>
  <c r="AS295" i="4"/>
  <c r="AS296" i="4"/>
  <c r="AS297" i="4"/>
  <c r="AS298" i="4"/>
  <c r="AS299" i="4"/>
  <c r="AS300" i="4"/>
  <c r="AS301" i="4"/>
  <c r="AS302" i="4"/>
  <c r="AS303" i="4"/>
  <c r="AS304" i="4"/>
  <c r="AS305" i="4"/>
  <c r="AS306" i="4"/>
  <c r="AS307" i="4"/>
  <c r="AS308" i="4"/>
  <c r="AS309" i="4"/>
  <c r="AS310" i="4"/>
  <c r="AS311" i="4"/>
  <c r="AS312" i="4"/>
  <c r="AS313" i="4"/>
  <c r="AS314" i="4"/>
  <c r="AS315" i="4"/>
  <c r="AS316" i="4"/>
  <c r="AS317" i="4"/>
  <c r="AS318" i="4"/>
  <c r="AS319" i="4"/>
  <c r="AS320" i="4"/>
  <c r="AS321" i="4"/>
  <c r="AS322" i="4"/>
  <c r="AS323" i="4"/>
  <c r="AS324" i="4"/>
  <c r="AS325" i="4"/>
  <c r="AS326" i="4"/>
  <c r="AS327" i="4"/>
  <c r="AS328" i="4"/>
  <c r="AS329" i="4"/>
  <c r="AS330" i="4"/>
  <c r="AS331" i="4"/>
  <c r="AS332" i="4"/>
  <c r="AS333" i="4"/>
  <c r="AS334" i="4"/>
  <c r="AS335" i="4"/>
  <c r="AS336" i="4"/>
  <c r="AS337" i="4"/>
  <c r="AS338" i="4"/>
  <c r="AS339" i="4"/>
  <c r="AS340" i="4"/>
  <c r="AS341" i="4"/>
  <c r="AS342" i="4"/>
  <c r="AS343" i="4"/>
  <c r="AS344" i="4"/>
  <c r="AS345" i="4"/>
  <c r="AS346" i="4"/>
  <c r="AS347" i="4"/>
  <c r="AS348" i="4"/>
  <c r="AS349" i="4"/>
  <c r="AS350" i="4"/>
  <c r="AS351" i="4"/>
  <c r="AS352" i="4"/>
  <c r="AS353" i="4"/>
  <c r="AS354" i="4"/>
  <c r="AS355" i="4"/>
  <c r="AS356" i="4"/>
  <c r="AS357" i="4"/>
  <c r="AS358" i="4"/>
  <c r="AS359" i="4"/>
  <c r="AS360" i="4"/>
  <c r="AS361" i="4"/>
  <c r="AS362" i="4"/>
  <c r="AS363" i="4"/>
  <c r="AS364" i="4"/>
  <c r="AS365" i="4"/>
  <c r="AS366" i="4"/>
  <c r="AS367" i="4"/>
  <c r="AS368" i="4"/>
  <c r="AS369" i="4"/>
  <c r="AS370" i="4"/>
  <c r="AS371" i="4"/>
  <c r="AS372" i="4"/>
  <c r="AS373" i="4"/>
  <c r="AS374" i="4"/>
  <c r="AS375" i="4"/>
  <c r="AS376" i="4"/>
  <c r="AS377" i="4"/>
  <c r="AS378" i="4"/>
  <c r="AS379" i="4"/>
  <c r="AS380" i="4"/>
  <c r="AS381" i="4"/>
  <c r="AS382" i="4"/>
  <c r="AS383" i="4"/>
  <c r="AS384" i="4"/>
  <c r="AS385" i="4"/>
  <c r="AS386" i="4"/>
  <c r="AS387" i="4"/>
  <c r="AS388" i="4"/>
  <c r="AS389" i="4"/>
  <c r="AS390" i="4"/>
  <c r="AS391" i="4"/>
  <c r="AS392" i="4"/>
  <c r="AS393" i="4"/>
  <c r="AS394" i="4"/>
  <c r="AS395" i="4"/>
  <c r="AS396" i="4"/>
  <c r="AS397" i="4"/>
  <c r="AS398" i="4"/>
  <c r="AS399" i="4"/>
  <c r="AS400" i="4"/>
  <c r="AS401" i="4"/>
  <c r="AS402" i="4"/>
  <c r="AS403" i="4"/>
  <c r="AS404" i="4"/>
  <c r="AS405" i="4"/>
  <c r="AS406" i="4"/>
  <c r="AS407" i="4"/>
  <c r="AS408" i="4"/>
  <c r="AS409" i="4"/>
  <c r="AS410" i="4"/>
  <c r="AS411" i="4"/>
  <c r="AS412" i="4"/>
  <c r="AS413" i="4"/>
  <c r="AS414" i="4"/>
  <c r="AS415" i="4"/>
  <c r="AS416" i="4"/>
  <c r="AS417" i="4"/>
  <c r="AS418" i="4"/>
  <c r="AS419" i="4"/>
  <c r="AS420" i="4"/>
  <c r="AS421" i="4"/>
  <c r="AS422" i="4"/>
  <c r="AS423" i="4"/>
  <c r="AS424" i="4"/>
  <c r="AS425" i="4"/>
  <c r="AS426" i="4"/>
  <c r="AS427" i="4"/>
  <c r="AS428" i="4"/>
  <c r="AS429" i="4"/>
  <c r="AS430" i="4"/>
  <c r="AS431" i="4"/>
  <c r="AS432" i="4"/>
  <c r="AS433" i="4"/>
  <c r="AS434" i="4"/>
  <c r="AS435" i="4"/>
  <c r="AS436" i="4"/>
  <c r="AS437" i="4"/>
  <c r="AS438" i="4"/>
  <c r="AS439" i="4"/>
  <c r="AS440" i="4"/>
  <c r="AS441" i="4"/>
  <c r="AS442" i="4"/>
  <c r="AS443" i="4"/>
  <c r="AS444" i="4"/>
  <c r="AS445" i="4"/>
  <c r="AS446" i="4"/>
  <c r="AS447" i="4"/>
  <c r="AS448" i="4"/>
  <c r="AS449" i="4"/>
  <c r="AS450" i="4"/>
  <c r="AS451" i="4"/>
  <c r="AS452" i="4"/>
  <c r="AS453" i="4"/>
  <c r="AS454" i="4"/>
  <c r="AS455" i="4"/>
  <c r="AS456" i="4"/>
  <c r="AS457" i="4"/>
  <c r="AS458" i="4"/>
  <c r="AS459" i="4"/>
  <c r="AS460" i="4"/>
  <c r="AS461" i="4"/>
  <c r="AS462" i="4"/>
  <c r="AS463" i="4"/>
  <c r="AS464" i="4"/>
  <c r="AS465" i="4"/>
  <c r="AS466" i="4"/>
  <c r="AS467" i="4"/>
  <c r="AS468" i="4"/>
  <c r="AS469" i="4"/>
  <c r="AS470" i="4"/>
  <c r="AS471" i="4"/>
  <c r="AS472" i="4"/>
  <c r="AS473" i="4"/>
  <c r="AS474" i="4"/>
  <c r="AS475" i="4"/>
  <c r="AS476" i="4"/>
  <c r="AS477" i="4"/>
  <c r="AS478" i="4"/>
  <c r="AS479" i="4"/>
  <c r="AS480" i="4"/>
  <c r="AS481" i="4"/>
  <c r="AS482" i="4"/>
  <c r="AS483" i="4"/>
  <c r="AS484" i="4"/>
  <c r="AS485" i="4"/>
  <c r="AS486" i="4"/>
  <c r="AS487" i="4"/>
  <c r="AS488" i="4"/>
  <c r="AS489" i="4"/>
  <c r="AS490" i="4"/>
  <c r="AS491" i="4"/>
  <c r="AS492" i="4"/>
  <c r="AS493" i="4"/>
  <c r="AS494" i="4"/>
  <c r="AS495" i="4"/>
  <c r="AS496" i="4"/>
  <c r="AS497" i="4"/>
  <c r="AS498" i="4"/>
  <c r="AS499" i="4"/>
  <c r="AS500" i="4"/>
  <c r="AS501" i="4"/>
  <c r="AS502" i="4"/>
  <c r="AS503" i="4"/>
  <c r="AS504" i="4"/>
  <c r="AS505" i="4"/>
  <c r="AS506" i="4"/>
  <c r="AS507" i="4"/>
  <c r="AS508" i="4"/>
  <c r="AS509" i="4"/>
  <c r="AS510" i="4"/>
  <c r="AS511" i="4"/>
  <c r="AS512" i="4"/>
  <c r="AS513" i="4"/>
  <c r="AS514" i="4"/>
  <c r="AS515" i="4"/>
  <c r="AS516" i="4"/>
  <c r="AS517" i="4"/>
  <c r="AS518" i="4"/>
  <c r="AS519" i="4"/>
  <c r="AS520" i="4"/>
  <c r="AS521" i="4"/>
  <c r="AS522" i="4"/>
  <c r="AS523" i="4"/>
  <c r="AS524" i="4"/>
  <c r="AS525" i="4"/>
  <c r="AS526" i="4"/>
  <c r="AS527" i="4"/>
  <c r="AS528" i="4"/>
  <c r="AS529" i="4"/>
  <c r="AS530" i="4"/>
  <c r="AS531" i="4"/>
  <c r="AS532" i="4"/>
  <c r="AS533" i="4"/>
  <c r="AS534" i="4"/>
  <c r="AS535" i="4"/>
  <c r="AS536" i="4"/>
  <c r="AS537" i="4"/>
  <c r="AS538" i="4"/>
  <c r="AS539" i="4"/>
  <c r="AS540" i="4"/>
  <c r="AS541" i="4"/>
  <c r="AS542" i="4"/>
  <c r="AS543" i="4"/>
  <c r="AS544" i="4"/>
  <c r="AS545" i="4"/>
  <c r="AS546" i="4"/>
  <c r="AS547" i="4"/>
  <c r="AS548" i="4"/>
  <c r="AS549" i="4"/>
  <c r="AS550" i="4"/>
  <c r="AS551" i="4"/>
  <c r="AS552" i="4"/>
  <c r="AS553" i="4"/>
  <c r="AS554" i="4"/>
  <c r="AS555" i="4"/>
  <c r="AS556" i="4"/>
  <c r="AS557" i="4"/>
  <c r="AS558" i="4"/>
  <c r="AS559" i="4"/>
  <c r="AS560" i="4"/>
  <c r="AS561" i="4"/>
  <c r="AS562" i="4"/>
  <c r="AS563" i="4"/>
  <c r="AS564" i="4"/>
  <c r="AS565" i="4"/>
  <c r="AS566" i="4"/>
  <c r="AS567" i="4"/>
  <c r="AS568" i="4"/>
  <c r="AS569" i="4"/>
  <c r="AS570" i="4"/>
  <c r="AS571" i="4"/>
  <c r="AS572" i="4"/>
  <c r="AS573" i="4"/>
  <c r="AS574" i="4"/>
  <c r="AS575" i="4"/>
  <c r="AS576" i="4"/>
  <c r="AS577" i="4"/>
  <c r="AS578" i="4"/>
  <c r="AS579" i="4"/>
  <c r="AS580" i="4"/>
  <c r="AS581" i="4"/>
  <c r="AS582" i="4"/>
  <c r="AS583" i="4"/>
  <c r="AS584" i="4"/>
  <c r="AS585" i="4"/>
  <c r="AS586" i="4"/>
  <c r="AS587" i="4"/>
  <c r="AS588" i="4"/>
  <c r="AS589" i="4"/>
  <c r="AS590" i="4"/>
  <c r="AS591" i="4"/>
  <c r="AS592" i="4"/>
  <c r="AS593" i="4"/>
  <c r="AS594" i="4"/>
  <c r="AS595" i="4"/>
  <c r="AS596" i="4"/>
  <c r="AS597" i="4"/>
  <c r="AS598" i="4"/>
  <c r="AS599" i="4"/>
  <c r="AS600" i="4"/>
  <c r="AS601" i="4"/>
  <c r="AS602" i="4"/>
  <c r="AS603" i="4"/>
  <c r="AS604" i="4"/>
  <c r="AS605" i="4"/>
  <c r="AS606" i="4"/>
  <c r="AS607" i="4"/>
  <c r="AS608" i="4"/>
  <c r="AS609" i="4"/>
  <c r="AS610" i="4"/>
  <c r="AS611" i="4"/>
  <c r="AS612" i="4"/>
  <c r="AS613" i="4"/>
  <c r="AS614" i="4"/>
  <c r="AS615" i="4"/>
  <c r="AS616" i="4"/>
  <c r="AS617" i="4"/>
  <c r="AS618" i="4"/>
  <c r="AS619" i="4"/>
  <c r="AS620" i="4"/>
  <c r="AS621" i="4"/>
  <c r="AS622" i="4"/>
  <c r="AS623" i="4"/>
  <c r="AS624" i="4"/>
  <c r="AS625" i="4"/>
  <c r="AS626" i="4"/>
  <c r="AS627" i="4"/>
  <c r="AS628" i="4"/>
  <c r="AS629" i="4"/>
  <c r="AS630" i="4"/>
  <c r="AS631" i="4"/>
  <c r="AS632" i="4"/>
  <c r="AS633" i="4"/>
  <c r="AS634" i="4"/>
  <c r="AS635" i="4"/>
  <c r="AS636" i="4"/>
  <c r="AS637" i="4"/>
  <c r="AS638" i="4"/>
  <c r="AS639" i="4"/>
  <c r="AS640" i="4"/>
  <c r="AS641" i="4"/>
  <c r="AS642" i="4"/>
  <c r="AS643" i="4"/>
  <c r="AS644" i="4"/>
  <c r="AS645" i="4"/>
  <c r="AS646" i="4"/>
  <c r="AS647" i="4"/>
  <c r="AS648" i="4"/>
  <c r="AS649" i="4"/>
  <c r="AS650" i="4"/>
  <c r="AS651" i="4"/>
  <c r="AS652" i="4"/>
  <c r="AS653" i="4"/>
  <c r="AS654" i="4"/>
  <c r="AS655" i="4"/>
  <c r="AS656" i="4"/>
  <c r="AS657" i="4"/>
  <c r="AS658" i="4"/>
  <c r="AS659" i="4"/>
  <c r="AS660" i="4"/>
  <c r="AS661" i="4"/>
  <c r="AS662" i="4"/>
  <c r="AS663" i="4"/>
  <c r="AS664" i="4"/>
  <c r="AS665" i="4"/>
  <c r="AS666" i="4"/>
  <c r="AS667" i="4"/>
  <c r="AS668" i="4"/>
  <c r="AS669" i="4"/>
  <c r="AS670" i="4"/>
  <c r="AS671" i="4"/>
  <c r="AS672" i="4"/>
  <c r="AS673" i="4"/>
  <c r="AS674" i="4"/>
  <c r="AS675" i="4"/>
  <c r="AS676" i="4"/>
  <c r="AS677" i="4"/>
  <c r="AS678" i="4"/>
  <c r="AS679" i="4"/>
  <c r="AS680" i="4"/>
  <c r="AS681" i="4"/>
  <c r="AS682" i="4"/>
  <c r="AS683" i="4"/>
  <c r="AS684" i="4"/>
  <c r="AS685" i="4"/>
  <c r="AS686" i="4"/>
  <c r="AS687" i="4"/>
  <c r="AS688" i="4"/>
  <c r="AS689" i="4"/>
  <c r="AS690" i="4"/>
  <c r="AS691" i="4"/>
  <c r="AS692" i="4"/>
  <c r="AS693" i="4"/>
  <c r="AS694" i="4"/>
  <c r="AS695" i="4"/>
  <c r="AS696" i="4"/>
  <c r="AS697" i="4"/>
  <c r="AS698" i="4"/>
  <c r="AS699" i="4"/>
  <c r="AS700" i="4"/>
  <c r="AS701" i="4"/>
  <c r="AS702" i="4"/>
  <c r="AS703" i="4"/>
  <c r="AS704" i="4"/>
  <c r="AS705" i="4"/>
  <c r="AS706" i="4"/>
  <c r="AS707" i="4"/>
  <c r="AS708" i="4"/>
  <c r="AS709" i="4"/>
  <c r="AS710" i="4"/>
  <c r="AS711" i="4"/>
  <c r="AS712" i="4"/>
  <c r="AS713" i="4"/>
  <c r="AS714" i="4"/>
  <c r="AS715" i="4"/>
  <c r="AS716" i="4"/>
  <c r="AS717" i="4"/>
  <c r="AS718" i="4"/>
  <c r="AS719" i="4"/>
  <c r="AS720" i="4"/>
  <c r="AS721" i="4"/>
  <c r="AS722" i="4"/>
  <c r="AS723" i="4"/>
  <c r="AS724" i="4"/>
  <c r="AS725" i="4"/>
  <c r="AS726" i="4"/>
  <c r="AS727" i="4"/>
  <c r="AS728" i="4"/>
  <c r="AS729" i="4"/>
  <c r="AS730" i="4"/>
  <c r="AS731" i="4"/>
  <c r="AS732" i="4"/>
  <c r="AS733" i="4"/>
  <c r="AS734" i="4"/>
  <c r="AS735" i="4"/>
  <c r="AS736" i="4"/>
  <c r="AS737" i="4"/>
  <c r="AS738" i="4"/>
  <c r="AS739" i="4"/>
  <c r="AS740" i="4"/>
  <c r="AS741" i="4"/>
  <c r="AS742" i="4"/>
  <c r="AS743" i="4"/>
  <c r="AS744" i="4"/>
  <c r="AS745" i="4"/>
  <c r="AS746" i="4"/>
  <c r="AS747" i="4"/>
  <c r="AS748" i="4"/>
  <c r="AS749" i="4"/>
  <c r="AS750" i="4"/>
  <c r="AS751" i="4"/>
  <c r="AS752" i="4"/>
  <c r="AS753" i="4"/>
  <c r="AS754" i="4"/>
  <c r="AS755" i="4"/>
  <c r="AS756" i="4"/>
  <c r="AS757" i="4"/>
  <c r="AS758" i="4"/>
  <c r="AS759" i="4"/>
  <c r="AS760" i="4"/>
  <c r="AS761" i="4"/>
  <c r="AS762" i="4"/>
  <c r="AS763" i="4"/>
  <c r="AS764" i="4"/>
  <c r="AS765" i="4"/>
  <c r="AS766" i="4"/>
  <c r="AS767" i="4"/>
  <c r="AS768" i="4"/>
  <c r="AS769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2" i="4"/>
  <c r="AB2" i="4"/>
  <c r="AC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45" i="4"/>
  <c r="AC546" i="4"/>
  <c r="AC547" i="4"/>
  <c r="AC548" i="4"/>
  <c r="AC549" i="4"/>
  <c r="AC550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3" i="4"/>
  <c r="AC564" i="4"/>
  <c r="AC565" i="4"/>
  <c r="AC566" i="4"/>
  <c r="AC567" i="4"/>
  <c r="AC568" i="4"/>
  <c r="AC569" i="4"/>
  <c r="AC570" i="4"/>
  <c r="AC571" i="4"/>
  <c r="AC572" i="4"/>
  <c r="AC573" i="4"/>
  <c r="AC574" i="4"/>
  <c r="AC575" i="4"/>
  <c r="AC576" i="4"/>
  <c r="AC577" i="4"/>
  <c r="AC578" i="4"/>
  <c r="AC579" i="4"/>
  <c r="AC580" i="4"/>
  <c r="AC581" i="4"/>
  <c r="AC582" i="4"/>
  <c r="AC583" i="4"/>
  <c r="AC584" i="4"/>
  <c r="AC585" i="4"/>
  <c r="AC586" i="4"/>
  <c r="AC587" i="4"/>
  <c r="AC588" i="4"/>
  <c r="AC589" i="4"/>
  <c r="AC590" i="4"/>
  <c r="AC591" i="4"/>
  <c r="AC592" i="4"/>
  <c r="AC593" i="4"/>
  <c r="AC594" i="4"/>
  <c r="AC595" i="4"/>
  <c r="AC596" i="4"/>
  <c r="AC597" i="4"/>
  <c r="AC598" i="4"/>
  <c r="AC599" i="4"/>
  <c r="AC600" i="4"/>
  <c r="AC601" i="4"/>
  <c r="AC602" i="4"/>
  <c r="AC603" i="4"/>
  <c r="AC604" i="4"/>
  <c r="AC605" i="4"/>
  <c r="AC606" i="4"/>
  <c r="AC607" i="4"/>
  <c r="AC608" i="4"/>
  <c r="AC609" i="4"/>
  <c r="AC610" i="4"/>
  <c r="AC611" i="4"/>
  <c r="AC612" i="4"/>
  <c r="AC613" i="4"/>
  <c r="AC614" i="4"/>
  <c r="AC615" i="4"/>
  <c r="AC616" i="4"/>
  <c r="AC617" i="4"/>
  <c r="AC618" i="4"/>
  <c r="AC619" i="4"/>
  <c r="AC620" i="4"/>
  <c r="AC621" i="4"/>
  <c r="AC622" i="4"/>
  <c r="AC623" i="4"/>
  <c r="AC624" i="4"/>
  <c r="AC625" i="4"/>
  <c r="AC626" i="4"/>
  <c r="AC627" i="4"/>
  <c r="AC628" i="4"/>
  <c r="AC629" i="4"/>
  <c r="AC630" i="4"/>
  <c r="AC631" i="4"/>
  <c r="AC632" i="4"/>
  <c r="AC633" i="4"/>
  <c r="AC634" i="4"/>
  <c r="AC635" i="4"/>
  <c r="AC636" i="4"/>
  <c r="AC637" i="4"/>
  <c r="AC638" i="4"/>
  <c r="AC639" i="4"/>
  <c r="AC640" i="4"/>
  <c r="AC641" i="4"/>
  <c r="AC642" i="4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AC671" i="4"/>
  <c r="AC672" i="4"/>
  <c r="AC673" i="4"/>
  <c r="AC674" i="4"/>
  <c r="AC675" i="4"/>
  <c r="AC676" i="4"/>
  <c r="AC677" i="4"/>
  <c r="AC678" i="4"/>
  <c r="AC679" i="4"/>
  <c r="AC680" i="4"/>
  <c r="AC681" i="4"/>
  <c r="AC682" i="4"/>
  <c r="AC683" i="4"/>
  <c r="AC684" i="4"/>
  <c r="AC685" i="4"/>
  <c r="AC686" i="4"/>
  <c r="AC687" i="4"/>
  <c r="AC688" i="4"/>
  <c r="AC689" i="4"/>
  <c r="AC690" i="4"/>
  <c r="AC691" i="4"/>
  <c r="AC692" i="4"/>
  <c r="AC693" i="4"/>
  <c r="AC694" i="4"/>
  <c r="AC695" i="4"/>
  <c r="AC696" i="4"/>
  <c r="AC697" i="4"/>
  <c r="AC698" i="4"/>
  <c r="AC699" i="4"/>
  <c r="AC700" i="4"/>
  <c r="AC701" i="4"/>
  <c r="AC702" i="4"/>
  <c r="AC703" i="4"/>
  <c r="AC704" i="4"/>
  <c r="AC705" i="4"/>
  <c r="AC706" i="4"/>
  <c r="AC707" i="4"/>
  <c r="AC708" i="4"/>
  <c r="AC709" i="4"/>
  <c r="AC710" i="4"/>
  <c r="AC711" i="4"/>
  <c r="AC712" i="4"/>
  <c r="AC713" i="4"/>
  <c r="AC714" i="4"/>
  <c r="AC715" i="4"/>
  <c r="AC716" i="4"/>
  <c r="AC717" i="4"/>
  <c r="AC718" i="4"/>
  <c r="AC719" i="4"/>
  <c r="AC720" i="4"/>
  <c r="AC721" i="4"/>
  <c r="AC722" i="4"/>
  <c r="AC723" i="4"/>
  <c r="AC724" i="4"/>
  <c r="AC725" i="4"/>
  <c r="AC726" i="4"/>
  <c r="AC727" i="4"/>
  <c r="AC728" i="4"/>
  <c r="AC729" i="4"/>
  <c r="AC730" i="4"/>
  <c r="AC731" i="4"/>
  <c r="AC732" i="4"/>
  <c r="AC733" i="4"/>
  <c r="AC734" i="4"/>
  <c r="AC735" i="4"/>
  <c r="AC736" i="4"/>
  <c r="AC737" i="4"/>
  <c r="AC738" i="4"/>
  <c r="AC739" i="4"/>
  <c r="AC740" i="4"/>
  <c r="AC741" i="4"/>
  <c r="AC742" i="4"/>
  <c r="AC743" i="4"/>
  <c r="AC744" i="4"/>
  <c r="AC745" i="4"/>
  <c r="AC746" i="4"/>
  <c r="AC747" i="4"/>
  <c r="AC748" i="4"/>
  <c r="AC749" i="4"/>
  <c r="AC750" i="4"/>
  <c r="AC751" i="4"/>
  <c r="AC752" i="4"/>
  <c r="AC753" i="4"/>
  <c r="AC754" i="4"/>
  <c r="AC755" i="4"/>
  <c r="AC756" i="4"/>
  <c r="AC757" i="4"/>
  <c r="AC758" i="4"/>
  <c r="AC759" i="4"/>
  <c r="AC760" i="4"/>
  <c r="AC761" i="4"/>
  <c r="AC762" i="4"/>
  <c r="AC763" i="4"/>
  <c r="AC764" i="4"/>
  <c r="AC765" i="4"/>
  <c r="AC766" i="4"/>
  <c r="AC767" i="4"/>
  <c r="AC768" i="4"/>
  <c r="AC769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0" i="4"/>
  <c r="AA701" i="4"/>
  <c r="AA702" i="4"/>
  <c r="AA703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2" i="4"/>
  <c r="AD3" i="4"/>
  <c r="AF6" i="4" s="1"/>
  <c r="AE3" i="4"/>
  <c r="AF9" i="4" s="1"/>
  <c r="BK3" i="4"/>
  <c r="BL9" i="4" s="1"/>
  <c r="BJ3" i="4"/>
  <c r="BL6" i="4" s="1"/>
  <c r="BC3" i="4"/>
  <c r="BD9" i="4" s="1"/>
  <c r="BB3" i="4"/>
  <c r="BD6" i="4" s="1"/>
  <c r="AV6" i="4"/>
  <c r="AM3" i="4"/>
  <c r="AN9" i="4" s="1"/>
  <c r="AL3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2" i="4"/>
  <c r="W3" i="4"/>
  <c r="X9" i="4" s="1"/>
  <c r="X6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2" i="4"/>
  <c r="O3" i="4"/>
  <c r="P9" i="4" s="1"/>
  <c r="N3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2" i="4"/>
  <c r="G3" i="4"/>
  <c r="H9" i="4" s="1"/>
  <c r="F3" i="4"/>
  <c r="H6" i="4" s="1"/>
  <c r="BD3" i="3"/>
  <c r="AV9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2" i="3"/>
  <c r="AC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2" i="3"/>
  <c r="AK2" i="3"/>
  <c r="AJ2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BI3" i="3"/>
  <c r="BI4" i="3"/>
  <c r="BI5" i="3"/>
  <c r="BI6" i="3"/>
  <c r="BI7" i="3"/>
  <c r="BK6" i="3" s="1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I66" i="3"/>
  <c r="BI67" i="3"/>
  <c r="BI68" i="3"/>
  <c r="BI69" i="3"/>
  <c r="BI70" i="3"/>
  <c r="BI71" i="3"/>
  <c r="BI72" i="3"/>
  <c r="BI73" i="3"/>
  <c r="BI74" i="3"/>
  <c r="BI75" i="3"/>
  <c r="BI76" i="3"/>
  <c r="BI77" i="3"/>
  <c r="BI78" i="3"/>
  <c r="BI79" i="3"/>
  <c r="BI80" i="3"/>
  <c r="BI81" i="3"/>
  <c r="BI82" i="3"/>
  <c r="BI83" i="3"/>
  <c r="BI84" i="3"/>
  <c r="BI85" i="3"/>
  <c r="BI86" i="3"/>
  <c r="BI87" i="3"/>
  <c r="BI88" i="3"/>
  <c r="BI89" i="3"/>
  <c r="BI90" i="3"/>
  <c r="BI91" i="3"/>
  <c r="BI92" i="3"/>
  <c r="BI93" i="3"/>
  <c r="BI94" i="3"/>
  <c r="BI95" i="3"/>
  <c r="BI96" i="3"/>
  <c r="BI97" i="3"/>
  <c r="BI9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111" i="3"/>
  <c r="BI112" i="3"/>
  <c r="BI113" i="3"/>
  <c r="BI114" i="3"/>
  <c r="BI115" i="3"/>
  <c r="BI116" i="3"/>
  <c r="BI117" i="3"/>
  <c r="BI118" i="3"/>
  <c r="BI119" i="3"/>
  <c r="BI120" i="3"/>
  <c r="BI121" i="3"/>
  <c r="BI122" i="3"/>
  <c r="BI123" i="3"/>
  <c r="BI124" i="3"/>
  <c r="BI125" i="3"/>
  <c r="BI126" i="3"/>
  <c r="BI127" i="3"/>
  <c r="BI128" i="3"/>
  <c r="BI129" i="3"/>
  <c r="BI130" i="3"/>
  <c r="BI131" i="3"/>
  <c r="BI132" i="3"/>
  <c r="BI133" i="3"/>
  <c r="BI134" i="3"/>
  <c r="BI135" i="3"/>
  <c r="BI136" i="3"/>
  <c r="BI137" i="3"/>
  <c r="BI138" i="3"/>
  <c r="BI139" i="3"/>
  <c r="BI140" i="3"/>
  <c r="BI141" i="3"/>
  <c r="BI142" i="3"/>
  <c r="BI143" i="3"/>
  <c r="BI144" i="3"/>
  <c r="BI145" i="3"/>
  <c r="BI146" i="3"/>
  <c r="BI147" i="3"/>
  <c r="BI148" i="3"/>
  <c r="BI149" i="3"/>
  <c r="BI150" i="3"/>
  <c r="BI151" i="3"/>
  <c r="BI152" i="3"/>
  <c r="BI153" i="3"/>
  <c r="BI154" i="3"/>
  <c r="BI155" i="3"/>
  <c r="BI156" i="3"/>
  <c r="BI157" i="3"/>
  <c r="BI158" i="3"/>
  <c r="BI159" i="3"/>
  <c r="BI160" i="3"/>
  <c r="BI161" i="3"/>
  <c r="BI162" i="3"/>
  <c r="BI163" i="3"/>
  <c r="BI164" i="3"/>
  <c r="BI165" i="3"/>
  <c r="BI166" i="3"/>
  <c r="BI167" i="3"/>
  <c r="BI168" i="3"/>
  <c r="BI169" i="3"/>
  <c r="BI170" i="3"/>
  <c r="BI171" i="3"/>
  <c r="BI172" i="3"/>
  <c r="BI173" i="3"/>
  <c r="BI174" i="3"/>
  <c r="BI175" i="3"/>
  <c r="BI176" i="3"/>
  <c r="BI177" i="3"/>
  <c r="BI178" i="3"/>
  <c r="BI179" i="3"/>
  <c r="BI180" i="3"/>
  <c r="BI181" i="3"/>
  <c r="BI182" i="3"/>
  <c r="BI183" i="3"/>
  <c r="BI184" i="3"/>
  <c r="BI185" i="3"/>
  <c r="BI186" i="3"/>
  <c r="BI187" i="3"/>
  <c r="BI188" i="3"/>
  <c r="BI189" i="3"/>
  <c r="BI190" i="3"/>
  <c r="BI191" i="3"/>
  <c r="BI192" i="3"/>
  <c r="BI193" i="3"/>
  <c r="BI194" i="3"/>
  <c r="BI195" i="3"/>
  <c r="BI196" i="3"/>
  <c r="BI197" i="3"/>
  <c r="BI198" i="3"/>
  <c r="BI199" i="3"/>
  <c r="BI200" i="3"/>
  <c r="BI201" i="3"/>
  <c r="BI202" i="3"/>
  <c r="BI203" i="3"/>
  <c r="BI204" i="3"/>
  <c r="BI205" i="3"/>
  <c r="BI206" i="3"/>
  <c r="BI207" i="3"/>
  <c r="BI208" i="3"/>
  <c r="BI209" i="3"/>
  <c r="BI210" i="3"/>
  <c r="BI211" i="3"/>
  <c r="BI212" i="3"/>
  <c r="BI213" i="3"/>
  <c r="BI214" i="3"/>
  <c r="BI215" i="3"/>
  <c r="BI216" i="3"/>
  <c r="BI217" i="3"/>
  <c r="BI218" i="3"/>
  <c r="BI219" i="3"/>
  <c r="BI220" i="3"/>
  <c r="BI221" i="3"/>
  <c r="BI222" i="3"/>
  <c r="BI223" i="3"/>
  <c r="BI224" i="3"/>
  <c r="BI225" i="3"/>
  <c r="BI226" i="3"/>
  <c r="BI227" i="3"/>
  <c r="BI228" i="3"/>
  <c r="BI229" i="3"/>
  <c r="BI230" i="3"/>
  <c r="BI231" i="3"/>
  <c r="BI232" i="3"/>
  <c r="BI233" i="3"/>
  <c r="BI234" i="3"/>
  <c r="BI235" i="3"/>
  <c r="BI236" i="3"/>
  <c r="BI237" i="3"/>
  <c r="BI238" i="3"/>
  <c r="BI239" i="3"/>
  <c r="BI240" i="3"/>
  <c r="BI241" i="3"/>
  <c r="BI242" i="3"/>
  <c r="BI243" i="3"/>
  <c r="BI244" i="3"/>
  <c r="BI245" i="3"/>
  <c r="BI246" i="3"/>
  <c r="BI247" i="3"/>
  <c r="BI248" i="3"/>
  <c r="BI249" i="3"/>
  <c r="BI250" i="3"/>
  <c r="BI251" i="3"/>
  <c r="BI252" i="3"/>
  <c r="BI253" i="3"/>
  <c r="BI254" i="3"/>
  <c r="BI255" i="3"/>
  <c r="BI256" i="3"/>
  <c r="BI257" i="3"/>
  <c r="BI258" i="3"/>
  <c r="BI259" i="3"/>
  <c r="BI260" i="3"/>
  <c r="BI261" i="3"/>
  <c r="BI262" i="3"/>
  <c r="BI263" i="3"/>
  <c r="BI264" i="3"/>
  <c r="BI265" i="3"/>
  <c r="BI266" i="3"/>
  <c r="BI267" i="3"/>
  <c r="BI268" i="3"/>
  <c r="BI269" i="3"/>
  <c r="BI270" i="3"/>
  <c r="BI271" i="3"/>
  <c r="BI272" i="3"/>
  <c r="BI273" i="3"/>
  <c r="BI274" i="3"/>
  <c r="BI275" i="3"/>
  <c r="BI276" i="3"/>
  <c r="BI277" i="3"/>
  <c r="BI278" i="3"/>
  <c r="BI279" i="3"/>
  <c r="BI280" i="3"/>
  <c r="BI281" i="3"/>
  <c r="BI282" i="3"/>
  <c r="BI283" i="3"/>
  <c r="BI284" i="3"/>
  <c r="BI285" i="3"/>
  <c r="BI286" i="3"/>
  <c r="BI287" i="3"/>
  <c r="BI288" i="3"/>
  <c r="BI289" i="3"/>
  <c r="BI290" i="3"/>
  <c r="BI291" i="3"/>
  <c r="BI292" i="3"/>
  <c r="BI293" i="3"/>
  <c r="BI294" i="3"/>
  <c r="BI295" i="3"/>
  <c r="BI296" i="3"/>
  <c r="BI297" i="3"/>
  <c r="BI298" i="3"/>
  <c r="BI299" i="3"/>
  <c r="BI300" i="3"/>
  <c r="BI301" i="3"/>
  <c r="BI302" i="3"/>
  <c r="BI303" i="3"/>
  <c r="BI304" i="3"/>
  <c r="BI305" i="3"/>
  <c r="BI306" i="3"/>
  <c r="BI307" i="3"/>
  <c r="BI308" i="3"/>
  <c r="BI309" i="3"/>
  <c r="BI310" i="3"/>
  <c r="BI311" i="3"/>
  <c r="BI312" i="3"/>
  <c r="BI313" i="3"/>
  <c r="BI314" i="3"/>
  <c r="BI315" i="3"/>
  <c r="BI316" i="3"/>
  <c r="BI317" i="3"/>
  <c r="BI318" i="3"/>
  <c r="BI319" i="3"/>
  <c r="BI320" i="3"/>
  <c r="BI321" i="3"/>
  <c r="BI322" i="3"/>
  <c r="BI323" i="3"/>
  <c r="BI324" i="3"/>
  <c r="BI325" i="3"/>
  <c r="BI326" i="3"/>
  <c r="BI327" i="3"/>
  <c r="BI328" i="3"/>
  <c r="BI329" i="3"/>
  <c r="BI330" i="3"/>
  <c r="BI331" i="3"/>
  <c r="BI332" i="3"/>
  <c r="BI333" i="3"/>
  <c r="BI334" i="3"/>
  <c r="BI335" i="3"/>
  <c r="BI336" i="3"/>
  <c r="BI337" i="3"/>
  <c r="BI338" i="3"/>
  <c r="BI339" i="3"/>
  <c r="BI340" i="3"/>
  <c r="BI341" i="3"/>
  <c r="BI342" i="3"/>
  <c r="BI343" i="3"/>
  <c r="BI344" i="3"/>
  <c r="BI345" i="3"/>
  <c r="BI346" i="3"/>
  <c r="BI347" i="3"/>
  <c r="BI348" i="3"/>
  <c r="BI349" i="3"/>
  <c r="BI350" i="3"/>
  <c r="BI351" i="3"/>
  <c r="BI352" i="3"/>
  <c r="BI353" i="3"/>
  <c r="BI354" i="3"/>
  <c r="BI355" i="3"/>
  <c r="BI356" i="3"/>
  <c r="BI357" i="3"/>
  <c r="BI358" i="3"/>
  <c r="BI359" i="3"/>
  <c r="BI360" i="3"/>
  <c r="BI361" i="3"/>
  <c r="BI362" i="3"/>
  <c r="BI363" i="3"/>
  <c r="BI364" i="3"/>
  <c r="BI365" i="3"/>
  <c r="BI366" i="3"/>
  <c r="BI367" i="3"/>
  <c r="BI368" i="3"/>
  <c r="BI369" i="3"/>
  <c r="BI370" i="3"/>
  <c r="BI371" i="3"/>
  <c r="BI372" i="3"/>
  <c r="BI373" i="3"/>
  <c r="BI374" i="3"/>
  <c r="BI375" i="3"/>
  <c r="BI376" i="3"/>
  <c r="BI377" i="3"/>
  <c r="BI378" i="3"/>
  <c r="BI379" i="3"/>
  <c r="BI380" i="3"/>
  <c r="BI381" i="3"/>
  <c r="BI382" i="3"/>
  <c r="BI383" i="3"/>
  <c r="BI384" i="3"/>
  <c r="BI385" i="3"/>
  <c r="BI386" i="3"/>
  <c r="BI387" i="3"/>
  <c r="BI388" i="3"/>
  <c r="BI389" i="3"/>
  <c r="BI390" i="3"/>
  <c r="BI391" i="3"/>
  <c r="BI392" i="3"/>
  <c r="BI393" i="3"/>
  <c r="BI394" i="3"/>
  <c r="BI395" i="3"/>
  <c r="BI396" i="3"/>
  <c r="BI397" i="3"/>
  <c r="BI398" i="3"/>
  <c r="BI399" i="3"/>
  <c r="BI400" i="3"/>
  <c r="BI401" i="3"/>
  <c r="BI402" i="3"/>
  <c r="BI403" i="3"/>
  <c r="BI404" i="3"/>
  <c r="BI405" i="3"/>
  <c r="BI406" i="3"/>
  <c r="BI407" i="3"/>
  <c r="BI408" i="3"/>
  <c r="BI409" i="3"/>
  <c r="BI410" i="3"/>
  <c r="BI411" i="3"/>
  <c r="BI412" i="3"/>
  <c r="BI413" i="3"/>
  <c r="BI414" i="3"/>
  <c r="BI415" i="3"/>
  <c r="BI416" i="3"/>
  <c r="BI417" i="3"/>
  <c r="BI418" i="3"/>
  <c r="BI419" i="3"/>
  <c r="BI420" i="3"/>
  <c r="BI421" i="3"/>
  <c r="BI422" i="3"/>
  <c r="BI423" i="3"/>
  <c r="BI424" i="3"/>
  <c r="BI425" i="3"/>
  <c r="BI426" i="3"/>
  <c r="BI427" i="3"/>
  <c r="BI428" i="3"/>
  <c r="BI429" i="3"/>
  <c r="BI430" i="3"/>
  <c r="BI431" i="3"/>
  <c r="BI432" i="3"/>
  <c r="BI433" i="3"/>
  <c r="BI434" i="3"/>
  <c r="BI435" i="3"/>
  <c r="BI436" i="3"/>
  <c r="BI437" i="3"/>
  <c r="BI438" i="3"/>
  <c r="BI439" i="3"/>
  <c r="BI440" i="3"/>
  <c r="BI441" i="3"/>
  <c r="BI442" i="3"/>
  <c r="BI443" i="3"/>
  <c r="BI444" i="3"/>
  <c r="BI445" i="3"/>
  <c r="BI446" i="3"/>
  <c r="BI447" i="3"/>
  <c r="BI448" i="3"/>
  <c r="BI449" i="3"/>
  <c r="BI450" i="3"/>
  <c r="BI451" i="3"/>
  <c r="BI452" i="3"/>
  <c r="BI453" i="3"/>
  <c r="BI454" i="3"/>
  <c r="BI455" i="3"/>
  <c r="BI456" i="3"/>
  <c r="BI457" i="3"/>
  <c r="BI458" i="3"/>
  <c r="BI459" i="3"/>
  <c r="BI460" i="3"/>
  <c r="BI461" i="3"/>
  <c r="BI462" i="3"/>
  <c r="BI463" i="3"/>
  <c r="BI464" i="3"/>
  <c r="BI465" i="3"/>
  <c r="BI466" i="3"/>
  <c r="BI467" i="3"/>
  <c r="BI468" i="3"/>
  <c r="BI469" i="3"/>
  <c r="BI470" i="3"/>
  <c r="BI471" i="3"/>
  <c r="BI472" i="3"/>
  <c r="BI473" i="3"/>
  <c r="BI474" i="3"/>
  <c r="BI475" i="3"/>
  <c r="BI476" i="3"/>
  <c r="BI477" i="3"/>
  <c r="BI478" i="3"/>
  <c r="BI479" i="3"/>
  <c r="BI480" i="3"/>
  <c r="BI481" i="3"/>
  <c r="BI482" i="3"/>
  <c r="BI483" i="3"/>
  <c r="BI484" i="3"/>
  <c r="BI485" i="3"/>
  <c r="BI486" i="3"/>
  <c r="BI487" i="3"/>
  <c r="BI488" i="3"/>
  <c r="BI489" i="3"/>
  <c r="BI490" i="3"/>
  <c r="BI491" i="3"/>
  <c r="BI492" i="3"/>
  <c r="BI493" i="3"/>
  <c r="BI494" i="3"/>
  <c r="BI495" i="3"/>
  <c r="BI496" i="3"/>
  <c r="BI497" i="3"/>
  <c r="BI498" i="3"/>
  <c r="BI499" i="3"/>
  <c r="BI500" i="3"/>
  <c r="BI501" i="3"/>
  <c r="BI502" i="3"/>
  <c r="BI503" i="3"/>
  <c r="BI504" i="3"/>
  <c r="BI505" i="3"/>
  <c r="BI506" i="3"/>
  <c r="BI507" i="3"/>
  <c r="BI508" i="3"/>
  <c r="BI509" i="3"/>
  <c r="BI510" i="3"/>
  <c r="BI511" i="3"/>
  <c r="BI512" i="3"/>
  <c r="BI513" i="3"/>
  <c r="BI514" i="3"/>
  <c r="BI515" i="3"/>
  <c r="BI516" i="3"/>
  <c r="BI517" i="3"/>
  <c r="BI518" i="3"/>
  <c r="BI519" i="3"/>
  <c r="BI520" i="3"/>
  <c r="BI521" i="3"/>
  <c r="BI522" i="3"/>
  <c r="BI523" i="3"/>
  <c r="BI524" i="3"/>
  <c r="BI525" i="3"/>
  <c r="BI526" i="3"/>
  <c r="BI527" i="3"/>
  <c r="BI528" i="3"/>
  <c r="BI529" i="3"/>
  <c r="BI530" i="3"/>
  <c r="BI531" i="3"/>
  <c r="BI532" i="3"/>
  <c r="BI533" i="3"/>
  <c r="BI534" i="3"/>
  <c r="BI535" i="3"/>
  <c r="BI536" i="3"/>
  <c r="BI537" i="3"/>
  <c r="BI538" i="3"/>
  <c r="BI539" i="3"/>
  <c r="BI540" i="3"/>
  <c r="BI541" i="3"/>
  <c r="BI542" i="3"/>
  <c r="BI543" i="3"/>
  <c r="BI544" i="3"/>
  <c r="BI545" i="3"/>
  <c r="BI546" i="3"/>
  <c r="BI547" i="3"/>
  <c r="BI548" i="3"/>
  <c r="BI549" i="3"/>
  <c r="BI550" i="3"/>
  <c r="BI551" i="3"/>
  <c r="BI552" i="3"/>
  <c r="BI553" i="3"/>
  <c r="BI554" i="3"/>
  <c r="BI555" i="3"/>
  <c r="BI556" i="3"/>
  <c r="BI557" i="3"/>
  <c r="BI558" i="3"/>
  <c r="BI559" i="3"/>
  <c r="BI560" i="3"/>
  <c r="BI561" i="3"/>
  <c r="BI562" i="3"/>
  <c r="BI563" i="3"/>
  <c r="BI564" i="3"/>
  <c r="BI565" i="3"/>
  <c r="BI566" i="3"/>
  <c r="BI567" i="3"/>
  <c r="BI568" i="3"/>
  <c r="BI569" i="3"/>
  <c r="BI570" i="3"/>
  <c r="BI571" i="3"/>
  <c r="BI572" i="3"/>
  <c r="BI573" i="3"/>
  <c r="BI574" i="3"/>
  <c r="BI575" i="3"/>
  <c r="BI576" i="3"/>
  <c r="BI577" i="3"/>
  <c r="BI578" i="3"/>
  <c r="BI579" i="3"/>
  <c r="BI580" i="3"/>
  <c r="BI581" i="3"/>
  <c r="BI582" i="3"/>
  <c r="BI583" i="3"/>
  <c r="BI584" i="3"/>
  <c r="BI585" i="3"/>
  <c r="BI586" i="3"/>
  <c r="BI587" i="3"/>
  <c r="BI588" i="3"/>
  <c r="BI589" i="3"/>
  <c r="BI590" i="3"/>
  <c r="BI591" i="3"/>
  <c r="BI592" i="3"/>
  <c r="BI593" i="3"/>
  <c r="BI594" i="3"/>
  <c r="BI595" i="3"/>
  <c r="BI596" i="3"/>
  <c r="BI597" i="3"/>
  <c r="BI598" i="3"/>
  <c r="BI599" i="3"/>
  <c r="BI600" i="3"/>
  <c r="BI601" i="3"/>
  <c r="BI602" i="3"/>
  <c r="BI603" i="3"/>
  <c r="BI604" i="3"/>
  <c r="BI605" i="3"/>
  <c r="BI606" i="3"/>
  <c r="BI607" i="3"/>
  <c r="BI608" i="3"/>
  <c r="BI609" i="3"/>
  <c r="BI610" i="3"/>
  <c r="BI611" i="3"/>
  <c r="BI612" i="3"/>
  <c r="BI613" i="3"/>
  <c r="BI614" i="3"/>
  <c r="BI615" i="3"/>
  <c r="BI616" i="3"/>
  <c r="BI617" i="3"/>
  <c r="BI618" i="3"/>
  <c r="BI619" i="3"/>
  <c r="BI620" i="3"/>
  <c r="BI621" i="3"/>
  <c r="BI622" i="3"/>
  <c r="BI623" i="3"/>
  <c r="BI624" i="3"/>
  <c r="BI625" i="3"/>
  <c r="BI626" i="3"/>
  <c r="BI627" i="3"/>
  <c r="BI628" i="3"/>
  <c r="BI629" i="3"/>
  <c r="BI630" i="3"/>
  <c r="BI631" i="3"/>
  <c r="BI632" i="3"/>
  <c r="BI633" i="3"/>
  <c r="BI634" i="3"/>
  <c r="BI635" i="3"/>
  <c r="BI636" i="3"/>
  <c r="BI637" i="3"/>
  <c r="BI638" i="3"/>
  <c r="BI639" i="3"/>
  <c r="BI640" i="3"/>
  <c r="BI641" i="3"/>
  <c r="BI642" i="3"/>
  <c r="BI643" i="3"/>
  <c r="BI644" i="3"/>
  <c r="BI645" i="3"/>
  <c r="BI646" i="3"/>
  <c r="BI647" i="3"/>
  <c r="BI648" i="3"/>
  <c r="BI649" i="3"/>
  <c r="BI650" i="3"/>
  <c r="BI651" i="3"/>
  <c r="BI652" i="3"/>
  <c r="BI653" i="3"/>
  <c r="BI654" i="3"/>
  <c r="BI655" i="3"/>
  <c r="BI656" i="3"/>
  <c r="BI657" i="3"/>
  <c r="BI658" i="3"/>
  <c r="BI659" i="3"/>
  <c r="BI660" i="3"/>
  <c r="BI661" i="3"/>
  <c r="BI662" i="3"/>
  <c r="BI663" i="3"/>
  <c r="BI664" i="3"/>
  <c r="BI665" i="3"/>
  <c r="BI666" i="3"/>
  <c r="BI667" i="3"/>
  <c r="BI668" i="3"/>
  <c r="BI669" i="3"/>
  <c r="BI670" i="3"/>
  <c r="BI671" i="3"/>
  <c r="BI672" i="3"/>
  <c r="BI673" i="3"/>
  <c r="BI674" i="3"/>
  <c r="BI675" i="3"/>
  <c r="BI676" i="3"/>
  <c r="BI677" i="3"/>
  <c r="BI678" i="3"/>
  <c r="BI679" i="3"/>
  <c r="BI680" i="3"/>
  <c r="BI681" i="3"/>
  <c r="BI682" i="3"/>
  <c r="BI683" i="3"/>
  <c r="BI684" i="3"/>
  <c r="BI685" i="3"/>
  <c r="BI686" i="3"/>
  <c r="BI687" i="3"/>
  <c r="BI688" i="3"/>
  <c r="BI689" i="3"/>
  <c r="BI690" i="3"/>
  <c r="BI691" i="3"/>
  <c r="BI692" i="3"/>
  <c r="BI693" i="3"/>
  <c r="BI694" i="3"/>
  <c r="BI695" i="3"/>
  <c r="BI696" i="3"/>
  <c r="BI697" i="3"/>
  <c r="BI698" i="3"/>
  <c r="BI699" i="3"/>
  <c r="BI700" i="3"/>
  <c r="BI701" i="3"/>
  <c r="BI702" i="3"/>
  <c r="BI703" i="3"/>
  <c r="BI704" i="3"/>
  <c r="BI705" i="3"/>
  <c r="BI706" i="3"/>
  <c r="BI707" i="3"/>
  <c r="BI708" i="3"/>
  <c r="BI709" i="3"/>
  <c r="BI710" i="3"/>
  <c r="BI711" i="3"/>
  <c r="BI712" i="3"/>
  <c r="BI713" i="3"/>
  <c r="BI714" i="3"/>
  <c r="BI715" i="3"/>
  <c r="BI716" i="3"/>
  <c r="BI717" i="3"/>
  <c r="BI718" i="3"/>
  <c r="BI719" i="3"/>
  <c r="BI720" i="3"/>
  <c r="BI721" i="3"/>
  <c r="BI722" i="3"/>
  <c r="BI723" i="3"/>
  <c r="BI724" i="3"/>
  <c r="BI725" i="3"/>
  <c r="BI726" i="3"/>
  <c r="BI727" i="3"/>
  <c r="BI728" i="3"/>
  <c r="BI729" i="3"/>
  <c r="BI730" i="3"/>
  <c r="BI731" i="3"/>
  <c r="BI732" i="3"/>
  <c r="BI733" i="3"/>
  <c r="BI734" i="3"/>
  <c r="BI735" i="3"/>
  <c r="BI736" i="3"/>
  <c r="BI737" i="3"/>
  <c r="BI738" i="3"/>
  <c r="BI739" i="3"/>
  <c r="BI740" i="3"/>
  <c r="BI741" i="3"/>
  <c r="BI742" i="3"/>
  <c r="BI743" i="3"/>
  <c r="BI744" i="3"/>
  <c r="BI745" i="3"/>
  <c r="BI746" i="3"/>
  <c r="BI747" i="3"/>
  <c r="BI748" i="3"/>
  <c r="BI749" i="3"/>
  <c r="BI750" i="3"/>
  <c r="BI751" i="3"/>
  <c r="BI752" i="3"/>
  <c r="BI753" i="3"/>
  <c r="BI754" i="3"/>
  <c r="BI755" i="3"/>
  <c r="BI756" i="3"/>
  <c r="BI757" i="3"/>
  <c r="BI758" i="3"/>
  <c r="BI759" i="3"/>
  <c r="BI760" i="3"/>
  <c r="BI761" i="3"/>
  <c r="BI762" i="3"/>
  <c r="BI763" i="3"/>
  <c r="BI764" i="3"/>
  <c r="BI765" i="3"/>
  <c r="BI766" i="3"/>
  <c r="BI767" i="3"/>
  <c r="BI768" i="3"/>
  <c r="BI769" i="3"/>
  <c r="BI2" i="3"/>
  <c r="BH3" i="3"/>
  <c r="BH4" i="3"/>
  <c r="BH5" i="3"/>
  <c r="BH6" i="3"/>
  <c r="BH7" i="3"/>
  <c r="BJ6" i="3" s="1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H36" i="3"/>
  <c r="BH37" i="3"/>
  <c r="BH38" i="3"/>
  <c r="BH39" i="3"/>
  <c r="BH40" i="3"/>
  <c r="BH41" i="3"/>
  <c r="BH42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BH57" i="3"/>
  <c r="BH58" i="3"/>
  <c r="BH59" i="3"/>
  <c r="BH60" i="3"/>
  <c r="BH61" i="3"/>
  <c r="BH62" i="3"/>
  <c r="BH63" i="3"/>
  <c r="BH64" i="3"/>
  <c r="BH65" i="3"/>
  <c r="BH66" i="3"/>
  <c r="BH67" i="3"/>
  <c r="BH68" i="3"/>
  <c r="BH69" i="3"/>
  <c r="BH70" i="3"/>
  <c r="BH71" i="3"/>
  <c r="BH72" i="3"/>
  <c r="BH73" i="3"/>
  <c r="BH74" i="3"/>
  <c r="BH75" i="3"/>
  <c r="BH76" i="3"/>
  <c r="BH77" i="3"/>
  <c r="BH78" i="3"/>
  <c r="BH79" i="3"/>
  <c r="BH80" i="3"/>
  <c r="BH81" i="3"/>
  <c r="BH82" i="3"/>
  <c r="BH83" i="3"/>
  <c r="BH84" i="3"/>
  <c r="BH85" i="3"/>
  <c r="BH86" i="3"/>
  <c r="BH87" i="3"/>
  <c r="BH88" i="3"/>
  <c r="BH89" i="3"/>
  <c r="BH90" i="3"/>
  <c r="BH91" i="3"/>
  <c r="BH92" i="3"/>
  <c r="BH93" i="3"/>
  <c r="BH94" i="3"/>
  <c r="BH95" i="3"/>
  <c r="BH96" i="3"/>
  <c r="BH97" i="3"/>
  <c r="BH98" i="3"/>
  <c r="BH99" i="3"/>
  <c r="BH100" i="3"/>
  <c r="BH101" i="3"/>
  <c r="BH102" i="3"/>
  <c r="BH103" i="3"/>
  <c r="BH104" i="3"/>
  <c r="BH105" i="3"/>
  <c r="BH106" i="3"/>
  <c r="BH107" i="3"/>
  <c r="BH108" i="3"/>
  <c r="BH109" i="3"/>
  <c r="BH110" i="3"/>
  <c r="BH111" i="3"/>
  <c r="BH112" i="3"/>
  <c r="BH113" i="3"/>
  <c r="BH114" i="3"/>
  <c r="BH115" i="3"/>
  <c r="BH116" i="3"/>
  <c r="BH117" i="3"/>
  <c r="BH118" i="3"/>
  <c r="BH119" i="3"/>
  <c r="BH120" i="3"/>
  <c r="BH121" i="3"/>
  <c r="BH122" i="3"/>
  <c r="BH123" i="3"/>
  <c r="BH124" i="3"/>
  <c r="BH125" i="3"/>
  <c r="BH126" i="3"/>
  <c r="BH127" i="3"/>
  <c r="BH128" i="3"/>
  <c r="BH129" i="3"/>
  <c r="BH130" i="3"/>
  <c r="BH131" i="3"/>
  <c r="BH132" i="3"/>
  <c r="BH133" i="3"/>
  <c r="BH134" i="3"/>
  <c r="BH135" i="3"/>
  <c r="BH136" i="3"/>
  <c r="BH137" i="3"/>
  <c r="BH138" i="3"/>
  <c r="BH139" i="3"/>
  <c r="BH140" i="3"/>
  <c r="BH141" i="3"/>
  <c r="BH142" i="3"/>
  <c r="BH143" i="3"/>
  <c r="BH144" i="3"/>
  <c r="BH145" i="3"/>
  <c r="BH146" i="3"/>
  <c r="BH147" i="3"/>
  <c r="BH148" i="3"/>
  <c r="BH149" i="3"/>
  <c r="BH150" i="3"/>
  <c r="BH151" i="3"/>
  <c r="BH152" i="3"/>
  <c r="BH153" i="3"/>
  <c r="BH154" i="3"/>
  <c r="BH155" i="3"/>
  <c r="BH156" i="3"/>
  <c r="BH157" i="3"/>
  <c r="BH158" i="3"/>
  <c r="BH159" i="3"/>
  <c r="BH160" i="3"/>
  <c r="BH161" i="3"/>
  <c r="BH162" i="3"/>
  <c r="BH163" i="3"/>
  <c r="BH164" i="3"/>
  <c r="BH165" i="3"/>
  <c r="BH166" i="3"/>
  <c r="BH167" i="3"/>
  <c r="BH168" i="3"/>
  <c r="BH169" i="3"/>
  <c r="BH170" i="3"/>
  <c r="BH171" i="3"/>
  <c r="BH172" i="3"/>
  <c r="BH173" i="3"/>
  <c r="BH174" i="3"/>
  <c r="BH175" i="3"/>
  <c r="BH176" i="3"/>
  <c r="BH177" i="3"/>
  <c r="BH178" i="3"/>
  <c r="BH179" i="3"/>
  <c r="BH180" i="3"/>
  <c r="BH181" i="3"/>
  <c r="BH182" i="3"/>
  <c r="BH183" i="3"/>
  <c r="BH184" i="3"/>
  <c r="BH185" i="3"/>
  <c r="BH186" i="3"/>
  <c r="BH187" i="3"/>
  <c r="BH188" i="3"/>
  <c r="BH189" i="3"/>
  <c r="BH190" i="3"/>
  <c r="BH191" i="3"/>
  <c r="BH192" i="3"/>
  <c r="BH193" i="3"/>
  <c r="BH194" i="3"/>
  <c r="BH195" i="3"/>
  <c r="BH196" i="3"/>
  <c r="BH197" i="3"/>
  <c r="BH198" i="3"/>
  <c r="BH199" i="3"/>
  <c r="BH200" i="3"/>
  <c r="BH201" i="3"/>
  <c r="BH202" i="3"/>
  <c r="BH203" i="3"/>
  <c r="BH204" i="3"/>
  <c r="BH205" i="3"/>
  <c r="BH206" i="3"/>
  <c r="BH207" i="3"/>
  <c r="BH208" i="3"/>
  <c r="BH209" i="3"/>
  <c r="BH210" i="3"/>
  <c r="BH211" i="3"/>
  <c r="BH212" i="3"/>
  <c r="BH213" i="3"/>
  <c r="BH214" i="3"/>
  <c r="BH215" i="3"/>
  <c r="BH216" i="3"/>
  <c r="BH217" i="3"/>
  <c r="BH218" i="3"/>
  <c r="BH219" i="3"/>
  <c r="BH220" i="3"/>
  <c r="BH221" i="3"/>
  <c r="BH222" i="3"/>
  <c r="BH223" i="3"/>
  <c r="BH224" i="3"/>
  <c r="BH225" i="3"/>
  <c r="BH226" i="3"/>
  <c r="BH227" i="3"/>
  <c r="BH228" i="3"/>
  <c r="BH229" i="3"/>
  <c r="BH230" i="3"/>
  <c r="BH231" i="3"/>
  <c r="BH232" i="3"/>
  <c r="BH233" i="3"/>
  <c r="BH234" i="3"/>
  <c r="BH235" i="3"/>
  <c r="BH236" i="3"/>
  <c r="BH237" i="3"/>
  <c r="BH238" i="3"/>
  <c r="BH239" i="3"/>
  <c r="BH240" i="3"/>
  <c r="BH241" i="3"/>
  <c r="BH242" i="3"/>
  <c r="BH243" i="3"/>
  <c r="BH244" i="3"/>
  <c r="BH245" i="3"/>
  <c r="BH246" i="3"/>
  <c r="BH247" i="3"/>
  <c r="BH248" i="3"/>
  <c r="BH249" i="3"/>
  <c r="BH250" i="3"/>
  <c r="BH251" i="3"/>
  <c r="BH252" i="3"/>
  <c r="BH253" i="3"/>
  <c r="BH254" i="3"/>
  <c r="BH255" i="3"/>
  <c r="BH256" i="3"/>
  <c r="BH257" i="3"/>
  <c r="BH258" i="3"/>
  <c r="BH259" i="3"/>
  <c r="BH260" i="3"/>
  <c r="BH261" i="3"/>
  <c r="BH262" i="3"/>
  <c r="BH263" i="3"/>
  <c r="BH264" i="3"/>
  <c r="BH265" i="3"/>
  <c r="BH266" i="3"/>
  <c r="BH267" i="3"/>
  <c r="BH268" i="3"/>
  <c r="BH269" i="3"/>
  <c r="BH270" i="3"/>
  <c r="BH271" i="3"/>
  <c r="BH272" i="3"/>
  <c r="BH273" i="3"/>
  <c r="BH274" i="3"/>
  <c r="BH275" i="3"/>
  <c r="BH276" i="3"/>
  <c r="BH277" i="3"/>
  <c r="BH278" i="3"/>
  <c r="BH279" i="3"/>
  <c r="BH280" i="3"/>
  <c r="BH281" i="3"/>
  <c r="BH282" i="3"/>
  <c r="BH283" i="3"/>
  <c r="BH284" i="3"/>
  <c r="BH285" i="3"/>
  <c r="BH286" i="3"/>
  <c r="BH287" i="3"/>
  <c r="BH288" i="3"/>
  <c r="BH289" i="3"/>
  <c r="BH290" i="3"/>
  <c r="BH291" i="3"/>
  <c r="BH292" i="3"/>
  <c r="BH293" i="3"/>
  <c r="BH294" i="3"/>
  <c r="BH295" i="3"/>
  <c r="BH296" i="3"/>
  <c r="BH297" i="3"/>
  <c r="BH298" i="3"/>
  <c r="BH299" i="3"/>
  <c r="BH300" i="3"/>
  <c r="BH301" i="3"/>
  <c r="BH302" i="3"/>
  <c r="BH303" i="3"/>
  <c r="BH304" i="3"/>
  <c r="BH305" i="3"/>
  <c r="BH306" i="3"/>
  <c r="BH307" i="3"/>
  <c r="BH308" i="3"/>
  <c r="BH309" i="3"/>
  <c r="BH310" i="3"/>
  <c r="BH311" i="3"/>
  <c r="BH312" i="3"/>
  <c r="BH313" i="3"/>
  <c r="BH314" i="3"/>
  <c r="BH315" i="3"/>
  <c r="BH316" i="3"/>
  <c r="BH317" i="3"/>
  <c r="BH318" i="3"/>
  <c r="BH319" i="3"/>
  <c r="BH320" i="3"/>
  <c r="BH321" i="3"/>
  <c r="BH322" i="3"/>
  <c r="BH323" i="3"/>
  <c r="BH324" i="3"/>
  <c r="BH325" i="3"/>
  <c r="BH326" i="3"/>
  <c r="BH327" i="3"/>
  <c r="BH328" i="3"/>
  <c r="BH329" i="3"/>
  <c r="BH330" i="3"/>
  <c r="BH331" i="3"/>
  <c r="BH332" i="3"/>
  <c r="BH333" i="3"/>
  <c r="BH334" i="3"/>
  <c r="BH335" i="3"/>
  <c r="BH336" i="3"/>
  <c r="BH337" i="3"/>
  <c r="BH338" i="3"/>
  <c r="BH339" i="3"/>
  <c r="BH340" i="3"/>
  <c r="BH341" i="3"/>
  <c r="BH342" i="3"/>
  <c r="BH343" i="3"/>
  <c r="BH344" i="3"/>
  <c r="BH345" i="3"/>
  <c r="BH346" i="3"/>
  <c r="BH347" i="3"/>
  <c r="BH348" i="3"/>
  <c r="BH349" i="3"/>
  <c r="BH350" i="3"/>
  <c r="BH351" i="3"/>
  <c r="BH352" i="3"/>
  <c r="BH353" i="3"/>
  <c r="BH354" i="3"/>
  <c r="BH355" i="3"/>
  <c r="BH356" i="3"/>
  <c r="BH357" i="3"/>
  <c r="BH358" i="3"/>
  <c r="BH359" i="3"/>
  <c r="BH360" i="3"/>
  <c r="BH361" i="3"/>
  <c r="BH362" i="3"/>
  <c r="BH363" i="3"/>
  <c r="BH364" i="3"/>
  <c r="BH365" i="3"/>
  <c r="BH366" i="3"/>
  <c r="BH367" i="3"/>
  <c r="BH368" i="3"/>
  <c r="BH369" i="3"/>
  <c r="BH370" i="3"/>
  <c r="BH371" i="3"/>
  <c r="BH372" i="3"/>
  <c r="BH373" i="3"/>
  <c r="BH374" i="3"/>
  <c r="BH375" i="3"/>
  <c r="BH376" i="3"/>
  <c r="BH377" i="3"/>
  <c r="BH378" i="3"/>
  <c r="BH379" i="3"/>
  <c r="BH380" i="3"/>
  <c r="BH381" i="3"/>
  <c r="BH382" i="3"/>
  <c r="BH383" i="3"/>
  <c r="BH384" i="3"/>
  <c r="BH385" i="3"/>
  <c r="BH386" i="3"/>
  <c r="BH387" i="3"/>
  <c r="BH388" i="3"/>
  <c r="BH389" i="3"/>
  <c r="BH390" i="3"/>
  <c r="BH391" i="3"/>
  <c r="BH392" i="3"/>
  <c r="BH393" i="3"/>
  <c r="BH394" i="3"/>
  <c r="BH395" i="3"/>
  <c r="BH396" i="3"/>
  <c r="BH397" i="3"/>
  <c r="BH398" i="3"/>
  <c r="BH399" i="3"/>
  <c r="BH400" i="3"/>
  <c r="BH401" i="3"/>
  <c r="BH402" i="3"/>
  <c r="BH403" i="3"/>
  <c r="BH404" i="3"/>
  <c r="BH405" i="3"/>
  <c r="BH406" i="3"/>
  <c r="BH407" i="3"/>
  <c r="BH408" i="3"/>
  <c r="BH409" i="3"/>
  <c r="BH410" i="3"/>
  <c r="BH411" i="3"/>
  <c r="BH412" i="3"/>
  <c r="BH413" i="3"/>
  <c r="BH414" i="3"/>
  <c r="BH415" i="3"/>
  <c r="BH416" i="3"/>
  <c r="BH417" i="3"/>
  <c r="BH418" i="3"/>
  <c r="BH419" i="3"/>
  <c r="BH420" i="3"/>
  <c r="BH421" i="3"/>
  <c r="BH422" i="3"/>
  <c r="BH423" i="3"/>
  <c r="BH424" i="3"/>
  <c r="BH425" i="3"/>
  <c r="BH426" i="3"/>
  <c r="BH427" i="3"/>
  <c r="BH428" i="3"/>
  <c r="BH429" i="3"/>
  <c r="BH430" i="3"/>
  <c r="BH431" i="3"/>
  <c r="BH432" i="3"/>
  <c r="BH433" i="3"/>
  <c r="BH434" i="3"/>
  <c r="BH435" i="3"/>
  <c r="BH436" i="3"/>
  <c r="BH437" i="3"/>
  <c r="BH438" i="3"/>
  <c r="BH439" i="3"/>
  <c r="BH440" i="3"/>
  <c r="BH441" i="3"/>
  <c r="BH442" i="3"/>
  <c r="BH443" i="3"/>
  <c r="BH444" i="3"/>
  <c r="BH445" i="3"/>
  <c r="BH446" i="3"/>
  <c r="BH447" i="3"/>
  <c r="BH448" i="3"/>
  <c r="BH449" i="3"/>
  <c r="BH450" i="3"/>
  <c r="BH451" i="3"/>
  <c r="BH452" i="3"/>
  <c r="BH453" i="3"/>
  <c r="BH454" i="3"/>
  <c r="BH455" i="3"/>
  <c r="BH456" i="3"/>
  <c r="BH457" i="3"/>
  <c r="BH458" i="3"/>
  <c r="BH459" i="3"/>
  <c r="BH460" i="3"/>
  <c r="BH461" i="3"/>
  <c r="BH462" i="3"/>
  <c r="BH463" i="3"/>
  <c r="BH464" i="3"/>
  <c r="BH465" i="3"/>
  <c r="BH466" i="3"/>
  <c r="BH467" i="3"/>
  <c r="BH468" i="3"/>
  <c r="BH469" i="3"/>
  <c r="BH470" i="3"/>
  <c r="BH471" i="3"/>
  <c r="BH472" i="3"/>
  <c r="BH473" i="3"/>
  <c r="BH474" i="3"/>
  <c r="BH475" i="3"/>
  <c r="BH476" i="3"/>
  <c r="BH477" i="3"/>
  <c r="BH478" i="3"/>
  <c r="BH479" i="3"/>
  <c r="BH480" i="3"/>
  <c r="BH481" i="3"/>
  <c r="BH482" i="3"/>
  <c r="BH483" i="3"/>
  <c r="BH484" i="3"/>
  <c r="BH485" i="3"/>
  <c r="BH486" i="3"/>
  <c r="BH487" i="3"/>
  <c r="BH488" i="3"/>
  <c r="BH489" i="3"/>
  <c r="BH490" i="3"/>
  <c r="BH491" i="3"/>
  <c r="BH492" i="3"/>
  <c r="BH493" i="3"/>
  <c r="BH494" i="3"/>
  <c r="BH495" i="3"/>
  <c r="BH496" i="3"/>
  <c r="BH497" i="3"/>
  <c r="BH498" i="3"/>
  <c r="BH499" i="3"/>
  <c r="BH500" i="3"/>
  <c r="BH501" i="3"/>
  <c r="BH502" i="3"/>
  <c r="BH503" i="3"/>
  <c r="BH504" i="3"/>
  <c r="BH505" i="3"/>
  <c r="BH506" i="3"/>
  <c r="BH507" i="3"/>
  <c r="BH508" i="3"/>
  <c r="BH509" i="3"/>
  <c r="BH510" i="3"/>
  <c r="BH511" i="3"/>
  <c r="BH512" i="3"/>
  <c r="BH513" i="3"/>
  <c r="BH514" i="3"/>
  <c r="BH515" i="3"/>
  <c r="BH516" i="3"/>
  <c r="BH517" i="3"/>
  <c r="BH518" i="3"/>
  <c r="BH519" i="3"/>
  <c r="BH520" i="3"/>
  <c r="BH521" i="3"/>
  <c r="BH522" i="3"/>
  <c r="BH523" i="3"/>
  <c r="BH524" i="3"/>
  <c r="BH525" i="3"/>
  <c r="BH526" i="3"/>
  <c r="BH527" i="3"/>
  <c r="BH528" i="3"/>
  <c r="BH529" i="3"/>
  <c r="BH530" i="3"/>
  <c r="BH531" i="3"/>
  <c r="BH532" i="3"/>
  <c r="BH533" i="3"/>
  <c r="BH534" i="3"/>
  <c r="BH535" i="3"/>
  <c r="BH536" i="3"/>
  <c r="BH537" i="3"/>
  <c r="BH538" i="3"/>
  <c r="BH539" i="3"/>
  <c r="BH540" i="3"/>
  <c r="BH541" i="3"/>
  <c r="BH542" i="3"/>
  <c r="BH543" i="3"/>
  <c r="BH544" i="3"/>
  <c r="BH545" i="3"/>
  <c r="BH546" i="3"/>
  <c r="BH547" i="3"/>
  <c r="BH548" i="3"/>
  <c r="BH549" i="3"/>
  <c r="BH550" i="3"/>
  <c r="BH551" i="3"/>
  <c r="BH552" i="3"/>
  <c r="BH553" i="3"/>
  <c r="BH554" i="3"/>
  <c r="BH555" i="3"/>
  <c r="BH556" i="3"/>
  <c r="BH557" i="3"/>
  <c r="BH558" i="3"/>
  <c r="BH559" i="3"/>
  <c r="BH560" i="3"/>
  <c r="BH561" i="3"/>
  <c r="BH562" i="3"/>
  <c r="BH563" i="3"/>
  <c r="BH564" i="3"/>
  <c r="BH565" i="3"/>
  <c r="BH566" i="3"/>
  <c r="BH567" i="3"/>
  <c r="BH568" i="3"/>
  <c r="BH569" i="3"/>
  <c r="BH570" i="3"/>
  <c r="BH571" i="3"/>
  <c r="BH572" i="3"/>
  <c r="BH573" i="3"/>
  <c r="BH574" i="3"/>
  <c r="BH575" i="3"/>
  <c r="BH576" i="3"/>
  <c r="BH577" i="3"/>
  <c r="BH578" i="3"/>
  <c r="BH579" i="3"/>
  <c r="BH580" i="3"/>
  <c r="BH581" i="3"/>
  <c r="BH582" i="3"/>
  <c r="BH583" i="3"/>
  <c r="BH584" i="3"/>
  <c r="BH585" i="3"/>
  <c r="BH586" i="3"/>
  <c r="BH587" i="3"/>
  <c r="BH588" i="3"/>
  <c r="BH589" i="3"/>
  <c r="BH590" i="3"/>
  <c r="BH591" i="3"/>
  <c r="BH592" i="3"/>
  <c r="BH593" i="3"/>
  <c r="BH594" i="3"/>
  <c r="BH595" i="3"/>
  <c r="BH596" i="3"/>
  <c r="BH597" i="3"/>
  <c r="BH598" i="3"/>
  <c r="BH599" i="3"/>
  <c r="BH600" i="3"/>
  <c r="BH601" i="3"/>
  <c r="BH602" i="3"/>
  <c r="BH603" i="3"/>
  <c r="BH604" i="3"/>
  <c r="BH605" i="3"/>
  <c r="BH606" i="3"/>
  <c r="BH607" i="3"/>
  <c r="BH608" i="3"/>
  <c r="BH609" i="3"/>
  <c r="BH610" i="3"/>
  <c r="BH611" i="3"/>
  <c r="BH612" i="3"/>
  <c r="BH613" i="3"/>
  <c r="BH614" i="3"/>
  <c r="BH615" i="3"/>
  <c r="BH616" i="3"/>
  <c r="BH617" i="3"/>
  <c r="BH618" i="3"/>
  <c r="BH619" i="3"/>
  <c r="BH620" i="3"/>
  <c r="BH621" i="3"/>
  <c r="BH622" i="3"/>
  <c r="BH623" i="3"/>
  <c r="BH624" i="3"/>
  <c r="BH625" i="3"/>
  <c r="BH626" i="3"/>
  <c r="BH627" i="3"/>
  <c r="BH628" i="3"/>
  <c r="BH629" i="3"/>
  <c r="BH630" i="3"/>
  <c r="BH631" i="3"/>
  <c r="BH632" i="3"/>
  <c r="BH633" i="3"/>
  <c r="BH634" i="3"/>
  <c r="BH635" i="3"/>
  <c r="BH636" i="3"/>
  <c r="BH637" i="3"/>
  <c r="BH638" i="3"/>
  <c r="BH639" i="3"/>
  <c r="BH640" i="3"/>
  <c r="BH641" i="3"/>
  <c r="BH642" i="3"/>
  <c r="BH643" i="3"/>
  <c r="BH644" i="3"/>
  <c r="BH645" i="3"/>
  <c r="BH646" i="3"/>
  <c r="BH647" i="3"/>
  <c r="BH648" i="3"/>
  <c r="BH649" i="3"/>
  <c r="BH650" i="3"/>
  <c r="BH651" i="3"/>
  <c r="BH652" i="3"/>
  <c r="BH653" i="3"/>
  <c r="BH654" i="3"/>
  <c r="BH655" i="3"/>
  <c r="BH656" i="3"/>
  <c r="BH657" i="3"/>
  <c r="BH658" i="3"/>
  <c r="BH659" i="3"/>
  <c r="BH660" i="3"/>
  <c r="BH661" i="3"/>
  <c r="BH662" i="3"/>
  <c r="BH663" i="3"/>
  <c r="BH664" i="3"/>
  <c r="BH665" i="3"/>
  <c r="BH666" i="3"/>
  <c r="BH667" i="3"/>
  <c r="BH668" i="3"/>
  <c r="BH669" i="3"/>
  <c r="BH670" i="3"/>
  <c r="BH671" i="3"/>
  <c r="BH672" i="3"/>
  <c r="BH673" i="3"/>
  <c r="BH674" i="3"/>
  <c r="BH675" i="3"/>
  <c r="BH676" i="3"/>
  <c r="BH677" i="3"/>
  <c r="BH678" i="3"/>
  <c r="BH679" i="3"/>
  <c r="BH680" i="3"/>
  <c r="BH681" i="3"/>
  <c r="BH682" i="3"/>
  <c r="BH683" i="3"/>
  <c r="BH684" i="3"/>
  <c r="BH685" i="3"/>
  <c r="BH686" i="3"/>
  <c r="BH687" i="3"/>
  <c r="BH688" i="3"/>
  <c r="BH689" i="3"/>
  <c r="BH690" i="3"/>
  <c r="BH691" i="3"/>
  <c r="BH692" i="3"/>
  <c r="BH693" i="3"/>
  <c r="BH694" i="3"/>
  <c r="BH695" i="3"/>
  <c r="BH696" i="3"/>
  <c r="BH697" i="3"/>
  <c r="BH698" i="3"/>
  <c r="BH699" i="3"/>
  <c r="BH700" i="3"/>
  <c r="BH701" i="3"/>
  <c r="BH702" i="3"/>
  <c r="BH703" i="3"/>
  <c r="BH704" i="3"/>
  <c r="BH705" i="3"/>
  <c r="BH706" i="3"/>
  <c r="BH707" i="3"/>
  <c r="BH708" i="3"/>
  <c r="BH709" i="3"/>
  <c r="BH710" i="3"/>
  <c r="BH711" i="3"/>
  <c r="BH712" i="3"/>
  <c r="BH713" i="3"/>
  <c r="BH714" i="3"/>
  <c r="BH715" i="3"/>
  <c r="BH716" i="3"/>
  <c r="BH717" i="3"/>
  <c r="BH718" i="3"/>
  <c r="BH719" i="3"/>
  <c r="BH720" i="3"/>
  <c r="BH721" i="3"/>
  <c r="BH722" i="3"/>
  <c r="BH723" i="3"/>
  <c r="BH724" i="3"/>
  <c r="BH725" i="3"/>
  <c r="BH726" i="3"/>
  <c r="BH727" i="3"/>
  <c r="BH728" i="3"/>
  <c r="BH729" i="3"/>
  <c r="BH730" i="3"/>
  <c r="BH731" i="3"/>
  <c r="BH732" i="3"/>
  <c r="BH733" i="3"/>
  <c r="BH734" i="3"/>
  <c r="BH735" i="3"/>
  <c r="BH736" i="3"/>
  <c r="BH737" i="3"/>
  <c r="BH738" i="3"/>
  <c r="BH739" i="3"/>
  <c r="BH740" i="3"/>
  <c r="BH741" i="3"/>
  <c r="BH742" i="3"/>
  <c r="BH743" i="3"/>
  <c r="BH744" i="3"/>
  <c r="BH745" i="3"/>
  <c r="BH746" i="3"/>
  <c r="BH747" i="3"/>
  <c r="BH748" i="3"/>
  <c r="BH749" i="3"/>
  <c r="BH750" i="3"/>
  <c r="BH751" i="3"/>
  <c r="BH752" i="3"/>
  <c r="BH753" i="3"/>
  <c r="BH754" i="3"/>
  <c r="BH755" i="3"/>
  <c r="BH756" i="3"/>
  <c r="BH757" i="3"/>
  <c r="BH758" i="3"/>
  <c r="BH759" i="3"/>
  <c r="BH760" i="3"/>
  <c r="BH761" i="3"/>
  <c r="BH762" i="3"/>
  <c r="BH763" i="3"/>
  <c r="BH764" i="3"/>
  <c r="BH765" i="3"/>
  <c r="BH766" i="3"/>
  <c r="BH767" i="3"/>
  <c r="BH768" i="3"/>
  <c r="BH769" i="3"/>
  <c r="BH2" i="3"/>
  <c r="BG3" i="3"/>
  <c r="BG4" i="3"/>
  <c r="BG5" i="3"/>
  <c r="BG6" i="3"/>
  <c r="BG7" i="3"/>
  <c r="BG8" i="3"/>
  <c r="BL3" i="3" s="1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BG59" i="3"/>
  <c r="BG60" i="3"/>
  <c r="BG61" i="3"/>
  <c r="BG62" i="3"/>
  <c r="BG63" i="3"/>
  <c r="BG64" i="3"/>
  <c r="BG65" i="3"/>
  <c r="BG66" i="3"/>
  <c r="BG67" i="3"/>
  <c r="BG68" i="3"/>
  <c r="BG69" i="3"/>
  <c r="BG70" i="3"/>
  <c r="BG71" i="3"/>
  <c r="BG72" i="3"/>
  <c r="BG73" i="3"/>
  <c r="BG74" i="3"/>
  <c r="BG75" i="3"/>
  <c r="BG76" i="3"/>
  <c r="BG77" i="3"/>
  <c r="BG78" i="3"/>
  <c r="BG79" i="3"/>
  <c r="BG80" i="3"/>
  <c r="BG81" i="3"/>
  <c r="BG82" i="3"/>
  <c r="BG83" i="3"/>
  <c r="BG84" i="3"/>
  <c r="BG85" i="3"/>
  <c r="BG86" i="3"/>
  <c r="BG87" i="3"/>
  <c r="BG88" i="3"/>
  <c r="BG89" i="3"/>
  <c r="BG90" i="3"/>
  <c r="BG91" i="3"/>
  <c r="BG92" i="3"/>
  <c r="BG93" i="3"/>
  <c r="BG94" i="3"/>
  <c r="BG95" i="3"/>
  <c r="BG96" i="3"/>
  <c r="BG97" i="3"/>
  <c r="BG98" i="3"/>
  <c r="BG99" i="3"/>
  <c r="BG100" i="3"/>
  <c r="BG101" i="3"/>
  <c r="BG102" i="3"/>
  <c r="BG103" i="3"/>
  <c r="BG104" i="3"/>
  <c r="BG105" i="3"/>
  <c r="BG106" i="3"/>
  <c r="BG107" i="3"/>
  <c r="BG108" i="3"/>
  <c r="BG109" i="3"/>
  <c r="BG110" i="3"/>
  <c r="BG111" i="3"/>
  <c r="BG112" i="3"/>
  <c r="BG113" i="3"/>
  <c r="BG114" i="3"/>
  <c r="BG115" i="3"/>
  <c r="BG116" i="3"/>
  <c r="BG117" i="3"/>
  <c r="BG118" i="3"/>
  <c r="BG119" i="3"/>
  <c r="BG120" i="3"/>
  <c r="BG121" i="3"/>
  <c r="BG122" i="3"/>
  <c r="BG123" i="3"/>
  <c r="BG124" i="3"/>
  <c r="BG125" i="3"/>
  <c r="BG126" i="3"/>
  <c r="BG127" i="3"/>
  <c r="BG128" i="3"/>
  <c r="BG129" i="3"/>
  <c r="BG130" i="3"/>
  <c r="BG131" i="3"/>
  <c r="BG132" i="3"/>
  <c r="BG133" i="3"/>
  <c r="BG134" i="3"/>
  <c r="BG135" i="3"/>
  <c r="BG136" i="3"/>
  <c r="BG137" i="3"/>
  <c r="BG138" i="3"/>
  <c r="BG139" i="3"/>
  <c r="BG140" i="3"/>
  <c r="BG141" i="3"/>
  <c r="BG142" i="3"/>
  <c r="BG143" i="3"/>
  <c r="BG144" i="3"/>
  <c r="BG145" i="3"/>
  <c r="BG146" i="3"/>
  <c r="BG147" i="3"/>
  <c r="BG148" i="3"/>
  <c r="BG149" i="3"/>
  <c r="BG150" i="3"/>
  <c r="BG151" i="3"/>
  <c r="BG152" i="3"/>
  <c r="BG153" i="3"/>
  <c r="BG154" i="3"/>
  <c r="BG155" i="3"/>
  <c r="BG156" i="3"/>
  <c r="BG157" i="3"/>
  <c r="BG158" i="3"/>
  <c r="BG159" i="3"/>
  <c r="BG160" i="3"/>
  <c r="BG161" i="3"/>
  <c r="BG162" i="3"/>
  <c r="BG163" i="3"/>
  <c r="BG164" i="3"/>
  <c r="BG165" i="3"/>
  <c r="BG166" i="3"/>
  <c r="BG167" i="3"/>
  <c r="BG168" i="3"/>
  <c r="BG169" i="3"/>
  <c r="BG170" i="3"/>
  <c r="BG171" i="3"/>
  <c r="BG172" i="3"/>
  <c r="BG173" i="3"/>
  <c r="BG174" i="3"/>
  <c r="BG175" i="3"/>
  <c r="BG176" i="3"/>
  <c r="BG177" i="3"/>
  <c r="BG178" i="3"/>
  <c r="BG179" i="3"/>
  <c r="BG180" i="3"/>
  <c r="BG181" i="3"/>
  <c r="BG182" i="3"/>
  <c r="BG183" i="3"/>
  <c r="BG184" i="3"/>
  <c r="BG185" i="3"/>
  <c r="BG186" i="3"/>
  <c r="BG187" i="3"/>
  <c r="BG188" i="3"/>
  <c r="BG189" i="3"/>
  <c r="BG190" i="3"/>
  <c r="BG191" i="3"/>
  <c r="BG192" i="3"/>
  <c r="BG193" i="3"/>
  <c r="BG194" i="3"/>
  <c r="BG195" i="3"/>
  <c r="BG196" i="3"/>
  <c r="BG197" i="3"/>
  <c r="BG198" i="3"/>
  <c r="BG199" i="3"/>
  <c r="BG200" i="3"/>
  <c r="BG201" i="3"/>
  <c r="BG202" i="3"/>
  <c r="BG203" i="3"/>
  <c r="BG204" i="3"/>
  <c r="BG205" i="3"/>
  <c r="BG206" i="3"/>
  <c r="BG207" i="3"/>
  <c r="BG208" i="3"/>
  <c r="BG209" i="3"/>
  <c r="BG210" i="3"/>
  <c r="BG211" i="3"/>
  <c r="BG212" i="3"/>
  <c r="BG213" i="3"/>
  <c r="BG214" i="3"/>
  <c r="BG215" i="3"/>
  <c r="BG216" i="3"/>
  <c r="BG217" i="3"/>
  <c r="BG218" i="3"/>
  <c r="BG219" i="3"/>
  <c r="BG220" i="3"/>
  <c r="BG221" i="3"/>
  <c r="BG222" i="3"/>
  <c r="BG223" i="3"/>
  <c r="BG224" i="3"/>
  <c r="BG225" i="3"/>
  <c r="BG226" i="3"/>
  <c r="BG227" i="3"/>
  <c r="BG228" i="3"/>
  <c r="BG229" i="3"/>
  <c r="BG230" i="3"/>
  <c r="BG231" i="3"/>
  <c r="BG232" i="3"/>
  <c r="BG233" i="3"/>
  <c r="BG234" i="3"/>
  <c r="BG235" i="3"/>
  <c r="BG236" i="3"/>
  <c r="BG237" i="3"/>
  <c r="BG238" i="3"/>
  <c r="BG239" i="3"/>
  <c r="BG240" i="3"/>
  <c r="BG241" i="3"/>
  <c r="BG242" i="3"/>
  <c r="BG243" i="3"/>
  <c r="BG244" i="3"/>
  <c r="BG245" i="3"/>
  <c r="BG246" i="3"/>
  <c r="BG247" i="3"/>
  <c r="BG248" i="3"/>
  <c r="BG249" i="3"/>
  <c r="BG250" i="3"/>
  <c r="BG251" i="3"/>
  <c r="BG252" i="3"/>
  <c r="BG253" i="3"/>
  <c r="BG254" i="3"/>
  <c r="BG255" i="3"/>
  <c r="BG256" i="3"/>
  <c r="BG257" i="3"/>
  <c r="BG258" i="3"/>
  <c r="BG259" i="3"/>
  <c r="BG260" i="3"/>
  <c r="BG261" i="3"/>
  <c r="BG262" i="3"/>
  <c r="BG263" i="3"/>
  <c r="BG264" i="3"/>
  <c r="BG265" i="3"/>
  <c r="BG266" i="3"/>
  <c r="BG267" i="3"/>
  <c r="BG268" i="3"/>
  <c r="BG269" i="3"/>
  <c r="BG270" i="3"/>
  <c r="BG271" i="3"/>
  <c r="BG272" i="3"/>
  <c r="BG273" i="3"/>
  <c r="BG274" i="3"/>
  <c r="BG275" i="3"/>
  <c r="BG276" i="3"/>
  <c r="BG277" i="3"/>
  <c r="BG278" i="3"/>
  <c r="BG279" i="3"/>
  <c r="BG280" i="3"/>
  <c r="BG281" i="3"/>
  <c r="BG282" i="3"/>
  <c r="BG283" i="3"/>
  <c r="BG284" i="3"/>
  <c r="BG285" i="3"/>
  <c r="BG286" i="3"/>
  <c r="BG287" i="3"/>
  <c r="BG288" i="3"/>
  <c r="BG289" i="3"/>
  <c r="BG290" i="3"/>
  <c r="BG291" i="3"/>
  <c r="BG292" i="3"/>
  <c r="BG293" i="3"/>
  <c r="BG294" i="3"/>
  <c r="BG295" i="3"/>
  <c r="BG296" i="3"/>
  <c r="BG297" i="3"/>
  <c r="BG298" i="3"/>
  <c r="BG299" i="3"/>
  <c r="BG300" i="3"/>
  <c r="BG301" i="3"/>
  <c r="BG302" i="3"/>
  <c r="BG303" i="3"/>
  <c r="BG304" i="3"/>
  <c r="BG305" i="3"/>
  <c r="BG306" i="3"/>
  <c r="BG307" i="3"/>
  <c r="BG308" i="3"/>
  <c r="BG309" i="3"/>
  <c r="BG310" i="3"/>
  <c r="BG311" i="3"/>
  <c r="BG312" i="3"/>
  <c r="BG313" i="3"/>
  <c r="BG314" i="3"/>
  <c r="BG315" i="3"/>
  <c r="BG316" i="3"/>
  <c r="BG317" i="3"/>
  <c r="BG318" i="3"/>
  <c r="BG319" i="3"/>
  <c r="BG320" i="3"/>
  <c r="BG321" i="3"/>
  <c r="BG322" i="3"/>
  <c r="BG323" i="3"/>
  <c r="BG324" i="3"/>
  <c r="BG325" i="3"/>
  <c r="BG326" i="3"/>
  <c r="BG327" i="3"/>
  <c r="BG328" i="3"/>
  <c r="BG329" i="3"/>
  <c r="BG330" i="3"/>
  <c r="BG331" i="3"/>
  <c r="BG332" i="3"/>
  <c r="BG333" i="3"/>
  <c r="BG334" i="3"/>
  <c r="BG335" i="3"/>
  <c r="BG336" i="3"/>
  <c r="BG337" i="3"/>
  <c r="BG338" i="3"/>
  <c r="BG339" i="3"/>
  <c r="BG340" i="3"/>
  <c r="BG341" i="3"/>
  <c r="BG342" i="3"/>
  <c r="BG343" i="3"/>
  <c r="BG344" i="3"/>
  <c r="BG345" i="3"/>
  <c r="BG346" i="3"/>
  <c r="BG347" i="3"/>
  <c r="BG348" i="3"/>
  <c r="BG349" i="3"/>
  <c r="BG350" i="3"/>
  <c r="BG351" i="3"/>
  <c r="BG352" i="3"/>
  <c r="BG353" i="3"/>
  <c r="BG354" i="3"/>
  <c r="BG355" i="3"/>
  <c r="BG356" i="3"/>
  <c r="BG357" i="3"/>
  <c r="BG358" i="3"/>
  <c r="BG359" i="3"/>
  <c r="BG360" i="3"/>
  <c r="BG361" i="3"/>
  <c r="BG362" i="3"/>
  <c r="BG363" i="3"/>
  <c r="BG364" i="3"/>
  <c r="BG365" i="3"/>
  <c r="BG366" i="3"/>
  <c r="BG367" i="3"/>
  <c r="BG368" i="3"/>
  <c r="BG369" i="3"/>
  <c r="BG370" i="3"/>
  <c r="BG371" i="3"/>
  <c r="BG372" i="3"/>
  <c r="BG373" i="3"/>
  <c r="BG374" i="3"/>
  <c r="BG375" i="3"/>
  <c r="BG376" i="3"/>
  <c r="BG377" i="3"/>
  <c r="BG378" i="3"/>
  <c r="BG379" i="3"/>
  <c r="BG380" i="3"/>
  <c r="BG381" i="3"/>
  <c r="BG382" i="3"/>
  <c r="BG383" i="3"/>
  <c r="BG384" i="3"/>
  <c r="BG385" i="3"/>
  <c r="BG386" i="3"/>
  <c r="BG387" i="3"/>
  <c r="BG388" i="3"/>
  <c r="BG389" i="3"/>
  <c r="BG390" i="3"/>
  <c r="BG391" i="3"/>
  <c r="BG392" i="3"/>
  <c r="BG393" i="3"/>
  <c r="BG394" i="3"/>
  <c r="BG395" i="3"/>
  <c r="BG396" i="3"/>
  <c r="BG397" i="3"/>
  <c r="BG398" i="3"/>
  <c r="BG399" i="3"/>
  <c r="BG400" i="3"/>
  <c r="BG401" i="3"/>
  <c r="BG402" i="3"/>
  <c r="BG403" i="3"/>
  <c r="BG404" i="3"/>
  <c r="BG405" i="3"/>
  <c r="BG406" i="3"/>
  <c r="BG407" i="3"/>
  <c r="BG408" i="3"/>
  <c r="BG409" i="3"/>
  <c r="BG410" i="3"/>
  <c r="BG411" i="3"/>
  <c r="BG412" i="3"/>
  <c r="BG413" i="3"/>
  <c r="BG414" i="3"/>
  <c r="BG415" i="3"/>
  <c r="BG416" i="3"/>
  <c r="BG417" i="3"/>
  <c r="BG418" i="3"/>
  <c r="BG419" i="3"/>
  <c r="BG420" i="3"/>
  <c r="BG421" i="3"/>
  <c r="BG422" i="3"/>
  <c r="BG423" i="3"/>
  <c r="BG424" i="3"/>
  <c r="BG425" i="3"/>
  <c r="BG426" i="3"/>
  <c r="BG427" i="3"/>
  <c r="BG428" i="3"/>
  <c r="BG429" i="3"/>
  <c r="BG430" i="3"/>
  <c r="BG431" i="3"/>
  <c r="BG432" i="3"/>
  <c r="BG433" i="3"/>
  <c r="BG434" i="3"/>
  <c r="BG435" i="3"/>
  <c r="BG436" i="3"/>
  <c r="BG437" i="3"/>
  <c r="BG438" i="3"/>
  <c r="BG439" i="3"/>
  <c r="BG440" i="3"/>
  <c r="BG441" i="3"/>
  <c r="BG442" i="3"/>
  <c r="BG443" i="3"/>
  <c r="BG444" i="3"/>
  <c r="BG445" i="3"/>
  <c r="BG446" i="3"/>
  <c r="BG447" i="3"/>
  <c r="BG448" i="3"/>
  <c r="BG449" i="3"/>
  <c r="BG450" i="3"/>
  <c r="BG451" i="3"/>
  <c r="BG452" i="3"/>
  <c r="BG453" i="3"/>
  <c r="BG454" i="3"/>
  <c r="BG455" i="3"/>
  <c r="BG456" i="3"/>
  <c r="BG457" i="3"/>
  <c r="BG458" i="3"/>
  <c r="BG459" i="3"/>
  <c r="BG460" i="3"/>
  <c r="BG461" i="3"/>
  <c r="BG462" i="3"/>
  <c r="BG463" i="3"/>
  <c r="BG464" i="3"/>
  <c r="BG465" i="3"/>
  <c r="BG466" i="3"/>
  <c r="BG467" i="3"/>
  <c r="BG468" i="3"/>
  <c r="BG469" i="3"/>
  <c r="BG470" i="3"/>
  <c r="BG471" i="3"/>
  <c r="BG472" i="3"/>
  <c r="BG473" i="3"/>
  <c r="BG474" i="3"/>
  <c r="BG475" i="3"/>
  <c r="BG476" i="3"/>
  <c r="BG477" i="3"/>
  <c r="BG478" i="3"/>
  <c r="BG479" i="3"/>
  <c r="BG480" i="3"/>
  <c r="BG481" i="3"/>
  <c r="BG482" i="3"/>
  <c r="BG483" i="3"/>
  <c r="BG484" i="3"/>
  <c r="BG485" i="3"/>
  <c r="BG486" i="3"/>
  <c r="BG487" i="3"/>
  <c r="BG488" i="3"/>
  <c r="BG489" i="3"/>
  <c r="BG490" i="3"/>
  <c r="BG491" i="3"/>
  <c r="BG492" i="3"/>
  <c r="BG493" i="3"/>
  <c r="BG494" i="3"/>
  <c r="BG495" i="3"/>
  <c r="BG496" i="3"/>
  <c r="BG497" i="3"/>
  <c r="BG498" i="3"/>
  <c r="BG499" i="3"/>
  <c r="BG500" i="3"/>
  <c r="BG501" i="3"/>
  <c r="BG502" i="3"/>
  <c r="BG503" i="3"/>
  <c r="BG504" i="3"/>
  <c r="BG505" i="3"/>
  <c r="BG506" i="3"/>
  <c r="BG507" i="3"/>
  <c r="BG508" i="3"/>
  <c r="BG509" i="3"/>
  <c r="BG510" i="3"/>
  <c r="BG511" i="3"/>
  <c r="BG512" i="3"/>
  <c r="BG513" i="3"/>
  <c r="BG514" i="3"/>
  <c r="BG515" i="3"/>
  <c r="BG516" i="3"/>
  <c r="BG517" i="3"/>
  <c r="BG518" i="3"/>
  <c r="BG519" i="3"/>
  <c r="BG520" i="3"/>
  <c r="BG521" i="3"/>
  <c r="BG522" i="3"/>
  <c r="BG523" i="3"/>
  <c r="BG524" i="3"/>
  <c r="BG525" i="3"/>
  <c r="BG526" i="3"/>
  <c r="BG527" i="3"/>
  <c r="BG528" i="3"/>
  <c r="BG529" i="3"/>
  <c r="BG530" i="3"/>
  <c r="BG531" i="3"/>
  <c r="BG532" i="3"/>
  <c r="BG533" i="3"/>
  <c r="BG534" i="3"/>
  <c r="BG535" i="3"/>
  <c r="BG536" i="3"/>
  <c r="BG537" i="3"/>
  <c r="BG538" i="3"/>
  <c r="BG539" i="3"/>
  <c r="BG540" i="3"/>
  <c r="BG541" i="3"/>
  <c r="BG542" i="3"/>
  <c r="BG543" i="3"/>
  <c r="BG544" i="3"/>
  <c r="BG545" i="3"/>
  <c r="BG546" i="3"/>
  <c r="BG547" i="3"/>
  <c r="BG548" i="3"/>
  <c r="BG549" i="3"/>
  <c r="BG550" i="3"/>
  <c r="BG551" i="3"/>
  <c r="BG552" i="3"/>
  <c r="BG553" i="3"/>
  <c r="BG554" i="3"/>
  <c r="BG555" i="3"/>
  <c r="BG556" i="3"/>
  <c r="BG557" i="3"/>
  <c r="BG558" i="3"/>
  <c r="BG559" i="3"/>
  <c r="BG560" i="3"/>
  <c r="BG561" i="3"/>
  <c r="BG562" i="3"/>
  <c r="BG563" i="3"/>
  <c r="BG564" i="3"/>
  <c r="BG565" i="3"/>
  <c r="BG566" i="3"/>
  <c r="BG567" i="3"/>
  <c r="BG568" i="3"/>
  <c r="BG569" i="3"/>
  <c r="BG570" i="3"/>
  <c r="BG571" i="3"/>
  <c r="BG572" i="3"/>
  <c r="BG573" i="3"/>
  <c r="BG574" i="3"/>
  <c r="BG575" i="3"/>
  <c r="BG576" i="3"/>
  <c r="BG577" i="3"/>
  <c r="BG578" i="3"/>
  <c r="BG579" i="3"/>
  <c r="BG580" i="3"/>
  <c r="BG581" i="3"/>
  <c r="BG582" i="3"/>
  <c r="BG583" i="3"/>
  <c r="BG584" i="3"/>
  <c r="BG585" i="3"/>
  <c r="BG586" i="3"/>
  <c r="BG587" i="3"/>
  <c r="BG588" i="3"/>
  <c r="BG589" i="3"/>
  <c r="BG590" i="3"/>
  <c r="BG591" i="3"/>
  <c r="BG592" i="3"/>
  <c r="BG593" i="3"/>
  <c r="BG594" i="3"/>
  <c r="BG595" i="3"/>
  <c r="BG596" i="3"/>
  <c r="BG597" i="3"/>
  <c r="BG598" i="3"/>
  <c r="BG599" i="3"/>
  <c r="BG600" i="3"/>
  <c r="BG601" i="3"/>
  <c r="BG602" i="3"/>
  <c r="BG603" i="3"/>
  <c r="BG604" i="3"/>
  <c r="BG605" i="3"/>
  <c r="BG606" i="3"/>
  <c r="BG607" i="3"/>
  <c r="BG608" i="3"/>
  <c r="BG609" i="3"/>
  <c r="BG610" i="3"/>
  <c r="BG611" i="3"/>
  <c r="BG612" i="3"/>
  <c r="BG613" i="3"/>
  <c r="BG614" i="3"/>
  <c r="BG615" i="3"/>
  <c r="BG616" i="3"/>
  <c r="BG617" i="3"/>
  <c r="BG618" i="3"/>
  <c r="BG619" i="3"/>
  <c r="BG620" i="3"/>
  <c r="BG621" i="3"/>
  <c r="BG622" i="3"/>
  <c r="BG623" i="3"/>
  <c r="BG624" i="3"/>
  <c r="BG625" i="3"/>
  <c r="BG626" i="3"/>
  <c r="BG627" i="3"/>
  <c r="BG628" i="3"/>
  <c r="BG629" i="3"/>
  <c r="BG630" i="3"/>
  <c r="BG631" i="3"/>
  <c r="BG632" i="3"/>
  <c r="BG633" i="3"/>
  <c r="BG634" i="3"/>
  <c r="BG635" i="3"/>
  <c r="BG636" i="3"/>
  <c r="BG637" i="3"/>
  <c r="BG638" i="3"/>
  <c r="BG639" i="3"/>
  <c r="BG640" i="3"/>
  <c r="BG641" i="3"/>
  <c r="BG642" i="3"/>
  <c r="BG643" i="3"/>
  <c r="BG644" i="3"/>
  <c r="BG645" i="3"/>
  <c r="BG646" i="3"/>
  <c r="BG647" i="3"/>
  <c r="BG648" i="3"/>
  <c r="BG649" i="3"/>
  <c r="BG650" i="3"/>
  <c r="BG651" i="3"/>
  <c r="BG652" i="3"/>
  <c r="BG653" i="3"/>
  <c r="BG654" i="3"/>
  <c r="BG655" i="3"/>
  <c r="BG656" i="3"/>
  <c r="BG657" i="3"/>
  <c r="BG658" i="3"/>
  <c r="BG659" i="3"/>
  <c r="BG660" i="3"/>
  <c r="BG661" i="3"/>
  <c r="BG662" i="3"/>
  <c r="BG663" i="3"/>
  <c r="BG664" i="3"/>
  <c r="BG665" i="3"/>
  <c r="BG666" i="3"/>
  <c r="BG667" i="3"/>
  <c r="BG668" i="3"/>
  <c r="BG669" i="3"/>
  <c r="BG670" i="3"/>
  <c r="BG671" i="3"/>
  <c r="BG672" i="3"/>
  <c r="BG673" i="3"/>
  <c r="BG674" i="3"/>
  <c r="BG675" i="3"/>
  <c r="BG676" i="3"/>
  <c r="BG677" i="3"/>
  <c r="BG678" i="3"/>
  <c r="BG679" i="3"/>
  <c r="BG680" i="3"/>
  <c r="BG681" i="3"/>
  <c r="BG682" i="3"/>
  <c r="BG683" i="3"/>
  <c r="BG684" i="3"/>
  <c r="BG685" i="3"/>
  <c r="BG686" i="3"/>
  <c r="BG687" i="3"/>
  <c r="BG688" i="3"/>
  <c r="BG689" i="3"/>
  <c r="BG690" i="3"/>
  <c r="BG691" i="3"/>
  <c r="BG692" i="3"/>
  <c r="BG693" i="3"/>
  <c r="BG694" i="3"/>
  <c r="BG695" i="3"/>
  <c r="BG696" i="3"/>
  <c r="BG697" i="3"/>
  <c r="BG698" i="3"/>
  <c r="BG699" i="3"/>
  <c r="BG700" i="3"/>
  <c r="BG701" i="3"/>
  <c r="BG702" i="3"/>
  <c r="BG703" i="3"/>
  <c r="BG704" i="3"/>
  <c r="BG705" i="3"/>
  <c r="BG706" i="3"/>
  <c r="BG707" i="3"/>
  <c r="BG708" i="3"/>
  <c r="BG709" i="3"/>
  <c r="BG710" i="3"/>
  <c r="BG711" i="3"/>
  <c r="BG712" i="3"/>
  <c r="BG713" i="3"/>
  <c r="BG714" i="3"/>
  <c r="BG715" i="3"/>
  <c r="BG716" i="3"/>
  <c r="BG717" i="3"/>
  <c r="BG718" i="3"/>
  <c r="BG719" i="3"/>
  <c r="BG720" i="3"/>
  <c r="BG721" i="3"/>
  <c r="BG722" i="3"/>
  <c r="BG723" i="3"/>
  <c r="BG724" i="3"/>
  <c r="BG725" i="3"/>
  <c r="BG726" i="3"/>
  <c r="BG727" i="3"/>
  <c r="BG728" i="3"/>
  <c r="BG729" i="3"/>
  <c r="BG730" i="3"/>
  <c r="BG731" i="3"/>
  <c r="BG732" i="3"/>
  <c r="BG733" i="3"/>
  <c r="BG734" i="3"/>
  <c r="BG735" i="3"/>
  <c r="BG736" i="3"/>
  <c r="BG737" i="3"/>
  <c r="BG738" i="3"/>
  <c r="BG739" i="3"/>
  <c r="BG740" i="3"/>
  <c r="BG741" i="3"/>
  <c r="BG742" i="3"/>
  <c r="BG743" i="3"/>
  <c r="BG744" i="3"/>
  <c r="BG745" i="3"/>
  <c r="BG746" i="3"/>
  <c r="BG747" i="3"/>
  <c r="BG748" i="3"/>
  <c r="BG749" i="3"/>
  <c r="BG750" i="3"/>
  <c r="BG751" i="3"/>
  <c r="BG752" i="3"/>
  <c r="BG753" i="3"/>
  <c r="BG754" i="3"/>
  <c r="BG755" i="3"/>
  <c r="BG756" i="3"/>
  <c r="BG757" i="3"/>
  <c r="BG758" i="3"/>
  <c r="BG759" i="3"/>
  <c r="BG760" i="3"/>
  <c r="BG761" i="3"/>
  <c r="BG762" i="3"/>
  <c r="BG763" i="3"/>
  <c r="BG764" i="3"/>
  <c r="BG765" i="3"/>
  <c r="BG766" i="3"/>
  <c r="BG767" i="3"/>
  <c r="BG768" i="3"/>
  <c r="BG769" i="3"/>
  <c r="BG2" i="3"/>
  <c r="BK3" i="3"/>
  <c r="BL9" i="3" s="1"/>
  <c r="BJ3" i="3"/>
  <c r="BL6" i="3" s="1"/>
  <c r="BA3" i="3"/>
  <c r="BA4" i="3"/>
  <c r="BC6" i="3" s="1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8" i="3"/>
  <c r="BA109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5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A141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6" i="3"/>
  <c r="BA157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2" i="3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4" i="3"/>
  <c r="BA205" i="3"/>
  <c r="BA206" i="3"/>
  <c r="BA207" i="3"/>
  <c r="BA208" i="3"/>
  <c r="BA209" i="3"/>
  <c r="BA210" i="3"/>
  <c r="BA211" i="3"/>
  <c r="BA212" i="3"/>
  <c r="BA213" i="3"/>
  <c r="BA214" i="3"/>
  <c r="BA215" i="3"/>
  <c r="BA216" i="3"/>
  <c r="BA217" i="3"/>
  <c r="BA218" i="3"/>
  <c r="BA219" i="3"/>
  <c r="BA220" i="3"/>
  <c r="BA221" i="3"/>
  <c r="BA222" i="3"/>
  <c r="BA223" i="3"/>
  <c r="BA224" i="3"/>
  <c r="BA225" i="3"/>
  <c r="BA226" i="3"/>
  <c r="BA227" i="3"/>
  <c r="BA228" i="3"/>
  <c r="BA229" i="3"/>
  <c r="BA230" i="3"/>
  <c r="BA231" i="3"/>
  <c r="BA232" i="3"/>
  <c r="BA233" i="3"/>
  <c r="BA234" i="3"/>
  <c r="BA235" i="3"/>
  <c r="BA236" i="3"/>
  <c r="BA237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2" i="3"/>
  <c r="BA253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8" i="3"/>
  <c r="BA269" i="3"/>
  <c r="BA270" i="3"/>
  <c r="BA271" i="3"/>
  <c r="BA272" i="3"/>
  <c r="BA273" i="3"/>
  <c r="BA274" i="3"/>
  <c r="BA275" i="3"/>
  <c r="BA276" i="3"/>
  <c r="BA277" i="3"/>
  <c r="BA278" i="3"/>
  <c r="BA279" i="3"/>
  <c r="BA280" i="3"/>
  <c r="BA281" i="3"/>
  <c r="BA282" i="3"/>
  <c r="BA283" i="3"/>
  <c r="BA284" i="3"/>
  <c r="BA285" i="3"/>
  <c r="BA286" i="3"/>
  <c r="BA287" i="3"/>
  <c r="BA288" i="3"/>
  <c r="BA289" i="3"/>
  <c r="BA290" i="3"/>
  <c r="BA291" i="3"/>
  <c r="BA292" i="3"/>
  <c r="BA293" i="3"/>
  <c r="BA294" i="3"/>
  <c r="BA295" i="3"/>
  <c r="BA296" i="3"/>
  <c r="BA297" i="3"/>
  <c r="BA298" i="3"/>
  <c r="BA299" i="3"/>
  <c r="BA300" i="3"/>
  <c r="BA301" i="3"/>
  <c r="BA302" i="3"/>
  <c r="BA303" i="3"/>
  <c r="BA304" i="3"/>
  <c r="BA305" i="3"/>
  <c r="BA306" i="3"/>
  <c r="BA307" i="3"/>
  <c r="BA308" i="3"/>
  <c r="BA309" i="3"/>
  <c r="BA310" i="3"/>
  <c r="BA311" i="3"/>
  <c r="BA312" i="3"/>
  <c r="BA313" i="3"/>
  <c r="BA314" i="3"/>
  <c r="BA315" i="3"/>
  <c r="BA316" i="3"/>
  <c r="BA317" i="3"/>
  <c r="BA318" i="3"/>
  <c r="BA319" i="3"/>
  <c r="BA320" i="3"/>
  <c r="BA321" i="3"/>
  <c r="BA322" i="3"/>
  <c r="BA323" i="3"/>
  <c r="BA324" i="3"/>
  <c r="BA325" i="3"/>
  <c r="BA326" i="3"/>
  <c r="BA327" i="3"/>
  <c r="BA328" i="3"/>
  <c r="BA329" i="3"/>
  <c r="BA330" i="3"/>
  <c r="BA331" i="3"/>
  <c r="BA332" i="3"/>
  <c r="BA333" i="3"/>
  <c r="BA334" i="3"/>
  <c r="BA335" i="3"/>
  <c r="BA336" i="3"/>
  <c r="BA337" i="3"/>
  <c r="BA338" i="3"/>
  <c r="BA339" i="3"/>
  <c r="BA340" i="3"/>
  <c r="BA341" i="3"/>
  <c r="BA342" i="3"/>
  <c r="BA343" i="3"/>
  <c r="BA344" i="3"/>
  <c r="BA345" i="3"/>
  <c r="BA346" i="3"/>
  <c r="BA347" i="3"/>
  <c r="BA348" i="3"/>
  <c r="BA349" i="3"/>
  <c r="BA350" i="3"/>
  <c r="BA351" i="3"/>
  <c r="BA352" i="3"/>
  <c r="BA353" i="3"/>
  <c r="BA354" i="3"/>
  <c r="BA355" i="3"/>
  <c r="BA356" i="3"/>
  <c r="BA357" i="3"/>
  <c r="BA358" i="3"/>
  <c r="BA359" i="3"/>
  <c r="BA360" i="3"/>
  <c r="BA361" i="3"/>
  <c r="BA362" i="3"/>
  <c r="BA363" i="3"/>
  <c r="BA364" i="3"/>
  <c r="BA365" i="3"/>
  <c r="BA366" i="3"/>
  <c r="BA367" i="3"/>
  <c r="BA368" i="3"/>
  <c r="BA369" i="3"/>
  <c r="BA370" i="3"/>
  <c r="BA371" i="3"/>
  <c r="BA372" i="3"/>
  <c r="BA373" i="3"/>
  <c r="BA374" i="3"/>
  <c r="BA375" i="3"/>
  <c r="BA376" i="3"/>
  <c r="BA377" i="3"/>
  <c r="BA378" i="3"/>
  <c r="BA379" i="3"/>
  <c r="BA380" i="3"/>
  <c r="BA381" i="3"/>
  <c r="BA382" i="3"/>
  <c r="BA383" i="3"/>
  <c r="BA384" i="3"/>
  <c r="BA385" i="3"/>
  <c r="BA386" i="3"/>
  <c r="BA387" i="3"/>
  <c r="BA388" i="3"/>
  <c r="BA389" i="3"/>
  <c r="BA390" i="3"/>
  <c r="BA391" i="3"/>
  <c r="BA392" i="3"/>
  <c r="BA393" i="3"/>
  <c r="BA394" i="3"/>
  <c r="BA395" i="3"/>
  <c r="BA396" i="3"/>
  <c r="BA397" i="3"/>
  <c r="BA398" i="3"/>
  <c r="BA399" i="3"/>
  <c r="BA400" i="3"/>
  <c r="BA401" i="3"/>
  <c r="BA402" i="3"/>
  <c r="BA403" i="3"/>
  <c r="BA404" i="3"/>
  <c r="BA405" i="3"/>
  <c r="BA406" i="3"/>
  <c r="BA407" i="3"/>
  <c r="BA408" i="3"/>
  <c r="BA409" i="3"/>
  <c r="BA410" i="3"/>
  <c r="BA411" i="3"/>
  <c r="BA412" i="3"/>
  <c r="BA413" i="3"/>
  <c r="BA414" i="3"/>
  <c r="BA415" i="3"/>
  <c r="BA416" i="3"/>
  <c r="BA417" i="3"/>
  <c r="BA418" i="3"/>
  <c r="BA419" i="3"/>
  <c r="BA420" i="3"/>
  <c r="BA421" i="3"/>
  <c r="BA422" i="3"/>
  <c r="BA423" i="3"/>
  <c r="BA424" i="3"/>
  <c r="BA425" i="3"/>
  <c r="BA426" i="3"/>
  <c r="BA427" i="3"/>
  <c r="BA428" i="3"/>
  <c r="BA429" i="3"/>
  <c r="BA430" i="3"/>
  <c r="BA431" i="3"/>
  <c r="BA432" i="3"/>
  <c r="BA433" i="3"/>
  <c r="BA434" i="3"/>
  <c r="BA435" i="3"/>
  <c r="BA436" i="3"/>
  <c r="BA437" i="3"/>
  <c r="BA438" i="3"/>
  <c r="BA439" i="3"/>
  <c r="BA440" i="3"/>
  <c r="BA441" i="3"/>
  <c r="BA442" i="3"/>
  <c r="BA443" i="3"/>
  <c r="BA444" i="3"/>
  <c r="BA445" i="3"/>
  <c r="BA446" i="3"/>
  <c r="BA447" i="3"/>
  <c r="BA448" i="3"/>
  <c r="BA449" i="3"/>
  <c r="BA450" i="3"/>
  <c r="BA451" i="3"/>
  <c r="BA452" i="3"/>
  <c r="BA453" i="3"/>
  <c r="BA454" i="3"/>
  <c r="BA455" i="3"/>
  <c r="BA456" i="3"/>
  <c r="BA457" i="3"/>
  <c r="BA458" i="3"/>
  <c r="BA459" i="3"/>
  <c r="BA460" i="3"/>
  <c r="BA461" i="3"/>
  <c r="BA462" i="3"/>
  <c r="BA463" i="3"/>
  <c r="BA464" i="3"/>
  <c r="BA465" i="3"/>
  <c r="BA466" i="3"/>
  <c r="BA467" i="3"/>
  <c r="BA468" i="3"/>
  <c r="BA469" i="3"/>
  <c r="BA470" i="3"/>
  <c r="BA471" i="3"/>
  <c r="BA472" i="3"/>
  <c r="BA473" i="3"/>
  <c r="BA474" i="3"/>
  <c r="BA475" i="3"/>
  <c r="BA476" i="3"/>
  <c r="BA477" i="3"/>
  <c r="BA478" i="3"/>
  <c r="BA479" i="3"/>
  <c r="BA480" i="3"/>
  <c r="BA481" i="3"/>
  <c r="BA482" i="3"/>
  <c r="BA483" i="3"/>
  <c r="BA484" i="3"/>
  <c r="BA485" i="3"/>
  <c r="BA486" i="3"/>
  <c r="BA487" i="3"/>
  <c r="BA488" i="3"/>
  <c r="BA489" i="3"/>
  <c r="BA490" i="3"/>
  <c r="BA491" i="3"/>
  <c r="BA492" i="3"/>
  <c r="BA493" i="3"/>
  <c r="BA494" i="3"/>
  <c r="BA495" i="3"/>
  <c r="BA496" i="3"/>
  <c r="BA497" i="3"/>
  <c r="BA498" i="3"/>
  <c r="BA499" i="3"/>
  <c r="BA500" i="3"/>
  <c r="BA501" i="3"/>
  <c r="BA502" i="3"/>
  <c r="BA503" i="3"/>
  <c r="BA504" i="3"/>
  <c r="BA505" i="3"/>
  <c r="BA506" i="3"/>
  <c r="BA507" i="3"/>
  <c r="BA508" i="3"/>
  <c r="BA509" i="3"/>
  <c r="BA510" i="3"/>
  <c r="BA511" i="3"/>
  <c r="BA512" i="3"/>
  <c r="BA513" i="3"/>
  <c r="BA514" i="3"/>
  <c r="BA515" i="3"/>
  <c r="BA516" i="3"/>
  <c r="BA517" i="3"/>
  <c r="BA518" i="3"/>
  <c r="BA519" i="3"/>
  <c r="BA520" i="3"/>
  <c r="BA521" i="3"/>
  <c r="BA522" i="3"/>
  <c r="BA523" i="3"/>
  <c r="BA524" i="3"/>
  <c r="BA525" i="3"/>
  <c r="BA526" i="3"/>
  <c r="BA527" i="3"/>
  <c r="BA528" i="3"/>
  <c r="BA529" i="3"/>
  <c r="BA530" i="3"/>
  <c r="BA531" i="3"/>
  <c r="BA532" i="3"/>
  <c r="BA533" i="3"/>
  <c r="BA534" i="3"/>
  <c r="BA535" i="3"/>
  <c r="BA536" i="3"/>
  <c r="BA537" i="3"/>
  <c r="BA538" i="3"/>
  <c r="BA539" i="3"/>
  <c r="BA540" i="3"/>
  <c r="BA541" i="3"/>
  <c r="BA542" i="3"/>
  <c r="BA543" i="3"/>
  <c r="BA544" i="3"/>
  <c r="BA545" i="3"/>
  <c r="BA546" i="3"/>
  <c r="BA547" i="3"/>
  <c r="BA548" i="3"/>
  <c r="BA549" i="3"/>
  <c r="BA550" i="3"/>
  <c r="BA551" i="3"/>
  <c r="BA552" i="3"/>
  <c r="BA553" i="3"/>
  <c r="BA554" i="3"/>
  <c r="BA555" i="3"/>
  <c r="BA556" i="3"/>
  <c r="BA557" i="3"/>
  <c r="BA558" i="3"/>
  <c r="BA559" i="3"/>
  <c r="BA560" i="3"/>
  <c r="BA561" i="3"/>
  <c r="BA562" i="3"/>
  <c r="BA563" i="3"/>
  <c r="BA564" i="3"/>
  <c r="BA565" i="3"/>
  <c r="BA566" i="3"/>
  <c r="BA567" i="3"/>
  <c r="BA568" i="3"/>
  <c r="BA569" i="3"/>
  <c r="BA570" i="3"/>
  <c r="BA571" i="3"/>
  <c r="BA572" i="3"/>
  <c r="BA573" i="3"/>
  <c r="BA574" i="3"/>
  <c r="BA575" i="3"/>
  <c r="BA576" i="3"/>
  <c r="BA577" i="3"/>
  <c r="BA578" i="3"/>
  <c r="BA579" i="3"/>
  <c r="BA580" i="3"/>
  <c r="BA581" i="3"/>
  <c r="BA582" i="3"/>
  <c r="BA583" i="3"/>
  <c r="BA584" i="3"/>
  <c r="BA585" i="3"/>
  <c r="BA586" i="3"/>
  <c r="BA587" i="3"/>
  <c r="BA588" i="3"/>
  <c r="BA589" i="3"/>
  <c r="BA590" i="3"/>
  <c r="BA591" i="3"/>
  <c r="BA592" i="3"/>
  <c r="BA593" i="3"/>
  <c r="BA594" i="3"/>
  <c r="BA595" i="3"/>
  <c r="BA596" i="3"/>
  <c r="BA597" i="3"/>
  <c r="BA598" i="3"/>
  <c r="BA599" i="3"/>
  <c r="BA600" i="3"/>
  <c r="BA601" i="3"/>
  <c r="BA602" i="3"/>
  <c r="BA603" i="3"/>
  <c r="BA604" i="3"/>
  <c r="BA605" i="3"/>
  <c r="BA606" i="3"/>
  <c r="BA607" i="3"/>
  <c r="BA608" i="3"/>
  <c r="BA609" i="3"/>
  <c r="BA610" i="3"/>
  <c r="BA611" i="3"/>
  <c r="BA612" i="3"/>
  <c r="BA613" i="3"/>
  <c r="BA614" i="3"/>
  <c r="BA615" i="3"/>
  <c r="BA616" i="3"/>
  <c r="BA617" i="3"/>
  <c r="BA618" i="3"/>
  <c r="BA619" i="3"/>
  <c r="BA620" i="3"/>
  <c r="BA621" i="3"/>
  <c r="BA622" i="3"/>
  <c r="BA623" i="3"/>
  <c r="BA624" i="3"/>
  <c r="BA625" i="3"/>
  <c r="BA626" i="3"/>
  <c r="BA627" i="3"/>
  <c r="BA628" i="3"/>
  <c r="BA629" i="3"/>
  <c r="BA630" i="3"/>
  <c r="BA631" i="3"/>
  <c r="BA632" i="3"/>
  <c r="BA633" i="3"/>
  <c r="BA634" i="3"/>
  <c r="BA635" i="3"/>
  <c r="BA636" i="3"/>
  <c r="BA637" i="3"/>
  <c r="BA638" i="3"/>
  <c r="BA639" i="3"/>
  <c r="BA640" i="3"/>
  <c r="BA641" i="3"/>
  <c r="BA642" i="3"/>
  <c r="BA643" i="3"/>
  <c r="BA644" i="3"/>
  <c r="BA645" i="3"/>
  <c r="BA646" i="3"/>
  <c r="BA647" i="3"/>
  <c r="BA648" i="3"/>
  <c r="BA649" i="3"/>
  <c r="BA650" i="3"/>
  <c r="BA651" i="3"/>
  <c r="BA652" i="3"/>
  <c r="BA653" i="3"/>
  <c r="BA654" i="3"/>
  <c r="BA655" i="3"/>
  <c r="BA656" i="3"/>
  <c r="BA657" i="3"/>
  <c r="BA658" i="3"/>
  <c r="BA659" i="3"/>
  <c r="BA660" i="3"/>
  <c r="BA661" i="3"/>
  <c r="BA662" i="3"/>
  <c r="BA663" i="3"/>
  <c r="BA664" i="3"/>
  <c r="BA665" i="3"/>
  <c r="BA666" i="3"/>
  <c r="BA667" i="3"/>
  <c r="BA668" i="3"/>
  <c r="BA669" i="3"/>
  <c r="BA670" i="3"/>
  <c r="BA671" i="3"/>
  <c r="BA672" i="3"/>
  <c r="BA673" i="3"/>
  <c r="BA674" i="3"/>
  <c r="BA675" i="3"/>
  <c r="BA676" i="3"/>
  <c r="BA677" i="3"/>
  <c r="BA678" i="3"/>
  <c r="BA679" i="3"/>
  <c r="BA680" i="3"/>
  <c r="BA681" i="3"/>
  <c r="BA682" i="3"/>
  <c r="BA683" i="3"/>
  <c r="BA684" i="3"/>
  <c r="BA685" i="3"/>
  <c r="BA686" i="3"/>
  <c r="BA687" i="3"/>
  <c r="BA688" i="3"/>
  <c r="BA689" i="3"/>
  <c r="BA690" i="3"/>
  <c r="BA691" i="3"/>
  <c r="BA692" i="3"/>
  <c r="BA693" i="3"/>
  <c r="BA694" i="3"/>
  <c r="BA695" i="3"/>
  <c r="BA696" i="3"/>
  <c r="BA697" i="3"/>
  <c r="BA698" i="3"/>
  <c r="BA699" i="3"/>
  <c r="BA700" i="3"/>
  <c r="BA701" i="3"/>
  <c r="BA702" i="3"/>
  <c r="BA703" i="3"/>
  <c r="BA704" i="3"/>
  <c r="BA705" i="3"/>
  <c r="BA706" i="3"/>
  <c r="BA707" i="3"/>
  <c r="BA708" i="3"/>
  <c r="BA709" i="3"/>
  <c r="BA710" i="3"/>
  <c r="BA711" i="3"/>
  <c r="BA712" i="3"/>
  <c r="BA713" i="3"/>
  <c r="BA714" i="3"/>
  <c r="BA715" i="3"/>
  <c r="BA716" i="3"/>
  <c r="BA717" i="3"/>
  <c r="BA718" i="3"/>
  <c r="BA719" i="3"/>
  <c r="BA720" i="3"/>
  <c r="BA721" i="3"/>
  <c r="BA722" i="3"/>
  <c r="BA723" i="3"/>
  <c r="BA724" i="3"/>
  <c r="BA725" i="3"/>
  <c r="BA726" i="3"/>
  <c r="BA727" i="3"/>
  <c r="BA728" i="3"/>
  <c r="BA729" i="3"/>
  <c r="BA730" i="3"/>
  <c r="BA731" i="3"/>
  <c r="BA732" i="3"/>
  <c r="BA733" i="3"/>
  <c r="BA734" i="3"/>
  <c r="BA735" i="3"/>
  <c r="BA736" i="3"/>
  <c r="BA737" i="3"/>
  <c r="BA738" i="3"/>
  <c r="BA739" i="3"/>
  <c r="BA740" i="3"/>
  <c r="BA741" i="3"/>
  <c r="BA742" i="3"/>
  <c r="BA743" i="3"/>
  <c r="BA744" i="3"/>
  <c r="BA745" i="3"/>
  <c r="BA746" i="3"/>
  <c r="BA747" i="3"/>
  <c r="BA748" i="3"/>
  <c r="BA749" i="3"/>
  <c r="BA750" i="3"/>
  <c r="BA751" i="3"/>
  <c r="BA752" i="3"/>
  <c r="BA753" i="3"/>
  <c r="BA754" i="3"/>
  <c r="BA755" i="3"/>
  <c r="BA756" i="3"/>
  <c r="BA757" i="3"/>
  <c r="BA758" i="3"/>
  <c r="BA759" i="3"/>
  <c r="BA760" i="3"/>
  <c r="BA761" i="3"/>
  <c r="BA762" i="3"/>
  <c r="BA763" i="3"/>
  <c r="BA764" i="3"/>
  <c r="BA765" i="3"/>
  <c r="BA766" i="3"/>
  <c r="BA767" i="3"/>
  <c r="BA768" i="3"/>
  <c r="BA769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3" i="3"/>
  <c r="AZ214" i="3"/>
  <c r="AZ215" i="3"/>
  <c r="AZ216" i="3"/>
  <c r="AZ217" i="3"/>
  <c r="AZ218" i="3"/>
  <c r="AZ219" i="3"/>
  <c r="AZ220" i="3"/>
  <c r="AZ221" i="3"/>
  <c r="AZ222" i="3"/>
  <c r="AZ223" i="3"/>
  <c r="AZ224" i="3"/>
  <c r="AZ225" i="3"/>
  <c r="AZ226" i="3"/>
  <c r="AZ227" i="3"/>
  <c r="AZ228" i="3"/>
  <c r="AZ229" i="3"/>
  <c r="AZ230" i="3"/>
  <c r="AZ231" i="3"/>
  <c r="AZ232" i="3"/>
  <c r="AZ233" i="3"/>
  <c r="AZ234" i="3"/>
  <c r="AZ235" i="3"/>
  <c r="AZ236" i="3"/>
  <c r="AZ237" i="3"/>
  <c r="AZ238" i="3"/>
  <c r="AZ239" i="3"/>
  <c r="AZ240" i="3"/>
  <c r="AZ241" i="3"/>
  <c r="AZ242" i="3"/>
  <c r="AZ243" i="3"/>
  <c r="AZ244" i="3"/>
  <c r="AZ245" i="3"/>
  <c r="AZ246" i="3"/>
  <c r="AZ247" i="3"/>
  <c r="AZ248" i="3"/>
  <c r="AZ249" i="3"/>
  <c r="AZ250" i="3"/>
  <c r="AZ251" i="3"/>
  <c r="AZ252" i="3"/>
  <c r="AZ253" i="3"/>
  <c r="AZ254" i="3"/>
  <c r="AZ255" i="3"/>
  <c r="AZ256" i="3"/>
  <c r="AZ257" i="3"/>
  <c r="AZ258" i="3"/>
  <c r="AZ259" i="3"/>
  <c r="AZ260" i="3"/>
  <c r="AZ261" i="3"/>
  <c r="AZ262" i="3"/>
  <c r="AZ263" i="3"/>
  <c r="AZ264" i="3"/>
  <c r="AZ265" i="3"/>
  <c r="AZ266" i="3"/>
  <c r="AZ267" i="3"/>
  <c r="AZ268" i="3"/>
  <c r="AZ269" i="3"/>
  <c r="AZ270" i="3"/>
  <c r="AZ271" i="3"/>
  <c r="AZ272" i="3"/>
  <c r="AZ273" i="3"/>
  <c r="AZ274" i="3"/>
  <c r="AZ275" i="3"/>
  <c r="AZ276" i="3"/>
  <c r="AZ277" i="3"/>
  <c r="AZ278" i="3"/>
  <c r="AZ279" i="3"/>
  <c r="AZ280" i="3"/>
  <c r="AZ281" i="3"/>
  <c r="AZ282" i="3"/>
  <c r="AZ283" i="3"/>
  <c r="AZ284" i="3"/>
  <c r="AZ285" i="3"/>
  <c r="AZ286" i="3"/>
  <c r="AZ287" i="3"/>
  <c r="AZ288" i="3"/>
  <c r="AZ289" i="3"/>
  <c r="AZ290" i="3"/>
  <c r="AZ291" i="3"/>
  <c r="AZ292" i="3"/>
  <c r="AZ293" i="3"/>
  <c r="AZ294" i="3"/>
  <c r="AZ295" i="3"/>
  <c r="AZ296" i="3"/>
  <c r="AZ297" i="3"/>
  <c r="AZ298" i="3"/>
  <c r="AZ299" i="3"/>
  <c r="AZ300" i="3"/>
  <c r="AZ301" i="3"/>
  <c r="AZ302" i="3"/>
  <c r="AZ303" i="3"/>
  <c r="AZ304" i="3"/>
  <c r="AZ305" i="3"/>
  <c r="AZ306" i="3"/>
  <c r="AZ307" i="3"/>
  <c r="AZ308" i="3"/>
  <c r="AZ309" i="3"/>
  <c r="AZ310" i="3"/>
  <c r="AZ311" i="3"/>
  <c r="AZ312" i="3"/>
  <c r="AZ313" i="3"/>
  <c r="AZ314" i="3"/>
  <c r="AZ315" i="3"/>
  <c r="AZ316" i="3"/>
  <c r="AZ317" i="3"/>
  <c r="AZ318" i="3"/>
  <c r="AZ319" i="3"/>
  <c r="AZ320" i="3"/>
  <c r="AZ321" i="3"/>
  <c r="AZ322" i="3"/>
  <c r="AZ323" i="3"/>
  <c r="AZ324" i="3"/>
  <c r="AZ325" i="3"/>
  <c r="AZ326" i="3"/>
  <c r="AZ327" i="3"/>
  <c r="AZ328" i="3"/>
  <c r="AZ329" i="3"/>
  <c r="AZ330" i="3"/>
  <c r="AZ331" i="3"/>
  <c r="AZ332" i="3"/>
  <c r="AZ333" i="3"/>
  <c r="AZ334" i="3"/>
  <c r="AZ335" i="3"/>
  <c r="AZ336" i="3"/>
  <c r="AZ337" i="3"/>
  <c r="AZ338" i="3"/>
  <c r="AZ339" i="3"/>
  <c r="AZ340" i="3"/>
  <c r="AZ341" i="3"/>
  <c r="AZ342" i="3"/>
  <c r="AZ343" i="3"/>
  <c r="AZ344" i="3"/>
  <c r="AZ345" i="3"/>
  <c r="AZ346" i="3"/>
  <c r="AZ347" i="3"/>
  <c r="AZ348" i="3"/>
  <c r="AZ349" i="3"/>
  <c r="AZ350" i="3"/>
  <c r="AZ351" i="3"/>
  <c r="AZ352" i="3"/>
  <c r="AZ353" i="3"/>
  <c r="AZ354" i="3"/>
  <c r="AZ355" i="3"/>
  <c r="AZ356" i="3"/>
  <c r="AZ357" i="3"/>
  <c r="AZ358" i="3"/>
  <c r="AZ359" i="3"/>
  <c r="AZ360" i="3"/>
  <c r="AZ361" i="3"/>
  <c r="AZ362" i="3"/>
  <c r="AZ363" i="3"/>
  <c r="AZ364" i="3"/>
  <c r="AZ365" i="3"/>
  <c r="AZ366" i="3"/>
  <c r="AZ367" i="3"/>
  <c r="AZ368" i="3"/>
  <c r="AZ369" i="3"/>
  <c r="AZ370" i="3"/>
  <c r="AZ371" i="3"/>
  <c r="AZ372" i="3"/>
  <c r="AZ373" i="3"/>
  <c r="AZ374" i="3"/>
  <c r="AZ375" i="3"/>
  <c r="AZ376" i="3"/>
  <c r="AZ377" i="3"/>
  <c r="AZ378" i="3"/>
  <c r="AZ379" i="3"/>
  <c r="AZ380" i="3"/>
  <c r="AZ381" i="3"/>
  <c r="AZ382" i="3"/>
  <c r="AZ383" i="3"/>
  <c r="AZ384" i="3"/>
  <c r="AZ385" i="3"/>
  <c r="AZ386" i="3"/>
  <c r="AZ387" i="3"/>
  <c r="AZ388" i="3"/>
  <c r="AZ389" i="3"/>
  <c r="AZ390" i="3"/>
  <c r="AZ391" i="3"/>
  <c r="AZ392" i="3"/>
  <c r="AZ393" i="3"/>
  <c r="AZ394" i="3"/>
  <c r="AZ395" i="3"/>
  <c r="AZ396" i="3"/>
  <c r="AZ397" i="3"/>
  <c r="AZ398" i="3"/>
  <c r="AZ399" i="3"/>
  <c r="AZ400" i="3"/>
  <c r="AZ401" i="3"/>
  <c r="AZ402" i="3"/>
  <c r="AZ403" i="3"/>
  <c r="AZ404" i="3"/>
  <c r="AZ405" i="3"/>
  <c r="AZ406" i="3"/>
  <c r="AZ407" i="3"/>
  <c r="AZ408" i="3"/>
  <c r="AZ409" i="3"/>
  <c r="AZ410" i="3"/>
  <c r="AZ411" i="3"/>
  <c r="AZ412" i="3"/>
  <c r="AZ413" i="3"/>
  <c r="AZ414" i="3"/>
  <c r="AZ415" i="3"/>
  <c r="AZ416" i="3"/>
  <c r="AZ417" i="3"/>
  <c r="AZ418" i="3"/>
  <c r="AZ419" i="3"/>
  <c r="AZ420" i="3"/>
  <c r="AZ421" i="3"/>
  <c r="AZ422" i="3"/>
  <c r="AZ423" i="3"/>
  <c r="AZ424" i="3"/>
  <c r="AZ425" i="3"/>
  <c r="AZ426" i="3"/>
  <c r="AZ427" i="3"/>
  <c r="AZ428" i="3"/>
  <c r="AZ429" i="3"/>
  <c r="AZ430" i="3"/>
  <c r="AZ431" i="3"/>
  <c r="AZ432" i="3"/>
  <c r="AZ433" i="3"/>
  <c r="AZ434" i="3"/>
  <c r="AZ435" i="3"/>
  <c r="AZ436" i="3"/>
  <c r="AZ437" i="3"/>
  <c r="AZ438" i="3"/>
  <c r="AZ439" i="3"/>
  <c r="AZ440" i="3"/>
  <c r="AZ441" i="3"/>
  <c r="AZ442" i="3"/>
  <c r="AZ443" i="3"/>
  <c r="AZ444" i="3"/>
  <c r="AZ445" i="3"/>
  <c r="AZ446" i="3"/>
  <c r="AZ447" i="3"/>
  <c r="AZ448" i="3"/>
  <c r="AZ449" i="3"/>
  <c r="AZ450" i="3"/>
  <c r="AZ451" i="3"/>
  <c r="AZ452" i="3"/>
  <c r="AZ453" i="3"/>
  <c r="AZ454" i="3"/>
  <c r="AZ455" i="3"/>
  <c r="AZ456" i="3"/>
  <c r="AZ457" i="3"/>
  <c r="AZ458" i="3"/>
  <c r="AZ459" i="3"/>
  <c r="AZ460" i="3"/>
  <c r="AZ461" i="3"/>
  <c r="AZ462" i="3"/>
  <c r="AZ463" i="3"/>
  <c r="AZ464" i="3"/>
  <c r="AZ465" i="3"/>
  <c r="AZ466" i="3"/>
  <c r="AZ467" i="3"/>
  <c r="AZ468" i="3"/>
  <c r="AZ469" i="3"/>
  <c r="AZ470" i="3"/>
  <c r="AZ471" i="3"/>
  <c r="AZ472" i="3"/>
  <c r="AZ473" i="3"/>
  <c r="AZ474" i="3"/>
  <c r="AZ475" i="3"/>
  <c r="AZ476" i="3"/>
  <c r="AZ477" i="3"/>
  <c r="AZ478" i="3"/>
  <c r="AZ479" i="3"/>
  <c r="AZ480" i="3"/>
  <c r="AZ481" i="3"/>
  <c r="AZ482" i="3"/>
  <c r="AZ483" i="3"/>
  <c r="AZ484" i="3"/>
  <c r="AZ485" i="3"/>
  <c r="AZ486" i="3"/>
  <c r="AZ487" i="3"/>
  <c r="AZ488" i="3"/>
  <c r="AZ489" i="3"/>
  <c r="AZ490" i="3"/>
  <c r="AZ491" i="3"/>
  <c r="AZ492" i="3"/>
  <c r="AZ493" i="3"/>
  <c r="AZ494" i="3"/>
  <c r="AZ495" i="3"/>
  <c r="AZ496" i="3"/>
  <c r="AZ497" i="3"/>
  <c r="AZ498" i="3"/>
  <c r="AZ499" i="3"/>
  <c r="AZ500" i="3"/>
  <c r="AZ501" i="3"/>
  <c r="AZ502" i="3"/>
  <c r="AZ503" i="3"/>
  <c r="AZ504" i="3"/>
  <c r="AZ505" i="3"/>
  <c r="AZ506" i="3"/>
  <c r="AZ507" i="3"/>
  <c r="AZ508" i="3"/>
  <c r="AZ509" i="3"/>
  <c r="AZ510" i="3"/>
  <c r="AZ511" i="3"/>
  <c r="AZ512" i="3"/>
  <c r="AZ513" i="3"/>
  <c r="AZ514" i="3"/>
  <c r="AZ515" i="3"/>
  <c r="AZ516" i="3"/>
  <c r="AZ517" i="3"/>
  <c r="AZ518" i="3"/>
  <c r="AZ519" i="3"/>
  <c r="AZ520" i="3"/>
  <c r="AZ521" i="3"/>
  <c r="AZ522" i="3"/>
  <c r="AZ523" i="3"/>
  <c r="AZ524" i="3"/>
  <c r="AZ525" i="3"/>
  <c r="AZ526" i="3"/>
  <c r="AZ527" i="3"/>
  <c r="AZ528" i="3"/>
  <c r="AZ529" i="3"/>
  <c r="AZ530" i="3"/>
  <c r="AZ531" i="3"/>
  <c r="AZ532" i="3"/>
  <c r="AZ533" i="3"/>
  <c r="AZ534" i="3"/>
  <c r="AZ535" i="3"/>
  <c r="AZ536" i="3"/>
  <c r="AZ537" i="3"/>
  <c r="AZ538" i="3"/>
  <c r="AZ539" i="3"/>
  <c r="AZ540" i="3"/>
  <c r="AZ541" i="3"/>
  <c r="AZ542" i="3"/>
  <c r="AZ543" i="3"/>
  <c r="AZ544" i="3"/>
  <c r="AZ545" i="3"/>
  <c r="AZ546" i="3"/>
  <c r="AZ547" i="3"/>
  <c r="AZ548" i="3"/>
  <c r="AZ549" i="3"/>
  <c r="AZ550" i="3"/>
  <c r="AZ551" i="3"/>
  <c r="AZ552" i="3"/>
  <c r="AZ553" i="3"/>
  <c r="AZ554" i="3"/>
  <c r="AZ555" i="3"/>
  <c r="AZ556" i="3"/>
  <c r="AZ557" i="3"/>
  <c r="AZ558" i="3"/>
  <c r="AZ559" i="3"/>
  <c r="AZ560" i="3"/>
  <c r="AZ561" i="3"/>
  <c r="AZ562" i="3"/>
  <c r="AZ563" i="3"/>
  <c r="AZ564" i="3"/>
  <c r="AZ565" i="3"/>
  <c r="AZ566" i="3"/>
  <c r="AZ567" i="3"/>
  <c r="AZ568" i="3"/>
  <c r="AZ569" i="3"/>
  <c r="AZ570" i="3"/>
  <c r="AZ571" i="3"/>
  <c r="AZ572" i="3"/>
  <c r="AZ573" i="3"/>
  <c r="AZ574" i="3"/>
  <c r="AZ575" i="3"/>
  <c r="AZ576" i="3"/>
  <c r="AZ577" i="3"/>
  <c r="AZ578" i="3"/>
  <c r="AZ579" i="3"/>
  <c r="AZ580" i="3"/>
  <c r="AZ581" i="3"/>
  <c r="AZ582" i="3"/>
  <c r="AZ583" i="3"/>
  <c r="AZ584" i="3"/>
  <c r="AZ585" i="3"/>
  <c r="AZ586" i="3"/>
  <c r="AZ587" i="3"/>
  <c r="AZ588" i="3"/>
  <c r="AZ589" i="3"/>
  <c r="AZ590" i="3"/>
  <c r="AZ591" i="3"/>
  <c r="AZ592" i="3"/>
  <c r="AZ593" i="3"/>
  <c r="AZ594" i="3"/>
  <c r="AZ595" i="3"/>
  <c r="AZ596" i="3"/>
  <c r="AZ597" i="3"/>
  <c r="AZ598" i="3"/>
  <c r="AZ599" i="3"/>
  <c r="AZ600" i="3"/>
  <c r="AZ601" i="3"/>
  <c r="AZ602" i="3"/>
  <c r="AZ603" i="3"/>
  <c r="AZ604" i="3"/>
  <c r="AZ605" i="3"/>
  <c r="AZ606" i="3"/>
  <c r="AZ607" i="3"/>
  <c r="AZ608" i="3"/>
  <c r="AZ609" i="3"/>
  <c r="AZ610" i="3"/>
  <c r="AZ611" i="3"/>
  <c r="AZ612" i="3"/>
  <c r="AZ613" i="3"/>
  <c r="AZ614" i="3"/>
  <c r="AZ615" i="3"/>
  <c r="AZ616" i="3"/>
  <c r="AZ617" i="3"/>
  <c r="AZ618" i="3"/>
  <c r="AZ619" i="3"/>
  <c r="AZ620" i="3"/>
  <c r="AZ621" i="3"/>
  <c r="AZ622" i="3"/>
  <c r="AZ623" i="3"/>
  <c r="AZ624" i="3"/>
  <c r="AZ625" i="3"/>
  <c r="AZ626" i="3"/>
  <c r="AZ627" i="3"/>
  <c r="AZ628" i="3"/>
  <c r="AZ629" i="3"/>
  <c r="AZ630" i="3"/>
  <c r="AZ631" i="3"/>
  <c r="AZ632" i="3"/>
  <c r="AZ633" i="3"/>
  <c r="AZ634" i="3"/>
  <c r="AZ635" i="3"/>
  <c r="AZ636" i="3"/>
  <c r="AZ637" i="3"/>
  <c r="AZ638" i="3"/>
  <c r="AZ639" i="3"/>
  <c r="AZ640" i="3"/>
  <c r="AZ641" i="3"/>
  <c r="AZ642" i="3"/>
  <c r="AZ643" i="3"/>
  <c r="AZ644" i="3"/>
  <c r="AZ645" i="3"/>
  <c r="AZ646" i="3"/>
  <c r="AZ647" i="3"/>
  <c r="AZ648" i="3"/>
  <c r="AZ649" i="3"/>
  <c r="AZ650" i="3"/>
  <c r="AZ651" i="3"/>
  <c r="AZ652" i="3"/>
  <c r="AZ653" i="3"/>
  <c r="AZ654" i="3"/>
  <c r="AZ655" i="3"/>
  <c r="AZ656" i="3"/>
  <c r="AZ657" i="3"/>
  <c r="AZ658" i="3"/>
  <c r="AZ659" i="3"/>
  <c r="AZ660" i="3"/>
  <c r="AZ661" i="3"/>
  <c r="AZ662" i="3"/>
  <c r="AZ663" i="3"/>
  <c r="AZ664" i="3"/>
  <c r="AZ665" i="3"/>
  <c r="AZ666" i="3"/>
  <c r="AZ667" i="3"/>
  <c r="AZ668" i="3"/>
  <c r="AZ669" i="3"/>
  <c r="AZ670" i="3"/>
  <c r="AZ671" i="3"/>
  <c r="AZ672" i="3"/>
  <c r="AZ673" i="3"/>
  <c r="AZ674" i="3"/>
  <c r="AZ675" i="3"/>
  <c r="AZ676" i="3"/>
  <c r="AZ677" i="3"/>
  <c r="AZ678" i="3"/>
  <c r="AZ679" i="3"/>
  <c r="AZ680" i="3"/>
  <c r="AZ681" i="3"/>
  <c r="AZ682" i="3"/>
  <c r="AZ683" i="3"/>
  <c r="AZ684" i="3"/>
  <c r="AZ685" i="3"/>
  <c r="AZ686" i="3"/>
  <c r="AZ687" i="3"/>
  <c r="AZ688" i="3"/>
  <c r="AZ689" i="3"/>
  <c r="AZ690" i="3"/>
  <c r="AZ691" i="3"/>
  <c r="AZ692" i="3"/>
  <c r="AZ693" i="3"/>
  <c r="AZ694" i="3"/>
  <c r="AZ695" i="3"/>
  <c r="AZ696" i="3"/>
  <c r="AZ697" i="3"/>
  <c r="AZ698" i="3"/>
  <c r="AZ699" i="3"/>
  <c r="AZ700" i="3"/>
  <c r="AZ701" i="3"/>
  <c r="AZ702" i="3"/>
  <c r="AZ703" i="3"/>
  <c r="AZ704" i="3"/>
  <c r="AZ705" i="3"/>
  <c r="AZ706" i="3"/>
  <c r="AZ707" i="3"/>
  <c r="AZ708" i="3"/>
  <c r="AZ709" i="3"/>
  <c r="AZ710" i="3"/>
  <c r="AZ711" i="3"/>
  <c r="AZ712" i="3"/>
  <c r="AZ713" i="3"/>
  <c r="AZ714" i="3"/>
  <c r="AZ715" i="3"/>
  <c r="AZ716" i="3"/>
  <c r="AZ717" i="3"/>
  <c r="AZ718" i="3"/>
  <c r="AZ719" i="3"/>
  <c r="AZ720" i="3"/>
  <c r="AZ721" i="3"/>
  <c r="AZ722" i="3"/>
  <c r="AZ723" i="3"/>
  <c r="AZ724" i="3"/>
  <c r="AZ725" i="3"/>
  <c r="AZ726" i="3"/>
  <c r="AZ727" i="3"/>
  <c r="AZ728" i="3"/>
  <c r="AZ729" i="3"/>
  <c r="AZ730" i="3"/>
  <c r="AZ731" i="3"/>
  <c r="AZ732" i="3"/>
  <c r="AZ733" i="3"/>
  <c r="AZ734" i="3"/>
  <c r="AZ735" i="3"/>
  <c r="AZ736" i="3"/>
  <c r="AZ737" i="3"/>
  <c r="AZ738" i="3"/>
  <c r="AZ739" i="3"/>
  <c r="AZ740" i="3"/>
  <c r="AZ741" i="3"/>
  <c r="AZ742" i="3"/>
  <c r="AZ743" i="3"/>
  <c r="AZ744" i="3"/>
  <c r="AZ745" i="3"/>
  <c r="AZ746" i="3"/>
  <c r="AZ747" i="3"/>
  <c r="AZ748" i="3"/>
  <c r="AZ749" i="3"/>
  <c r="AZ750" i="3"/>
  <c r="AZ751" i="3"/>
  <c r="AZ752" i="3"/>
  <c r="AZ753" i="3"/>
  <c r="AZ754" i="3"/>
  <c r="AZ755" i="3"/>
  <c r="AZ756" i="3"/>
  <c r="AZ757" i="3"/>
  <c r="AZ758" i="3"/>
  <c r="AZ759" i="3"/>
  <c r="AZ760" i="3"/>
  <c r="AZ761" i="3"/>
  <c r="AZ762" i="3"/>
  <c r="AZ763" i="3"/>
  <c r="AZ764" i="3"/>
  <c r="AZ765" i="3"/>
  <c r="AZ766" i="3"/>
  <c r="AZ767" i="3"/>
  <c r="AZ768" i="3"/>
  <c r="AZ769" i="3"/>
  <c r="AZ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AY414" i="3"/>
  <c r="AY415" i="3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4" i="3"/>
  <c r="AY465" i="3"/>
  <c r="AY466" i="3"/>
  <c r="AY467" i="3"/>
  <c r="AY468" i="3"/>
  <c r="AY469" i="3"/>
  <c r="AY470" i="3"/>
  <c r="AY471" i="3"/>
  <c r="AY472" i="3"/>
  <c r="AY473" i="3"/>
  <c r="AY474" i="3"/>
  <c r="AY475" i="3"/>
  <c r="AY476" i="3"/>
  <c r="AY477" i="3"/>
  <c r="AY478" i="3"/>
  <c r="AY479" i="3"/>
  <c r="AY480" i="3"/>
  <c r="AY481" i="3"/>
  <c r="AY482" i="3"/>
  <c r="AY483" i="3"/>
  <c r="AY484" i="3"/>
  <c r="AY485" i="3"/>
  <c r="AY486" i="3"/>
  <c r="AY487" i="3"/>
  <c r="AY488" i="3"/>
  <c r="AY489" i="3"/>
  <c r="AY490" i="3"/>
  <c r="AY491" i="3"/>
  <c r="AY492" i="3"/>
  <c r="AY493" i="3"/>
  <c r="AY494" i="3"/>
  <c r="AY495" i="3"/>
  <c r="AY496" i="3"/>
  <c r="AY497" i="3"/>
  <c r="AY498" i="3"/>
  <c r="AY499" i="3"/>
  <c r="AY500" i="3"/>
  <c r="AY501" i="3"/>
  <c r="AY502" i="3"/>
  <c r="AY503" i="3"/>
  <c r="AY504" i="3"/>
  <c r="AY505" i="3"/>
  <c r="AY506" i="3"/>
  <c r="AY507" i="3"/>
  <c r="AY508" i="3"/>
  <c r="AY509" i="3"/>
  <c r="AY510" i="3"/>
  <c r="AY511" i="3"/>
  <c r="AY512" i="3"/>
  <c r="AY513" i="3"/>
  <c r="AY514" i="3"/>
  <c r="AY515" i="3"/>
  <c r="AY516" i="3"/>
  <c r="AY517" i="3"/>
  <c r="AY518" i="3"/>
  <c r="AY519" i="3"/>
  <c r="AY520" i="3"/>
  <c r="AY521" i="3"/>
  <c r="AY522" i="3"/>
  <c r="AY523" i="3"/>
  <c r="AY524" i="3"/>
  <c r="AY525" i="3"/>
  <c r="AY526" i="3"/>
  <c r="AY527" i="3"/>
  <c r="AY528" i="3"/>
  <c r="AY529" i="3"/>
  <c r="AY530" i="3"/>
  <c r="AY531" i="3"/>
  <c r="AY532" i="3"/>
  <c r="AY533" i="3"/>
  <c r="AY534" i="3"/>
  <c r="AY535" i="3"/>
  <c r="AY536" i="3"/>
  <c r="AY537" i="3"/>
  <c r="AY538" i="3"/>
  <c r="AY539" i="3"/>
  <c r="AY540" i="3"/>
  <c r="AY541" i="3"/>
  <c r="AY542" i="3"/>
  <c r="AY543" i="3"/>
  <c r="AY544" i="3"/>
  <c r="AY545" i="3"/>
  <c r="AY546" i="3"/>
  <c r="AY547" i="3"/>
  <c r="AY548" i="3"/>
  <c r="AY549" i="3"/>
  <c r="AY550" i="3"/>
  <c r="AY551" i="3"/>
  <c r="AY552" i="3"/>
  <c r="AY553" i="3"/>
  <c r="AY554" i="3"/>
  <c r="AY555" i="3"/>
  <c r="AY556" i="3"/>
  <c r="AY557" i="3"/>
  <c r="AY558" i="3"/>
  <c r="AY559" i="3"/>
  <c r="AY560" i="3"/>
  <c r="AY561" i="3"/>
  <c r="AY562" i="3"/>
  <c r="AY563" i="3"/>
  <c r="AY564" i="3"/>
  <c r="AY565" i="3"/>
  <c r="AY566" i="3"/>
  <c r="AY567" i="3"/>
  <c r="AY568" i="3"/>
  <c r="AY569" i="3"/>
  <c r="AY570" i="3"/>
  <c r="AY571" i="3"/>
  <c r="AY572" i="3"/>
  <c r="AY573" i="3"/>
  <c r="AY574" i="3"/>
  <c r="AY575" i="3"/>
  <c r="AY576" i="3"/>
  <c r="AY577" i="3"/>
  <c r="AY578" i="3"/>
  <c r="AY579" i="3"/>
  <c r="AY580" i="3"/>
  <c r="AY581" i="3"/>
  <c r="AY582" i="3"/>
  <c r="AY583" i="3"/>
  <c r="AY584" i="3"/>
  <c r="AY585" i="3"/>
  <c r="AY586" i="3"/>
  <c r="AY587" i="3"/>
  <c r="AY588" i="3"/>
  <c r="AY589" i="3"/>
  <c r="AY590" i="3"/>
  <c r="AY591" i="3"/>
  <c r="AY592" i="3"/>
  <c r="AY593" i="3"/>
  <c r="AY594" i="3"/>
  <c r="AY595" i="3"/>
  <c r="AY596" i="3"/>
  <c r="AY597" i="3"/>
  <c r="AY598" i="3"/>
  <c r="AY599" i="3"/>
  <c r="AY600" i="3"/>
  <c r="AY601" i="3"/>
  <c r="AY602" i="3"/>
  <c r="AY603" i="3"/>
  <c r="AY604" i="3"/>
  <c r="AY605" i="3"/>
  <c r="AY606" i="3"/>
  <c r="AY607" i="3"/>
  <c r="AY608" i="3"/>
  <c r="AY609" i="3"/>
  <c r="AY610" i="3"/>
  <c r="AY611" i="3"/>
  <c r="AY612" i="3"/>
  <c r="AY613" i="3"/>
  <c r="AY614" i="3"/>
  <c r="AY615" i="3"/>
  <c r="AY616" i="3"/>
  <c r="AY617" i="3"/>
  <c r="AY618" i="3"/>
  <c r="AY619" i="3"/>
  <c r="AY620" i="3"/>
  <c r="AY621" i="3"/>
  <c r="AY622" i="3"/>
  <c r="AY623" i="3"/>
  <c r="AY624" i="3"/>
  <c r="AY625" i="3"/>
  <c r="AY626" i="3"/>
  <c r="AY627" i="3"/>
  <c r="AY628" i="3"/>
  <c r="AY629" i="3"/>
  <c r="AY630" i="3"/>
  <c r="AY631" i="3"/>
  <c r="AY632" i="3"/>
  <c r="AY633" i="3"/>
  <c r="AY634" i="3"/>
  <c r="AY635" i="3"/>
  <c r="AY636" i="3"/>
  <c r="AY637" i="3"/>
  <c r="AY638" i="3"/>
  <c r="AY639" i="3"/>
  <c r="AY640" i="3"/>
  <c r="AY641" i="3"/>
  <c r="AY642" i="3"/>
  <c r="AY643" i="3"/>
  <c r="AY644" i="3"/>
  <c r="AY645" i="3"/>
  <c r="AY646" i="3"/>
  <c r="AY647" i="3"/>
  <c r="AY648" i="3"/>
  <c r="AY649" i="3"/>
  <c r="AY650" i="3"/>
  <c r="AY651" i="3"/>
  <c r="AY652" i="3"/>
  <c r="AY653" i="3"/>
  <c r="AY654" i="3"/>
  <c r="AY655" i="3"/>
  <c r="AY656" i="3"/>
  <c r="AY657" i="3"/>
  <c r="AY658" i="3"/>
  <c r="AY659" i="3"/>
  <c r="AY660" i="3"/>
  <c r="AY661" i="3"/>
  <c r="AY662" i="3"/>
  <c r="AY663" i="3"/>
  <c r="AY664" i="3"/>
  <c r="AY665" i="3"/>
  <c r="AY666" i="3"/>
  <c r="AY667" i="3"/>
  <c r="AY668" i="3"/>
  <c r="AY669" i="3"/>
  <c r="AY670" i="3"/>
  <c r="AY671" i="3"/>
  <c r="AY672" i="3"/>
  <c r="AY673" i="3"/>
  <c r="AY674" i="3"/>
  <c r="AY675" i="3"/>
  <c r="AY676" i="3"/>
  <c r="AY677" i="3"/>
  <c r="AY678" i="3"/>
  <c r="AY679" i="3"/>
  <c r="AY680" i="3"/>
  <c r="AY681" i="3"/>
  <c r="AY682" i="3"/>
  <c r="AY683" i="3"/>
  <c r="AY684" i="3"/>
  <c r="AY685" i="3"/>
  <c r="AY686" i="3"/>
  <c r="AY687" i="3"/>
  <c r="AY688" i="3"/>
  <c r="AY689" i="3"/>
  <c r="AY690" i="3"/>
  <c r="AY691" i="3"/>
  <c r="AY692" i="3"/>
  <c r="AY693" i="3"/>
  <c r="AY694" i="3"/>
  <c r="AY695" i="3"/>
  <c r="AY696" i="3"/>
  <c r="AY697" i="3"/>
  <c r="AY698" i="3"/>
  <c r="AY699" i="3"/>
  <c r="AY700" i="3"/>
  <c r="AY701" i="3"/>
  <c r="AY702" i="3"/>
  <c r="AY703" i="3"/>
  <c r="AY704" i="3"/>
  <c r="AY705" i="3"/>
  <c r="AY706" i="3"/>
  <c r="AY707" i="3"/>
  <c r="AY708" i="3"/>
  <c r="AY709" i="3"/>
  <c r="AY710" i="3"/>
  <c r="AY711" i="3"/>
  <c r="AY712" i="3"/>
  <c r="AY713" i="3"/>
  <c r="AY714" i="3"/>
  <c r="AY715" i="3"/>
  <c r="AY716" i="3"/>
  <c r="AY717" i="3"/>
  <c r="AY718" i="3"/>
  <c r="AY719" i="3"/>
  <c r="AY720" i="3"/>
  <c r="AY721" i="3"/>
  <c r="AY722" i="3"/>
  <c r="AY723" i="3"/>
  <c r="AY724" i="3"/>
  <c r="AY725" i="3"/>
  <c r="AY726" i="3"/>
  <c r="AY727" i="3"/>
  <c r="AY728" i="3"/>
  <c r="AY729" i="3"/>
  <c r="AY730" i="3"/>
  <c r="AY731" i="3"/>
  <c r="AY732" i="3"/>
  <c r="AY733" i="3"/>
  <c r="AY734" i="3"/>
  <c r="AY735" i="3"/>
  <c r="AY736" i="3"/>
  <c r="AY737" i="3"/>
  <c r="AY738" i="3"/>
  <c r="AY739" i="3"/>
  <c r="AY740" i="3"/>
  <c r="AY741" i="3"/>
  <c r="AY742" i="3"/>
  <c r="AY743" i="3"/>
  <c r="AY744" i="3"/>
  <c r="AY745" i="3"/>
  <c r="AY746" i="3"/>
  <c r="AY747" i="3"/>
  <c r="AY748" i="3"/>
  <c r="AY749" i="3"/>
  <c r="AY750" i="3"/>
  <c r="AY751" i="3"/>
  <c r="AY752" i="3"/>
  <c r="AY753" i="3"/>
  <c r="AY754" i="3"/>
  <c r="AY755" i="3"/>
  <c r="AY756" i="3"/>
  <c r="AY757" i="3"/>
  <c r="AY758" i="3"/>
  <c r="AY759" i="3"/>
  <c r="AY760" i="3"/>
  <c r="AY761" i="3"/>
  <c r="AY762" i="3"/>
  <c r="AY763" i="3"/>
  <c r="AY764" i="3"/>
  <c r="AY765" i="3"/>
  <c r="AY766" i="3"/>
  <c r="AY767" i="3"/>
  <c r="AY768" i="3"/>
  <c r="AY769" i="3"/>
  <c r="AY2" i="3"/>
  <c r="BD9" i="3"/>
  <c r="BC3" i="3"/>
  <c r="BB3" i="3"/>
  <c r="BD6" i="3" s="1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2" i="3"/>
  <c r="AU3" i="3"/>
  <c r="AT3" i="3"/>
  <c r="AV6" i="3" s="1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M4" i="3"/>
  <c r="AN10" i="3" s="1"/>
  <c r="AL4" i="3"/>
  <c r="AN7" i="3" s="1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E3" i="3"/>
  <c r="AF9" i="3" s="1"/>
  <c r="AD3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2" i="3"/>
  <c r="W3" i="3"/>
  <c r="X9" i="3" s="1"/>
  <c r="V3" i="3"/>
  <c r="X6" i="3" s="1"/>
  <c r="E2" i="3"/>
  <c r="D2" i="3"/>
  <c r="C2" i="3"/>
  <c r="N3" i="3"/>
  <c r="P6" i="3" s="1"/>
  <c r="O3" i="3"/>
  <c r="P9" i="3" s="1"/>
  <c r="G3" i="3"/>
  <c r="H9" i="3" s="1"/>
  <c r="F3" i="3"/>
  <c r="H6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AQ7" i="5" l="1"/>
  <c r="AZ7" i="5" s="1"/>
  <c r="AZ14" i="5" s="1"/>
  <c r="AZ21" i="5" s="1"/>
  <c r="AZ28" i="5" s="1"/>
  <c r="AZ35" i="5" s="1"/>
  <c r="AZ42" i="5" s="1"/>
  <c r="AZ49" i="5" s="1"/>
  <c r="AZ56" i="5" s="1"/>
  <c r="AZ63" i="5" s="1"/>
  <c r="AZ70" i="5" s="1"/>
  <c r="AZ77" i="5" s="1"/>
  <c r="AZ84" i="5" s="1"/>
  <c r="BM4" i="5"/>
  <c r="AP7" i="5"/>
  <c r="AP14" i="5" s="1"/>
  <c r="AP21" i="5" s="1"/>
  <c r="AP28" i="5" s="1"/>
  <c r="AP35" i="5" s="1"/>
  <c r="AP42" i="5" s="1"/>
  <c r="AK14" i="5"/>
  <c r="AK21" i="5" s="1"/>
  <c r="AK28" i="5" s="1"/>
  <c r="AK35" i="5" s="1"/>
  <c r="AK42" i="5" s="1"/>
  <c r="BH4" i="5"/>
  <c r="AQ8" i="5" s="1"/>
  <c r="AR19" i="5"/>
  <c r="AN7" i="5"/>
  <c r="AN14" i="5" s="1"/>
  <c r="AN21" i="5" s="1"/>
  <c r="AN28" i="5" s="1"/>
  <c r="AN35" i="5" s="1"/>
  <c r="AN42" i="5" s="1"/>
  <c r="AT14" i="5"/>
  <c r="AT21" i="5" s="1"/>
  <c r="AT28" i="5" s="1"/>
  <c r="AT35" i="5" s="1"/>
  <c r="AT42" i="5" s="1"/>
  <c r="AT49" i="5" s="1"/>
  <c r="AT56" i="5" s="1"/>
  <c r="AT63" i="5" s="1"/>
  <c r="AT70" i="5" s="1"/>
  <c r="AT77" i="5" s="1"/>
  <c r="AT84" i="5" s="1"/>
  <c r="BB4" i="5"/>
  <c r="AZ4" i="5"/>
  <c r="AU7" i="5"/>
  <c r="AU14" i="5" s="1"/>
  <c r="AU21" i="5" s="1"/>
  <c r="AU28" i="5" s="1"/>
  <c r="AU35" i="5" s="1"/>
  <c r="AU42" i="5" s="1"/>
  <c r="AU49" i="5" s="1"/>
  <c r="AU56" i="5" s="1"/>
  <c r="AU63" i="5" s="1"/>
  <c r="AU70" i="5" s="1"/>
  <c r="AU77" i="5" s="1"/>
  <c r="AU84" i="5" s="1"/>
  <c r="AL14" i="5"/>
  <c r="AL21" i="5" s="1"/>
  <c r="AL28" i="5" s="1"/>
  <c r="AL35" i="5" s="1"/>
  <c r="AL42" i="5" s="1"/>
  <c r="AK8" i="5"/>
  <c r="AS4" i="5"/>
  <c r="AM9" i="5" s="1"/>
  <c r="AR4" i="5"/>
  <c r="AL8" i="5" s="1"/>
  <c r="AT9" i="5"/>
  <c r="AT16" i="5" s="1"/>
  <c r="AR16" i="5"/>
  <c r="BC4" i="5"/>
  <c r="BD4" i="5"/>
  <c r="AO7" i="5"/>
  <c r="AR49" i="5"/>
  <c r="AK49" i="5" s="1"/>
  <c r="AX4" i="5"/>
  <c r="AR18" i="5"/>
  <c r="AT11" i="5"/>
  <c r="AT18" i="5" s="1"/>
  <c r="AT10" i="5"/>
  <c r="AT17" i="5" s="1"/>
  <c r="AR17" i="5"/>
  <c r="BA4" i="5"/>
  <c r="AT4" i="5"/>
  <c r="AN10" i="5" s="1"/>
  <c r="AY4" i="5"/>
  <c r="BE4" i="5"/>
  <c r="BF4" i="5"/>
  <c r="BJ4" i="5"/>
  <c r="AQ10" i="5" s="1"/>
  <c r="AM7" i="5"/>
  <c r="AW4" i="5"/>
  <c r="BI4" i="5"/>
  <c r="AQ9" i="5" s="1"/>
  <c r="BK4" i="5"/>
  <c r="AQ11" i="5" s="1"/>
  <c r="AV4" i="5"/>
  <c r="AP12" i="5" s="1"/>
  <c r="BL4" i="5"/>
  <c r="AQ12" i="5" s="1"/>
  <c r="AU4" i="5"/>
  <c r="AO11" i="5" s="1"/>
  <c r="BG4" i="5"/>
  <c r="AT19" i="5"/>
  <c r="AE6" i="4"/>
  <c r="BK6" i="4"/>
  <c r="AL6" i="4"/>
  <c r="AV3" i="4"/>
  <c r="AU6" i="4"/>
  <c r="BD3" i="4"/>
  <c r="BC6" i="4"/>
  <c r="BJ6" i="4"/>
  <c r="BL3" i="4"/>
  <c r="AT6" i="4"/>
  <c r="W6" i="4"/>
  <c r="O6" i="4"/>
  <c r="V6" i="4"/>
  <c r="BB6" i="4"/>
  <c r="N6" i="4"/>
  <c r="P3" i="4"/>
  <c r="X3" i="4"/>
  <c r="AN3" i="4"/>
  <c r="AM6" i="4"/>
  <c r="AD6" i="4"/>
  <c r="AF3" i="4"/>
  <c r="AN6" i="4"/>
  <c r="P6" i="4"/>
  <c r="H3" i="4"/>
  <c r="F6" i="4"/>
  <c r="G6" i="4"/>
  <c r="BB6" i="3"/>
  <c r="AT6" i="3"/>
  <c r="AV3" i="3"/>
  <c r="AU6" i="3"/>
  <c r="AN4" i="3"/>
  <c r="AL7" i="3"/>
  <c r="AM7" i="3"/>
  <c r="AF3" i="3"/>
  <c r="AE6" i="3"/>
  <c r="AD6" i="3"/>
  <c r="AF6" i="3"/>
  <c r="X3" i="3"/>
  <c r="V6" i="3"/>
  <c r="W6" i="3"/>
  <c r="P3" i="3"/>
  <c r="O6" i="3"/>
  <c r="N6" i="3"/>
  <c r="H3" i="3"/>
  <c r="F6" i="3"/>
  <c r="G6" i="3"/>
  <c r="AK17" i="5" l="1"/>
  <c r="AK24" i="5" s="1"/>
  <c r="AK31" i="5" s="1"/>
  <c r="AK38" i="5" s="1"/>
  <c r="AK45" i="5" s="1"/>
  <c r="AK52" i="5" s="1"/>
  <c r="AK19" i="5"/>
  <c r="AK26" i="5" s="1"/>
  <c r="AK33" i="5" s="1"/>
  <c r="AK40" i="5" s="1"/>
  <c r="AK47" i="5" s="1"/>
  <c r="AK54" i="5" s="1"/>
  <c r="AQ14" i="5"/>
  <c r="AQ21" i="5" s="1"/>
  <c r="AQ28" i="5" s="1"/>
  <c r="AQ35" i="5" s="1"/>
  <c r="AQ42" i="5" s="1"/>
  <c r="AD39" i="5"/>
  <c r="AF39" i="5" s="1"/>
  <c r="AD14" i="5"/>
  <c r="AF14" i="5" s="1"/>
  <c r="AD26" i="5"/>
  <c r="AF26" i="5" s="1"/>
  <c r="AD38" i="5"/>
  <c r="AF38" i="5" s="1"/>
  <c r="AD51" i="5"/>
  <c r="AF51" i="5" s="1"/>
  <c r="AD63" i="5"/>
  <c r="AF63" i="5" s="1"/>
  <c r="AD75" i="5"/>
  <c r="AF75" i="5" s="1"/>
  <c r="AD87" i="5"/>
  <c r="AF87" i="5" s="1"/>
  <c r="AD99" i="5"/>
  <c r="AF99" i="5" s="1"/>
  <c r="AD111" i="5"/>
  <c r="AF111" i="5" s="1"/>
  <c r="AD123" i="5"/>
  <c r="AF123" i="5" s="1"/>
  <c r="AD135" i="5"/>
  <c r="AF135" i="5" s="1"/>
  <c r="AD147" i="5"/>
  <c r="AF147" i="5" s="1"/>
  <c r="AD159" i="5"/>
  <c r="AF159" i="5" s="1"/>
  <c r="AD171" i="5"/>
  <c r="AF171" i="5" s="1"/>
  <c r="AD183" i="5"/>
  <c r="AF183" i="5" s="1"/>
  <c r="AD195" i="5"/>
  <c r="AF195" i="5" s="1"/>
  <c r="AD207" i="5"/>
  <c r="AF207" i="5" s="1"/>
  <c r="AD219" i="5"/>
  <c r="AF219" i="5" s="1"/>
  <c r="AD231" i="5"/>
  <c r="AF231" i="5" s="1"/>
  <c r="AD243" i="5"/>
  <c r="AF243" i="5" s="1"/>
  <c r="AD255" i="5"/>
  <c r="AF255" i="5" s="1"/>
  <c r="AD267" i="5"/>
  <c r="AF267" i="5" s="1"/>
  <c r="AD279" i="5"/>
  <c r="AF279" i="5" s="1"/>
  <c r="AD291" i="5"/>
  <c r="AF291" i="5" s="1"/>
  <c r="AD303" i="5"/>
  <c r="AF303" i="5" s="1"/>
  <c r="AD315" i="5"/>
  <c r="AF315" i="5" s="1"/>
  <c r="AD327" i="5"/>
  <c r="AF327" i="5" s="1"/>
  <c r="AD339" i="5"/>
  <c r="AF339" i="5" s="1"/>
  <c r="AD351" i="5"/>
  <c r="AF351" i="5" s="1"/>
  <c r="AD363" i="5"/>
  <c r="AF363" i="5" s="1"/>
  <c r="AD375" i="5"/>
  <c r="AF375" i="5" s="1"/>
  <c r="AD387" i="5"/>
  <c r="AF387" i="5" s="1"/>
  <c r="AD399" i="5"/>
  <c r="AF399" i="5" s="1"/>
  <c r="AD411" i="5"/>
  <c r="AF411" i="5" s="1"/>
  <c r="AD423" i="5"/>
  <c r="AF423" i="5" s="1"/>
  <c r="AD435" i="5"/>
  <c r="AF435" i="5" s="1"/>
  <c r="AD447" i="5"/>
  <c r="AF447" i="5" s="1"/>
  <c r="AD459" i="5"/>
  <c r="AF459" i="5" s="1"/>
  <c r="AD471" i="5"/>
  <c r="AF471" i="5" s="1"/>
  <c r="AD483" i="5"/>
  <c r="AF483" i="5" s="1"/>
  <c r="AD495" i="5"/>
  <c r="AF495" i="5" s="1"/>
  <c r="AD507" i="5"/>
  <c r="AF507" i="5" s="1"/>
  <c r="AD519" i="5"/>
  <c r="AF519" i="5" s="1"/>
  <c r="AD531" i="5"/>
  <c r="AF531" i="5" s="1"/>
  <c r="AD543" i="5"/>
  <c r="AF543" i="5" s="1"/>
  <c r="AD555" i="5"/>
  <c r="AF555" i="5" s="1"/>
  <c r="AD567" i="5"/>
  <c r="AF567" i="5" s="1"/>
  <c r="AD579" i="5"/>
  <c r="AF579" i="5" s="1"/>
  <c r="AD591" i="5"/>
  <c r="AF591" i="5" s="1"/>
  <c r="AD603" i="5"/>
  <c r="AF603" i="5" s="1"/>
  <c r="AD615" i="5"/>
  <c r="AF615" i="5" s="1"/>
  <c r="AD627" i="5"/>
  <c r="AF627" i="5" s="1"/>
  <c r="AD639" i="5"/>
  <c r="AF639" i="5" s="1"/>
  <c r="AD651" i="5"/>
  <c r="AF651" i="5" s="1"/>
  <c r="AD663" i="5"/>
  <c r="AF663" i="5" s="1"/>
  <c r="AD675" i="5"/>
  <c r="AF675" i="5" s="1"/>
  <c r="AD687" i="5"/>
  <c r="AF687" i="5" s="1"/>
  <c r="AD699" i="5"/>
  <c r="AF699" i="5" s="1"/>
  <c r="AD711" i="5"/>
  <c r="AF711" i="5" s="1"/>
  <c r="AD723" i="5"/>
  <c r="AF723" i="5" s="1"/>
  <c r="AD735" i="5"/>
  <c r="AF735" i="5" s="1"/>
  <c r="AD747" i="5"/>
  <c r="AF747" i="5" s="1"/>
  <c r="AD759" i="5"/>
  <c r="AF759" i="5" s="1"/>
  <c r="AD653" i="5"/>
  <c r="AF653" i="5" s="1"/>
  <c r="AD677" i="5"/>
  <c r="AF677" i="5" s="1"/>
  <c r="AD701" i="5"/>
  <c r="AF701" i="5" s="1"/>
  <c r="AD725" i="5"/>
  <c r="AF725" i="5" s="1"/>
  <c r="AD749" i="5"/>
  <c r="AF749" i="5" s="1"/>
  <c r="AD18" i="5"/>
  <c r="AF18" i="5" s="1"/>
  <c r="AD175" i="5"/>
  <c r="AF175" i="5" s="1"/>
  <c r="AD211" i="5"/>
  <c r="AF211" i="5" s="1"/>
  <c r="AD247" i="5"/>
  <c r="AF247" i="5" s="1"/>
  <c r="AD283" i="5"/>
  <c r="AF283" i="5" s="1"/>
  <c r="AD319" i="5"/>
  <c r="AF319" i="5" s="1"/>
  <c r="AD367" i="5"/>
  <c r="AF367" i="5" s="1"/>
  <c r="AD415" i="5"/>
  <c r="AF415" i="5" s="1"/>
  <c r="AD463" i="5"/>
  <c r="AF463" i="5" s="1"/>
  <c r="AD499" i="5"/>
  <c r="AF499" i="5" s="1"/>
  <c r="AD523" i="5"/>
  <c r="AF523" i="5" s="1"/>
  <c r="AD559" i="5"/>
  <c r="AF559" i="5" s="1"/>
  <c r="AD607" i="5"/>
  <c r="AF607" i="5" s="1"/>
  <c r="AD3" i="5"/>
  <c r="AF3" i="5" s="1"/>
  <c r="AD15" i="5"/>
  <c r="AF15" i="5" s="1"/>
  <c r="AD27" i="5"/>
  <c r="AF27" i="5" s="1"/>
  <c r="AD40" i="5"/>
  <c r="AF40" i="5" s="1"/>
  <c r="AD52" i="5"/>
  <c r="AF52" i="5" s="1"/>
  <c r="AD64" i="5"/>
  <c r="AF64" i="5" s="1"/>
  <c r="AD76" i="5"/>
  <c r="AF76" i="5" s="1"/>
  <c r="AD88" i="5"/>
  <c r="AF88" i="5" s="1"/>
  <c r="AD100" i="5"/>
  <c r="AF100" i="5" s="1"/>
  <c r="AD112" i="5"/>
  <c r="AF112" i="5" s="1"/>
  <c r="AD124" i="5"/>
  <c r="AF124" i="5" s="1"/>
  <c r="AD136" i="5"/>
  <c r="AF136" i="5" s="1"/>
  <c r="AD148" i="5"/>
  <c r="AF148" i="5" s="1"/>
  <c r="AD160" i="5"/>
  <c r="AF160" i="5" s="1"/>
  <c r="AD172" i="5"/>
  <c r="AF172" i="5" s="1"/>
  <c r="AD184" i="5"/>
  <c r="AF184" i="5" s="1"/>
  <c r="AD196" i="5"/>
  <c r="AF196" i="5" s="1"/>
  <c r="AD208" i="5"/>
  <c r="AF208" i="5" s="1"/>
  <c r="AD220" i="5"/>
  <c r="AF220" i="5" s="1"/>
  <c r="AD232" i="5"/>
  <c r="AF232" i="5" s="1"/>
  <c r="AD244" i="5"/>
  <c r="AF244" i="5" s="1"/>
  <c r="AD256" i="5"/>
  <c r="AF256" i="5" s="1"/>
  <c r="AD268" i="5"/>
  <c r="AF268" i="5" s="1"/>
  <c r="AD280" i="5"/>
  <c r="AF280" i="5" s="1"/>
  <c r="AD292" i="5"/>
  <c r="AF292" i="5" s="1"/>
  <c r="AD304" i="5"/>
  <c r="AF304" i="5" s="1"/>
  <c r="AD316" i="5"/>
  <c r="AF316" i="5" s="1"/>
  <c r="AD328" i="5"/>
  <c r="AF328" i="5" s="1"/>
  <c r="AD340" i="5"/>
  <c r="AF340" i="5" s="1"/>
  <c r="AD352" i="5"/>
  <c r="AF352" i="5" s="1"/>
  <c r="AD364" i="5"/>
  <c r="AF364" i="5" s="1"/>
  <c r="AD376" i="5"/>
  <c r="AF376" i="5" s="1"/>
  <c r="AD388" i="5"/>
  <c r="AF388" i="5" s="1"/>
  <c r="AD400" i="5"/>
  <c r="AF400" i="5" s="1"/>
  <c r="AD412" i="5"/>
  <c r="AF412" i="5" s="1"/>
  <c r="AD424" i="5"/>
  <c r="AF424" i="5" s="1"/>
  <c r="AD436" i="5"/>
  <c r="AF436" i="5" s="1"/>
  <c r="AD448" i="5"/>
  <c r="AF448" i="5" s="1"/>
  <c r="AD460" i="5"/>
  <c r="AF460" i="5" s="1"/>
  <c r="AD472" i="5"/>
  <c r="AF472" i="5" s="1"/>
  <c r="AD484" i="5"/>
  <c r="AF484" i="5" s="1"/>
  <c r="AD496" i="5"/>
  <c r="AF496" i="5" s="1"/>
  <c r="AD508" i="5"/>
  <c r="AF508" i="5" s="1"/>
  <c r="AD520" i="5"/>
  <c r="AF520" i="5" s="1"/>
  <c r="AD532" i="5"/>
  <c r="AF532" i="5" s="1"/>
  <c r="AD544" i="5"/>
  <c r="AF544" i="5" s="1"/>
  <c r="AD556" i="5"/>
  <c r="AF556" i="5" s="1"/>
  <c r="AD568" i="5"/>
  <c r="AF568" i="5" s="1"/>
  <c r="AD580" i="5"/>
  <c r="AF580" i="5" s="1"/>
  <c r="AD592" i="5"/>
  <c r="AF592" i="5" s="1"/>
  <c r="AD604" i="5"/>
  <c r="AF604" i="5" s="1"/>
  <c r="AD616" i="5"/>
  <c r="AF616" i="5" s="1"/>
  <c r="AD628" i="5"/>
  <c r="AF628" i="5" s="1"/>
  <c r="AD640" i="5"/>
  <c r="AF640" i="5" s="1"/>
  <c r="AD652" i="5"/>
  <c r="AF652" i="5" s="1"/>
  <c r="AD664" i="5"/>
  <c r="AF664" i="5" s="1"/>
  <c r="AD676" i="5"/>
  <c r="AF676" i="5" s="1"/>
  <c r="AD688" i="5"/>
  <c r="AF688" i="5" s="1"/>
  <c r="AD700" i="5"/>
  <c r="AF700" i="5" s="1"/>
  <c r="AD712" i="5"/>
  <c r="AF712" i="5" s="1"/>
  <c r="AD724" i="5"/>
  <c r="AF724" i="5" s="1"/>
  <c r="AD736" i="5"/>
  <c r="AF736" i="5" s="1"/>
  <c r="AD748" i="5"/>
  <c r="AF748" i="5" s="1"/>
  <c r="AD760" i="5"/>
  <c r="AF760" i="5" s="1"/>
  <c r="AD641" i="5"/>
  <c r="AF641" i="5" s="1"/>
  <c r="AD689" i="5"/>
  <c r="AF689" i="5" s="1"/>
  <c r="AD713" i="5"/>
  <c r="AF713" i="5" s="1"/>
  <c r="AD761" i="5"/>
  <c r="AF761" i="5" s="1"/>
  <c r="AD30" i="5"/>
  <c r="AF30" i="5" s="1"/>
  <c r="AD163" i="5"/>
  <c r="AF163" i="5" s="1"/>
  <c r="AD235" i="5"/>
  <c r="AF235" i="5" s="1"/>
  <c r="AD271" i="5"/>
  <c r="AF271" i="5" s="1"/>
  <c r="AD331" i="5"/>
  <c r="AF331" i="5" s="1"/>
  <c r="AD379" i="5"/>
  <c r="AF379" i="5" s="1"/>
  <c r="AD427" i="5"/>
  <c r="AF427" i="5" s="1"/>
  <c r="AD487" i="5"/>
  <c r="AF487" i="5" s="1"/>
  <c r="AD547" i="5"/>
  <c r="AF547" i="5" s="1"/>
  <c r="AD619" i="5"/>
  <c r="AF619" i="5" s="1"/>
  <c r="AD4" i="5"/>
  <c r="AF4" i="5" s="1"/>
  <c r="AD16" i="5"/>
  <c r="AF16" i="5" s="1"/>
  <c r="AD28" i="5"/>
  <c r="AF28" i="5" s="1"/>
  <c r="AD41" i="5"/>
  <c r="AF41" i="5" s="1"/>
  <c r="AD53" i="5"/>
  <c r="AF53" i="5" s="1"/>
  <c r="AD65" i="5"/>
  <c r="AF65" i="5" s="1"/>
  <c r="AD77" i="5"/>
  <c r="AF77" i="5" s="1"/>
  <c r="AD89" i="5"/>
  <c r="AF89" i="5" s="1"/>
  <c r="AD101" i="5"/>
  <c r="AF101" i="5" s="1"/>
  <c r="AD113" i="5"/>
  <c r="AF113" i="5" s="1"/>
  <c r="AD125" i="5"/>
  <c r="AF125" i="5" s="1"/>
  <c r="AD137" i="5"/>
  <c r="AF137" i="5" s="1"/>
  <c r="AD149" i="5"/>
  <c r="AF149" i="5" s="1"/>
  <c r="AD161" i="5"/>
  <c r="AF161" i="5" s="1"/>
  <c r="AD173" i="5"/>
  <c r="AF173" i="5" s="1"/>
  <c r="AD185" i="5"/>
  <c r="AF185" i="5" s="1"/>
  <c r="AD197" i="5"/>
  <c r="AF197" i="5" s="1"/>
  <c r="AD209" i="5"/>
  <c r="AF209" i="5" s="1"/>
  <c r="AD221" i="5"/>
  <c r="AF221" i="5" s="1"/>
  <c r="AD233" i="5"/>
  <c r="AF233" i="5" s="1"/>
  <c r="AD245" i="5"/>
  <c r="AF245" i="5" s="1"/>
  <c r="AD257" i="5"/>
  <c r="AF257" i="5" s="1"/>
  <c r="AD269" i="5"/>
  <c r="AF269" i="5" s="1"/>
  <c r="AD281" i="5"/>
  <c r="AF281" i="5" s="1"/>
  <c r="AD293" i="5"/>
  <c r="AF293" i="5" s="1"/>
  <c r="AD305" i="5"/>
  <c r="AF305" i="5" s="1"/>
  <c r="AD317" i="5"/>
  <c r="AF317" i="5" s="1"/>
  <c r="AD329" i="5"/>
  <c r="AF329" i="5" s="1"/>
  <c r="AD341" i="5"/>
  <c r="AF341" i="5" s="1"/>
  <c r="AD353" i="5"/>
  <c r="AF353" i="5" s="1"/>
  <c r="AD365" i="5"/>
  <c r="AF365" i="5" s="1"/>
  <c r="AD377" i="5"/>
  <c r="AF377" i="5" s="1"/>
  <c r="AD389" i="5"/>
  <c r="AF389" i="5" s="1"/>
  <c r="AD401" i="5"/>
  <c r="AF401" i="5" s="1"/>
  <c r="AD413" i="5"/>
  <c r="AF413" i="5" s="1"/>
  <c r="AD425" i="5"/>
  <c r="AF425" i="5" s="1"/>
  <c r="AD437" i="5"/>
  <c r="AF437" i="5" s="1"/>
  <c r="AD449" i="5"/>
  <c r="AF449" i="5" s="1"/>
  <c r="AD461" i="5"/>
  <c r="AF461" i="5" s="1"/>
  <c r="AD473" i="5"/>
  <c r="AF473" i="5" s="1"/>
  <c r="AD485" i="5"/>
  <c r="AF485" i="5" s="1"/>
  <c r="AD497" i="5"/>
  <c r="AF497" i="5" s="1"/>
  <c r="AD509" i="5"/>
  <c r="AF509" i="5" s="1"/>
  <c r="AD521" i="5"/>
  <c r="AF521" i="5" s="1"/>
  <c r="AD533" i="5"/>
  <c r="AF533" i="5" s="1"/>
  <c r="AD545" i="5"/>
  <c r="AF545" i="5" s="1"/>
  <c r="AD557" i="5"/>
  <c r="AF557" i="5" s="1"/>
  <c r="AD569" i="5"/>
  <c r="AF569" i="5" s="1"/>
  <c r="AD581" i="5"/>
  <c r="AF581" i="5" s="1"/>
  <c r="AD593" i="5"/>
  <c r="AF593" i="5" s="1"/>
  <c r="AD605" i="5"/>
  <c r="AF605" i="5" s="1"/>
  <c r="AD617" i="5"/>
  <c r="AF617" i="5" s="1"/>
  <c r="AD629" i="5"/>
  <c r="AF629" i="5" s="1"/>
  <c r="AD665" i="5"/>
  <c r="AF665" i="5" s="1"/>
  <c r="AD737" i="5"/>
  <c r="AF737" i="5" s="1"/>
  <c r="AD91" i="5"/>
  <c r="AF91" i="5" s="1"/>
  <c r="AD307" i="5"/>
  <c r="AF307" i="5" s="1"/>
  <c r="AD391" i="5"/>
  <c r="AF391" i="5" s="1"/>
  <c r="AD451" i="5"/>
  <c r="AF451" i="5" s="1"/>
  <c r="AD535" i="5"/>
  <c r="AF535" i="5" s="1"/>
  <c r="AD583" i="5"/>
  <c r="AF583" i="5" s="1"/>
  <c r="AD5" i="5"/>
  <c r="AF5" i="5" s="1"/>
  <c r="AD17" i="5"/>
  <c r="AF17" i="5" s="1"/>
  <c r="AD29" i="5"/>
  <c r="AF29" i="5" s="1"/>
  <c r="AD42" i="5"/>
  <c r="AF42" i="5" s="1"/>
  <c r="AD54" i="5"/>
  <c r="AF54" i="5" s="1"/>
  <c r="AD66" i="5"/>
  <c r="AF66" i="5" s="1"/>
  <c r="AD78" i="5"/>
  <c r="AF78" i="5" s="1"/>
  <c r="AD90" i="5"/>
  <c r="AF90" i="5" s="1"/>
  <c r="AD102" i="5"/>
  <c r="AF102" i="5" s="1"/>
  <c r="AD114" i="5"/>
  <c r="AF114" i="5" s="1"/>
  <c r="AD126" i="5"/>
  <c r="AF126" i="5" s="1"/>
  <c r="AD138" i="5"/>
  <c r="AF138" i="5" s="1"/>
  <c r="AD150" i="5"/>
  <c r="AF150" i="5" s="1"/>
  <c r="AD162" i="5"/>
  <c r="AF162" i="5" s="1"/>
  <c r="AD174" i="5"/>
  <c r="AF174" i="5" s="1"/>
  <c r="AD186" i="5"/>
  <c r="AF186" i="5" s="1"/>
  <c r="AD198" i="5"/>
  <c r="AF198" i="5" s="1"/>
  <c r="AD210" i="5"/>
  <c r="AF210" i="5" s="1"/>
  <c r="AD222" i="5"/>
  <c r="AF222" i="5" s="1"/>
  <c r="AD234" i="5"/>
  <c r="AF234" i="5" s="1"/>
  <c r="AD246" i="5"/>
  <c r="AF246" i="5" s="1"/>
  <c r="AD258" i="5"/>
  <c r="AF258" i="5" s="1"/>
  <c r="AD270" i="5"/>
  <c r="AF270" i="5" s="1"/>
  <c r="AD282" i="5"/>
  <c r="AF282" i="5" s="1"/>
  <c r="AD294" i="5"/>
  <c r="AF294" i="5" s="1"/>
  <c r="AD306" i="5"/>
  <c r="AF306" i="5" s="1"/>
  <c r="AD318" i="5"/>
  <c r="AF318" i="5" s="1"/>
  <c r="AD330" i="5"/>
  <c r="AF330" i="5" s="1"/>
  <c r="AD342" i="5"/>
  <c r="AF342" i="5" s="1"/>
  <c r="AD354" i="5"/>
  <c r="AF354" i="5" s="1"/>
  <c r="AD366" i="5"/>
  <c r="AF366" i="5" s="1"/>
  <c r="AD378" i="5"/>
  <c r="AF378" i="5" s="1"/>
  <c r="AD390" i="5"/>
  <c r="AF390" i="5" s="1"/>
  <c r="AD402" i="5"/>
  <c r="AF402" i="5" s="1"/>
  <c r="AD414" i="5"/>
  <c r="AF414" i="5" s="1"/>
  <c r="AD426" i="5"/>
  <c r="AF426" i="5" s="1"/>
  <c r="AD438" i="5"/>
  <c r="AF438" i="5" s="1"/>
  <c r="AD450" i="5"/>
  <c r="AF450" i="5" s="1"/>
  <c r="AD462" i="5"/>
  <c r="AF462" i="5" s="1"/>
  <c r="AD474" i="5"/>
  <c r="AF474" i="5" s="1"/>
  <c r="AD486" i="5"/>
  <c r="AF486" i="5" s="1"/>
  <c r="AD498" i="5"/>
  <c r="AF498" i="5" s="1"/>
  <c r="AD510" i="5"/>
  <c r="AF510" i="5" s="1"/>
  <c r="AD522" i="5"/>
  <c r="AF522" i="5" s="1"/>
  <c r="AD534" i="5"/>
  <c r="AF534" i="5" s="1"/>
  <c r="AD546" i="5"/>
  <c r="AF546" i="5" s="1"/>
  <c r="AD558" i="5"/>
  <c r="AF558" i="5" s="1"/>
  <c r="AD570" i="5"/>
  <c r="AF570" i="5" s="1"/>
  <c r="AD582" i="5"/>
  <c r="AF582" i="5" s="1"/>
  <c r="AD594" i="5"/>
  <c r="AF594" i="5" s="1"/>
  <c r="AD606" i="5"/>
  <c r="AF606" i="5" s="1"/>
  <c r="AD618" i="5"/>
  <c r="AF618" i="5" s="1"/>
  <c r="AD630" i="5"/>
  <c r="AF630" i="5" s="1"/>
  <c r="AD642" i="5"/>
  <c r="AF642" i="5" s="1"/>
  <c r="AD654" i="5"/>
  <c r="AF654" i="5" s="1"/>
  <c r="AD666" i="5"/>
  <c r="AF666" i="5" s="1"/>
  <c r="AD678" i="5"/>
  <c r="AF678" i="5" s="1"/>
  <c r="AD690" i="5"/>
  <c r="AF690" i="5" s="1"/>
  <c r="AD702" i="5"/>
  <c r="AF702" i="5" s="1"/>
  <c r="AD714" i="5"/>
  <c r="AF714" i="5" s="1"/>
  <c r="AD726" i="5"/>
  <c r="AF726" i="5" s="1"/>
  <c r="AD738" i="5"/>
  <c r="AF738" i="5" s="1"/>
  <c r="AD750" i="5"/>
  <c r="AF750" i="5" s="1"/>
  <c r="AD762" i="5"/>
  <c r="AF762" i="5" s="1"/>
  <c r="AD6" i="5"/>
  <c r="AF6" i="5" s="1"/>
  <c r="AD43" i="5"/>
  <c r="AF43" i="5" s="1"/>
  <c r="AD55" i="5"/>
  <c r="AF55" i="5" s="1"/>
  <c r="AD67" i="5"/>
  <c r="AF67" i="5" s="1"/>
  <c r="AD79" i="5"/>
  <c r="AF79" i="5" s="1"/>
  <c r="AD103" i="5"/>
  <c r="AF103" i="5" s="1"/>
  <c r="AD127" i="5"/>
  <c r="AF127" i="5" s="1"/>
  <c r="AD139" i="5"/>
  <c r="AF139" i="5" s="1"/>
  <c r="AD151" i="5"/>
  <c r="AF151" i="5" s="1"/>
  <c r="AD187" i="5"/>
  <c r="AF187" i="5" s="1"/>
  <c r="AD199" i="5"/>
  <c r="AF199" i="5" s="1"/>
  <c r="AD223" i="5"/>
  <c r="AF223" i="5" s="1"/>
  <c r="AD259" i="5"/>
  <c r="AF259" i="5" s="1"/>
  <c r="AD295" i="5"/>
  <c r="AF295" i="5" s="1"/>
  <c r="AD343" i="5"/>
  <c r="AF343" i="5" s="1"/>
  <c r="AD355" i="5"/>
  <c r="AF355" i="5" s="1"/>
  <c r="AD403" i="5"/>
  <c r="AF403" i="5" s="1"/>
  <c r="AD439" i="5"/>
  <c r="AF439" i="5" s="1"/>
  <c r="AD475" i="5"/>
  <c r="AF475" i="5" s="1"/>
  <c r="AD511" i="5"/>
  <c r="AF511" i="5" s="1"/>
  <c r="AD571" i="5"/>
  <c r="AF571" i="5" s="1"/>
  <c r="AD115" i="5"/>
  <c r="AF115" i="5" s="1"/>
  <c r="AD7" i="5"/>
  <c r="AF7" i="5" s="1"/>
  <c r="AD19" i="5"/>
  <c r="AF19" i="5" s="1"/>
  <c r="AD31" i="5"/>
  <c r="AF31" i="5" s="1"/>
  <c r="AD44" i="5"/>
  <c r="AF44" i="5" s="1"/>
  <c r="AD56" i="5"/>
  <c r="AF56" i="5" s="1"/>
  <c r="AD68" i="5"/>
  <c r="AF68" i="5" s="1"/>
  <c r="AD80" i="5"/>
  <c r="AF80" i="5" s="1"/>
  <c r="AD92" i="5"/>
  <c r="AF92" i="5" s="1"/>
  <c r="AD104" i="5"/>
  <c r="AF104" i="5" s="1"/>
  <c r="AD116" i="5"/>
  <c r="AF116" i="5" s="1"/>
  <c r="AD128" i="5"/>
  <c r="AF128" i="5" s="1"/>
  <c r="AD140" i="5"/>
  <c r="AF140" i="5" s="1"/>
  <c r="AD8" i="5"/>
  <c r="AF8" i="5" s="1"/>
  <c r="AD20" i="5"/>
  <c r="AF20" i="5" s="1"/>
  <c r="AD32" i="5"/>
  <c r="AF32" i="5" s="1"/>
  <c r="AD45" i="5"/>
  <c r="AF45" i="5" s="1"/>
  <c r="AD9" i="5"/>
  <c r="AF9" i="5" s="1"/>
  <c r="AD21" i="5"/>
  <c r="AF21" i="5" s="1"/>
  <c r="AD33" i="5"/>
  <c r="AF33" i="5" s="1"/>
  <c r="AD46" i="5"/>
  <c r="AF46" i="5" s="1"/>
  <c r="AD58" i="5"/>
  <c r="AF58" i="5" s="1"/>
  <c r="AD10" i="5"/>
  <c r="AF10" i="5" s="1"/>
  <c r="AD22" i="5"/>
  <c r="AF22" i="5" s="1"/>
  <c r="AD34" i="5"/>
  <c r="AF34" i="5" s="1"/>
  <c r="AD47" i="5"/>
  <c r="AF47" i="5" s="1"/>
  <c r="AD59" i="5"/>
  <c r="AF59" i="5" s="1"/>
  <c r="AD71" i="5"/>
  <c r="AF71" i="5" s="1"/>
  <c r="AD83" i="5"/>
  <c r="AF83" i="5" s="1"/>
  <c r="AD95" i="5"/>
  <c r="AF95" i="5" s="1"/>
  <c r="AD107" i="5"/>
  <c r="AF107" i="5" s="1"/>
  <c r="AD119" i="5"/>
  <c r="AF119" i="5" s="1"/>
  <c r="AD131" i="5"/>
  <c r="AF131" i="5" s="1"/>
  <c r="AD143" i="5"/>
  <c r="AF143" i="5" s="1"/>
  <c r="AD155" i="5"/>
  <c r="AF155" i="5" s="1"/>
  <c r="AD167" i="5"/>
  <c r="AF167" i="5" s="1"/>
  <c r="AD179" i="5"/>
  <c r="AF179" i="5" s="1"/>
  <c r="AD191" i="5"/>
  <c r="AF191" i="5" s="1"/>
  <c r="AD203" i="5"/>
  <c r="AF203" i="5" s="1"/>
  <c r="AD215" i="5"/>
  <c r="AF215" i="5" s="1"/>
  <c r="AD227" i="5"/>
  <c r="AF227" i="5" s="1"/>
  <c r="AD239" i="5"/>
  <c r="AF239" i="5" s="1"/>
  <c r="AD251" i="5"/>
  <c r="AF251" i="5" s="1"/>
  <c r="AD263" i="5"/>
  <c r="AF263" i="5" s="1"/>
  <c r="AD275" i="5"/>
  <c r="AF275" i="5" s="1"/>
  <c r="AD287" i="5"/>
  <c r="AF287" i="5" s="1"/>
  <c r="AD299" i="5"/>
  <c r="AF299" i="5" s="1"/>
  <c r="AD311" i="5"/>
  <c r="AF311" i="5" s="1"/>
  <c r="AD323" i="5"/>
  <c r="AF323" i="5" s="1"/>
  <c r="AD335" i="5"/>
  <c r="AF335" i="5" s="1"/>
  <c r="AD347" i="5"/>
  <c r="AF347" i="5" s="1"/>
  <c r="AD359" i="5"/>
  <c r="AF359" i="5" s="1"/>
  <c r="AD371" i="5"/>
  <c r="AF371" i="5" s="1"/>
  <c r="AD383" i="5"/>
  <c r="AF383" i="5" s="1"/>
  <c r="AD395" i="5"/>
  <c r="AF395" i="5" s="1"/>
  <c r="AD407" i="5"/>
  <c r="AF407" i="5" s="1"/>
  <c r="AD419" i="5"/>
  <c r="AF419" i="5" s="1"/>
  <c r="AD431" i="5"/>
  <c r="AF431" i="5" s="1"/>
  <c r="AD443" i="5"/>
  <c r="AF443" i="5" s="1"/>
  <c r="AD455" i="5"/>
  <c r="AF455" i="5" s="1"/>
  <c r="AD467" i="5"/>
  <c r="AF467" i="5" s="1"/>
  <c r="AD479" i="5"/>
  <c r="AF479" i="5" s="1"/>
  <c r="AD491" i="5"/>
  <c r="AF491" i="5" s="1"/>
  <c r="AD503" i="5"/>
  <c r="AF503" i="5" s="1"/>
  <c r="AD515" i="5"/>
  <c r="AF515" i="5" s="1"/>
  <c r="AD527" i="5"/>
  <c r="AF527" i="5" s="1"/>
  <c r="AD11" i="5"/>
  <c r="AF11" i="5" s="1"/>
  <c r="AD57" i="5"/>
  <c r="AF57" i="5" s="1"/>
  <c r="AD85" i="5"/>
  <c r="AF85" i="5" s="1"/>
  <c r="AD117" i="5"/>
  <c r="AF117" i="5" s="1"/>
  <c r="AD144" i="5"/>
  <c r="AF144" i="5" s="1"/>
  <c r="AD168" i="5"/>
  <c r="AF168" i="5" s="1"/>
  <c r="AD192" i="5"/>
  <c r="AF192" i="5" s="1"/>
  <c r="AD216" i="5"/>
  <c r="AF216" i="5" s="1"/>
  <c r="AD240" i="5"/>
  <c r="AF240" i="5" s="1"/>
  <c r="AD264" i="5"/>
  <c r="AF264" i="5" s="1"/>
  <c r="AD288" i="5"/>
  <c r="AF288" i="5" s="1"/>
  <c r="AD312" i="5"/>
  <c r="AF312" i="5" s="1"/>
  <c r="AD336" i="5"/>
  <c r="AF336" i="5" s="1"/>
  <c r="AD360" i="5"/>
  <c r="AF360" i="5" s="1"/>
  <c r="AD384" i="5"/>
  <c r="AF384" i="5" s="1"/>
  <c r="AD408" i="5"/>
  <c r="AF408" i="5" s="1"/>
  <c r="AD432" i="5"/>
  <c r="AF432" i="5" s="1"/>
  <c r="AD456" i="5"/>
  <c r="AF456" i="5" s="1"/>
  <c r="AD480" i="5"/>
  <c r="AF480" i="5" s="1"/>
  <c r="AD504" i="5"/>
  <c r="AF504" i="5" s="1"/>
  <c r="AD528" i="5"/>
  <c r="AF528" i="5" s="1"/>
  <c r="AD550" i="5"/>
  <c r="AF550" i="5" s="1"/>
  <c r="AD572" i="5"/>
  <c r="AF572" i="5" s="1"/>
  <c r="AD589" i="5"/>
  <c r="AF589" i="5" s="1"/>
  <c r="AD610" i="5"/>
  <c r="AF610" i="5" s="1"/>
  <c r="AD631" i="5"/>
  <c r="AF631" i="5" s="1"/>
  <c r="AD647" i="5"/>
  <c r="AF647" i="5" s="1"/>
  <c r="AD667" i="5"/>
  <c r="AF667" i="5" s="1"/>
  <c r="AD683" i="5"/>
  <c r="AF683" i="5" s="1"/>
  <c r="AD703" i="5"/>
  <c r="AF703" i="5" s="1"/>
  <c r="AD719" i="5"/>
  <c r="AF719" i="5" s="1"/>
  <c r="AD739" i="5"/>
  <c r="AF739" i="5" s="1"/>
  <c r="AD755" i="5"/>
  <c r="AF755" i="5" s="1"/>
  <c r="AD410" i="5"/>
  <c r="AF410" i="5" s="1"/>
  <c r="AD685" i="5"/>
  <c r="AF685" i="5" s="1"/>
  <c r="AD202" i="5"/>
  <c r="AF202" i="5" s="1"/>
  <c r="AD672" i="5"/>
  <c r="AF672" i="5" s="1"/>
  <c r="AD673" i="5"/>
  <c r="AF673" i="5" s="1"/>
  <c r="AD12" i="5"/>
  <c r="AF12" i="5" s="1"/>
  <c r="AD60" i="5"/>
  <c r="AF60" i="5" s="1"/>
  <c r="AD86" i="5"/>
  <c r="AF86" i="5" s="1"/>
  <c r="AD118" i="5"/>
  <c r="AF118" i="5" s="1"/>
  <c r="AD145" i="5"/>
  <c r="AF145" i="5" s="1"/>
  <c r="AD169" i="5"/>
  <c r="AF169" i="5" s="1"/>
  <c r="AD193" i="5"/>
  <c r="AF193" i="5" s="1"/>
  <c r="AD217" i="5"/>
  <c r="AF217" i="5" s="1"/>
  <c r="AD241" i="5"/>
  <c r="AF241" i="5" s="1"/>
  <c r="AD265" i="5"/>
  <c r="AF265" i="5" s="1"/>
  <c r="AD289" i="5"/>
  <c r="AF289" i="5" s="1"/>
  <c r="AD313" i="5"/>
  <c r="AF313" i="5" s="1"/>
  <c r="AD337" i="5"/>
  <c r="AF337" i="5" s="1"/>
  <c r="AD361" i="5"/>
  <c r="AF361" i="5" s="1"/>
  <c r="AD385" i="5"/>
  <c r="AF385" i="5" s="1"/>
  <c r="AD409" i="5"/>
  <c r="AF409" i="5" s="1"/>
  <c r="AD433" i="5"/>
  <c r="AF433" i="5" s="1"/>
  <c r="AD457" i="5"/>
  <c r="AF457" i="5" s="1"/>
  <c r="AD481" i="5"/>
  <c r="AF481" i="5" s="1"/>
  <c r="AD505" i="5"/>
  <c r="AF505" i="5" s="1"/>
  <c r="AD529" i="5"/>
  <c r="AF529" i="5" s="1"/>
  <c r="AD551" i="5"/>
  <c r="AF551" i="5" s="1"/>
  <c r="AD573" i="5"/>
  <c r="AF573" i="5" s="1"/>
  <c r="AD590" i="5"/>
  <c r="AF590" i="5" s="1"/>
  <c r="AD611" i="5"/>
  <c r="AF611" i="5" s="1"/>
  <c r="AD632" i="5"/>
  <c r="AF632" i="5" s="1"/>
  <c r="AD648" i="5"/>
  <c r="AF648" i="5" s="1"/>
  <c r="AD668" i="5"/>
  <c r="AF668" i="5" s="1"/>
  <c r="AD684" i="5"/>
  <c r="AF684" i="5" s="1"/>
  <c r="AD704" i="5"/>
  <c r="AF704" i="5" s="1"/>
  <c r="AD720" i="5"/>
  <c r="AF720" i="5" s="1"/>
  <c r="AD740" i="5"/>
  <c r="AF740" i="5" s="1"/>
  <c r="AD756" i="5"/>
  <c r="AF756" i="5" s="1"/>
  <c r="AD13" i="5"/>
  <c r="AF13" i="5" s="1"/>
  <c r="AD61" i="5"/>
  <c r="AF61" i="5" s="1"/>
  <c r="AD93" i="5"/>
  <c r="AF93" i="5" s="1"/>
  <c r="AD120" i="5"/>
  <c r="AF120" i="5" s="1"/>
  <c r="AD146" i="5"/>
  <c r="AF146" i="5" s="1"/>
  <c r="AD170" i="5"/>
  <c r="AF170" i="5" s="1"/>
  <c r="AD194" i="5"/>
  <c r="AF194" i="5" s="1"/>
  <c r="AD218" i="5"/>
  <c r="AF218" i="5" s="1"/>
  <c r="AD242" i="5"/>
  <c r="AF242" i="5" s="1"/>
  <c r="AD266" i="5"/>
  <c r="AF266" i="5" s="1"/>
  <c r="AD290" i="5"/>
  <c r="AF290" i="5" s="1"/>
  <c r="AD314" i="5"/>
  <c r="AF314" i="5" s="1"/>
  <c r="AD338" i="5"/>
  <c r="AF338" i="5" s="1"/>
  <c r="AD362" i="5"/>
  <c r="AF362" i="5" s="1"/>
  <c r="AD386" i="5"/>
  <c r="AF386" i="5" s="1"/>
  <c r="AD434" i="5"/>
  <c r="AF434" i="5" s="1"/>
  <c r="AD458" i="5"/>
  <c r="AF458" i="5" s="1"/>
  <c r="AD482" i="5"/>
  <c r="AF482" i="5" s="1"/>
  <c r="AD506" i="5"/>
  <c r="AF506" i="5" s="1"/>
  <c r="AD530" i="5"/>
  <c r="AF530" i="5" s="1"/>
  <c r="AD552" i="5"/>
  <c r="AF552" i="5" s="1"/>
  <c r="AD574" i="5"/>
  <c r="AF574" i="5" s="1"/>
  <c r="AD595" i="5"/>
  <c r="AF595" i="5" s="1"/>
  <c r="AD612" i="5"/>
  <c r="AF612" i="5" s="1"/>
  <c r="AD633" i="5"/>
  <c r="AF633" i="5" s="1"/>
  <c r="AD649" i="5"/>
  <c r="AF649" i="5" s="1"/>
  <c r="AD669" i="5"/>
  <c r="AF669" i="5" s="1"/>
  <c r="AD705" i="5"/>
  <c r="AF705" i="5" s="1"/>
  <c r="AD721" i="5"/>
  <c r="AF721" i="5" s="1"/>
  <c r="AD741" i="5"/>
  <c r="AF741" i="5" s="1"/>
  <c r="AD757" i="5"/>
  <c r="AF757" i="5" s="1"/>
  <c r="AD97" i="5"/>
  <c r="AF97" i="5" s="1"/>
  <c r="AD154" i="5"/>
  <c r="AF154" i="5" s="1"/>
  <c r="AD226" i="5"/>
  <c r="AF226" i="5" s="1"/>
  <c r="AD298" i="5"/>
  <c r="AF298" i="5" s="1"/>
  <c r="AD346" i="5"/>
  <c r="AF346" i="5" s="1"/>
  <c r="AD418" i="5"/>
  <c r="AF418" i="5" s="1"/>
  <c r="AD490" i="5"/>
  <c r="AF490" i="5" s="1"/>
  <c r="AD560" i="5"/>
  <c r="AF560" i="5" s="1"/>
  <c r="AD620" i="5"/>
  <c r="AF620" i="5" s="1"/>
  <c r="AD692" i="5"/>
  <c r="AF692" i="5" s="1"/>
  <c r="AD744" i="5"/>
  <c r="AF744" i="5" s="1"/>
  <c r="AD348" i="5"/>
  <c r="AF348" i="5" s="1"/>
  <c r="AD468" i="5"/>
  <c r="AF468" i="5" s="1"/>
  <c r="AD516" i="5"/>
  <c r="AF516" i="5" s="1"/>
  <c r="AD599" i="5"/>
  <c r="AF599" i="5" s="1"/>
  <c r="AD657" i="5"/>
  <c r="AF657" i="5" s="1"/>
  <c r="AD709" i="5"/>
  <c r="AF709" i="5" s="1"/>
  <c r="AD765" i="5"/>
  <c r="AF765" i="5" s="1"/>
  <c r="AD133" i="5"/>
  <c r="AF133" i="5" s="1"/>
  <c r="AD278" i="5"/>
  <c r="AF278" i="5" s="1"/>
  <c r="AD422" i="5"/>
  <c r="AF422" i="5" s="1"/>
  <c r="AD23" i="5"/>
  <c r="AF23" i="5" s="1"/>
  <c r="AD62" i="5"/>
  <c r="AF62" i="5" s="1"/>
  <c r="AD94" i="5"/>
  <c r="AF94" i="5" s="1"/>
  <c r="AD121" i="5"/>
  <c r="AF121" i="5" s="1"/>
  <c r="AD152" i="5"/>
  <c r="AF152" i="5" s="1"/>
  <c r="AD176" i="5"/>
  <c r="AF176" i="5" s="1"/>
  <c r="AD200" i="5"/>
  <c r="AF200" i="5" s="1"/>
  <c r="AD224" i="5"/>
  <c r="AF224" i="5" s="1"/>
  <c r="AD248" i="5"/>
  <c r="AF248" i="5" s="1"/>
  <c r="AD272" i="5"/>
  <c r="AF272" i="5" s="1"/>
  <c r="AD296" i="5"/>
  <c r="AF296" i="5" s="1"/>
  <c r="AD320" i="5"/>
  <c r="AF320" i="5" s="1"/>
  <c r="AD344" i="5"/>
  <c r="AF344" i="5" s="1"/>
  <c r="AD368" i="5"/>
  <c r="AF368" i="5" s="1"/>
  <c r="AD392" i="5"/>
  <c r="AF392" i="5" s="1"/>
  <c r="AD416" i="5"/>
  <c r="AF416" i="5" s="1"/>
  <c r="AD440" i="5"/>
  <c r="AF440" i="5" s="1"/>
  <c r="AD464" i="5"/>
  <c r="AF464" i="5" s="1"/>
  <c r="AD488" i="5"/>
  <c r="AF488" i="5" s="1"/>
  <c r="AD512" i="5"/>
  <c r="AF512" i="5" s="1"/>
  <c r="AD536" i="5"/>
  <c r="AF536" i="5" s="1"/>
  <c r="AD553" i="5"/>
  <c r="AF553" i="5" s="1"/>
  <c r="AD575" i="5"/>
  <c r="AF575" i="5" s="1"/>
  <c r="AD596" i="5"/>
  <c r="AF596" i="5" s="1"/>
  <c r="AD613" i="5"/>
  <c r="AF613" i="5" s="1"/>
  <c r="AD634" i="5"/>
  <c r="AF634" i="5" s="1"/>
  <c r="AD650" i="5"/>
  <c r="AF650" i="5" s="1"/>
  <c r="AD670" i="5"/>
  <c r="AF670" i="5" s="1"/>
  <c r="AD686" i="5"/>
  <c r="AF686" i="5" s="1"/>
  <c r="AD706" i="5"/>
  <c r="AF706" i="5" s="1"/>
  <c r="AD722" i="5"/>
  <c r="AF722" i="5" s="1"/>
  <c r="AD742" i="5"/>
  <c r="AF742" i="5" s="1"/>
  <c r="AD758" i="5"/>
  <c r="AF758" i="5" s="1"/>
  <c r="AD537" i="5"/>
  <c r="AF537" i="5" s="1"/>
  <c r="AD635" i="5"/>
  <c r="AF635" i="5" s="1"/>
  <c r="AD671" i="5"/>
  <c r="AF671" i="5" s="1"/>
  <c r="AD707" i="5"/>
  <c r="AF707" i="5" s="1"/>
  <c r="AD25" i="5"/>
  <c r="AF25" i="5" s="1"/>
  <c r="AD129" i="5"/>
  <c r="AF129" i="5" s="1"/>
  <c r="AD178" i="5"/>
  <c r="AF178" i="5" s="1"/>
  <c r="AD274" i="5"/>
  <c r="AF274" i="5" s="1"/>
  <c r="AD322" i="5"/>
  <c r="AF322" i="5" s="1"/>
  <c r="AD394" i="5"/>
  <c r="AF394" i="5" s="1"/>
  <c r="AD466" i="5"/>
  <c r="AF466" i="5" s="1"/>
  <c r="AD514" i="5"/>
  <c r="AF514" i="5" s="1"/>
  <c r="AD577" i="5"/>
  <c r="AF577" i="5" s="1"/>
  <c r="AD636" i="5"/>
  <c r="AF636" i="5" s="1"/>
  <c r="AD728" i="5"/>
  <c r="AF728" i="5" s="1"/>
  <c r="AD372" i="5"/>
  <c r="AF372" i="5" s="1"/>
  <c r="AD420" i="5"/>
  <c r="AF420" i="5" s="1"/>
  <c r="AD444" i="5"/>
  <c r="AF444" i="5" s="1"/>
  <c r="AD492" i="5"/>
  <c r="AF492" i="5" s="1"/>
  <c r="AD561" i="5"/>
  <c r="AF561" i="5" s="1"/>
  <c r="AD578" i="5"/>
  <c r="AF578" i="5" s="1"/>
  <c r="AD637" i="5"/>
  <c r="AF637" i="5" s="1"/>
  <c r="AD693" i="5"/>
  <c r="AF693" i="5" s="1"/>
  <c r="AD745" i="5"/>
  <c r="AF745" i="5" s="1"/>
  <c r="AD106" i="5"/>
  <c r="AF106" i="5" s="1"/>
  <c r="AD302" i="5"/>
  <c r="AF302" i="5" s="1"/>
  <c r="AD398" i="5"/>
  <c r="AF398" i="5" s="1"/>
  <c r="AD541" i="5"/>
  <c r="AF541" i="5" s="1"/>
  <c r="AD24" i="5"/>
  <c r="AF24" i="5" s="1"/>
  <c r="AD69" i="5"/>
  <c r="AF69" i="5" s="1"/>
  <c r="AD96" i="5"/>
  <c r="AF96" i="5" s="1"/>
  <c r="AD122" i="5"/>
  <c r="AF122" i="5" s="1"/>
  <c r="AD153" i="5"/>
  <c r="AF153" i="5" s="1"/>
  <c r="AD177" i="5"/>
  <c r="AF177" i="5" s="1"/>
  <c r="AD201" i="5"/>
  <c r="AF201" i="5" s="1"/>
  <c r="AD225" i="5"/>
  <c r="AF225" i="5" s="1"/>
  <c r="AD249" i="5"/>
  <c r="AF249" i="5" s="1"/>
  <c r="AD273" i="5"/>
  <c r="AF273" i="5" s="1"/>
  <c r="AD297" i="5"/>
  <c r="AF297" i="5" s="1"/>
  <c r="AD321" i="5"/>
  <c r="AF321" i="5" s="1"/>
  <c r="AD345" i="5"/>
  <c r="AF345" i="5" s="1"/>
  <c r="AD369" i="5"/>
  <c r="AF369" i="5" s="1"/>
  <c r="AD393" i="5"/>
  <c r="AF393" i="5" s="1"/>
  <c r="AD417" i="5"/>
  <c r="AF417" i="5" s="1"/>
  <c r="AD441" i="5"/>
  <c r="AF441" i="5" s="1"/>
  <c r="AD465" i="5"/>
  <c r="AF465" i="5" s="1"/>
  <c r="AD489" i="5"/>
  <c r="AF489" i="5" s="1"/>
  <c r="AD513" i="5"/>
  <c r="AF513" i="5" s="1"/>
  <c r="AD554" i="5"/>
  <c r="AF554" i="5" s="1"/>
  <c r="AD576" i="5"/>
  <c r="AF576" i="5" s="1"/>
  <c r="AD597" i="5"/>
  <c r="AF597" i="5" s="1"/>
  <c r="AD614" i="5"/>
  <c r="AF614" i="5" s="1"/>
  <c r="AD655" i="5"/>
  <c r="AF655" i="5" s="1"/>
  <c r="AD691" i="5"/>
  <c r="AF691" i="5" s="1"/>
  <c r="AD727" i="5"/>
  <c r="AF727" i="5" s="1"/>
  <c r="AD743" i="5"/>
  <c r="AF743" i="5" s="1"/>
  <c r="AD763" i="5"/>
  <c r="AF763" i="5" s="1"/>
  <c r="AD70" i="5"/>
  <c r="AF70" i="5" s="1"/>
  <c r="AD250" i="5"/>
  <c r="AF250" i="5" s="1"/>
  <c r="AD370" i="5"/>
  <c r="AF370" i="5" s="1"/>
  <c r="AD442" i="5"/>
  <c r="AF442" i="5" s="1"/>
  <c r="AD538" i="5"/>
  <c r="AF538" i="5" s="1"/>
  <c r="AD598" i="5"/>
  <c r="AF598" i="5" s="1"/>
  <c r="AD656" i="5"/>
  <c r="AF656" i="5" s="1"/>
  <c r="AD708" i="5"/>
  <c r="AF708" i="5" s="1"/>
  <c r="AD764" i="5"/>
  <c r="AF764" i="5" s="1"/>
  <c r="AD396" i="5"/>
  <c r="AF396" i="5" s="1"/>
  <c r="AD539" i="5"/>
  <c r="AF539" i="5" s="1"/>
  <c r="AD621" i="5"/>
  <c r="AF621" i="5" s="1"/>
  <c r="AD729" i="5"/>
  <c r="AF729" i="5" s="1"/>
  <c r="AD158" i="5"/>
  <c r="AF158" i="5" s="1"/>
  <c r="AD254" i="5"/>
  <c r="AF254" i="5" s="1"/>
  <c r="AD374" i="5"/>
  <c r="AF374" i="5" s="1"/>
  <c r="AD446" i="5"/>
  <c r="AF446" i="5" s="1"/>
  <c r="AD35" i="5"/>
  <c r="AF35" i="5" s="1"/>
  <c r="AD72" i="5"/>
  <c r="AF72" i="5" s="1"/>
  <c r="AD98" i="5"/>
  <c r="AF98" i="5" s="1"/>
  <c r="AD130" i="5"/>
  <c r="AF130" i="5" s="1"/>
  <c r="AD156" i="5"/>
  <c r="AF156" i="5" s="1"/>
  <c r="AD180" i="5"/>
  <c r="AF180" i="5" s="1"/>
  <c r="AD204" i="5"/>
  <c r="AF204" i="5" s="1"/>
  <c r="AD228" i="5"/>
  <c r="AF228" i="5" s="1"/>
  <c r="AD252" i="5"/>
  <c r="AF252" i="5" s="1"/>
  <c r="AD276" i="5"/>
  <c r="AF276" i="5" s="1"/>
  <c r="AD300" i="5"/>
  <c r="AF300" i="5" s="1"/>
  <c r="AD324" i="5"/>
  <c r="AF324" i="5" s="1"/>
  <c r="AD36" i="5"/>
  <c r="AF36" i="5" s="1"/>
  <c r="AD73" i="5"/>
  <c r="AF73" i="5" s="1"/>
  <c r="AD105" i="5"/>
  <c r="AF105" i="5" s="1"/>
  <c r="AD132" i="5"/>
  <c r="AF132" i="5" s="1"/>
  <c r="AD157" i="5"/>
  <c r="AF157" i="5" s="1"/>
  <c r="AD181" i="5"/>
  <c r="AF181" i="5" s="1"/>
  <c r="AD205" i="5"/>
  <c r="AF205" i="5" s="1"/>
  <c r="AD229" i="5"/>
  <c r="AF229" i="5" s="1"/>
  <c r="AD253" i="5"/>
  <c r="AF253" i="5" s="1"/>
  <c r="AD277" i="5"/>
  <c r="AF277" i="5" s="1"/>
  <c r="AD301" i="5"/>
  <c r="AF301" i="5" s="1"/>
  <c r="AD325" i="5"/>
  <c r="AF325" i="5" s="1"/>
  <c r="AD349" i="5"/>
  <c r="AF349" i="5" s="1"/>
  <c r="AD373" i="5"/>
  <c r="AF373" i="5" s="1"/>
  <c r="AD397" i="5"/>
  <c r="AF397" i="5" s="1"/>
  <c r="AD421" i="5"/>
  <c r="AF421" i="5" s="1"/>
  <c r="AD445" i="5"/>
  <c r="AF445" i="5" s="1"/>
  <c r="AD469" i="5"/>
  <c r="AF469" i="5" s="1"/>
  <c r="AD493" i="5"/>
  <c r="AF493" i="5" s="1"/>
  <c r="AD517" i="5"/>
  <c r="AF517" i="5" s="1"/>
  <c r="AD540" i="5"/>
  <c r="AF540" i="5" s="1"/>
  <c r="AD562" i="5"/>
  <c r="AF562" i="5" s="1"/>
  <c r="AD584" i="5"/>
  <c r="AF584" i="5" s="1"/>
  <c r="AD600" i="5"/>
  <c r="AF600" i="5" s="1"/>
  <c r="AD622" i="5"/>
  <c r="AF622" i="5" s="1"/>
  <c r="AD638" i="5"/>
  <c r="AF638" i="5" s="1"/>
  <c r="AD658" i="5"/>
  <c r="AF658" i="5" s="1"/>
  <c r="AD674" i="5"/>
  <c r="AF674" i="5" s="1"/>
  <c r="AD694" i="5"/>
  <c r="AF694" i="5" s="1"/>
  <c r="AD710" i="5"/>
  <c r="AF710" i="5" s="1"/>
  <c r="AD730" i="5"/>
  <c r="AF730" i="5" s="1"/>
  <c r="AD746" i="5"/>
  <c r="AF746" i="5" s="1"/>
  <c r="AD766" i="5"/>
  <c r="AF766" i="5" s="1"/>
  <c r="AD37" i="5"/>
  <c r="AF37" i="5" s="1"/>
  <c r="AD230" i="5"/>
  <c r="AF230" i="5" s="1"/>
  <c r="AD350" i="5"/>
  <c r="AF350" i="5" s="1"/>
  <c r="AD470" i="5"/>
  <c r="AF470" i="5" s="1"/>
  <c r="AD74" i="5"/>
  <c r="AF74" i="5" s="1"/>
  <c r="AD206" i="5"/>
  <c r="AF206" i="5" s="1"/>
  <c r="AD326" i="5"/>
  <c r="AF326" i="5" s="1"/>
  <c r="AD494" i="5"/>
  <c r="AF494" i="5" s="1"/>
  <c r="AD82" i="5"/>
  <c r="AF82" i="5" s="1"/>
  <c r="AD188" i="5"/>
  <c r="AF188" i="5" s="1"/>
  <c r="AD284" i="5"/>
  <c r="AF284" i="5" s="1"/>
  <c r="AD380" i="5"/>
  <c r="AF380" i="5" s="1"/>
  <c r="AD476" i="5"/>
  <c r="AF476" i="5" s="1"/>
  <c r="AD549" i="5"/>
  <c r="AF549" i="5" s="1"/>
  <c r="AD609" i="5"/>
  <c r="AF609" i="5" s="1"/>
  <c r="AD662" i="5"/>
  <c r="AF662" i="5" s="1"/>
  <c r="AD718" i="5"/>
  <c r="AF718" i="5" s="1"/>
  <c r="AD2" i="5"/>
  <c r="AF2" i="5" s="1"/>
  <c r="AD189" i="5"/>
  <c r="AF189" i="5" s="1"/>
  <c r="AD285" i="5"/>
  <c r="AF285" i="5" s="1"/>
  <c r="AD381" i="5"/>
  <c r="AF381" i="5" s="1"/>
  <c r="AD563" i="5"/>
  <c r="AF563" i="5" s="1"/>
  <c r="AD623" i="5"/>
  <c r="AF623" i="5" s="1"/>
  <c r="AD679" i="5"/>
  <c r="AF679" i="5" s="1"/>
  <c r="AD478" i="5"/>
  <c r="AF478" i="5" s="1"/>
  <c r="AD624" i="5"/>
  <c r="AF624" i="5" s="1"/>
  <c r="AD680" i="5"/>
  <c r="AF680" i="5" s="1"/>
  <c r="AD212" i="5"/>
  <c r="AF212" i="5" s="1"/>
  <c r="AD308" i="5"/>
  <c r="AF308" i="5" s="1"/>
  <c r="AD565" i="5"/>
  <c r="AF565" i="5" s="1"/>
  <c r="AD733" i="5"/>
  <c r="AF733" i="5" s="1"/>
  <c r="AD309" i="5"/>
  <c r="AF309" i="5" s="1"/>
  <c r="AD501" i="5"/>
  <c r="AF501" i="5" s="1"/>
  <c r="AD682" i="5"/>
  <c r="AF682" i="5" s="1"/>
  <c r="AD134" i="5"/>
  <c r="AF134" i="5" s="1"/>
  <c r="AD406" i="5"/>
  <c r="AF406" i="5" s="1"/>
  <c r="AD751" i="5"/>
  <c r="AF751" i="5" s="1"/>
  <c r="AD236" i="5"/>
  <c r="AF236" i="5" s="1"/>
  <c r="AD428" i="5"/>
  <c r="AF428" i="5" s="1"/>
  <c r="AD644" i="5"/>
  <c r="AF644" i="5" s="1"/>
  <c r="AD142" i="5"/>
  <c r="AF142" i="5" s="1"/>
  <c r="AD429" i="5"/>
  <c r="AF429" i="5" s="1"/>
  <c r="AD645" i="5"/>
  <c r="AF645" i="5" s="1"/>
  <c r="AD164" i="5"/>
  <c r="AF164" i="5" s="1"/>
  <c r="AD430" i="5"/>
  <c r="AF430" i="5" s="1"/>
  <c r="AD646" i="5"/>
  <c r="AF646" i="5" s="1"/>
  <c r="AD49" i="5"/>
  <c r="AF49" i="5" s="1"/>
  <c r="AD601" i="5"/>
  <c r="AF601" i="5" s="1"/>
  <c r="AD50" i="5"/>
  <c r="AF50" i="5" s="1"/>
  <c r="AD357" i="5"/>
  <c r="AF357" i="5" s="1"/>
  <c r="AD660" i="5"/>
  <c r="AF660" i="5" s="1"/>
  <c r="AD81" i="5"/>
  <c r="AF81" i="5" s="1"/>
  <c r="AD358" i="5"/>
  <c r="AF358" i="5" s="1"/>
  <c r="AD454" i="5"/>
  <c r="AF454" i="5" s="1"/>
  <c r="AD661" i="5"/>
  <c r="AF661" i="5" s="1"/>
  <c r="AD84" i="5"/>
  <c r="AF84" i="5" s="1"/>
  <c r="AD477" i="5"/>
  <c r="AF477" i="5" s="1"/>
  <c r="AD731" i="5"/>
  <c r="AF731" i="5" s="1"/>
  <c r="AD109" i="5"/>
  <c r="AF109" i="5" s="1"/>
  <c r="AD404" i="5"/>
  <c r="AF404" i="5" s="1"/>
  <c r="AD625" i="5"/>
  <c r="AF625" i="5" s="1"/>
  <c r="AD110" i="5"/>
  <c r="AF110" i="5" s="1"/>
  <c r="AD405" i="5"/>
  <c r="AF405" i="5" s="1"/>
  <c r="AD626" i="5"/>
  <c r="AF626" i="5" s="1"/>
  <c r="AD310" i="5"/>
  <c r="AF310" i="5" s="1"/>
  <c r="AD585" i="5"/>
  <c r="AF585" i="5" s="1"/>
  <c r="AD643" i="5"/>
  <c r="AF643" i="5" s="1"/>
  <c r="AD332" i="5"/>
  <c r="AF332" i="5" s="1"/>
  <c r="AD586" i="5"/>
  <c r="AF586" i="5" s="1"/>
  <c r="AD752" i="5"/>
  <c r="AF752" i="5" s="1"/>
  <c r="AD237" i="5"/>
  <c r="AF237" i="5" s="1"/>
  <c r="AD524" i="5"/>
  <c r="AF524" i="5" s="1"/>
  <c r="AD697" i="5"/>
  <c r="AF697" i="5" s="1"/>
  <c r="AD238" i="5"/>
  <c r="AF238" i="5" s="1"/>
  <c r="AD334" i="5"/>
  <c r="AF334" i="5" s="1"/>
  <c r="AD588" i="5"/>
  <c r="AF588" i="5" s="1"/>
  <c r="AD698" i="5"/>
  <c r="AF698" i="5" s="1"/>
  <c r="AD260" i="5"/>
  <c r="AF260" i="5" s="1"/>
  <c r="AD356" i="5"/>
  <c r="AF356" i="5" s="1"/>
  <c r="AD526" i="5"/>
  <c r="AF526" i="5" s="1"/>
  <c r="AD715" i="5"/>
  <c r="AF715" i="5" s="1"/>
  <c r="AD261" i="5"/>
  <c r="AF261" i="5" s="1"/>
  <c r="AD453" i="5"/>
  <c r="AF453" i="5" s="1"/>
  <c r="AD602" i="5"/>
  <c r="AF602" i="5" s="1"/>
  <c r="AD768" i="5"/>
  <c r="AF768" i="5" s="1"/>
  <c r="AD182" i="5"/>
  <c r="AF182" i="5" s="1"/>
  <c r="AD608" i="5"/>
  <c r="AF608" i="5" s="1"/>
  <c r="AD769" i="5"/>
  <c r="AF769" i="5" s="1"/>
  <c r="AD108" i="5"/>
  <c r="AF108" i="5" s="1"/>
  <c r="AD190" i="5"/>
  <c r="AF190" i="5" s="1"/>
  <c r="AD286" i="5"/>
  <c r="AF286" i="5" s="1"/>
  <c r="AD382" i="5"/>
  <c r="AF382" i="5" s="1"/>
  <c r="AD564" i="5"/>
  <c r="AF564" i="5" s="1"/>
  <c r="AD732" i="5"/>
  <c r="AF732" i="5" s="1"/>
  <c r="AD500" i="5"/>
  <c r="AF500" i="5" s="1"/>
  <c r="AD681" i="5"/>
  <c r="AF681" i="5" s="1"/>
  <c r="AD213" i="5"/>
  <c r="AF213" i="5" s="1"/>
  <c r="AD566" i="5"/>
  <c r="AF566" i="5" s="1"/>
  <c r="AD734" i="5"/>
  <c r="AF734" i="5" s="1"/>
  <c r="AD214" i="5"/>
  <c r="AF214" i="5" s="1"/>
  <c r="AD502" i="5"/>
  <c r="AF502" i="5" s="1"/>
  <c r="AD695" i="5"/>
  <c r="AF695" i="5" s="1"/>
  <c r="AD141" i="5"/>
  <c r="AF141" i="5" s="1"/>
  <c r="AD518" i="5"/>
  <c r="AF518" i="5" s="1"/>
  <c r="AD696" i="5"/>
  <c r="AF696" i="5" s="1"/>
  <c r="AD333" i="5"/>
  <c r="AF333" i="5" s="1"/>
  <c r="AD587" i="5"/>
  <c r="AF587" i="5" s="1"/>
  <c r="AD753" i="5"/>
  <c r="AF753" i="5" s="1"/>
  <c r="AD48" i="5"/>
  <c r="AF48" i="5" s="1"/>
  <c r="AD525" i="5"/>
  <c r="AF525" i="5" s="1"/>
  <c r="AD754" i="5"/>
  <c r="AF754" i="5" s="1"/>
  <c r="AD165" i="5"/>
  <c r="AF165" i="5" s="1"/>
  <c r="AD452" i="5"/>
  <c r="AF452" i="5" s="1"/>
  <c r="AD659" i="5"/>
  <c r="AF659" i="5" s="1"/>
  <c r="AD767" i="5"/>
  <c r="AF767" i="5" s="1"/>
  <c r="AD166" i="5"/>
  <c r="AF166" i="5" s="1"/>
  <c r="AD542" i="5"/>
  <c r="AF542" i="5" s="1"/>
  <c r="AD716" i="5"/>
  <c r="AF716" i="5" s="1"/>
  <c r="AD262" i="5"/>
  <c r="AF262" i="5" s="1"/>
  <c r="AD548" i="5"/>
  <c r="AF548" i="5" s="1"/>
  <c r="AD717" i="5"/>
  <c r="AF717" i="5" s="1"/>
  <c r="AW7" i="5"/>
  <c r="AW14" i="5" s="1"/>
  <c r="AW21" i="5" s="1"/>
  <c r="AW28" i="5" s="1"/>
  <c r="AW35" i="5" s="1"/>
  <c r="AW42" i="5" s="1"/>
  <c r="AW49" i="5" s="1"/>
  <c r="AW56" i="5" s="1"/>
  <c r="AW63" i="5" s="1"/>
  <c r="AW70" i="5" s="1"/>
  <c r="AW77" i="5" s="1"/>
  <c r="AW84" i="5" s="1"/>
  <c r="AK16" i="5"/>
  <c r="AK23" i="5" s="1"/>
  <c r="AK30" i="5" s="1"/>
  <c r="AK37" i="5" s="1"/>
  <c r="AK44" i="5" s="1"/>
  <c r="AK51" i="5" s="1"/>
  <c r="AK18" i="5"/>
  <c r="AK25" i="5" s="1"/>
  <c r="AK32" i="5" s="1"/>
  <c r="AK39" i="5" s="1"/>
  <c r="AK46" i="5" s="1"/>
  <c r="AK53" i="5" s="1"/>
  <c r="AY7" i="5"/>
  <c r="AY14" i="5" s="1"/>
  <c r="AY21" i="5" s="1"/>
  <c r="AY28" i="5" s="1"/>
  <c r="AY35" i="5" s="1"/>
  <c r="AY42" i="5" s="1"/>
  <c r="AY49" i="5" s="1"/>
  <c r="AY56" i="5" s="1"/>
  <c r="AY63" i="5" s="1"/>
  <c r="AY70" i="5" s="1"/>
  <c r="AY77" i="5" s="1"/>
  <c r="AY84" i="5" s="1"/>
  <c r="AQ49" i="5"/>
  <c r="AL49" i="5"/>
  <c r="AL15" i="5"/>
  <c r="AL22" i="5" s="1"/>
  <c r="AL29" i="5" s="1"/>
  <c r="AL36" i="5" s="1"/>
  <c r="AL43" i="5" s="1"/>
  <c r="AR50" i="5" s="1"/>
  <c r="AT8" i="5"/>
  <c r="AT15" i="5" s="1"/>
  <c r="AZ11" i="5"/>
  <c r="AZ18" i="5" s="1"/>
  <c r="AQ18" i="5"/>
  <c r="AO14" i="5"/>
  <c r="AO21" i="5" s="1"/>
  <c r="AO28" i="5" s="1"/>
  <c r="AO35" i="5" s="1"/>
  <c r="AO42" i="5" s="1"/>
  <c r="AO49" i="5" s="1"/>
  <c r="AX7" i="5"/>
  <c r="AX14" i="5" s="1"/>
  <c r="AX21" i="5" s="1"/>
  <c r="AX28" i="5" s="1"/>
  <c r="AX35" i="5" s="1"/>
  <c r="AX42" i="5" s="1"/>
  <c r="AX49" i="5" s="1"/>
  <c r="AX56" i="5" s="1"/>
  <c r="AX63" i="5" s="1"/>
  <c r="AX70" i="5" s="1"/>
  <c r="AX77" i="5" s="1"/>
  <c r="AX84" i="5" s="1"/>
  <c r="AZ12" i="5"/>
  <c r="AZ19" i="5" s="1"/>
  <c r="AQ19" i="5"/>
  <c r="AP9" i="5"/>
  <c r="AM12" i="5"/>
  <c r="BA26" i="5"/>
  <c r="AT26" i="5" s="1"/>
  <c r="AT33" i="5" s="1"/>
  <c r="AT40" i="5" s="1"/>
  <c r="AT47" i="5" s="1"/>
  <c r="AT54" i="5" s="1"/>
  <c r="AT61" i="5" s="1"/>
  <c r="AT68" i="5" s="1"/>
  <c r="AT75" i="5" s="1"/>
  <c r="AT82" i="5" s="1"/>
  <c r="AT89" i="5" s="1"/>
  <c r="AP11" i="5"/>
  <c r="AO12" i="5"/>
  <c r="AO10" i="5"/>
  <c r="AN11" i="5"/>
  <c r="BA23" i="5"/>
  <c r="AT23" i="5" s="1"/>
  <c r="AT30" i="5" s="1"/>
  <c r="AT37" i="5" s="1"/>
  <c r="AT44" i="5" s="1"/>
  <c r="AT51" i="5" s="1"/>
  <c r="AT58" i="5" s="1"/>
  <c r="AT65" i="5" s="1"/>
  <c r="AT72" i="5" s="1"/>
  <c r="AT79" i="5" s="1"/>
  <c r="AT86" i="5" s="1"/>
  <c r="AV7" i="5"/>
  <c r="AV14" i="5" s="1"/>
  <c r="AV21" i="5" s="1"/>
  <c r="AV28" i="5" s="1"/>
  <c r="AV35" i="5" s="1"/>
  <c r="AV42" i="5" s="1"/>
  <c r="AV49" i="5" s="1"/>
  <c r="AV56" i="5" s="1"/>
  <c r="AV63" i="5" s="1"/>
  <c r="AV70" i="5" s="1"/>
  <c r="AV77" i="5" s="1"/>
  <c r="AV84" i="5" s="1"/>
  <c r="AM14" i="5"/>
  <c r="AM21" i="5" s="1"/>
  <c r="AM28" i="5" s="1"/>
  <c r="AM35" i="5" s="1"/>
  <c r="AM42" i="5" s="1"/>
  <c r="AM49" i="5" s="1"/>
  <c r="AM10" i="5"/>
  <c r="AN9" i="5"/>
  <c r="AM8" i="5"/>
  <c r="AL9" i="5"/>
  <c r="AU8" i="5"/>
  <c r="AU15" i="5" s="1"/>
  <c r="AL11" i="5"/>
  <c r="AO8" i="5"/>
  <c r="AP10" i="5"/>
  <c r="AN12" i="5"/>
  <c r="AW10" i="5"/>
  <c r="AW17" i="5" s="1"/>
  <c r="AN17" i="5"/>
  <c r="AM16" i="5"/>
  <c r="AV9" i="5"/>
  <c r="AV16" i="5" s="1"/>
  <c r="AQ17" i="5"/>
  <c r="AZ10" i="5"/>
  <c r="AZ17" i="5" s="1"/>
  <c r="AX11" i="5"/>
  <c r="AX18" i="5" s="1"/>
  <c r="AY12" i="5"/>
  <c r="AY19" i="5" s="1"/>
  <c r="AP19" i="5"/>
  <c r="AP8" i="5"/>
  <c r="AL12" i="5"/>
  <c r="AP49" i="5"/>
  <c r="AZ8" i="5"/>
  <c r="AZ15" i="5" s="1"/>
  <c r="AO9" i="5"/>
  <c r="AM11" i="5"/>
  <c r="BA25" i="5"/>
  <c r="AT25" i="5" s="1"/>
  <c r="AT32" i="5" s="1"/>
  <c r="AT39" i="5" s="1"/>
  <c r="AT46" i="5" s="1"/>
  <c r="AT53" i="5" s="1"/>
  <c r="AT60" i="5" s="1"/>
  <c r="AT67" i="5" s="1"/>
  <c r="AT74" i="5" s="1"/>
  <c r="AT81" i="5" s="1"/>
  <c r="AT88" i="5" s="1"/>
  <c r="AL10" i="5"/>
  <c r="AN8" i="5"/>
  <c r="AZ9" i="5"/>
  <c r="AZ16" i="5" s="1"/>
  <c r="AQ16" i="5"/>
  <c r="BA24" i="5"/>
  <c r="AT24" i="5" s="1"/>
  <c r="AT31" i="5" s="1"/>
  <c r="AT38" i="5" s="1"/>
  <c r="AT45" i="5" s="1"/>
  <c r="AT52" i="5" s="1"/>
  <c r="AT59" i="5" s="1"/>
  <c r="AT66" i="5" s="1"/>
  <c r="AT73" i="5" s="1"/>
  <c r="AT80" i="5" s="1"/>
  <c r="AT87" i="5" s="1"/>
  <c r="AN49" i="5"/>
  <c r="BJ12" i="4"/>
  <c r="AT12" i="4"/>
  <c r="AD12" i="4"/>
  <c r="F12" i="4"/>
  <c r="BB12" i="3"/>
  <c r="AT12" i="3"/>
  <c r="AL13" i="3"/>
  <c r="AD12" i="3"/>
  <c r="V12" i="3"/>
  <c r="N12" i="3"/>
  <c r="F12" i="3"/>
  <c r="AK15" i="5" l="1"/>
  <c r="AK22" i="5" s="1"/>
  <c r="AK29" i="5" s="1"/>
  <c r="AK36" i="5" s="1"/>
  <c r="AK43" i="5" s="1"/>
  <c r="AK50" i="5" s="1"/>
  <c r="BD8" i="5"/>
  <c r="AQ15" i="5"/>
  <c r="AQ22" i="5" s="1"/>
  <c r="AQ29" i="5" s="1"/>
  <c r="AQ36" i="5" s="1"/>
  <c r="AQ43" i="5" s="1"/>
  <c r="AQ50" i="5" s="1"/>
  <c r="AV23" i="5"/>
  <c r="AV30" i="5" s="1"/>
  <c r="AZ24" i="5"/>
  <c r="AZ31" i="5" s="1"/>
  <c r="AZ23" i="5"/>
  <c r="AZ30" i="5" s="1"/>
  <c r="AO18" i="5"/>
  <c r="BA22" i="5"/>
  <c r="AZ22" i="5" s="1"/>
  <c r="AU22" i="5"/>
  <c r="BA30" i="5" s="1"/>
  <c r="AU29" i="5" s="1"/>
  <c r="AU36" i="5" s="1"/>
  <c r="AU43" i="5" s="1"/>
  <c r="AU50" i="5" s="1"/>
  <c r="AU57" i="5" s="1"/>
  <c r="AU64" i="5" s="1"/>
  <c r="AU71" i="5" s="1"/>
  <c r="AU78" i="5" s="1"/>
  <c r="AU85" i="5" s="1"/>
  <c r="AL50" i="5"/>
  <c r="AX12" i="5"/>
  <c r="AX19" i="5" s="1"/>
  <c r="AX26" i="5" s="1"/>
  <c r="AX33" i="5" s="1"/>
  <c r="AO19" i="5"/>
  <c r="AX25" i="5"/>
  <c r="AX32" i="5" s="1"/>
  <c r="AX9" i="5"/>
  <c r="AX16" i="5" s="1"/>
  <c r="AX23" i="5" s="1"/>
  <c r="AX30" i="5" s="1"/>
  <c r="AO16" i="5"/>
  <c r="AV8" i="5"/>
  <c r="AV15" i="5" s="1"/>
  <c r="AM15" i="5"/>
  <c r="AM22" i="5" s="1"/>
  <c r="AM29" i="5" s="1"/>
  <c r="AM36" i="5" s="1"/>
  <c r="AM43" i="5" s="1"/>
  <c r="AM50" i="5" s="1"/>
  <c r="AU12" i="5"/>
  <c r="AU19" i="5" s="1"/>
  <c r="AU26" i="5" s="1"/>
  <c r="AU33" i="5" s="1"/>
  <c r="AL19" i="5"/>
  <c r="AR26" i="5" s="1"/>
  <c r="AL26" i="5" s="1"/>
  <c r="AL33" i="5" s="1"/>
  <c r="AL40" i="5" s="1"/>
  <c r="AL47" i="5" s="1"/>
  <c r="AL54" i="5" s="1"/>
  <c r="AW12" i="5"/>
  <c r="AW19" i="5" s="1"/>
  <c r="AW26" i="5" s="1"/>
  <c r="AW33" i="5" s="1"/>
  <c r="AN19" i="5"/>
  <c r="AY8" i="5"/>
  <c r="AY15" i="5" s="1"/>
  <c r="AY22" i="5" s="1"/>
  <c r="AP15" i="5"/>
  <c r="AP22" i="5" s="1"/>
  <c r="AP29" i="5" s="1"/>
  <c r="AP36" i="5" s="1"/>
  <c r="AP43" i="5" s="1"/>
  <c r="AP50" i="5" s="1"/>
  <c r="AY10" i="5"/>
  <c r="AY17" i="5" s="1"/>
  <c r="AY24" i="5" s="1"/>
  <c r="AY31" i="5" s="1"/>
  <c r="AP17" i="5"/>
  <c r="AM18" i="5"/>
  <c r="AV11" i="5"/>
  <c r="AV18" i="5" s="1"/>
  <c r="AV25" i="5" s="1"/>
  <c r="AV32" i="5" s="1"/>
  <c r="AM17" i="5"/>
  <c r="AV10" i="5"/>
  <c r="AV17" i="5" s="1"/>
  <c r="AV24" i="5" s="1"/>
  <c r="AV31" i="5" s="1"/>
  <c r="AW8" i="5"/>
  <c r="AW15" i="5" s="1"/>
  <c r="AN15" i="5"/>
  <c r="AN22" i="5" s="1"/>
  <c r="AN29" i="5" s="1"/>
  <c r="AN36" i="5" s="1"/>
  <c r="AN43" i="5" s="1"/>
  <c r="AN50" i="5" s="1"/>
  <c r="AO15" i="5"/>
  <c r="AO22" i="5" s="1"/>
  <c r="AO29" i="5" s="1"/>
  <c r="AO36" i="5" s="1"/>
  <c r="AO43" i="5" s="1"/>
  <c r="AO50" i="5" s="1"/>
  <c r="AX8" i="5"/>
  <c r="AX15" i="5" s="1"/>
  <c r="AX22" i="5" s="1"/>
  <c r="AW11" i="5"/>
  <c r="AW18" i="5" s="1"/>
  <c r="AW25" i="5" s="1"/>
  <c r="AW32" i="5" s="1"/>
  <c r="AN18" i="5"/>
  <c r="AZ25" i="5"/>
  <c r="AZ32" i="5" s="1"/>
  <c r="AY11" i="5"/>
  <c r="AY18" i="5" s="1"/>
  <c r="AY25" i="5" s="1"/>
  <c r="AY32" i="5" s="1"/>
  <c r="AP18" i="5"/>
  <c r="AU9" i="5"/>
  <c r="AU16" i="5" s="1"/>
  <c r="AU23" i="5" s="1"/>
  <c r="AU30" i="5" s="1"/>
  <c r="AL16" i="5"/>
  <c r="AW9" i="5"/>
  <c r="AW16" i="5" s="1"/>
  <c r="AW23" i="5" s="1"/>
  <c r="AW30" i="5" s="1"/>
  <c r="AN16" i="5"/>
  <c r="AV12" i="5"/>
  <c r="AV19" i="5" s="1"/>
  <c r="AV26" i="5" s="1"/>
  <c r="AV33" i="5" s="1"/>
  <c r="AM19" i="5"/>
  <c r="AY9" i="5"/>
  <c r="AY16" i="5" s="1"/>
  <c r="AY23" i="5" s="1"/>
  <c r="AY30" i="5" s="1"/>
  <c r="AP16" i="5"/>
  <c r="AW24" i="5"/>
  <c r="AW31" i="5" s="1"/>
  <c r="AZ26" i="5"/>
  <c r="AZ33" i="5" s="1"/>
  <c r="AU10" i="5"/>
  <c r="AU17" i="5" s="1"/>
  <c r="AU24" i="5" s="1"/>
  <c r="AU31" i="5" s="1"/>
  <c r="AL17" i="5"/>
  <c r="AY26" i="5"/>
  <c r="AY33" i="5" s="1"/>
  <c r="AL18" i="5"/>
  <c r="AU11" i="5"/>
  <c r="AU18" i="5" s="1"/>
  <c r="AU25" i="5" s="1"/>
  <c r="AU32" i="5" s="1"/>
  <c r="AX10" i="5"/>
  <c r="AX17" i="5" s="1"/>
  <c r="AX24" i="5" s="1"/>
  <c r="AX31" i="5" s="1"/>
  <c r="AO17" i="5"/>
  <c r="AW22" i="5" l="1"/>
  <c r="AW29" i="5" s="1"/>
  <c r="AW36" i="5" s="1"/>
  <c r="AW43" i="5" s="1"/>
  <c r="AW50" i="5" s="1"/>
  <c r="AW57" i="5" s="1"/>
  <c r="AW64" i="5" s="1"/>
  <c r="AW71" i="5" s="1"/>
  <c r="AW78" i="5" s="1"/>
  <c r="AW85" i="5" s="1"/>
  <c r="AZ29" i="5"/>
  <c r="AZ36" i="5" s="1"/>
  <c r="AZ43" i="5" s="1"/>
  <c r="AZ50" i="5" s="1"/>
  <c r="AZ57" i="5" s="1"/>
  <c r="AZ64" i="5" s="1"/>
  <c r="AZ71" i="5" s="1"/>
  <c r="AZ78" i="5" s="1"/>
  <c r="AZ85" i="5" s="1"/>
  <c r="AQ26" i="5"/>
  <c r="AX29" i="5"/>
  <c r="AX36" i="5" s="1"/>
  <c r="AX43" i="5" s="1"/>
  <c r="AX50" i="5" s="1"/>
  <c r="AX57" i="5" s="1"/>
  <c r="AX64" i="5" s="1"/>
  <c r="AX71" i="5" s="1"/>
  <c r="AX78" i="5" s="1"/>
  <c r="AX85" i="5" s="1"/>
  <c r="AP26" i="5"/>
  <c r="AY29" i="5"/>
  <c r="AY36" i="5" s="1"/>
  <c r="AY43" i="5" s="1"/>
  <c r="AY50" i="5" s="1"/>
  <c r="AY57" i="5" s="1"/>
  <c r="AY64" i="5" s="1"/>
  <c r="AY71" i="5" s="1"/>
  <c r="AY78" i="5" s="1"/>
  <c r="AY85" i="5" s="1"/>
  <c r="AT22" i="5"/>
  <c r="AT29" i="5" s="1"/>
  <c r="AT36" i="5" s="1"/>
  <c r="AT43" i="5" s="1"/>
  <c r="AT50" i="5" s="1"/>
  <c r="AT57" i="5" s="1"/>
  <c r="AT64" i="5" s="1"/>
  <c r="AT71" i="5" s="1"/>
  <c r="AT78" i="5" s="1"/>
  <c r="AT85" i="5" s="1"/>
  <c r="AV22" i="5"/>
  <c r="AV29" i="5" s="1"/>
  <c r="AV36" i="5" s="1"/>
  <c r="AV43" i="5" s="1"/>
  <c r="AV50" i="5" s="1"/>
  <c r="AV57" i="5" s="1"/>
  <c r="AV64" i="5" s="1"/>
  <c r="AV71" i="5" s="1"/>
  <c r="AV78" i="5" s="1"/>
  <c r="AV85" i="5" s="1"/>
  <c r="AR25" i="5"/>
  <c r="AL25" i="5" s="1"/>
  <c r="AL32" i="5" s="1"/>
  <c r="AL39" i="5" s="1"/>
  <c r="AL46" i="5" s="1"/>
  <c r="AL53" i="5" s="1"/>
  <c r="AO26" i="5"/>
  <c r="AR24" i="5"/>
  <c r="BA38" i="5"/>
  <c r="AY38" i="5" s="1"/>
  <c r="AY45" i="5" s="1"/>
  <c r="AR23" i="5"/>
  <c r="AL23" i="5" s="1"/>
  <c r="AL30" i="5" s="1"/>
  <c r="AL37" i="5" s="1"/>
  <c r="AL44" i="5" s="1"/>
  <c r="AL51" i="5" s="1"/>
  <c r="AN26" i="5"/>
  <c r="BA37" i="5"/>
  <c r="AM26" i="5"/>
  <c r="BA39" i="5"/>
  <c r="AX39" i="5" s="1"/>
  <c r="AX46" i="5" s="1"/>
  <c r="BA40" i="5"/>
  <c r="AU38" i="5" l="1"/>
  <c r="AU45" i="5" s="1"/>
  <c r="AU52" i="5" s="1"/>
  <c r="AU59" i="5" s="1"/>
  <c r="AU66" i="5" s="1"/>
  <c r="AU73" i="5" s="1"/>
  <c r="AU80" i="5" s="1"/>
  <c r="AU87" i="5" s="1"/>
  <c r="AM25" i="5"/>
  <c r="AP25" i="5"/>
  <c r="AV39" i="5"/>
  <c r="AV46" i="5" s="1"/>
  <c r="AN25" i="5"/>
  <c r="AX40" i="5"/>
  <c r="AX47" i="5" s="1"/>
  <c r="AZ39" i="5"/>
  <c r="AZ46" i="5" s="1"/>
  <c r="AZ38" i="5"/>
  <c r="AZ45" i="5" s="1"/>
  <c r="AP23" i="5"/>
  <c r="AP30" i="5" s="1"/>
  <c r="AP37" i="5" s="1"/>
  <c r="AP44" i="5" s="1"/>
  <c r="AU39" i="5"/>
  <c r="AU46" i="5" s="1"/>
  <c r="AU53" i="5" s="1"/>
  <c r="AU60" i="5" s="1"/>
  <c r="AU67" i="5" s="1"/>
  <c r="AU74" i="5" s="1"/>
  <c r="AU81" i="5" s="1"/>
  <c r="AU88" i="5" s="1"/>
  <c r="AW39" i="5"/>
  <c r="AW46" i="5" s="1"/>
  <c r="AW38" i="5"/>
  <c r="AW45" i="5" s="1"/>
  <c r="AW40" i="5"/>
  <c r="AW47" i="5" s="1"/>
  <c r="AU40" i="5"/>
  <c r="AU47" i="5" s="1"/>
  <c r="AU54" i="5" s="1"/>
  <c r="AU61" i="5" s="1"/>
  <c r="AU68" i="5" s="1"/>
  <c r="AU75" i="5" s="1"/>
  <c r="AU82" i="5" s="1"/>
  <c r="AU89" i="5" s="1"/>
  <c r="AV38" i="5"/>
  <c r="AV45" i="5" s="1"/>
  <c r="AV37" i="5"/>
  <c r="BA44" i="5" s="1"/>
  <c r="AV44" i="5" s="1"/>
  <c r="AO23" i="5"/>
  <c r="AO30" i="5" s="1"/>
  <c r="AO37" i="5" s="1"/>
  <c r="AO44" i="5" s="1"/>
  <c r="AZ40" i="5"/>
  <c r="AZ47" i="5" s="1"/>
  <c r="AY39" i="5"/>
  <c r="AY46" i="5" s="1"/>
  <c r="AX38" i="5"/>
  <c r="AX45" i="5" s="1"/>
  <c r="AZ37" i="5"/>
  <c r="AM24" i="5"/>
  <c r="AN24" i="5"/>
  <c r="AQ24" i="5"/>
  <c r="AO24" i="5"/>
  <c r="AL24" i="5"/>
  <c r="AL31" i="5" s="1"/>
  <c r="AL38" i="5" s="1"/>
  <c r="AL45" i="5" s="1"/>
  <c r="AL52" i="5" s="1"/>
  <c r="AU37" i="5"/>
  <c r="AU44" i="5" s="1"/>
  <c r="AU51" i="5" s="1"/>
  <c r="AU58" i="5" s="1"/>
  <c r="AU65" i="5" s="1"/>
  <c r="AU72" i="5" s="1"/>
  <c r="AU79" i="5" s="1"/>
  <c r="AU86" i="5" s="1"/>
  <c r="AV40" i="5"/>
  <c r="AV47" i="5" s="1"/>
  <c r="AY40" i="5"/>
  <c r="AY47" i="5" s="1"/>
  <c r="AY37" i="5"/>
  <c r="AW37" i="5"/>
  <c r="AQ23" i="5"/>
  <c r="AQ30" i="5" s="1"/>
  <c r="AQ37" i="5" s="1"/>
  <c r="AQ44" i="5" s="1"/>
  <c r="AM23" i="5"/>
  <c r="AM30" i="5" s="1"/>
  <c r="AM37" i="5" s="1"/>
  <c r="AM44" i="5" s="1"/>
  <c r="AN23" i="5"/>
  <c r="AN30" i="5" s="1"/>
  <c r="AN37" i="5" s="1"/>
  <c r="AN44" i="5" s="1"/>
  <c r="AP24" i="5"/>
  <c r="AO25" i="5"/>
  <c r="AQ25" i="5"/>
  <c r="AX37" i="5"/>
  <c r="AW44" i="5" l="1"/>
  <c r="AW51" i="5" s="1"/>
  <c r="AW58" i="5" s="1"/>
  <c r="AW65" i="5" s="1"/>
  <c r="AW72" i="5" s="1"/>
  <c r="AW79" i="5" s="1"/>
  <c r="AW86" i="5" s="1"/>
  <c r="AX44" i="5"/>
  <c r="AX51" i="5" s="1"/>
  <c r="AX58" i="5" s="1"/>
  <c r="AX65" i="5" s="1"/>
  <c r="AX72" i="5" s="1"/>
  <c r="AX79" i="5" s="1"/>
  <c r="AX86" i="5" s="1"/>
  <c r="AV51" i="5"/>
  <c r="AV58" i="5" s="1"/>
  <c r="AV65" i="5" s="1"/>
  <c r="AV72" i="5" s="1"/>
  <c r="AV79" i="5" s="1"/>
  <c r="AV86" i="5" s="1"/>
  <c r="BA52" i="5"/>
  <c r="BA53" i="5"/>
  <c r="AR51" i="5"/>
  <c r="AN51" i="5" s="1"/>
  <c r="AM51" i="5"/>
  <c r="AR31" i="5"/>
  <c r="AM31" i="5" s="1"/>
  <c r="AM38" i="5" s="1"/>
  <c r="AM45" i="5" s="1"/>
  <c r="AM52" i="5" s="1"/>
  <c r="AR33" i="5"/>
  <c r="AZ44" i="5"/>
  <c r="AZ51" i="5" s="1"/>
  <c r="AZ58" i="5" s="1"/>
  <c r="AZ65" i="5" s="1"/>
  <c r="AZ72" i="5" s="1"/>
  <c r="AZ79" i="5" s="1"/>
  <c r="AZ86" i="5" s="1"/>
  <c r="AY44" i="5"/>
  <c r="AY51" i="5" s="1"/>
  <c r="AY58" i="5" s="1"/>
  <c r="AY65" i="5" s="1"/>
  <c r="AY72" i="5" s="1"/>
  <c r="AY79" i="5" s="1"/>
  <c r="AY86" i="5" s="1"/>
  <c r="AR32" i="5"/>
  <c r="AQ32" i="5" s="1"/>
  <c r="BA54" i="5"/>
  <c r="AQ51" i="5" l="1"/>
  <c r="AW54" i="5"/>
  <c r="AW61" i="5" s="1"/>
  <c r="AX53" i="5"/>
  <c r="AX60" i="5" s="1"/>
  <c r="AX52" i="5"/>
  <c r="AV54" i="5"/>
  <c r="AV61" i="5" s="1"/>
  <c r="AV68" i="5" s="1"/>
  <c r="AV75" i="5" s="1"/>
  <c r="AV82" i="5" s="1"/>
  <c r="AV89" i="5" s="1"/>
  <c r="AV52" i="5"/>
  <c r="AV59" i="5" s="1"/>
  <c r="AV66" i="5" s="1"/>
  <c r="AV73" i="5" s="1"/>
  <c r="AV80" i="5" s="1"/>
  <c r="AV87" i="5" s="1"/>
  <c r="AW52" i="5"/>
  <c r="BA59" i="5"/>
  <c r="AW59" i="5"/>
  <c r="AV53" i="5"/>
  <c r="AV60" i="5" s="1"/>
  <c r="AV67" i="5" s="1"/>
  <c r="AV74" i="5" s="1"/>
  <c r="AV81" i="5" s="1"/>
  <c r="AV88" i="5" s="1"/>
  <c r="AW53" i="5"/>
  <c r="AW60" i="5" s="1"/>
  <c r="AO32" i="5"/>
  <c r="AZ53" i="5"/>
  <c r="AZ60" i="5" s="1"/>
  <c r="AY53" i="5"/>
  <c r="AY60" i="5" s="1"/>
  <c r="AZ52" i="5"/>
  <c r="AY52" i="5"/>
  <c r="AO33" i="5"/>
  <c r="AQ33" i="5"/>
  <c r="AP33" i="5"/>
  <c r="AM33" i="5"/>
  <c r="AM40" i="5" s="1"/>
  <c r="AM47" i="5" s="1"/>
  <c r="AM54" i="5" s="1"/>
  <c r="AN33" i="5"/>
  <c r="AN31" i="5"/>
  <c r="AN38" i="5" s="1"/>
  <c r="AN45" i="5" s="1"/>
  <c r="AX54" i="5"/>
  <c r="AX61" i="5" s="1"/>
  <c r="AZ54" i="5"/>
  <c r="AZ61" i="5" s="1"/>
  <c r="AQ31" i="5"/>
  <c r="AQ38" i="5" s="1"/>
  <c r="AQ45" i="5" s="1"/>
  <c r="AP31" i="5"/>
  <c r="AP38" i="5" s="1"/>
  <c r="AP45" i="5" s="1"/>
  <c r="AO31" i="5"/>
  <c r="AO38" i="5" s="1"/>
  <c r="AO45" i="5" s="1"/>
  <c r="AN32" i="5"/>
  <c r="AM32" i="5"/>
  <c r="AM39" i="5" s="1"/>
  <c r="AM46" i="5" s="1"/>
  <c r="AM53" i="5" s="1"/>
  <c r="AP32" i="5"/>
  <c r="AY54" i="5"/>
  <c r="AY61" i="5" s="1"/>
  <c r="AP51" i="5"/>
  <c r="AO51" i="5"/>
  <c r="AX59" i="5" l="1"/>
  <c r="AX66" i="5" s="1"/>
  <c r="AX73" i="5" s="1"/>
  <c r="AX80" i="5" s="1"/>
  <c r="AX87" i="5" s="1"/>
  <c r="BA68" i="5"/>
  <c r="AW68" i="5" s="1"/>
  <c r="BA67" i="5"/>
  <c r="AY59" i="5"/>
  <c r="AY66" i="5" s="1"/>
  <c r="AY73" i="5" s="1"/>
  <c r="AR52" i="5"/>
  <c r="AO52" i="5" s="1"/>
  <c r="AR40" i="5"/>
  <c r="AO40" i="5" s="1"/>
  <c r="AR39" i="5"/>
  <c r="AN39" i="5" s="1"/>
  <c r="AN46" i="5" s="1"/>
  <c r="AN53" i="5" s="1"/>
  <c r="AP40" i="5"/>
  <c r="AN40" i="5" l="1"/>
  <c r="AN47" i="5" s="1"/>
  <c r="AN54" i="5" s="1"/>
  <c r="AN52" i="5"/>
  <c r="AY68" i="5"/>
  <c r="AQ40" i="5"/>
  <c r="AY80" i="5"/>
  <c r="AY87" i="5" s="1"/>
  <c r="AY67" i="5"/>
  <c r="AX67" i="5"/>
  <c r="AW67" i="5"/>
  <c r="AX68" i="5"/>
  <c r="AP52" i="5"/>
  <c r="AQ52" i="5"/>
  <c r="AW66" i="5"/>
  <c r="AW73" i="5" s="1"/>
  <c r="AW80" i="5" s="1"/>
  <c r="AW87" i="5" s="1"/>
  <c r="AZ59" i="5"/>
  <c r="AZ66" i="5" s="1"/>
  <c r="AQ39" i="5"/>
  <c r="AQ46" i="5" s="1"/>
  <c r="AO39" i="5"/>
  <c r="AO46" i="5" s="1"/>
  <c r="AP39" i="5"/>
  <c r="AP46" i="5" s="1"/>
  <c r="AZ73" i="5" l="1"/>
  <c r="AZ80" i="5" s="1"/>
  <c r="AZ87" i="5" s="1"/>
  <c r="AZ67" i="5"/>
  <c r="AZ68" i="5"/>
  <c r="AZ75" i="5" s="1"/>
  <c r="BA74" i="5"/>
  <c r="AX74" i="5" s="1"/>
  <c r="AY74" i="5"/>
  <c r="AY81" i="5" s="1"/>
  <c r="AR47" i="5"/>
  <c r="AW75" i="5"/>
  <c r="AW82" i="5" s="1"/>
  <c r="AW89" i="5" s="1"/>
  <c r="AY75" i="5"/>
  <c r="AX75" i="5"/>
  <c r="AR53" i="5"/>
  <c r="AP53" i="5" s="1"/>
  <c r="AW74" i="5"/>
  <c r="AW81" i="5" s="1"/>
  <c r="AW88" i="5" s="1"/>
  <c r="AZ74" i="5" l="1"/>
  <c r="AZ81" i="5" s="1"/>
  <c r="AO53" i="5"/>
  <c r="AQ53" i="5"/>
  <c r="AQ47" i="5"/>
  <c r="AP47" i="5"/>
  <c r="AO47" i="5"/>
  <c r="AO54" i="5" s="1"/>
  <c r="AY88" i="5" l="1"/>
  <c r="AZ88" i="5"/>
  <c r="AX81" i="5"/>
  <c r="AX88" i="5" s="1"/>
  <c r="BA82" i="5"/>
  <c r="AR54" i="5"/>
  <c r="AP54" i="5" s="1"/>
  <c r="AQ54" i="5"/>
  <c r="AZ82" i="5" l="1"/>
  <c r="AY82" i="5"/>
  <c r="AP57" i="5"/>
  <c r="AO57" i="5" s="1"/>
  <c r="AM57" i="5" s="1"/>
  <c r="AL57" i="5" s="1"/>
  <c r="AB480" i="5" s="1"/>
  <c r="AC480" i="5" s="1"/>
  <c r="AX82" i="5"/>
  <c r="AX89" i="5" s="1"/>
  <c r="AE480" i="5" l="1"/>
  <c r="AG480" i="5"/>
  <c r="AH480" i="5" s="1"/>
  <c r="AI480" i="5" s="1"/>
  <c r="AB552" i="5"/>
  <c r="AC552" i="5" s="1"/>
  <c r="AB583" i="5"/>
  <c r="AC583" i="5" s="1"/>
  <c r="AB201" i="5"/>
  <c r="AC201" i="5" s="1"/>
  <c r="AB123" i="5"/>
  <c r="AC123" i="5" s="1"/>
  <c r="AB475" i="5"/>
  <c r="AC475" i="5" s="1"/>
  <c r="AB250" i="5"/>
  <c r="AC250" i="5" s="1"/>
  <c r="AB231" i="5"/>
  <c r="AC231" i="5" s="1"/>
  <c r="AB2" i="5"/>
  <c r="AC2" i="5" s="1"/>
  <c r="AB721" i="5"/>
  <c r="AC721" i="5" s="1"/>
  <c r="AB617" i="5"/>
  <c r="AC617" i="5" s="1"/>
  <c r="AB724" i="5"/>
  <c r="AC724" i="5" s="1"/>
  <c r="AB69" i="5"/>
  <c r="AC69" i="5" s="1"/>
  <c r="AB50" i="5"/>
  <c r="AC50" i="5" s="1"/>
  <c r="AB393" i="5"/>
  <c r="AC393" i="5" s="1"/>
  <c r="AB637" i="5"/>
  <c r="AC637" i="5" s="1"/>
  <c r="AB306" i="5"/>
  <c r="AC306" i="5" s="1"/>
  <c r="AB479" i="5"/>
  <c r="AC479" i="5" s="1"/>
  <c r="AB627" i="5"/>
  <c r="AC627" i="5" s="1"/>
  <c r="AB610" i="5"/>
  <c r="AC610" i="5" s="1"/>
  <c r="AB445" i="5"/>
  <c r="AC445" i="5" s="1"/>
  <c r="AB264" i="5"/>
  <c r="AC264" i="5" s="1"/>
  <c r="AB220" i="5"/>
  <c r="AC220" i="5" s="1"/>
  <c r="AB499" i="5"/>
  <c r="AC499" i="5" s="1"/>
  <c r="AB35" i="5"/>
  <c r="AC35" i="5" s="1"/>
  <c r="AB633" i="5"/>
  <c r="AC633" i="5" s="1"/>
  <c r="AB698" i="5"/>
  <c r="AC698" i="5" s="1"/>
  <c r="AB389" i="5"/>
  <c r="AC389" i="5" s="1"/>
  <c r="AB396" i="5"/>
  <c r="AC396" i="5" s="1"/>
  <c r="AB472" i="5"/>
  <c r="AC472" i="5" s="1"/>
  <c r="AB288" i="5"/>
  <c r="AC288" i="5" s="1"/>
  <c r="AB377" i="5"/>
  <c r="AC377" i="5" s="1"/>
  <c r="AB282" i="5"/>
  <c r="AC282" i="5" s="1"/>
  <c r="AB597" i="5"/>
  <c r="AC597" i="5" s="1"/>
  <c r="AB668" i="5"/>
  <c r="AC668" i="5" s="1"/>
  <c r="AB151" i="5"/>
  <c r="AC151" i="5" s="1"/>
  <c r="AB582" i="5"/>
  <c r="AC582" i="5" s="1"/>
  <c r="AB651" i="5"/>
  <c r="AC651" i="5" s="1"/>
  <c r="AB374" i="5"/>
  <c r="AC374" i="5" s="1"/>
  <c r="AB481" i="5"/>
  <c r="AC481" i="5" s="1"/>
  <c r="AB403" i="5"/>
  <c r="AC403" i="5" s="1"/>
  <c r="AB365" i="5"/>
  <c r="AC365" i="5" s="1"/>
  <c r="AB283" i="5"/>
  <c r="AC283" i="5" s="1"/>
  <c r="AB540" i="5"/>
  <c r="AC540" i="5" s="1"/>
  <c r="AB166" i="5"/>
  <c r="AC166" i="5" s="1"/>
  <c r="AB272" i="5"/>
  <c r="AC272" i="5" s="1"/>
  <c r="AB26" i="5"/>
  <c r="AC26" i="5" s="1"/>
  <c r="AB245" i="5"/>
  <c r="AC245" i="5" s="1"/>
  <c r="AB244" i="5"/>
  <c r="AC244" i="5" s="1"/>
  <c r="AB285" i="5"/>
  <c r="AC285" i="5" s="1"/>
  <c r="AB518" i="5"/>
  <c r="AC518" i="5" s="1"/>
  <c r="AB592" i="5"/>
  <c r="AC592" i="5" s="1"/>
  <c r="AB639" i="5"/>
  <c r="AC639" i="5" s="1"/>
  <c r="AB170" i="5"/>
  <c r="AC170" i="5" s="1"/>
  <c r="AB509" i="5"/>
  <c r="AC509" i="5" s="1"/>
  <c r="AB146" i="5"/>
  <c r="AC146" i="5" s="1"/>
  <c r="AB36" i="5"/>
  <c r="AC36" i="5" s="1"/>
  <c r="AB652" i="5"/>
  <c r="AC652" i="5" s="1"/>
  <c r="AB129" i="5"/>
  <c r="AC129" i="5" s="1"/>
  <c r="AB93" i="5"/>
  <c r="AC93" i="5" s="1"/>
  <c r="AB643" i="5"/>
  <c r="AC643" i="5" s="1"/>
  <c r="AB404" i="5"/>
  <c r="AC404" i="5" s="1"/>
  <c r="AB495" i="5"/>
  <c r="AC495" i="5" s="1"/>
  <c r="AB148" i="5"/>
  <c r="AC148" i="5" s="1"/>
  <c r="AB664" i="5"/>
  <c r="AC664" i="5" s="1"/>
  <c r="AB127" i="5"/>
  <c r="AC127" i="5" s="1"/>
  <c r="AB731" i="5"/>
  <c r="AC731" i="5" s="1"/>
  <c r="AB384" i="5"/>
  <c r="AC384" i="5" s="1"/>
  <c r="AB9" i="5"/>
  <c r="AC9" i="5" s="1"/>
  <c r="AB493" i="5"/>
  <c r="AC493" i="5" s="1"/>
  <c r="AB233" i="5"/>
  <c r="AC233" i="5" s="1"/>
  <c r="AB708" i="5"/>
  <c r="AC708" i="5" s="1"/>
  <c r="AB648" i="5"/>
  <c r="AC648" i="5" s="1"/>
  <c r="AB705" i="5"/>
  <c r="AC705" i="5" s="1"/>
  <c r="AB350" i="5"/>
  <c r="AC350" i="5" s="1"/>
  <c r="AB177" i="5"/>
  <c r="AC177" i="5" s="1"/>
  <c r="AB138" i="5"/>
  <c r="AC138" i="5" s="1"/>
  <c r="AB478" i="5"/>
  <c r="AC478" i="5" s="1"/>
  <c r="AB221" i="5"/>
  <c r="AC221" i="5" s="1"/>
  <c r="AB533" i="5"/>
  <c r="AC533" i="5" s="1"/>
  <c r="AB331" i="5"/>
  <c r="AC331" i="5" s="1"/>
  <c r="AB712" i="5"/>
  <c r="AC712" i="5" s="1"/>
  <c r="AB740" i="5"/>
  <c r="AC740" i="5" s="1"/>
  <c r="AB320" i="5"/>
  <c r="AC320" i="5" s="1"/>
  <c r="AB101" i="5"/>
  <c r="AC101" i="5" s="1"/>
  <c r="AB710" i="5"/>
  <c r="AC710" i="5" s="1"/>
  <c r="AB247" i="5"/>
  <c r="AC247" i="5" s="1"/>
  <c r="AB82" i="5"/>
  <c r="AC82" i="5" s="1"/>
  <c r="AB99" i="5"/>
  <c r="AC99" i="5" s="1"/>
  <c r="AB527" i="5"/>
  <c r="AC527" i="5" s="1"/>
  <c r="AB230" i="5"/>
  <c r="AC230" i="5" s="1"/>
  <c r="AB147" i="5"/>
  <c r="AC147" i="5" s="1"/>
  <c r="AB394" i="5"/>
  <c r="AC394" i="5" s="1"/>
  <c r="AB696" i="5"/>
  <c r="AC696" i="5" s="1"/>
  <c r="AB226" i="5"/>
  <c r="AC226" i="5" s="1"/>
  <c r="AB63" i="5"/>
  <c r="AC63" i="5" s="1"/>
  <c r="AB686" i="5"/>
  <c r="AC686" i="5" s="1"/>
  <c r="AB512" i="5"/>
  <c r="AC512" i="5" s="1"/>
  <c r="AB42" i="5"/>
  <c r="AC42" i="5" s="1"/>
  <c r="AB133" i="5"/>
  <c r="AC133" i="5" s="1"/>
  <c r="AB745" i="5"/>
  <c r="AC745" i="5" s="1"/>
  <c r="AB254" i="5"/>
  <c r="AC254" i="5" s="1"/>
  <c r="AB308" i="5"/>
  <c r="AC308" i="5" s="1"/>
  <c r="AB728" i="5"/>
  <c r="AC728" i="5" s="1"/>
  <c r="AB307" i="5"/>
  <c r="AC307" i="5" s="1"/>
  <c r="AB467" i="5"/>
  <c r="AC467" i="5" s="1"/>
  <c r="AB89" i="5"/>
  <c r="AC89" i="5" s="1"/>
  <c r="AB588" i="5"/>
  <c r="AC588" i="5" s="1"/>
  <c r="AB290" i="5"/>
  <c r="AC290" i="5" s="1"/>
  <c r="AB335" i="5"/>
  <c r="AC335" i="5" s="1"/>
  <c r="AB6" i="5"/>
  <c r="AC6" i="5" s="1"/>
  <c r="AB563" i="5"/>
  <c r="AC563" i="5" s="1"/>
  <c r="AB15" i="5"/>
  <c r="AC15" i="5" s="1"/>
  <c r="AB76" i="5"/>
  <c r="AC76" i="5" s="1"/>
  <c r="AB575" i="5"/>
  <c r="AC575" i="5" s="1"/>
  <c r="AB117" i="5"/>
  <c r="AC117" i="5" s="1"/>
  <c r="AB323" i="5"/>
  <c r="AC323" i="5" s="1"/>
  <c r="AB616" i="5"/>
  <c r="AC616" i="5" s="1"/>
  <c r="AB337" i="5"/>
  <c r="AC337" i="5" s="1"/>
  <c r="AB324" i="5"/>
  <c r="AC324" i="5" s="1"/>
  <c r="AB315" i="5"/>
  <c r="AC315" i="5" s="1"/>
  <c r="AB412" i="5"/>
  <c r="AC412" i="5" s="1"/>
  <c r="AB85" i="5"/>
  <c r="AC85" i="5" s="1"/>
  <c r="AB303" i="5"/>
  <c r="AC303" i="5" s="1"/>
  <c r="AB763" i="5"/>
  <c r="AC763" i="5" s="1"/>
  <c r="AB297" i="5"/>
  <c r="AC297" i="5" s="1"/>
  <c r="AB546" i="5"/>
  <c r="AC546" i="5" s="1"/>
  <c r="AB607" i="5"/>
  <c r="AC607" i="5" s="1"/>
  <c r="AB52" i="5"/>
  <c r="AC52" i="5" s="1"/>
  <c r="AB418" i="5"/>
  <c r="AC418" i="5" s="1"/>
  <c r="AB102" i="5"/>
  <c r="AC102" i="5" s="1"/>
  <c r="AB191" i="5"/>
  <c r="AC191" i="5" s="1"/>
  <c r="AB113" i="5"/>
  <c r="AC113" i="5" s="1"/>
  <c r="AB257" i="5"/>
  <c r="AC257" i="5" s="1"/>
  <c r="AB401" i="5"/>
  <c r="AC401" i="5" s="1"/>
  <c r="AB59" i="5"/>
  <c r="AC59" i="5" s="1"/>
  <c r="AB203" i="5"/>
  <c r="AC203" i="5" s="1"/>
  <c r="AB347" i="5"/>
  <c r="AC347" i="5" s="1"/>
  <c r="AB491" i="5"/>
  <c r="AC491" i="5" s="1"/>
  <c r="AB162" i="5"/>
  <c r="AC162" i="5" s="1"/>
  <c r="AB334" i="5"/>
  <c r="AC334" i="5" s="1"/>
  <c r="AB505" i="5"/>
  <c r="AC505" i="5" s="1"/>
  <c r="AB649" i="5"/>
  <c r="AC649" i="5" s="1"/>
  <c r="AB134" i="5"/>
  <c r="AC134" i="5" s="1"/>
  <c r="AB322" i="5"/>
  <c r="AC322" i="5" s="1"/>
  <c r="AB508" i="5"/>
  <c r="AC508" i="5" s="1"/>
  <c r="AB665" i="5"/>
  <c r="AC665" i="5" s="1"/>
  <c r="AB57" i="5"/>
  <c r="AC57" i="5" s="1"/>
  <c r="AB246" i="5"/>
  <c r="AC246" i="5" s="1"/>
  <c r="AB434" i="5"/>
  <c r="AC434" i="5" s="1"/>
  <c r="AB602" i="5"/>
  <c r="AC602" i="5" s="1"/>
  <c r="AB752" i="5"/>
  <c r="AC752" i="5" s="1"/>
  <c r="AB31" i="5"/>
  <c r="AC31" i="5" s="1"/>
  <c r="AB268" i="5"/>
  <c r="AC268" i="5" s="1"/>
  <c r="AB494" i="5"/>
  <c r="AC494" i="5" s="1"/>
  <c r="AB683" i="5"/>
  <c r="AC683" i="5" s="1"/>
  <c r="AB96" i="5"/>
  <c r="AC96" i="5" s="1"/>
  <c r="AB327" i="5"/>
  <c r="AC327" i="5" s="1"/>
  <c r="AB543" i="5"/>
  <c r="AC543" i="5" s="1"/>
  <c r="AB727" i="5"/>
  <c r="AC727" i="5" s="1"/>
  <c r="AB195" i="5"/>
  <c r="AC195" i="5" s="1"/>
  <c r="AB423" i="5"/>
  <c r="AC423" i="5" s="1"/>
  <c r="AB622" i="5"/>
  <c r="AC622" i="5" s="1"/>
  <c r="AB56" i="5"/>
  <c r="AC56" i="5" s="1"/>
  <c r="AB292" i="5"/>
  <c r="AC292" i="5" s="1"/>
  <c r="AB514" i="5"/>
  <c r="AC514" i="5" s="1"/>
  <c r="AB700" i="5"/>
  <c r="AC700" i="5" s="1"/>
  <c r="AB142" i="5"/>
  <c r="AC142" i="5" s="1"/>
  <c r="AB368" i="5"/>
  <c r="AC368" i="5" s="1"/>
  <c r="AB579" i="5"/>
  <c r="AC579" i="5" s="1"/>
  <c r="AB759" i="5"/>
  <c r="AC759" i="5" s="1"/>
  <c r="AB238" i="5"/>
  <c r="AC238" i="5" s="1"/>
  <c r="AB465" i="5"/>
  <c r="AC465" i="5" s="1"/>
  <c r="AB658" i="5"/>
  <c r="AC658" i="5" s="1"/>
  <c r="AB103" i="5"/>
  <c r="AC103" i="5" s="1"/>
  <c r="AB333" i="5"/>
  <c r="AC333" i="5" s="1"/>
  <c r="AB550" i="5"/>
  <c r="AC550" i="5" s="1"/>
  <c r="AB733" i="5"/>
  <c r="AC733" i="5" s="1"/>
  <c r="AB186" i="5"/>
  <c r="AC186" i="5" s="1"/>
  <c r="AB411" i="5"/>
  <c r="AC411" i="5" s="1"/>
  <c r="AB614" i="5"/>
  <c r="AC614" i="5" s="1"/>
  <c r="AB28" i="5"/>
  <c r="AC28" i="5" s="1"/>
  <c r="AB266" i="5"/>
  <c r="AC266" i="5" s="1"/>
  <c r="AB490" i="5"/>
  <c r="AC490" i="5" s="1"/>
  <c r="AB681" i="5"/>
  <c r="AC681" i="5" s="1"/>
  <c r="AB112" i="5"/>
  <c r="AC112" i="5" s="1"/>
  <c r="AB343" i="5"/>
  <c r="AC343" i="5" s="1"/>
  <c r="AB556" i="5"/>
  <c r="AC556" i="5" s="1"/>
  <c r="AB739" i="5"/>
  <c r="AC739" i="5" s="1"/>
  <c r="AB677" i="5"/>
  <c r="AC677" i="5" s="1"/>
  <c r="AB207" i="5"/>
  <c r="AC207" i="5" s="1"/>
  <c r="AB646" i="5"/>
  <c r="AC646" i="5" s="1"/>
  <c r="AB128" i="5"/>
  <c r="AC128" i="5" s="1"/>
  <c r="AB358" i="5"/>
  <c r="AC358" i="5" s="1"/>
  <c r="AB506" i="5"/>
  <c r="AC506" i="5" s="1"/>
  <c r="AB707" i="5"/>
  <c r="AC707" i="5" s="1"/>
  <c r="AB118" i="5"/>
  <c r="AC118" i="5" s="1"/>
  <c r="AB125" i="5"/>
  <c r="AC125" i="5" s="1"/>
  <c r="AB269" i="5"/>
  <c r="AC269" i="5" s="1"/>
  <c r="AB413" i="5"/>
  <c r="AC413" i="5" s="1"/>
  <c r="AB71" i="5"/>
  <c r="AC71" i="5" s="1"/>
  <c r="AB215" i="5"/>
  <c r="AC215" i="5" s="1"/>
  <c r="AB359" i="5"/>
  <c r="AC359" i="5" s="1"/>
  <c r="AB3" i="5"/>
  <c r="AC3" i="5" s="1"/>
  <c r="AB176" i="5"/>
  <c r="AC176" i="5" s="1"/>
  <c r="AB349" i="5"/>
  <c r="AC349" i="5" s="1"/>
  <c r="AB517" i="5"/>
  <c r="AC517" i="5" s="1"/>
  <c r="AB661" i="5"/>
  <c r="AC661" i="5" s="1"/>
  <c r="AB150" i="5"/>
  <c r="AC150" i="5" s="1"/>
  <c r="AB338" i="5"/>
  <c r="AC338" i="5" s="1"/>
  <c r="AB521" i="5"/>
  <c r="AC521" i="5" s="1"/>
  <c r="AB678" i="5"/>
  <c r="AC678" i="5" s="1"/>
  <c r="AB73" i="5"/>
  <c r="AC73" i="5" s="1"/>
  <c r="AB261" i="5"/>
  <c r="AC261" i="5" s="1"/>
  <c r="AB451" i="5"/>
  <c r="AC451" i="5" s="1"/>
  <c r="AB615" i="5"/>
  <c r="AC615" i="5" s="1"/>
  <c r="AB764" i="5"/>
  <c r="AC764" i="5" s="1"/>
  <c r="AB51" i="5"/>
  <c r="AC51" i="5" s="1"/>
  <c r="AB286" i="5"/>
  <c r="AC286" i="5" s="1"/>
  <c r="AB511" i="5"/>
  <c r="AC511" i="5" s="1"/>
  <c r="AB697" i="5"/>
  <c r="AC697" i="5" s="1"/>
  <c r="AB115" i="5"/>
  <c r="AC115" i="5" s="1"/>
  <c r="AB345" i="5"/>
  <c r="AC345" i="5" s="1"/>
  <c r="AB558" i="5"/>
  <c r="AC558" i="5" s="1"/>
  <c r="AB742" i="5"/>
  <c r="AC742" i="5" s="1"/>
  <c r="AB216" i="5"/>
  <c r="AC216" i="5" s="1"/>
  <c r="AB441" i="5"/>
  <c r="AC441" i="5" s="1"/>
  <c r="AB638" i="5"/>
  <c r="AC638" i="5" s="1"/>
  <c r="AB79" i="5"/>
  <c r="AC79" i="5" s="1"/>
  <c r="AB312" i="5"/>
  <c r="AC312" i="5" s="1"/>
  <c r="AB530" i="5"/>
  <c r="AC530" i="5" s="1"/>
  <c r="AB715" i="5"/>
  <c r="AC715" i="5" s="1"/>
  <c r="AB160" i="5"/>
  <c r="AC160" i="5" s="1"/>
  <c r="AB388" i="5"/>
  <c r="AC388" i="5" s="1"/>
  <c r="AB594" i="5"/>
  <c r="AC594" i="5" s="1"/>
  <c r="AB19" i="5"/>
  <c r="AC19" i="5" s="1"/>
  <c r="AB256" i="5"/>
  <c r="AC256" i="5" s="1"/>
  <c r="AB484" i="5"/>
  <c r="AC484" i="5" s="1"/>
  <c r="AB674" i="5"/>
  <c r="AC674" i="5" s="1"/>
  <c r="AB126" i="5"/>
  <c r="AC126" i="5" s="1"/>
  <c r="AB352" i="5"/>
  <c r="AC352" i="5" s="1"/>
  <c r="AB566" i="5"/>
  <c r="AC566" i="5" s="1"/>
  <c r="AB747" i="5"/>
  <c r="AC747" i="5" s="1"/>
  <c r="AB204" i="5"/>
  <c r="AC204" i="5" s="1"/>
  <c r="AB429" i="5"/>
  <c r="AC429" i="5" s="1"/>
  <c r="AB630" i="5"/>
  <c r="AC630" i="5" s="1"/>
  <c r="AB49" i="5"/>
  <c r="AC49" i="5" s="1"/>
  <c r="AB284" i="5"/>
  <c r="AC284" i="5" s="1"/>
  <c r="AB507" i="5"/>
  <c r="AC507" i="5" s="1"/>
  <c r="AB695" i="5"/>
  <c r="AC695" i="5" s="1"/>
  <c r="AB132" i="5"/>
  <c r="AC132" i="5" s="1"/>
  <c r="AB361" i="5"/>
  <c r="AC361" i="5" s="1"/>
  <c r="AB571" i="5"/>
  <c r="AC571" i="5" s="1"/>
  <c r="AB754" i="5"/>
  <c r="AC754" i="5" s="1"/>
  <c r="AB679" i="5"/>
  <c r="AC679" i="5" s="1"/>
  <c r="AB319" i="5"/>
  <c r="AC319" i="5" s="1"/>
  <c r="AB735" i="5"/>
  <c r="AC735" i="5" s="1"/>
  <c r="AB242" i="5"/>
  <c r="AC242" i="5" s="1"/>
  <c r="AB471" i="5"/>
  <c r="AC471" i="5" s="1"/>
  <c r="AB600" i="5"/>
  <c r="AC600" i="5" s="1"/>
  <c r="AB584" i="5"/>
  <c r="AC584" i="5" s="1"/>
  <c r="AB23" i="5"/>
  <c r="AC23" i="5" s="1"/>
  <c r="AB137" i="5"/>
  <c r="AC137" i="5" s="1"/>
  <c r="AB281" i="5"/>
  <c r="AC281" i="5" s="1"/>
  <c r="AB425" i="5"/>
  <c r="AC425" i="5" s="1"/>
  <c r="AB83" i="5"/>
  <c r="AC83" i="5" s="1"/>
  <c r="AB227" i="5"/>
  <c r="AC227" i="5" s="1"/>
  <c r="AB371" i="5"/>
  <c r="AC371" i="5" s="1"/>
  <c r="AB18" i="5"/>
  <c r="AC18" i="5" s="1"/>
  <c r="AB190" i="5"/>
  <c r="AC190" i="5" s="1"/>
  <c r="AB363" i="5"/>
  <c r="AC363" i="5" s="1"/>
  <c r="AB529" i="5"/>
  <c r="AC529" i="5" s="1"/>
  <c r="AB673" i="5"/>
  <c r="AC673" i="5" s="1"/>
  <c r="AB165" i="5"/>
  <c r="AC165" i="5" s="1"/>
  <c r="AB354" i="5"/>
  <c r="AC354" i="5" s="1"/>
  <c r="AB534" i="5"/>
  <c r="AC534" i="5" s="1"/>
  <c r="AB690" i="5"/>
  <c r="AC690" i="5" s="1"/>
  <c r="AB88" i="5"/>
  <c r="AC88" i="5" s="1"/>
  <c r="AB278" i="5"/>
  <c r="AC278" i="5" s="1"/>
  <c r="AB466" i="5"/>
  <c r="AC466" i="5" s="1"/>
  <c r="AB628" i="5"/>
  <c r="AC628" i="5" s="1"/>
  <c r="AB12" i="5"/>
  <c r="AC12" i="5" s="1"/>
  <c r="AB72" i="5"/>
  <c r="AC72" i="5" s="1"/>
  <c r="AB304" i="5"/>
  <c r="AC304" i="5" s="1"/>
  <c r="AB526" i="5"/>
  <c r="AC526" i="5" s="1"/>
  <c r="AB711" i="5"/>
  <c r="AC711" i="5" s="1"/>
  <c r="AB139" i="5"/>
  <c r="AC139" i="5" s="1"/>
  <c r="AB364" i="5"/>
  <c r="AC364" i="5" s="1"/>
  <c r="AB574" i="5"/>
  <c r="AC574" i="5" s="1"/>
  <c r="AB756" i="5"/>
  <c r="AC756" i="5" s="1"/>
  <c r="AB235" i="5"/>
  <c r="AC235" i="5" s="1"/>
  <c r="AB459" i="5"/>
  <c r="AC459" i="5" s="1"/>
  <c r="AB655" i="5"/>
  <c r="AC655" i="5" s="1"/>
  <c r="AB98" i="5"/>
  <c r="AC98" i="5" s="1"/>
  <c r="AB330" i="5"/>
  <c r="AC330" i="5" s="1"/>
  <c r="AB545" i="5"/>
  <c r="AC545" i="5" s="1"/>
  <c r="AB730" i="5"/>
  <c r="AC730" i="5" s="1"/>
  <c r="AB180" i="5"/>
  <c r="AC180" i="5" s="1"/>
  <c r="AB408" i="5"/>
  <c r="AC408" i="5" s="1"/>
  <c r="AB609" i="5"/>
  <c r="AC609" i="5" s="1"/>
  <c r="AB38" i="5"/>
  <c r="AC38" i="5" s="1"/>
  <c r="AB276" i="5"/>
  <c r="AC276" i="5" s="1"/>
  <c r="AB501" i="5"/>
  <c r="AC501" i="5" s="1"/>
  <c r="AB688" i="5"/>
  <c r="AC688" i="5" s="1"/>
  <c r="AB145" i="5"/>
  <c r="AC145" i="5" s="1"/>
  <c r="AB373" i="5"/>
  <c r="AC373" i="5" s="1"/>
  <c r="AB581" i="5"/>
  <c r="AC581" i="5" s="1"/>
  <c r="AB761" i="5"/>
  <c r="AC761" i="5" s="1"/>
  <c r="AB223" i="5"/>
  <c r="AC223" i="5" s="1"/>
  <c r="AB448" i="5"/>
  <c r="AC448" i="5" s="1"/>
  <c r="AB645" i="5"/>
  <c r="AC645" i="5" s="1"/>
  <c r="AB68" i="5"/>
  <c r="AC68" i="5" s="1"/>
  <c r="AB302" i="5"/>
  <c r="AC302" i="5" s="1"/>
  <c r="AB524" i="5"/>
  <c r="AC524" i="5" s="1"/>
  <c r="AB709" i="5"/>
  <c r="AC709" i="5" s="1"/>
  <c r="AB154" i="5"/>
  <c r="AC154" i="5" s="1"/>
  <c r="AB380" i="5"/>
  <c r="AC380" i="5" s="1"/>
  <c r="AB587" i="5"/>
  <c r="AC587" i="5" s="1"/>
  <c r="AB768" i="5"/>
  <c r="AC768" i="5" s="1"/>
  <c r="AB693" i="5"/>
  <c r="AC693" i="5" s="1"/>
  <c r="AB433" i="5"/>
  <c r="AC433" i="5" s="1"/>
  <c r="AB110" i="5"/>
  <c r="AC110" i="5" s="1"/>
  <c r="AB357" i="5"/>
  <c r="AC357" i="5" s="1"/>
  <c r="AB569" i="5"/>
  <c r="AC569" i="5" s="1"/>
  <c r="AB694" i="5"/>
  <c r="AC694" i="5" s="1"/>
  <c r="AB5" i="5"/>
  <c r="AC5" i="5" s="1"/>
  <c r="AB455" i="5"/>
  <c r="AC455" i="5" s="1"/>
  <c r="AB149" i="5"/>
  <c r="AC149" i="5" s="1"/>
  <c r="AB293" i="5"/>
  <c r="AC293" i="5" s="1"/>
  <c r="AB437" i="5"/>
  <c r="AC437" i="5" s="1"/>
  <c r="AB95" i="5"/>
  <c r="AC95" i="5" s="1"/>
  <c r="AB239" i="5"/>
  <c r="AC239" i="5" s="1"/>
  <c r="AB383" i="5"/>
  <c r="AC383" i="5" s="1"/>
  <c r="AB32" i="5"/>
  <c r="AC32" i="5" s="1"/>
  <c r="AB205" i="5"/>
  <c r="AC205" i="5" s="1"/>
  <c r="AB378" i="5"/>
  <c r="AC378" i="5" s="1"/>
  <c r="AB541" i="5"/>
  <c r="AC541" i="5" s="1"/>
  <c r="AB4" i="5"/>
  <c r="AC4" i="5" s="1"/>
  <c r="AB181" i="5"/>
  <c r="AC181" i="5" s="1"/>
  <c r="AB369" i="5"/>
  <c r="AC369" i="5" s="1"/>
  <c r="AB547" i="5"/>
  <c r="AC547" i="5" s="1"/>
  <c r="AB702" i="5"/>
  <c r="AC702" i="5" s="1"/>
  <c r="AB105" i="5"/>
  <c r="AC105" i="5" s="1"/>
  <c r="AB294" i="5"/>
  <c r="AC294" i="5" s="1"/>
  <c r="AB482" i="5"/>
  <c r="AC482" i="5" s="1"/>
  <c r="AB641" i="5"/>
  <c r="AC641" i="5" s="1"/>
  <c r="AB27" i="5"/>
  <c r="AC27" i="5" s="1"/>
  <c r="AB94" i="5"/>
  <c r="AC94" i="5" s="1"/>
  <c r="AB326" i="5"/>
  <c r="AC326" i="5" s="1"/>
  <c r="AB542" i="5"/>
  <c r="AC542" i="5" s="1"/>
  <c r="AB725" i="5"/>
  <c r="AC725" i="5" s="1"/>
  <c r="AB157" i="5"/>
  <c r="AC157" i="5" s="1"/>
  <c r="AB382" i="5"/>
  <c r="AC382" i="5" s="1"/>
  <c r="AB591" i="5"/>
  <c r="AC591" i="5" s="1"/>
  <c r="AB14" i="5"/>
  <c r="AC14" i="5" s="1"/>
  <c r="AB253" i="5"/>
  <c r="AC253" i="5" s="1"/>
  <c r="AB477" i="5"/>
  <c r="AC477" i="5" s="1"/>
  <c r="AB670" i="5"/>
  <c r="AC670" i="5" s="1"/>
  <c r="AB120" i="5"/>
  <c r="AC120" i="5" s="1"/>
  <c r="AB348" i="5"/>
  <c r="AC348" i="5" s="1"/>
  <c r="AB561" i="5"/>
  <c r="AC561" i="5" s="1"/>
  <c r="AB744" i="5"/>
  <c r="AC744" i="5" s="1"/>
  <c r="AB200" i="5"/>
  <c r="AC200" i="5" s="1"/>
  <c r="AB426" i="5"/>
  <c r="AC426" i="5" s="1"/>
  <c r="AB624" i="5"/>
  <c r="AC624" i="5" s="1"/>
  <c r="AB62" i="5"/>
  <c r="AC62" i="5" s="1"/>
  <c r="AB296" i="5"/>
  <c r="AC296" i="5" s="1"/>
  <c r="AB516" i="5"/>
  <c r="AC516" i="5" s="1"/>
  <c r="AB703" i="5"/>
  <c r="AC703" i="5" s="1"/>
  <c r="AB164" i="5"/>
  <c r="AC164" i="5" s="1"/>
  <c r="AB391" i="5"/>
  <c r="AC391" i="5" s="1"/>
  <c r="AB596" i="5"/>
  <c r="AC596" i="5" s="1"/>
  <c r="AB109" i="5"/>
  <c r="AC109" i="5" s="1"/>
  <c r="AB241" i="5"/>
  <c r="AC241" i="5" s="1"/>
  <c r="AB469" i="5"/>
  <c r="AC469" i="5" s="1"/>
  <c r="AB660" i="5"/>
  <c r="AC660" i="5" s="1"/>
  <c r="AB92" i="5"/>
  <c r="AC92" i="5" s="1"/>
  <c r="AB321" i="5"/>
  <c r="AC321" i="5" s="1"/>
  <c r="AB539" i="5"/>
  <c r="AC539" i="5" s="1"/>
  <c r="AB723" i="5"/>
  <c r="AC723" i="5" s="1"/>
  <c r="AB172" i="5"/>
  <c r="AC172" i="5" s="1"/>
  <c r="AB398" i="5"/>
  <c r="AC398" i="5" s="1"/>
  <c r="AB604" i="5"/>
  <c r="AC604" i="5" s="1"/>
  <c r="AB22" i="5"/>
  <c r="AC22" i="5" s="1"/>
  <c r="AB67" i="5"/>
  <c r="AC67" i="5" s="1"/>
  <c r="AB538" i="5"/>
  <c r="AC538" i="5" s="1"/>
  <c r="AB225" i="5"/>
  <c r="AC225" i="5" s="1"/>
  <c r="AB470" i="5"/>
  <c r="AC470" i="5" s="1"/>
  <c r="AB663" i="5"/>
  <c r="AC663" i="5" s="1"/>
  <c r="AB765" i="5"/>
  <c r="AC765" i="5" s="1"/>
  <c r="AB291" i="5"/>
  <c r="AC291" i="5" s="1"/>
  <c r="AB17" i="5"/>
  <c r="AC17" i="5" s="1"/>
  <c r="AB161" i="5"/>
  <c r="AC161" i="5" s="1"/>
  <c r="AB305" i="5"/>
  <c r="AC305" i="5" s="1"/>
  <c r="AB449" i="5"/>
  <c r="AC449" i="5" s="1"/>
  <c r="AB107" i="5"/>
  <c r="AC107" i="5" s="1"/>
  <c r="AB251" i="5"/>
  <c r="AC251" i="5" s="1"/>
  <c r="AB395" i="5"/>
  <c r="AC395" i="5" s="1"/>
  <c r="AB46" i="5"/>
  <c r="AC46" i="5" s="1"/>
  <c r="AB219" i="5"/>
  <c r="AC219" i="5" s="1"/>
  <c r="AB392" i="5"/>
  <c r="AC392" i="5" s="1"/>
  <c r="AB553" i="5"/>
  <c r="AC553" i="5" s="1"/>
  <c r="AB8" i="5"/>
  <c r="AC8" i="5" s="1"/>
  <c r="AB196" i="5"/>
  <c r="AC196" i="5" s="1"/>
  <c r="AB385" i="5"/>
  <c r="AC385" i="5" s="1"/>
  <c r="AB560" i="5"/>
  <c r="AC560" i="5" s="1"/>
  <c r="AB714" i="5"/>
  <c r="AC714" i="5" s="1"/>
  <c r="AB121" i="5"/>
  <c r="AC121" i="5" s="1"/>
  <c r="AB309" i="5"/>
  <c r="AC309" i="5" s="1"/>
  <c r="AB497" i="5"/>
  <c r="AC497" i="5" s="1"/>
  <c r="AB654" i="5"/>
  <c r="AC654" i="5" s="1"/>
  <c r="AB43" i="5"/>
  <c r="AC43" i="5" s="1"/>
  <c r="AB114" i="5"/>
  <c r="AC114" i="5" s="1"/>
  <c r="AB344" i="5"/>
  <c r="AC344" i="5" s="1"/>
  <c r="AB557" i="5"/>
  <c r="AC557" i="5" s="1"/>
  <c r="AB741" i="5"/>
  <c r="AC741" i="5" s="1"/>
  <c r="AB175" i="5"/>
  <c r="AC175" i="5" s="1"/>
  <c r="AB402" i="5"/>
  <c r="AC402" i="5" s="1"/>
  <c r="AB606" i="5"/>
  <c r="AC606" i="5" s="1"/>
  <c r="AB34" i="5"/>
  <c r="AC34" i="5" s="1"/>
  <c r="AB271" i="5"/>
  <c r="AC271" i="5" s="1"/>
  <c r="AB498" i="5"/>
  <c r="AC498" i="5" s="1"/>
  <c r="AB685" i="5"/>
  <c r="AC685" i="5" s="1"/>
  <c r="AB141" i="5"/>
  <c r="AC141" i="5" s="1"/>
  <c r="AB367" i="5"/>
  <c r="AC367" i="5" s="1"/>
  <c r="AB578" i="5"/>
  <c r="AC578" i="5" s="1"/>
  <c r="AB758" i="5"/>
  <c r="AC758" i="5" s="1"/>
  <c r="AB218" i="5"/>
  <c r="AC218" i="5" s="1"/>
  <c r="AB444" i="5"/>
  <c r="AC444" i="5" s="1"/>
  <c r="AB642" i="5"/>
  <c r="AC642" i="5" s="1"/>
  <c r="AB81" i="5"/>
  <c r="AC81" i="5" s="1"/>
  <c r="AB314" i="5"/>
  <c r="AC314" i="5" s="1"/>
  <c r="AB532" i="5"/>
  <c r="AC532" i="5" s="1"/>
  <c r="AB718" i="5"/>
  <c r="AC718" i="5" s="1"/>
  <c r="AB184" i="5"/>
  <c r="AC184" i="5" s="1"/>
  <c r="AB410" i="5"/>
  <c r="AC410" i="5" s="1"/>
  <c r="AB611" i="5"/>
  <c r="AC611" i="5" s="1"/>
  <c r="AB21" i="5"/>
  <c r="AC21" i="5" s="1"/>
  <c r="AB260" i="5"/>
  <c r="AC260" i="5" s="1"/>
  <c r="AB487" i="5"/>
  <c r="AC487" i="5" s="1"/>
  <c r="AB676" i="5"/>
  <c r="AC676" i="5" s="1"/>
  <c r="AB111" i="5"/>
  <c r="AC111" i="5" s="1"/>
  <c r="AB342" i="5"/>
  <c r="AC342" i="5" s="1"/>
  <c r="AB555" i="5"/>
  <c r="AC555" i="5" s="1"/>
  <c r="AB737" i="5"/>
  <c r="AC737" i="5" s="1"/>
  <c r="AB192" i="5"/>
  <c r="AC192" i="5" s="1"/>
  <c r="AB417" i="5"/>
  <c r="AC417" i="5" s="1"/>
  <c r="AB619" i="5"/>
  <c r="AC619" i="5" s="1"/>
  <c r="AB48" i="5"/>
  <c r="AC48" i="5" s="1"/>
  <c r="AB206" i="5"/>
  <c r="AC206" i="5" s="1"/>
  <c r="AB632" i="5"/>
  <c r="AC632" i="5" s="1"/>
  <c r="AB339" i="5"/>
  <c r="AC339" i="5" s="1"/>
  <c r="AB568" i="5"/>
  <c r="AC568" i="5" s="1"/>
  <c r="AB751" i="5"/>
  <c r="AC751" i="5" s="1"/>
  <c r="AB766" i="5"/>
  <c r="AC766" i="5" s="1"/>
  <c r="AB167" i="5"/>
  <c r="AC167" i="5" s="1"/>
  <c r="AB613" i="5"/>
  <c r="AC613" i="5" s="1"/>
  <c r="AB274" i="5"/>
  <c r="AC274" i="5" s="1"/>
  <c r="AB626" i="5"/>
  <c r="AC626" i="5" s="1"/>
  <c r="AB199" i="5"/>
  <c r="AC199" i="5" s="1"/>
  <c r="AB562" i="5"/>
  <c r="AC562" i="5" s="1"/>
  <c r="AB122" i="5"/>
  <c r="AC122" i="5" s="1"/>
  <c r="AB439" i="5"/>
  <c r="AC439" i="5" s="1"/>
  <c r="AB635" i="5"/>
  <c r="AC635" i="5" s="1"/>
  <c r="AB270" i="5"/>
  <c r="AC270" i="5" s="1"/>
  <c r="AB684" i="5"/>
  <c r="AC684" i="5" s="1"/>
  <c r="AB366" i="5"/>
  <c r="AC366" i="5" s="1"/>
  <c r="AB757" i="5"/>
  <c r="AC757" i="5" s="1"/>
  <c r="AB460" i="5"/>
  <c r="AC460" i="5" s="1"/>
  <c r="AB313" i="5"/>
  <c r="AC313" i="5" s="1"/>
  <c r="AB717" i="5"/>
  <c r="AC717" i="5" s="1"/>
  <c r="AB409" i="5"/>
  <c r="AC409" i="5" s="1"/>
  <c r="AB279" i="5"/>
  <c r="AC279" i="5" s="1"/>
  <c r="AB689" i="5"/>
  <c r="AC689" i="5" s="1"/>
  <c r="AB567" i="5"/>
  <c r="AC567" i="5" s="1"/>
  <c r="AB208" i="5"/>
  <c r="AC208" i="5" s="1"/>
  <c r="AB29" i="5"/>
  <c r="AC29" i="5" s="1"/>
  <c r="AB173" i="5"/>
  <c r="AC173" i="5" s="1"/>
  <c r="AB317" i="5"/>
  <c r="AC317" i="5" s="1"/>
  <c r="AB461" i="5"/>
  <c r="AC461" i="5" s="1"/>
  <c r="AB119" i="5"/>
  <c r="AC119" i="5" s="1"/>
  <c r="AB263" i="5"/>
  <c r="AC263" i="5" s="1"/>
  <c r="AB407" i="5"/>
  <c r="AC407" i="5" s="1"/>
  <c r="AB61" i="5"/>
  <c r="AC61" i="5" s="1"/>
  <c r="AB234" i="5"/>
  <c r="AC234" i="5" s="1"/>
  <c r="AB406" i="5"/>
  <c r="AC406" i="5" s="1"/>
  <c r="AB565" i="5"/>
  <c r="AC565" i="5" s="1"/>
  <c r="AB24" i="5"/>
  <c r="AC24" i="5" s="1"/>
  <c r="AB212" i="5"/>
  <c r="AC212" i="5" s="1"/>
  <c r="AB400" i="5"/>
  <c r="AC400" i="5" s="1"/>
  <c r="AB573" i="5"/>
  <c r="AC573" i="5" s="1"/>
  <c r="AB726" i="5"/>
  <c r="AC726" i="5" s="1"/>
  <c r="AB136" i="5"/>
  <c r="AC136" i="5" s="1"/>
  <c r="AB325" i="5"/>
  <c r="AC325" i="5" s="1"/>
  <c r="AB510" i="5"/>
  <c r="AC510" i="5" s="1"/>
  <c r="AB667" i="5"/>
  <c r="AC667" i="5" s="1"/>
  <c r="AB58" i="5"/>
  <c r="AC58" i="5" s="1"/>
  <c r="AB135" i="5"/>
  <c r="AC135" i="5" s="1"/>
  <c r="AB362" i="5"/>
  <c r="AC362" i="5" s="1"/>
  <c r="AB572" i="5"/>
  <c r="AC572" i="5" s="1"/>
  <c r="AB755" i="5"/>
  <c r="AC755" i="5" s="1"/>
  <c r="AB194" i="5"/>
  <c r="AC194" i="5" s="1"/>
  <c r="AB422" i="5"/>
  <c r="AC422" i="5" s="1"/>
  <c r="AB621" i="5"/>
  <c r="AC621" i="5" s="1"/>
  <c r="AB54" i="5"/>
  <c r="AC54" i="5" s="1"/>
  <c r="AB289" i="5"/>
  <c r="AC289" i="5" s="1"/>
  <c r="AB513" i="5"/>
  <c r="AC513" i="5" s="1"/>
  <c r="AB699" i="5"/>
  <c r="AC699" i="5" s="1"/>
  <c r="AB159" i="5"/>
  <c r="AC159" i="5" s="1"/>
  <c r="AB386" i="5"/>
  <c r="AC386" i="5" s="1"/>
  <c r="AB593" i="5"/>
  <c r="AC593" i="5" s="1"/>
  <c r="AB45" i="5"/>
  <c r="AC45" i="5" s="1"/>
  <c r="AB237" i="5"/>
  <c r="AC237" i="5" s="1"/>
  <c r="AB462" i="5"/>
  <c r="AC462" i="5" s="1"/>
  <c r="AB657" i="5"/>
  <c r="AC657" i="5" s="1"/>
  <c r="AB100" i="5"/>
  <c r="AC100" i="5" s="1"/>
  <c r="AB332" i="5"/>
  <c r="AC332" i="5" s="1"/>
  <c r="AB548" i="5"/>
  <c r="AC548" i="5" s="1"/>
  <c r="AB732" i="5"/>
  <c r="AC732" i="5" s="1"/>
  <c r="AB202" i="5"/>
  <c r="AC202" i="5" s="1"/>
  <c r="AB428" i="5"/>
  <c r="AC428" i="5" s="1"/>
  <c r="AB629" i="5"/>
  <c r="AC629" i="5" s="1"/>
  <c r="AB44" i="5"/>
  <c r="AC44" i="5" s="1"/>
  <c r="AB280" i="5"/>
  <c r="AC280" i="5" s="1"/>
  <c r="AB503" i="5"/>
  <c r="AC503" i="5" s="1"/>
  <c r="AB691" i="5"/>
  <c r="AC691" i="5" s="1"/>
  <c r="AB130" i="5"/>
  <c r="AC130" i="5" s="1"/>
  <c r="AB360" i="5"/>
  <c r="AC360" i="5" s="1"/>
  <c r="AB570" i="5"/>
  <c r="AC570" i="5" s="1"/>
  <c r="AB753" i="5"/>
  <c r="AC753" i="5" s="1"/>
  <c r="AB210" i="5"/>
  <c r="AC210" i="5" s="1"/>
  <c r="AB438" i="5"/>
  <c r="AC438" i="5" s="1"/>
  <c r="AB634" i="5"/>
  <c r="AC634" i="5" s="1"/>
  <c r="AB188" i="5"/>
  <c r="AC188" i="5" s="1"/>
  <c r="AB318" i="5"/>
  <c r="AC318" i="5" s="1"/>
  <c r="AB722" i="5"/>
  <c r="AC722" i="5" s="1"/>
  <c r="AB453" i="5"/>
  <c r="AC453" i="5" s="1"/>
  <c r="AB662" i="5"/>
  <c r="AC662" i="5" s="1"/>
  <c r="AB265" i="5"/>
  <c r="AC265" i="5" s="1"/>
  <c r="AB598" i="5"/>
  <c r="AC598" i="5" s="1"/>
  <c r="AB311" i="5"/>
  <c r="AC311" i="5" s="1"/>
  <c r="AB464" i="5"/>
  <c r="AC464" i="5" s="1"/>
  <c r="AB86" i="5"/>
  <c r="AC86" i="5" s="1"/>
  <c r="AB463" i="5"/>
  <c r="AC463" i="5" s="1"/>
  <c r="AB10" i="5"/>
  <c r="AC10" i="5" s="1"/>
  <c r="AB387" i="5"/>
  <c r="AC387" i="5" s="1"/>
  <c r="AB716" i="5"/>
  <c r="AC716" i="5" s="1"/>
  <c r="AB211" i="5"/>
  <c r="AC211" i="5" s="1"/>
  <c r="AB33" i="5"/>
  <c r="AC33" i="5" s="1"/>
  <c r="AB496" i="5"/>
  <c r="AC496" i="5" s="1"/>
  <c r="AB140" i="5"/>
  <c r="AC140" i="5" s="1"/>
  <c r="AB576" i="5"/>
  <c r="AC576" i="5" s="1"/>
  <c r="AB236" i="5"/>
  <c r="AC236" i="5" s="1"/>
  <c r="AB656" i="5"/>
  <c r="AC656" i="5" s="1"/>
  <c r="AB531" i="5"/>
  <c r="AC531" i="5" s="1"/>
  <c r="AB182" i="5"/>
  <c r="AC182" i="5" s="1"/>
  <c r="AB40" i="5"/>
  <c r="AC40" i="5" s="1"/>
  <c r="AB502" i="5"/>
  <c r="AC502" i="5" s="1"/>
  <c r="AB355" i="5"/>
  <c r="AC355" i="5" s="1"/>
  <c r="AB748" i="5"/>
  <c r="AC748" i="5" s="1"/>
  <c r="AB436" i="5"/>
  <c r="AC436" i="5" s="1"/>
  <c r="AB41" i="5"/>
  <c r="AC41" i="5" s="1"/>
  <c r="AB185" i="5"/>
  <c r="AC185" i="5" s="1"/>
  <c r="AB329" i="5"/>
  <c r="AC329" i="5" s="1"/>
  <c r="AB473" i="5"/>
  <c r="AC473" i="5" s="1"/>
  <c r="AB131" i="5"/>
  <c r="AC131" i="5" s="1"/>
  <c r="AB275" i="5"/>
  <c r="AC275" i="5" s="1"/>
  <c r="AB419" i="5"/>
  <c r="AC419" i="5" s="1"/>
  <c r="AB75" i="5"/>
  <c r="AC75" i="5" s="1"/>
  <c r="AB248" i="5"/>
  <c r="AC248" i="5" s="1"/>
  <c r="AB421" i="5"/>
  <c r="AC421" i="5" s="1"/>
  <c r="AB577" i="5"/>
  <c r="AC577" i="5" s="1"/>
  <c r="AB39" i="5"/>
  <c r="AC39" i="5" s="1"/>
  <c r="AB228" i="5"/>
  <c r="AC228" i="5" s="1"/>
  <c r="AB416" i="5"/>
  <c r="AC416" i="5" s="1"/>
  <c r="AB586" i="5"/>
  <c r="AC586" i="5" s="1"/>
  <c r="AB738" i="5"/>
  <c r="AC738" i="5" s="1"/>
  <c r="AB152" i="5"/>
  <c r="AC152" i="5" s="1"/>
  <c r="AB340" i="5"/>
  <c r="AC340" i="5" s="1"/>
  <c r="AB523" i="5"/>
  <c r="AC523" i="5" s="1"/>
  <c r="AB680" i="5"/>
  <c r="AC680" i="5" s="1"/>
  <c r="AB74" i="5"/>
  <c r="AC74" i="5" s="1"/>
  <c r="AB156" i="5"/>
  <c r="AC156" i="5" s="1"/>
  <c r="AB381" i="5"/>
  <c r="AC381" i="5" s="1"/>
  <c r="AB590" i="5"/>
  <c r="AC590" i="5" s="1"/>
  <c r="AB769" i="5"/>
  <c r="AC769" i="5" s="1"/>
  <c r="AB213" i="5"/>
  <c r="AC213" i="5" s="1"/>
  <c r="AB440" i="5"/>
  <c r="AC440" i="5" s="1"/>
  <c r="AB636" i="5"/>
  <c r="AC636" i="5" s="1"/>
  <c r="AB78" i="5"/>
  <c r="AC78" i="5" s="1"/>
  <c r="AB310" i="5"/>
  <c r="AC310" i="5" s="1"/>
  <c r="AB528" i="5"/>
  <c r="AC528" i="5" s="1"/>
  <c r="AB713" i="5"/>
  <c r="AC713" i="5" s="1"/>
  <c r="AB178" i="5"/>
  <c r="AC178" i="5" s="1"/>
  <c r="AB405" i="5"/>
  <c r="AC405" i="5" s="1"/>
  <c r="AB608" i="5"/>
  <c r="AC608" i="5" s="1"/>
  <c r="AB16" i="5"/>
  <c r="AC16" i="5" s="1"/>
  <c r="AB255" i="5"/>
  <c r="AC255" i="5" s="1"/>
  <c r="AB483" i="5"/>
  <c r="AC483" i="5" s="1"/>
  <c r="AB672" i="5"/>
  <c r="AC672" i="5" s="1"/>
  <c r="AB124" i="5"/>
  <c r="AC124" i="5" s="1"/>
  <c r="AB351" i="5"/>
  <c r="AC351" i="5" s="1"/>
  <c r="AB564" i="5"/>
  <c r="AC564" i="5" s="1"/>
  <c r="AB746" i="5"/>
  <c r="AC746" i="5" s="1"/>
  <c r="AB222" i="5"/>
  <c r="AC222" i="5" s="1"/>
  <c r="AB446" i="5"/>
  <c r="AC446" i="5" s="1"/>
  <c r="AB644" i="5"/>
  <c r="AC644" i="5" s="1"/>
  <c r="AB64" i="5"/>
  <c r="AC64" i="5" s="1"/>
  <c r="AB298" i="5"/>
  <c r="AC298" i="5" s="1"/>
  <c r="AB519" i="5"/>
  <c r="AC519" i="5" s="1"/>
  <c r="AB706" i="5"/>
  <c r="AC706" i="5" s="1"/>
  <c r="AB153" i="5"/>
  <c r="AC153" i="5" s="1"/>
  <c r="AB379" i="5"/>
  <c r="AC379" i="5" s="1"/>
  <c r="AB585" i="5"/>
  <c r="AC585" i="5" s="1"/>
  <c r="AB767" i="5"/>
  <c r="AC767" i="5" s="1"/>
  <c r="AB229" i="5"/>
  <c r="AC229" i="5" s="1"/>
  <c r="AB456" i="5"/>
  <c r="AC456" i="5" s="1"/>
  <c r="AB650" i="5"/>
  <c r="AC650" i="5" s="1"/>
  <c r="AB301" i="5"/>
  <c r="AC301" i="5" s="1"/>
  <c r="AB430" i="5"/>
  <c r="AC430" i="5" s="1"/>
  <c r="AB488" i="5"/>
  <c r="AC488" i="5" s="1"/>
  <c r="AB554" i="5"/>
  <c r="AC554" i="5" s="1"/>
  <c r="AB749" i="5"/>
  <c r="AC749" i="5" s="1"/>
  <c r="AB504" i="5"/>
  <c r="AC504" i="5" s="1"/>
  <c r="AB25" i="5"/>
  <c r="AC25" i="5" s="1"/>
  <c r="AB77" i="5"/>
  <c r="AC77" i="5" s="1"/>
  <c r="AB80" i="5"/>
  <c r="AC80" i="5" s="1"/>
  <c r="AB53" i="5"/>
  <c r="AC53" i="5" s="1"/>
  <c r="AB197" i="5"/>
  <c r="AC197" i="5" s="1"/>
  <c r="AB341" i="5"/>
  <c r="AC341" i="5" s="1"/>
  <c r="AB485" i="5"/>
  <c r="AC485" i="5" s="1"/>
  <c r="AB143" i="5"/>
  <c r="AC143" i="5" s="1"/>
  <c r="AB287" i="5"/>
  <c r="AC287" i="5" s="1"/>
  <c r="AB431" i="5"/>
  <c r="AC431" i="5" s="1"/>
  <c r="AB90" i="5"/>
  <c r="AC90" i="5" s="1"/>
  <c r="AB262" i="5"/>
  <c r="AC262" i="5" s="1"/>
  <c r="AB435" i="5"/>
  <c r="AC435" i="5" s="1"/>
  <c r="AB589" i="5"/>
  <c r="AC589" i="5" s="1"/>
  <c r="AB55" i="5"/>
  <c r="AC55" i="5" s="1"/>
  <c r="AB243" i="5"/>
  <c r="AC243" i="5" s="1"/>
  <c r="AB432" i="5"/>
  <c r="AC432" i="5" s="1"/>
  <c r="AB599" i="5"/>
  <c r="AC599" i="5" s="1"/>
  <c r="AB750" i="5"/>
  <c r="AC750" i="5" s="1"/>
  <c r="AB168" i="5"/>
  <c r="AC168" i="5" s="1"/>
  <c r="AB356" i="5"/>
  <c r="AC356" i="5" s="1"/>
  <c r="AB536" i="5"/>
  <c r="AC536" i="5" s="1"/>
  <c r="AB692" i="5"/>
  <c r="AC692" i="5" s="1"/>
  <c r="AB91" i="5"/>
  <c r="AC91" i="5" s="1"/>
  <c r="AB174" i="5"/>
  <c r="AC174" i="5" s="1"/>
  <c r="AB399" i="5"/>
  <c r="AC399" i="5" s="1"/>
  <c r="AB605" i="5"/>
  <c r="AC605" i="5" s="1"/>
  <c r="AB66" i="5"/>
  <c r="AC66" i="5" s="1"/>
  <c r="AB232" i="5"/>
  <c r="AC232" i="5" s="1"/>
  <c r="AB458" i="5"/>
  <c r="AC458" i="5" s="1"/>
  <c r="AB653" i="5"/>
  <c r="AC653" i="5" s="1"/>
  <c r="AB97" i="5"/>
  <c r="AC97" i="5" s="1"/>
  <c r="AB328" i="5"/>
  <c r="AC328" i="5" s="1"/>
  <c r="AB544" i="5"/>
  <c r="AC544" i="5" s="1"/>
  <c r="AB729" i="5"/>
  <c r="AC729" i="5" s="1"/>
  <c r="AB198" i="5"/>
  <c r="AC198" i="5" s="1"/>
  <c r="AB424" i="5"/>
  <c r="AC424" i="5" s="1"/>
  <c r="AB623" i="5"/>
  <c r="AC623" i="5" s="1"/>
  <c r="AB37" i="5"/>
  <c r="AC37" i="5" s="1"/>
  <c r="AB273" i="5"/>
  <c r="AC273" i="5" s="1"/>
  <c r="AB500" i="5"/>
  <c r="AC500" i="5" s="1"/>
  <c r="AB687" i="5"/>
  <c r="AC687" i="5" s="1"/>
  <c r="AB144" i="5"/>
  <c r="AC144" i="5" s="1"/>
  <c r="AB370" i="5"/>
  <c r="AC370" i="5" s="1"/>
  <c r="AB580" i="5"/>
  <c r="AC580" i="5" s="1"/>
  <c r="AB760" i="5"/>
  <c r="AC760" i="5" s="1"/>
  <c r="AB240" i="5"/>
  <c r="AC240" i="5" s="1"/>
  <c r="AB468" i="5"/>
  <c r="AC468" i="5" s="1"/>
  <c r="AB659" i="5"/>
  <c r="AC659" i="5" s="1"/>
  <c r="AB84" i="5"/>
  <c r="AC84" i="5" s="1"/>
  <c r="AB316" i="5"/>
  <c r="AC316" i="5" s="1"/>
  <c r="AB535" i="5"/>
  <c r="AC535" i="5" s="1"/>
  <c r="AB720" i="5"/>
  <c r="AC720" i="5" s="1"/>
  <c r="AB171" i="5"/>
  <c r="AC171" i="5" s="1"/>
  <c r="AB397" i="5"/>
  <c r="AC397" i="5" s="1"/>
  <c r="AB603" i="5"/>
  <c r="AC603" i="5" s="1"/>
  <c r="AB7" i="5"/>
  <c r="AC7" i="5" s="1"/>
  <c r="AB249" i="5"/>
  <c r="AC249" i="5" s="1"/>
  <c r="AB474" i="5"/>
  <c r="AC474" i="5" s="1"/>
  <c r="AB666" i="5"/>
  <c r="AC666" i="5" s="1"/>
  <c r="AB414" i="5"/>
  <c r="AC414" i="5" s="1"/>
  <c r="AB537" i="5"/>
  <c r="AC537" i="5" s="1"/>
  <c r="AB87" i="5"/>
  <c r="AC87" i="5" s="1"/>
  <c r="AB647" i="5"/>
  <c r="AC647" i="5" s="1"/>
  <c r="AB375" i="5"/>
  <c r="AC375" i="5" s="1"/>
  <c r="AB489" i="5"/>
  <c r="AC489" i="5" s="1"/>
  <c r="AB187" i="5"/>
  <c r="AC187" i="5" s="1"/>
  <c r="AB65" i="5"/>
  <c r="AC65" i="5" s="1"/>
  <c r="AB209" i="5"/>
  <c r="AC209" i="5" s="1"/>
  <c r="AB353" i="5"/>
  <c r="AC353" i="5" s="1"/>
  <c r="AB11" i="5"/>
  <c r="AC11" i="5" s="1"/>
  <c r="AB155" i="5"/>
  <c r="AC155" i="5" s="1"/>
  <c r="AB299" i="5"/>
  <c r="AC299" i="5" s="1"/>
  <c r="AB443" i="5"/>
  <c r="AC443" i="5" s="1"/>
  <c r="AB104" i="5"/>
  <c r="AC104" i="5" s="1"/>
  <c r="AB277" i="5"/>
  <c r="AC277" i="5" s="1"/>
  <c r="AB450" i="5"/>
  <c r="AC450" i="5" s="1"/>
  <c r="AB601" i="5"/>
  <c r="AC601" i="5" s="1"/>
  <c r="AB70" i="5"/>
  <c r="AC70" i="5" s="1"/>
  <c r="AB259" i="5"/>
  <c r="AC259" i="5" s="1"/>
  <c r="AB447" i="5"/>
  <c r="AC447" i="5" s="1"/>
  <c r="AB612" i="5"/>
  <c r="AC612" i="5" s="1"/>
  <c r="AB762" i="5"/>
  <c r="AC762" i="5" s="1"/>
  <c r="AB183" i="5"/>
  <c r="AC183" i="5" s="1"/>
  <c r="AB372" i="5"/>
  <c r="AC372" i="5" s="1"/>
  <c r="AB549" i="5"/>
  <c r="AC549" i="5" s="1"/>
  <c r="AB704" i="5"/>
  <c r="AC704" i="5" s="1"/>
  <c r="AB106" i="5"/>
  <c r="AC106" i="5" s="1"/>
  <c r="AB193" i="5"/>
  <c r="AC193" i="5" s="1"/>
  <c r="AB420" i="5"/>
  <c r="AC420" i="5" s="1"/>
  <c r="AB620" i="5"/>
  <c r="AC620" i="5" s="1"/>
  <c r="AB13" i="5"/>
  <c r="AC13" i="5" s="1"/>
  <c r="AB252" i="5"/>
  <c r="AC252" i="5" s="1"/>
  <c r="AB476" i="5"/>
  <c r="AC476" i="5" s="1"/>
  <c r="AB669" i="5"/>
  <c r="AC669" i="5" s="1"/>
  <c r="AB116" i="5"/>
  <c r="AC116" i="5" s="1"/>
  <c r="AB346" i="5"/>
  <c r="AC346" i="5" s="1"/>
  <c r="AB559" i="5"/>
  <c r="AC559" i="5" s="1"/>
  <c r="AB743" i="5"/>
  <c r="AC743" i="5" s="1"/>
  <c r="AB217" i="5"/>
  <c r="AC217" i="5" s="1"/>
  <c r="AB442" i="5"/>
  <c r="AC442" i="5" s="1"/>
  <c r="AB640" i="5"/>
  <c r="AC640" i="5" s="1"/>
  <c r="AB60" i="5"/>
  <c r="AC60" i="5" s="1"/>
  <c r="AB295" i="5"/>
  <c r="AC295" i="5" s="1"/>
  <c r="AB515" i="5"/>
  <c r="AC515" i="5" s="1"/>
  <c r="AB701" i="5"/>
  <c r="AC701" i="5" s="1"/>
  <c r="AB163" i="5"/>
  <c r="AC163" i="5" s="1"/>
  <c r="AB390" i="5"/>
  <c r="AC390" i="5" s="1"/>
  <c r="AB595" i="5"/>
  <c r="AC595" i="5" s="1"/>
  <c r="AB20" i="5"/>
  <c r="AC20" i="5" s="1"/>
  <c r="AB258" i="5"/>
  <c r="AC258" i="5" s="1"/>
  <c r="AB486" i="5"/>
  <c r="AC486" i="5" s="1"/>
  <c r="AB675" i="5"/>
  <c r="AC675" i="5" s="1"/>
  <c r="AB108" i="5"/>
  <c r="AC108" i="5" s="1"/>
  <c r="AB336" i="5"/>
  <c r="AC336" i="5" s="1"/>
  <c r="AB551" i="5"/>
  <c r="AC551" i="5" s="1"/>
  <c r="AB734" i="5"/>
  <c r="AC734" i="5" s="1"/>
  <c r="AB189" i="5"/>
  <c r="AC189" i="5" s="1"/>
  <c r="AB415" i="5"/>
  <c r="AC415" i="5" s="1"/>
  <c r="AB618" i="5"/>
  <c r="AC618" i="5" s="1"/>
  <c r="AB30" i="5"/>
  <c r="AC30" i="5" s="1"/>
  <c r="AB267" i="5"/>
  <c r="AC267" i="5" s="1"/>
  <c r="AB492" i="5"/>
  <c r="AC492" i="5" s="1"/>
  <c r="AB682" i="5"/>
  <c r="AC682" i="5" s="1"/>
  <c r="AB522" i="5"/>
  <c r="AC522" i="5" s="1"/>
  <c r="AB631" i="5"/>
  <c r="AC631" i="5" s="1"/>
  <c r="AB224" i="5"/>
  <c r="AC224" i="5" s="1"/>
  <c r="AB736" i="5"/>
  <c r="AC736" i="5" s="1"/>
  <c r="AB376" i="5"/>
  <c r="AC376" i="5" s="1"/>
  <c r="AB169" i="5"/>
  <c r="AC169" i="5" s="1"/>
  <c r="AB300" i="5"/>
  <c r="AC300" i="5" s="1"/>
  <c r="AB520" i="5"/>
  <c r="AC520" i="5" s="1"/>
  <c r="AB452" i="5"/>
  <c r="AC452" i="5" s="1"/>
  <c r="AB525" i="5"/>
  <c r="AC525" i="5" s="1"/>
  <c r="AB454" i="5"/>
  <c r="AC454" i="5" s="1"/>
  <c r="AB719" i="5"/>
  <c r="AC719" i="5" s="1"/>
  <c r="AB427" i="5"/>
  <c r="AC427" i="5" s="1"/>
  <c r="AB671" i="5"/>
  <c r="AC671" i="5" s="1"/>
  <c r="AB158" i="5"/>
  <c r="AC158" i="5" s="1"/>
  <c r="AB457" i="5"/>
  <c r="AC457" i="5" s="1"/>
  <c r="AB214" i="5"/>
  <c r="AC214" i="5" s="1"/>
  <c r="AB625" i="5"/>
  <c r="AC625" i="5" s="1"/>
  <c r="AB179" i="5"/>
  <c r="AC179" i="5" s="1"/>
  <c r="AB47" i="5"/>
  <c r="AC47" i="5" s="1"/>
  <c r="BA89" i="5"/>
  <c r="AZ89" i="5" s="1"/>
  <c r="AZ92" i="5" s="1"/>
  <c r="AY92" i="5" s="1"/>
  <c r="AX92" i="5" s="1"/>
  <c r="AW92" i="5" s="1"/>
  <c r="AV92" i="5" s="1"/>
  <c r="AU92" i="5" s="1"/>
  <c r="AE2" i="5" l="1"/>
  <c r="AG2" i="5"/>
  <c r="AH2" i="5" s="1"/>
  <c r="AI2" i="5" s="1"/>
  <c r="AE252" i="5"/>
  <c r="AG252" i="5"/>
  <c r="AH252" i="5" s="1"/>
  <c r="AI252" i="5" s="1"/>
  <c r="AE328" i="5"/>
  <c r="AG328" i="5"/>
  <c r="AH328" i="5" s="1"/>
  <c r="AI328" i="5" s="1"/>
  <c r="AE590" i="5"/>
  <c r="AG590" i="5"/>
  <c r="AH590" i="5" s="1"/>
  <c r="AI590" i="5" s="1"/>
  <c r="AE503" i="5"/>
  <c r="AG503" i="5"/>
  <c r="AH503" i="5" s="1"/>
  <c r="AI503" i="5" s="1"/>
  <c r="AE175" i="5"/>
  <c r="AG175" i="5"/>
  <c r="AH175" i="5" s="1"/>
  <c r="AI175" i="5" s="1"/>
  <c r="AE703" i="5"/>
  <c r="AG703" i="5"/>
  <c r="AH703" i="5" s="1"/>
  <c r="AI703" i="5" s="1"/>
  <c r="AE584" i="5"/>
  <c r="AG584" i="5"/>
  <c r="AH584" i="5" s="1"/>
  <c r="AI584" i="5" s="1"/>
  <c r="AE739" i="5"/>
  <c r="AG739" i="5"/>
  <c r="AH739" i="5" s="1"/>
  <c r="AI739" i="5" s="1"/>
  <c r="AE616" i="5"/>
  <c r="AG616" i="5"/>
  <c r="AH616" i="5" s="1"/>
  <c r="AI616" i="5" s="1"/>
  <c r="AE264" i="5"/>
  <c r="AG264" i="5"/>
  <c r="AH264" i="5" s="1"/>
  <c r="AI264" i="5" s="1"/>
  <c r="AE295" i="5"/>
  <c r="AG295" i="5"/>
  <c r="AH295" i="5" s="1"/>
  <c r="AI295" i="5" s="1"/>
  <c r="AE603" i="5"/>
  <c r="AG603" i="5"/>
  <c r="AH603" i="5" s="1"/>
  <c r="AI603" i="5" s="1"/>
  <c r="AE430" i="5"/>
  <c r="AG430" i="5"/>
  <c r="AH430" i="5" s="1"/>
  <c r="AI430" i="5" s="1"/>
  <c r="AE280" i="5"/>
  <c r="AG280" i="5"/>
  <c r="AH280" i="5" s="1"/>
  <c r="AI280" i="5" s="1"/>
  <c r="AE208" i="5"/>
  <c r="AG208" i="5"/>
  <c r="AH208" i="5" s="1"/>
  <c r="AI208" i="5" s="1"/>
  <c r="AE516" i="5"/>
  <c r="AG516" i="5"/>
  <c r="AH516" i="5" s="1"/>
  <c r="AI516" i="5" s="1"/>
  <c r="AE761" i="5"/>
  <c r="AG761" i="5"/>
  <c r="AH761" i="5" s="1"/>
  <c r="AI761" i="5" s="1"/>
  <c r="AE556" i="5"/>
  <c r="AG556" i="5"/>
  <c r="AH556" i="5" s="1"/>
  <c r="AI556" i="5" s="1"/>
  <c r="AE52" i="5"/>
  <c r="AG52" i="5"/>
  <c r="AH52" i="5" s="1"/>
  <c r="AI52" i="5" s="1"/>
  <c r="AE445" i="5"/>
  <c r="AG445" i="5"/>
  <c r="AH445" i="5" s="1"/>
  <c r="AI445" i="5" s="1"/>
  <c r="AE336" i="5"/>
  <c r="AG336" i="5"/>
  <c r="AH336" i="5" s="1"/>
  <c r="AI336" i="5" s="1"/>
  <c r="AE144" i="5"/>
  <c r="AG144" i="5"/>
  <c r="AH144" i="5" s="1"/>
  <c r="AI144" i="5" s="1"/>
  <c r="AE405" i="5"/>
  <c r="AG405" i="5"/>
  <c r="AH405" i="5" s="1"/>
  <c r="AI405" i="5" s="1"/>
  <c r="AE44" i="5"/>
  <c r="AG44" i="5"/>
  <c r="AH44" i="5" s="1"/>
  <c r="AI44" i="5" s="1"/>
  <c r="AE758" i="5"/>
  <c r="AG758" i="5"/>
  <c r="AH758" i="5" s="1"/>
  <c r="AI758" i="5" s="1"/>
  <c r="AE105" i="5"/>
  <c r="AG105" i="5"/>
  <c r="AH105" i="5" s="1"/>
  <c r="AI105" i="5" s="1"/>
  <c r="AE363" i="5"/>
  <c r="AG363" i="5"/>
  <c r="AH363" i="5" s="1"/>
  <c r="AI363" i="5" s="1"/>
  <c r="AE269" i="5"/>
  <c r="AG269" i="5"/>
  <c r="AH269" i="5" s="1"/>
  <c r="AI269" i="5" s="1"/>
  <c r="AE607" i="5"/>
  <c r="AG607" i="5"/>
  <c r="AH607" i="5" s="1"/>
  <c r="AI607" i="5" s="1"/>
  <c r="AE231" i="5"/>
  <c r="AG231" i="5"/>
  <c r="AH231" i="5" s="1"/>
  <c r="AI231" i="5" s="1"/>
  <c r="AE625" i="5"/>
  <c r="AG625" i="5"/>
  <c r="AH625" i="5" s="1"/>
  <c r="AI625" i="5" s="1"/>
  <c r="AE169" i="5"/>
  <c r="AG169" i="5"/>
  <c r="AH169" i="5" s="1"/>
  <c r="AI169" i="5" s="1"/>
  <c r="AE189" i="5"/>
  <c r="AG189" i="5"/>
  <c r="AH189" i="5" s="1"/>
  <c r="AI189" i="5" s="1"/>
  <c r="AE701" i="5"/>
  <c r="AG701" i="5"/>
  <c r="AH701" i="5" s="1"/>
  <c r="AI701" i="5" s="1"/>
  <c r="AE476" i="5"/>
  <c r="AG476" i="5"/>
  <c r="AH476" i="5" s="1"/>
  <c r="AI476" i="5" s="1"/>
  <c r="AE612" i="5"/>
  <c r="AG612" i="5"/>
  <c r="AH612" i="5" s="1"/>
  <c r="AI612" i="5" s="1"/>
  <c r="AE353" i="5"/>
  <c r="AG353" i="5"/>
  <c r="AH353" i="5" s="1"/>
  <c r="AI353" i="5" s="1"/>
  <c r="AE249" i="5"/>
  <c r="AG249" i="5"/>
  <c r="AH249" i="5" s="1"/>
  <c r="AI249" i="5" s="1"/>
  <c r="AE760" i="5"/>
  <c r="AG760" i="5"/>
  <c r="AH760" i="5" s="1"/>
  <c r="AI760" i="5" s="1"/>
  <c r="AE544" i="5"/>
  <c r="AG544" i="5"/>
  <c r="AH544" i="5" s="1"/>
  <c r="AI544" i="5" s="1"/>
  <c r="AE536" i="5"/>
  <c r="AG536" i="5"/>
  <c r="AH536" i="5" s="1"/>
  <c r="AI536" i="5" s="1"/>
  <c r="AE431" i="5"/>
  <c r="AG431" i="5"/>
  <c r="AH431" i="5" s="1"/>
  <c r="AI431" i="5" s="1"/>
  <c r="AE554" i="5"/>
  <c r="AG554" i="5"/>
  <c r="AH554" i="5" s="1"/>
  <c r="AI554" i="5" s="1"/>
  <c r="AE519" i="5"/>
  <c r="AG519" i="5"/>
  <c r="AH519" i="5" s="1"/>
  <c r="AI519" i="5" s="1"/>
  <c r="AE255" i="5"/>
  <c r="AG255" i="5"/>
  <c r="AH255" i="5" s="1"/>
  <c r="AI255" i="5" s="1"/>
  <c r="AE769" i="5"/>
  <c r="AG769" i="5"/>
  <c r="AH769" i="5" s="1"/>
  <c r="AI769" i="5" s="1"/>
  <c r="AE228" i="5"/>
  <c r="AG228" i="5"/>
  <c r="AH228" i="5" s="1"/>
  <c r="AI228" i="5" s="1"/>
  <c r="AE41" i="5"/>
  <c r="AG41" i="5"/>
  <c r="AH41" i="5" s="1"/>
  <c r="AI41" i="5" s="1"/>
  <c r="AE496" i="5"/>
  <c r="AG496" i="5"/>
  <c r="AH496" i="5" s="1"/>
  <c r="AI496" i="5" s="1"/>
  <c r="AE662" i="5"/>
  <c r="AG662" i="5"/>
  <c r="AH662" i="5" s="1"/>
  <c r="AI662" i="5" s="1"/>
  <c r="AE691" i="5"/>
  <c r="AG691" i="5"/>
  <c r="AH691" i="5" s="1"/>
  <c r="AI691" i="5" s="1"/>
  <c r="AE462" i="5"/>
  <c r="AG462" i="5"/>
  <c r="AH462" i="5" s="1"/>
  <c r="AI462" i="5" s="1"/>
  <c r="AE194" i="5"/>
  <c r="AG194" i="5"/>
  <c r="AH194" i="5" s="1"/>
  <c r="AI194" i="5" s="1"/>
  <c r="AE400" i="5"/>
  <c r="AG400" i="5"/>
  <c r="AH400" i="5" s="1"/>
  <c r="AI400" i="5" s="1"/>
  <c r="AE173" i="5"/>
  <c r="AG173" i="5"/>
  <c r="AH173" i="5" s="1"/>
  <c r="AI173" i="5" s="1"/>
  <c r="AE684" i="5"/>
  <c r="AG684" i="5"/>
  <c r="AH684" i="5" s="1"/>
  <c r="AI684" i="5" s="1"/>
  <c r="AE751" i="5"/>
  <c r="AG751" i="5"/>
  <c r="AH751" i="5" s="1"/>
  <c r="AI751" i="5" s="1"/>
  <c r="AE111" i="5"/>
  <c r="AG111" i="5"/>
  <c r="AH111" i="5" s="1"/>
  <c r="AI111" i="5" s="1"/>
  <c r="AE642" i="5"/>
  <c r="AG642" i="5"/>
  <c r="AH642" i="5" s="1"/>
  <c r="AI642" i="5" s="1"/>
  <c r="AE402" i="5"/>
  <c r="AG402" i="5"/>
  <c r="AH402" i="5" s="1"/>
  <c r="AI402" i="5" s="1"/>
  <c r="AE560" i="5"/>
  <c r="AG560" i="5"/>
  <c r="AH560" i="5" s="1"/>
  <c r="AI560" i="5" s="1"/>
  <c r="AE305" i="5"/>
  <c r="AG305" i="5"/>
  <c r="AH305" i="5" s="1"/>
  <c r="AI305" i="5" s="1"/>
  <c r="AE398" i="5"/>
  <c r="AG398" i="5"/>
  <c r="AH398" i="5" s="1"/>
  <c r="AI398" i="5" s="1"/>
  <c r="AE164" i="5"/>
  <c r="AG164" i="5"/>
  <c r="AH164" i="5" s="1"/>
  <c r="AI164" i="5" s="1"/>
  <c r="AE670" i="5"/>
  <c r="AG670" i="5"/>
  <c r="AH670" i="5" s="1"/>
  <c r="AI670" i="5" s="1"/>
  <c r="AE641" i="5"/>
  <c r="AG641" i="5"/>
  <c r="AH641" i="5" s="1"/>
  <c r="AI641" i="5" s="1"/>
  <c r="AE32" i="5"/>
  <c r="AG32" i="5"/>
  <c r="AH32" i="5" s="1"/>
  <c r="AI32" i="5" s="1"/>
  <c r="AE110" i="5"/>
  <c r="AG110" i="5"/>
  <c r="AH110" i="5" s="1"/>
  <c r="AI110" i="5" s="1"/>
  <c r="AE448" i="5"/>
  <c r="AG448" i="5"/>
  <c r="AH448" i="5" s="1"/>
  <c r="AI448" i="5" s="1"/>
  <c r="AE180" i="5"/>
  <c r="AG180" i="5"/>
  <c r="AH180" i="5" s="1"/>
  <c r="AI180" i="5" s="1"/>
  <c r="AE711" i="5"/>
  <c r="AG711" i="5"/>
  <c r="AH711" i="5" s="1"/>
  <c r="AI711" i="5" s="1"/>
  <c r="AE165" i="5"/>
  <c r="AG165" i="5"/>
  <c r="AH165" i="5" s="1"/>
  <c r="AI165" i="5" s="1"/>
  <c r="AE23" i="5"/>
  <c r="AG23" i="5"/>
  <c r="AH23" i="5" s="1"/>
  <c r="AI23" i="5" s="1"/>
  <c r="AE695" i="5"/>
  <c r="AG695" i="5"/>
  <c r="AH695" i="5" s="1"/>
  <c r="AI695" i="5" s="1"/>
  <c r="AE484" i="5"/>
  <c r="AG484" i="5"/>
  <c r="AH484" i="5" s="1"/>
  <c r="AI484" i="5" s="1"/>
  <c r="AE216" i="5"/>
  <c r="AG216" i="5"/>
  <c r="AH216" i="5" s="1"/>
  <c r="AI216" i="5" s="1"/>
  <c r="AE261" i="5"/>
  <c r="AG261" i="5"/>
  <c r="AH261" i="5" s="1"/>
  <c r="AI261" i="5" s="1"/>
  <c r="AE215" i="5"/>
  <c r="AG215" i="5"/>
  <c r="AH215" i="5" s="1"/>
  <c r="AI215" i="5" s="1"/>
  <c r="AE677" i="5"/>
  <c r="AG677" i="5"/>
  <c r="AH677" i="5" s="1"/>
  <c r="AI677" i="5" s="1"/>
  <c r="AE733" i="5"/>
  <c r="AG733" i="5"/>
  <c r="AH733" i="5" s="1"/>
  <c r="AI733" i="5" s="1"/>
  <c r="AE514" i="5"/>
  <c r="AG514" i="5"/>
  <c r="AH514" i="5" s="1"/>
  <c r="AI514" i="5" s="1"/>
  <c r="AE268" i="5"/>
  <c r="AG268" i="5"/>
  <c r="AH268" i="5" s="1"/>
  <c r="AI268" i="5" s="1"/>
  <c r="AE505" i="5"/>
  <c r="AG505" i="5"/>
  <c r="AH505" i="5" s="1"/>
  <c r="AI505" i="5" s="1"/>
  <c r="AE102" i="5"/>
  <c r="AG102" i="5"/>
  <c r="AH102" i="5" s="1"/>
  <c r="AI102" i="5" s="1"/>
  <c r="AE337" i="5"/>
  <c r="AG337" i="5"/>
  <c r="AH337" i="5" s="1"/>
  <c r="AI337" i="5" s="1"/>
  <c r="AE89" i="5"/>
  <c r="AG89" i="5"/>
  <c r="AH89" i="5" s="1"/>
  <c r="AI89" i="5" s="1"/>
  <c r="AE226" i="5"/>
  <c r="AG226" i="5"/>
  <c r="AH226" i="5" s="1"/>
  <c r="AI226" i="5" s="1"/>
  <c r="AE740" i="5"/>
  <c r="AG740" i="5"/>
  <c r="AH740" i="5" s="1"/>
  <c r="AI740" i="5" s="1"/>
  <c r="AE233" i="5"/>
  <c r="AG233" i="5"/>
  <c r="AH233" i="5" s="1"/>
  <c r="AI233" i="5" s="1"/>
  <c r="AE129" i="5"/>
  <c r="AG129" i="5"/>
  <c r="AH129" i="5" s="1"/>
  <c r="AI129" i="5" s="1"/>
  <c r="AE26" i="5"/>
  <c r="AG26" i="5"/>
  <c r="AH26" i="5" s="1"/>
  <c r="AI26" i="5" s="1"/>
  <c r="AE668" i="5"/>
  <c r="AG668" i="5"/>
  <c r="AH668" i="5" s="1"/>
  <c r="AI668" i="5" s="1"/>
  <c r="AE220" i="5"/>
  <c r="AG220" i="5"/>
  <c r="AH220" i="5" s="1"/>
  <c r="AI220" i="5" s="1"/>
  <c r="AE617" i="5"/>
  <c r="AG617" i="5"/>
  <c r="AH617" i="5" s="1"/>
  <c r="AI617" i="5" s="1"/>
  <c r="AE356" i="5"/>
  <c r="AG356" i="5"/>
  <c r="AH356" i="5" s="1"/>
  <c r="AI356" i="5" s="1"/>
  <c r="AE29" i="5"/>
  <c r="AG29" i="5"/>
  <c r="AH29" i="5" s="1"/>
  <c r="AI29" i="5" s="1"/>
  <c r="AE433" i="5"/>
  <c r="AG433" i="5"/>
  <c r="AH433" i="5" s="1"/>
  <c r="AI433" i="5" s="1"/>
  <c r="AE696" i="5"/>
  <c r="AG696" i="5"/>
  <c r="AH696" i="5" s="1"/>
  <c r="AI696" i="5" s="1"/>
  <c r="AE259" i="5"/>
  <c r="AG259" i="5"/>
  <c r="AH259" i="5" s="1"/>
  <c r="AI259" i="5" s="1"/>
  <c r="AE211" i="5"/>
  <c r="AG211" i="5"/>
  <c r="AH211" i="5" s="1"/>
  <c r="AI211" i="5" s="1"/>
  <c r="AE17" i="5"/>
  <c r="AG17" i="5"/>
  <c r="AH17" i="5" s="1"/>
  <c r="AI17" i="5" s="1"/>
  <c r="AE284" i="5"/>
  <c r="AG284" i="5"/>
  <c r="AH284" i="5" s="1"/>
  <c r="AI284" i="5" s="1"/>
  <c r="AE331" i="5"/>
  <c r="AG331" i="5"/>
  <c r="AH331" i="5" s="1"/>
  <c r="AI331" i="5" s="1"/>
  <c r="AE485" i="5"/>
  <c r="AG485" i="5"/>
  <c r="AH485" i="5" s="1"/>
  <c r="AI485" i="5" s="1"/>
  <c r="AE565" i="5"/>
  <c r="AG565" i="5"/>
  <c r="AH565" i="5" s="1"/>
  <c r="AI565" i="5" s="1"/>
  <c r="AE14" i="5"/>
  <c r="AG14" i="5"/>
  <c r="AH14" i="5" s="1"/>
  <c r="AI14" i="5" s="1"/>
  <c r="AE594" i="5"/>
  <c r="AG594" i="5"/>
  <c r="AH594" i="5" s="1"/>
  <c r="AI594" i="5" s="1"/>
  <c r="AE602" i="5"/>
  <c r="AG602" i="5"/>
  <c r="AH602" i="5" s="1"/>
  <c r="AI602" i="5" s="1"/>
  <c r="AE147" i="5"/>
  <c r="AG147" i="5"/>
  <c r="AH147" i="5" s="1"/>
  <c r="AI147" i="5" s="1"/>
  <c r="AE640" i="5"/>
  <c r="AG640" i="5"/>
  <c r="AH640" i="5" s="1"/>
  <c r="AI640" i="5" s="1"/>
  <c r="AE341" i="5"/>
  <c r="AG341" i="5"/>
  <c r="AH341" i="5" s="1"/>
  <c r="AI341" i="5" s="1"/>
  <c r="AE248" i="5"/>
  <c r="AG248" i="5"/>
  <c r="AH248" i="5" s="1"/>
  <c r="AI248" i="5" s="1"/>
  <c r="AE188" i="5"/>
  <c r="AG188" i="5"/>
  <c r="AH188" i="5" s="1"/>
  <c r="AI188" i="5" s="1"/>
  <c r="AE629" i="5"/>
  <c r="AG629" i="5"/>
  <c r="AH629" i="5" s="1"/>
  <c r="AI629" i="5" s="1"/>
  <c r="AE406" i="5"/>
  <c r="AG406" i="5"/>
  <c r="AH406" i="5" s="1"/>
  <c r="AI406" i="5" s="1"/>
  <c r="AE689" i="5"/>
  <c r="AG689" i="5"/>
  <c r="AH689" i="5" s="1"/>
  <c r="AI689" i="5" s="1"/>
  <c r="AE122" i="5"/>
  <c r="AG122" i="5"/>
  <c r="AH122" i="5" s="1"/>
  <c r="AI122" i="5" s="1"/>
  <c r="AE21" i="5"/>
  <c r="AG21" i="5"/>
  <c r="AH21" i="5" s="1"/>
  <c r="AI21" i="5" s="1"/>
  <c r="AE578" i="5"/>
  <c r="AG578" i="5"/>
  <c r="AH578" i="5" s="1"/>
  <c r="AI578" i="5" s="1"/>
  <c r="AE344" i="5"/>
  <c r="AG344" i="5"/>
  <c r="AH344" i="5" s="1"/>
  <c r="AI344" i="5" s="1"/>
  <c r="AE553" i="5"/>
  <c r="AG553" i="5"/>
  <c r="AH553" i="5" s="1"/>
  <c r="AI553" i="5" s="1"/>
  <c r="AE765" i="5"/>
  <c r="AG765" i="5"/>
  <c r="AH765" i="5" s="1"/>
  <c r="AI765" i="5" s="1"/>
  <c r="AE321" i="5"/>
  <c r="AG321" i="5"/>
  <c r="AH321" i="5" s="1"/>
  <c r="AI321" i="5" s="1"/>
  <c r="AE62" i="5"/>
  <c r="AG62" i="5"/>
  <c r="AH62" i="5" s="1"/>
  <c r="AI62" i="5" s="1"/>
  <c r="AE591" i="5"/>
  <c r="AG591" i="5"/>
  <c r="AH591" i="5" s="1"/>
  <c r="AI591" i="5" s="1"/>
  <c r="AE702" i="5"/>
  <c r="AG702" i="5"/>
  <c r="AH702" i="5" s="1"/>
  <c r="AI702" i="5" s="1"/>
  <c r="AE437" i="5"/>
  <c r="AG437" i="5"/>
  <c r="AH437" i="5" s="1"/>
  <c r="AI437" i="5" s="1"/>
  <c r="AE587" i="5"/>
  <c r="AG587" i="5"/>
  <c r="AH587" i="5" s="1"/>
  <c r="AI587" i="5" s="1"/>
  <c r="AE373" i="5"/>
  <c r="AG373" i="5"/>
  <c r="AH373" i="5" s="1"/>
  <c r="AI373" i="5" s="1"/>
  <c r="AE98" i="5"/>
  <c r="AG98" i="5"/>
  <c r="AH98" i="5" s="1"/>
  <c r="AI98" i="5" s="1"/>
  <c r="AE12" i="5"/>
  <c r="AG12" i="5"/>
  <c r="AH12" i="5" s="1"/>
  <c r="AI12" i="5" s="1"/>
  <c r="AE190" i="5"/>
  <c r="AG190" i="5"/>
  <c r="AH190" i="5" s="1"/>
  <c r="AI190" i="5" s="1"/>
  <c r="AE242" i="5"/>
  <c r="AG242" i="5"/>
  <c r="AH242" i="5" s="1"/>
  <c r="AI242" i="5" s="1"/>
  <c r="AE630" i="5"/>
  <c r="AG630" i="5"/>
  <c r="AH630" i="5" s="1"/>
  <c r="AI630" i="5" s="1"/>
  <c r="AE388" i="5"/>
  <c r="AG388" i="5"/>
  <c r="AH388" i="5" s="1"/>
  <c r="AI388" i="5" s="1"/>
  <c r="AE115" i="5"/>
  <c r="AG115" i="5"/>
  <c r="AH115" i="5" s="1"/>
  <c r="AI115" i="5" s="1"/>
  <c r="AE338" i="5"/>
  <c r="AG338" i="5"/>
  <c r="AH338" i="5" s="1"/>
  <c r="AI338" i="5" s="1"/>
  <c r="AE125" i="5"/>
  <c r="AG125" i="5"/>
  <c r="AH125" i="5" s="1"/>
  <c r="AI125" i="5" s="1"/>
  <c r="AE112" i="5"/>
  <c r="AG112" i="5"/>
  <c r="AH112" i="5" s="1"/>
  <c r="AI112" i="5" s="1"/>
  <c r="AE658" i="5"/>
  <c r="AG658" i="5"/>
  <c r="AH658" i="5" s="1"/>
  <c r="AI658" i="5" s="1"/>
  <c r="AE423" i="5"/>
  <c r="AG423" i="5"/>
  <c r="AH423" i="5" s="1"/>
  <c r="AI423" i="5" s="1"/>
  <c r="AE434" i="5"/>
  <c r="AG434" i="5"/>
  <c r="AH434" i="5" s="1"/>
  <c r="AI434" i="5" s="1"/>
  <c r="AE347" i="5"/>
  <c r="AG347" i="5"/>
  <c r="AH347" i="5" s="1"/>
  <c r="AI347" i="5" s="1"/>
  <c r="AE546" i="5"/>
  <c r="AG546" i="5"/>
  <c r="AH546" i="5" s="1"/>
  <c r="AI546" i="5" s="1"/>
  <c r="AE575" i="5"/>
  <c r="AG575" i="5"/>
  <c r="AH575" i="5" s="1"/>
  <c r="AI575" i="5" s="1"/>
  <c r="AE308" i="5"/>
  <c r="AG308" i="5"/>
  <c r="AH308" i="5" s="1"/>
  <c r="AI308" i="5" s="1"/>
  <c r="AE230" i="5"/>
  <c r="AG230" i="5"/>
  <c r="AH230" i="5" s="1"/>
  <c r="AI230" i="5" s="1"/>
  <c r="AE221" i="5"/>
  <c r="AG221" i="5"/>
  <c r="AH221" i="5" s="1"/>
  <c r="AI221" i="5" s="1"/>
  <c r="AE731" i="5"/>
  <c r="AG731" i="5"/>
  <c r="AH731" i="5" s="1"/>
  <c r="AI731" i="5" s="1"/>
  <c r="AE509" i="5"/>
  <c r="AG509" i="5"/>
  <c r="AH509" i="5" s="1"/>
  <c r="AI509" i="5" s="1"/>
  <c r="AE283" i="5"/>
  <c r="AG283" i="5"/>
  <c r="AH283" i="5" s="1"/>
  <c r="AI283" i="5" s="1"/>
  <c r="AE288" i="5"/>
  <c r="AG288" i="5"/>
  <c r="AH288" i="5" s="1"/>
  <c r="AI288" i="5" s="1"/>
  <c r="AE627" i="5"/>
  <c r="AG627" i="5"/>
  <c r="AH627" i="5" s="1"/>
  <c r="AI627" i="5" s="1"/>
  <c r="AE250" i="5"/>
  <c r="AG250" i="5"/>
  <c r="AH250" i="5" s="1"/>
  <c r="AI250" i="5" s="1"/>
  <c r="AE209" i="5"/>
  <c r="AG209" i="5"/>
  <c r="AH209" i="5" s="1"/>
  <c r="AI209" i="5" s="1"/>
  <c r="AE33" i="5"/>
  <c r="AG33" i="5"/>
  <c r="AH33" i="5" s="1"/>
  <c r="AI33" i="5" s="1"/>
  <c r="AE568" i="5"/>
  <c r="AG568" i="5"/>
  <c r="AH568" i="5" s="1"/>
  <c r="AI568" i="5" s="1"/>
  <c r="AE477" i="5"/>
  <c r="AG477" i="5"/>
  <c r="AH477" i="5" s="1"/>
  <c r="AI477" i="5" s="1"/>
  <c r="AE256" i="5"/>
  <c r="AG256" i="5"/>
  <c r="AH256" i="5" s="1"/>
  <c r="AI256" i="5" s="1"/>
  <c r="AE292" i="5"/>
  <c r="AG292" i="5"/>
  <c r="AH292" i="5" s="1"/>
  <c r="AI292" i="5" s="1"/>
  <c r="AE652" i="5"/>
  <c r="AG652" i="5"/>
  <c r="AH652" i="5" s="1"/>
  <c r="AI652" i="5" s="1"/>
  <c r="AE551" i="5"/>
  <c r="AG551" i="5"/>
  <c r="AH551" i="5" s="1"/>
  <c r="AI551" i="5" s="1"/>
  <c r="AE143" i="5"/>
  <c r="AG143" i="5"/>
  <c r="AH143" i="5" s="1"/>
  <c r="AI143" i="5" s="1"/>
  <c r="AE572" i="5"/>
  <c r="AG572" i="5"/>
  <c r="AH572" i="5" s="1"/>
  <c r="AI572" i="5" s="1"/>
  <c r="AE741" i="5"/>
  <c r="AG741" i="5"/>
  <c r="AH741" i="5" s="1"/>
  <c r="AI741" i="5" s="1"/>
  <c r="AE239" i="5"/>
  <c r="AG239" i="5"/>
  <c r="AH239" i="5" s="1"/>
  <c r="AI239" i="5" s="1"/>
  <c r="AE558" i="5"/>
  <c r="AG558" i="5"/>
  <c r="AH558" i="5" s="1"/>
  <c r="AI558" i="5" s="1"/>
  <c r="AE56" i="5"/>
  <c r="AG56" i="5"/>
  <c r="AH56" i="5" s="1"/>
  <c r="AI56" i="5" s="1"/>
  <c r="AE282" i="5"/>
  <c r="AG282" i="5"/>
  <c r="AH282" i="5" s="1"/>
  <c r="AI282" i="5" s="1"/>
  <c r="AE187" i="5"/>
  <c r="AG187" i="5"/>
  <c r="AH187" i="5" s="1"/>
  <c r="AI187" i="5" s="1"/>
  <c r="AE644" i="5"/>
  <c r="AG644" i="5"/>
  <c r="AH644" i="5" s="1"/>
  <c r="AI644" i="5" s="1"/>
  <c r="AE362" i="5"/>
  <c r="AG362" i="5"/>
  <c r="AH362" i="5" s="1"/>
  <c r="AI362" i="5" s="1"/>
  <c r="AE291" i="5"/>
  <c r="AG291" i="5"/>
  <c r="AH291" i="5" s="1"/>
  <c r="AI291" i="5" s="1"/>
  <c r="AE72" i="5"/>
  <c r="AG72" i="5"/>
  <c r="AH72" i="5" s="1"/>
  <c r="AI72" i="5" s="1"/>
  <c r="AE622" i="5"/>
  <c r="AG622" i="5"/>
  <c r="AH622" i="5" s="1"/>
  <c r="AI622" i="5" s="1"/>
  <c r="AE146" i="5"/>
  <c r="AG146" i="5"/>
  <c r="AH146" i="5" s="1"/>
  <c r="AI146" i="5" s="1"/>
  <c r="AE601" i="5"/>
  <c r="AG601" i="5"/>
  <c r="AH601" i="5" s="1"/>
  <c r="AI601" i="5" s="1"/>
  <c r="AE599" i="5"/>
  <c r="AG599" i="5"/>
  <c r="AH599" i="5" s="1"/>
  <c r="AI599" i="5" s="1"/>
  <c r="AE178" i="5"/>
  <c r="AG178" i="5"/>
  <c r="AH178" i="5" s="1"/>
  <c r="AI178" i="5" s="1"/>
  <c r="AE502" i="5"/>
  <c r="AG502" i="5"/>
  <c r="AH502" i="5" s="1"/>
  <c r="AI502" i="5" s="1"/>
  <c r="AE206" i="5"/>
  <c r="AG206" i="5"/>
  <c r="AH206" i="5" s="1"/>
  <c r="AI206" i="5" s="1"/>
  <c r="AE427" i="5"/>
  <c r="AG427" i="5"/>
  <c r="AH427" i="5" s="1"/>
  <c r="AI427" i="5" s="1"/>
  <c r="AE522" i="5"/>
  <c r="AG522" i="5"/>
  <c r="AH522" i="5" s="1"/>
  <c r="AI522" i="5" s="1"/>
  <c r="AE675" i="5"/>
  <c r="AG675" i="5"/>
  <c r="AH675" i="5" s="1"/>
  <c r="AI675" i="5" s="1"/>
  <c r="AE442" i="5"/>
  <c r="AG442" i="5"/>
  <c r="AH442" i="5" s="1"/>
  <c r="AI442" i="5" s="1"/>
  <c r="AE193" i="5"/>
  <c r="AG193" i="5"/>
  <c r="AH193" i="5" s="1"/>
  <c r="AI193" i="5" s="1"/>
  <c r="AE450" i="5"/>
  <c r="AG450" i="5"/>
  <c r="AH450" i="5" s="1"/>
  <c r="AI450" i="5" s="1"/>
  <c r="AE375" i="5"/>
  <c r="AG375" i="5"/>
  <c r="AH375" i="5" s="1"/>
  <c r="AI375" i="5" s="1"/>
  <c r="AE720" i="5"/>
  <c r="AG720" i="5"/>
  <c r="AH720" i="5" s="1"/>
  <c r="AI720" i="5" s="1"/>
  <c r="AE500" i="5"/>
  <c r="AG500" i="5"/>
  <c r="AH500" i="5" s="1"/>
  <c r="AI500" i="5" s="1"/>
  <c r="AE232" i="5"/>
  <c r="AG232" i="5"/>
  <c r="AH232" i="5" s="1"/>
  <c r="AI232" i="5" s="1"/>
  <c r="AE432" i="5"/>
  <c r="AG432" i="5"/>
  <c r="AH432" i="5" s="1"/>
  <c r="AI432" i="5" s="1"/>
  <c r="AE197" i="5"/>
  <c r="AG197" i="5"/>
  <c r="AH197" i="5" s="1"/>
  <c r="AI197" i="5" s="1"/>
  <c r="AE456" i="5"/>
  <c r="AG456" i="5"/>
  <c r="AH456" i="5" s="1"/>
  <c r="AI456" i="5" s="1"/>
  <c r="AE222" i="5"/>
  <c r="AG222" i="5"/>
  <c r="AH222" i="5" s="1"/>
  <c r="AI222" i="5" s="1"/>
  <c r="AE713" i="5"/>
  <c r="AG713" i="5"/>
  <c r="AH713" i="5" s="1"/>
  <c r="AI713" i="5" s="1"/>
  <c r="AE680" i="5"/>
  <c r="AG680" i="5"/>
  <c r="AH680" i="5" s="1"/>
  <c r="AI680" i="5" s="1"/>
  <c r="AE75" i="5"/>
  <c r="AG75" i="5"/>
  <c r="AH75" i="5" s="1"/>
  <c r="AI75" i="5" s="1"/>
  <c r="AE40" i="5"/>
  <c r="AG40" i="5"/>
  <c r="AH40" i="5" s="1"/>
  <c r="AI40" i="5" s="1"/>
  <c r="AE10" i="5"/>
  <c r="AG10" i="5"/>
  <c r="AH10" i="5" s="1"/>
  <c r="AI10" i="5" s="1"/>
  <c r="AE634" i="5"/>
  <c r="AG634" i="5"/>
  <c r="AH634" i="5" s="1"/>
  <c r="AI634" i="5" s="1"/>
  <c r="AE428" i="5"/>
  <c r="AG428" i="5"/>
  <c r="AH428" i="5" s="1"/>
  <c r="AI428" i="5" s="1"/>
  <c r="AE159" i="5"/>
  <c r="AG159" i="5"/>
  <c r="AH159" i="5" s="1"/>
  <c r="AI159" i="5" s="1"/>
  <c r="AE58" i="5"/>
  <c r="AG58" i="5"/>
  <c r="AH58" i="5" s="1"/>
  <c r="AI58" i="5" s="1"/>
  <c r="AE234" i="5"/>
  <c r="AG234" i="5"/>
  <c r="AH234" i="5" s="1"/>
  <c r="AI234" i="5" s="1"/>
  <c r="AE279" i="5"/>
  <c r="AG279" i="5"/>
  <c r="AH279" i="5" s="1"/>
  <c r="AI279" i="5" s="1"/>
  <c r="AE562" i="5"/>
  <c r="AG562" i="5"/>
  <c r="AH562" i="5" s="1"/>
  <c r="AI562" i="5" s="1"/>
  <c r="AE48" i="5"/>
  <c r="AG48" i="5"/>
  <c r="AH48" i="5" s="1"/>
  <c r="AI48" i="5" s="1"/>
  <c r="AE611" i="5"/>
  <c r="AG611" i="5"/>
  <c r="AH611" i="5" s="1"/>
  <c r="AI611" i="5" s="1"/>
  <c r="AE367" i="5"/>
  <c r="AG367" i="5"/>
  <c r="AH367" i="5" s="1"/>
  <c r="AI367" i="5" s="1"/>
  <c r="AE114" i="5"/>
  <c r="AG114" i="5"/>
  <c r="AH114" i="5" s="1"/>
  <c r="AI114" i="5" s="1"/>
  <c r="AE392" i="5"/>
  <c r="AG392" i="5"/>
  <c r="AH392" i="5" s="1"/>
  <c r="AI392" i="5" s="1"/>
  <c r="AE663" i="5"/>
  <c r="AG663" i="5"/>
  <c r="AH663" i="5" s="1"/>
  <c r="AI663" i="5" s="1"/>
  <c r="AE92" i="5"/>
  <c r="AG92" i="5"/>
  <c r="AH92" i="5" s="1"/>
  <c r="AI92" i="5" s="1"/>
  <c r="AE624" i="5"/>
  <c r="AG624" i="5"/>
  <c r="AH624" i="5" s="1"/>
  <c r="AI624" i="5" s="1"/>
  <c r="AE382" i="5"/>
  <c r="AG382" i="5"/>
  <c r="AH382" i="5" s="1"/>
  <c r="AI382" i="5" s="1"/>
  <c r="AE547" i="5"/>
  <c r="AG547" i="5"/>
  <c r="AH547" i="5" s="1"/>
  <c r="AI547" i="5" s="1"/>
  <c r="AE293" i="5"/>
  <c r="AG293" i="5"/>
  <c r="AH293" i="5" s="1"/>
  <c r="AI293" i="5" s="1"/>
  <c r="AE380" i="5"/>
  <c r="AG380" i="5"/>
  <c r="AH380" i="5" s="1"/>
  <c r="AI380" i="5" s="1"/>
  <c r="AE145" i="5"/>
  <c r="AG145" i="5"/>
  <c r="AH145" i="5" s="1"/>
  <c r="AI145" i="5" s="1"/>
  <c r="AE655" i="5"/>
  <c r="AG655" i="5"/>
  <c r="AH655" i="5" s="1"/>
  <c r="AI655" i="5" s="1"/>
  <c r="AE628" i="5"/>
  <c r="AG628" i="5"/>
  <c r="AH628" i="5" s="1"/>
  <c r="AI628" i="5" s="1"/>
  <c r="AE18" i="5"/>
  <c r="AG18" i="5"/>
  <c r="AH18" i="5" s="1"/>
  <c r="AI18" i="5" s="1"/>
  <c r="AE735" i="5"/>
  <c r="AG735" i="5"/>
  <c r="AH735" i="5" s="1"/>
  <c r="AI735" i="5" s="1"/>
  <c r="AE429" i="5"/>
  <c r="AG429" i="5"/>
  <c r="AH429" i="5" s="1"/>
  <c r="AI429" i="5" s="1"/>
  <c r="AE160" i="5"/>
  <c r="AG160" i="5"/>
  <c r="AH160" i="5" s="1"/>
  <c r="AI160" i="5" s="1"/>
  <c r="AE697" i="5"/>
  <c r="AG697" i="5"/>
  <c r="AH697" i="5" s="1"/>
  <c r="AI697" i="5" s="1"/>
  <c r="AE150" i="5"/>
  <c r="AG150" i="5"/>
  <c r="AH150" i="5" s="1"/>
  <c r="AI150" i="5" s="1"/>
  <c r="AE118" i="5"/>
  <c r="AG118" i="5"/>
  <c r="AH118" i="5" s="1"/>
  <c r="AI118" i="5" s="1"/>
  <c r="AE681" i="5"/>
  <c r="AG681" i="5"/>
  <c r="AH681" i="5" s="1"/>
  <c r="AI681" i="5" s="1"/>
  <c r="AE465" i="5"/>
  <c r="AG465" i="5"/>
  <c r="AH465" i="5" s="1"/>
  <c r="AI465" i="5" s="1"/>
  <c r="AE195" i="5"/>
  <c r="AG195" i="5"/>
  <c r="AH195" i="5" s="1"/>
  <c r="AI195" i="5" s="1"/>
  <c r="AE246" i="5"/>
  <c r="AG246" i="5"/>
  <c r="AH246" i="5" s="1"/>
  <c r="AI246" i="5" s="1"/>
  <c r="AE203" i="5"/>
  <c r="AG203" i="5"/>
  <c r="AH203" i="5" s="1"/>
  <c r="AI203" i="5" s="1"/>
  <c r="AE297" i="5"/>
  <c r="AG297" i="5"/>
  <c r="AH297" i="5" s="1"/>
  <c r="AI297" i="5" s="1"/>
  <c r="AE76" i="5"/>
  <c r="AG76" i="5"/>
  <c r="AH76" i="5" s="1"/>
  <c r="AI76" i="5" s="1"/>
  <c r="AE254" i="5"/>
  <c r="AG254" i="5"/>
  <c r="AH254" i="5" s="1"/>
  <c r="AI254" i="5" s="1"/>
  <c r="AE527" i="5"/>
  <c r="AG527" i="5"/>
  <c r="AH527" i="5" s="1"/>
  <c r="AI527" i="5" s="1"/>
  <c r="AE478" i="5"/>
  <c r="AG478" i="5"/>
  <c r="AH478" i="5" s="1"/>
  <c r="AI478" i="5" s="1"/>
  <c r="AE127" i="5"/>
  <c r="AG127" i="5"/>
  <c r="AH127" i="5" s="1"/>
  <c r="AI127" i="5" s="1"/>
  <c r="AE170" i="5"/>
  <c r="AG170" i="5"/>
  <c r="AH170" i="5" s="1"/>
  <c r="AI170" i="5" s="1"/>
  <c r="AE365" i="5"/>
  <c r="AG365" i="5"/>
  <c r="AH365" i="5" s="1"/>
  <c r="AI365" i="5" s="1"/>
  <c r="AE472" i="5"/>
  <c r="AG472" i="5"/>
  <c r="AH472" i="5" s="1"/>
  <c r="AI472" i="5" s="1"/>
  <c r="AE479" i="5"/>
  <c r="AG479" i="5"/>
  <c r="AH479" i="5" s="1"/>
  <c r="AI479" i="5" s="1"/>
  <c r="AE475" i="5"/>
  <c r="AG475" i="5"/>
  <c r="AH475" i="5" s="1"/>
  <c r="AI475" i="5" s="1"/>
  <c r="AE447" i="5"/>
  <c r="AG447" i="5"/>
  <c r="AH447" i="5" s="1"/>
  <c r="AI447" i="5" s="1"/>
  <c r="AE237" i="5"/>
  <c r="AG237" i="5"/>
  <c r="AH237" i="5" s="1"/>
  <c r="AI237" i="5" s="1"/>
  <c r="AE383" i="5"/>
  <c r="AG383" i="5"/>
  <c r="AH383" i="5" s="1"/>
  <c r="AI383" i="5" s="1"/>
  <c r="AE712" i="5"/>
  <c r="AG712" i="5"/>
  <c r="AH712" i="5" s="1"/>
  <c r="AI712" i="5" s="1"/>
  <c r="AE13" i="5"/>
  <c r="AG13" i="5"/>
  <c r="AH13" i="5" s="1"/>
  <c r="AI13" i="5" s="1"/>
  <c r="AE577" i="5"/>
  <c r="AG577" i="5"/>
  <c r="AH577" i="5" s="1"/>
  <c r="AI577" i="5" s="1"/>
  <c r="AE196" i="5"/>
  <c r="AG196" i="5"/>
  <c r="AH196" i="5" s="1"/>
  <c r="AI196" i="5" s="1"/>
  <c r="AE19" i="5"/>
  <c r="AG19" i="5"/>
  <c r="AH19" i="5" s="1"/>
  <c r="AI19" i="5" s="1"/>
  <c r="AE394" i="5"/>
  <c r="AG394" i="5"/>
  <c r="AH394" i="5" s="1"/>
  <c r="AI394" i="5" s="1"/>
  <c r="AE70" i="5"/>
  <c r="AG70" i="5"/>
  <c r="AH70" i="5" s="1"/>
  <c r="AI70" i="5" s="1"/>
  <c r="AE355" i="5"/>
  <c r="AG355" i="5"/>
  <c r="AH355" i="5" s="1"/>
  <c r="AI355" i="5" s="1"/>
  <c r="AE260" i="5"/>
  <c r="AG260" i="5"/>
  <c r="AH260" i="5" s="1"/>
  <c r="AI260" i="5" s="1"/>
  <c r="AE581" i="5"/>
  <c r="AG581" i="5"/>
  <c r="AH581" i="5" s="1"/>
  <c r="AI581" i="5" s="1"/>
  <c r="AE103" i="5"/>
  <c r="AG103" i="5"/>
  <c r="AH103" i="5" s="1"/>
  <c r="AI103" i="5" s="1"/>
  <c r="AE533" i="5"/>
  <c r="AG533" i="5"/>
  <c r="AH533" i="5" s="1"/>
  <c r="AI533" i="5" s="1"/>
  <c r="AE671" i="5"/>
  <c r="AG671" i="5"/>
  <c r="AH671" i="5" s="1"/>
  <c r="AI671" i="5" s="1"/>
  <c r="AE171" i="5"/>
  <c r="AG171" i="5"/>
  <c r="AH171" i="5" s="1"/>
  <c r="AI171" i="5" s="1"/>
  <c r="AE387" i="5"/>
  <c r="AG387" i="5"/>
  <c r="AH387" i="5" s="1"/>
  <c r="AI387" i="5" s="1"/>
  <c r="AE682" i="5"/>
  <c r="AG682" i="5"/>
  <c r="AH682" i="5" s="1"/>
  <c r="AI682" i="5" s="1"/>
  <c r="AE647" i="5"/>
  <c r="AG647" i="5"/>
  <c r="AH647" i="5" s="1"/>
  <c r="AI647" i="5" s="1"/>
  <c r="AE66" i="5"/>
  <c r="AG66" i="5"/>
  <c r="AH66" i="5" s="1"/>
  <c r="AI66" i="5" s="1"/>
  <c r="AE243" i="5"/>
  <c r="AG243" i="5"/>
  <c r="AH243" i="5" s="1"/>
  <c r="AI243" i="5" s="1"/>
  <c r="AE53" i="5"/>
  <c r="AG53" i="5"/>
  <c r="AH53" i="5" s="1"/>
  <c r="AI53" i="5" s="1"/>
  <c r="AE229" i="5"/>
  <c r="AG229" i="5"/>
  <c r="AH229" i="5" s="1"/>
  <c r="AI229" i="5" s="1"/>
  <c r="AE746" i="5"/>
  <c r="AG746" i="5"/>
  <c r="AH746" i="5" s="1"/>
  <c r="AI746" i="5" s="1"/>
  <c r="AE528" i="5"/>
  <c r="AG528" i="5"/>
  <c r="AH528" i="5" s="1"/>
  <c r="AI528" i="5" s="1"/>
  <c r="AE523" i="5"/>
  <c r="AG523" i="5"/>
  <c r="AH523" i="5" s="1"/>
  <c r="AI523" i="5" s="1"/>
  <c r="AE419" i="5"/>
  <c r="AG419" i="5"/>
  <c r="AH419" i="5" s="1"/>
  <c r="AI419" i="5" s="1"/>
  <c r="AE182" i="5"/>
  <c r="AG182" i="5"/>
  <c r="AH182" i="5" s="1"/>
  <c r="AI182" i="5" s="1"/>
  <c r="AE463" i="5"/>
  <c r="AG463" i="5"/>
  <c r="AH463" i="5" s="1"/>
  <c r="AI463" i="5" s="1"/>
  <c r="AE438" i="5"/>
  <c r="AG438" i="5"/>
  <c r="AH438" i="5" s="1"/>
  <c r="AI438" i="5" s="1"/>
  <c r="AE202" i="5"/>
  <c r="AG202" i="5"/>
  <c r="AH202" i="5" s="1"/>
  <c r="AI202" i="5" s="1"/>
  <c r="AE699" i="5"/>
  <c r="AG699" i="5"/>
  <c r="AH699" i="5" s="1"/>
  <c r="AI699" i="5" s="1"/>
  <c r="AE667" i="5"/>
  <c r="AG667" i="5"/>
  <c r="AH667" i="5" s="1"/>
  <c r="AI667" i="5" s="1"/>
  <c r="AE61" i="5"/>
  <c r="AG61" i="5"/>
  <c r="AH61" i="5" s="1"/>
  <c r="AI61" i="5" s="1"/>
  <c r="AE409" i="5"/>
  <c r="AG409" i="5"/>
  <c r="AH409" i="5" s="1"/>
  <c r="AI409" i="5" s="1"/>
  <c r="AE199" i="5"/>
  <c r="AG199" i="5"/>
  <c r="AH199" i="5" s="1"/>
  <c r="AI199" i="5" s="1"/>
  <c r="AE619" i="5"/>
  <c r="AG619" i="5"/>
  <c r="AH619" i="5" s="1"/>
  <c r="AI619" i="5" s="1"/>
  <c r="AE410" i="5"/>
  <c r="AG410" i="5"/>
  <c r="AH410" i="5" s="1"/>
  <c r="AI410" i="5" s="1"/>
  <c r="AE141" i="5"/>
  <c r="AG141" i="5"/>
  <c r="AH141" i="5" s="1"/>
  <c r="AI141" i="5" s="1"/>
  <c r="AE43" i="5"/>
  <c r="AG43" i="5"/>
  <c r="AH43" i="5" s="1"/>
  <c r="AI43" i="5" s="1"/>
  <c r="AE219" i="5"/>
  <c r="AG219" i="5"/>
  <c r="AH219" i="5" s="1"/>
  <c r="AI219" i="5" s="1"/>
  <c r="AE470" i="5"/>
  <c r="AG470" i="5"/>
  <c r="AH470" i="5" s="1"/>
  <c r="AI470" i="5" s="1"/>
  <c r="AE660" i="5"/>
  <c r="AG660" i="5"/>
  <c r="AH660" i="5" s="1"/>
  <c r="AI660" i="5" s="1"/>
  <c r="AE426" i="5"/>
  <c r="AG426" i="5"/>
  <c r="AH426" i="5" s="1"/>
  <c r="AI426" i="5" s="1"/>
  <c r="AE157" i="5"/>
  <c r="AG157" i="5"/>
  <c r="AH157" i="5" s="1"/>
  <c r="AI157" i="5" s="1"/>
  <c r="AE369" i="5"/>
  <c r="AG369" i="5"/>
  <c r="AH369" i="5" s="1"/>
  <c r="AI369" i="5" s="1"/>
  <c r="AE149" i="5"/>
  <c r="AG149" i="5"/>
  <c r="AH149" i="5" s="1"/>
  <c r="AI149" i="5" s="1"/>
  <c r="AE154" i="5"/>
  <c r="AG154" i="5"/>
  <c r="AH154" i="5" s="1"/>
  <c r="AI154" i="5" s="1"/>
  <c r="AE688" i="5"/>
  <c r="AG688" i="5"/>
  <c r="AH688" i="5" s="1"/>
  <c r="AI688" i="5" s="1"/>
  <c r="AE459" i="5"/>
  <c r="AG459" i="5"/>
  <c r="AH459" i="5" s="1"/>
  <c r="AI459" i="5" s="1"/>
  <c r="AE466" i="5"/>
  <c r="AG466" i="5"/>
  <c r="AH466" i="5" s="1"/>
  <c r="AI466" i="5" s="1"/>
  <c r="AE371" i="5"/>
  <c r="AG371" i="5"/>
  <c r="AH371" i="5" s="1"/>
  <c r="AI371" i="5" s="1"/>
  <c r="AE319" i="5"/>
  <c r="AG319" i="5"/>
  <c r="AH319" i="5" s="1"/>
  <c r="AI319" i="5" s="1"/>
  <c r="AE204" i="5"/>
  <c r="AG204" i="5"/>
  <c r="AH204" i="5" s="1"/>
  <c r="AI204" i="5" s="1"/>
  <c r="AE715" i="5"/>
  <c r="AG715" i="5"/>
  <c r="AH715" i="5" s="1"/>
  <c r="AI715" i="5" s="1"/>
  <c r="AE511" i="5"/>
  <c r="AG511" i="5"/>
  <c r="AH511" i="5" s="1"/>
  <c r="AI511" i="5" s="1"/>
  <c r="AE661" i="5"/>
  <c r="AG661" i="5"/>
  <c r="AH661" i="5" s="1"/>
  <c r="AI661" i="5" s="1"/>
  <c r="AE707" i="5"/>
  <c r="AG707" i="5"/>
  <c r="AH707" i="5" s="1"/>
  <c r="AI707" i="5" s="1"/>
  <c r="AE490" i="5"/>
  <c r="AG490" i="5"/>
  <c r="AH490" i="5" s="1"/>
  <c r="AI490" i="5" s="1"/>
  <c r="AE238" i="5"/>
  <c r="AG238" i="5"/>
  <c r="AH238" i="5" s="1"/>
  <c r="AI238" i="5" s="1"/>
  <c r="AE727" i="5"/>
  <c r="AG727" i="5"/>
  <c r="AH727" i="5" s="1"/>
  <c r="AI727" i="5" s="1"/>
  <c r="AE57" i="5"/>
  <c r="AG57" i="5"/>
  <c r="AH57" i="5" s="1"/>
  <c r="AI57" i="5" s="1"/>
  <c r="AE59" i="5"/>
  <c r="AG59" i="5"/>
  <c r="AH59" i="5" s="1"/>
  <c r="AI59" i="5" s="1"/>
  <c r="AE763" i="5"/>
  <c r="AG763" i="5"/>
  <c r="AH763" i="5" s="1"/>
  <c r="AI763" i="5" s="1"/>
  <c r="AE15" i="5"/>
  <c r="AG15" i="5"/>
  <c r="AH15" i="5" s="1"/>
  <c r="AI15" i="5" s="1"/>
  <c r="AE745" i="5"/>
  <c r="AG745" i="5"/>
  <c r="AH745" i="5" s="1"/>
  <c r="AI745" i="5" s="1"/>
  <c r="AE99" i="5"/>
  <c r="AG99" i="5"/>
  <c r="AH99" i="5" s="1"/>
  <c r="AI99" i="5" s="1"/>
  <c r="AE138" i="5"/>
  <c r="AG138" i="5"/>
  <c r="AH138" i="5" s="1"/>
  <c r="AI138" i="5" s="1"/>
  <c r="AE664" i="5"/>
  <c r="AG664" i="5"/>
  <c r="AH664" i="5" s="1"/>
  <c r="AI664" i="5" s="1"/>
  <c r="AE639" i="5"/>
  <c r="AG639" i="5"/>
  <c r="AH639" i="5" s="1"/>
  <c r="AI639" i="5" s="1"/>
  <c r="AE403" i="5"/>
  <c r="AG403" i="5"/>
  <c r="AH403" i="5" s="1"/>
  <c r="AI403" i="5" s="1"/>
  <c r="AE396" i="5"/>
  <c r="AG396" i="5"/>
  <c r="AH396" i="5" s="1"/>
  <c r="AI396" i="5" s="1"/>
  <c r="AE306" i="5"/>
  <c r="AG306" i="5"/>
  <c r="AH306" i="5" s="1"/>
  <c r="AI306" i="5" s="1"/>
  <c r="AE123" i="5"/>
  <c r="AG123" i="5"/>
  <c r="AH123" i="5" s="1"/>
  <c r="AI123" i="5" s="1"/>
  <c r="AE734" i="5"/>
  <c r="AG734" i="5"/>
  <c r="AH734" i="5" s="1"/>
  <c r="AI734" i="5" s="1"/>
  <c r="AE287" i="5"/>
  <c r="AG287" i="5"/>
  <c r="AH287" i="5" s="1"/>
  <c r="AI287" i="5" s="1"/>
  <c r="AE436" i="5"/>
  <c r="AG436" i="5"/>
  <c r="AH436" i="5" s="1"/>
  <c r="AI436" i="5" s="1"/>
  <c r="AE212" i="5"/>
  <c r="AG212" i="5"/>
  <c r="AH212" i="5" s="1"/>
  <c r="AI212" i="5" s="1"/>
  <c r="AE161" i="5"/>
  <c r="AG161" i="5"/>
  <c r="AH161" i="5" s="1"/>
  <c r="AI161" i="5" s="1"/>
  <c r="AE730" i="5"/>
  <c r="AG730" i="5"/>
  <c r="AH730" i="5" s="1"/>
  <c r="AI730" i="5" s="1"/>
  <c r="AE742" i="5"/>
  <c r="AG742" i="5"/>
  <c r="AH742" i="5" s="1"/>
  <c r="AI742" i="5" s="1"/>
  <c r="AE550" i="5"/>
  <c r="AG550" i="5"/>
  <c r="AH550" i="5" s="1"/>
  <c r="AI550" i="5" s="1"/>
  <c r="AE418" i="5"/>
  <c r="AG418" i="5"/>
  <c r="AH418" i="5" s="1"/>
  <c r="AI418" i="5" s="1"/>
  <c r="AE272" i="5"/>
  <c r="AG272" i="5"/>
  <c r="AH272" i="5" s="1"/>
  <c r="AI272" i="5" s="1"/>
  <c r="AE457" i="5"/>
  <c r="AG457" i="5"/>
  <c r="AH457" i="5" s="1"/>
  <c r="AI457" i="5" s="1"/>
  <c r="AE370" i="5"/>
  <c r="AG370" i="5"/>
  <c r="AH370" i="5" s="1"/>
  <c r="AI370" i="5" s="1"/>
  <c r="AE608" i="5"/>
  <c r="AG608" i="5"/>
  <c r="AH608" i="5" s="1"/>
  <c r="AI608" i="5" s="1"/>
  <c r="AE45" i="5"/>
  <c r="AG45" i="5"/>
  <c r="AH45" i="5" s="1"/>
  <c r="AI45" i="5" s="1"/>
  <c r="AE635" i="5"/>
  <c r="AG635" i="5"/>
  <c r="AH635" i="5" s="1"/>
  <c r="AI635" i="5" s="1"/>
  <c r="AE253" i="5"/>
  <c r="AG253" i="5"/>
  <c r="AH253" i="5" s="1"/>
  <c r="AI253" i="5" s="1"/>
  <c r="AE304" i="5"/>
  <c r="AG304" i="5"/>
  <c r="AH304" i="5" s="1"/>
  <c r="AI304" i="5" s="1"/>
  <c r="AE413" i="5"/>
  <c r="AG413" i="5"/>
  <c r="AH413" i="5" s="1"/>
  <c r="AI413" i="5" s="1"/>
  <c r="AE752" i="5"/>
  <c r="AG752" i="5"/>
  <c r="AH752" i="5" s="1"/>
  <c r="AI752" i="5" s="1"/>
  <c r="AE166" i="5"/>
  <c r="AG166" i="5"/>
  <c r="AH166" i="5" s="1"/>
  <c r="AI166" i="5" s="1"/>
  <c r="AE224" i="5"/>
  <c r="AG224" i="5"/>
  <c r="AH224" i="5" s="1"/>
  <c r="AI224" i="5" s="1"/>
  <c r="AE397" i="5"/>
  <c r="AG397" i="5"/>
  <c r="AH397" i="5" s="1"/>
  <c r="AI397" i="5" s="1"/>
  <c r="AE301" i="5"/>
  <c r="AG301" i="5"/>
  <c r="AH301" i="5" s="1"/>
  <c r="AI301" i="5" s="1"/>
  <c r="AE318" i="5"/>
  <c r="AG318" i="5"/>
  <c r="AH318" i="5" s="1"/>
  <c r="AI318" i="5" s="1"/>
  <c r="AE632" i="5"/>
  <c r="AG632" i="5"/>
  <c r="AH632" i="5" s="1"/>
  <c r="AI632" i="5" s="1"/>
  <c r="AE539" i="5"/>
  <c r="AG539" i="5"/>
  <c r="AH539" i="5" s="1"/>
  <c r="AI539" i="5" s="1"/>
  <c r="AE330" i="5"/>
  <c r="AG330" i="5"/>
  <c r="AH330" i="5" s="1"/>
  <c r="AI330" i="5" s="1"/>
  <c r="AE521" i="5"/>
  <c r="AG521" i="5"/>
  <c r="AH521" i="5" s="1"/>
  <c r="AI521" i="5" s="1"/>
  <c r="AE491" i="5"/>
  <c r="AG491" i="5"/>
  <c r="AH491" i="5" s="1"/>
  <c r="AI491" i="5" s="1"/>
  <c r="AE384" i="5"/>
  <c r="AG384" i="5"/>
  <c r="AH384" i="5" s="1"/>
  <c r="AI384" i="5" s="1"/>
  <c r="AE631" i="5"/>
  <c r="AG631" i="5"/>
  <c r="AH631" i="5" s="1"/>
  <c r="AI631" i="5" s="1"/>
  <c r="AE420" i="5"/>
  <c r="AG420" i="5"/>
  <c r="AH420" i="5" s="1"/>
  <c r="AI420" i="5" s="1"/>
  <c r="AE687" i="5"/>
  <c r="AG687" i="5"/>
  <c r="AH687" i="5" s="1"/>
  <c r="AI687" i="5" s="1"/>
  <c r="AE446" i="5"/>
  <c r="AG446" i="5"/>
  <c r="AH446" i="5" s="1"/>
  <c r="AI446" i="5" s="1"/>
  <c r="AE135" i="5"/>
  <c r="AG135" i="5"/>
  <c r="AH135" i="5" s="1"/>
  <c r="AI135" i="5" s="1"/>
  <c r="AE486" i="5"/>
  <c r="AG486" i="5"/>
  <c r="AH486" i="5" s="1"/>
  <c r="AI486" i="5" s="1"/>
  <c r="AE106" i="5"/>
  <c r="AG106" i="5"/>
  <c r="AH106" i="5" s="1"/>
  <c r="AI106" i="5" s="1"/>
  <c r="AE273" i="5"/>
  <c r="AG273" i="5"/>
  <c r="AH273" i="5" s="1"/>
  <c r="AI273" i="5" s="1"/>
  <c r="AE454" i="5"/>
  <c r="AG454" i="5"/>
  <c r="AH454" i="5" s="1"/>
  <c r="AI454" i="5" s="1"/>
  <c r="AE492" i="5"/>
  <c r="AG492" i="5"/>
  <c r="AH492" i="5" s="1"/>
  <c r="AI492" i="5" s="1"/>
  <c r="AE258" i="5"/>
  <c r="AG258" i="5"/>
  <c r="AH258" i="5" s="1"/>
  <c r="AI258" i="5" s="1"/>
  <c r="AE743" i="5"/>
  <c r="AG743" i="5"/>
  <c r="AH743" i="5" s="1"/>
  <c r="AI743" i="5" s="1"/>
  <c r="AE704" i="5"/>
  <c r="AG704" i="5"/>
  <c r="AH704" i="5" s="1"/>
  <c r="AI704" i="5" s="1"/>
  <c r="AE104" i="5"/>
  <c r="AG104" i="5"/>
  <c r="AH104" i="5" s="1"/>
  <c r="AI104" i="5" s="1"/>
  <c r="AE87" i="5"/>
  <c r="AG87" i="5"/>
  <c r="AH87" i="5" s="1"/>
  <c r="AI87" i="5" s="1"/>
  <c r="AE316" i="5"/>
  <c r="AG316" i="5"/>
  <c r="AH316" i="5" s="1"/>
  <c r="AI316" i="5" s="1"/>
  <c r="AE37" i="5"/>
  <c r="AG37" i="5"/>
  <c r="AH37" i="5" s="1"/>
  <c r="AI37" i="5" s="1"/>
  <c r="AE605" i="5"/>
  <c r="AG605" i="5"/>
  <c r="AH605" i="5" s="1"/>
  <c r="AI605" i="5" s="1"/>
  <c r="AE55" i="5"/>
  <c r="AG55" i="5"/>
  <c r="AH55" i="5" s="1"/>
  <c r="AI55" i="5" s="1"/>
  <c r="AE80" i="5"/>
  <c r="AG80" i="5"/>
  <c r="AH80" i="5" s="1"/>
  <c r="AI80" i="5" s="1"/>
  <c r="AE767" i="5"/>
  <c r="AG767" i="5"/>
  <c r="AH767" i="5" s="1"/>
  <c r="AI767" i="5" s="1"/>
  <c r="AE564" i="5"/>
  <c r="AG564" i="5"/>
  <c r="AH564" i="5" s="1"/>
  <c r="AI564" i="5" s="1"/>
  <c r="AE310" i="5"/>
  <c r="AG310" i="5"/>
  <c r="AH310" i="5" s="1"/>
  <c r="AI310" i="5" s="1"/>
  <c r="AE340" i="5"/>
  <c r="AG340" i="5"/>
  <c r="AH340" i="5" s="1"/>
  <c r="AI340" i="5" s="1"/>
  <c r="AE275" i="5"/>
  <c r="AG275" i="5"/>
  <c r="AH275" i="5" s="1"/>
  <c r="AI275" i="5" s="1"/>
  <c r="AE531" i="5"/>
  <c r="AG531" i="5"/>
  <c r="AH531" i="5" s="1"/>
  <c r="AI531" i="5" s="1"/>
  <c r="AE86" i="5"/>
  <c r="AG86" i="5"/>
  <c r="AH86" i="5" s="1"/>
  <c r="AI86" i="5" s="1"/>
  <c r="AE210" i="5"/>
  <c r="AG210" i="5"/>
  <c r="AH210" i="5" s="1"/>
  <c r="AI210" i="5" s="1"/>
  <c r="AE732" i="5"/>
  <c r="AG732" i="5"/>
  <c r="AH732" i="5" s="1"/>
  <c r="AI732" i="5" s="1"/>
  <c r="AE513" i="5"/>
  <c r="AG513" i="5"/>
  <c r="AH513" i="5" s="1"/>
  <c r="AI513" i="5" s="1"/>
  <c r="AE510" i="5"/>
  <c r="AG510" i="5"/>
  <c r="AH510" i="5" s="1"/>
  <c r="AI510" i="5" s="1"/>
  <c r="AE407" i="5"/>
  <c r="AG407" i="5"/>
  <c r="AH407" i="5" s="1"/>
  <c r="AI407" i="5" s="1"/>
  <c r="AE717" i="5"/>
  <c r="AG717" i="5"/>
  <c r="AH717" i="5" s="1"/>
  <c r="AI717" i="5" s="1"/>
  <c r="AE626" i="5"/>
  <c r="AG626" i="5"/>
  <c r="AH626" i="5" s="1"/>
  <c r="AI626" i="5" s="1"/>
  <c r="AE417" i="5"/>
  <c r="AG417" i="5"/>
  <c r="AH417" i="5" s="1"/>
  <c r="AI417" i="5" s="1"/>
  <c r="AE184" i="5"/>
  <c r="AG184" i="5"/>
  <c r="AH184" i="5" s="1"/>
  <c r="AI184" i="5" s="1"/>
  <c r="AE685" i="5"/>
  <c r="AG685" i="5"/>
  <c r="AH685" i="5" s="1"/>
  <c r="AI685" i="5" s="1"/>
  <c r="AE654" i="5"/>
  <c r="AG654" i="5"/>
  <c r="AH654" i="5" s="1"/>
  <c r="AI654" i="5" s="1"/>
  <c r="AE46" i="5"/>
  <c r="AG46" i="5"/>
  <c r="AH46" i="5" s="1"/>
  <c r="AI46" i="5" s="1"/>
  <c r="AE225" i="5"/>
  <c r="AG225" i="5"/>
  <c r="AH225" i="5" s="1"/>
  <c r="AI225" i="5" s="1"/>
  <c r="AE469" i="5"/>
  <c r="AG469" i="5"/>
  <c r="AH469" i="5" s="1"/>
  <c r="AI469" i="5" s="1"/>
  <c r="AE200" i="5"/>
  <c r="AG200" i="5"/>
  <c r="AH200" i="5" s="1"/>
  <c r="AI200" i="5" s="1"/>
  <c r="AE725" i="5"/>
  <c r="AG725" i="5"/>
  <c r="AH725" i="5" s="1"/>
  <c r="AI725" i="5" s="1"/>
  <c r="AE181" i="5"/>
  <c r="AG181" i="5"/>
  <c r="AH181" i="5" s="1"/>
  <c r="AI181" i="5" s="1"/>
  <c r="AE455" i="5"/>
  <c r="AG455" i="5"/>
  <c r="AH455" i="5" s="1"/>
  <c r="AI455" i="5" s="1"/>
  <c r="AE709" i="5"/>
  <c r="AG709" i="5"/>
  <c r="AH709" i="5" s="1"/>
  <c r="AI709" i="5" s="1"/>
  <c r="AE501" i="5"/>
  <c r="AG501" i="5"/>
  <c r="AH501" i="5" s="1"/>
  <c r="AI501" i="5" s="1"/>
  <c r="AE235" i="5"/>
  <c r="AG235" i="5"/>
  <c r="AH235" i="5" s="1"/>
  <c r="AI235" i="5" s="1"/>
  <c r="AE278" i="5"/>
  <c r="AG278" i="5"/>
  <c r="AH278" i="5" s="1"/>
  <c r="AI278" i="5" s="1"/>
  <c r="AE227" i="5"/>
  <c r="AG227" i="5"/>
  <c r="AH227" i="5" s="1"/>
  <c r="AI227" i="5" s="1"/>
  <c r="AE679" i="5"/>
  <c r="AG679" i="5"/>
  <c r="AH679" i="5" s="1"/>
  <c r="AI679" i="5" s="1"/>
  <c r="AE747" i="5"/>
  <c r="AG747" i="5"/>
  <c r="AH747" i="5" s="1"/>
  <c r="AI747" i="5" s="1"/>
  <c r="AE530" i="5"/>
  <c r="AG530" i="5"/>
  <c r="AH530" i="5" s="1"/>
  <c r="AI530" i="5" s="1"/>
  <c r="AE286" i="5"/>
  <c r="AG286" i="5"/>
  <c r="AH286" i="5" s="1"/>
  <c r="AI286" i="5" s="1"/>
  <c r="AE517" i="5"/>
  <c r="AG517" i="5"/>
  <c r="AH517" i="5" s="1"/>
  <c r="AI517" i="5" s="1"/>
  <c r="AE506" i="5"/>
  <c r="AG506" i="5"/>
  <c r="AH506" i="5" s="1"/>
  <c r="AI506" i="5" s="1"/>
  <c r="AE266" i="5"/>
  <c r="AG266" i="5"/>
  <c r="AH266" i="5" s="1"/>
  <c r="AI266" i="5" s="1"/>
  <c r="AE759" i="5"/>
  <c r="AG759" i="5"/>
  <c r="AH759" i="5" s="1"/>
  <c r="AI759" i="5" s="1"/>
  <c r="AE543" i="5"/>
  <c r="AG543" i="5"/>
  <c r="AH543" i="5" s="1"/>
  <c r="AI543" i="5" s="1"/>
  <c r="AE665" i="5"/>
  <c r="AG665" i="5"/>
  <c r="AH665" i="5" s="1"/>
  <c r="AI665" i="5" s="1"/>
  <c r="AE401" i="5"/>
  <c r="AG401" i="5"/>
  <c r="AH401" i="5" s="1"/>
  <c r="AI401" i="5" s="1"/>
  <c r="AE303" i="5"/>
  <c r="AG303" i="5"/>
  <c r="AH303" i="5" s="1"/>
  <c r="AI303" i="5" s="1"/>
  <c r="AE563" i="5"/>
  <c r="AG563" i="5"/>
  <c r="AH563" i="5" s="1"/>
  <c r="AI563" i="5" s="1"/>
  <c r="AE133" i="5"/>
  <c r="AG133" i="5"/>
  <c r="AH133" i="5" s="1"/>
  <c r="AI133" i="5" s="1"/>
  <c r="AE82" i="5"/>
  <c r="AG82" i="5"/>
  <c r="AH82" i="5" s="1"/>
  <c r="AI82" i="5" s="1"/>
  <c r="AE177" i="5"/>
  <c r="AG177" i="5"/>
  <c r="AH177" i="5" s="1"/>
  <c r="AI177" i="5" s="1"/>
  <c r="AE148" i="5"/>
  <c r="AG148" i="5"/>
  <c r="AH148" i="5" s="1"/>
  <c r="AI148" i="5" s="1"/>
  <c r="AE592" i="5"/>
  <c r="AG592" i="5"/>
  <c r="AH592" i="5" s="1"/>
  <c r="AI592" i="5" s="1"/>
  <c r="AE481" i="5"/>
  <c r="AG481" i="5"/>
  <c r="AH481" i="5" s="1"/>
  <c r="AI481" i="5" s="1"/>
  <c r="AE389" i="5"/>
  <c r="AG389" i="5"/>
  <c r="AH389" i="5" s="1"/>
  <c r="AI389" i="5" s="1"/>
  <c r="AE637" i="5"/>
  <c r="AG637" i="5"/>
  <c r="AH637" i="5" s="1"/>
  <c r="AI637" i="5" s="1"/>
  <c r="AE201" i="5"/>
  <c r="AG201" i="5"/>
  <c r="AH201" i="5" s="1"/>
  <c r="AI201" i="5" s="1"/>
  <c r="AE214" i="5"/>
  <c r="AG214" i="5"/>
  <c r="AH214" i="5" s="1"/>
  <c r="AI214" i="5" s="1"/>
  <c r="AE515" i="5"/>
  <c r="AG515" i="5"/>
  <c r="AH515" i="5" s="1"/>
  <c r="AI515" i="5" s="1"/>
  <c r="AE580" i="5"/>
  <c r="AG580" i="5"/>
  <c r="AH580" i="5" s="1"/>
  <c r="AI580" i="5" s="1"/>
  <c r="AE16" i="5"/>
  <c r="AG16" i="5"/>
  <c r="AH16" i="5" s="1"/>
  <c r="AI16" i="5" s="1"/>
  <c r="AE453" i="5"/>
  <c r="AG453" i="5"/>
  <c r="AH453" i="5" s="1"/>
  <c r="AI453" i="5" s="1"/>
  <c r="AE444" i="5"/>
  <c r="AG444" i="5"/>
  <c r="AH444" i="5" s="1"/>
  <c r="AI444" i="5" s="1"/>
  <c r="AE172" i="5"/>
  <c r="AG172" i="5"/>
  <c r="AH172" i="5" s="1"/>
  <c r="AI172" i="5" s="1"/>
  <c r="AE526" i="5"/>
  <c r="AG526" i="5"/>
  <c r="AH526" i="5" s="1"/>
  <c r="AI526" i="5" s="1"/>
  <c r="AE73" i="5"/>
  <c r="AG73" i="5"/>
  <c r="AH73" i="5" s="1"/>
  <c r="AI73" i="5" s="1"/>
  <c r="AE334" i="5"/>
  <c r="AG334" i="5"/>
  <c r="AH334" i="5" s="1"/>
  <c r="AI334" i="5" s="1"/>
  <c r="AE721" i="5"/>
  <c r="AG721" i="5"/>
  <c r="AH721" i="5" s="1"/>
  <c r="AI721" i="5" s="1"/>
  <c r="AE65" i="5"/>
  <c r="AG65" i="5"/>
  <c r="AH65" i="5" s="1"/>
  <c r="AI65" i="5" s="1"/>
  <c r="AE168" i="5"/>
  <c r="AG168" i="5"/>
  <c r="AH168" i="5" s="1"/>
  <c r="AI168" i="5" s="1"/>
  <c r="AE748" i="5"/>
  <c r="AG748" i="5"/>
  <c r="AH748" i="5" s="1"/>
  <c r="AI748" i="5" s="1"/>
  <c r="AE24" i="5"/>
  <c r="AG24" i="5"/>
  <c r="AH24" i="5" s="1"/>
  <c r="AI24" i="5" s="1"/>
  <c r="AE723" i="5"/>
  <c r="AG723" i="5"/>
  <c r="AH723" i="5" s="1"/>
  <c r="AI723" i="5" s="1"/>
  <c r="AE693" i="5"/>
  <c r="AG693" i="5"/>
  <c r="AH693" i="5" s="1"/>
  <c r="AI693" i="5" s="1"/>
  <c r="AE678" i="5"/>
  <c r="AG678" i="5"/>
  <c r="AH678" i="5" s="1"/>
  <c r="AI678" i="5" s="1"/>
  <c r="AE162" i="5"/>
  <c r="AG162" i="5"/>
  <c r="AH162" i="5" s="1"/>
  <c r="AI162" i="5" s="1"/>
  <c r="AE60" i="5"/>
  <c r="AG60" i="5"/>
  <c r="AH60" i="5" s="1"/>
  <c r="AI60" i="5" s="1"/>
  <c r="AE750" i="5"/>
  <c r="AG750" i="5"/>
  <c r="AH750" i="5" s="1"/>
  <c r="AI750" i="5" s="1"/>
  <c r="AE716" i="5"/>
  <c r="AG716" i="5"/>
  <c r="AH716" i="5" s="1"/>
  <c r="AI716" i="5" s="1"/>
  <c r="AE567" i="5"/>
  <c r="AG567" i="5"/>
  <c r="AH567" i="5" s="1"/>
  <c r="AI567" i="5" s="1"/>
  <c r="AE8" i="5"/>
  <c r="AG8" i="5"/>
  <c r="AH8" i="5" s="1"/>
  <c r="AI8" i="5" s="1"/>
  <c r="AE95" i="5"/>
  <c r="AG95" i="5"/>
  <c r="AH95" i="5" s="1"/>
  <c r="AI95" i="5" s="1"/>
  <c r="AE49" i="5"/>
  <c r="AG49" i="5"/>
  <c r="AH49" i="5" s="1"/>
  <c r="AI49" i="5" s="1"/>
  <c r="AE343" i="5"/>
  <c r="AG343" i="5"/>
  <c r="AH343" i="5" s="1"/>
  <c r="AI343" i="5" s="1"/>
  <c r="AE117" i="5"/>
  <c r="AG117" i="5"/>
  <c r="AH117" i="5" s="1"/>
  <c r="AI117" i="5" s="1"/>
  <c r="AE377" i="5"/>
  <c r="AG377" i="5"/>
  <c r="AH377" i="5" s="1"/>
  <c r="AI377" i="5" s="1"/>
  <c r="AE108" i="5"/>
  <c r="AG108" i="5"/>
  <c r="AH108" i="5" s="1"/>
  <c r="AI108" i="5" s="1"/>
  <c r="AE489" i="5"/>
  <c r="AG489" i="5"/>
  <c r="AH489" i="5" s="1"/>
  <c r="AI489" i="5" s="1"/>
  <c r="AE458" i="5"/>
  <c r="AG458" i="5"/>
  <c r="AH458" i="5" s="1"/>
  <c r="AI458" i="5" s="1"/>
  <c r="AE650" i="5"/>
  <c r="AG650" i="5"/>
  <c r="AH650" i="5" s="1"/>
  <c r="AI650" i="5" s="1"/>
  <c r="AE74" i="5"/>
  <c r="AG74" i="5"/>
  <c r="AH74" i="5" s="1"/>
  <c r="AI74" i="5" s="1"/>
  <c r="AE386" i="5"/>
  <c r="AG386" i="5"/>
  <c r="AH386" i="5" s="1"/>
  <c r="AI386" i="5" s="1"/>
  <c r="AE719" i="5"/>
  <c r="AG719" i="5"/>
  <c r="AH719" i="5" s="1"/>
  <c r="AI719" i="5" s="1"/>
  <c r="AE217" i="5"/>
  <c r="AG217" i="5"/>
  <c r="AH217" i="5" s="1"/>
  <c r="AI217" i="5" s="1"/>
  <c r="AE277" i="5"/>
  <c r="AG277" i="5"/>
  <c r="AH277" i="5" s="1"/>
  <c r="AI277" i="5" s="1"/>
  <c r="AE535" i="5"/>
  <c r="AG535" i="5"/>
  <c r="AH535" i="5" s="1"/>
  <c r="AI535" i="5" s="1"/>
  <c r="AE525" i="5"/>
  <c r="AG525" i="5"/>
  <c r="AH525" i="5" s="1"/>
  <c r="AI525" i="5" s="1"/>
  <c r="AE267" i="5"/>
  <c r="AG267" i="5"/>
  <c r="AH267" i="5" s="1"/>
  <c r="AI267" i="5" s="1"/>
  <c r="AE20" i="5"/>
  <c r="AG20" i="5"/>
  <c r="AH20" i="5" s="1"/>
  <c r="AI20" i="5" s="1"/>
  <c r="AE559" i="5"/>
  <c r="AG559" i="5"/>
  <c r="AH559" i="5" s="1"/>
  <c r="AI559" i="5" s="1"/>
  <c r="AE549" i="5"/>
  <c r="AG549" i="5"/>
  <c r="AH549" i="5" s="1"/>
  <c r="AI549" i="5" s="1"/>
  <c r="AE443" i="5"/>
  <c r="AG443" i="5"/>
  <c r="AH443" i="5" s="1"/>
  <c r="AI443" i="5" s="1"/>
  <c r="AE537" i="5"/>
  <c r="AG537" i="5"/>
  <c r="AH537" i="5" s="1"/>
  <c r="AI537" i="5" s="1"/>
  <c r="AE84" i="5"/>
  <c r="AG84" i="5"/>
  <c r="AH84" i="5" s="1"/>
  <c r="AI84" i="5" s="1"/>
  <c r="AE623" i="5"/>
  <c r="AG623" i="5"/>
  <c r="AH623" i="5" s="1"/>
  <c r="AI623" i="5" s="1"/>
  <c r="AE399" i="5"/>
  <c r="AG399" i="5"/>
  <c r="AH399" i="5" s="1"/>
  <c r="AI399" i="5" s="1"/>
  <c r="AE589" i="5"/>
  <c r="AG589" i="5"/>
  <c r="AH589" i="5" s="1"/>
  <c r="AI589" i="5" s="1"/>
  <c r="AE77" i="5"/>
  <c r="AG77" i="5"/>
  <c r="AH77" i="5" s="1"/>
  <c r="AI77" i="5" s="1"/>
  <c r="AE585" i="5"/>
  <c r="AG585" i="5"/>
  <c r="AH585" i="5" s="1"/>
  <c r="AI585" i="5" s="1"/>
  <c r="AE351" i="5"/>
  <c r="AG351" i="5"/>
  <c r="AH351" i="5" s="1"/>
  <c r="AI351" i="5" s="1"/>
  <c r="AE78" i="5"/>
  <c r="AG78" i="5"/>
  <c r="AH78" i="5" s="1"/>
  <c r="AI78" i="5" s="1"/>
  <c r="AE152" i="5"/>
  <c r="AG152" i="5"/>
  <c r="AH152" i="5" s="1"/>
  <c r="AI152" i="5" s="1"/>
  <c r="AE131" i="5"/>
  <c r="AG131" i="5"/>
  <c r="AH131" i="5" s="1"/>
  <c r="AI131" i="5" s="1"/>
  <c r="AE656" i="5"/>
  <c r="AG656" i="5"/>
  <c r="AH656" i="5" s="1"/>
  <c r="AI656" i="5" s="1"/>
  <c r="AE464" i="5"/>
  <c r="AG464" i="5"/>
  <c r="AH464" i="5" s="1"/>
  <c r="AI464" i="5" s="1"/>
  <c r="AE753" i="5"/>
  <c r="AG753" i="5"/>
  <c r="AH753" i="5" s="1"/>
  <c r="AI753" i="5" s="1"/>
  <c r="AE548" i="5"/>
  <c r="AG548" i="5"/>
  <c r="AH548" i="5" s="1"/>
  <c r="AI548" i="5" s="1"/>
  <c r="AE289" i="5"/>
  <c r="AG289" i="5"/>
  <c r="AH289" i="5" s="1"/>
  <c r="AI289" i="5" s="1"/>
  <c r="AE325" i="5"/>
  <c r="AG325" i="5"/>
  <c r="AH325" i="5" s="1"/>
  <c r="AI325" i="5" s="1"/>
  <c r="AE263" i="5"/>
  <c r="AG263" i="5"/>
  <c r="AH263" i="5" s="1"/>
  <c r="AI263" i="5" s="1"/>
  <c r="AE313" i="5"/>
  <c r="AG313" i="5"/>
  <c r="AH313" i="5" s="1"/>
  <c r="AI313" i="5" s="1"/>
  <c r="AE274" i="5"/>
  <c r="AG274" i="5"/>
  <c r="AH274" i="5" s="1"/>
  <c r="AI274" i="5" s="1"/>
  <c r="AE192" i="5"/>
  <c r="AG192" i="5"/>
  <c r="AH192" i="5" s="1"/>
  <c r="AI192" i="5" s="1"/>
  <c r="AE718" i="5"/>
  <c r="AG718" i="5"/>
  <c r="AH718" i="5" s="1"/>
  <c r="AI718" i="5" s="1"/>
  <c r="AE498" i="5"/>
  <c r="AG498" i="5"/>
  <c r="AH498" i="5" s="1"/>
  <c r="AI498" i="5" s="1"/>
  <c r="AE497" i="5"/>
  <c r="AG497" i="5"/>
  <c r="AH497" i="5" s="1"/>
  <c r="AI497" i="5" s="1"/>
  <c r="AE395" i="5"/>
  <c r="AG395" i="5"/>
  <c r="AH395" i="5" s="1"/>
  <c r="AI395" i="5" s="1"/>
  <c r="AE538" i="5"/>
  <c r="AG538" i="5"/>
  <c r="AH538" i="5" s="1"/>
  <c r="AI538" i="5" s="1"/>
  <c r="AE241" i="5"/>
  <c r="AG241" i="5"/>
  <c r="AH241" i="5" s="1"/>
  <c r="AI241" i="5" s="1"/>
  <c r="AE744" i="5"/>
  <c r="AG744" i="5"/>
  <c r="AH744" i="5" s="1"/>
  <c r="AI744" i="5" s="1"/>
  <c r="AE542" i="5"/>
  <c r="AG542" i="5"/>
  <c r="AH542" i="5" s="1"/>
  <c r="AI542" i="5" s="1"/>
  <c r="AE4" i="5"/>
  <c r="AG4" i="5"/>
  <c r="AH4" i="5" s="1"/>
  <c r="AI4" i="5" s="1"/>
  <c r="AE5" i="5"/>
  <c r="AG5" i="5"/>
  <c r="AH5" i="5" s="1"/>
  <c r="AI5" i="5" s="1"/>
  <c r="AE524" i="5"/>
  <c r="AG524" i="5"/>
  <c r="AH524" i="5" s="1"/>
  <c r="AI524" i="5" s="1"/>
  <c r="AE276" i="5"/>
  <c r="AG276" i="5"/>
  <c r="AH276" i="5" s="1"/>
  <c r="AI276" i="5" s="1"/>
  <c r="AE756" i="5"/>
  <c r="AG756" i="5"/>
  <c r="AH756" i="5" s="1"/>
  <c r="AI756" i="5" s="1"/>
  <c r="AE88" i="5"/>
  <c r="AG88" i="5"/>
  <c r="AH88" i="5" s="1"/>
  <c r="AI88" i="5" s="1"/>
  <c r="AE83" i="5"/>
  <c r="AG83" i="5"/>
  <c r="AH83" i="5" s="1"/>
  <c r="AI83" i="5" s="1"/>
  <c r="AE754" i="5"/>
  <c r="AG754" i="5"/>
  <c r="AH754" i="5" s="1"/>
  <c r="AI754" i="5" s="1"/>
  <c r="AE566" i="5"/>
  <c r="AG566" i="5"/>
  <c r="AH566" i="5" s="1"/>
  <c r="AI566" i="5" s="1"/>
  <c r="AE312" i="5"/>
  <c r="AG312" i="5"/>
  <c r="AH312" i="5" s="1"/>
  <c r="AI312" i="5" s="1"/>
  <c r="AE51" i="5"/>
  <c r="AG51" i="5"/>
  <c r="AH51" i="5" s="1"/>
  <c r="AI51" i="5" s="1"/>
  <c r="AE349" i="5"/>
  <c r="AG349" i="5"/>
  <c r="AH349" i="5" s="1"/>
  <c r="AI349" i="5" s="1"/>
  <c r="AE358" i="5"/>
  <c r="AG358" i="5"/>
  <c r="AH358" i="5" s="1"/>
  <c r="AI358" i="5" s="1"/>
  <c r="AE28" i="5"/>
  <c r="AG28" i="5"/>
  <c r="AH28" i="5" s="1"/>
  <c r="AI28" i="5" s="1"/>
  <c r="AE579" i="5"/>
  <c r="AG579" i="5"/>
  <c r="AH579" i="5" s="1"/>
  <c r="AI579" i="5" s="1"/>
  <c r="AE327" i="5"/>
  <c r="AG327" i="5"/>
  <c r="AH327" i="5" s="1"/>
  <c r="AI327" i="5" s="1"/>
  <c r="AE508" i="5"/>
  <c r="AG508" i="5"/>
  <c r="AH508" i="5" s="1"/>
  <c r="AI508" i="5" s="1"/>
  <c r="AE257" i="5"/>
  <c r="AG257" i="5"/>
  <c r="AH257" i="5" s="1"/>
  <c r="AI257" i="5" s="1"/>
  <c r="AE85" i="5"/>
  <c r="AG85" i="5"/>
  <c r="AH85" i="5" s="1"/>
  <c r="AI85" i="5" s="1"/>
  <c r="AE6" i="5"/>
  <c r="AG6" i="5"/>
  <c r="AH6" i="5" s="1"/>
  <c r="AI6" i="5" s="1"/>
  <c r="AE42" i="5"/>
  <c r="AG42" i="5"/>
  <c r="AH42" i="5" s="1"/>
  <c r="AI42" i="5" s="1"/>
  <c r="AE247" i="5"/>
  <c r="AG247" i="5"/>
  <c r="AH247" i="5" s="1"/>
  <c r="AI247" i="5" s="1"/>
  <c r="AE350" i="5"/>
  <c r="AG350" i="5"/>
  <c r="AH350" i="5" s="1"/>
  <c r="AI350" i="5" s="1"/>
  <c r="AE495" i="5"/>
  <c r="AG495" i="5"/>
  <c r="AH495" i="5" s="1"/>
  <c r="AI495" i="5" s="1"/>
  <c r="AE518" i="5"/>
  <c r="AG518" i="5"/>
  <c r="AH518" i="5" s="1"/>
  <c r="AI518" i="5" s="1"/>
  <c r="AE374" i="5"/>
  <c r="AG374" i="5"/>
  <c r="AH374" i="5" s="1"/>
  <c r="AI374" i="5" s="1"/>
  <c r="AE698" i="5"/>
  <c r="AG698" i="5"/>
  <c r="AH698" i="5" s="1"/>
  <c r="AI698" i="5" s="1"/>
  <c r="AE393" i="5"/>
  <c r="AG393" i="5"/>
  <c r="AH393" i="5" s="1"/>
  <c r="AI393" i="5" s="1"/>
  <c r="AE583" i="5"/>
  <c r="AG583" i="5"/>
  <c r="AH583" i="5" s="1"/>
  <c r="AI583" i="5" s="1"/>
  <c r="AE376" i="5"/>
  <c r="AG376" i="5"/>
  <c r="AH376" i="5" s="1"/>
  <c r="AI376" i="5" s="1"/>
  <c r="AE7" i="5"/>
  <c r="AG7" i="5"/>
  <c r="AH7" i="5" s="1"/>
  <c r="AI7" i="5" s="1"/>
  <c r="AE39" i="5"/>
  <c r="AG39" i="5"/>
  <c r="AH39" i="5" s="1"/>
  <c r="AI39" i="5" s="1"/>
  <c r="AE755" i="5"/>
  <c r="AG755" i="5"/>
  <c r="AH755" i="5" s="1"/>
  <c r="AI755" i="5" s="1"/>
  <c r="AE385" i="5"/>
  <c r="AG385" i="5"/>
  <c r="AH385" i="5" s="1"/>
  <c r="AI385" i="5" s="1"/>
  <c r="AE482" i="5"/>
  <c r="AG482" i="5"/>
  <c r="AH482" i="5" s="1"/>
  <c r="AI482" i="5" s="1"/>
  <c r="AE507" i="5"/>
  <c r="AG507" i="5"/>
  <c r="AH507" i="5" s="1"/>
  <c r="AI507" i="5" s="1"/>
  <c r="AE71" i="5"/>
  <c r="AG71" i="5"/>
  <c r="AH71" i="5" s="1"/>
  <c r="AI71" i="5" s="1"/>
  <c r="AE31" i="5"/>
  <c r="AG31" i="5"/>
  <c r="AH31" i="5" s="1"/>
  <c r="AI31" i="5" s="1"/>
  <c r="AE597" i="5"/>
  <c r="AG597" i="5"/>
  <c r="AH597" i="5" s="1"/>
  <c r="AI597" i="5" s="1"/>
  <c r="AE97" i="5"/>
  <c r="AG97" i="5"/>
  <c r="AH97" i="5" s="1"/>
  <c r="AI97" i="5" s="1"/>
  <c r="AE722" i="5"/>
  <c r="AG722" i="5"/>
  <c r="AH722" i="5" s="1"/>
  <c r="AI722" i="5" s="1"/>
  <c r="AE339" i="5"/>
  <c r="AG339" i="5"/>
  <c r="AH339" i="5" s="1"/>
  <c r="AI339" i="5" s="1"/>
  <c r="AE294" i="5"/>
  <c r="AG294" i="5"/>
  <c r="AH294" i="5" s="1"/>
  <c r="AI294" i="5" s="1"/>
  <c r="AE600" i="5"/>
  <c r="AG600" i="5"/>
  <c r="AH600" i="5" s="1"/>
  <c r="AI600" i="5" s="1"/>
  <c r="AE333" i="5"/>
  <c r="AG333" i="5"/>
  <c r="AH333" i="5" s="1"/>
  <c r="AI333" i="5" s="1"/>
  <c r="AE323" i="5"/>
  <c r="AG323" i="5"/>
  <c r="AH323" i="5" s="1"/>
  <c r="AI323" i="5" s="1"/>
  <c r="AE36" i="5"/>
  <c r="AG36" i="5"/>
  <c r="AH36" i="5" s="1"/>
  <c r="AI36" i="5" s="1"/>
  <c r="AE620" i="5"/>
  <c r="AG620" i="5"/>
  <c r="AH620" i="5" s="1"/>
  <c r="AI620" i="5" s="1"/>
  <c r="AE156" i="5"/>
  <c r="AG156" i="5"/>
  <c r="AH156" i="5" s="1"/>
  <c r="AI156" i="5" s="1"/>
  <c r="AE439" i="5"/>
  <c r="AG439" i="5"/>
  <c r="AH439" i="5" s="1"/>
  <c r="AI439" i="5" s="1"/>
  <c r="AE768" i="5"/>
  <c r="AG768" i="5"/>
  <c r="AH768" i="5" s="1"/>
  <c r="AI768" i="5" s="1"/>
  <c r="AE728" i="5"/>
  <c r="AG728" i="5"/>
  <c r="AH728" i="5" s="1"/>
  <c r="AI728" i="5" s="1"/>
  <c r="AE30" i="5"/>
  <c r="AG30" i="5"/>
  <c r="AH30" i="5" s="1"/>
  <c r="AI30" i="5" s="1"/>
  <c r="AE595" i="5"/>
  <c r="AG595" i="5"/>
  <c r="AH595" i="5" s="1"/>
  <c r="AI595" i="5" s="1"/>
  <c r="AE346" i="5"/>
  <c r="AG346" i="5"/>
  <c r="AH346" i="5" s="1"/>
  <c r="AI346" i="5" s="1"/>
  <c r="AE372" i="5"/>
  <c r="AG372" i="5"/>
  <c r="AH372" i="5" s="1"/>
  <c r="AI372" i="5" s="1"/>
  <c r="AE299" i="5"/>
  <c r="AG299" i="5"/>
  <c r="AH299" i="5" s="1"/>
  <c r="AI299" i="5" s="1"/>
  <c r="AE414" i="5"/>
  <c r="AG414" i="5"/>
  <c r="AH414" i="5" s="1"/>
  <c r="AI414" i="5" s="1"/>
  <c r="AE659" i="5"/>
  <c r="AG659" i="5"/>
  <c r="AH659" i="5" s="1"/>
  <c r="AI659" i="5" s="1"/>
  <c r="AE424" i="5"/>
  <c r="AG424" i="5"/>
  <c r="AH424" i="5" s="1"/>
  <c r="AI424" i="5" s="1"/>
  <c r="AE174" i="5"/>
  <c r="AG174" i="5"/>
  <c r="AH174" i="5" s="1"/>
  <c r="AI174" i="5" s="1"/>
  <c r="AE435" i="5"/>
  <c r="AG435" i="5"/>
  <c r="AH435" i="5" s="1"/>
  <c r="AI435" i="5" s="1"/>
  <c r="AE25" i="5"/>
  <c r="AG25" i="5"/>
  <c r="AH25" i="5" s="1"/>
  <c r="AI25" i="5" s="1"/>
  <c r="AE379" i="5"/>
  <c r="AG379" i="5"/>
  <c r="AH379" i="5" s="1"/>
  <c r="AI379" i="5" s="1"/>
  <c r="AE124" i="5"/>
  <c r="AG124" i="5"/>
  <c r="AH124" i="5" s="1"/>
  <c r="AI124" i="5" s="1"/>
  <c r="AE636" i="5"/>
  <c r="AG636" i="5"/>
  <c r="AH636" i="5" s="1"/>
  <c r="AI636" i="5" s="1"/>
  <c r="AE738" i="5"/>
  <c r="AG738" i="5"/>
  <c r="AH738" i="5" s="1"/>
  <c r="AI738" i="5" s="1"/>
  <c r="AE473" i="5"/>
  <c r="AG473" i="5"/>
  <c r="AH473" i="5" s="1"/>
  <c r="AI473" i="5" s="1"/>
  <c r="AE236" i="5"/>
  <c r="AG236" i="5"/>
  <c r="AH236" i="5" s="1"/>
  <c r="AI236" i="5" s="1"/>
  <c r="AE311" i="5"/>
  <c r="AG311" i="5"/>
  <c r="AH311" i="5" s="1"/>
  <c r="AI311" i="5" s="1"/>
  <c r="AE570" i="5"/>
  <c r="AG570" i="5"/>
  <c r="AH570" i="5" s="1"/>
  <c r="AI570" i="5" s="1"/>
  <c r="AE332" i="5"/>
  <c r="AG332" i="5"/>
  <c r="AH332" i="5" s="1"/>
  <c r="AI332" i="5" s="1"/>
  <c r="AE54" i="5"/>
  <c r="AG54" i="5"/>
  <c r="AH54" i="5" s="1"/>
  <c r="AI54" i="5" s="1"/>
  <c r="AE136" i="5"/>
  <c r="AG136" i="5"/>
  <c r="AH136" i="5" s="1"/>
  <c r="AI136" i="5" s="1"/>
  <c r="AE119" i="5"/>
  <c r="AG119" i="5"/>
  <c r="AH119" i="5" s="1"/>
  <c r="AI119" i="5" s="1"/>
  <c r="AE460" i="5"/>
  <c r="AG460" i="5"/>
  <c r="AH460" i="5" s="1"/>
  <c r="AI460" i="5" s="1"/>
  <c r="AE613" i="5"/>
  <c r="AG613" i="5"/>
  <c r="AH613" i="5" s="1"/>
  <c r="AI613" i="5" s="1"/>
  <c r="AE737" i="5"/>
  <c r="AG737" i="5"/>
  <c r="AH737" i="5" s="1"/>
  <c r="AI737" i="5" s="1"/>
  <c r="AE532" i="5"/>
  <c r="AG532" i="5"/>
  <c r="AH532" i="5" s="1"/>
  <c r="AI532" i="5" s="1"/>
  <c r="AE271" i="5"/>
  <c r="AG271" i="5"/>
  <c r="AH271" i="5" s="1"/>
  <c r="AI271" i="5" s="1"/>
  <c r="AE309" i="5"/>
  <c r="AG309" i="5"/>
  <c r="AH309" i="5" s="1"/>
  <c r="AI309" i="5" s="1"/>
  <c r="AE251" i="5"/>
  <c r="AG251" i="5"/>
  <c r="AH251" i="5" s="1"/>
  <c r="AI251" i="5" s="1"/>
  <c r="AE67" i="5"/>
  <c r="AG67" i="5"/>
  <c r="AH67" i="5" s="1"/>
  <c r="AI67" i="5" s="1"/>
  <c r="AE109" i="5"/>
  <c r="AG109" i="5"/>
  <c r="AH109" i="5" s="1"/>
  <c r="AI109" i="5" s="1"/>
  <c r="AE561" i="5"/>
  <c r="AG561" i="5"/>
  <c r="AH561" i="5" s="1"/>
  <c r="AI561" i="5" s="1"/>
  <c r="AE326" i="5"/>
  <c r="AG326" i="5"/>
  <c r="AH326" i="5" s="1"/>
  <c r="AI326" i="5" s="1"/>
  <c r="AE541" i="5"/>
  <c r="AG541" i="5"/>
  <c r="AH541" i="5" s="1"/>
  <c r="AI541" i="5" s="1"/>
  <c r="AE694" i="5"/>
  <c r="AG694" i="5"/>
  <c r="AH694" i="5" s="1"/>
  <c r="AI694" i="5" s="1"/>
  <c r="AE302" i="5"/>
  <c r="AG302" i="5"/>
  <c r="AH302" i="5" s="1"/>
  <c r="AI302" i="5" s="1"/>
  <c r="AE38" i="5"/>
  <c r="AG38" i="5"/>
  <c r="AH38" i="5" s="1"/>
  <c r="AI38" i="5" s="1"/>
  <c r="AE574" i="5"/>
  <c r="AG574" i="5"/>
  <c r="AH574" i="5" s="1"/>
  <c r="AI574" i="5" s="1"/>
  <c r="AE690" i="5"/>
  <c r="AG690" i="5"/>
  <c r="AH690" i="5" s="1"/>
  <c r="AI690" i="5" s="1"/>
  <c r="AE425" i="5"/>
  <c r="AG425" i="5"/>
  <c r="AH425" i="5" s="1"/>
  <c r="AI425" i="5" s="1"/>
  <c r="AE571" i="5"/>
  <c r="AG571" i="5"/>
  <c r="AH571" i="5" s="1"/>
  <c r="AI571" i="5" s="1"/>
  <c r="AE352" i="5"/>
  <c r="AG352" i="5"/>
  <c r="AH352" i="5" s="1"/>
  <c r="AI352" i="5" s="1"/>
  <c r="AE79" i="5"/>
  <c r="AG79" i="5"/>
  <c r="AH79" i="5" s="1"/>
  <c r="AI79" i="5" s="1"/>
  <c r="AE764" i="5"/>
  <c r="AG764" i="5"/>
  <c r="AH764" i="5" s="1"/>
  <c r="AI764" i="5" s="1"/>
  <c r="AE176" i="5"/>
  <c r="AG176" i="5"/>
  <c r="AH176" i="5" s="1"/>
  <c r="AI176" i="5" s="1"/>
  <c r="AE128" i="5"/>
  <c r="AG128" i="5"/>
  <c r="AH128" i="5" s="1"/>
  <c r="AI128" i="5" s="1"/>
  <c r="AE614" i="5"/>
  <c r="AG614" i="5"/>
  <c r="AH614" i="5" s="1"/>
  <c r="AI614" i="5" s="1"/>
  <c r="AE368" i="5"/>
  <c r="AG368" i="5"/>
  <c r="AH368" i="5" s="1"/>
  <c r="AI368" i="5" s="1"/>
  <c r="AE96" i="5"/>
  <c r="AG96" i="5"/>
  <c r="AH96" i="5" s="1"/>
  <c r="AI96" i="5" s="1"/>
  <c r="AE322" i="5"/>
  <c r="AG322" i="5"/>
  <c r="AH322" i="5" s="1"/>
  <c r="AI322" i="5" s="1"/>
  <c r="AE113" i="5"/>
  <c r="AG113" i="5"/>
  <c r="AH113" i="5" s="1"/>
  <c r="AI113" i="5" s="1"/>
  <c r="AE412" i="5"/>
  <c r="AG412" i="5"/>
  <c r="AH412" i="5" s="1"/>
  <c r="AI412" i="5" s="1"/>
  <c r="AE335" i="5"/>
  <c r="AG335" i="5"/>
  <c r="AH335" i="5" s="1"/>
  <c r="AI335" i="5" s="1"/>
  <c r="AE512" i="5"/>
  <c r="AG512" i="5"/>
  <c r="AH512" i="5" s="1"/>
  <c r="AI512" i="5" s="1"/>
  <c r="AE710" i="5"/>
  <c r="AG710" i="5"/>
  <c r="AH710" i="5" s="1"/>
  <c r="AI710" i="5" s="1"/>
  <c r="AE705" i="5"/>
  <c r="AG705" i="5"/>
  <c r="AH705" i="5" s="1"/>
  <c r="AI705" i="5" s="1"/>
  <c r="AE404" i="5"/>
  <c r="AG404" i="5"/>
  <c r="AH404" i="5" s="1"/>
  <c r="AI404" i="5" s="1"/>
  <c r="AE285" i="5"/>
  <c r="AG285" i="5"/>
  <c r="AH285" i="5" s="1"/>
  <c r="AI285" i="5" s="1"/>
  <c r="AE651" i="5"/>
  <c r="AG651" i="5"/>
  <c r="AH651" i="5" s="1"/>
  <c r="AI651" i="5" s="1"/>
  <c r="AE633" i="5"/>
  <c r="AG633" i="5"/>
  <c r="AH633" i="5" s="1"/>
  <c r="AI633" i="5" s="1"/>
  <c r="AE50" i="5"/>
  <c r="AG50" i="5"/>
  <c r="AH50" i="5" s="1"/>
  <c r="AI50" i="5" s="1"/>
  <c r="AE552" i="5"/>
  <c r="AG552" i="5"/>
  <c r="AH552" i="5" s="1"/>
  <c r="AI552" i="5" s="1"/>
  <c r="AE298" i="5"/>
  <c r="AG298" i="5"/>
  <c r="AH298" i="5" s="1"/>
  <c r="AI298" i="5" s="1"/>
  <c r="AE676" i="5"/>
  <c r="AG676" i="5"/>
  <c r="AH676" i="5" s="1"/>
  <c r="AI676" i="5" s="1"/>
  <c r="AE673" i="5"/>
  <c r="AG673" i="5"/>
  <c r="AH673" i="5" s="1"/>
  <c r="AI673" i="5" s="1"/>
  <c r="AE493" i="5"/>
  <c r="AG493" i="5"/>
  <c r="AH493" i="5" s="1"/>
  <c r="AI493" i="5" s="1"/>
  <c r="AE64" i="5"/>
  <c r="AG64" i="5"/>
  <c r="AH64" i="5" s="1"/>
  <c r="AI64" i="5" s="1"/>
  <c r="AE218" i="5"/>
  <c r="AG218" i="5"/>
  <c r="AH218" i="5" s="1"/>
  <c r="AI218" i="5" s="1"/>
  <c r="AE529" i="5"/>
  <c r="AG529" i="5"/>
  <c r="AH529" i="5" s="1"/>
  <c r="AI529" i="5" s="1"/>
  <c r="AE9" i="5"/>
  <c r="AG9" i="5"/>
  <c r="AH9" i="5" s="1"/>
  <c r="AI9" i="5" s="1"/>
  <c r="AE653" i="5"/>
  <c r="AG653" i="5"/>
  <c r="AH653" i="5" s="1"/>
  <c r="AI653" i="5" s="1"/>
  <c r="AE593" i="5"/>
  <c r="AG593" i="5"/>
  <c r="AH593" i="5" s="1"/>
  <c r="AI593" i="5" s="1"/>
  <c r="AE296" i="5"/>
  <c r="AG296" i="5"/>
  <c r="AH296" i="5" s="1"/>
  <c r="AI296" i="5" s="1"/>
  <c r="AE345" i="5"/>
  <c r="AG345" i="5"/>
  <c r="AH345" i="5" s="1"/>
  <c r="AI345" i="5" s="1"/>
  <c r="AE540" i="5"/>
  <c r="AG540" i="5"/>
  <c r="AH540" i="5" s="1"/>
  <c r="AI540" i="5" s="1"/>
  <c r="AE452" i="5"/>
  <c r="AG452" i="5"/>
  <c r="AH452" i="5" s="1"/>
  <c r="AI452" i="5" s="1"/>
  <c r="AE47" i="5"/>
  <c r="AG47" i="5"/>
  <c r="AH47" i="5" s="1"/>
  <c r="AI47" i="5" s="1"/>
  <c r="AE520" i="5"/>
  <c r="AG520" i="5"/>
  <c r="AH520" i="5" s="1"/>
  <c r="AI520" i="5" s="1"/>
  <c r="AE618" i="5"/>
  <c r="AG618" i="5"/>
  <c r="AH618" i="5" s="1"/>
  <c r="AI618" i="5" s="1"/>
  <c r="AE390" i="5"/>
  <c r="AG390" i="5"/>
  <c r="AH390" i="5" s="1"/>
  <c r="AI390" i="5" s="1"/>
  <c r="AE116" i="5"/>
  <c r="AG116" i="5"/>
  <c r="AH116" i="5" s="1"/>
  <c r="AI116" i="5" s="1"/>
  <c r="AE183" i="5"/>
  <c r="AG183" i="5"/>
  <c r="AH183" i="5" s="1"/>
  <c r="AI183" i="5" s="1"/>
  <c r="AE155" i="5"/>
  <c r="AG155" i="5"/>
  <c r="AH155" i="5" s="1"/>
  <c r="AI155" i="5" s="1"/>
  <c r="AE666" i="5"/>
  <c r="AG666" i="5"/>
  <c r="AH666" i="5" s="1"/>
  <c r="AI666" i="5" s="1"/>
  <c r="AE468" i="5"/>
  <c r="AG468" i="5"/>
  <c r="AH468" i="5" s="1"/>
  <c r="AI468" i="5" s="1"/>
  <c r="AE198" i="5"/>
  <c r="AG198" i="5"/>
  <c r="AH198" i="5" s="1"/>
  <c r="AI198" i="5" s="1"/>
  <c r="AE91" i="5"/>
  <c r="AG91" i="5"/>
  <c r="AH91" i="5" s="1"/>
  <c r="AI91" i="5" s="1"/>
  <c r="AE262" i="5"/>
  <c r="AG262" i="5"/>
  <c r="AH262" i="5" s="1"/>
  <c r="AI262" i="5" s="1"/>
  <c r="AE504" i="5"/>
  <c r="AG504" i="5"/>
  <c r="AH504" i="5" s="1"/>
  <c r="AI504" i="5" s="1"/>
  <c r="AE153" i="5"/>
  <c r="AG153" i="5"/>
  <c r="AH153" i="5" s="1"/>
  <c r="AI153" i="5" s="1"/>
  <c r="AE672" i="5"/>
  <c r="AG672" i="5"/>
  <c r="AH672" i="5" s="1"/>
  <c r="AI672" i="5" s="1"/>
  <c r="AE440" i="5"/>
  <c r="AG440" i="5"/>
  <c r="AH440" i="5" s="1"/>
  <c r="AI440" i="5" s="1"/>
  <c r="AE586" i="5"/>
  <c r="AG586" i="5"/>
  <c r="AH586" i="5" s="1"/>
  <c r="AI586" i="5" s="1"/>
  <c r="AE329" i="5"/>
  <c r="AG329" i="5"/>
  <c r="AH329" i="5" s="1"/>
  <c r="AI329" i="5" s="1"/>
  <c r="AE576" i="5"/>
  <c r="AG576" i="5"/>
  <c r="AH576" i="5" s="1"/>
  <c r="AI576" i="5" s="1"/>
  <c r="AE598" i="5"/>
  <c r="AG598" i="5"/>
  <c r="AH598" i="5" s="1"/>
  <c r="AI598" i="5" s="1"/>
  <c r="AE360" i="5"/>
  <c r="AG360" i="5"/>
  <c r="AH360" i="5" s="1"/>
  <c r="AI360" i="5" s="1"/>
  <c r="AE100" i="5"/>
  <c r="AG100" i="5"/>
  <c r="AH100" i="5" s="1"/>
  <c r="AI100" i="5" s="1"/>
  <c r="AE621" i="5"/>
  <c r="AG621" i="5"/>
  <c r="AH621" i="5" s="1"/>
  <c r="AI621" i="5" s="1"/>
  <c r="AE726" i="5"/>
  <c r="AG726" i="5"/>
  <c r="AH726" i="5" s="1"/>
  <c r="AI726" i="5" s="1"/>
  <c r="AE461" i="5"/>
  <c r="AG461" i="5"/>
  <c r="AH461" i="5" s="1"/>
  <c r="AI461" i="5" s="1"/>
  <c r="AE757" i="5"/>
  <c r="AG757" i="5"/>
  <c r="AH757" i="5" s="1"/>
  <c r="AI757" i="5" s="1"/>
  <c r="AE167" i="5"/>
  <c r="AG167" i="5"/>
  <c r="AH167" i="5" s="1"/>
  <c r="AI167" i="5" s="1"/>
  <c r="AE555" i="5"/>
  <c r="AG555" i="5"/>
  <c r="AH555" i="5" s="1"/>
  <c r="AI555" i="5" s="1"/>
  <c r="AE314" i="5"/>
  <c r="AG314" i="5"/>
  <c r="AH314" i="5" s="1"/>
  <c r="AI314" i="5" s="1"/>
  <c r="AE34" i="5"/>
  <c r="AG34" i="5"/>
  <c r="AH34" i="5" s="1"/>
  <c r="AI34" i="5" s="1"/>
  <c r="AE121" i="5"/>
  <c r="AG121" i="5"/>
  <c r="AH121" i="5" s="1"/>
  <c r="AI121" i="5" s="1"/>
  <c r="AE107" i="5"/>
  <c r="AG107" i="5"/>
  <c r="AH107" i="5" s="1"/>
  <c r="AI107" i="5" s="1"/>
  <c r="AE22" i="5"/>
  <c r="AG22" i="5"/>
  <c r="AH22" i="5" s="1"/>
  <c r="AI22" i="5" s="1"/>
  <c r="AE596" i="5"/>
  <c r="AG596" i="5"/>
  <c r="AH596" i="5" s="1"/>
  <c r="AI596" i="5" s="1"/>
  <c r="AE348" i="5"/>
  <c r="AG348" i="5"/>
  <c r="AH348" i="5" s="1"/>
  <c r="AI348" i="5" s="1"/>
  <c r="AE94" i="5"/>
  <c r="AG94" i="5"/>
  <c r="AH94" i="5" s="1"/>
  <c r="AI94" i="5" s="1"/>
  <c r="AE378" i="5"/>
  <c r="AG378" i="5"/>
  <c r="AH378" i="5" s="1"/>
  <c r="AI378" i="5" s="1"/>
  <c r="AE569" i="5"/>
  <c r="AG569" i="5"/>
  <c r="AH569" i="5" s="1"/>
  <c r="AI569" i="5" s="1"/>
  <c r="AE68" i="5"/>
  <c r="AG68" i="5"/>
  <c r="AH68" i="5" s="1"/>
  <c r="AI68" i="5" s="1"/>
  <c r="AE609" i="5"/>
  <c r="AG609" i="5"/>
  <c r="AH609" i="5" s="1"/>
  <c r="AI609" i="5" s="1"/>
  <c r="AE364" i="5"/>
  <c r="AG364" i="5"/>
  <c r="AH364" i="5" s="1"/>
  <c r="AI364" i="5" s="1"/>
  <c r="AE534" i="5"/>
  <c r="AG534" i="5"/>
  <c r="AH534" i="5" s="1"/>
  <c r="AI534" i="5" s="1"/>
  <c r="AE281" i="5"/>
  <c r="AG281" i="5"/>
  <c r="AH281" i="5" s="1"/>
  <c r="AI281" i="5" s="1"/>
  <c r="AE361" i="5"/>
  <c r="AG361" i="5"/>
  <c r="AH361" i="5" s="1"/>
  <c r="AI361" i="5" s="1"/>
  <c r="AE126" i="5"/>
  <c r="AG126" i="5"/>
  <c r="AH126" i="5" s="1"/>
  <c r="AI126" i="5" s="1"/>
  <c r="AE638" i="5"/>
  <c r="AG638" i="5"/>
  <c r="AH638" i="5" s="1"/>
  <c r="AI638" i="5" s="1"/>
  <c r="AE615" i="5"/>
  <c r="AG615" i="5"/>
  <c r="AH615" i="5" s="1"/>
  <c r="AI615" i="5" s="1"/>
  <c r="AE3" i="5"/>
  <c r="AG3" i="5"/>
  <c r="AH3" i="5" s="1"/>
  <c r="AI3" i="5" s="1"/>
  <c r="AE646" i="5"/>
  <c r="AG646" i="5"/>
  <c r="AH646" i="5" s="1"/>
  <c r="AI646" i="5" s="1"/>
  <c r="AE411" i="5"/>
  <c r="AG411" i="5"/>
  <c r="AH411" i="5" s="1"/>
  <c r="AI411" i="5" s="1"/>
  <c r="AE142" i="5"/>
  <c r="AG142" i="5"/>
  <c r="AH142" i="5" s="1"/>
  <c r="AI142" i="5" s="1"/>
  <c r="AE683" i="5"/>
  <c r="AG683" i="5"/>
  <c r="AH683" i="5" s="1"/>
  <c r="AI683" i="5" s="1"/>
  <c r="AE134" i="5"/>
  <c r="AG134" i="5"/>
  <c r="AH134" i="5" s="1"/>
  <c r="AI134" i="5" s="1"/>
  <c r="AE315" i="5"/>
  <c r="AG315" i="5"/>
  <c r="AH315" i="5" s="1"/>
  <c r="AI315" i="5" s="1"/>
  <c r="AE290" i="5"/>
  <c r="AG290" i="5"/>
  <c r="AH290" i="5" s="1"/>
  <c r="AI290" i="5" s="1"/>
  <c r="AE686" i="5"/>
  <c r="AG686" i="5"/>
  <c r="AH686" i="5" s="1"/>
  <c r="AI686" i="5" s="1"/>
  <c r="AE101" i="5"/>
  <c r="AG101" i="5"/>
  <c r="AH101" i="5" s="1"/>
  <c r="AI101" i="5" s="1"/>
  <c r="AE648" i="5"/>
  <c r="AG648" i="5"/>
  <c r="AH648" i="5" s="1"/>
  <c r="AI648" i="5" s="1"/>
  <c r="AE643" i="5"/>
  <c r="AG643" i="5"/>
  <c r="AH643" i="5" s="1"/>
  <c r="AI643" i="5" s="1"/>
  <c r="AE244" i="5"/>
  <c r="AG244" i="5"/>
  <c r="AH244" i="5" s="1"/>
  <c r="AI244" i="5" s="1"/>
  <c r="AE582" i="5"/>
  <c r="AG582" i="5"/>
  <c r="AH582" i="5" s="1"/>
  <c r="AI582" i="5" s="1"/>
  <c r="AE35" i="5"/>
  <c r="AG35" i="5"/>
  <c r="AH35" i="5" s="1"/>
  <c r="AI35" i="5" s="1"/>
  <c r="AE69" i="5"/>
  <c r="AG69" i="5"/>
  <c r="AH69" i="5" s="1"/>
  <c r="AI69" i="5" s="1"/>
  <c r="AE488" i="5"/>
  <c r="AG488" i="5"/>
  <c r="AH488" i="5" s="1"/>
  <c r="AI488" i="5" s="1"/>
  <c r="AE270" i="5"/>
  <c r="AG270" i="5"/>
  <c r="AH270" i="5" s="1"/>
  <c r="AI270" i="5" s="1"/>
  <c r="AE223" i="5"/>
  <c r="AG223" i="5"/>
  <c r="AH223" i="5" s="1"/>
  <c r="AI223" i="5" s="1"/>
  <c r="AE467" i="5"/>
  <c r="AG467" i="5"/>
  <c r="AH467" i="5" s="1"/>
  <c r="AI467" i="5" s="1"/>
  <c r="AE736" i="5"/>
  <c r="AG736" i="5"/>
  <c r="AH736" i="5" s="1"/>
  <c r="AI736" i="5" s="1"/>
  <c r="AE381" i="5"/>
  <c r="AG381" i="5"/>
  <c r="AH381" i="5" s="1"/>
  <c r="AI381" i="5" s="1"/>
  <c r="AE487" i="5"/>
  <c r="AG487" i="5"/>
  <c r="AH487" i="5" s="1"/>
  <c r="AI487" i="5" s="1"/>
  <c r="AE545" i="5"/>
  <c r="AG545" i="5"/>
  <c r="AH545" i="5" s="1"/>
  <c r="AI545" i="5" s="1"/>
  <c r="AE307" i="5"/>
  <c r="AG307" i="5"/>
  <c r="AH307" i="5" s="1"/>
  <c r="AI307" i="5" s="1"/>
  <c r="AE158" i="5"/>
  <c r="AG158" i="5"/>
  <c r="AH158" i="5" s="1"/>
  <c r="AI158" i="5" s="1"/>
  <c r="AE421" i="5"/>
  <c r="AG421" i="5"/>
  <c r="AH421" i="5" s="1"/>
  <c r="AI421" i="5" s="1"/>
  <c r="AE557" i="5"/>
  <c r="AG557" i="5"/>
  <c r="AH557" i="5" s="1"/>
  <c r="AI557" i="5" s="1"/>
  <c r="AE471" i="5"/>
  <c r="AG471" i="5"/>
  <c r="AH471" i="5" s="1"/>
  <c r="AI471" i="5" s="1"/>
  <c r="AE610" i="5"/>
  <c r="AG610" i="5"/>
  <c r="AH610" i="5" s="1"/>
  <c r="AI610" i="5" s="1"/>
  <c r="AE179" i="5"/>
  <c r="AG179" i="5"/>
  <c r="AH179" i="5" s="1"/>
  <c r="AI179" i="5" s="1"/>
  <c r="AE300" i="5"/>
  <c r="AG300" i="5"/>
  <c r="AH300" i="5" s="1"/>
  <c r="AI300" i="5" s="1"/>
  <c r="AE415" i="5"/>
  <c r="AG415" i="5"/>
  <c r="AH415" i="5" s="1"/>
  <c r="AI415" i="5" s="1"/>
  <c r="AE163" i="5"/>
  <c r="AG163" i="5"/>
  <c r="AH163" i="5" s="1"/>
  <c r="AI163" i="5" s="1"/>
  <c r="AE669" i="5"/>
  <c r="AG669" i="5"/>
  <c r="AH669" i="5" s="1"/>
  <c r="AI669" i="5" s="1"/>
  <c r="AE762" i="5"/>
  <c r="AG762" i="5"/>
  <c r="AH762" i="5" s="1"/>
  <c r="AI762" i="5" s="1"/>
  <c r="AE11" i="5"/>
  <c r="AG11" i="5"/>
  <c r="AH11" i="5" s="1"/>
  <c r="AI11" i="5" s="1"/>
  <c r="AE474" i="5"/>
  <c r="AG474" i="5"/>
  <c r="AH474" i="5" s="1"/>
  <c r="AI474" i="5" s="1"/>
  <c r="AE240" i="5"/>
  <c r="AG240" i="5"/>
  <c r="AH240" i="5" s="1"/>
  <c r="AI240" i="5" s="1"/>
  <c r="AE729" i="5"/>
  <c r="AG729" i="5"/>
  <c r="AH729" i="5" s="1"/>
  <c r="AI729" i="5" s="1"/>
  <c r="AE692" i="5"/>
  <c r="AG692" i="5"/>
  <c r="AH692" i="5" s="1"/>
  <c r="AI692" i="5" s="1"/>
  <c r="AE90" i="5"/>
  <c r="AG90" i="5"/>
  <c r="AH90" i="5" s="1"/>
  <c r="AI90" i="5" s="1"/>
  <c r="AE749" i="5"/>
  <c r="AG749" i="5"/>
  <c r="AH749" i="5" s="1"/>
  <c r="AI749" i="5" s="1"/>
  <c r="AE706" i="5"/>
  <c r="AG706" i="5"/>
  <c r="AH706" i="5" s="1"/>
  <c r="AI706" i="5" s="1"/>
  <c r="AE483" i="5"/>
  <c r="AG483" i="5"/>
  <c r="AH483" i="5" s="1"/>
  <c r="AI483" i="5" s="1"/>
  <c r="AE213" i="5"/>
  <c r="AG213" i="5"/>
  <c r="AH213" i="5" s="1"/>
  <c r="AI213" i="5" s="1"/>
  <c r="AE416" i="5"/>
  <c r="AG416" i="5"/>
  <c r="AH416" i="5" s="1"/>
  <c r="AI416" i="5" s="1"/>
  <c r="AE185" i="5"/>
  <c r="AG185" i="5"/>
  <c r="AH185" i="5" s="1"/>
  <c r="AI185" i="5" s="1"/>
  <c r="AE140" i="5"/>
  <c r="AG140" i="5"/>
  <c r="AH140" i="5" s="1"/>
  <c r="AI140" i="5" s="1"/>
  <c r="AE265" i="5"/>
  <c r="AG265" i="5"/>
  <c r="AH265" i="5" s="1"/>
  <c r="AI265" i="5" s="1"/>
  <c r="AE130" i="5"/>
  <c r="AG130" i="5"/>
  <c r="AH130" i="5" s="1"/>
  <c r="AI130" i="5" s="1"/>
  <c r="AE657" i="5"/>
  <c r="AG657" i="5"/>
  <c r="AH657" i="5" s="1"/>
  <c r="AI657" i="5" s="1"/>
  <c r="AE422" i="5"/>
  <c r="AG422" i="5"/>
  <c r="AH422" i="5" s="1"/>
  <c r="AI422" i="5" s="1"/>
  <c r="AE573" i="5"/>
  <c r="AG573" i="5"/>
  <c r="AH573" i="5" s="1"/>
  <c r="AI573" i="5" s="1"/>
  <c r="AE317" i="5"/>
  <c r="AG317" i="5"/>
  <c r="AH317" i="5" s="1"/>
  <c r="AI317" i="5" s="1"/>
  <c r="AE366" i="5"/>
  <c r="AG366" i="5"/>
  <c r="AH366" i="5" s="1"/>
  <c r="AI366" i="5" s="1"/>
  <c r="AE766" i="5"/>
  <c r="AG766" i="5"/>
  <c r="AH766" i="5" s="1"/>
  <c r="AI766" i="5" s="1"/>
  <c r="AE342" i="5"/>
  <c r="AG342" i="5"/>
  <c r="AH342" i="5" s="1"/>
  <c r="AI342" i="5" s="1"/>
  <c r="AE81" i="5"/>
  <c r="AG81" i="5"/>
  <c r="AH81" i="5" s="1"/>
  <c r="AI81" i="5" s="1"/>
  <c r="AE606" i="5"/>
  <c r="AG606" i="5"/>
  <c r="AH606" i="5" s="1"/>
  <c r="AI606" i="5" s="1"/>
  <c r="AE714" i="5"/>
  <c r="AG714" i="5"/>
  <c r="AH714" i="5" s="1"/>
  <c r="AI714" i="5" s="1"/>
  <c r="AE449" i="5"/>
  <c r="AG449" i="5"/>
  <c r="AH449" i="5" s="1"/>
  <c r="AI449" i="5" s="1"/>
  <c r="AE604" i="5"/>
  <c r="AG604" i="5"/>
  <c r="AH604" i="5" s="1"/>
  <c r="AI604" i="5" s="1"/>
  <c r="AE391" i="5"/>
  <c r="AG391" i="5"/>
  <c r="AH391" i="5" s="1"/>
  <c r="AI391" i="5" s="1"/>
  <c r="AE120" i="5"/>
  <c r="AG120" i="5"/>
  <c r="AH120" i="5" s="1"/>
  <c r="AI120" i="5" s="1"/>
  <c r="AE27" i="5"/>
  <c r="AG27" i="5"/>
  <c r="AH27" i="5" s="1"/>
  <c r="AI27" i="5" s="1"/>
  <c r="AE205" i="5"/>
  <c r="AG205" i="5"/>
  <c r="AH205" i="5" s="1"/>
  <c r="AI205" i="5" s="1"/>
  <c r="AE357" i="5"/>
  <c r="AG357" i="5"/>
  <c r="AH357" i="5" s="1"/>
  <c r="AI357" i="5" s="1"/>
  <c r="AE645" i="5"/>
  <c r="AG645" i="5"/>
  <c r="AH645" i="5" s="1"/>
  <c r="AI645" i="5" s="1"/>
  <c r="AE408" i="5"/>
  <c r="AG408" i="5"/>
  <c r="AH408" i="5" s="1"/>
  <c r="AI408" i="5" s="1"/>
  <c r="AE139" i="5"/>
  <c r="AG139" i="5"/>
  <c r="AH139" i="5" s="1"/>
  <c r="AI139" i="5" s="1"/>
  <c r="AE354" i="5"/>
  <c r="AG354" i="5"/>
  <c r="AH354" i="5" s="1"/>
  <c r="AI354" i="5" s="1"/>
  <c r="AE137" i="5"/>
  <c r="AG137" i="5"/>
  <c r="AH137" i="5" s="1"/>
  <c r="AI137" i="5" s="1"/>
  <c r="AE132" i="5"/>
  <c r="AG132" i="5"/>
  <c r="AH132" i="5" s="1"/>
  <c r="AI132" i="5" s="1"/>
  <c r="AE674" i="5"/>
  <c r="AG674" i="5"/>
  <c r="AH674" i="5" s="1"/>
  <c r="AI674" i="5" s="1"/>
  <c r="AE441" i="5"/>
  <c r="AG441" i="5"/>
  <c r="AH441" i="5" s="1"/>
  <c r="AI441" i="5" s="1"/>
  <c r="AE451" i="5"/>
  <c r="AG451" i="5"/>
  <c r="AH451" i="5" s="1"/>
  <c r="AI451" i="5" s="1"/>
  <c r="AE359" i="5"/>
  <c r="AG359" i="5"/>
  <c r="AH359" i="5" s="1"/>
  <c r="AI359" i="5" s="1"/>
  <c r="AE207" i="5"/>
  <c r="AG207" i="5"/>
  <c r="AH207" i="5" s="1"/>
  <c r="AI207" i="5" s="1"/>
  <c r="AE186" i="5"/>
  <c r="AG186" i="5"/>
  <c r="AH186" i="5" s="1"/>
  <c r="AI186" i="5" s="1"/>
  <c r="AE700" i="5"/>
  <c r="AG700" i="5"/>
  <c r="AH700" i="5" s="1"/>
  <c r="AI700" i="5" s="1"/>
  <c r="AE494" i="5"/>
  <c r="AG494" i="5"/>
  <c r="AH494" i="5" s="1"/>
  <c r="AI494" i="5" s="1"/>
  <c r="AE649" i="5"/>
  <c r="AG649" i="5"/>
  <c r="AH649" i="5" s="1"/>
  <c r="AI649" i="5" s="1"/>
  <c r="AE191" i="5"/>
  <c r="AG191" i="5"/>
  <c r="AH191" i="5" s="1"/>
  <c r="AI191" i="5" s="1"/>
  <c r="AE324" i="5"/>
  <c r="AG324" i="5"/>
  <c r="AH324" i="5" s="1"/>
  <c r="AI324" i="5" s="1"/>
  <c r="AE588" i="5"/>
  <c r="AG588" i="5"/>
  <c r="AH588" i="5" s="1"/>
  <c r="AI588" i="5" s="1"/>
  <c r="AE63" i="5"/>
  <c r="AG63" i="5"/>
  <c r="AH63" i="5" s="1"/>
  <c r="AI63" i="5" s="1"/>
  <c r="AE320" i="5"/>
  <c r="AG320" i="5"/>
  <c r="AH320" i="5" s="1"/>
  <c r="AI320" i="5" s="1"/>
  <c r="AE708" i="5"/>
  <c r="AG708" i="5"/>
  <c r="AH708" i="5" s="1"/>
  <c r="AI708" i="5" s="1"/>
  <c r="AE93" i="5"/>
  <c r="AG93" i="5"/>
  <c r="AH93" i="5" s="1"/>
  <c r="AI93" i="5" s="1"/>
  <c r="AE245" i="5"/>
  <c r="AG245" i="5"/>
  <c r="AH245" i="5" s="1"/>
  <c r="AI245" i="5" s="1"/>
  <c r="AE151" i="5"/>
  <c r="AG151" i="5"/>
  <c r="AH151" i="5" s="1"/>
  <c r="AI151" i="5" s="1"/>
  <c r="AE499" i="5"/>
  <c r="AG499" i="5"/>
  <c r="AH499" i="5" s="1"/>
  <c r="AI499" i="5" s="1"/>
  <c r="AE724" i="5"/>
  <c r="AG724" i="5"/>
  <c r="AH724" i="5" s="1"/>
  <c r="AI724" i="5" s="1"/>
  <c r="AY89" i="5"/>
  <c r="BC8" i="5" l="1"/>
  <c r="BI8" i="5" s="1"/>
  <c r="BJ8" i="5"/>
  <c r="BH8" i="5"/>
  <c r="BE8" i="5"/>
  <c r="BF8" i="5"/>
  <c r="BG8" i="5" s="1"/>
</calcChain>
</file>

<file path=xl/sharedStrings.xml><?xml version="1.0" encoding="utf-8"?>
<sst xmlns="http://schemas.openxmlformats.org/spreadsheetml/2006/main" count="420" uniqueCount="123">
  <si>
    <t>X1</t>
  </si>
  <si>
    <t>X2</t>
  </si>
  <si>
    <t>X3</t>
  </si>
  <si>
    <t>X4</t>
  </si>
  <si>
    <t>X5</t>
  </si>
  <si>
    <t>X6</t>
  </si>
  <si>
    <t>X7</t>
  </si>
  <si>
    <t>X8</t>
  </si>
  <si>
    <t>Y1</t>
  </si>
  <si>
    <t>Y2</t>
  </si>
  <si>
    <t>X1*Y1</t>
  </si>
  <si>
    <t>X1^2</t>
  </si>
  <si>
    <t>Y1^2</t>
  </si>
  <si>
    <t>X2*Y1</t>
  </si>
  <si>
    <t>X2^2</t>
  </si>
  <si>
    <t>X3*Y1</t>
  </si>
  <si>
    <t>X3^2</t>
  </si>
  <si>
    <t>X4*Y1</t>
  </si>
  <si>
    <t>X4^2</t>
  </si>
  <si>
    <t>X5*Y1</t>
  </si>
  <si>
    <t>X5^2</t>
  </si>
  <si>
    <t>X6*Y1</t>
  </si>
  <si>
    <t>X6^2</t>
  </si>
  <si>
    <t>X7*Y1</t>
  </si>
  <si>
    <t>X7^2</t>
  </si>
  <si>
    <t>X8*Y1</t>
  </si>
  <si>
    <t>X8^2</t>
  </si>
  <si>
    <r>
      <rPr>
        <sz val="11"/>
        <color theme="1"/>
        <rFont val="Aptos Narrow"/>
        <family val="2"/>
      </rPr>
      <t>∑</t>
    </r>
    <r>
      <rPr>
        <sz val="11.9"/>
        <color theme="1"/>
        <rFont val="Aptos Narrow"/>
        <family val="2"/>
        <charset val="161"/>
      </rPr>
      <t>X1</t>
    </r>
  </si>
  <si>
    <t>∑Y1</t>
  </si>
  <si>
    <t>∑X1*Y1</t>
  </si>
  <si>
    <r>
      <t>∑</t>
    </r>
    <r>
      <rPr>
        <sz val="11.9"/>
        <color theme="1"/>
        <rFont val="Aptos Narrow"/>
        <family val="2"/>
        <charset val="161"/>
      </rPr>
      <t>X2</t>
    </r>
  </si>
  <si>
    <t>∑Y2</t>
  </si>
  <si>
    <t>∑X2*Y1</t>
  </si>
  <si>
    <r>
      <t>∑</t>
    </r>
    <r>
      <rPr>
        <sz val="11.9"/>
        <color theme="1"/>
        <rFont val="Aptos Narrow"/>
        <family val="2"/>
        <charset val="161"/>
      </rPr>
      <t>X3</t>
    </r>
  </si>
  <si>
    <t>∑Y3</t>
  </si>
  <si>
    <t>∑X3*Y1</t>
  </si>
  <si>
    <r>
      <t>∑</t>
    </r>
    <r>
      <rPr>
        <sz val="11.9"/>
        <color theme="1"/>
        <rFont val="Aptos Narrow"/>
        <family val="2"/>
        <charset val="161"/>
      </rPr>
      <t>X4</t>
    </r>
  </si>
  <si>
    <t>∑X4*Y1</t>
  </si>
  <si>
    <r>
      <t>∑</t>
    </r>
    <r>
      <rPr>
        <sz val="11.9"/>
        <color theme="1"/>
        <rFont val="Aptos Narrow"/>
        <family val="2"/>
        <charset val="161"/>
      </rPr>
      <t>X6</t>
    </r>
  </si>
  <si>
    <t>∑X6*Y1</t>
  </si>
  <si>
    <r>
      <t>∑</t>
    </r>
    <r>
      <rPr>
        <sz val="11.9"/>
        <color theme="1"/>
        <rFont val="Aptos Narrow"/>
        <family val="2"/>
        <charset val="161"/>
      </rPr>
      <t>X7</t>
    </r>
  </si>
  <si>
    <t>∑X7*Y1</t>
  </si>
  <si>
    <r>
      <t>∑</t>
    </r>
    <r>
      <rPr>
        <sz val="11.9"/>
        <color theme="1"/>
        <rFont val="Aptos Narrow"/>
        <family val="2"/>
        <charset val="161"/>
      </rPr>
      <t>X8</t>
    </r>
  </si>
  <si>
    <t>∑Y1^2</t>
  </si>
  <si>
    <t>∑X8*Y1</t>
  </si>
  <si>
    <r>
      <t>∑</t>
    </r>
    <r>
      <rPr>
        <sz val="11.9"/>
        <color theme="1"/>
        <rFont val="Aptos Narrow"/>
        <family val="2"/>
        <charset val="161"/>
      </rPr>
      <t>X5</t>
    </r>
  </si>
  <si>
    <t>∑X5*Y1</t>
  </si>
  <si>
    <r>
      <t>∑</t>
    </r>
    <r>
      <rPr>
        <sz val="11.9"/>
        <color theme="1"/>
        <rFont val="Aptos Narrow"/>
        <family val="2"/>
        <charset val="161"/>
      </rPr>
      <t>X1</t>
    </r>
    <r>
      <rPr>
        <sz val="11"/>
        <color theme="1"/>
        <rFont val="Aptos Narrow"/>
        <family val="2"/>
      </rPr>
      <t>^2</t>
    </r>
  </si>
  <si>
    <r>
      <t>(∑</t>
    </r>
    <r>
      <rPr>
        <sz val="11.9"/>
        <color theme="1"/>
        <rFont val="Aptos Narrow"/>
        <family val="2"/>
        <charset val="161"/>
      </rPr>
      <t>X1)^2</t>
    </r>
  </si>
  <si>
    <r>
      <t>∑</t>
    </r>
    <r>
      <rPr>
        <sz val="11.9"/>
        <color theme="1"/>
        <rFont val="Aptos Narrow"/>
        <family val="2"/>
        <charset val="161"/>
      </rPr>
      <t>X2</t>
    </r>
    <r>
      <rPr>
        <sz val="11"/>
        <color theme="1"/>
        <rFont val="Aptos Narrow"/>
        <family val="2"/>
      </rPr>
      <t>^2</t>
    </r>
  </si>
  <si>
    <r>
      <t>(∑</t>
    </r>
    <r>
      <rPr>
        <sz val="11.9"/>
        <color theme="1"/>
        <rFont val="Aptos Narrow"/>
        <family val="2"/>
        <charset val="161"/>
      </rPr>
      <t>X2)^2</t>
    </r>
  </si>
  <si>
    <r>
      <t>∑</t>
    </r>
    <r>
      <rPr>
        <sz val="11.9"/>
        <color theme="1"/>
        <rFont val="Aptos Narrow"/>
        <family val="2"/>
        <charset val="161"/>
      </rPr>
      <t>X3</t>
    </r>
    <r>
      <rPr>
        <sz val="11"/>
        <color theme="1"/>
        <rFont val="Aptos Narrow"/>
        <family val="2"/>
      </rPr>
      <t>^2</t>
    </r>
  </si>
  <si>
    <r>
      <t>(∑</t>
    </r>
    <r>
      <rPr>
        <sz val="11.9"/>
        <color theme="1"/>
        <rFont val="Aptos Narrow"/>
        <family val="2"/>
        <charset val="161"/>
      </rPr>
      <t>X3)^2</t>
    </r>
  </si>
  <si>
    <r>
      <t>∑</t>
    </r>
    <r>
      <rPr>
        <sz val="11.9"/>
        <color theme="1"/>
        <rFont val="Aptos Narrow"/>
        <family val="2"/>
        <charset val="161"/>
      </rPr>
      <t>X4</t>
    </r>
    <r>
      <rPr>
        <sz val="11"/>
        <color theme="1"/>
        <rFont val="Aptos Narrow"/>
        <family val="2"/>
      </rPr>
      <t>^2</t>
    </r>
  </si>
  <si>
    <r>
      <t>(∑</t>
    </r>
    <r>
      <rPr>
        <sz val="11.9"/>
        <color theme="1"/>
        <rFont val="Aptos Narrow"/>
        <family val="2"/>
        <charset val="161"/>
      </rPr>
      <t>X4)^2</t>
    </r>
  </si>
  <si>
    <r>
      <t>∑</t>
    </r>
    <r>
      <rPr>
        <sz val="11.9"/>
        <color theme="1"/>
        <rFont val="Aptos Narrow"/>
        <family val="2"/>
        <charset val="161"/>
      </rPr>
      <t>X6</t>
    </r>
    <r>
      <rPr>
        <sz val="11"/>
        <color theme="1"/>
        <rFont val="Aptos Narrow"/>
        <family val="2"/>
      </rPr>
      <t>^2</t>
    </r>
  </si>
  <si>
    <r>
      <t>(∑</t>
    </r>
    <r>
      <rPr>
        <sz val="11.9"/>
        <color theme="1"/>
        <rFont val="Aptos Narrow"/>
        <family val="2"/>
        <charset val="161"/>
      </rPr>
      <t>X6)^2</t>
    </r>
  </si>
  <si>
    <r>
      <t>∑</t>
    </r>
    <r>
      <rPr>
        <sz val="11.9"/>
        <color theme="1"/>
        <rFont val="Aptos Narrow"/>
        <family val="2"/>
        <charset val="161"/>
      </rPr>
      <t>X7</t>
    </r>
    <r>
      <rPr>
        <sz val="11"/>
        <color theme="1"/>
        <rFont val="Aptos Narrow"/>
        <family val="2"/>
      </rPr>
      <t>^2</t>
    </r>
  </si>
  <si>
    <r>
      <t>(∑</t>
    </r>
    <r>
      <rPr>
        <sz val="11.9"/>
        <color theme="1"/>
        <rFont val="Aptos Narrow"/>
        <family val="2"/>
        <charset val="161"/>
      </rPr>
      <t>X7)^2</t>
    </r>
  </si>
  <si>
    <r>
      <t>∑</t>
    </r>
    <r>
      <rPr>
        <sz val="11.9"/>
        <color theme="1"/>
        <rFont val="Aptos Narrow"/>
        <family val="2"/>
        <charset val="161"/>
      </rPr>
      <t>X8</t>
    </r>
    <r>
      <rPr>
        <sz val="11"/>
        <color theme="1"/>
        <rFont val="Aptos Narrow"/>
        <family val="2"/>
      </rPr>
      <t>^2</t>
    </r>
  </si>
  <si>
    <r>
      <t>(∑</t>
    </r>
    <r>
      <rPr>
        <sz val="11.9"/>
        <color theme="1"/>
        <rFont val="Aptos Narrow"/>
        <family val="2"/>
        <charset val="161"/>
      </rPr>
      <t>X8)^2</t>
    </r>
  </si>
  <si>
    <r>
      <t>∑</t>
    </r>
    <r>
      <rPr>
        <sz val="11.9"/>
        <color theme="1"/>
        <rFont val="Aptos Narrow"/>
        <family val="2"/>
        <charset val="161"/>
      </rPr>
      <t>X5</t>
    </r>
    <r>
      <rPr>
        <sz val="11"/>
        <color theme="1"/>
        <rFont val="Aptos Narrow"/>
        <family val="2"/>
      </rPr>
      <t>^2</t>
    </r>
  </si>
  <si>
    <r>
      <t>(∑</t>
    </r>
    <r>
      <rPr>
        <sz val="11.9"/>
        <color theme="1"/>
        <rFont val="Aptos Narrow"/>
        <family val="2"/>
        <charset val="161"/>
      </rPr>
      <t>X5)^2</t>
    </r>
  </si>
  <si>
    <t>∑xy - ((∑x)(∑y))</t>
  </si>
  <si>
    <r>
      <rPr>
        <sz val="11"/>
        <color theme="1"/>
        <rFont val="Aptos Narrow"/>
        <family val="2"/>
      </rPr>
      <t>√(</t>
    </r>
    <r>
      <rPr>
        <sz val="11.9"/>
        <color theme="1"/>
        <rFont val="Aptos Narrow"/>
        <family val="2"/>
      </rPr>
      <t>∑X^2 -(∑X)^2)(∑Y^2(∑Y)^2</t>
    </r>
  </si>
  <si>
    <t>(∑y1)^2</t>
  </si>
  <si>
    <t>r</t>
  </si>
  <si>
    <t>X1*Y2</t>
  </si>
  <si>
    <t>Y2^2</t>
  </si>
  <si>
    <t>X2*Y2</t>
  </si>
  <si>
    <t>X3*Y2</t>
  </si>
  <si>
    <t>Y3^2</t>
  </si>
  <si>
    <t>X4*Y2</t>
  </si>
  <si>
    <t>X5*Y2</t>
  </si>
  <si>
    <t>X6*Y2</t>
  </si>
  <si>
    <t>X7*Y2</t>
  </si>
  <si>
    <t>X8*Y2</t>
  </si>
  <si>
    <t>∑X1*Y2</t>
  </si>
  <si>
    <t>∑X2*Y2</t>
  </si>
  <si>
    <t>∑X3*Y2</t>
  </si>
  <si>
    <t>∑X4*Y2</t>
  </si>
  <si>
    <t>∑X5</t>
  </si>
  <si>
    <t>∑X5*Y2</t>
  </si>
  <si>
    <t>∑X6*Y2</t>
  </si>
  <si>
    <t>∑X7*Y2</t>
  </si>
  <si>
    <t>∑X8*Y2</t>
  </si>
  <si>
    <t>∑Y2^2</t>
  </si>
  <si>
    <t>(∑y2)^2</t>
  </si>
  <si>
    <t>X1*X2</t>
  </si>
  <si>
    <t>X1*X3</t>
  </si>
  <si>
    <t>X1*X4</t>
  </si>
  <si>
    <t>X1*X5</t>
  </si>
  <si>
    <t>X2*X3</t>
  </si>
  <si>
    <t>X2*X4</t>
  </si>
  <si>
    <t>X2*X5</t>
  </si>
  <si>
    <t>X3*X4</t>
  </si>
  <si>
    <t>X3*X5</t>
  </si>
  <si>
    <t>X4*X5</t>
  </si>
  <si>
    <t>ypred</t>
  </si>
  <si>
    <t>y-ypred</t>
  </si>
  <si>
    <t>JUMLAH</t>
  </si>
  <si>
    <t>n</t>
  </si>
  <si>
    <t>y-ymean</t>
  </si>
  <si>
    <t>y mean</t>
  </si>
  <si>
    <t>(y-ypred)^2</t>
  </si>
  <si>
    <t>(y-ymean)^2</t>
  </si>
  <si>
    <t>RSS</t>
  </si>
  <si>
    <t>TSS</t>
  </si>
  <si>
    <t>RSE</t>
  </si>
  <si>
    <t>R^2</t>
  </si>
  <si>
    <t>R</t>
  </si>
  <si>
    <t>MSE</t>
  </si>
  <si>
    <t>RMSE</t>
  </si>
  <si>
    <t>MAPE</t>
  </si>
  <si>
    <t>(y-ypred)/y</t>
  </si>
  <si>
    <t>abs((y-ypred)/y)</t>
  </si>
  <si>
    <t>abs((y-ypred)/y)*100</t>
  </si>
  <si>
    <t>α</t>
  </si>
  <si>
    <t>Βx1</t>
  </si>
  <si>
    <t>βx2</t>
  </si>
  <si>
    <t>βx3</t>
  </si>
  <si>
    <t>βx4</t>
  </si>
  <si>
    <t>βx5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</si>
</sst>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.9"/>
      <color theme="1"/>
      <name val="Aptos Narrow"/>
      <family val="2"/>
      <charset val="161"/>
    </font>
    <font>
      <sz val="11.9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1" fontId="1" fillId="0" borderId="0" xfId="1" applyNumberFormat="1" applyAlignment="1">
      <alignment horizontal="center" vertical="center"/>
    </xf>
    <xf numFmtId="2" fontId="1" fillId="0" borderId="0" xfId="1" applyNumberFormat="1" applyAlignment="1">
      <alignment horizontal="center"/>
    </xf>
    <xf numFmtId="0" fontId="1" fillId="0" borderId="0" xfId="1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2" fontId="1" fillId="0" borderId="0" xfId="1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2" fontId="1" fillId="0" borderId="1" xfId="1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1" fillId="0" borderId="1" xfId="1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" fontId="1" fillId="0" borderId="0" xfId="1" applyNumberFormat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E68378FC-ADE4-4EF2-B92D-DFC22577C9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2C9C-05A1-41D1-8518-9BBC1DC7DB72}">
  <dimension ref="A1:J1297"/>
  <sheetViews>
    <sheetView zoomScale="108" zoomScaleNormal="70" workbookViewId="0">
      <selection activeCell="M17" sqref="M17"/>
    </sheetView>
  </sheetViews>
  <sheetFormatPr defaultRowHeight="14.4" x14ac:dyDescent="0.3"/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9">
        <v>0.98</v>
      </c>
      <c r="B2" s="9">
        <v>514.5</v>
      </c>
      <c r="C2" s="9">
        <v>294</v>
      </c>
      <c r="D2" s="9">
        <v>110.25</v>
      </c>
      <c r="E2" s="9">
        <v>7</v>
      </c>
      <c r="F2" s="1">
        <v>2</v>
      </c>
      <c r="G2" s="9">
        <v>0</v>
      </c>
      <c r="H2" s="1">
        <v>0</v>
      </c>
      <c r="I2" s="9">
        <v>15.55</v>
      </c>
      <c r="J2" s="9">
        <v>21.33</v>
      </c>
    </row>
    <row r="3" spans="1:10" x14ac:dyDescent="0.3">
      <c r="A3" s="9">
        <v>0.98</v>
      </c>
      <c r="B3" s="9">
        <v>514.5</v>
      </c>
      <c r="C3" s="9">
        <v>294</v>
      </c>
      <c r="D3" s="9">
        <v>110.25</v>
      </c>
      <c r="E3" s="9">
        <v>7</v>
      </c>
      <c r="F3" s="1">
        <v>3</v>
      </c>
      <c r="G3" s="9">
        <v>0</v>
      </c>
      <c r="H3" s="1">
        <v>0</v>
      </c>
      <c r="I3" s="9">
        <v>15.55</v>
      </c>
      <c r="J3" s="9">
        <v>21.33</v>
      </c>
    </row>
    <row r="4" spans="1:10" x14ac:dyDescent="0.3">
      <c r="A4" s="9">
        <v>0.98</v>
      </c>
      <c r="B4" s="9">
        <v>514.5</v>
      </c>
      <c r="C4" s="9">
        <v>294</v>
      </c>
      <c r="D4" s="9">
        <v>110.25</v>
      </c>
      <c r="E4" s="9">
        <v>7</v>
      </c>
      <c r="F4" s="1">
        <v>4</v>
      </c>
      <c r="G4" s="9">
        <v>0</v>
      </c>
      <c r="H4" s="1">
        <v>0</v>
      </c>
      <c r="I4" s="9">
        <v>15.55</v>
      </c>
      <c r="J4" s="9">
        <v>21.33</v>
      </c>
    </row>
    <row r="5" spans="1:10" x14ac:dyDescent="0.3">
      <c r="A5" s="9">
        <v>0.98</v>
      </c>
      <c r="B5" s="9">
        <v>514.5</v>
      </c>
      <c r="C5" s="9">
        <v>294</v>
      </c>
      <c r="D5" s="9">
        <v>110.25</v>
      </c>
      <c r="E5" s="9">
        <v>7</v>
      </c>
      <c r="F5" s="1">
        <v>5</v>
      </c>
      <c r="G5" s="9">
        <v>0</v>
      </c>
      <c r="H5" s="1">
        <v>0</v>
      </c>
      <c r="I5" s="9">
        <v>15.55</v>
      </c>
      <c r="J5" s="9">
        <v>21.33</v>
      </c>
    </row>
    <row r="6" spans="1:10" x14ac:dyDescent="0.3">
      <c r="A6" s="9">
        <v>0.9</v>
      </c>
      <c r="B6" s="9">
        <v>563.5</v>
      </c>
      <c r="C6" s="9">
        <v>318.5</v>
      </c>
      <c r="D6" s="9">
        <v>122.5</v>
      </c>
      <c r="E6" s="9">
        <v>7</v>
      </c>
      <c r="F6" s="1">
        <v>2</v>
      </c>
      <c r="G6" s="9">
        <v>0</v>
      </c>
      <c r="H6" s="1">
        <v>0</v>
      </c>
      <c r="I6" s="9">
        <v>20.84</v>
      </c>
      <c r="J6" s="9">
        <v>28.28</v>
      </c>
    </row>
    <row r="7" spans="1:10" x14ac:dyDescent="0.3">
      <c r="A7" s="9">
        <v>0.9</v>
      </c>
      <c r="B7" s="9">
        <v>563.5</v>
      </c>
      <c r="C7" s="9">
        <v>318.5</v>
      </c>
      <c r="D7" s="9">
        <v>122.5</v>
      </c>
      <c r="E7" s="9">
        <v>7</v>
      </c>
      <c r="F7" s="1">
        <v>3</v>
      </c>
      <c r="G7" s="9">
        <v>0</v>
      </c>
      <c r="H7" s="1">
        <v>0</v>
      </c>
      <c r="I7" s="9">
        <v>21.46</v>
      </c>
      <c r="J7" s="9">
        <v>25.38</v>
      </c>
    </row>
    <row r="8" spans="1:10" x14ac:dyDescent="0.3">
      <c r="A8" s="9">
        <v>0.9</v>
      </c>
      <c r="B8" s="9">
        <v>563.5</v>
      </c>
      <c r="C8" s="9">
        <v>318.5</v>
      </c>
      <c r="D8" s="9">
        <v>122.5</v>
      </c>
      <c r="E8" s="9">
        <v>7</v>
      </c>
      <c r="F8" s="1">
        <v>4</v>
      </c>
      <c r="G8" s="9">
        <v>0</v>
      </c>
      <c r="H8" s="1">
        <v>0</v>
      </c>
      <c r="I8" s="9">
        <v>20.71</v>
      </c>
      <c r="J8" s="9">
        <v>25.16</v>
      </c>
    </row>
    <row r="9" spans="1:10" x14ac:dyDescent="0.3">
      <c r="A9" s="9">
        <v>0.9</v>
      </c>
      <c r="B9" s="9">
        <v>563.5</v>
      </c>
      <c r="C9" s="9">
        <v>318.5</v>
      </c>
      <c r="D9" s="9">
        <v>122.5</v>
      </c>
      <c r="E9" s="9">
        <v>7</v>
      </c>
      <c r="F9" s="1">
        <v>5</v>
      </c>
      <c r="G9" s="9">
        <v>0</v>
      </c>
      <c r="H9" s="1">
        <v>0</v>
      </c>
      <c r="I9" s="9">
        <v>19.68</v>
      </c>
      <c r="J9" s="9">
        <v>29.6</v>
      </c>
    </row>
    <row r="10" spans="1:10" x14ac:dyDescent="0.3">
      <c r="A10" s="9">
        <v>0.86</v>
      </c>
      <c r="B10" s="9">
        <v>588</v>
      </c>
      <c r="C10" s="9">
        <v>294</v>
      </c>
      <c r="D10" s="9">
        <v>147</v>
      </c>
      <c r="E10" s="9">
        <v>7</v>
      </c>
      <c r="F10" s="1">
        <v>2</v>
      </c>
      <c r="G10" s="9">
        <v>0</v>
      </c>
      <c r="H10" s="1">
        <v>0</v>
      </c>
      <c r="I10" s="9">
        <v>19.5</v>
      </c>
      <c r="J10" s="9">
        <v>27.3</v>
      </c>
    </row>
    <row r="11" spans="1:10" x14ac:dyDescent="0.3">
      <c r="A11" s="9">
        <v>0.86</v>
      </c>
      <c r="B11" s="9">
        <v>588</v>
      </c>
      <c r="C11" s="9">
        <v>294</v>
      </c>
      <c r="D11" s="9">
        <v>147</v>
      </c>
      <c r="E11" s="9">
        <v>7</v>
      </c>
      <c r="F11" s="1">
        <v>3</v>
      </c>
      <c r="G11" s="9">
        <v>0</v>
      </c>
      <c r="H11" s="1">
        <v>0</v>
      </c>
      <c r="I11" s="9">
        <v>19.95</v>
      </c>
      <c r="J11" s="9">
        <v>21.97</v>
      </c>
    </row>
    <row r="12" spans="1:10" x14ac:dyDescent="0.3">
      <c r="A12" s="9">
        <v>0.86</v>
      </c>
      <c r="B12" s="9">
        <v>588</v>
      </c>
      <c r="C12" s="9">
        <v>294</v>
      </c>
      <c r="D12" s="9">
        <v>147</v>
      </c>
      <c r="E12" s="9">
        <v>7</v>
      </c>
      <c r="F12" s="1">
        <v>4</v>
      </c>
      <c r="G12" s="9">
        <v>0</v>
      </c>
      <c r="H12" s="1">
        <v>0</v>
      </c>
      <c r="I12" s="9">
        <v>19.34</v>
      </c>
      <c r="J12" s="9">
        <v>23.49</v>
      </c>
    </row>
    <row r="13" spans="1:10" x14ac:dyDescent="0.3">
      <c r="A13" s="9">
        <v>0.86</v>
      </c>
      <c r="B13" s="9">
        <v>588</v>
      </c>
      <c r="C13" s="9">
        <v>294</v>
      </c>
      <c r="D13" s="9">
        <v>147</v>
      </c>
      <c r="E13" s="9">
        <v>7</v>
      </c>
      <c r="F13" s="1">
        <v>5</v>
      </c>
      <c r="G13" s="9">
        <v>0</v>
      </c>
      <c r="H13" s="1">
        <v>0</v>
      </c>
      <c r="I13" s="9">
        <v>18.309999999999999</v>
      </c>
      <c r="J13" s="9">
        <v>27.87</v>
      </c>
    </row>
    <row r="14" spans="1:10" x14ac:dyDescent="0.3">
      <c r="A14" s="9">
        <v>0.82</v>
      </c>
      <c r="B14" s="9">
        <v>612.5</v>
      </c>
      <c r="C14" s="9">
        <v>318.5</v>
      </c>
      <c r="D14" s="9">
        <v>147</v>
      </c>
      <c r="E14" s="9">
        <v>7</v>
      </c>
      <c r="F14" s="1">
        <v>2</v>
      </c>
      <c r="G14" s="9">
        <v>0</v>
      </c>
      <c r="H14" s="1">
        <v>0</v>
      </c>
      <c r="I14" s="9">
        <v>17.05</v>
      </c>
      <c r="J14" s="9">
        <v>23.77</v>
      </c>
    </row>
    <row r="15" spans="1:10" x14ac:dyDescent="0.3">
      <c r="A15" s="9">
        <v>0.82</v>
      </c>
      <c r="B15" s="9">
        <v>612.5</v>
      </c>
      <c r="C15" s="9">
        <v>318.5</v>
      </c>
      <c r="D15" s="9">
        <v>147</v>
      </c>
      <c r="E15" s="9">
        <v>7</v>
      </c>
      <c r="F15" s="1">
        <v>3</v>
      </c>
      <c r="G15" s="9">
        <v>0</v>
      </c>
      <c r="H15" s="1">
        <v>0</v>
      </c>
      <c r="I15" s="9">
        <v>17.41</v>
      </c>
      <c r="J15" s="9">
        <v>21.46</v>
      </c>
    </row>
    <row r="16" spans="1:10" x14ac:dyDescent="0.3">
      <c r="A16" s="9">
        <v>0.82</v>
      </c>
      <c r="B16" s="9">
        <v>612.5</v>
      </c>
      <c r="C16" s="9">
        <v>318.5</v>
      </c>
      <c r="D16" s="9">
        <v>147</v>
      </c>
      <c r="E16" s="9">
        <v>7</v>
      </c>
      <c r="F16" s="1">
        <v>4</v>
      </c>
      <c r="G16" s="9">
        <v>0</v>
      </c>
      <c r="H16" s="1">
        <v>0</v>
      </c>
      <c r="I16" s="9">
        <v>16.95</v>
      </c>
      <c r="J16" s="9">
        <v>21.16</v>
      </c>
    </row>
    <row r="17" spans="1:10" x14ac:dyDescent="0.3">
      <c r="A17" s="9">
        <v>0.82</v>
      </c>
      <c r="B17" s="9">
        <v>612.5</v>
      </c>
      <c r="C17" s="9">
        <v>318.5</v>
      </c>
      <c r="D17" s="9">
        <v>147</v>
      </c>
      <c r="E17" s="9">
        <v>7</v>
      </c>
      <c r="F17" s="1">
        <v>5</v>
      </c>
      <c r="G17" s="9">
        <v>0</v>
      </c>
      <c r="H17" s="1">
        <v>0</v>
      </c>
      <c r="I17" s="9">
        <v>15.98</v>
      </c>
      <c r="J17" s="9">
        <v>24.93</v>
      </c>
    </row>
    <row r="18" spans="1:10" x14ac:dyDescent="0.3">
      <c r="A18" s="9">
        <v>0.79</v>
      </c>
      <c r="B18" s="9">
        <v>637</v>
      </c>
      <c r="C18" s="9">
        <v>343</v>
      </c>
      <c r="D18" s="9">
        <v>147</v>
      </c>
      <c r="E18" s="9">
        <v>7</v>
      </c>
      <c r="F18" s="1">
        <v>2</v>
      </c>
      <c r="G18" s="9">
        <v>0</v>
      </c>
      <c r="H18" s="1">
        <v>0</v>
      </c>
      <c r="I18" s="9">
        <v>28.52</v>
      </c>
      <c r="J18" s="9">
        <v>37.729999999999997</v>
      </c>
    </row>
    <row r="19" spans="1:10" x14ac:dyDescent="0.3">
      <c r="A19" s="9">
        <v>0.79</v>
      </c>
      <c r="B19" s="9">
        <v>637</v>
      </c>
      <c r="C19" s="9">
        <v>343</v>
      </c>
      <c r="D19" s="9">
        <v>147</v>
      </c>
      <c r="E19" s="9">
        <v>7</v>
      </c>
      <c r="F19" s="1">
        <v>3</v>
      </c>
      <c r="G19" s="9">
        <v>0</v>
      </c>
      <c r="H19" s="1">
        <v>0</v>
      </c>
      <c r="I19" s="9">
        <v>29.9</v>
      </c>
      <c r="J19" s="9">
        <v>31.27</v>
      </c>
    </row>
    <row r="20" spans="1:10" x14ac:dyDescent="0.3">
      <c r="A20" s="9">
        <v>0.79</v>
      </c>
      <c r="B20" s="9">
        <v>637</v>
      </c>
      <c r="C20" s="9">
        <v>343</v>
      </c>
      <c r="D20" s="9">
        <v>147</v>
      </c>
      <c r="E20" s="9">
        <v>7</v>
      </c>
      <c r="F20" s="1">
        <v>4</v>
      </c>
      <c r="G20" s="9">
        <v>0</v>
      </c>
      <c r="H20" s="1">
        <v>0</v>
      </c>
      <c r="I20" s="9">
        <v>29.63</v>
      </c>
      <c r="J20" s="9">
        <v>30.93</v>
      </c>
    </row>
    <row r="21" spans="1:10" x14ac:dyDescent="0.3">
      <c r="A21" s="9">
        <v>0.79</v>
      </c>
      <c r="B21" s="9">
        <v>637</v>
      </c>
      <c r="C21" s="9">
        <v>343</v>
      </c>
      <c r="D21" s="9">
        <v>147</v>
      </c>
      <c r="E21" s="9">
        <v>7</v>
      </c>
      <c r="F21" s="1">
        <v>5</v>
      </c>
      <c r="G21" s="9">
        <v>0</v>
      </c>
      <c r="H21" s="1">
        <v>0</v>
      </c>
      <c r="I21" s="9">
        <v>28.75</v>
      </c>
      <c r="J21" s="9">
        <v>39.44</v>
      </c>
    </row>
    <row r="22" spans="1:10" x14ac:dyDescent="0.3">
      <c r="A22" s="9">
        <v>0.76</v>
      </c>
      <c r="B22" s="9">
        <v>661.5</v>
      </c>
      <c r="C22" s="9">
        <v>416.5</v>
      </c>
      <c r="D22" s="9">
        <v>122.5</v>
      </c>
      <c r="E22" s="9">
        <v>7</v>
      </c>
      <c r="F22" s="1">
        <v>2</v>
      </c>
      <c r="G22" s="9">
        <v>0</v>
      </c>
      <c r="H22" s="1">
        <v>0</v>
      </c>
      <c r="I22" s="9">
        <v>24.77</v>
      </c>
      <c r="J22" s="9">
        <v>29.79</v>
      </c>
    </row>
    <row r="23" spans="1:10" x14ac:dyDescent="0.3">
      <c r="A23" s="9">
        <v>0.76</v>
      </c>
      <c r="B23" s="9">
        <v>661.5</v>
      </c>
      <c r="C23" s="9">
        <v>416.5</v>
      </c>
      <c r="D23" s="9">
        <v>122.5</v>
      </c>
      <c r="E23" s="9">
        <v>7</v>
      </c>
      <c r="F23" s="1">
        <v>3</v>
      </c>
      <c r="G23" s="9">
        <v>0</v>
      </c>
      <c r="H23" s="1">
        <v>0</v>
      </c>
      <c r="I23" s="9">
        <v>23.93</v>
      </c>
      <c r="J23" s="9">
        <v>29.68</v>
      </c>
    </row>
    <row r="24" spans="1:10" x14ac:dyDescent="0.3">
      <c r="A24" s="9">
        <v>0.76</v>
      </c>
      <c r="B24" s="9">
        <v>661.5</v>
      </c>
      <c r="C24" s="9">
        <v>416.5</v>
      </c>
      <c r="D24" s="9">
        <v>122.5</v>
      </c>
      <c r="E24" s="9">
        <v>7</v>
      </c>
      <c r="F24" s="1">
        <v>4</v>
      </c>
      <c r="G24" s="9">
        <v>0</v>
      </c>
      <c r="H24" s="1">
        <v>0</v>
      </c>
      <c r="I24" s="9">
        <v>24.77</v>
      </c>
      <c r="J24" s="9">
        <v>29.79</v>
      </c>
    </row>
    <row r="25" spans="1:10" x14ac:dyDescent="0.3">
      <c r="A25" s="9">
        <v>0.76</v>
      </c>
      <c r="B25" s="9">
        <v>661.5</v>
      </c>
      <c r="C25" s="9">
        <v>416.5</v>
      </c>
      <c r="D25" s="9">
        <v>122.5</v>
      </c>
      <c r="E25" s="9">
        <v>7</v>
      </c>
      <c r="F25" s="1">
        <v>5</v>
      </c>
      <c r="G25" s="9">
        <v>0</v>
      </c>
      <c r="H25" s="1">
        <v>0</v>
      </c>
      <c r="I25" s="9">
        <v>23.93</v>
      </c>
      <c r="J25" s="9">
        <v>29.4</v>
      </c>
    </row>
    <row r="26" spans="1:10" x14ac:dyDescent="0.3">
      <c r="A26" s="9">
        <v>0.74</v>
      </c>
      <c r="B26" s="9">
        <v>686</v>
      </c>
      <c r="C26" s="9">
        <v>245</v>
      </c>
      <c r="D26" s="9">
        <v>220.5</v>
      </c>
      <c r="E26" s="9">
        <v>3.5</v>
      </c>
      <c r="F26" s="1">
        <v>2</v>
      </c>
      <c r="G26" s="9">
        <v>0</v>
      </c>
      <c r="H26" s="1">
        <v>0</v>
      </c>
      <c r="I26" s="9">
        <v>6.07</v>
      </c>
      <c r="J26" s="9">
        <v>10.9</v>
      </c>
    </row>
    <row r="27" spans="1:10" x14ac:dyDescent="0.3">
      <c r="A27" s="9">
        <v>0.74</v>
      </c>
      <c r="B27" s="9">
        <v>686</v>
      </c>
      <c r="C27" s="9">
        <v>245</v>
      </c>
      <c r="D27" s="9">
        <v>220.5</v>
      </c>
      <c r="E27" s="9">
        <v>3.5</v>
      </c>
      <c r="F27" s="1">
        <v>3</v>
      </c>
      <c r="G27" s="9">
        <v>0</v>
      </c>
      <c r="H27" s="1">
        <v>0</v>
      </c>
      <c r="I27" s="9">
        <v>6.05</v>
      </c>
      <c r="J27" s="9">
        <v>11.19</v>
      </c>
    </row>
    <row r="28" spans="1:10" x14ac:dyDescent="0.3">
      <c r="A28" s="9">
        <v>0.74</v>
      </c>
      <c r="B28" s="9">
        <v>686</v>
      </c>
      <c r="C28" s="9">
        <v>245</v>
      </c>
      <c r="D28" s="9">
        <v>220.5</v>
      </c>
      <c r="E28" s="9">
        <v>3.5</v>
      </c>
      <c r="F28" s="1">
        <v>4</v>
      </c>
      <c r="G28" s="9">
        <v>0</v>
      </c>
      <c r="H28" s="1">
        <v>0</v>
      </c>
      <c r="I28" s="9">
        <v>6.01</v>
      </c>
      <c r="J28" s="9">
        <v>10.94</v>
      </c>
    </row>
    <row r="29" spans="1:10" x14ac:dyDescent="0.3">
      <c r="A29" s="9">
        <v>0.74</v>
      </c>
      <c r="B29" s="9">
        <v>686</v>
      </c>
      <c r="C29" s="9">
        <v>245</v>
      </c>
      <c r="D29" s="9">
        <v>220.5</v>
      </c>
      <c r="E29" s="9">
        <v>3.5</v>
      </c>
      <c r="F29" s="1">
        <v>5</v>
      </c>
      <c r="G29" s="9">
        <v>0</v>
      </c>
      <c r="H29" s="1">
        <v>0</v>
      </c>
      <c r="I29" s="9">
        <v>6.04</v>
      </c>
      <c r="J29" s="9">
        <v>11.17</v>
      </c>
    </row>
    <row r="30" spans="1:10" x14ac:dyDescent="0.3">
      <c r="A30" s="9">
        <v>0.71</v>
      </c>
      <c r="B30" s="9">
        <v>710.5</v>
      </c>
      <c r="C30" s="9">
        <v>269.5</v>
      </c>
      <c r="D30" s="9">
        <v>220.5</v>
      </c>
      <c r="E30" s="9">
        <v>3.5</v>
      </c>
      <c r="F30" s="1">
        <v>2</v>
      </c>
      <c r="G30" s="9">
        <v>0</v>
      </c>
      <c r="H30" s="1">
        <v>0</v>
      </c>
      <c r="I30" s="9">
        <v>6.37</v>
      </c>
      <c r="J30" s="9">
        <v>11.27</v>
      </c>
    </row>
    <row r="31" spans="1:10" x14ac:dyDescent="0.3">
      <c r="A31" s="9">
        <v>0.71</v>
      </c>
      <c r="B31" s="9">
        <v>710.5</v>
      </c>
      <c r="C31" s="9">
        <v>269.5</v>
      </c>
      <c r="D31" s="9">
        <v>220.5</v>
      </c>
      <c r="E31" s="9">
        <v>3.5</v>
      </c>
      <c r="F31" s="1">
        <v>3</v>
      </c>
      <c r="G31" s="9">
        <v>0</v>
      </c>
      <c r="H31" s="1">
        <v>0</v>
      </c>
      <c r="I31" s="9">
        <v>6.4</v>
      </c>
      <c r="J31" s="9">
        <v>11.72</v>
      </c>
    </row>
    <row r="32" spans="1:10" x14ac:dyDescent="0.3">
      <c r="A32" s="9">
        <v>0.71</v>
      </c>
      <c r="B32" s="9">
        <v>710.5</v>
      </c>
      <c r="C32" s="9">
        <v>269.5</v>
      </c>
      <c r="D32" s="9">
        <v>220.5</v>
      </c>
      <c r="E32" s="9">
        <v>3.5</v>
      </c>
      <c r="F32" s="1">
        <v>4</v>
      </c>
      <c r="G32" s="9">
        <v>0</v>
      </c>
      <c r="H32" s="1">
        <v>0</v>
      </c>
      <c r="I32" s="9">
        <v>6.3659999999999997</v>
      </c>
      <c r="J32" s="9">
        <v>11.29</v>
      </c>
    </row>
    <row r="33" spans="1:10" x14ac:dyDescent="0.3">
      <c r="A33" s="9">
        <v>0.71</v>
      </c>
      <c r="B33" s="9">
        <v>710.5</v>
      </c>
      <c r="C33" s="9">
        <v>269.5</v>
      </c>
      <c r="D33" s="9">
        <v>220.5</v>
      </c>
      <c r="E33" s="9">
        <v>3.5</v>
      </c>
      <c r="F33" s="1">
        <v>5</v>
      </c>
      <c r="G33" s="9">
        <v>0</v>
      </c>
      <c r="H33" s="1">
        <v>0</v>
      </c>
      <c r="I33" s="9">
        <v>6.4</v>
      </c>
      <c r="J33" s="9">
        <v>11.67</v>
      </c>
    </row>
    <row r="34" spans="1:10" x14ac:dyDescent="0.3">
      <c r="A34" s="9">
        <v>0.69</v>
      </c>
      <c r="B34" s="9">
        <v>735</v>
      </c>
      <c r="C34" s="9">
        <v>294</v>
      </c>
      <c r="D34" s="9">
        <v>220.5</v>
      </c>
      <c r="E34" s="9">
        <v>3.5</v>
      </c>
      <c r="F34" s="1">
        <v>2</v>
      </c>
      <c r="G34" s="9">
        <v>0</v>
      </c>
      <c r="H34" s="1">
        <v>0</v>
      </c>
      <c r="I34" s="9">
        <v>6.85</v>
      </c>
      <c r="J34" s="9">
        <v>11.74</v>
      </c>
    </row>
    <row r="35" spans="1:10" x14ac:dyDescent="0.3">
      <c r="A35" s="9">
        <v>0.69</v>
      </c>
      <c r="B35" s="9">
        <v>735</v>
      </c>
      <c r="C35" s="9">
        <v>294</v>
      </c>
      <c r="D35" s="9">
        <v>220.5</v>
      </c>
      <c r="E35" s="9">
        <v>3.5</v>
      </c>
      <c r="F35" s="1">
        <v>3</v>
      </c>
      <c r="G35" s="9">
        <v>0</v>
      </c>
      <c r="H35" s="1">
        <v>0</v>
      </c>
      <c r="I35" s="9">
        <v>6.79</v>
      </c>
      <c r="J35" s="9">
        <v>12.05</v>
      </c>
    </row>
    <row r="36" spans="1:10" x14ac:dyDescent="0.3">
      <c r="A36" s="9">
        <v>0.69</v>
      </c>
      <c r="B36" s="9">
        <v>735</v>
      </c>
      <c r="C36" s="9">
        <v>294</v>
      </c>
      <c r="D36" s="9">
        <v>220.5</v>
      </c>
      <c r="E36" s="9">
        <v>3.5</v>
      </c>
      <c r="F36" s="1">
        <v>4</v>
      </c>
      <c r="G36" s="9">
        <v>0</v>
      </c>
      <c r="H36" s="1">
        <v>0</v>
      </c>
      <c r="I36" s="9">
        <v>6.77</v>
      </c>
      <c r="J36" s="9">
        <v>11.73</v>
      </c>
    </row>
    <row r="37" spans="1:10" x14ac:dyDescent="0.3">
      <c r="A37" s="9">
        <v>0.69</v>
      </c>
      <c r="B37" s="9">
        <v>735</v>
      </c>
      <c r="C37" s="9">
        <v>294</v>
      </c>
      <c r="D37" s="9">
        <v>220.5</v>
      </c>
      <c r="E37" s="9">
        <v>3.5</v>
      </c>
      <c r="F37" s="1">
        <v>5</v>
      </c>
      <c r="G37" s="9">
        <v>0</v>
      </c>
      <c r="H37" s="1">
        <v>0</v>
      </c>
      <c r="I37" s="9">
        <v>6.81</v>
      </c>
      <c r="J37" s="9">
        <v>11.93</v>
      </c>
    </row>
    <row r="38" spans="1:10" x14ac:dyDescent="0.3">
      <c r="A38" s="9">
        <v>0.66</v>
      </c>
      <c r="B38" s="9">
        <v>759.5</v>
      </c>
      <c r="C38" s="9">
        <v>318.5</v>
      </c>
      <c r="D38" s="9">
        <v>220.5</v>
      </c>
      <c r="E38" s="9">
        <v>3.5</v>
      </c>
      <c r="F38" s="1">
        <v>2</v>
      </c>
      <c r="G38" s="9">
        <v>0</v>
      </c>
      <c r="H38" s="1">
        <v>0</v>
      </c>
      <c r="I38" s="9">
        <v>7.18</v>
      </c>
      <c r="J38" s="9">
        <v>12.4</v>
      </c>
    </row>
    <row r="39" spans="1:10" x14ac:dyDescent="0.3">
      <c r="A39" s="9">
        <v>0.66</v>
      </c>
      <c r="B39" s="9">
        <v>759.5</v>
      </c>
      <c r="C39" s="9">
        <v>318.5</v>
      </c>
      <c r="D39" s="9">
        <v>220.5</v>
      </c>
      <c r="E39" s="9">
        <v>3.5</v>
      </c>
      <c r="F39" s="1">
        <v>3</v>
      </c>
      <c r="G39" s="9">
        <v>0</v>
      </c>
      <c r="H39" s="1">
        <v>0</v>
      </c>
      <c r="I39" s="9">
        <v>7.1</v>
      </c>
      <c r="J39" s="9">
        <v>12.23</v>
      </c>
    </row>
    <row r="40" spans="1:10" x14ac:dyDescent="0.3">
      <c r="A40" s="9">
        <v>0.66</v>
      </c>
      <c r="B40" s="9">
        <v>759.5</v>
      </c>
      <c r="C40" s="9">
        <v>318.5</v>
      </c>
      <c r="D40" s="9">
        <v>220.5</v>
      </c>
      <c r="E40" s="9">
        <v>3.5</v>
      </c>
      <c r="F40" s="1">
        <v>4</v>
      </c>
      <c r="G40" s="9">
        <v>0</v>
      </c>
      <c r="H40" s="1">
        <v>0</v>
      </c>
      <c r="I40" s="9">
        <v>7.1</v>
      </c>
      <c r="J40" s="9">
        <v>12.4</v>
      </c>
    </row>
    <row r="41" spans="1:10" x14ac:dyDescent="0.3">
      <c r="A41" s="9">
        <v>0.66</v>
      </c>
      <c r="B41" s="9">
        <v>759.5</v>
      </c>
      <c r="C41" s="9">
        <v>318.5</v>
      </c>
      <c r="D41" s="9">
        <v>220.5</v>
      </c>
      <c r="E41" s="9">
        <v>3.5</v>
      </c>
      <c r="F41" s="1">
        <v>5</v>
      </c>
      <c r="G41" s="9">
        <v>0</v>
      </c>
      <c r="H41" s="1">
        <v>0</v>
      </c>
      <c r="I41" s="9">
        <v>7.1</v>
      </c>
      <c r="J41" s="9">
        <v>12.14</v>
      </c>
    </row>
    <row r="42" spans="1:10" x14ac:dyDescent="0.3">
      <c r="A42" s="9">
        <v>0.64</v>
      </c>
      <c r="B42" s="9">
        <v>784</v>
      </c>
      <c r="C42" s="9">
        <v>343</v>
      </c>
      <c r="D42" s="9">
        <v>220.5</v>
      </c>
      <c r="E42" s="9">
        <v>3.5</v>
      </c>
      <c r="F42" s="1">
        <v>2</v>
      </c>
      <c r="G42" s="9">
        <v>0</v>
      </c>
      <c r="H42" s="1">
        <v>0</v>
      </c>
      <c r="I42" s="9">
        <v>10.85</v>
      </c>
      <c r="J42" s="9">
        <v>16.78</v>
      </c>
    </row>
    <row r="43" spans="1:10" x14ac:dyDescent="0.3">
      <c r="A43" s="9">
        <v>0.64</v>
      </c>
      <c r="B43" s="9">
        <v>784</v>
      </c>
      <c r="C43" s="9">
        <v>343</v>
      </c>
      <c r="D43" s="9">
        <v>220.5</v>
      </c>
      <c r="E43" s="9">
        <v>3.5</v>
      </c>
      <c r="F43" s="1">
        <v>3</v>
      </c>
      <c r="G43" s="9">
        <v>0</v>
      </c>
      <c r="H43" s="1">
        <v>0</v>
      </c>
      <c r="I43" s="9">
        <v>10.54</v>
      </c>
      <c r="J43" s="9">
        <v>16.8</v>
      </c>
    </row>
    <row r="44" spans="1:10" x14ac:dyDescent="0.3">
      <c r="A44" s="9">
        <v>0.64</v>
      </c>
      <c r="B44" s="9">
        <v>784</v>
      </c>
      <c r="C44" s="9">
        <v>343</v>
      </c>
      <c r="D44" s="9">
        <v>220.5</v>
      </c>
      <c r="E44" s="9">
        <v>3.5</v>
      </c>
      <c r="F44" s="1">
        <v>4</v>
      </c>
      <c r="G44" s="9">
        <v>0</v>
      </c>
      <c r="H44" s="1">
        <v>0</v>
      </c>
      <c r="I44" s="9">
        <v>10.77</v>
      </c>
      <c r="J44" s="9">
        <v>16.75</v>
      </c>
    </row>
    <row r="45" spans="1:10" x14ac:dyDescent="0.3">
      <c r="A45" s="9">
        <v>0.64</v>
      </c>
      <c r="B45" s="9">
        <v>784</v>
      </c>
      <c r="C45" s="9">
        <v>343</v>
      </c>
      <c r="D45" s="9">
        <v>220.5</v>
      </c>
      <c r="E45" s="9">
        <v>3.5</v>
      </c>
      <c r="F45" s="1">
        <v>5</v>
      </c>
      <c r="G45" s="9">
        <v>0</v>
      </c>
      <c r="H45" s="1">
        <v>0</v>
      </c>
      <c r="I45" s="9">
        <v>10.56</v>
      </c>
      <c r="J45" s="9">
        <v>16.670000000000002</v>
      </c>
    </row>
    <row r="46" spans="1:10" x14ac:dyDescent="0.3">
      <c r="A46" s="9">
        <v>0.62</v>
      </c>
      <c r="B46" s="9">
        <v>808.5</v>
      </c>
      <c r="C46" s="9">
        <v>367.5</v>
      </c>
      <c r="D46" s="9">
        <v>220.5</v>
      </c>
      <c r="E46" s="9">
        <v>3.5</v>
      </c>
      <c r="F46" s="1">
        <v>2</v>
      </c>
      <c r="G46" s="9">
        <v>0</v>
      </c>
      <c r="H46" s="1">
        <v>0</v>
      </c>
      <c r="I46" s="9">
        <v>8.6</v>
      </c>
      <c r="J46" s="9">
        <v>12.07</v>
      </c>
    </row>
    <row r="47" spans="1:10" x14ac:dyDescent="0.3">
      <c r="A47" s="9">
        <v>0.62</v>
      </c>
      <c r="B47" s="9">
        <v>808.5</v>
      </c>
      <c r="C47" s="9">
        <v>367.5</v>
      </c>
      <c r="D47" s="9">
        <v>220.5</v>
      </c>
      <c r="E47" s="9">
        <v>3.5</v>
      </c>
      <c r="F47" s="1">
        <v>3</v>
      </c>
      <c r="G47" s="9">
        <v>0</v>
      </c>
      <c r="H47" s="1">
        <v>0</v>
      </c>
      <c r="I47" s="9">
        <v>8.49</v>
      </c>
      <c r="J47" s="9">
        <v>12.22</v>
      </c>
    </row>
    <row r="48" spans="1:10" x14ac:dyDescent="0.3">
      <c r="A48" s="9">
        <v>0.62</v>
      </c>
      <c r="B48" s="9">
        <v>808.5</v>
      </c>
      <c r="C48" s="9">
        <v>367.5</v>
      </c>
      <c r="D48" s="9">
        <v>220.5</v>
      </c>
      <c r="E48" s="9">
        <v>3.5</v>
      </c>
      <c r="F48" s="1">
        <v>4</v>
      </c>
      <c r="G48" s="9">
        <v>0</v>
      </c>
      <c r="H48" s="1">
        <v>0</v>
      </c>
      <c r="I48" s="9">
        <v>8.4499999999999993</v>
      </c>
      <c r="J48" s="9">
        <v>12.08</v>
      </c>
    </row>
    <row r="49" spans="1:10" x14ac:dyDescent="0.3">
      <c r="A49" s="9">
        <v>0.62</v>
      </c>
      <c r="B49" s="9">
        <v>808.5</v>
      </c>
      <c r="C49" s="9">
        <v>367.5</v>
      </c>
      <c r="D49" s="9">
        <v>220.5</v>
      </c>
      <c r="E49" s="9">
        <v>3.5</v>
      </c>
      <c r="F49" s="1">
        <v>5</v>
      </c>
      <c r="G49" s="9">
        <v>0</v>
      </c>
      <c r="H49" s="1">
        <v>0</v>
      </c>
      <c r="I49" s="9">
        <v>8.5</v>
      </c>
      <c r="J49" s="9">
        <v>12.04</v>
      </c>
    </row>
    <row r="50" spans="1:10" x14ac:dyDescent="0.3">
      <c r="A50" s="9">
        <v>0.98</v>
      </c>
      <c r="B50" s="9">
        <v>514.5</v>
      </c>
      <c r="C50" s="9">
        <v>294</v>
      </c>
      <c r="D50" s="9">
        <v>110.25</v>
      </c>
      <c r="E50" s="9">
        <v>7</v>
      </c>
      <c r="F50" s="1">
        <v>2</v>
      </c>
      <c r="G50" s="9">
        <v>0.1</v>
      </c>
      <c r="H50" s="1">
        <v>1</v>
      </c>
      <c r="I50" s="9">
        <v>24.58</v>
      </c>
      <c r="J50" s="2">
        <v>26.47</v>
      </c>
    </row>
    <row r="51" spans="1:10" x14ac:dyDescent="0.3">
      <c r="A51" s="9">
        <v>0.98</v>
      </c>
      <c r="B51" s="9">
        <v>514.5</v>
      </c>
      <c r="C51" s="9">
        <v>294</v>
      </c>
      <c r="D51" s="9">
        <v>110.25</v>
      </c>
      <c r="E51" s="9">
        <v>7</v>
      </c>
      <c r="F51" s="1">
        <v>3</v>
      </c>
      <c r="G51" s="9">
        <v>0.1</v>
      </c>
      <c r="H51" s="1">
        <v>1</v>
      </c>
      <c r="I51" s="9">
        <v>24.63</v>
      </c>
      <c r="J51" s="2">
        <v>26.37</v>
      </c>
    </row>
    <row r="52" spans="1:10" x14ac:dyDescent="0.3">
      <c r="A52" s="9">
        <v>0.98</v>
      </c>
      <c r="B52" s="9">
        <v>514.5</v>
      </c>
      <c r="C52" s="9">
        <v>294</v>
      </c>
      <c r="D52" s="9">
        <v>110.25</v>
      </c>
      <c r="E52" s="9">
        <v>7</v>
      </c>
      <c r="F52" s="1">
        <v>4</v>
      </c>
      <c r="G52" s="9">
        <v>0.1</v>
      </c>
      <c r="H52" s="1">
        <v>1</v>
      </c>
      <c r="I52" s="9">
        <v>24.63</v>
      </c>
      <c r="J52" s="2">
        <v>26.44</v>
      </c>
    </row>
    <row r="53" spans="1:10" x14ac:dyDescent="0.3">
      <c r="A53" s="9">
        <v>0.98</v>
      </c>
      <c r="B53" s="9">
        <v>514.5</v>
      </c>
      <c r="C53" s="9">
        <v>294</v>
      </c>
      <c r="D53" s="9">
        <v>110.25</v>
      </c>
      <c r="E53" s="9">
        <v>7</v>
      </c>
      <c r="F53" s="1">
        <v>5</v>
      </c>
      <c r="G53" s="9">
        <v>0.1</v>
      </c>
      <c r="H53" s="1">
        <v>1</v>
      </c>
      <c r="I53" s="9">
        <v>24.59</v>
      </c>
      <c r="J53" s="2">
        <v>26.29</v>
      </c>
    </row>
    <row r="54" spans="1:10" x14ac:dyDescent="0.3">
      <c r="A54" s="9">
        <v>0.9</v>
      </c>
      <c r="B54" s="9">
        <v>563.5</v>
      </c>
      <c r="C54" s="9">
        <v>318.5</v>
      </c>
      <c r="D54" s="9">
        <v>122.5</v>
      </c>
      <c r="E54" s="9">
        <v>7</v>
      </c>
      <c r="F54" s="1">
        <v>2</v>
      </c>
      <c r="G54" s="9">
        <v>0.1</v>
      </c>
      <c r="H54" s="1">
        <v>1</v>
      </c>
      <c r="I54" s="9">
        <v>29.03</v>
      </c>
      <c r="J54" s="2">
        <v>32.92</v>
      </c>
    </row>
    <row r="55" spans="1:10" x14ac:dyDescent="0.3">
      <c r="A55" s="9">
        <v>0.9</v>
      </c>
      <c r="B55" s="9">
        <v>563.5</v>
      </c>
      <c r="C55" s="9">
        <v>318.5</v>
      </c>
      <c r="D55" s="9">
        <v>122.5</v>
      </c>
      <c r="E55" s="9">
        <v>7</v>
      </c>
      <c r="F55" s="1">
        <v>3</v>
      </c>
      <c r="G55" s="9">
        <v>0.1</v>
      </c>
      <c r="H55" s="1">
        <v>1</v>
      </c>
      <c r="I55" s="9">
        <v>29.87</v>
      </c>
      <c r="J55" s="2">
        <v>29.87</v>
      </c>
    </row>
    <row r="56" spans="1:10" x14ac:dyDescent="0.3">
      <c r="A56" s="9">
        <v>0.9</v>
      </c>
      <c r="B56" s="9">
        <v>563.5</v>
      </c>
      <c r="C56" s="9">
        <v>318.5</v>
      </c>
      <c r="D56" s="9">
        <v>122.5</v>
      </c>
      <c r="E56" s="9">
        <v>7</v>
      </c>
      <c r="F56" s="1">
        <v>4</v>
      </c>
      <c r="G56" s="9">
        <v>0.1</v>
      </c>
      <c r="H56" s="1">
        <v>1</v>
      </c>
      <c r="I56" s="9">
        <v>29.14</v>
      </c>
      <c r="J56" s="2">
        <v>29.58</v>
      </c>
    </row>
    <row r="57" spans="1:10" x14ac:dyDescent="0.3">
      <c r="A57" s="9">
        <v>0.9</v>
      </c>
      <c r="B57" s="9">
        <v>563.5</v>
      </c>
      <c r="C57" s="9">
        <v>318.5</v>
      </c>
      <c r="D57" s="9">
        <v>122.5</v>
      </c>
      <c r="E57" s="9">
        <v>7</v>
      </c>
      <c r="F57" s="1">
        <v>5</v>
      </c>
      <c r="G57" s="9">
        <v>0.1</v>
      </c>
      <c r="H57" s="1">
        <v>1</v>
      </c>
      <c r="I57" s="9">
        <v>28.09</v>
      </c>
      <c r="J57" s="2">
        <v>34.33</v>
      </c>
    </row>
    <row r="58" spans="1:10" x14ac:dyDescent="0.3">
      <c r="A58" s="9">
        <v>0.86</v>
      </c>
      <c r="B58" s="9">
        <v>588</v>
      </c>
      <c r="C58" s="9">
        <v>294</v>
      </c>
      <c r="D58" s="9">
        <v>147</v>
      </c>
      <c r="E58" s="9">
        <v>7</v>
      </c>
      <c r="F58" s="1">
        <v>2</v>
      </c>
      <c r="G58" s="9">
        <v>0.1</v>
      </c>
      <c r="H58" s="1">
        <v>1</v>
      </c>
      <c r="I58" s="9">
        <v>26.28</v>
      </c>
      <c r="J58" s="2">
        <v>30.89</v>
      </c>
    </row>
    <row r="59" spans="1:10" x14ac:dyDescent="0.3">
      <c r="A59" s="9">
        <v>0.86</v>
      </c>
      <c r="B59" s="9">
        <v>588</v>
      </c>
      <c r="C59" s="9">
        <v>294</v>
      </c>
      <c r="D59" s="9">
        <v>147</v>
      </c>
      <c r="E59" s="9">
        <v>7</v>
      </c>
      <c r="F59" s="1">
        <v>3</v>
      </c>
      <c r="G59" s="9">
        <v>0.1</v>
      </c>
      <c r="H59" s="1">
        <v>1</v>
      </c>
      <c r="I59" s="9">
        <v>26.91</v>
      </c>
      <c r="J59" s="2">
        <v>25.6</v>
      </c>
    </row>
    <row r="60" spans="1:10" x14ac:dyDescent="0.3">
      <c r="A60" s="9">
        <v>0.86</v>
      </c>
      <c r="B60" s="9">
        <v>588</v>
      </c>
      <c r="C60" s="9">
        <v>294</v>
      </c>
      <c r="D60" s="9">
        <v>147</v>
      </c>
      <c r="E60" s="9">
        <v>7</v>
      </c>
      <c r="F60" s="1">
        <v>4</v>
      </c>
      <c r="G60" s="9">
        <v>0.1</v>
      </c>
      <c r="H60" s="1">
        <v>1</v>
      </c>
      <c r="I60" s="9">
        <v>26.37</v>
      </c>
      <c r="J60" s="2">
        <v>27.03</v>
      </c>
    </row>
    <row r="61" spans="1:10" x14ac:dyDescent="0.3">
      <c r="A61" s="9">
        <v>0.86</v>
      </c>
      <c r="B61" s="9">
        <v>588</v>
      </c>
      <c r="C61" s="9">
        <v>294</v>
      </c>
      <c r="D61" s="9">
        <v>147</v>
      </c>
      <c r="E61" s="9">
        <v>7</v>
      </c>
      <c r="F61" s="1">
        <v>5</v>
      </c>
      <c r="G61" s="9">
        <v>0.1</v>
      </c>
      <c r="H61" s="1">
        <v>1</v>
      </c>
      <c r="I61" s="9">
        <v>25.27</v>
      </c>
      <c r="J61" s="2">
        <v>31.73</v>
      </c>
    </row>
    <row r="62" spans="1:10" x14ac:dyDescent="0.3">
      <c r="A62" s="9">
        <v>0.82</v>
      </c>
      <c r="B62" s="9">
        <v>612.5</v>
      </c>
      <c r="C62" s="9">
        <v>318.5</v>
      </c>
      <c r="D62" s="9">
        <v>147</v>
      </c>
      <c r="E62" s="9">
        <v>7</v>
      </c>
      <c r="F62" s="1">
        <v>2</v>
      </c>
      <c r="G62" s="9">
        <v>0.1</v>
      </c>
      <c r="H62" s="1">
        <v>1</v>
      </c>
      <c r="I62" s="9">
        <v>23.53</v>
      </c>
      <c r="J62" s="2">
        <v>27.31</v>
      </c>
    </row>
    <row r="63" spans="1:10" x14ac:dyDescent="0.3">
      <c r="A63" s="9">
        <v>0.82</v>
      </c>
      <c r="B63" s="9">
        <v>612.5</v>
      </c>
      <c r="C63" s="9">
        <v>318.5</v>
      </c>
      <c r="D63" s="9">
        <v>147</v>
      </c>
      <c r="E63" s="9">
        <v>7</v>
      </c>
      <c r="F63" s="1">
        <v>3</v>
      </c>
      <c r="G63" s="9">
        <v>0.1</v>
      </c>
      <c r="H63" s="1">
        <v>1</v>
      </c>
      <c r="I63" s="9">
        <v>24.03</v>
      </c>
      <c r="J63" s="2">
        <v>24.91</v>
      </c>
    </row>
    <row r="64" spans="1:10" x14ac:dyDescent="0.3">
      <c r="A64" s="9">
        <v>0.82</v>
      </c>
      <c r="B64" s="9">
        <v>612.5</v>
      </c>
      <c r="C64" s="9">
        <v>318.5</v>
      </c>
      <c r="D64" s="9">
        <v>147</v>
      </c>
      <c r="E64" s="9">
        <v>7</v>
      </c>
      <c r="F64" s="1">
        <v>4</v>
      </c>
      <c r="G64" s="9">
        <v>0.1</v>
      </c>
      <c r="H64" s="1">
        <v>1</v>
      </c>
      <c r="I64" s="9">
        <v>23.54</v>
      </c>
      <c r="J64" s="2">
        <v>24.61</v>
      </c>
    </row>
    <row r="65" spans="1:10" x14ac:dyDescent="0.3">
      <c r="A65" s="9">
        <v>0.82</v>
      </c>
      <c r="B65" s="9">
        <v>612.5</v>
      </c>
      <c r="C65" s="9">
        <v>318.5</v>
      </c>
      <c r="D65" s="9">
        <v>147</v>
      </c>
      <c r="E65" s="9">
        <v>7</v>
      </c>
      <c r="F65" s="1">
        <v>5</v>
      </c>
      <c r="G65" s="9">
        <v>0.1</v>
      </c>
      <c r="H65" s="1">
        <v>1</v>
      </c>
      <c r="I65" s="9">
        <v>22.58</v>
      </c>
      <c r="J65" s="2">
        <v>28.51</v>
      </c>
    </row>
    <row r="66" spans="1:10" x14ac:dyDescent="0.3">
      <c r="A66" s="9">
        <v>0.79</v>
      </c>
      <c r="B66" s="9">
        <v>637</v>
      </c>
      <c r="C66" s="9">
        <v>343</v>
      </c>
      <c r="D66" s="9">
        <v>147</v>
      </c>
      <c r="E66" s="9">
        <v>7</v>
      </c>
      <c r="F66" s="1">
        <v>2</v>
      </c>
      <c r="G66" s="9">
        <v>0.1</v>
      </c>
      <c r="H66" s="1">
        <v>1</v>
      </c>
      <c r="I66" s="9">
        <v>35.56</v>
      </c>
      <c r="J66" s="2">
        <v>41.68</v>
      </c>
    </row>
    <row r="67" spans="1:10" x14ac:dyDescent="0.3">
      <c r="A67" s="9">
        <v>0.79</v>
      </c>
      <c r="B67" s="9">
        <v>637</v>
      </c>
      <c r="C67" s="9">
        <v>343</v>
      </c>
      <c r="D67" s="9">
        <v>147</v>
      </c>
      <c r="E67" s="9">
        <v>7</v>
      </c>
      <c r="F67" s="1">
        <v>3</v>
      </c>
      <c r="G67" s="9">
        <v>0.1</v>
      </c>
      <c r="H67" s="1">
        <v>1</v>
      </c>
      <c r="I67" s="9">
        <v>37.119999999999997</v>
      </c>
      <c r="J67" s="2">
        <v>35.28</v>
      </c>
    </row>
    <row r="68" spans="1:10" x14ac:dyDescent="0.3">
      <c r="A68" s="9">
        <v>0.79</v>
      </c>
      <c r="B68" s="9">
        <v>637</v>
      </c>
      <c r="C68" s="9">
        <v>343</v>
      </c>
      <c r="D68" s="9">
        <v>147</v>
      </c>
      <c r="E68" s="9">
        <v>7</v>
      </c>
      <c r="F68" s="1">
        <v>4</v>
      </c>
      <c r="G68" s="9">
        <v>0.1</v>
      </c>
      <c r="H68" s="1">
        <v>1</v>
      </c>
      <c r="I68" s="9">
        <v>36.9</v>
      </c>
      <c r="J68" s="2">
        <v>34.43</v>
      </c>
    </row>
    <row r="69" spans="1:10" x14ac:dyDescent="0.3">
      <c r="A69" s="9">
        <v>0.79</v>
      </c>
      <c r="B69" s="9">
        <v>637</v>
      </c>
      <c r="C69" s="9">
        <v>343</v>
      </c>
      <c r="D69" s="9">
        <v>147</v>
      </c>
      <c r="E69" s="9">
        <v>7</v>
      </c>
      <c r="F69" s="1">
        <v>5</v>
      </c>
      <c r="G69" s="9">
        <v>0.1</v>
      </c>
      <c r="H69" s="1">
        <v>1</v>
      </c>
      <c r="I69" s="9">
        <v>35.94</v>
      </c>
      <c r="J69" s="2">
        <v>43.33</v>
      </c>
    </row>
    <row r="70" spans="1:10" x14ac:dyDescent="0.3">
      <c r="A70" s="9">
        <v>0.76</v>
      </c>
      <c r="B70" s="9">
        <v>661.5</v>
      </c>
      <c r="C70" s="9">
        <v>416.5</v>
      </c>
      <c r="D70" s="9">
        <v>122.5</v>
      </c>
      <c r="E70" s="9">
        <v>7</v>
      </c>
      <c r="F70" s="1">
        <v>2</v>
      </c>
      <c r="G70" s="9">
        <v>0.1</v>
      </c>
      <c r="H70" s="1">
        <v>1</v>
      </c>
      <c r="I70" s="9">
        <v>32.96</v>
      </c>
      <c r="J70" s="2">
        <v>33.869999999999997</v>
      </c>
    </row>
    <row r="71" spans="1:10" x14ac:dyDescent="0.3">
      <c r="A71" s="9">
        <v>0.76</v>
      </c>
      <c r="B71" s="9">
        <v>661.5</v>
      </c>
      <c r="C71" s="9">
        <v>416.5</v>
      </c>
      <c r="D71" s="9">
        <v>122.5</v>
      </c>
      <c r="E71" s="9">
        <v>7</v>
      </c>
      <c r="F71" s="1">
        <v>3</v>
      </c>
      <c r="G71" s="9">
        <v>0.1</v>
      </c>
      <c r="H71" s="1">
        <v>1</v>
      </c>
      <c r="I71" s="9">
        <v>32.119999999999997</v>
      </c>
      <c r="J71" s="2">
        <v>34.07</v>
      </c>
    </row>
    <row r="72" spans="1:10" x14ac:dyDescent="0.3">
      <c r="A72" s="9">
        <v>0.76</v>
      </c>
      <c r="B72" s="9">
        <v>661.5</v>
      </c>
      <c r="C72" s="9">
        <v>416.5</v>
      </c>
      <c r="D72" s="9">
        <v>122.5</v>
      </c>
      <c r="E72" s="9">
        <v>7</v>
      </c>
      <c r="F72" s="1">
        <v>4</v>
      </c>
      <c r="G72" s="9">
        <v>0.1</v>
      </c>
      <c r="H72" s="1">
        <v>1</v>
      </c>
      <c r="I72" s="9">
        <v>32.94</v>
      </c>
      <c r="J72" s="2">
        <v>34.14</v>
      </c>
    </row>
    <row r="73" spans="1:10" x14ac:dyDescent="0.3">
      <c r="A73" s="9">
        <v>0.76</v>
      </c>
      <c r="B73" s="9">
        <v>661.5</v>
      </c>
      <c r="C73" s="9">
        <v>416.5</v>
      </c>
      <c r="D73" s="9">
        <v>122.5</v>
      </c>
      <c r="E73" s="9">
        <v>7</v>
      </c>
      <c r="F73" s="1">
        <v>5</v>
      </c>
      <c r="G73" s="9">
        <v>0.1</v>
      </c>
      <c r="H73" s="1">
        <v>1</v>
      </c>
      <c r="I73" s="9">
        <v>32.21</v>
      </c>
      <c r="J73" s="2">
        <v>33.67</v>
      </c>
    </row>
    <row r="74" spans="1:10" x14ac:dyDescent="0.3">
      <c r="A74" s="9">
        <v>0.74</v>
      </c>
      <c r="B74" s="9">
        <v>686</v>
      </c>
      <c r="C74" s="9">
        <v>245</v>
      </c>
      <c r="D74" s="9">
        <v>220.5</v>
      </c>
      <c r="E74" s="9">
        <v>3.5</v>
      </c>
      <c r="F74" s="1">
        <v>2</v>
      </c>
      <c r="G74" s="9">
        <v>0.1</v>
      </c>
      <c r="H74" s="1">
        <v>1</v>
      </c>
      <c r="I74" s="9">
        <v>10.36</v>
      </c>
      <c r="J74" s="2">
        <v>13.43</v>
      </c>
    </row>
    <row r="75" spans="1:10" x14ac:dyDescent="0.3">
      <c r="A75" s="9">
        <v>0.74</v>
      </c>
      <c r="B75" s="9">
        <v>686</v>
      </c>
      <c r="C75" s="9">
        <v>245</v>
      </c>
      <c r="D75" s="9">
        <v>220.5</v>
      </c>
      <c r="E75" s="9">
        <v>3.5</v>
      </c>
      <c r="F75" s="1">
        <v>3</v>
      </c>
      <c r="G75" s="9">
        <v>0.1</v>
      </c>
      <c r="H75" s="1">
        <v>1</v>
      </c>
      <c r="I75" s="9">
        <v>10.43</v>
      </c>
      <c r="J75" s="2">
        <v>13.71</v>
      </c>
    </row>
    <row r="76" spans="1:10" x14ac:dyDescent="0.3">
      <c r="A76" s="9">
        <v>0.74</v>
      </c>
      <c r="B76" s="9">
        <v>686</v>
      </c>
      <c r="C76" s="9">
        <v>245</v>
      </c>
      <c r="D76" s="9">
        <v>220.5</v>
      </c>
      <c r="E76" s="9">
        <v>3.5</v>
      </c>
      <c r="F76" s="1">
        <v>4</v>
      </c>
      <c r="G76" s="9">
        <v>0.1</v>
      </c>
      <c r="H76" s="1">
        <v>1</v>
      </c>
      <c r="I76" s="9">
        <v>10.36</v>
      </c>
      <c r="J76" s="2">
        <v>13.48</v>
      </c>
    </row>
    <row r="77" spans="1:10" x14ac:dyDescent="0.3">
      <c r="A77" s="9">
        <v>0.74</v>
      </c>
      <c r="B77" s="9">
        <v>686</v>
      </c>
      <c r="C77" s="9">
        <v>245</v>
      </c>
      <c r="D77" s="9">
        <v>220.5</v>
      </c>
      <c r="E77" s="9">
        <v>3.5</v>
      </c>
      <c r="F77" s="1">
        <v>5</v>
      </c>
      <c r="G77" s="9">
        <v>0.1</v>
      </c>
      <c r="H77" s="1">
        <v>1</v>
      </c>
      <c r="I77" s="9">
        <v>10.39</v>
      </c>
      <c r="J77" s="2">
        <v>13.7</v>
      </c>
    </row>
    <row r="78" spans="1:10" x14ac:dyDescent="0.3">
      <c r="A78" s="9">
        <v>0.71</v>
      </c>
      <c r="B78" s="9">
        <v>710.5</v>
      </c>
      <c r="C78" s="9">
        <v>269.5</v>
      </c>
      <c r="D78" s="9">
        <v>220.5</v>
      </c>
      <c r="E78" s="9">
        <v>3.5</v>
      </c>
      <c r="F78" s="1">
        <v>2</v>
      </c>
      <c r="G78" s="9">
        <v>0.1</v>
      </c>
      <c r="H78" s="1">
        <v>1</v>
      </c>
      <c r="I78" s="9">
        <v>10.71</v>
      </c>
      <c r="J78" s="2">
        <v>13.8</v>
      </c>
    </row>
    <row r="79" spans="1:10" x14ac:dyDescent="0.3">
      <c r="A79" s="9">
        <v>0.71</v>
      </c>
      <c r="B79" s="9">
        <v>710.5</v>
      </c>
      <c r="C79" s="9">
        <v>269.5</v>
      </c>
      <c r="D79" s="9">
        <v>220.5</v>
      </c>
      <c r="E79" s="9">
        <v>3.5</v>
      </c>
      <c r="F79" s="1">
        <v>3</v>
      </c>
      <c r="G79" s="9">
        <v>0.1</v>
      </c>
      <c r="H79" s="1">
        <v>1</v>
      </c>
      <c r="I79" s="9">
        <v>10.8</v>
      </c>
      <c r="J79" s="2">
        <v>14.28</v>
      </c>
    </row>
    <row r="80" spans="1:10" x14ac:dyDescent="0.3">
      <c r="A80" s="9">
        <v>0.71</v>
      </c>
      <c r="B80" s="9">
        <v>710.5</v>
      </c>
      <c r="C80" s="9">
        <v>269.5</v>
      </c>
      <c r="D80" s="9">
        <v>220.5</v>
      </c>
      <c r="E80" s="9">
        <v>3.5</v>
      </c>
      <c r="F80" s="1">
        <v>4</v>
      </c>
      <c r="G80" s="9">
        <v>0.1</v>
      </c>
      <c r="H80" s="1">
        <v>1</v>
      </c>
      <c r="I80" s="9">
        <v>10.7</v>
      </c>
      <c r="J80" s="2">
        <v>13.87</v>
      </c>
    </row>
    <row r="81" spans="1:10" x14ac:dyDescent="0.3">
      <c r="A81" s="9">
        <v>0.71</v>
      </c>
      <c r="B81" s="9">
        <v>710.5</v>
      </c>
      <c r="C81" s="9">
        <v>269.5</v>
      </c>
      <c r="D81" s="9">
        <v>220.5</v>
      </c>
      <c r="E81" s="9">
        <v>3.5</v>
      </c>
      <c r="F81" s="1">
        <v>5</v>
      </c>
      <c r="G81" s="9">
        <v>0.1</v>
      </c>
      <c r="H81" s="1">
        <v>1</v>
      </c>
      <c r="I81" s="9">
        <v>10.75</v>
      </c>
      <c r="J81" s="2">
        <v>14.27</v>
      </c>
    </row>
    <row r="82" spans="1:10" x14ac:dyDescent="0.3">
      <c r="A82" s="9">
        <v>0.69</v>
      </c>
      <c r="B82" s="9">
        <v>735</v>
      </c>
      <c r="C82" s="9">
        <v>294</v>
      </c>
      <c r="D82" s="9">
        <v>220.5</v>
      </c>
      <c r="E82" s="9">
        <v>3.5</v>
      </c>
      <c r="F82" s="1">
        <v>2</v>
      </c>
      <c r="G82" s="9">
        <v>0.1</v>
      </c>
      <c r="H82" s="1">
        <v>1</v>
      </c>
      <c r="I82" s="9">
        <v>11.11</v>
      </c>
      <c r="J82" s="2">
        <v>14.28</v>
      </c>
    </row>
    <row r="83" spans="1:10" x14ac:dyDescent="0.3">
      <c r="A83" s="9">
        <v>0.69</v>
      </c>
      <c r="B83" s="9">
        <v>735</v>
      </c>
      <c r="C83" s="9">
        <v>294</v>
      </c>
      <c r="D83" s="9">
        <v>220.5</v>
      </c>
      <c r="E83" s="9">
        <v>3.5</v>
      </c>
      <c r="F83" s="1">
        <v>3</v>
      </c>
      <c r="G83" s="9">
        <v>0.1</v>
      </c>
      <c r="H83" s="1">
        <v>1</v>
      </c>
      <c r="I83" s="9">
        <v>11.13</v>
      </c>
      <c r="J83" s="2">
        <v>14.61</v>
      </c>
    </row>
    <row r="84" spans="1:10" x14ac:dyDescent="0.3">
      <c r="A84" s="9">
        <v>0.69</v>
      </c>
      <c r="B84" s="9">
        <v>735</v>
      </c>
      <c r="C84" s="9">
        <v>294</v>
      </c>
      <c r="D84" s="9">
        <v>220.5</v>
      </c>
      <c r="E84" s="9">
        <v>3.5</v>
      </c>
      <c r="F84" s="1">
        <v>4</v>
      </c>
      <c r="G84" s="9">
        <v>0.1</v>
      </c>
      <c r="H84" s="1">
        <v>1</v>
      </c>
      <c r="I84" s="9">
        <v>11.09</v>
      </c>
      <c r="J84" s="2">
        <v>14.3</v>
      </c>
    </row>
    <row r="85" spans="1:10" x14ac:dyDescent="0.3">
      <c r="A85" s="9">
        <v>0.69</v>
      </c>
      <c r="B85" s="9">
        <v>735</v>
      </c>
      <c r="C85" s="9">
        <v>294</v>
      </c>
      <c r="D85" s="9">
        <v>220.5</v>
      </c>
      <c r="E85" s="9">
        <v>3.5</v>
      </c>
      <c r="F85" s="1">
        <v>5</v>
      </c>
      <c r="G85" s="9">
        <v>0.1</v>
      </c>
      <c r="H85" s="1">
        <v>1</v>
      </c>
      <c r="I85" s="9">
        <v>11.16</v>
      </c>
      <c r="J85" s="2">
        <v>14.45</v>
      </c>
    </row>
    <row r="86" spans="1:10" x14ac:dyDescent="0.3">
      <c r="A86" s="9">
        <v>0.66</v>
      </c>
      <c r="B86" s="9">
        <v>759.5</v>
      </c>
      <c r="C86" s="9">
        <v>318.5</v>
      </c>
      <c r="D86" s="9">
        <v>220.5</v>
      </c>
      <c r="E86" s="9">
        <v>3.5</v>
      </c>
      <c r="F86" s="1">
        <v>2</v>
      </c>
      <c r="G86" s="9">
        <v>0.1</v>
      </c>
      <c r="H86" s="1">
        <v>1</v>
      </c>
      <c r="I86" s="9">
        <v>11.68</v>
      </c>
      <c r="J86" s="2">
        <v>13.9</v>
      </c>
    </row>
    <row r="87" spans="1:10" x14ac:dyDescent="0.3">
      <c r="A87" s="9">
        <v>0.66</v>
      </c>
      <c r="B87" s="9">
        <v>759.5</v>
      </c>
      <c r="C87" s="9">
        <v>318.5</v>
      </c>
      <c r="D87" s="9">
        <v>220.5</v>
      </c>
      <c r="E87" s="9">
        <v>3.5</v>
      </c>
      <c r="F87" s="1">
        <v>3</v>
      </c>
      <c r="G87" s="9">
        <v>0.1</v>
      </c>
      <c r="H87" s="1">
        <v>1</v>
      </c>
      <c r="I87" s="9">
        <v>11.69</v>
      </c>
      <c r="J87" s="2">
        <v>13.72</v>
      </c>
    </row>
    <row r="88" spans="1:10" x14ac:dyDescent="0.3">
      <c r="A88" s="9">
        <v>0.66</v>
      </c>
      <c r="B88" s="9">
        <v>759.5</v>
      </c>
      <c r="C88" s="9">
        <v>318.5</v>
      </c>
      <c r="D88" s="9">
        <v>220.5</v>
      </c>
      <c r="E88" s="9">
        <v>3.5</v>
      </c>
      <c r="F88" s="1">
        <v>4</v>
      </c>
      <c r="G88" s="9">
        <v>0.1</v>
      </c>
      <c r="H88" s="1">
        <v>1</v>
      </c>
      <c r="I88" s="9">
        <v>11.7</v>
      </c>
      <c r="J88" s="2">
        <v>13.88</v>
      </c>
    </row>
    <row r="89" spans="1:10" x14ac:dyDescent="0.3">
      <c r="A89" s="9">
        <v>0.66</v>
      </c>
      <c r="B89" s="9">
        <v>759.5</v>
      </c>
      <c r="C89" s="9">
        <v>318.5</v>
      </c>
      <c r="D89" s="9">
        <v>220.5</v>
      </c>
      <c r="E89" s="9">
        <v>3.5</v>
      </c>
      <c r="F89" s="1">
        <v>5</v>
      </c>
      <c r="G89" s="9">
        <v>0.1</v>
      </c>
      <c r="H89" s="1">
        <v>1</v>
      </c>
      <c r="I89" s="9">
        <v>11.69</v>
      </c>
      <c r="J89" s="2">
        <v>13.65</v>
      </c>
    </row>
    <row r="90" spans="1:10" x14ac:dyDescent="0.3">
      <c r="A90" s="9">
        <v>0.64</v>
      </c>
      <c r="B90" s="9">
        <v>784</v>
      </c>
      <c r="C90" s="9">
        <v>343</v>
      </c>
      <c r="D90" s="9">
        <v>220.5</v>
      </c>
      <c r="E90" s="9">
        <v>3.5</v>
      </c>
      <c r="F90" s="1">
        <v>2</v>
      </c>
      <c r="G90" s="9">
        <v>0.1</v>
      </c>
      <c r="H90" s="1">
        <v>1</v>
      </c>
      <c r="I90" s="9">
        <v>15.41</v>
      </c>
      <c r="J90" s="2">
        <v>19.37</v>
      </c>
    </row>
    <row r="91" spans="1:10" x14ac:dyDescent="0.3">
      <c r="A91" s="9">
        <v>0.64</v>
      </c>
      <c r="B91" s="9">
        <v>784</v>
      </c>
      <c r="C91" s="9">
        <v>343</v>
      </c>
      <c r="D91" s="9">
        <v>220.5</v>
      </c>
      <c r="E91" s="9">
        <v>3.5</v>
      </c>
      <c r="F91" s="1">
        <v>3</v>
      </c>
      <c r="G91" s="9">
        <v>0.1</v>
      </c>
      <c r="H91" s="1">
        <v>1</v>
      </c>
      <c r="I91" s="9">
        <v>15.2</v>
      </c>
      <c r="J91" s="2">
        <v>19.43</v>
      </c>
    </row>
    <row r="92" spans="1:10" x14ac:dyDescent="0.3">
      <c r="A92" s="9">
        <v>0.64</v>
      </c>
      <c r="B92" s="9">
        <v>784</v>
      </c>
      <c r="C92" s="9">
        <v>343</v>
      </c>
      <c r="D92" s="9">
        <v>220.5</v>
      </c>
      <c r="E92" s="9">
        <v>3.5</v>
      </c>
      <c r="F92" s="1">
        <v>4</v>
      </c>
      <c r="G92" s="9">
        <v>0.1</v>
      </c>
      <c r="H92" s="1">
        <v>1</v>
      </c>
      <c r="I92" s="9">
        <v>15.42</v>
      </c>
      <c r="J92" s="2">
        <v>19.34</v>
      </c>
    </row>
    <row r="93" spans="1:10" x14ac:dyDescent="0.3">
      <c r="A93" s="9">
        <v>0.64</v>
      </c>
      <c r="B93" s="9">
        <v>784</v>
      </c>
      <c r="C93" s="9">
        <v>343</v>
      </c>
      <c r="D93" s="9">
        <v>220.5</v>
      </c>
      <c r="E93" s="9">
        <v>3.5</v>
      </c>
      <c r="F93" s="1">
        <v>5</v>
      </c>
      <c r="G93" s="9">
        <v>0.1</v>
      </c>
      <c r="H93" s="1">
        <v>1</v>
      </c>
      <c r="I93" s="9">
        <v>15.21</v>
      </c>
      <c r="J93" s="2">
        <v>19.32</v>
      </c>
    </row>
    <row r="94" spans="1:10" x14ac:dyDescent="0.3">
      <c r="A94" s="9">
        <v>0.62</v>
      </c>
      <c r="B94" s="9">
        <v>808.5</v>
      </c>
      <c r="C94" s="9">
        <v>367.5</v>
      </c>
      <c r="D94" s="9">
        <v>220.5</v>
      </c>
      <c r="E94" s="9">
        <v>3.5</v>
      </c>
      <c r="F94" s="1">
        <v>2</v>
      </c>
      <c r="G94" s="9">
        <v>0.1</v>
      </c>
      <c r="H94" s="1">
        <v>1</v>
      </c>
      <c r="I94" s="9">
        <v>12.96</v>
      </c>
      <c r="J94" s="2">
        <v>14.34</v>
      </c>
    </row>
    <row r="95" spans="1:10" x14ac:dyDescent="0.3">
      <c r="A95" s="9">
        <v>0.62</v>
      </c>
      <c r="B95" s="9">
        <v>808.5</v>
      </c>
      <c r="C95" s="9">
        <v>367.5</v>
      </c>
      <c r="D95" s="9">
        <v>220.5</v>
      </c>
      <c r="E95" s="9">
        <v>3.5</v>
      </c>
      <c r="F95" s="1">
        <v>3</v>
      </c>
      <c r="G95" s="9">
        <v>0.1</v>
      </c>
      <c r="H95" s="1">
        <v>1</v>
      </c>
      <c r="I95" s="9">
        <v>12.97</v>
      </c>
      <c r="J95" s="2">
        <v>14.5</v>
      </c>
    </row>
    <row r="96" spans="1:10" x14ac:dyDescent="0.3">
      <c r="A96" s="9">
        <v>0.62</v>
      </c>
      <c r="B96" s="9">
        <v>808.5</v>
      </c>
      <c r="C96" s="9">
        <v>367.5</v>
      </c>
      <c r="D96" s="9">
        <v>220.5</v>
      </c>
      <c r="E96" s="9">
        <v>3.5</v>
      </c>
      <c r="F96" s="1">
        <v>4</v>
      </c>
      <c r="G96" s="9">
        <v>0.1</v>
      </c>
      <c r="H96" s="1">
        <v>1</v>
      </c>
      <c r="I96" s="9">
        <v>12.93</v>
      </c>
      <c r="J96" s="2">
        <v>14.33</v>
      </c>
    </row>
    <row r="97" spans="1:10" x14ac:dyDescent="0.3">
      <c r="A97" s="9">
        <v>0.62</v>
      </c>
      <c r="B97" s="9">
        <v>808.5</v>
      </c>
      <c r="C97" s="9">
        <v>367.5</v>
      </c>
      <c r="D97" s="9">
        <v>220.5</v>
      </c>
      <c r="E97" s="9">
        <v>3.5</v>
      </c>
      <c r="F97" s="1">
        <v>5</v>
      </c>
      <c r="G97" s="9">
        <v>0.1</v>
      </c>
      <c r="H97" s="1">
        <v>1</v>
      </c>
      <c r="I97" s="9">
        <v>13.02</v>
      </c>
      <c r="J97" s="2">
        <v>14.27</v>
      </c>
    </row>
    <row r="98" spans="1:10" x14ac:dyDescent="0.3">
      <c r="A98" s="9">
        <v>0.98</v>
      </c>
      <c r="B98" s="9">
        <v>514.5</v>
      </c>
      <c r="C98" s="9">
        <v>294</v>
      </c>
      <c r="D98" s="9">
        <v>110.25</v>
      </c>
      <c r="E98" s="9">
        <v>7</v>
      </c>
      <c r="F98" s="1">
        <v>2</v>
      </c>
      <c r="G98" s="9">
        <v>0.1</v>
      </c>
      <c r="H98" s="1">
        <v>2</v>
      </c>
      <c r="I98" s="9">
        <v>24.29</v>
      </c>
      <c r="J98" s="9">
        <v>25.95</v>
      </c>
    </row>
    <row r="99" spans="1:10" x14ac:dyDescent="0.3">
      <c r="A99" s="9">
        <v>0.98</v>
      </c>
      <c r="B99" s="9">
        <v>514.5</v>
      </c>
      <c r="C99" s="9">
        <v>294</v>
      </c>
      <c r="D99" s="9">
        <v>110.25</v>
      </c>
      <c r="E99" s="9">
        <v>7</v>
      </c>
      <c r="F99" s="1">
        <v>3</v>
      </c>
      <c r="G99" s="9">
        <v>0.1</v>
      </c>
      <c r="H99" s="1">
        <v>2</v>
      </c>
      <c r="I99" s="9">
        <v>24.31</v>
      </c>
      <c r="J99" s="9">
        <v>25.63</v>
      </c>
    </row>
    <row r="100" spans="1:10" x14ac:dyDescent="0.3">
      <c r="A100" s="9">
        <v>0.98</v>
      </c>
      <c r="B100" s="9">
        <v>514.5</v>
      </c>
      <c r="C100" s="9">
        <v>294</v>
      </c>
      <c r="D100" s="9">
        <v>110.25</v>
      </c>
      <c r="E100" s="9">
        <v>7</v>
      </c>
      <c r="F100" s="1">
        <v>4</v>
      </c>
      <c r="G100" s="9">
        <v>0.1</v>
      </c>
      <c r="H100" s="1">
        <v>2</v>
      </c>
      <c r="I100" s="9">
        <v>24.13</v>
      </c>
      <c r="J100" s="9">
        <v>26.13</v>
      </c>
    </row>
    <row r="101" spans="1:10" x14ac:dyDescent="0.3">
      <c r="A101" s="9">
        <v>0.98</v>
      </c>
      <c r="B101" s="9">
        <v>514.5</v>
      </c>
      <c r="C101" s="9">
        <v>294</v>
      </c>
      <c r="D101" s="9">
        <v>110.25</v>
      </c>
      <c r="E101" s="9">
        <v>7</v>
      </c>
      <c r="F101" s="1">
        <v>5</v>
      </c>
      <c r="G101" s="9">
        <v>0.1</v>
      </c>
      <c r="H101" s="1">
        <v>2</v>
      </c>
      <c r="I101" s="9">
        <v>24.25</v>
      </c>
      <c r="J101" s="9">
        <v>25.89</v>
      </c>
    </row>
    <row r="102" spans="1:10" x14ac:dyDescent="0.3">
      <c r="A102" s="9">
        <v>0.9</v>
      </c>
      <c r="B102" s="9">
        <v>563.5</v>
      </c>
      <c r="C102" s="9">
        <v>318.5</v>
      </c>
      <c r="D102" s="9">
        <v>122.5</v>
      </c>
      <c r="E102" s="9">
        <v>7</v>
      </c>
      <c r="F102" s="1">
        <v>2</v>
      </c>
      <c r="G102" s="9">
        <v>0.1</v>
      </c>
      <c r="H102" s="1">
        <v>2</v>
      </c>
      <c r="I102" s="9">
        <v>28.88</v>
      </c>
      <c r="J102" s="9">
        <v>32.54</v>
      </c>
    </row>
    <row r="103" spans="1:10" x14ac:dyDescent="0.3">
      <c r="A103" s="9">
        <v>0.9</v>
      </c>
      <c r="B103" s="9">
        <v>563.5</v>
      </c>
      <c r="C103" s="9">
        <v>318.5</v>
      </c>
      <c r="D103" s="9">
        <v>122.5</v>
      </c>
      <c r="E103" s="9">
        <v>7</v>
      </c>
      <c r="F103" s="1">
        <v>3</v>
      </c>
      <c r="G103" s="9">
        <v>0.1</v>
      </c>
      <c r="H103" s="1">
        <v>2</v>
      </c>
      <c r="I103" s="9">
        <v>29.68</v>
      </c>
      <c r="J103" s="9">
        <v>29.44</v>
      </c>
    </row>
    <row r="104" spans="1:10" x14ac:dyDescent="0.3">
      <c r="A104" s="9">
        <v>0.9</v>
      </c>
      <c r="B104" s="9">
        <v>563.5</v>
      </c>
      <c r="C104" s="9">
        <v>318.5</v>
      </c>
      <c r="D104" s="9">
        <v>122.5</v>
      </c>
      <c r="E104" s="9">
        <v>7</v>
      </c>
      <c r="F104" s="1">
        <v>4</v>
      </c>
      <c r="G104" s="9">
        <v>0.1</v>
      </c>
      <c r="H104" s="1">
        <v>2</v>
      </c>
      <c r="I104" s="9">
        <v>28.83</v>
      </c>
      <c r="J104" s="9">
        <v>29.36</v>
      </c>
    </row>
    <row r="105" spans="1:10" x14ac:dyDescent="0.3">
      <c r="A105" s="9">
        <v>0.9</v>
      </c>
      <c r="B105" s="9">
        <v>563.5</v>
      </c>
      <c r="C105" s="9">
        <v>318.5</v>
      </c>
      <c r="D105" s="9">
        <v>122.5</v>
      </c>
      <c r="E105" s="9">
        <v>7</v>
      </c>
      <c r="F105" s="1">
        <v>5</v>
      </c>
      <c r="G105" s="9">
        <v>0.1</v>
      </c>
      <c r="H105" s="1">
        <v>2</v>
      </c>
      <c r="I105" s="9">
        <v>27.9</v>
      </c>
      <c r="J105" s="9">
        <v>34.200000000000003</v>
      </c>
    </row>
    <row r="106" spans="1:10" x14ac:dyDescent="0.3">
      <c r="A106" s="9">
        <v>0.86</v>
      </c>
      <c r="B106" s="9">
        <v>588</v>
      </c>
      <c r="C106" s="9">
        <v>294</v>
      </c>
      <c r="D106" s="9">
        <v>147</v>
      </c>
      <c r="E106" s="9">
        <v>7</v>
      </c>
      <c r="F106" s="1">
        <v>2</v>
      </c>
      <c r="G106" s="9">
        <v>0.1</v>
      </c>
      <c r="H106" s="1">
        <v>2</v>
      </c>
      <c r="I106" s="9">
        <v>26.48</v>
      </c>
      <c r="J106" s="9">
        <v>30.91</v>
      </c>
    </row>
    <row r="107" spans="1:10" x14ac:dyDescent="0.3">
      <c r="A107" s="9">
        <v>0.86</v>
      </c>
      <c r="B107" s="9">
        <v>588</v>
      </c>
      <c r="C107" s="9">
        <v>294</v>
      </c>
      <c r="D107" s="9">
        <v>147</v>
      </c>
      <c r="E107" s="9">
        <v>7</v>
      </c>
      <c r="F107" s="1">
        <v>3</v>
      </c>
      <c r="G107" s="9">
        <v>0.1</v>
      </c>
      <c r="H107" s="1">
        <v>2</v>
      </c>
      <c r="I107" s="9">
        <v>27.02</v>
      </c>
      <c r="J107" s="9">
        <v>25.63</v>
      </c>
    </row>
    <row r="108" spans="1:10" x14ac:dyDescent="0.3">
      <c r="A108" s="9">
        <v>0.86</v>
      </c>
      <c r="B108" s="9">
        <v>588</v>
      </c>
      <c r="C108" s="9">
        <v>294</v>
      </c>
      <c r="D108" s="9">
        <v>147</v>
      </c>
      <c r="E108" s="9">
        <v>7</v>
      </c>
      <c r="F108" s="1">
        <v>4</v>
      </c>
      <c r="G108" s="9">
        <v>0.1</v>
      </c>
      <c r="H108" s="1">
        <v>2</v>
      </c>
      <c r="I108" s="9">
        <v>26.33</v>
      </c>
      <c r="J108" s="9">
        <v>27.36</v>
      </c>
    </row>
    <row r="109" spans="1:10" x14ac:dyDescent="0.3">
      <c r="A109" s="9">
        <v>0.86</v>
      </c>
      <c r="B109" s="9">
        <v>588</v>
      </c>
      <c r="C109" s="9">
        <v>294</v>
      </c>
      <c r="D109" s="9">
        <v>147</v>
      </c>
      <c r="E109" s="9">
        <v>7</v>
      </c>
      <c r="F109" s="1">
        <v>5</v>
      </c>
      <c r="G109" s="9">
        <v>0.1</v>
      </c>
      <c r="H109" s="1">
        <v>2</v>
      </c>
      <c r="I109" s="9">
        <v>25.36</v>
      </c>
      <c r="J109" s="9">
        <v>31.9</v>
      </c>
    </row>
    <row r="110" spans="1:10" x14ac:dyDescent="0.3">
      <c r="A110" s="9">
        <v>0.82</v>
      </c>
      <c r="B110" s="9">
        <v>612.5</v>
      </c>
      <c r="C110" s="9">
        <v>318.5</v>
      </c>
      <c r="D110" s="9">
        <v>147</v>
      </c>
      <c r="E110" s="9">
        <v>7</v>
      </c>
      <c r="F110" s="1">
        <v>2</v>
      </c>
      <c r="G110" s="9">
        <v>0.1</v>
      </c>
      <c r="H110" s="1">
        <v>2</v>
      </c>
      <c r="I110" s="9">
        <v>23.75</v>
      </c>
      <c r="J110" s="9">
        <v>27.38</v>
      </c>
    </row>
    <row r="111" spans="1:10" x14ac:dyDescent="0.3">
      <c r="A111" s="9">
        <v>0.82</v>
      </c>
      <c r="B111" s="9">
        <v>612.5</v>
      </c>
      <c r="C111" s="9">
        <v>318.5</v>
      </c>
      <c r="D111" s="9">
        <v>147</v>
      </c>
      <c r="E111" s="9">
        <v>7</v>
      </c>
      <c r="F111" s="1">
        <v>3</v>
      </c>
      <c r="G111" s="9">
        <v>0.1</v>
      </c>
      <c r="H111" s="1">
        <v>2</v>
      </c>
      <c r="I111" s="9">
        <v>24.23</v>
      </c>
      <c r="J111" s="9">
        <v>25.02</v>
      </c>
    </row>
    <row r="112" spans="1:10" x14ac:dyDescent="0.3">
      <c r="A112" s="9">
        <v>0.82</v>
      </c>
      <c r="B112" s="9">
        <v>612.5</v>
      </c>
      <c r="C112" s="9">
        <v>318.5</v>
      </c>
      <c r="D112" s="9">
        <v>147</v>
      </c>
      <c r="E112" s="9">
        <v>7</v>
      </c>
      <c r="F112" s="1">
        <v>4</v>
      </c>
      <c r="G112" s="9">
        <v>0.1</v>
      </c>
      <c r="H112" s="1">
        <v>2</v>
      </c>
      <c r="I112" s="9">
        <v>23.67</v>
      </c>
      <c r="J112" s="9">
        <v>24.8</v>
      </c>
    </row>
    <row r="113" spans="1:10" x14ac:dyDescent="0.3">
      <c r="A113" s="9">
        <v>0.82</v>
      </c>
      <c r="B113" s="9">
        <v>612.5</v>
      </c>
      <c r="C113" s="9">
        <v>318.5</v>
      </c>
      <c r="D113" s="9">
        <v>147</v>
      </c>
      <c r="E113" s="9">
        <v>7</v>
      </c>
      <c r="F113" s="1">
        <v>5</v>
      </c>
      <c r="G113" s="9">
        <v>0.1</v>
      </c>
      <c r="H113" s="1">
        <v>2</v>
      </c>
      <c r="I113" s="9">
        <v>22.79</v>
      </c>
      <c r="J113" s="9">
        <v>28.79</v>
      </c>
    </row>
    <row r="114" spans="1:10" x14ac:dyDescent="0.3">
      <c r="A114" s="9">
        <v>0.79</v>
      </c>
      <c r="B114" s="9">
        <v>637</v>
      </c>
      <c r="C114" s="9">
        <v>343</v>
      </c>
      <c r="D114" s="9">
        <v>147</v>
      </c>
      <c r="E114" s="9">
        <v>7</v>
      </c>
      <c r="F114" s="1">
        <v>2</v>
      </c>
      <c r="G114" s="9">
        <v>0.1</v>
      </c>
      <c r="H114" s="1">
        <v>2</v>
      </c>
      <c r="I114" s="9">
        <v>35.65</v>
      </c>
      <c r="J114" s="9">
        <v>41.07</v>
      </c>
    </row>
    <row r="115" spans="1:10" x14ac:dyDescent="0.3">
      <c r="A115" s="9">
        <v>0.79</v>
      </c>
      <c r="B115" s="9">
        <v>637</v>
      </c>
      <c r="C115" s="9">
        <v>343</v>
      </c>
      <c r="D115" s="9">
        <v>147</v>
      </c>
      <c r="E115" s="9">
        <v>7</v>
      </c>
      <c r="F115" s="1">
        <v>3</v>
      </c>
      <c r="G115" s="9">
        <v>0.1</v>
      </c>
      <c r="H115" s="1">
        <v>2</v>
      </c>
      <c r="I115" s="9">
        <v>37.26</v>
      </c>
      <c r="J115" s="9">
        <v>34.619999999999997</v>
      </c>
    </row>
    <row r="116" spans="1:10" x14ac:dyDescent="0.3">
      <c r="A116" s="9">
        <v>0.79</v>
      </c>
      <c r="B116" s="9">
        <v>637</v>
      </c>
      <c r="C116" s="9">
        <v>343</v>
      </c>
      <c r="D116" s="9">
        <v>147</v>
      </c>
      <c r="E116" s="9">
        <v>7</v>
      </c>
      <c r="F116" s="1">
        <v>4</v>
      </c>
      <c r="G116" s="9">
        <v>0.1</v>
      </c>
      <c r="H116" s="1">
        <v>2</v>
      </c>
      <c r="I116" s="9">
        <v>36.97</v>
      </c>
      <c r="J116" s="9">
        <v>33.869999999999997</v>
      </c>
    </row>
    <row r="117" spans="1:10" x14ac:dyDescent="0.3">
      <c r="A117" s="9">
        <v>0.79</v>
      </c>
      <c r="B117" s="9">
        <v>637</v>
      </c>
      <c r="C117" s="9">
        <v>343</v>
      </c>
      <c r="D117" s="9">
        <v>147</v>
      </c>
      <c r="E117" s="9">
        <v>7</v>
      </c>
      <c r="F117" s="1">
        <v>5</v>
      </c>
      <c r="G117" s="9">
        <v>0.1</v>
      </c>
      <c r="H117" s="1">
        <v>2</v>
      </c>
      <c r="I117" s="9">
        <v>36.03</v>
      </c>
      <c r="J117" s="9">
        <v>42.86</v>
      </c>
    </row>
    <row r="118" spans="1:10" x14ac:dyDescent="0.3">
      <c r="A118" s="9">
        <v>0.76</v>
      </c>
      <c r="B118" s="9">
        <v>661.5</v>
      </c>
      <c r="C118" s="9">
        <v>416.5</v>
      </c>
      <c r="D118" s="9">
        <v>122.5</v>
      </c>
      <c r="E118" s="9">
        <v>7</v>
      </c>
      <c r="F118" s="1">
        <v>2</v>
      </c>
      <c r="G118" s="9">
        <v>0.1</v>
      </c>
      <c r="H118" s="1">
        <v>2</v>
      </c>
      <c r="I118" s="9">
        <v>33.159999999999997</v>
      </c>
      <c r="J118" s="9">
        <v>33.909999999999997</v>
      </c>
    </row>
    <row r="119" spans="1:10" x14ac:dyDescent="0.3">
      <c r="A119" s="9">
        <v>0.76</v>
      </c>
      <c r="B119" s="9">
        <v>661.5</v>
      </c>
      <c r="C119" s="9">
        <v>416.5</v>
      </c>
      <c r="D119" s="9">
        <v>122.5</v>
      </c>
      <c r="E119" s="9">
        <v>7</v>
      </c>
      <c r="F119" s="1">
        <v>3</v>
      </c>
      <c r="G119" s="9">
        <v>0.1</v>
      </c>
      <c r="H119" s="1">
        <v>2</v>
      </c>
      <c r="I119" s="9">
        <v>32.4</v>
      </c>
      <c r="J119" s="9">
        <v>34.07</v>
      </c>
    </row>
    <row r="120" spans="1:10" x14ac:dyDescent="0.3">
      <c r="A120" s="9">
        <v>0.76</v>
      </c>
      <c r="B120" s="9">
        <v>661.5</v>
      </c>
      <c r="C120" s="9">
        <v>416.5</v>
      </c>
      <c r="D120" s="9">
        <v>122.5</v>
      </c>
      <c r="E120" s="9">
        <v>7</v>
      </c>
      <c r="F120" s="1">
        <v>4</v>
      </c>
      <c r="G120" s="9">
        <v>0.1</v>
      </c>
      <c r="H120" s="1">
        <v>2</v>
      </c>
      <c r="I120" s="9">
        <v>33.119999999999997</v>
      </c>
      <c r="J120" s="9">
        <v>34.17</v>
      </c>
    </row>
    <row r="121" spans="1:10" x14ac:dyDescent="0.3">
      <c r="A121" s="9">
        <v>0.76</v>
      </c>
      <c r="B121" s="9">
        <v>661.5</v>
      </c>
      <c r="C121" s="9">
        <v>416.5</v>
      </c>
      <c r="D121" s="9">
        <v>122.5</v>
      </c>
      <c r="E121" s="9">
        <v>7</v>
      </c>
      <c r="F121" s="1">
        <v>5</v>
      </c>
      <c r="G121" s="9">
        <v>0.1</v>
      </c>
      <c r="H121" s="1">
        <v>2</v>
      </c>
      <c r="I121" s="9">
        <v>32.409999999999997</v>
      </c>
      <c r="J121" s="9">
        <v>33.78</v>
      </c>
    </row>
    <row r="122" spans="1:10" x14ac:dyDescent="0.3">
      <c r="A122" s="9">
        <v>0.74</v>
      </c>
      <c r="B122" s="9">
        <v>686</v>
      </c>
      <c r="C122" s="9">
        <v>245</v>
      </c>
      <c r="D122" s="9">
        <v>220.5</v>
      </c>
      <c r="E122" s="9">
        <v>3.5</v>
      </c>
      <c r="F122" s="1">
        <v>2</v>
      </c>
      <c r="G122" s="9">
        <v>0.1</v>
      </c>
      <c r="H122" s="1">
        <v>2</v>
      </c>
      <c r="I122" s="9">
        <v>10.42</v>
      </c>
      <c r="J122" s="9">
        <v>13.39</v>
      </c>
    </row>
    <row r="123" spans="1:10" x14ac:dyDescent="0.3">
      <c r="A123" s="9">
        <v>0.74</v>
      </c>
      <c r="B123" s="9">
        <v>686</v>
      </c>
      <c r="C123" s="9">
        <v>245</v>
      </c>
      <c r="D123" s="9">
        <v>220.5</v>
      </c>
      <c r="E123" s="9">
        <v>3.5</v>
      </c>
      <c r="F123" s="1">
        <v>3</v>
      </c>
      <c r="G123" s="9">
        <v>0.1</v>
      </c>
      <c r="H123" s="1">
        <v>2</v>
      </c>
      <c r="I123" s="9">
        <v>10.46</v>
      </c>
      <c r="J123" s="9">
        <v>13.72</v>
      </c>
    </row>
    <row r="124" spans="1:10" x14ac:dyDescent="0.3">
      <c r="A124" s="9">
        <v>0.74</v>
      </c>
      <c r="B124" s="9">
        <v>686</v>
      </c>
      <c r="C124" s="9">
        <v>245</v>
      </c>
      <c r="D124" s="9">
        <v>220.5</v>
      </c>
      <c r="E124" s="9">
        <v>3.5</v>
      </c>
      <c r="F124" s="1">
        <v>4</v>
      </c>
      <c r="G124" s="9">
        <v>0.1</v>
      </c>
      <c r="H124" s="1">
        <v>2</v>
      </c>
      <c r="I124" s="9">
        <v>10.32</v>
      </c>
      <c r="J124" s="9">
        <v>13.57</v>
      </c>
    </row>
    <row r="125" spans="1:10" x14ac:dyDescent="0.3">
      <c r="A125" s="9">
        <v>0.74</v>
      </c>
      <c r="B125" s="9">
        <v>686</v>
      </c>
      <c r="C125" s="9">
        <v>245</v>
      </c>
      <c r="D125" s="9">
        <v>220.5</v>
      </c>
      <c r="E125" s="9">
        <v>3.5</v>
      </c>
      <c r="F125" s="1">
        <v>5</v>
      </c>
      <c r="G125" s="9">
        <v>0.1</v>
      </c>
      <c r="H125" s="1">
        <v>2</v>
      </c>
      <c r="I125" s="9">
        <v>10.45</v>
      </c>
      <c r="J125" s="9">
        <v>13.79</v>
      </c>
    </row>
    <row r="126" spans="1:10" x14ac:dyDescent="0.3">
      <c r="A126" s="9">
        <v>0.71</v>
      </c>
      <c r="B126" s="9">
        <v>710.5</v>
      </c>
      <c r="C126" s="9">
        <v>269.5</v>
      </c>
      <c r="D126" s="9">
        <v>220.5</v>
      </c>
      <c r="E126" s="9">
        <v>3.5</v>
      </c>
      <c r="F126" s="1">
        <v>2</v>
      </c>
      <c r="G126" s="9">
        <v>0.1</v>
      </c>
      <c r="H126" s="1">
        <v>2</v>
      </c>
      <c r="I126" s="9">
        <v>10.64</v>
      </c>
      <c r="J126" s="9">
        <v>13.67</v>
      </c>
    </row>
    <row r="127" spans="1:10" x14ac:dyDescent="0.3">
      <c r="A127" s="9">
        <v>0.71</v>
      </c>
      <c r="B127" s="9">
        <v>710.5</v>
      </c>
      <c r="C127" s="9">
        <v>269.5</v>
      </c>
      <c r="D127" s="9">
        <v>220.5</v>
      </c>
      <c r="E127" s="9">
        <v>3.5</v>
      </c>
      <c r="F127" s="1">
        <v>3</v>
      </c>
      <c r="G127" s="9">
        <v>0.1</v>
      </c>
      <c r="H127" s="1">
        <v>2</v>
      </c>
      <c r="I127" s="9">
        <v>10.72</v>
      </c>
      <c r="J127" s="9">
        <v>14.11</v>
      </c>
    </row>
    <row r="128" spans="1:10" x14ac:dyDescent="0.3">
      <c r="A128" s="9">
        <v>0.71</v>
      </c>
      <c r="B128" s="9">
        <v>710.5</v>
      </c>
      <c r="C128" s="9">
        <v>269.5</v>
      </c>
      <c r="D128" s="9">
        <v>220.5</v>
      </c>
      <c r="E128" s="9">
        <v>3.5</v>
      </c>
      <c r="F128" s="1">
        <v>4</v>
      </c>
      <c r="G128" s="9">
        <v>0.1</v>
      </c>
      <c r="H128" s="1">
        <v>2</v>
      </c>
      <c r="I128" s="9">
        <v>10.55</v>
      </c>
      <c r="J128" s="9">
        <v>13.8</v>
      </c>
    </row>
    <row r="129" spans="1:10" x14ac:dyDescent="0.3">
      <c r="A129" s="9">
        <v>0.71</v>
      </c>
      <c r="B129" s="9">
        <v>710.5</v>
      </c>
      <c r="C129" s="9">
        <v>269.5</v>
      </c>
      <c r="D129" s="9">
        <v>220.5</v>
      </c>
      <c r="E129" s="9">
        <v>3.5</v>
      </c>
      <c r="F129" s="1">
        <v>5</v>
      </c>
      <c r="G129" s="9">
        <v>0.1</v>
      </c>
      <c r="H129" s="1">
        <v>2</v>
      </c>
      <c r="I129" s="9">
        <v>10.68</v>
      </c>
      <c r="J129" s="9">
        <v>14.21</v>
      </c>
    </row>
    <row r="130" spans="1:10" x14ac:dyDescent="0.3">
      <c r="A130" s="9">
        <v>0.69</v>
      </c>
      <c r="B130" s="9">
        <v>735</v>
      </c>
      <c r="C130" s="9">
        <v>294</v>
      </c>
      <c r="D130" s="9">
        <v>220.5</v>
      </c>
      <c r="E130" s="9">
        <v>3.5</v>
      </c>
      <c r="F130" s="1">
        <v>2</v>
      </c>
      <c r="G130" s="9">
        <v>0.1</v>
      </c>
      <c r="H130" s="1">
        <v>2</v>
      </c>
      <c r="I130" s="9">
        <v>11.45</v>
      </c>
      <c r="J130" s="9">
        <v>13.2</v>
      </c>
    </row>
    <row r="131" spans="1:10" x14ac:dyDescent="0.3">
      <c r="A131" s="9">
        <v>0.69</v>
      </c>
      <c r="B131" s="9">
        <v>735</v>
      </c>
      <c r="C131" s="9">
        <v>294</v>
      </c>
      <c r="D131" s="9">
        <v>220.5</v>
      </c>
      <c r="E131" s="9">
        <v>3.5</v>
      </c>
      <c r="F131" s="1">
        <v>3</v>
      </c>
      <c r="G131" s="9">
        <v>0.1</v>
      </c>
      <c r="H131" s="1">
        <v>2</v>
      </c>
      <c r="I131" s="9">
        <v>11.46</v>
      </c>
      <c r="J131" s="9">
        <v>13.54</v>
      </c>
    </row>
    <row r="132" spans="1:10" x14ac:dyDescent="0.3">
      <c r="A132" s="9">
        <v>0.69</v>
      </c>
      <c r="B132" s="9">
        <v>735</v>
      </c>
      <c r="C132" s="9">
        <v>294</v>
      </c>
      <c r="D132" s="9">
        <v>220.5</v>
      </c>
      <c r="E132" s="9">
        <v>3.5</v>
      </c>
      <c r="F132" s="1">
        <v>4</v>
      </c>
      <c r="G132" s="9">
        <v>0.1</v>
      </c>
      <c r="H132" s="1">
        <v>2</v>
      </c>
      <c r="I132" s="9">
        <v>11.32</v>
      </c>
      <c r="J132" s="9">
        <v>13.32</v>
      </c>
    </row>
    <row r="133" spans="1:10" x14ac:dyDescent="0.3">
      <c r="A133" s="9">
        <v>0.69</v>
      </c>
      <c r="B133" s="9">
        <v>735</v>
      </c>
      <c r="C133" s="9">
        <v>294</v>
      </c>
      <c r="D133" s="9">
        <v>220.5</v>
      </c>
      <c r="E133" s="9">
        <v>3.5</v>
      </c>
      <c r="F133" s="1">
        <v>5</v>
      </c>
      <c r="G133" s="9">
        <v>0.1</v>
      </c>
      <c r="H133" s="1">
        <v>2</v>
      </c>
      <c r="I133" s="9">
        <v>11.49</v>
      </c>
      <c r="J133" s="9">
        <v>13.51</v>
      </c>
    </row>
    <row r="134" spans="1:10" x14ac:dyDescent="0.3">
      <c r="A134" s="9">
        <v>0.66</v>
      </c>
      <c r="B134" s="9">
        <v>759.5</v>
      </c>
      <c r="C134" s="9">
        <v>318.5</v>
      </c>
      <c r="D134" s="9">
        <v>220.5</v>
      </c>
      <c r="E134" s="9">
        <v>3.5</v>
      </c>
      <c r="F134" s="1">
        <v>2</v>
      </c>
      <c r="G134" s="9">
        <v>0.1</v>
      </c>
      <c r="H134" s="1">
        <v>2</v>
      </c>
      <c r="I134" s="9">
        <v>11.45</v>
      </c>
      <c r="J134" s="9">
        <v>14.86</v>
      </c>
    </row>
    <row r="135" spans="1:10" x14ac:dyDescent="0.3">
      <c r="A135" s="9">
        <v>0.66</v>
      </c>
      <c r="B135" s="9">
        <v>759.5</v>
      </c>
      <c r="C135" s="9">
        <v>318.5</v>
      </c>
      <c r="D135" s="9">
        <v>220.5</v>
      </c>
      <c r="E135" s="9">
        <v>3.5</v>
      </c>
      <c r="F135" s="1">
        <v>3</v>
      </c>
      <c r="G135" s="9">
        <v>0.1</v>
      </c>
      <c r="H135" s="1">
        <v>2</v>
      </c>
      <c r="I135" s="9">
        <v>11.42</v>
      </c>
      <c r="J135" s="9">
        <v>14.75</v>
      </c>
    </row>
    <row r="136" spans="1:10" x14ac:dyDescent="0.3">
      <c r="A136" s="9">
        <v>0.66</v>
      </c>
      <c r="B136" s="9">
        <v>759.5</v>
      </c>
      <c r="C136" s="9">
        <v>318.5</v>
      </c>
      <c r="D136" s="9">
        <v>220.5</v>
      </c>
      <c r="E136" s="9">
        <v>3.5</v>
      </c>
      <c r="F136" s="1">
        <v>4</v>
      </c>
      <c r="G136" s="9">
        <v>0.1</v>
      </c>
      <c r="H136" s="1">
        <v>2</v>
      </c>
      <c r="I136" s="9">
        <v>11.33</v>
      </c>
      <c r="J136" s="9">
        <v>15</v>
      </c>
    </row>
    <row r="137" spans="1:10" x14ac:dyDescent="0.3">
      <c r="A137" s="9">
        <v>0.66</v>
      </c>
      <c r="B137" s="9">
        <v>759.5</v>
      </c>
      <c r="C137" s="9">
        <v>318.5</v>
      </c>
      <c r="D137" s="9">
        <v>220.5</v>
      </c>
      <c r="E137" s="9">
        <v>3.5</v>
      </c>
      <c r="F137" s="1">
        <v>5</v>
      </c>
      <c r="G137" s="9">
        <v>0.1</v>
      </c>
      <c r="H137" s="1">
        <v>2</v>
      </c>
      <c r="I137" s="9">
        <v>11.43</v>
      </c>
      <c r="J137" s="9">
        <v>14.74</v>
      </c>
    </row>
    <row r="138" spans="1:10" x14ac:dyDescent="0.3">
      <c r="A138" s="9">
        <v>0.64</v>
      </c>
      <c r="B138" s="9">
        <v>784</v>
      </c>
      <c r="C138" s="9">
        <v>343</v>
      </c>
      <c r="D138" s="9">
        <v>220.5</v>
      </c>
      <c r="E138" s="9">
        <v>3.5</v>
      </c>
      <c r="F138" s="1">
        <v>2</v>
      </c>
      <c r="G138" s="9">
        <v>0.1</v>
      </c>
      <c r="H138" s="1">
        <v>2</v>
      </c>
      <c r="I138" s="9">
        <v>15.41</v>
      </c>
      <c r="J138" s="9">
        <v>19.23</v>
      </c>
    </row>
    <row r="139" spans="1:10" x14ac:dyDescent="0.3">
      <c r="A139" s="9">
        <v>0.64</v>
      </c>
      <c r="B139" s="9">
        <v>784</v>
      </c>
      <c r="C139" s="9">
        <v>343</v>
      </c>
      <c r="D139" s="9">
        <v>220.5</v>
      </c>
      <c r="E139" s="9">
        <v>3.5</v>
      </c>
      <c r="F139" s="1">
        <v>3</v>
      </c>
      <c r="G139" s="9">
        <v>0.1</v>
      </c>
      <c r="H139" s="1">
        <v>2</v>
      </c>
      <c r="I139" s="9">
        <v>15.18</v>
      </c>
      <c r="J139" s="9">
        <v>19.34</v>
      </c>
    </row>
    <row r="140" spans="1:10" x14ac:dyDescent="0.3">
      <c r="A140" s="9">
        <v>0.64</v>
      </c>
      <c r="B140" s="9">
        <v>784</v>
      </c>
      <c r="C140" s="9">
        <v>343</v>
      </c>
      <c r="D140" s="9">
        <v>220.5</v>
      </c>
      <c r="E140" s="9">
        <v>3.5</v>
      </c>
      <c r="F140" s="1">
        <v>4</v>
      </c>
      <c r="G140" s="9">
        <v>0.1</v>
      </c>
      <c r="H140" s="1">
        <v>2</v>
      </c>
      <c r="I140" s="9">
        <v>15.34</v>
      </c>
      <c r="J140" s="9">
        <v>19.32</v>
      </c>
    </row>
    <row r="141" spans="1:10" x14ac:dyDescent="0.3">
      <c r="A141" s="9">
        <v>0.64</v>
      </c>
      <c r="B141" s="9">
        <v>784</v>
      </c>
      <c r="C141" s="9">
        <v>343</v>
      </c>
      <c r="D141" s="9">
        <v>220.5</v>
      </c>
      <c r="E141" s="9">
        <v>3.5</v>
      </c>
      <c r="F141" s="1">
        <v>5</v>
      </c>
      <c r="G141" s="9">
        <v>0.1</v>
      </c>
      <c r="H141" s="1">
        <v>2</v>
      </c>
      <c r="I141" s="9">
        <v>15.19</v>
      </c>
      <c r="J141" s="9">
        <v>19.3</v>
      </c>
    </row>
    <row r="142" spans="1:10" x14ac:dyDescent="0.3">
      <c r="A142" s="9">
        <v>0.62</v>
      </c>
      <c r="B142" s="9">
        <v>808.5</v>
      </c>
      <c r="C142" s="9">
        <v>367.5</v>
      </c>
      <c r="D142" s="9">
        <v>220.5</v>
      </c>
      <c r="E142" s="9">
        <v>3.5</v>
      </c>
      <c r="F142" s="1">
        <v>2</v>
      </c>
      <c r="G142" s="9">
        <v>0.1</v>
      </c>
      <c r="H142" s="1">
        <v>2</v>
      </c>
      <c r="I142" s="9">
        <v>12.88</v>
      </c>
      <c r="J142" s="9">
        <v>14.37</v>
      </c>
    </row>
    <row r="143" spans="1:10" x14ac:dyDescent="0.3">
      <c r="A143" s="9">
        <v>0.62</v>
      </c>
      <c r="B143" s="9">
        <v>808.5</v>
      </c>
      <c r="C143" s="9">
        <v>367.5</v>
      </c>
      <c r="D143" s="9">
        <v>220.5</v>
      </c>
      <c r="E143" s="9">
        <v>3.5</v>
      </c>
      <c r="F143" s="1">
        <v>3</v>
      </c>
      <c r="G143" s="9">
        <v>0.1</v>
      </c>
      <c r="H143" s="1">
        <v>2</v>
      </c>
      <c r="I143" s="9">
        <v>13</v>
      </c>
      <c r="J143" s="9">
        <v>14.57</v>
      </c>
    </row>
    <row r="144" spans="1:10" x14ac:dyDescent="0.3">
      <c r="A144" s="9">
        <v>0.62</v>
      </c>
      <c r="B144" s="9">
        <v>808.5</v>
      </c>
      <c r="C144" s="9">
        <v>367.5</v>
      </c>
      <c r="D144" s="9">
        <v>220.5</v>
      </c>
      <c r="E144" s="9">
        <v>3.5</v>
      </c>
      <c r="F144" s="1">
        <v>4</v>
      </c>
      <c r="G144" s="9">
        <v>0.1</v>
      </c>
      <c r="H144" s="1">
        <v>2</v>
      </c>
      <c r="I144" s="9">
        <v>12.97</v>
      </c>
      <c r="J144" s="9">
        <v>14.27</v>
      </c>
    </row>
    <row r="145" spans="1:10" x14ac:dyDescent="0.3">
      <c r="A145" s="9">
        <v>0.62</v>
      </c>
      <c r="B145" s="9">
        <v>808.5</v>
      </c>
      <c r="C145" s="9">
        <v>367.5</v>
      </c>
      <c r="D145" s="9">
        <v>220.5</v>
      </c>
      <c r="E145" s="9">
        <v>3.5</v>
      </c>
      <c r="F145" s="1">
        <v>5</v>
      </c>
      <c r="G145" s="9">
        <v>0.1</v>
      </c>
      <c r="H145" s="1">
        <v>2</v>
      </c>
      <c r="I145" s="9">
        <v>13.04</v>
      </c>
      <c r="J145" s="9">
        <v>14.24</v>
      </c>
    </row>
    <row r="146" spans="1:10" x14ac:dyDescent="0.3">
      <c r="A146" s="9">
        <v>0.98</v>
      </c>
      <c r="B146" s="9">
        <v>514.5</v>
      </c>
      <c r="C146" s="9">
        <v>294</v>
      </c>
      <c r="D146" s="9">
        <v>110.25</v>
      </c>
      <c r="E146" s="9">
        <v>7</v>
      </c>
      <c r="F146" s="1">
        <v>2</v>
      </c>
      <c r="G146" s="9">
        <v>0.1</v>
      </c>
      <c r="H146" s="1">
        <v>3</v>
      </c>
      <c r="I146" s="9">
        <v>24.28</v>
      </c>
      <c r="J146" s="9">
        <v>25.68</v>
      </c>
    </row>
    <row r="147" spans="1:10" x14ac:dyDescent="0.3">
      <c r="A147" s="9">
        <v>0.98</v>
      </c>
      <c r="B147" s="9">
        <v>514.5</v>
      </c>
      <c r="C147" s="9">
        <v>294</v>
      </c>
      <c r="D147" s="9">
        <v>110.25</v>
      </c>
      <c r="E147" s="9">
        <v>7</v>
      </c>
      <c r="F147" s="1">
        <v>3</v>
      </c>
      <c r="G147" s="9">
        <v>0.1</v>
      </c>
      <c r="H147" s="1">
        <v>3</v>
      </c>
      <c r="I147" s="9">
        <v>24.4</v>
      </c>
      <c r="J147" s="9">
        <v>26.02</v>
      </c>
    </row>
    <row r="148" spans="1:10" x14ac:dyDescent="0.3">
      <c r="A148" s="9">
        <v>0.98</v>
      </c>
      <c r="B148" s="9">
        <v>514.5</v>
      </c>
      <c r="C148" s="9">
        <v>294</v>
      </c>
      <c r="D148" s="9">
        <v>110.25</v>
      </c>
      <c r="E148" s="9">
        <v>7</v>
      </c>
      <c r="F148" s="1">
        <v>4</v>
      </c>
      <c r="G148" s="9">
        <v>0.1</v>
      </c>
      <c r="H148" s="1">
        <v>3</v>
      </c>
      <c r="I148" s="9">
        <v>24.11</v>
      </c>
      <c r="J148" s="9">
        <v>25.84</v>
      </c>
    </row>
    <row r="149" spans="1:10" x14ac:dyDescent="0.3">
      <c r="A149" s="9">
        <v>0.98</v>
      </c>
      <c r="B149" s="9">
        <v>514.5</v>
      </c>
      <c r="C149" s="9">
        <v>294</v>
      </c>
      <c r="D149" s="9">
        <v>110.25</v>
      </c>
      <c r="E149" s="9">
        <v>7</v>
      </c>
      <c r="F149" s="1">
        <v>5</v>
      </c>
      <c r="G149" s="9">
        <v>0.1</v>
      </c>
      <c r="H149" s="1">
        <v>3</v>
      </c>
      <c r="I149" s="9">
        <v>24.35</v>
      </c>
      <c r="J149" s="9">
        <v>26.14</v>
      </c>
    </row>
    <row r="150" spans="1:10" x14ac:dyDescent="0.3">
      <c r="A150" s="9">
        <v>0.9</v>
      </c>
      <c r="B150" s="9">
        <v>563.5</v>
      </c>
      <c r="C150" s="9">
        <v>318.5</v>
      </c>
      <c r="D150" s="9">
        <v>122.5</v>
      </c>
      <c r="E150" s="9">
        <v>7</v>
      </c>
      <c r="F150" s="1">
        <v>2</v>
      </c>
      <c r="G150" s="9">
        <v>0.1</v>
      </c>
      <c r="H150" s="1">
        <v>3</v>
      </c>
      <c r="I150" s="9">
        <v>28.07</v>
      </c>
      <c r="J150" s="9">
        <v>34.14</v>
      </c>
    </row>
    <row r="151" spans="1:10" x14ac:dyDescent="0.3">
      <c r="A151" s="9">
        <v>0.9</v>
      </c>
      <c r="B151" s="9">
        <v>563.5</v>
      </c>
      <c r="C151" s="9">
        <v>318.5</v>
      </c>
      <c r="D151" s="9">
        <v>122.5</v>
      </c>
      <c r="E151" s="9">
        <v>7</v>
      </c>
      <c r="F151" s="1">
        <v>3</v>
      </c>
      <c r="G151" s="9">
        <v>0.1</v>
      </c>
      <c r="H151" s="1">
        <v>3</v>
      </c>
      <c r="I151" s="9">
        <v>29.01</v>
      </c>
      <c r="J151" s="9">
        <v>32.85</v>
      </c>
    </row>
    <row r="152" spans="1:10" x14ac:dyDescent="0.3">
      <c r="A152" s="9">
        <v>0.9</v>
      </c>
      <c r="B152" s="9">
        <v>563.5</v>
      </c>
      <c r="C152" s="9">
        <v>318.5</v>
      </c>
      <c r="D152" s="9">
        <v>122.5</v>
      </c>
      <c r="E152" s="9">
        <v>7</v>
      </c>
      <c r="F152" s="1">
        <v>4</v>
      </c>
      <c r="G152" s="9">
        <v>0.1</v>
      </c>
      <c r="H152" s="1">
        <v>3</v>
      </c>
      <c r="I152" s="9">
        <v>29.62</v>
      </c>
      <c r="J152" s="9">
        <v>30.08</v>
      </c>
    </row>
    <row r="153" spans="1:10" x14ac:dyDescent="0.3">
      <c r="A153" s="9">
        <v>0.9</v>
      </c>
      <c r="B153" s="9">
        <v>563.5</v>
      </c>
      <c r="C153" s="9">
        <v>318.5</v>
      </c>
      <c r="D153" s="9">
        <v>122.5</v>
      </c>
      <c r="E153" s="9">
        <v>7</v>
      </c>
      <c r="F153" s="1">
        <v>5</v>
      </c>
      <c r="G153" s="9">
        <v>0.1</v>
      </c>
      <c r="H153" s="1">
        <v>3</v>
      </c>
      <c r="I153" s="9">
        <v>29.05</v>
      </c>
      <c r="J153" s="9">
        <v>29.67</v>
      </c>
    </row>
    <row r="154" spans="1:10" x14ac:dyDescent="0.3">
      <c r="A154" s="9">
        <v>0.86</v>
      </c>
      <c r="B154" s="9">
        <v>588</v>
      </c>
      <c r="C154" s="9">
        <v>294</v>
      </c>
      <c r="D154" s="9">
        <v>147</v>
      </c>
      <c r="E154" s="9">
        <v>7</v>
      </c>
      <c r="F154" s="1">
        <v>2</v>
      </c>
      <c r="G154" s="9">
        <v>0.1</v>
      </c>
      <c r="H154" s="1">
        <v>3</v>
      </c>
      <c r="I154" s="9">
        <v>25.41</v>
      </c>
      <c r="J154" s="9">
        <v>31.73</v>
      </c>
    </row>
    <row r="155" spans="1:10" x14ac:dyDescent="0.3">
      <c r="A155" s="9">
        <v>0.86</v>
      </c>
      <c r="B155" s="9">
        <v>588</v>
      </c>
      <c r="C155" s="9">
        <v>294</v>
      </c>
      <c r="D155" s="9">
        <v>147</v>
      </c>
      <c r="E155" s="9">
        <v>7</v>
      </c>
      <c r="F155" s="1">
        <v>3</v>
      </c>
      <c r="G155" s="9">
        <v>0.1</v>
      </c>
      <c r="H155" s="1">
        <v>3</v>
      </c>
      <c r="I155" s="9">
        <v>26.47</v>
      </c>
      <c r="J155" s="9">
        <v>31.01</v>
      </c>
    </row>
    <row r="156" spans="1:10" x14ac:dyDescent="0.3">
      <c r="A156" s="9">
        <v>0.86</v>
      </c>
      <c r="B156" s="9">
        <v>588</v>
      </c>
      <c r="C156" s="9">
        <v>294</v>
      </c>
      <c r="D156" s="9">
        <v>147</v>
      </c>
      <c r="E156" s="9">
        <v>7</v>
      </c>
      <c r="F156" s="1">
        <v>4</v>
      </c>
      <c r="G156" s="9">
        <v>0.1</v>
      </c>
      <c r="H156" s="1">
        <v>3</v>
      </c>
      <c r="I156" s="9">
        <v>26.89</v>
      </c>
      <c r="J156" s="9">
        <v>25.9</v>
      </c>
    </row>
    <row r="157" spans="1:10" x14ac:dyDescent="0.3">
      <c r="A157" s="9">
        <v>0.86</v>
      </c>
      <c r="B157" s="9">
        <v>588</v>
      </c>
      <c r="C157" s="9">
        <v>294</v>
      </c>
      <c r="D157" s="9">
        <v>147</v>
      </c>
      <c r="E157" s="9">
        <v>7</v>
      </c>
      <c r="F157" s="1">
        <v>5</v>
      </c>
      <c r="G157" s="9">
        <v>0.1</v>
      </c>
      <c r="H157" s="1">
        <v>3</v>
      </c>
      <c r="I157" s="9">
        <v>26.46</v>
      </c>
      <c r="J157" s="9">
        <v>27.4</v>
      </c>
    </row>
    <row r="158" spans="1:10" x14ac:dyDescent="0.3">
      <c r="A158" s="9">
        <v>0.82</v>
      </c>
      <c r="B158" s="9">
        <v>612.5</v>
      </c>
      <c r="C158" s="9">
        <v>318.5</v>
      </c>
      <c r="D158" s="9">
        <v>147</v>
      </c>
      <c r="E158" s="9">
        <v>7</v>
      </c>
      <c r="F158" s="1">
        <v>2</v>
      </c>
      <c r="G158" s="9">
        <v>0.1</v>
      </c>
      <c r="H158" s="1">
        <v>3</v>
      </c>
      <c r="I158" s="9">
        <v>22.93</v>
      </c>
      <c r="J158" s="9">
        <v>28.68</v>
      </c>
    </row>
    <row r="159" spans="1:10" x14ac:dyDescent="0.3">
      <c r="A159" s="9">
        <v>0.82</v>
      </c>
      <c r="B159" s="9">
        <v>612.5</v>
      </c>
      <c r="C159" s="9">
        <v>318.5</v>
      </c>
      <c r="D159" s="9">
        <v>147</v>
      </c>
      <c r="E159" s="9">
        <v>7</v>
      </c>
      <c r="F159" s="1">
        <v>3</v>
      </c>
      <c r="G159" s="9">
        <v>0.1</v>
      </c>
      <c r="H159" s="1">
        <v>3</v>
      </c>
      <c r="I159" s="9">
        <v>23.84</v>
      </c>
      <c r="J159" s="9">
        <v>27.54</v>
      </c>
    </row>
    <row r="160" spans="1:10" x14ac:dyDescent="0.3">
      <c r="A160" s="9">
        <v>0.82</v>
      </c>
      <c r="B160" s="9">
        <v>612.5</v>
      </c>
      <c r="C160" s="9">
        <v>318.5</v>
      </c>
      <c r="D160" s="9">
        <v>147</v>
      </c>
      <c r="E160" s="9">
        <v>7</v>
      </c>
      <c r="F160" s="1">
        <v>4</v>
      </c>
      <c r="G160" s="9">
        <v>0.1</v>
      </c>
      <c r="H160" s="1">
        <v>3</v>
      </c>
      <c r="I160" s="9">
        <v>24.17</v>
      </c>
      <c r="J160" s="9">
        <v>25.35</v>
      </c>
    </row>
    <row r="161" spans="1:10" x14ac:dyDescent="0.3">
      <c r="A161" s="9">
        <v>0.82</v>
      </c>
      <c r="B161" s="9">
        <v>612.5</v>
      </c>
      <c r="C161" s="9">
        <v>318.5</v>
      </c>
      <c r="D161" s="9">
        <v>147</v>
      </c>
      <c r="E161" s="9">
        <v>7</v>
      </c>
      <c r="F161" s="1">
        <v>5</v>
      </c>
      <c r="G161" s="9">
        <v>0.1</v>
      </c>
      <c r="H161" s="1">
        <v>3</v>
      </c>
      <c r="I161" s="9">
        <v>23.87</v>
      </c>
      <c r="J161" s="9">
        <v>24.93</v>
      </c>
    </row>
    <row r="162" spans="1:10" x14ac:dyDescent="0.3">
      <c r="A162" s="9">
        <v>0.79</v>
      </c>
      <c r="B162" s="9">
        <v>637</v>
      </c>
      <c r="C162" s="9">
        <v>343</v>
      </c>
      <c r="D162" s="9">
        <v>147</v>
      </c>
      <c r="E162" s="9">
        <v>7</v>
      </c>
      <c r="F162" s="1">
        <v>2</v>
      </c>
      <c r="G162" s="9">
        <v>0.1</v>
      </c>
      <c r="H162" s="1">
        <v>3</v>
      </c>
      <c r="I162" s="9">
        <v>35.78</v>
      </c>
      <c r="J162" s="9">
        <v>43.12</v>
      </c>
    </row>
    <row r="163" spans="1:10" x14ac:dyDescent="0.3">
      <c r="A163" s="9">
        <v>0.79</v>
      </c>
      <c r="B163" s="9">
        <v>637</v>
      </c>
      <c r="C163" s="9">
        <v>343</v>
      </c>
      <c r="D163" s="9">
        <v>147</v>
      </c>
      <c r="E163" s="9">
        <v>7</v>
      </c>
      <c r="F163" s="1">
        <v>3</v>
      </c>
      <c r="G163" s="9">
        <v>0.1</v>
      </c>
      <c r="H163" s="1">
        <v>3</v>
      </c>
      <c r="I163" s="9">
        <v>35.479999999999997</v>
      </c>
      <c r="J163" s="9">
        <v>41.22</v>
      </c>
    </row>
    <row r="164" spans="1:10" x14ac:dyDescent="0.3">
      <c r="A164" s="9">
        <v>0.79</v>
      </c>
      <c r="B164" s="9">
        <v>637</v>
      </c>
      <c r="C164" s="9">
        <v>343</v>
      </c>
      <c r="D164" s="9">
        <v>147</v>
      </c>
      <c r="E164" s="9">
        <v>7</v>
      </c>
      <c r="F164" s="1">
        <v>4</v>
      </c>
      <c r="G164" s="9">
        <v>0.1</v>
      </c>
      <c r="H164" s="1">
        <v>3</v>
      </c>
      <c r="I164" s="9">
        <v>36.97</v>
      </c>
      <c r="J164" s="9">
        <v>35.1</v>
      </c>
    </row>
    <row r="165" spans="1:10" x14ac:dyDescent="0.3">
      <c r="A165" s="9">
        <v>0.79</v>
      </c>
      <c r="B165" s="9">
        <v>637</v>
      </c>
      <c r="C165" s="9">
        <v>343</v>
      </c>
      <c r="D165" s="9">
        <v>147</v>
      </c>
      <c r="E165" s="9">
        <v>7</v>
      </c>
      <c r="F165" s="1">
        <v>5</v>
      </c>
      <c r="G165" s="9">
        <v>0.1</v>
      </c>
      <c r="H165" s="1">
        <v>3</v>
      </c>
      <c r="I165" s="9">
        <v>36.700000000000003</v>
      </c>
      <c r="J165" s="9">
        <v>34.29</v>
      </c>
    </row>
    <row r="166" spans="1:10" x14ac:dyDescent="0.3">
      <c r="A166" s="9">
        <v>0.76</v>
      </c>
      <c r="B166" s="9">
        <v>661.5</v>
      </c>
      <c r="C166" s="9">
        <v>416.5</v>
      </c>
      <c r="D166" s="9">
        <v>122.5</v>
      </c>
      <c r="E166" s="9">
        <v>7</v>
      </c>
      <c r="F166" s="1">
        <v>2</v>
      </c>
      <c r="G166" s="9">
        <v>0.1</v>
      </c>
      <c r="H166" s="1">
        <v>3</v>
      </c>
      <c r="I166" s="9">
        <v>32.520000000000003</v>
      </c>
      <c r="J166" s="9">
        <v>33.85</v>
      </c>
    </row>
    <row r="167" spans="1:10" x14ac:dyDescent="0.3">
      <c r="A167" s="9">
        <v>0.76</v>
      </c>
      <c r="B167" s="9">
        <v>661.5</v>
      </c>
      <c r="C167" s="9">
        <v>416.5</v>
      </c>
      <c r="D167" s="9">
        <v>122.5</v>
      </c>
      <c r="E167" s="9">
        <v>7</v>
      </c>
      <c r="F167" s="1">
        <v>3</v>
      </c>
      <c r="G167" s="9">
        <v>0.1</v>
      </c>
      <c r="H167" s="1">
        <v>3</v>
      </c>
      <c r="I167" s="9">
        <v>33.28</v>
      </c>
      <c r="J167" s="9">
        <v>34.11</v>
      </c>
    </row>
    <row r="168" spans="1:10" x14ac:dyDescent="0.3">
      <c r="A168" s="9">
        <v>0.76</v>
      </c>
      <c r="B168" s="9">
        <v>661.5</v>
      </c>
      <c r="C168" s="9">
        <v>416.5</v>
      </c>
      <c r="D168" s="9">
        <v>122.5</v>
      </c>
      <c r="E168" s="9">
        <v>7</v>
      </c>
      <c r="F168" s="1">
        <v>4</v>
      </c>
      <c r="G168" s="9">
        <v>0.1</v>
      </c>
      <c r="H168" s="1">
        <v>3</v>
      </c>
      <c r="I168" s="9">
        <v>32.33</v>
      </c>
      <c r="J168" s="9">
        <v>34.479999999999997</v>
      </c>
    </row>
    <row r="169" spans="1:10" x14ac:dyDescent="0.3">
      <c r="A169" s="9">
        <v>0.76</v>
      </c>
      <c r="B169" s="9">
        <v>661.5</v>
      </c>
      <c r="C169" s="9">
        <v>416.5</v>
      </c>
      <c r="D169" s="9">
        <v>122.5</v>
      </c>
      <c r="E169" s="9">
        <v>7</v>
      </c>
      <c r="F169" s="1">
        <v>5</v>
      </c>
      <c r="G169" s="9">
        <v>0.1</v>
      </c>
      <c r="H169" s="1">
        <v>3</v>
      </c>
      <c r="I169" s="9">
        <v>33.24</v>
      </c>
      <c r="J169" s="9">
        <v>34.5</v>
      </c>
    </row>
    <row r="170" spans="1:10" x14ac:dyDescent="0.3">
      <c r="A170" s="9">
        <v>0.74</v>
      </c>
      <c r="B170" s="9">
        <v>686</v>
      </c>
      <c r="C170" s="9">
        <v>245</v>
      </c>
      <c r="D170" s="9">
        <v>220.5</v>
      </c>
      <c r="E170" s="9">
        <v>3.5</v>
      </c>
      <c r="F170" s="1">
        <v>2</v>
      </c>
      <c r="G170" s="9">
        <v>0.1</v>
      </c>
      <c r="H170" s="1">
        <v>3</v>
      </c>
      <c r="I170" s="9">
        <v>10.39</v>
      </c>
      <c r="J170" s="9">
        <v>13.6</v>
      </c>
    </row>
    <row r="171" spans="1:10" x14ac:dyDescent="0.3">
      <c r="A171" s="9">
        <v>0.74</v>
      </c>
      <c r="B171" s="9">
        <v>686</v>
      </c>
      <c r="C171" s="9">
        <v>245</v>
      </c>
      <c r="D171" s="9">
        <v>220.5</v>
      </c>
      <c r="E171" s="9">
        <v>3.5</v>
      </c>
      <c r="F171" s="1">
        <v>3</v>
      </c>
      <c r="G171" s="9">
        <v>0.1</v>
      </c>
      <c r="H171" s="1">
        <v>3</v>
      </c>
      <c r="I171" s="9">
        <v>10.34</v>
      </c>
      <c r="J171" s="9">
        <v>13.36</v>
      </c>
    </row>
    <row r="172" spans="1:10" x14ac:dyDescent="0.3">
      <c r="A172" s="9">
        <v>0.74</v>
      </c>
      <c r="B172" s="9">
        <v>686</v>
      </c>
      <c r="C172" s="9">
        <v>245</v>
      </c>
      <c r="D172" s="9">
        <v>220.5</v>
      </c>
      <c r="E172" s="9">
        <v>3.5</v>
      </c>
      <c r="F172" s="1">
        <v>4</v>
      </c>
      <c r="G172" s="9">
        <v>0.1</v>
      </c>
      <c r="H172" s="1">
        <v>3</v>
      </c>
      <c r="I172" s="9">
        <v>10.35</v>
      </c>
      <c r="J172" s="9">
        <v>13.65</v>
      </c>
    </row>
    <row r="173" spans="1:10" x14ac:dyDescent="0.3">
      <c r="A173" s="9">
        <v>0.74</v>
      </c>
      <c r="B173" s="9">
        <v>686</v>
      </c>
      <c r="C173" s="9">
        <v>245</v>
      </c>
      <c r="D173" s="9">
        <v>220.5</v>
      </c>
      <c r="E173" s="9">
        <v>3.5</v>
      </c>
      <c r="F173" s="1">
        <v>5</v>
      </c>
      <c r="G173" s="9">
        <v>0.1</v>
      </c>
      <c r="H173" s="1">
        <v>3</v>
      </c>
      <c r="I173" s="9">
        <v>10.38</v>
      </c>
      <c r="J173" s="9">
        <v>13.49</v>
      </c>
    </row>
    <row r="174" spans="1:10" x14ac:dyDescent="0.3">
      <c r="A174" s="9">
        <v>0.71</v>
      </c>
      <c r="B174" s="9">
        <v>710.5</v>
      </c>
      <c r="C174" s="9">
        <v>269.5</v>
      </c>
      <c r="D174" s="9">
        <v>220.5</v>
      </c>
      <c r="E174" s="9">
        <v>3.5</v>
      </c>
      <c r="F174" s="1">
        <v>2</v>
      </c>
      <c r="G174" s="9">
        <v>0.1</v>
      </c>
      <c r="H174" s="1">
        <v>3</v>
      </c>
      <c r="I174" s="9">
        <v>10.77</v>
      </c>
      <c r="J174" s="9">
        <v>14.14</v>
      </c>
    </row>
    <row r="175" spans="1:10" x14ac:dyDescent="0.3">
      <c r="A175" s="9">
        <v>0.71</v>
      </c>
      <c r="B175" s="9">
        <v>710.5</v>
      </c>
      <c r="C175" s="9">
        <v>269.5</v>
      </c>
      <c r="D175" s="9">
        <v>220.5</v>
      </c>
      <c r="E175" s="9">
        <v>3.5</v>
      </c>
      <c r="F175" s="1">
        <v>3</v>
      </c>
      <c r="G175" s="9">
        <v>0.1</v>
      </c>
      <c r="H175" s="1">
        <v>3</v>
      </c>
      <c r="I175" s="9">
        <v>10.68</v>
      </c>
      <c r="J175" s="9">
        <v>13.77</v>
      </c>
    </row>
    <row r="176" spans="1:10" x14ac:dyDescent="0.3">
      <c r="A176" s="9">
        <v>0.71</v>
      </c>
      <c r="B176" s="9">
        <v>710.5</v>
      </c>
      <c r="C176" s="9">
        <v>269.5</v>
      </c>
      <c r="D176" s="9">
        <v>220.5</v>
      </c>
      <c r="E176" s="9">
        <v>3.5</v>
      </c>
      <c r="F176" s="1">
        <v>4</v>
      </c>
      <c r="G176" s="9">
        <v>0.1</v>
      </c>
      <c r="H176" s="1">
        <v>3</v>
      </c>
      <c r="I176" s="9">
        <v>10.68</v>
      </c>
      <c r="J176" s="9">
        <v>14.3</v>
      </c>
    </row>
    <row r="177" spans="1:10" x14ac:dyDescent="0.3">
      <c r="A177" s="9">
        <v>0.71</v>
      </c>
      <c r="B177" s="9">
        <v>710.5</v>
      </c>
      <c r="C177" s="9">
        <v>269.5</v>
      </c>
      <c r="D177" s="9">
        <v>220.5</v>
      </c>
      <c r="E177" s="9">
        <v>3.5</v>
      </c>
      <c r="F177" s="1">
        <v>5</v>
      </c>
      <c r="G177" s="9">
        <v>0.1</v>
      </c>
      <c r="H177" s="1">
        <v>3</v>
      </c>
      <c r="I177" s="9">
        <v>10.7</v>
      </c>
      <c r="J177" s="9">
        <v>13.87</v>
      </c>
    </row>
    <row r="178" spans="1:10" x14ac:dyDescent="0.3">
      <c r="A178" s="9">
        <v>0.69</v>
      </c>
      <c r="B178" s="9">
        <v>735</v>
      </c>
      <c r="C178" s="9">
        <v>294</v>
      </c>
      <c r="D178" s="9">
        <v>220.5</v>
      </c>
      <c r="E178" s="9">
        <v>3.5</v>
      </c>
      <c r="F178" s="1">
        <v>2</v>
      </c>
      <c r="G178" s="9">
        <v>0.1</v>
      </c>
      <c r="H178" s="1">
        <v>3</v>
      </c>
      <c r="I178" s="9">
        <v>11.22</v>
      </c>
      <c r="J178" s="9">
        <v>14.44</v>
      </c>
    </row>
    <row r="179" spans="1:10" x14ac:dyDescent="0.3">
      <c r="A179" s="9">
        <v>0.69</v>
      </c>
      <c r="B179" s="9">
        <v>735</v>
      </c>
      <c r="C179" s="9">
        <v>294</v>
      </c>
      <c r="D179" s="9">
        <v>220.5</v>
      </c>
      <c r="E179" s="9">
        <v>3.5</v>
      </c>
      <c r="F179" s="1">
        <v>3</v>
      </c>
      <c r="G179" s="9">
        <v>0.1</v>
      </c>
      <c r="H179" s="1">
        <v>3</v>
      </c>
      <c r="I179" s="9">
        <v>11.16</v>
      </c>
      <c r="J179" s="9">
        <v>14.27</v>
      </c>
    </row>
    <row r="180" spans="1:10" x14ac:dyDescent="0.3">
      <c r="A180" s="9">
        <v>0.69</v>
      </c>
      <c r="B180" s="9">
        <v>735</v>
      </c>
      <c r="C180" s="9">
        <v>294</v>
      </c>
      <c r="D180" s="9">
        <v>220.5</v>
      </c>
      <c r="E180" s="9">
        <v>3.5</v>
      </c>
      <c r="F180" s="1">
        <v>4</v>
      </c>
      <c r="G180" s="9">
        <v>0.1</v>
      </c>
      <c r="H180" s="1">
        <v>3</v>
      </c>
      <c r="I180" s="9">
        <v>11.1</v>
      </c>
      <c r="J180" s="9">
        <v>14.67</v>
      </c>
    </row>
    <row r="181" spans="1:10" x14ac:dyDescent="0.3">
      <c r="A181" s="9">
        <v>0.69</v>
      </c>
      <c r="B181" s="9">
        <v>735</v>
      </c>
      <c r="C181" s="9">
        <v>294</v>
      </c>
      <c r="D181" s="9">
        <v>220.5</v>
      </c>
      <c r="E181" s="9">
        <v>3.5</v>
      </c>
      <c r="F181" s="1">
        <v>5</v>
      </c>
      <c r="G181" s="9">
        <v>0.1</v>
      </c>
      <c r="H181" s="1">
        <v>3</v>
      </c>
      <c r="I181" s="9">
        <v>11.14</v>
      </c>
      <c r="J181" s="9">
        <v>14.4</v>
      </c>
    </row>
    <row r="182" spans="1:10" x14ac:dyDescent="0.3">
      <c r="A182" s="9">
        <v>0.66</v>
      </c>
      <c r="B182" s="9">
        <v>759.5</v>
      </c>
      <c r="C182" s="9">
        <v>318.5</v>
      </c>
      <c r="D182" s="9">
        <v>220.5</v>
      </c>
      <c r="E182" s="9">
        <v>3.5</v>
      </c>
      <c r="F182" s="1">
        <v>2</v>
      </c>
      <c r="G182" s="9">
        <v>0.1</v>
      </c>
      <c r="H182" s="1">
        <v>3</v>
      </c>
      <c r="I182" s="9">
        <v>11.59</v>
      </c>
      <c r="J182" s="9">
        <v>13.46</v>
      </c>
    </row>
    <row r="183" spans="1:10" x14ac:dyDescent="0.3">
      <c r="A183" s="9">
        <v>0.66</v>
      </c>
      <c r="B183" s="9">
        <v>759.5</v>
      </c>
      <c r="C183" s="9">
        <v>318.5</v>
      </c>
      <c r="D183" s="9">
        <v>220.5</v>
      </c>
      <c r="E183" s="9">
        <v>3.5</v>
      </c>
      <c r="F183" s="1">
        <v>3</v>
      </c>
      <c r="G183" s="9">
        <v>0.1</v>
      </c>
      <c r="H183" s="1">
        <v>3</v>
      </c>
      <c r="I183" s="9">
        <v>11.6</v>
      </c>
      <c r="J183" s="9">
        <v>13.7</v>
      </c>
    </row>
    <row r="184" spans="1:10" x14ac:dyDescent="0.3">
      <c r="A184" s="9">
        <v>0.66</v>
      </c>
      <c r="B184" s="9">
        <v>759.5</v>
      </c>
      <c r="C184" s="9">
        <v>318.5</v>
      </c>
      <c r="D184" s="9">
        <v>220.5</v>
      </c>
      <c r="E184" s="9">
        <v>3.5</v>
      </c>
      <c r="F184" s="1">
        <v>4</v>
      </c>
      <c r="G184" s="9">
        <v>0.1</v>
      </c>
      <c r="H184" s="1">
        <v>3</v>
      </c>
      <c r="I184" s="9">
        <v>11.53</v>
      </c>
      <c r="J184" s="9">
        <v>13.59</v>
      </c>
    </row>
    <row r="185" spans="1:10" x14ac:dyDescent="0.3">
      <c r="A185" s="9">
        <v>0.66</v>
      </c>
      <c r="B185" s="9">
        <v>759.5</v>
      </c>
      <c r="C185" s="9">
        <v>318.5</v>
      </c>
      <c r="D185" s="9">
        <v>220.5</v>
      </c>
      <c r="E185" s="9">
        <v>3.5</v>
      </c>
      <c r="F185" s="1">
        <v>5</v>
      </c>
      <c r="G185" s="9">
        <v>0.1</v>
      </c>
      <c r="H185" s="1">
        <v>3</v>
      </c>
      <c r="I185" s="9">
        <v>11.61</v>
      </c>
      <c r="J185" s="9">
        <v>13.83</v>
      </c>
    </row>
    <row r="186" spans="1:10" x14ac:dyDescent="0.3">
      <c r="A186" s="9">
        <v>0.64</v>
      </c>
      <c r="B186" s="9">
        <v>784</v>
      </c>
      <c r="C186" s="9">
        <v>343</v>
      </c>
      <c r="D186" s="9">
        <v>220.5</v>
      </c>
      <c r="E186" s="9">
        <v>3.5</v>
      </c>
      <c r="F186" s="1">
        <v>2</v>
      </c>
      <c r="G186" s="9">
        <v>0.1</v>
      </c>
      <c r="H186" s="1">
        <v>3</v>
      </c>
      <c r="I186" s="9">
        <v>15.16</v>
      </c>
      <c r="J186" s="9">
        <v>19.14</v>
      </c>
    </row>
    <row r="187" spans="1:10" x14ac:dyDescent="0.3">
      <c r="A187" s="9">
        <v>0.64</v>
      </c>
      <c r="B187" s="9">
        <v>784</v>
      </c>
      <c r="C187" s="9">
        <v>343</v>
      </c>
      <c r="D187" s="9">
        <v>220.5</v>
      </c>
      <c r="E187" s="9">
        <v>3.5</v>
      </c>
      <c r="F187" s="1">
        <v>3</v>
      </c>
      <c r="G187" s="9">
        <v>0.1</v>
      </c>
      <c r="H187" s="1">
        <v>3</v>
      </c>
      <c r="I187" s="9">
        <v>15.36</v>
      </c>
      <c r="J187" s="9">
        <v>19.18</v>
      </c>
    </row>
    <row r="188" spans="1:10" x14ac:dyDescent="0.3">
      <c r="A188" s="9">
        <v>0.64</v>
      </c>
      <c r="B188" s="9">
        <v>784</v>
      </c>
      <c r="C188" s="9">
        <v>343</v>
      </c>
      <c r="D188" s="9">
        <v>220.5</v>
      </c>
      <c r="E188" s="9">
        <v>3.5</v>
      </c>
      <c r="F188" s="1">
        <v>4</v>
      </c>
      <c r="G188" s="9">
        <v>0.1</v>
      </c>
      <c r="H188" s="1">
        <v>3</v>
      </c>
      <c r="I188" s="9">
        <v>15.12</v>
      </c>
      <c r="J188" s="9">
        <v>19.37</v>
      </c>
    </row>
    <row r="189" spans="1:10" x14ac:dyDescent="0.3">
      <c r="A189" s="9">
        <v>0.64</v>
      </c>
      <c r="B189" s="9">
        <v>784</v>
      </c>
      <c r="C189" s="9">
        <v>343</v>
      </c>
      <c r="D189" s="9">
        <v>220.5</v>
      </c>
      <c r="E189" s="9">
        <v>3.5</v>
      </c>
      <c r="F189" s="1">
        <v>5</v>
      </c>
      <c r="G189" s="9">
        <v>0.1</v>
      </c>
      <c r="H189" s="1">
        <v>3</v>
      </c>
      <c r="I189" s="9">
        <v>15.36</v>
      </c>
      <c r="J189" s="9">
        <v>19.29</v>
      </c>
    </row>
    <row r="190" spans="1:10" x14ac:dyDescent="0.3">
      <c r="A190" s="9">
        <v>0.62</v>
      </c>
      <c r="B190" s="9">
        <v>808.5</v>
      </c>
      <c r="C190" s="9">
        <v>367.5</v>
      </c>
      <c r="D190" s="9">
        <v>220.5</v>
      </c>
      <c r="E190" s="9">
        <v>3.5</v>
      </c>
      <c r="F190" s="1">
        <v>2</v>
      </c>
      <c r="G190" s="9">
        <v>0.1</v>
      </c>
      <c r="H190" s="1">
        <v>3</v>
      </c>
      <c r="I190" s="9">
        <v>12.68</v>
      </c>
      <c r="J190" s="9">
        <v>14.09</v>
      </c>
    </row>
    <row r="191" spans="1:10" x14ac:dyDescent="0.3">
      <c r="A191" s="9">
        <v>0.62</v>
      </c>
      <c r="B191" s="9">
        <v>808.5</v>
      </c>
      <c r="C191" s="9">
        <v>367.5</v>
      </c>
      <c r="D191" s="9">
        <v>220.5</v>
      </c>
      <c r="E191" s="9">
        <v>3.5</v>
      </c>
      <c r="F191" s="1">
        <v>3</v>
      </c>
      <c r="G191" s="9">
        <v>0.1</v>
      </c>
      <c r="H191" s="1">
        <v>3</v>
      </c>
      <c r="I191" s="9">
        <v>12.63</v>
      </c>
      <c r="J191" s="9">
        <v>14.23</v>
      </c>
    </row>
    <row r="192" spans="1:10" x14ac:dyDescent="0.3">
      <c r="A192" s="9">
        <v>0.62</v>
      </c>
      <c r="B192" s="9">
        <v>808.5</v>
      </c>
      <c r="C192" s="9">
        <v>367.5</v>
      </c>
      <c r="D192" s="9">
        <v>220.5</v>
      </c>
      <c r="E192" s="9">
        <v>3.5</v>
      </c>
      <c r="F192" s="1">
        <v>4</v>
      </c>
      <c r="G192" s="9">
        <v>0.1</v>
      </c>
      <c r="H192" s="1">
        <v>3</v>
      </c>
      <c r="I192" s="9">
        <v>12.71</v>
      </c>
      <c r="J192" s="9">
        <v>14.14</v>
      </c>
    </row>
    <row r="193" spans="1:10" x14ac:dyDescent="0.3">
      <c r="A193" s="9">
        <v>0.62</v>
      </c>
      <c r="B193" s="9">
        <v>808.5</v>
      </c>
      <c r="C193" s="9">
        <v>367.5</v>
      </c>
      <c r="D193" s="9">
        <v>220.5</v>
      </c>
      <c r="E193" s="9">
        <v>3.5</v>
      </c>
      <c r="F193" s="1">
        <v>5</v>
      </c>
      <c r="G193" s="9">
        <v>0.1</v>
      </c>
      <c r="H193" s="1">
        <v>3</v>
      </c>
      <c r="I193" s="9">
        <v>12.73</v>
      </c>
      <c r="J193" s="9">
        <v>13.89</v>
      </c>
    </row>
    <row r="194" spans="1:10" x14ac:dyDescent="0.3">
      <c r="A194" s="9">
        <v>0.98</v>
      </c>
      <c r="B194" s="9">
        <v>514.5</v>
      </c>
      <c r="C194" s="9">
        <v>294</v>
      </c>
      <c r="D194" s="9">
        <v>110.25</v>
      </c>
      <c r="E194" s="9">
        <v>7</v>
      </c>
      <c r="F194" s="1">
        <v>2</v>
      </c>
      <c r="G194" s="9">
        <v>0.1</v>
      </c>
      <c r="H194" s="1">
        <v>4</v>
      </c>
      <c r="I194" s="9">
        <v>24.38</v>
      </c>
      <c r="J194" s="9">
        <v>25.91</v>
      </c>
    </row>
    <row r="195" spans="1:10" x14ac:dyDescent="0.3">
      <c r="A195" s="9">
        <v>0.98</v>
      </c>
      <c r="B195" s="9">
        <v>514.5</v>
      </c>
      <c r="C195" s="9">
        <v>294</v>
      </c>
      <c r="D195" s="9">
        <v>110.25</v>
      </c>
      <c r="E195" s="9">
        <v>7</v>
      </c>
      <c r="F195" s="1">
        <v>3</v>
      </c>
      <c r="G195" s="9">
        <v>0.1</v>
      </c>
      <c r="H195" s="1">
        <v>4</v>
      </c>
      <c r="I195" s="9">
        <v>24.23</v>
      </c>
      <c r="J195" s="9">
        <v>25.72</v>
      </c>
    </row>
    <row r="196" spans="1:10" x14ac:dyDescent="0.3">
      <c r="A196" s="9">
        <v>0.98</v>
      </c>
      <c r="B196" s="9">
        <v>514.5</v>
      </c>
      <c r="C196" s="9">
        <v>294</v>
      </c>
      <c r="D196" s="9">
        <v>110.25</v>
      </c>
      <c r="E196" s="9">
        <v>7</v>
      </c>
      <c r="F196" s="1">
        <v>4</v>
      </c>
      <c r="G196" s="9">
        <v>0.1</v>
      </c>
      <c r="H196" s="1">
        <v>4</v>
      </c>
      <c r="I196" s="9">
        <v>24.04</v>
      </c>
      <c r="J196" s="9">
        <v>26.18</v>
      </c>
    </row>
    <row r="197" spans="1:10" x14ac:dyDescent="0.3">
      <c r="A197" s="9">
        <v>0.98</v>
      </c>
      <c r="B197" s="9">
        <v>514.5</v>
      </c>
      <c r="C197" s="9">
        <v>294</v>
      </c>
      <c r="D197" s="9">
        <v>110.25</v>
      </c>
      <c r="E197" s="9">
        <v>7</v>
      </c>
      <c r="F197" s="1">
        <v>5</v>
      </c>
      <c r="G197" s="9">
        <v>0.1</v>
      </c>
      <c r="H197" s="1">
        <v>4</v>
      </c>
      <c r="I197" s="9">
        <v>24.32</v>
      </c>
      <c r="J197" s="9">
        <v>25.87</v>
      </c>
    </row>
    <row r="198" spans="1:10" x14ac:dyDescent="0.3">
      <c r="A198" s="9">
        <v>0.9</v>
      </c>
      <c r="B198" s="9">
        <v>563.5</v>
      </c>
      <c r="C198" s="9">
        <v>318.5</v>
      </c>
      <c r="D198" s="9">
        <v>122.5</v>
      </c>
      <c r="E198" s="9">
        <v>7</v>
      </c>
      <c r="F198" s="1">
        <v>2</v>
      </c>
      <c r="G198" s="9">
        <v>0.1</v>
      </c>
      <c r="H198" s="1">
        <v>4</v>
      </c>
      <c r="I198" s="9">
        <v>29.06</v>
      </c>
      <c r="J198" s="9">
        <v>29.34</v>
      </c>
    </row>
    <row r="199" spans="1:10" x14ac:dyDescent="0.3">
      <c r="A199" s="9">
        <v>0.9</v>
      </c>
      <c r="B199" s="9">
        <v>563.5</v>
      </c>
      <c r="C199" s="9">
        <v>318.5</v>
      </c>
      <c r="D199" s="9">
        <v>122.5</v>
      </c>
      <c r="E199" s="9">
        <v>7</v>
      </c>
      <c r="F199" s="1">
        <v>3</v>
      </c>
      <c r="G199" s="9">
        <v>0.1</v>
      </c>
      <c r="H199" s="1">
        <v>4</v>
      </c>
      <c r="I199" s="9">
        <v>28.05</v>
      </c>
      <c r="J199" s="9">
        <v>33.909999999999997</v>
      </c>
    </row>
    <row r="200" spans="1:10" x14ac:dyDescent="0.3">
      <c r="A200" s="9">
        <v>0.9</v>
      </c>
      <c r="B200" s="9">
        <v>563.5</v>
      </c>
      <c r="C200" s="9">
        <v>318.5</v>
      </c>
      <c r="D200" s="9">
        <v>122.5</v>
      </c>
      <c r="E200" s="9">
        <v>7</v>
      </c>
      <c r="F200" s="1">
        <v>4</v>
      </c>
      <c r="G200" s="9">
        <v>0.1</v>
      </c>
      <c r="H200" s="1">
        <v>4</v>
      </c>
      <c r="I200" s="9">
        <v>28.86</v>
      </c>
      <c r="J200" s="9">
        <v>32.83</v>
      </c>
    </row>
    <row r="201" spans="1:10" x14ac:dyDescent="0.3">
      <c r="A201" s="9">
        <v>0.9</v>
      </c>
      <c r="B201" s="9">
        <v>563.5</v>
      </c>
      <c r="C201" s="9">
        <v>318.5</v>
      </c>
      <c r="D201" s="9">
        <v>122.5</v>
      </c>
      <c r="E201" s="9">
        <v>7</v>
      </c>
      <c r="F201" s="1">
        <v>5</v>
      </c>
      <c r="G201" s="9">
        <v>0.1</v>
      </c>
      <c r="H201" s="1">
        <v>4</v>
      </c>
      <c r="I201" s="9">
        <v>29.79</v>
      </c>
      <c r="J201" s="9">
        <v>29.92</v>
      </c>
    </row>
    <row r="202" spans="1:10" x14ac:dyDescent="0.3">
      <c r="A202" s="9">
        <v>0.86</v>
      </c>
      <c r="B202" s="9">
        <v>588</v>
      </c>
      <c r="C202" s="9">
        <v>294</v>
      </c>
      <c r="D202" s="9">
        <v>147</v>
      </c>
      <c r="E202" s="9">
        <v>7</v>
      </c>
      <c r="F202" s="1">
        <v>2</v>
      </c>
      <c r="G202" s="9">
        <v>0.1</v>
      </c>
      <c r="H202" s="1">
        <v>4</v>
      </c>
      <c r="I202" s="9">
        <v>26.44</v>
      </c>
      <c r="J202" s="9">
        <v>27.17</v>
      </c>
    </row>
    <row r="203" spans="1:10" x14ac:dyDescent="0.3">
      <c r="A203" s="9">
        <v>0.86</v>
      </c>
      <c r="B203" s="9">
        <v>588</v>
      </c>
      <c r="C203" s="9">
        <v>294</v>
      </c>
      <c r="D203" s="9">
        <v>147</v>
      </c>
      <c r="E203" s="9">
        <v>7</v>
      </c>
      <c r="F203" s="1">
        <v>3</v>
      </c>
      <c r="G203" s="9">
        <v>0.1</v>
      </c>
      <c r="H203" s="1">
        <v>4</v>
      </c>
      <c r="I203" s="9">
        <v>25.37</v>
      </c>
      <c r="J203" s="9">
        <v>31.76</v>
      </c>
    </row>
    <row r="204" spans="1:10" x14ac:dyDescent="0.3">
      <c r="A204" s="9">
        <v>0.86</v>
      </c>
      <c r="B204" s="9">
        <v>588</v>
      </c>
      <c r="C204" s="9">
        <v>294</v>
      </c>
      <c r="D204" s="9">
        <v>147</v>
      </c>
      <c r="E204" s="9">
        <v>7</v>
      </c>
      <c r="F204" s="1">
        <v>4</v>
      </c>
      <c r="G204" s="9">
        <v>0.1</v>
      </c>
      <c r="H204" s="1">
        <v>4</v>
      </c>
      <c r="I204" s="9">
        <v>26.33</v>
      </c>
      <c r="J204" s="9">
        <v>31.06</v>
      </c>
    </row>
    <row r="205" spans="1:10" x14ac:dyDescent="0.3">
      <c r="A205" s="9">
        <v>0.86</v>
      </c>
      <c r="B205" s="9">
        <v>588</v>
      </c>
      <c r="C205" s="9">
        <v>294</v>
      </c>
      <c r="D205" s="9">
        <v>147</v>
      </c>
      <c r="E205" s="9">
        <v>7</v>
      </c>
      <c r="F205" s="1">
        <v>5</v>
      </c>
      <c r="G205" s="9">
        <v>0.1</v>
      </c>
      <c r="H205" s="1">
        <v>4</v>
      </c>
      <c r="I205" s="9">
        <v>27.03</v>
      </c>
      <c r="J205" s="9">
        <v>25.81</v>
      </c>
    </row>
    <row r="206" spans="1:10" x14ac:dyDescent="0.3">
      <c r="A206" s="9">
        <v>0.82</v>
      </c>
      <c r="B206" s="9">
        <v>612.5</v>
      </c>
      <c r="C206" s="9">
        <v>318.5</v>
      </c>
      <c r="D206" s="9">
        <v>147</v>
      </c>
      <c r="E206" s="9">
        <v>7</v>
      </c>
      <c r="F206" s="1">
        <v>2</v>
      </c>
      <c r="G206" s="9">
        <v>0.1</v>
      </c>
      <c r="H206" s="1">
        <v>4</v>
      </c>
      <c r="I206" s="9">
        <v>23.8</v>
      </c>
      <c r="J206" s="9">
        <v>24.61</v>
      </c>
    </row>
    <row r="207" spans="1:10" x14ac:dyDescent="0.3">
      <c r="A207" s="9">
        <v>0.82</v>
      </c>
      <c r="B207" s="9">
        <v>612.5</v>
      </c>
      <c r="C207" s="9">
        <v>318.5</v>
      </c>
      <c r="D207" s="9">
        <v>147</v>
      </c>
      <c r="E207" s="9">
        <v>7</v>
      </c>
      <c r="F207" s="1">
        <v>3</v>
      </c>
      <c r="G207" s="9">
        <v>0.1</v>
      </c>
      <c r="H207" s="1">
        <v>4</v>
      </c>
      <c r="I207" s="9">
        <v>22.8</v>
      </c>
      <c r="J207" s="9">
        <v>28.61</v>
      </c>
    </row>
    <row r="208" spans="1:10" x14ac:dyDescent="0.3">
      <c r="A208" s="9">
        <v>0.82</v>
      </c>
      <c r="B208" s="9">
        <v>612.5</v>
      </c>
      <c r="C208" s="9">
        <v>318.5</v>
      </c>
      <c r="D208" s="9">
        <v>147</v>
      </c>
      <c r="E208" s="9">
        <v>7</v>
      </c>
      <c r="F208" s="1">
        <v>4</v>
      </c>
      <c r="G208" s="9">
        <v>0.1</v>
      </c>
      <c r="H208" s="1">
        <v>4</v>
      </c>
      <c r="I208" s="9">
        <v>23.59</v>
      </c>
      <c r="J208" s="9">
        <v>27.57</v>
      </c>
    </row>
    <row r="209" spans="1:10" x14ac:dyDescent="0.3">
      <c r="A209" s="9">
        <v>0.82</v>
      </c>
      <c r="B209" s="9">
        <v>612.5</v>
      </c>
      <c r="C209" s="9">
        <v>318.5</v>
      </c>
      <c r="D209" s="9">
        <v>147</v>
      </c>
      <c r="E209" s="9">
        <v>7</v>
      </c>
      <c r="F209" s="1">
        <v>5</v>
      </c>
      <c r="G209" s="9">
        <v>0.1</v>
      </c>
      <c r="H209" s="1">
        <v>4</v>
      </c>
      <c r="I209" s="9">
        <v>24.24</v>
      </c>
      <c r="J209" s="9">
        <v>25.16</v>
      </c>
    </row>
    <row r="210" spans="1:10" x14ac:dyDescent="0.3">
      <c r="A210" s="9">
        <v>0.79</v>
      </c>
      <c r="B210" s="9">
        <v>637</v>
      </c>
      <c r="C210" s="9">
        <v>343</v>
      </c>
      <c r="D210" s="9">
        <v>147</v>
      </c>
      <c r="E210" s="9">
        <v>7</v>
      </c>
      <c r="F210" s="1">
        <v>2</v>
      </c>
      <c r="G210" s="9">
        <v>0.1</v>
      </c>
      <c r="H210" s="1">
        <v>4</v>
      </c>
      <c r="I210" s="9">
        <v>36.86</v>
      </c>
      <c r="J210" s="9">
        <v>34.25</v>
      </c>
    </row>
    <row r="211" spans="1:10" x14ac:dyDescent="0.3">
      <c r="A211" s="9">
        <v>0.79</v>
      </c>
      <c r="B211" s="9">
        <v>637</v>
      </c>
      <c r="C211" s="9">
        <v>343</v>
      </c>
      <c r="D211" s="9">
        <v>147</v>
      </c>
      <c r="E211" s="9">
        <v>7</v>
      </c>
      <c r="F211" s="1">
        <v>3</v>
      </c>
      <c r="G211" s="9">
        <v>0.1</v>
      </c>
      <c r="H211" s="1">
        <v>4</v>
      </c>
      <c r="I211" s="9">
        <v>35.89</v>
      </c>
      <c r="J211" s="9">
        <v>43.3</v>
      </c>
    </row>
    <row r="212" spans="1:10" x14ac:dyDescent="0.3">
      <c r="A212" s="9">
        <v>0.79</v>
      </c>
      <c r="B212" s="9">
        <v>637</v>
      </c>
      <c r="C212" s="9">
        <v>343</v>
      </c>
      <c r="D212" s="9">
        <v>147</v>
      </c>
      <c r="E212" s="9">
        <v>7</v>
      </c>
      <c r="F212" s="1">
        <v>4</v>
      </c>
      <c r="G212" s="9">
        <v>0.1</v>
      </c>
      <c r="H212" s="1">
        <v>4</v>
      </c>
      <c r="I212" s="9">
        <v>35.450000000000003</v>
      </c>
      <c r="J212" s="9">
        <v>41.86</v>
      </c>
    </row>
    <row r="213" spans="1:10" x14ac:dyDescent="0.3">
      <c r="A213" s="9">
        <v>0.79</v>
      </c>
      <c r="B213" s="9">
        <v>637</v>
      </c>
      <c r="C213" s="9">
        <v>343</v>
      </c>
      <c r="D213" s="9">
        <v>147</v>
      </c>
      <c r="E213" s="9">
        <v>7</v>
      </c>
      <c r="F213" s="1">
        <v>5</v>
      </c>
      <c r="G213" s="9">
        <v>0.1</v>
      </c>
      <c r="H213" s="1">
        <v>4</v>
      </c>
      <c r="I213" s="9">
        <v>37.1</v>
      </c>
      <c r="J213" s="9">
        <v>35.29</v>
      </c>
    </row>
    <row r="214" spans="1:10" x14ac:dyDescent="0.3">
      <c r="A214" s="9">
        <v>0.76</v>
      </c>
      <c r="B214" s="9">
        <v>661.5</v>
      </c>
      <c r="C214" s="9">
        <v>416.5</v>
      </c>
      <c r="D214" s="9">
        <v>122.5</v>
      </c>
      <c r="E214" s="9">
        <v>7</v>
      </c>
      <c r="F214" s="1">
        <v>2</v>
      </c>
      <c r="G214" s="9">
        <v>0.1</v>
      </c>
      <c r="H214" s="1">
        <v>4</v>
      </c>
      <c r="I214" s="9">
        <v>33.08</v>
      </c>
      <c r="J214" s="9">
        <v>34.11</v>
      </c>
    </row>
    <row r="215" spans="1:10" x14ac:dyDescent="0.3">
      <c r="A215" s="9">
        <v>0.76</v>
      </c>
      <c r="B215" s="9">
        <v>661.5</v>
      </c>
      <c r="C215" s="9">
        <v>416.5</v>
      </c>
      <c r="D215" s="9">
        <v>122.5</v>
      </c>
      <c r="E215" s="9">
        <v>7</v>
      </c>
      <c r="F215" s="1">
        <v>3</v>
      </c>
      <c r="G215" s="9">
        <v>0.1</v>
      </c>
      <c r="H215" s="1">
        <v>4</v>
      </c>
      <c r="I215" s="9">
        <v>32.380000000000003</v>
      </c>
      <c r="J215" s="9">
        <v>33.619999999999997</v>
      </c>
    </row>
    <row r="216" spans="1:10" x14ac:dyDescent="0.3">
      <c r="A216" s="9">
        <v>0.76</v>
      </c>
      <c r="B216" s="9">
        <v>661.5</v>
      </c>
      <c r="C216" s="9">
        <v>416.5</v>
      </c>
      <c r="D216" s="9">
        <v>122.5</v>
      </c>
      <c r="E216" s="9">
        <v>7</v>
      </c>
      <c r="F216" s="1">
        <v>4</v>
      </c>
      <c r="G216" s="9">
        <v>0.1</v>
      </c>
      <c r="H216" s="1">
        <v>4</v>
      </c>
      <c r="I216" s="9">
        <v>33.090000000000003</v>
      </c>
      <c r="J216" s="9">
        <v>33.89</v>
      </c>
    </row>
    <row r="217" spans="1:10" x14ac:dyDescent="0.3">
      <c r="A217" s="9">
        <v>0.76</v>
      </c>
      <c r="B217" s="9">
        <v>661.5</v>
      </c>
      <c r="C217" s="9">
        <v>416.5</v>
      </c>
      <c r="D217" s="9">
        <v>122.5</v>
      </c>
      <c r="E217" s="9">
        <v>7</v>
      </c>
      <c r="F217" s="1">
        <v>5</v>
      </c>
      <c r="G217" s="9">
        <v>0.1</v>
      </c>
      <c r="H217" s="1">
        <v>4</v>
      </c>
      <c r="I217" s="9">
        <v>32.31</v>
      </c>
      <c r="J217" s="9">
        <v>34.049999999999997</v>
      </c>
    </row>
    <row r="218" spans="1:10" x14ac:dyDescent="0.3">
      <c r="A218" s="9">
        <v>0.74</v>
      </c>
      <c r="B218" s="9">
        <v>686</v>
      </c>
      <c r="C218" s="9">
        <v>245</v>
      </c>
      <c r="D218" s="9">
        <v>220.5</v>
      </c>
      <c r="E218" s="9">
        <v>3.5</v>
      </c>
      <c r="F218" s="1">
        <v>2</v>
      </c>
      <c r="G218" s="9">
        <v>0.1</v>
      </c>
      <c r="H218" s="1">
        <v>4</v>
      </c>
      <c r="I218" s="9">
        <v>10.08</v>
      </c>
      <c r="J218" s="9">
        <v>13.2</v>
      </c>
    </row>
    <row r="219" spans="1:10" x14ac:dyDescent="0.3">
      <c r="A219" s="9">
        <v>0.74</v>
      </c>
      <c r="B219" s="9">
        <v>686</v>
      </c>
      <c r="C219" s="9">
        <v>245</v>
      </c>
      <c r="D219" s="9">
        <v>220.5</v>
      </c>
      <c r="E219" s="9">
        <v>3.5</v>
      </c>
      <c r="F219" s="1">
        <v>3</v>
      </c>
      <c r="G219" s="9">
        <v>0.1</v>
      </c>
      <c r="H219" s="1">
        <v>4</v>
      </c>
      <c r="I219" s="9">
        <v>10.15</v>
      </c>
      <c r="J219" s="9">
        <v>13.36</v>
      </c>
    </row>
    <row r="220" spans="1:10" x14ac:dyDescent="0.3">
      <c r="A220" s="9">
        <v>0.74</v>
      </c>
      <c r="B220" s="9">
        <v>686</v>
      </c>
      <c r="C220" s="9">
        <v>245</v>
      </c>
      <c r="D220" s="9">
        <v>220.5</v>
      </c>
      <c r="E220" s="9">
        <v>3.5</v>
      </c>
      <c r="F220" s="1">
        <v>4</v>
      </c>
      <c r="G220" s="9">
        <v>0.1</v>
      </c>
      <c r="H220" s="1">
        <v>4</v>
      </c>
      <c r="I220" s="9">
        <v>10.07</v>
      </c>
      <c r="J220" s="9">
        <v>13.21</v>
      </c>
    </row>
    <row r="221" spans="1:10" x14ac:dyDescent="0.3">
      <c r="A221" s="9">
        <v>0.74</v>
      </c>
      <c r="B221" s="9">
        <v>686</v>
      </c>
      <c r="C221" s="9">
        <v>245</v>
      </c>
      <c r="D221" s="9">
        <v>220.5</v>
      </c>
      <c r="E221" s="9">
        <v>3.5</v>
      </c>
      <c r="F221" s="1">
        <v>5</v>
      </c>
      <c r="G221" s="9">
        <v>0.1</v>
      </c>
      <c r="H221" s="1">
        <v>4</v>
      </c>
      <c r="I221" s="9">
        <v>10.14</v>
      </c>
      <c r="J221" s="9">
        <v>13.53</v>
      </c>
    </row>
    <row r="222" spans="1:10" x14ac:dyDescent="0.3">
      <c r="A222" s="9">
        <v>0.71</v>
      </c>
      <c r="B222" s="9">
        <v>710.5</v>
      </c>
      <c r="C222" s="9">
        <v>269.5</v>
      </c>
      <c r="D222" s="9">
        <v>220.5</v>
      </c>
      <c r="E222" s="9">
        <v>3.5</v>
      </c>
      <c r="F222" s="1">
        <v>2</v>
      </c>
      <c r="G222" s="9">
        <v>0.1</v>
      </c>
      <c r="H222" s="1">
        <v>4</v>
      </c>
      <c r="I222" s="9">
        <v>10.66</v>
      </c>
      <c r="J222" s="9">
        <v>13.67</v>
      </c>
    </row>
    <row r="223" spans="1:10" x14ac:dyDescent="0.3">
      <c r="A223" s="9">
        <v>0.71</v>
      </c>
      <c r="B223" s="9">
        <v>710.5</v>
      </c>
      <c r="C223" s="9">
        <v>269.5</v>
      </c>
      <c r="D223" s="9">
        <v>220.5</v>
      </c>
      <c r="E223" s="9">
        <v>3.5</v>
      </c>
      <c r="F223" s="1">
        <v>3</v>
      </c>
      <c r="G223" s="9">
        <v>0.1</v>
      </c>
      <c r="H223" s="1">
        <v>4</v>
      </c>
      <c r="I223" s="9">
        <v>10.68</v>
      </c>
      <c r="J223" s="9">
        <v>14.12</v>
      </c>
    </row>
    <row r="224" spans="1:10" x14ac:dyDescent="0.3">
      <c r="A224" s="9">
        <v>0.71</v>
      </c>
      <c r="B224" s="9">
        <v>710.5</v>
      </c>
      <c r="C224" s="9">
        <v>269.5</v>
      </c>
      <c r="D224" s="9">
        <v>220.5</v>
      </c>
      <c r="E224" s="9">
        <v>3.5</v>
      </c>
      <c r="F224" s="1">
        <v>4</v>
      </c>
      <c r="G224" s="9">
        <v>0.1</v>
      </c>
      <c r="H224" s="1">
        <v>4</v>
      </c>
      <c r="I224" s="9">
        <v>10.53</v>
      </c>
      <c r="J224" s="9">
        <v>13.79</v>
      </c>
    </row>
    <row r="225" spans="1:10" x14ac:dyDescent="0.3">
      <c r="A225" s="9">
        <v>0.71</v>
      </c>
      <c r="B225" s="9">
        <v>710.5</v>
      </c>
      <c r="C225" s="9">
        <v>269.5</v>
      </c>
      <c r="D225" s="9">
        <v>220.5</v>
      </c>
      <c r="E225" s="9">
        <v>3.5</v>
      </c>
      <c r="F225" s="1">
        <v>5</v>
      </c>
      <c r="G225" s="9">
        <v>0.1</v>
      </c>
      <c r="H225" s="1">
        <v>4</v>
      </c>
      <c r="I225" s="9">
        <v>10.72</v>
      </c>
      <c r="J225" s="9">
        <v>14.2</v>
      </c>
    </row>
    <row r="226" spans="1:10" x14ac:dyDescent="0.3">
      <c r="A226" s="9">
        <v>0.69</v>
      </c>
      <c r="B226" s="9">
        <v>735</v>
      </c>
      <c r="C226" s="9">
        <v>294</v>
      </c>
      <c r="D226" s="9">
        <v>220.5</v>
      </c>
      <c r="E226" s="9">
        <v>3.5</v>
      </c>
      <c r="F226" s="1">
        <v>2</v>
      </c>
      <c r="G226" s="9">
        <v>0.1</v>
      </c>
      <c r="H226" s="1">
        <v>4</v>
      </c>
      <c r="I226" s="9">
        <v>11.18</v>
      </c>
      <c r="J226" s="9">
        <v>14.29</v>
      </c>
    </row>
    <row r="227" spans="1:10" x14ac:dyDescent="0.3">
      <c r="A227" s="9">
        <v>0.69</v>
      </c>
      <c r="B227" s="9">
        <v>735</v>
      </c>
      <c r="C227" s="9">
        <v>294</v>
      </c>
      <c r="D227" s="9">
        <v>220.5</v>
      </c>
      <c r="E227" s="9">
        <v>3.5</v>
      </c>
      <c r="F227" s="1">
        <v>3</v>
      </c>
      <c r="G227" s="9">
        <v>0.1</v>
      </c>
      <c r="H227" s="1">
        <v>4</v>
      </c>
      <c r="I227" s="9">
        <v>11.22</v>
      </c>
      <c r="J227" s="9">
        <v>14.49</v>
      </c>
    </row>
    <row r="228" spans="1:10" x14ac:dyDescent="0.3">
      <c r="A228" s="9">
        <v>0.69</v>
      </c>
      <c r="B228" s="9">
        <v>735</v>
      </c>
      <c r="C228" s="9">
        <v>294</v>
      </c>
      <c r="D228" s="9">
        <v>220.5</v>
      </c>
      <c r="E228" s="9">
        <v>3.5</v>
      </c>
      <c r="F228" s="1">
        <v>4</v>
      </c>
      <c r="G228" s="9">
        <v>0.1</v>
      </c>
      <c r="H228" s="1">
        <v>4</v>
      </c>
      <c r="I228" s="9">
        <v>11.07</v>
      </c>
      <c r="J228" s="9">
        <v>14.42</v>
      </c>
    </row>
    <row r="229" spans="1:10" x14ac:dyDescent="0.3">
      <c r="A229" s="9">
        <v>0.69</v>
      </c>
      <c r="B229" s="9">
        <v>735</v>
      </c>
      <c r="C229" s="9">
        <v>294</v>
      </c>
      <c r="D229" s="9">
        <v>220.5</v>
      </c>
      <c r="E229" s="9">
        <v>3.5</v>
      </c>
      <c r="F229" s="1">
        <v>5</v>
      </c>
      <c r="G229" s="9">
        <v>0.1</v>
      </c>
      <c r="H229" s="1">
        <v>4</v>
      </c>
      <c r="I229" s="9">
        <v>11.2</v>
      </c>
      <c r="J229" s="9">
        <v>14.73</v>
      </c>
    </row>
    <row r="230" spans="1:10" x14ac:dyDescent="0.3">
      <c r="A230" s="9">
        <v>0.66</v>
      </c>
      <c r="B230" s="9">
        <v>759.5</v>
      </c>
      <c r="C230" s="9">
        <v>318.5</v>
      </c>
      <c r="D230" s="9">
        <v>220.5</v>
      </c>
      <c r="E230" s="9">
        <v>3.5</v>
      </c>
      <c r="F230" s="1">
        <v>2</v>
      </c>
      <c r="G230" s="9">
        <v>0.1</v>
      </c>
      <c r="H230" s="1">
        <v>4</v>
      </c>
      <c r="I230" s="9">
        <v>11.44</v>
      </c>
      <c r="J230" s="9">
        <v>14.86</v>
      </c>
    </row>
    <row r="231" spans="1:10" x14ac:dyDescent="0.3">
      <c r="A231" s="9">
        <v>0.66</v>
      </c>
      <c r="B231" s="9">
        <v>759.5</v>
      </c>
      <c r="C231" s="9">
        <v>318.5</v>
      </c>
      <c r="D231" s="9">
        <v>220.5</v>
      </c>
      <c r="E231" s="9">
        <v>3.5</v>
      </c>
      <c r="F231" s="1">
        <v>3</v>
      </c>
      <c r="G231" s="9">
        <v>0.1</v>
      </c>
      <c r="H231" s="1">
        <v>4</v>
      </c>
      <c r="I231" s="9">
        <v>11.42</v>
      </c>
      <c r="J231" s="9">
        <v>14.67</v>
      </c>
    </row>
    <row r="232" spans="1:10" x14ac:dyDescent="0.3">
      <c r="A232" s="9">
        <v>0.66</v>
      </c>
      <c r="B232" s="9">
        <v>759.5</v>
      </c>
      <c r="C232" s="9">
        <v>318.5</v>
      </c>
      <c r="D232" s="9">
        <v>220.5</v>
      </c>
      <c r="E232" s="9">
        <v>3.5</v>
      </c>
      <c r="F232" s="1">
        <v>4</v>
      </c>
      <c r="G232" s="9">
        <v>0.1</v>
      </c>
      <c r="H232" s="1">
        <v>4</v>
      </c>
      <c r="I232" s="9">
        <v>11.33</v>
      </c>
      <c r="J232" s="9">
        <v>15</v>
      </c>
    </row>
    <row r="233" spans="1:10" x14ac:dyDescent="0.3">
      <c r="A233" s="9">
        <v>0.66</v>
      </c>
      <c r="B233" s="9">
        <v>759.5</v>
      </c>
      <c r="C233" s="9">
        <v>318.5</v>
      </c>
      <c r="D233" s="9">
        <v>220.5</v>
      </c>
      <c r="E233" s="9">
        <v>3.5</v>
      </c>
      <c r="F233" s="1">
        <v>5</v>
      </c>
      <c r="G233" s="9">
        <v>0.1</v>
      </c>
      <c r="H233" s="1">
        <v>4</v>
      </c>
      <c r="I233" s="9">
        <v>11.43</v>
      </c>
      <c r="J233" s="9">
        <v>14.83</v>
      </c>
    </row>
    <row r="234" spans="1:10" x14ac:dyDescent="0.3">
      <c r="A234" s="9">
        <v>0.64</v>
      </c>
      <c r="B234" s="9">
        <v>784</v>
      </c>
      <c r="C234" s="9">
        <v>343</v>
      </c>
      <c r="D234" s="9">
        <v>220.5</v>
      </c>
      <c r="E234" s="9">
        <v>3.5</v>
      </c>
      <c r="F234" s="1">
        <v>2</v>
      </c>
      <c r="G234" s="9">
        <v>0.1</v>
      </c>
      <c r="H234" s="1">
        <v>4</v>
      </c>
      <c r="I234" s="9">
        <v>15.4</v>
      </c>
      <c r="J234" s="9">
        <v>19.239999999999998</v>
      </c>
    </row>
    <row r="235" spans="1:10" x14ac:dyDescent="0.3">
      <c r="A235" s="9">
        <v>0.64</v>
      </c>
      <c r="B235" s="9">
        <v>784</v>
      </c>
      <c r="C235" s="9">
        <v>343</v>
      </c>
      <c r="D235" s="9">
        <v>220.5</v>
      </c>
      <c r="E235" s="9">
        <v>3.5</v>
      </c>
      <c r="F235" s="1">
        <v>3</v>
      </c>
      <c r="G235" s="9">
        <v>0.1</v>
      </c>
      <c r="H235" s="1">
        <v>4</v>
      </c>
      <c r="I235" s="9">
        <v>15.19</v>
      </c>
      <c r="J235" s="9">
        <v>19.25</v>
      </c>
    </row>
    <row r="236" spans="1:10" x14ac:dyDescent="0.3">
      <c r="A236" s="9">
        <v>0.64</v>
      </c>
      <c r="B236" s="9">
        <v>784</v>
      </c>
      <c r="C236" s="9">
        <v>343</v>
      </c>
      <c r="D236" s="9">
        <v>220.5</v>
      </c>
      <c r="E236" s="9">
        <v>3.5</v>
      </c>
      <c r="F236" s="1">
        <v>4</v>
      </c>
      <c r="G236" s="9">
        <v>0.1</v>
      </c>
      <c r="H236" s="1">
        <v>4</v>
      </c>
      <c r="I236" s="9">
        <v>15.32</v>
      </c>
      <c r="J236" s="9">
        <v>19.420000000000002</v>
      </c>
    </row>
    <row r="237" spans="1:10" x14ac:dyDescent="0.3">
      <c r="A237" s="9">
        <v>0.64</v>
      </c>
      <c r="B237" s="9">
        <v>784</v>
      </c>
      <c r="C237" s="9">
        <v>343</v>
      </c>
      <c r="D237" s="9">
        <v>220.5</v>
      </c>
      <c r="E237" s="9">
        <v>3.5</v>
      </c>
      <c r="F237" s="1">
        <v>5</v>
      </c>
      <c r="G237" s="9">
        <v>0.1</v>
      </c>
      <c r="H237" s="1">
        <v>4</v>
      </c>
      <c r="I237" s="9">
        <v>15.16</v>
      </c>
      <c r="J237" s="9">
        <v>19.48</v>
      </c>
    </row>
    <row r="238" spans="1:10" x14ac:dyDescent="0.3">
      <c r="A238" s="9">
        <v>0.62</v>
      </c>
      <c r="B238" s="9">
        <v>808.5</v>
      </c>
      <c r="C238" s="9">
        <v>367.5</v>
      </c>
      <c r="D238" s="9">
        <v>220.5</v>
      </c>
      <c r="E238" s="9">
        <v>3.5</v>
      </c>
      <c r="F238" s="1">
        <v>2</v>
      </c>
      <c r="G238" s="9">
        <v>0.1</v>
      </c>
      <c r="H238" s="1">
        <v>4</v>
      </c>
      <c r="I238" s="9">
        <v>12.85</v>
      </c>
      <c r="J238" s="9">
        <v>14.37</v>
      </c>
    </row>
    <row r="239" spans="1:10" x14ac:dyDescent="0.3">
      <c r="A239" s="9">
        <v>0.62</v>
      </c>
      <c r="B239" s="9">
        <v>808.5</v>
      </c>
      <c r="C239" s="9">
        <v>367.5</v>
      </c>
      <c r="D239" s="9">
        <v>220.5</v>
      </c>
      <c r="E239" s="9">
        <v>3.5</v>
      </c>
      <c r="F239" s="1">
        <v>3</v>
      </c>
      <c r="G239" s="9">
        <v>0.1</v>
      </c>
      <c r="H239" s="1">
        <v>4</v>
      </c>
      <c r="I239" s="9">
        <v>13.04</v>
      </c>
      <c r="J239" s="9">
        <v>14.34</v>
      </c>
    </row>
    <row r="240" spans="1:10" x14ac:dyDescent="0.3">
      <c r="A240" s="9">
        <v>0.62</v>
      </c>
      <c r="B240" s="9">
        <v>808.5</v>
      </c>
      <c r="C240" s="9">
        <v>367.5</v>
      </c>
      <c r="D240" s="9">
        <v>220.5</v>
      </c>
      <c r="E240" s="9">
        <v>3.5</v>
      </c>
      <c r="F240" s="1">
        <v>4</v>
      </c>
      <c r="G240" s="9">
        <v>0.1</v>
      </c>
      <c r="H240" s="1">
        <v>4</v>
      </c>
      <c r="I240" s="9">
        <v>13</v>
      </c>
      <c r="J240" s="9">
        <v>14.28</v>
      </c>
    </row>
    <row r="241" spans="1:10" x14ac:dyDescent="0.3">
      <c r="A241" s="9">
        <v>0.62</v>
      </c>
      <c r="B241" s="9">
        <v>808.5</v>
      </c>
      <c r="C241" s="9">
        <v>367.5</v>
      </c>
      <c r="D241" s="9">
        <v>220.5</v>
      </c>
      <c r="E241" s="9">
        <v>3.5</v>
      </c>
      <c r="F241" s="1">
        <v>5</v>
      </c>
      <c r="G241" s="9">
        <v>0.1</v>
      </c>
      <c r="H241" s="1">
        <v>4</v>
      </c>
      <c r="I241" s="9">
        <v>13</v>
      </c>
      <c r="J241" s="9">
        <v>14.47</v>
      </c>
    </row>
    <row r="242" spans="1:10" x14ac:dyDescent="0.3">
      <c r="A242" s="9">
        <v>0.98</v>
      </c>
      <c r="B242" s="9">
        <v>514.5</v>
      </c>
      <c r="C242" s="9">
        <v>294</v>
      </c>
      <c r="D242" s="9">
        <v>110.25</v>
      </c>
      <c r="E242" s="9">
        <v>7</v>
      </c>
      <c r="F242" s="1">
        <v>2</v>
      </c>
      <c r="G242" s="9">
        <v>0.1</v>
      </c>
      <c r="H242" s="1">
        <v>5</v>
      </c>
      <c r="I242" s="9">
        <v>24.35</v>
      </c>
      <c r="J242" s="9">
        <v>25.64</v>
      </c>
    </row>
    <row r="243" spans="1:10" x14ac:dyDescent="0.3">
      <c r="A243" s="9">
        <v>0.98</v>
      </c>
      <c r="B243" s="9">
        <v>514.5</v>
      </c>
      <c r="C243" s="9">
        <v>294</v>
      </c>
      <c r="D243" s="9">
        <v>110.25</v>
      </c>
      <c r="E243" s="9">
        <v>7</v>
      </c>
      <c r="F243" s="1">
        <v>3</v>
      </c>
      <c r="G243" s="9">
        <v>0.1</v>
      </c>
      <c r="H243" s="1">
        <v>5</v>
      </c>
      <c r="I243" s="9">
        <v>24.33</v>
      </c>
      <c r="J243" s="9">
        <v>25.98</v>
      </c>
    </row>
    <row r="244" spans="1:10" x14ac:dyDescent="0.3">
      <c r="A244" s="9">
        <v>0.98</v>
      </c>
      <c r="B244" s="9">
        <v>514.5</v>
      </c>
      <c r="C244" s="9">
        <v>294</v>
      </c>
      <c r="D244" s="9">
        <v>110.25</v>
      </c>
      <c r="E244" s="9">
        <v>7</v>
      </c>
      <c r="F244" s="1">
        <v>4</v>
      </c>
      <c r="G244" s="9">
        <v>0.1</v>
      </c>
      <c r="H244" s="1">
        <v>5</v>
      </c>
      <c r="I244" s="9">
        <v>24.03</v>
      </c>
      <c r="J244" s="9">
        <v>25.88</v>
      </c>
    </row>
    <row r="245" spans="1:10" x14ac:dyDescent="0.3">
      <c r="A245" s="9">
        <v>0.98</v>
      </c>
      <c r="B245" s="9">
        <v>514.5</v>
      </c>
      <c r="C245" s="9">
        <v>294</v>
      </c>
      <c r="D245" s="9">
        <v>110.25</v>
      </c>
      <c r="E245" s="9">
        <v>7</v>
      </c>
      <c r="F245" s="1">
        <v>5</v>
      </c>
      <c r="G245" s="9">
        <v>0.1</v>
      </c>
      <c r="H245" s="1">
        <v>5</v>
      </c>
      <c r="I245" s="9">
        <v>24.26</v>
      </c>
      <c r="J245" s="9">
        <v>26.18</v>
      </c>
    </row>
    <row r="246" spans="1:10" x14ac:dyDescent="0.3">
      <c r="A246" s="9">
        <v>0.9</v>
      </c>
      <c r="B246" s="9">
        <v>563.5</v>
      </c>
      <c r="C246" s="9">
        <v>318.5</v>
      </c>
      <c r="D246" s="9">
        <v>122.5</v>
      </c>
      <c r="E246" s="9">
        <v>7</v>
      </c>
      <c r="F246" s="1">
        <v>2</v>
      </c>
      <c r="G246" s="9">
        <v>0.1</v>
      </c>
      <c r="H246" s="1">
        <v>5</v>
      </c>
      <c r="I246" s="9">
        <v>29.83</v>
      </c>
      <c r="J246" s="9">
        <v>29.82</v>
      </c>
    </row>
    <row r="247" spans="1:10" x14ac:dyDescent="0.3">
      <c r="A247" s="9">
        <v>0.9</v>
      </c>
      <c r="B247" s="9">
        <v>563.5</v>
      </c>
      <c r="C247" s="9">
        <v>318.5</v>
      </c>
      <c r="D247" s="9">
        <v>122.5</v>
      </c>
      <c r="E247" s="9">
        <v>7</v>
      </c>
      <c r="F247" s="1">
        <v>3</v>
      </c>
      <c r="G247" s="9">
        <v>0.1</v>
      </c>
      <c r="H247" s="1">
        <v>5</v>
      </c>
      <c r="I247" s="9">
        <v>29.08</v>
      </c>
      <c r="J247" s="9">
        <v>29.52</v>
      </c>
    </row>
    <row r="248" spans="1:10" x14ac:dyDescent="0.3">
      <c r="A248" s="9">
        <v>0.9</v>
      </c>
      <c r="B248" s="9">
        <v>563.5</v>
      </c>
      <c r="C248" s="9">
        <v>318.5</v>
      </c>
      <c r="D248" s="9">
        <v>122.5</v>
      </c>
      <c r="E248" s="9">
        <v>7</v>
      </c>
      <c r="F248" s="1">
        <v>4</v>
      </c>
      <c r="G248" s="9">
        <v>0.1</v>
      </c>
      <c r="H248" s="1">
        <v>5</v>
      </c>
      <c r="I248" s="9">
        <v>28.03</v>
      </c>
      <c r="J248" s="9">
        <v>34.450000000000003</v>
      </c>
    </row>
    <row r="249" spans="1:10" x14ac:dyDescent="0.3">
      <c r="A249" s="9">
        <v>0.9</v>
      </c>
      <c r="B249" s="9">
        <v>563.5</v>
      </c>
      <c r="C249" s="9">
        <v>318.5</v>
      </c>
      <c r="D249" s="9">
        <v>122.5</v>
      </c>
      <c r="E249" s="9">
        <v>7</v>
      </c>
      <c r="F249" s="1">
        <v>5</v>
      </c>
      <c r="G249" s="9">
        <v>0.1</v>
      </c>
      <c r="H249" s="1">
        <v>5</v>
      </c>
      <c r="I249" s="9">
        <v>29.02</v>
      </c>
      <c r="J249" s="9">
        <v>33.01</v>
      </c>
    </row>
    <row r="250" spans="1:10" x14ac:dyDescent="0.3">
      <c r="A250" s="9">
        <v>0.86</v>
      </c>
      <c r="B250" s="9">
        <v>588</v>
      </c>
      <c r="C250" s="9">
        <v>294</v>
      </c>
      <c r="D250" s="9">
        <v>147</v>
      </c>
      <c r="E250" s="9">
        <v>7</v>
      </c>
      <c r="F250" s="1">
        <v>2</v>
      </c>
      <c r="G250" s="9">
        <v>0.1</v>
      </c>
      <c r="H250" s="1">
        <v>5</v>
      </c>
      <c r="I250" s="9">
        <v>27.03</v>
      </c>
      <c r="J250" s="9">
        <v>25.82</v>
      </c>
    </row>
    <row r="251" spans="1:10" x14ac:dyDescent="0.3">
      <c r="A251" s="9">
        <v>0.86</v>
      </c>
      <c r="B251" s="9">
        <v>588</v>
      </c>
      <c r="C251" s="9">
        <v>294</v>
      </c>
      <c r="D251" s="9">
        <v>147</v>
      </c>
      <c r="E251" s="9">
        <v>7</v>
      </c>
      <c r="F251" s="1">
        <v>3</v>
      </c>
      <c r="G251" s="9">
        <v>0.1</v>
      </c>
      <c r="H251" s="1">
        <v>5</v>
      </c>
      <c r="I251" s="9">
        <v>26.45</v>
      </c>
      <c r="J251" s="9">
        <v>27.33</v>
      </c>
    </row>
    <row r="252" spans="1:10" x14ac:dyDescent="0.3">
      <c r="A252" s="9">
        <v>0.86</v>
      </c>
      <c r="B252" s="9">
        <v>588</v>
      </c>
      <c r="C252" s="9">
        <v>294</v>
      </c>
      <c r="D252" s="9">
        <v>147</v>
      </c>
      <c r="E252" s="9">
        <v>7</v>
      </c>
      <c r="F252" s="1">
        <v>4</v>
      </c>
      <c r="G252" s="9">
        <v>0.1</v>
      </c>
      <c r="H252" s="1">
        <v>5</v>
      </c>
      <c r="I252" s="9">
        <v>25.36</v>
      </c>
      <c r="J252" s="9">
        <v>32.04</v>
      </c>
    </row>
    <row r="253" spans="1:10" x14ac:dyDescent="0.3">
      <c r="A253" s="9">
        <v>0.86</v>
      </c>
      <c r="B253" s="9">
        <v>588</v>
      </c>
      <c r="C253" s="9">
        <v>294</v>
      </c>
      <c r="D253" s="9">
        <v>147</v>
      </c>
      <c r="E253" s="9">
        <v>7</v>
      </c>
      <c r="F253" s="1">
        <v>5</v>
      </c>
      <c r="G253" s="9">
        <v>0.1</v>
      </c>
      <c r="H253" s="1">
        <v>5</v>
      </c>
      <c r="I253" s="9">
        <v>26.45</v>
      </c>
      <c r="J253" s="9">
        <v>31.28</v>
      </c>
    </row>
    <row r="254" spans="1:10" x14ac:dyDescent="0.3">
      <c r="A254" s="9">
        <v>0.82</v>
      </c>
      <c r="B254" s="9">
        <v>612.5</v>
      </c>
      <c r="C254" s="9">
        <v>318.5</v>
      </c>
      <c r="D254" s="9">
        <v>147</v>
      </c>
      <c r="E254" s="9">
        <v>7</v>
      </c>
      <c r="F254" s="1">
        <v>2</v>
      </c>
      <c r="G254" s="9">
        <v>0.1</v>
      </c>
      <c r="H254" s="1">
        <v>5</v>
      </c>
      <c r="I254" s="9">
        <v>24.37</v>
      </c>
      <c r="J254" s="9">
        <v>25.11</v>
      </c>
    </row>
    <row r="255" spans="1:10" x14ac:dyDescent="0.3">
      <c r="A255" s="9">
        <v>0.82</v>
      </c>
      <c r="B255" s="9">
        <v>612.5</v>
      </c>
      <c r="C255" s="9">
        <v>318.5</v>
      </c>
      <c r="D255" s="9">
        <v>147</v>
      </c>
      <c r="E255" s="9">
        <v>7</v>
      </c>
      <c r="F255" s="1">
        <v>3</v>
      </c>
      <c r="G255" s="9">
        <v>0.1</v>
      </c>
      <c r="H255" s="1">
        <v>5</v>
      </c>
      <c r="I255" s="9">
        <v>23.89</v>
      </c>
      <c r="J255" s="9">
        <v>24.77</v>
      </c>
    </row>
    <row r="256" spans="1:10" x14ac:dyDescent="0.3">
      <c r="A256" s="9">
        <v>0.82</v>
      </c>
      <c r="B256" s="9">
        <v>612.5</v>
      </c>
      <c r="C256" s="9">
        <v>318.5</v>
      </c>
      <c r="D256" s="9">
        <v>147</v>
      </c>
      <c r="E256" s="9">
        <v>7</v>
      </c>
      <c r="F256" s="1">
        <v>4</v>
      </c>
      <c r="G256" s="9">
        <v>0.1</v>
      </c>
      <c r="H256" s="1">
        <v>5</v>
      </c>
      <c r="I256" s="9">
        <v>22.89</v>
      </c>
      <c r="J256" s="9">
        <v>28.88</v>
      </c>
    </row>
    <row r="257" spans="1:10" x14ac:dyDescent="0.3">
      <c r="A257" s="9">
        <v>0.82</v>
      </c>
      <c r="B257" s="9">
        <v>612.5</v>
      </c>
      <c r="C257" s="9">
        <v>318.5</v>
      </c>
      <c r="D257" s="9">
        <v>147</v>
      </c>
      <c r="E257" s="9">
        <v>7</v>
      </c>
      <c r="F257" s="1">
        <v>5</v>
      </c>
      <c r="G257" s="9">
        <v>0.1</v>
      </c>
      <c r="H257" s="1">
        <v>5</v>
      </c>
      <c r="I257" s="9">
        <v>23.86</v>
      </c>
      <c r="J257" s="9">
        <v>27.69</v>
      </c>
    </row>
    <row r="258" spans="1:10" x14ac:dyDescent="0.3">
      <c r="A258" s="9">
        <v>0.79</v>
      </c>
      <c r="B258" s="9">
        <v>637</v>
      </c>
      <c r="C258" s="9">
        <v>343</v>
      </c>
      <c r="D258" s="9">
        <v>147</v>
      </c>
      <c r="E258" s="9">
        <v>7</v>
      </c>
      <c r="F258" s="1">
        <v>2</v>
      </c>
      <c r="G258" s="9">
        <v>0.1</v>
      </c>
      <c r="H258" s="1">
        <v>5</v>
      </c>
      <c r="I258" s="9">
        <v>37.03</v>
      </c>
      <c r="J258" s="9">
        <v>34.99</v>
      </c>
    </row>
    <row r="259" spans="1:10" x14ac:dyDescent="0.3">
      <c r="A259" s="9">
        <v>0.79</v>
      </c>
      <c r="B259" s="9">
        <v>637</v>
      </c>
      <c r="C259" s="9">
        <v>343</v>
      </c>
      <c r="D259" s="9">
        <v>147</v>
      </c>
      <c r="E259" s="9">
        <v>7</v>
      </c>
      <c r="F259" s="1">
        <v>3</v>
      </c>
      <c r="G259" s="9">
        <v>0.1</v>
      </c>
      <c r="H259" s="1">
        <v>5</v>
      </c>
      <c r="I259" s="9">
        <v>36.71</v>
      </c>
      <c r="J259" s="9">
        <v>34.18</v>
      </c>
    </row>
    <row r="260" spans="1:10" x14ac:dyDescent="0.3">
      <c r="A260" s="9">
        <v>0.79</v>
      </c>
      <c r="B260" s="9">
        <v>637</v>
      </c>
      <c r="C260" s="9">
        <v>343</v>
      </c>
      <c r="D260" s="9">
        <v>147</v>
      </c>
      <c r="E260" s="9">
        <v>7</v>
      </c>
      <c r="F260" s="1">
        <v>4</v>
      </c>
      <c r="G260" s="9">
        <v>0.1</v>
      </c>
      <c r="H260" s="1">
        <v>5</v>
      </c>
      <c r="I260" s="9">
        <v>36.770000000000003</v>
      </c>
      <c r="J260" s="9">
        <v>43.14</v>
      </c>
    </row>
    <row r="261" spans="1:10" x14ac:dyDescent="0.3">
      <c r="A261" s="9">
        <v>0.79</v>
      </c>
      <c r="B261" s="9">
        <v>637</v>
      </c>
      <c r="C261" s="9">
        <v>343</v>
      </c>
      <c r="D261" s="9">
        <v>147</v>
      </c>
      <c r="E261" s="9">
        <v>7</v>
      </c>
      <c r="F261" s="1">
        <v>5</v>
      </c>
      <c r="G261" s="9">
        <v>0.1</v>
      </c>
      <c r="H261" s="1">
        <v>5</v>
      </c>
      <c r="I261" s="9">
        <v>35.479999999999997</v>
      </c>
      <c r="J261" s="9">
        <v>41.26</v>
      </c>
    </row>
    <row r="262" spans="1:10" x14ac:dyDescent="0.3">
      <c r="A262" s="9">
        <v>0.76</v>
      </c>
      <c r="B262" s="9">
        <v>661.5</v>
      </c>
      <c r="C262" s="9">
        <v>416.5</v>
      </c>
      <c r="D262" s="9">
        <v>122.5</v>
      </c>
      <c r="E262" s="9">
        <v>7</v>
      </c>
      <c r="F262" s="1">
        <v>2</v>
      </c>
      <c r="G262" s="9">
        <v>0.1</v>
      </c>
      <c r="H262" s="1">
        <v>5</v>
      </c>
      <c r="I262" s="9">
        <v>32.31</v>
      </c>
      <c r="J262" s="9">
        <v>34.25</v>
      </c>
    </row>
    <row r="263" spans="1:10" x14ac:dyDescent="0.3">
      <c r="A263" s="9">
        <v>0.76</v>
      </c>
      <c r="B263" s="9">
        <v>661.5</v>
      </c>
      <c r="C263" s="9">
        <v>416.5</v>
      </c>
      <c r="D263" s="9">
        <v>122.5</v>
      </c>
      <c r="E263" s="9">
        <v>7</v>
      </c>
      <c r="F263" s="1">
        <v>3</v>
      </c>
      <c r="G263" s="9">
        <v>0.1</v>
      </c>
      <c r="H263" s="1">
        <v>5</v>
      </c>
      <c r="I263" s="9">
        <v>33.21</v>
      </c>
      <c r="J263" s="9">
        <v>34.35</v>
      </c>
    </row>
    <row r="264" spans="1:10" x14ac:dyDescent="0.3">
      <c r="A264" s="9">
        <v>0.76</v>
      </c>
      <c r="B264" s="9">
        <v>661.5</v>
      </c>
      <c r="C264" s="9">
        <v>416.5</v>
      </c>
      <c r="D264" s="9">
        <v>122.5</v>
      </c>
      <c r="E264" s="9">
        <v>7</v>
      </c>
      <c r="F264" s="1">
        <v>4</v>
      </c>
      <c r="G264" s="9">
        <v>0.1</v>
      </c>
      <c r="H264" s="1">
        <v>5</v>
      </c>
      <c r="I264" s="9">
        <v>32.46</v>
      </c>
      <c r="J264" s="9">
        <v>33.64</v>
      </c>
    </row>
    <row r="265" spans="1:10" x14ac:dyDescent="0.3">
      <c r="A265" s="9">
        <v>0.76</v>
      </c>
      <c r="B265" s="9">
        <v>661.5</v>
      </c>
      <c r="C265" s="9">
        <v>416.5</v>
      </c>
      <c r="D265" s="9">
        <v>122.5</v>
      </c>
      <c r="E265" s="9">
        <v>7</v>
      </c>
      <c r="F265" s="1">
        <v>5</v>
      </c>
      <c r="G265" s="9">
        <v>0.1</v>
      </c>
      <c r="H265" s="1">
        <v>5</v>
      </c>
      <c r="I265" s="9">
        <v>33.270000000000003</v>
      </c>
      <c r="J265" s="9">
        <v>33.880000000000003</v>
      </c>
    </row>
    <row r="266" spans="1:10" x14ac:dyDescent="0.3">
      <c r="A266" s="9">
        <v>0.74</v>
      </c>
      <c r="B266" s="9">
        <v>686</v>
      </c>
      <c r="C266" s="9">
        <v>245</v>
      </c>
      <c r="D266" s="9">
        <v>220.5</v>
      </c>
      <c r="E266" s="9">
        <v>3.5</v>
      </c>
      <c r="F266" s="1">
        <v>2</v>
      </c>
      <c r="G266" s="9">
        <v>0.1</v>
      </c>
      <c r="H266" s="1">
        <v>5</v>
      </c>
      <c r="I266" s="9">
        <v>10.47</v>
      </c>
      <c r="J266" s="9">
        <v>13.65</v>
      </c>
    </row>
    <row r="267" spans="1:10" x14ac:dyDescent="0.3">
      <c r="A267" s="9">
        <v>0.74</v>
      </c>
      <c r="B267" s="9">
        <v>686</v>
      </c>
      <c r="C267" s="9">
        <v>245</v>
      </c>
      <c r="D267" s="9">
        <v>220.5</v>
      </c>
      <c r="E267" s="9">
        <v>3.5</v>
      </c>
      <c r="F267" s="1">
        <v>3</v>
      </c>
      <c r="G267" s="9">
        <v>0.1</v>
      </c>
      <c r="H267" s="1">
        <v>5</v>
      </c>
      <c r="I267" s="9">
        <v>10.37</v>
      </c>
      <c r="J267" s="9">
        <v>13.44</v>
      </c>
    </row>
    <row r="268" spans="1:10" x14ac:dyDescent="0.3">
      <c r="A268" s="9">
        <v>0.74</v>
      </c>
      <c r="B268" s="9">
        <v>686</v>
      </c>
      <c r="C268" s="9">
        <v>245</v>
      </c>
      <c r="D268" s="9">
        <v>220.5</v>
      </c>
      <c r="E268" s="9">
        <v>3.5</v>
      </c>
      <c r="F268" s="1">
        <v>4</v>
      </c>
      <c r="G268" s="9">
        <v>0.1</v>
      </c>
      <c r="H268" s="1">
        <v>5</v>
      </c>
      <c r="I268" s="9">
        <v>10.34</v>
      </c>
      <c r="J268" s="9">
        <v>13.72</v>
      </c>
    </row>
    <row r="269" spans="1:10" x14ac:dyDescent="0.3">
      <c r="A269" s="9">
        <v>0.74</v>
      </c>
      <c r="B269" s="9">
        <v>686</v>
      </c>
      <c r="C269" s="9">
        <v>245</v>
      </c>
      <c r="D269" s="9">
        <v>220.5</v>
      </c>
      <c r="E269" s="9">
        <v>3.5</v>
      </c>
      <c r="F269" s="1">
        <v>5</v>
      </c>
      <c r="G269" s="9">
        <v>0.1</v>
      </c>
      <c r="H269" s="1">
        <v>5</v>
      </c>
      <c r="I269" s="9">
        <v>10.39</v>
      </c>
      <c r="J269" s="9">
        <v>13.5</v>
      </c>
    </row>
    <row r="270" spans="1:10" x14ac:dyDescent="0.3">
      <c r="A270" s="9">
        <v>0.71</v>
      </c>
      <c r="B270" s="9">
        <v>710.5</v>
      </c>
      <c r="C270" s="9">
        <v>269.5</v>
      </c>
      <c r="D270" s="9">
        <v>220.5</v>
      </c>
      <c r="E270" s="9">
        <v>3.5</v>
      </c>
      <c r="F270" s="1">
        <v>2</v>
      </c>
      <c r="G270" s="9">
        <v>0.1</v>
      </c>
      <c r="H270" s="1">
        <v>5</v>
      </c>
      <c r="I270" s="9">
        <v>10.78</v>
      </c>
      <c r="J270" s="9">
        <v>14.18</v>
      </c>
    </row>
    <row r="271" spans="1:10" x14ac:dyDescent="0.3">
      <c r="A271" s="9">
        <v>0.71</v>
      </c>
      <c r="B271" s="9">
        <v>710.5</v>
      </c>
      <c r="C271" s="9">
        <v>269.5</v>
      </c>
      <c r="D271" s="9">
        <v>220.5</v>
      </c>
      <c r="E271" s="9">
        <v>3.5</v>
      </c>
      <c r="F271" s="1">
        <v>3</v>
      </c>
      <c r="G271" s="9">
        <v>0.1</v>
      </c>
      <c r="H271" s="1">
        <v>5</v>
      </c>
      <c r="I271" s="9">
        <v>10.7</v>
      </c>
      <c r="J271" s="9">
        <v>13.75</v>
      </c>
    </row>
    <row r="272" spans="1:10" x14ac:dyDescent="0.3">
      <c r="A272" s="9">
        <v>0.71</v>
      </c>
      <c r="B272" s="9">
        <v>710.5</v>
      </c>
      <c r="C272" s="9">
        <v>269.5</v>
      </c>
      <c r="D272" s="9">
        <v>220.5</v>
      </c>
      <c r="E272" s="9">
        <v>3.5</v>
      </c>
      <c r="F272" s="1">
        <v>4</v>
      </c>
      <c r="G272" s="9">
        <v>0.1</v>
      </c>
      <c r="H272" s="1">
        <v>5</v>
      </c>
      <c r="I272" s="9">
        <v>10.67</v>
      </c>
      <c r="J272" s="9">
        <v>14.26</v>
      </c>
    </row>
    <row r="273" spans="1:10" x14ac:dyDescent="0.3">
      <c r="A273" s="9">
        <v>0.71</v>
      </c>
      <c r="B273" s="9">
        <v>710.5</v>
      </c>
      <c r="C273" s="9">
        <v>269.5</v>
      </c>
      <c r="D273" s="9">
        <v>220.5</v>
      </c>
      <c r="E273" s="9">
        <v>3.5</v>
      </c>
      <c r="F273" s="1">
        <v>5</v>
      </c>
      <c r="G273" s="9">
        <v>0.1</v>
      </c>
      <c r="H273" s="1">
        <v>5</v>
      </c>
      <c r="I273" s="9">
        <v>13.69</v>
      </c>
      <c r="J273" s="9">
        <v>13.89</v>
      </c>
    </row>
    <row r="274" spans="1:10" x14ac:dyDescent="0.3">
      <c r="A274" s="9">
        <v>0.69</v>
      </c>
      <c r="B274" s="9">
        <v>735</v>
      </c>
      <c r="C274" s="9">
        <v>294</v>
      </c>
      <c r="D274" s="9">
        <v>220.5</v>
      </c>
      <c r="E274" s="9">
        <v>3.5</v>
      </c>
      <c r="F274" s="1">
        <v>2</v>
      </c>
      <c r="G274" s="9">
        <v>0.1</v>
      </c>
      <c r="H274" s="1">
        <v>5</v>
      </c>
      <c r="I274" s="9">
        <v>11.21</v>
      </c>
      <c r="J274" s="9">
        <v>14.55</v>
      </c>
    </row>
    <row r="275" spans="1:10" x14ac:dyDescent="0.3">
      <c r="A275" s="9">
        <v>0.69</v>
      </c>
      <c r="B275" s="9">
        <v>735</v>
      </c>
      <c r="C275" s="9">
        <v>294</v>
      </c>
      <c r="D275" s="9">
        <v>220.5</v>
      </c>
      <c r="E275" s="9">
        <v>3.5</v>
      </c>
      <c r="F275" s="1">
        <v>3</v>
      </c>
      <c r="G275" s="9">
        <v>0.1</v>
      </c>
      <c r="H275" s="1">
        <v>5</v>
      </c>
      <c r="I275" s="9">
        <v>11.14</v>
      </c>
      <c r="J275" s="9">
        <v>14.28</v>
      </c>
    </row>
    <row r="276" spans="1:10" x14ac:dyDescent="0.3">
      <c r="A276" s="9">
        <v>0.69</v>
      </c>
      <c r="B276" s="9">
        <v>735</v>
      </c>
      <c r="C276" s="9">
        <v>294</v>
      </c>
      <c r="D276" s="9">
        <v>220.5</v>
      </c>
      <c r="E276" s="9">
        <v>3.5</v>
      </c>
      <c r="F276" s="1">
        <v>4</v>
      </c>
      <c r="G276" s="9">
        <v>0.1</v>
      </c>
      <c r="H276" s="1">
        <v>5</v>
      </c>
      <c r="I276" s="9">
        <v>11.11</v>
      </c>
      <c r="J276" s="9">
        <v>14.46</v>
      </c>
    </row>
    <row r="277" spans="1:10" x14ac:dyDescent="0.3">
      <c r="A277" s="9">
        <v>0.69</v>
      </c>
      <c r="B277" s="9">
        <v>735</v>
      </c>
      <c r="C277" s="9">
        <v>294</v>
      </c>
      <c r="D277" s="9">
        <v>220.5</v>
      </c>
      <c r="E277" s="9">
        <v>3.5</v>
      </c>
      <c r="F277" s="1">
        <v>5</v>
      </c>
      <c r="G277" s="9">
        <v>0.1</v>
      </c>
      <c r="H277" s="1">
        <v>5</v>
      </c>
      <c r="I277" s="9">
        <v>11.16</v>
      </c>
      <c r="J277" s="9">
        <v>14.39</v>
      </c>
    </row>
    <row r="278" spans="1:10" x14ac:dyDescent="0.3">
      <c r="A278" s="9">
        <v>0.66</v>
      </c>
      <c r="B278" s="9">
        <v>759.5</v>
      </c>
      <c r="C278" s="9">
        <v>318.5</v>
      </c>
      <c r="D278" s="9">
        <v>220.5</v>
      </c>
      <c r="E278" s="9">
        <v>3.5</v>
      </c>
      <c r="F278" s="1">
        <v>2</v>
      </c>
      <c r="G278" s="9">
        <v>0.1</v>
      </c>
      <c r="H278" s="1">
        <v>5</v>
      </c>
      <c r="I278" s="9">
        <v>11.38</v>
      </c>
      <c r="J278" s="9">
        <v>14.54</v>
      </c>
    </row>
    <row r="279" spans="1:10" x14ac:dyDescent="0.3">
      <c r="A279" s="9">
        <v>0.66</v>
      </c>
      <c r="B279" s="9">
        <v>759.5</v>
      </c>
      <c r="C279" s="9">
        <v>318.5</v>
      </c>
      <c r="D279" s="9">
        <v>220.5</v>
      </c>
      <c r="E279" s="9">
        <v>3.5</v>
      </c>
      <c r="F279" s="1">
        <v>3</v>
      </c>
      <c r="G279" s="9">
        <v>0.1</v>
      </c>
      <c r="H279" s="1">
        <v>5</v>
      </c>
      <c r="I279" s="9">
        <v>11.34</v>
      </c>
      <c r="J279" s="9">
        <v>14.81</v>
      </c>
    </row>
    <row r="280" spans="1:10" x14ac:dyDescent="0.3">
      <c r="A280" s="9">
        <v>0.66</v>
      </c>
      <c r="B280" s="9">
        <v>759.5</v>
      </c>
      <c r="C280" s="9">
        <v>318.5</v>
      </c>
      <c r="D280" s="9">
        <v>220.5</v>
      </c>
      <c r="E280" s="9">
        <v>3.5</v>
      </c>
      <c r="F280" s="1">
        <v>4</v>
      </c>
      <c r="G280" s="9">
        <v>0.1</v>
      </c>
      <c r="H280" s="1">
        <v>5</v>
      </c>
      <c r="I280" s="9">
        <v>11.22</v>
      </c>
      <c r="J280" s="9">
        <v>14.65</v>
      </c>
    </row>
    <row r="281" spans="1:10" x14ac:dyDescent="0.3">
      <c r="A281" s="9">
        <v>0.66</v>
      </c>
      <c r="B281" s="9">
        <v>759.5</v>
      </c>
      <c r="C281" s="9">
        <v>318.5</v>
      </c>
      <c r="D281" s="9">
        <v>220.5</v>
      </c>
      <c r="E281" s="9">
        <v>3.5</v>
      </c>
      <c r="F281" s="1">
        <v>5</v>
      </c>
      <c r="G281" s="9">
        <v>0.1</v>
      </c>
      <c r="H281" s="1">
        <v>5</v>
      </c>
      <c r="I281" s="9">
        <v>11.34</v>
      </c>
      <c r="J281" s="9">
        <v>14.87</v>
      </c>
    </row>
    <row r="282" spans="1:10" x14ac:dyDescent="0.3">
      <c r="A282" s="9">
        <v>0.64</v>
      </c>
      <c r="B282" s="9">
        <v>784</v>
      </c>
      <c r="C282" s="9">
        <v>343</v>
      </c>
      <c r="D282" s="9">
        <v>220.5</v>
      </c>
      <c r="E282" s="9">
        <v>3.5</v>
      </c>
      <c r="F282" s="1">
        <v>2</v>
      </c>
      <c r="G282" s="9">
        <v>0.1</v>
      </c>
      <c r="H282" s="1">
        <v>5</v>
      </c>
      <c r="I282" s="9">
        <v>15.16</v>
      </c>
      <c r="J282" s="9">
        <v>19.239999999999998</v>
      </c>
    </row>
    <row r="283" spans="1:10" x14ac:dyDescent="0.3">
      <c r="A283" s="9">
        <v>0.64</v>
      </c>
      <c r="B283" s="9">
        <v>784</v>
      </c>
      <c r="C283" s="9">
        <v>343</v>
      </c>
      <c r="D283" s="9">
        <v>220.5</v>
      </c>
      <c r="E283" s="9">
        <v>3.5</v>
      </c>
      <c r="F283" s="1">
        <v>3</v>
      </c>
      <c r="G283" s="9">
        <v>0.1</v>
      </c>
      <c r="H283" s="1">
        <v>5</v>
      </c>
      <c r="I283" s="9">
        <v>15.37</v>
      </c>
      <c r="J283" s="9">
        <v>19.18</v>
      </c>
    </row>
    <row r="284" spans="1:10" x14ac:dyDescent="0.3">
      <c r="A284" s="9">
        <v>0.64</v>
      </c>
      <c r="B284" s="9">
        <v>784</v>
      </c>
      <c r="C284" s="9">
        <v>343</v>
      </c>
      <c r="D284" s="9">
        <v>220.5</v>
      </c>
      <c r="E284" s="9">
        <v>3.5</v>
      </c>
      <c r="F284" s="1">
        <v>4</v>
      </c>
      <c r="G284" s="9">
        <v>0.1</v>
      </c>
      <c r="H284" s="1">
        <v>5</v>
      </c>
      <c r="I284" s="9">
        <v>15.12</v>
      </c>
      <c r="J284" s="9">
        <v>19.260000000000002</v>
      </c>
    </row>
    <row r="285" spans="1:10" x14ac:dyDescent="0.3">
      <c r="A285" s="9">
        <v>0.64</v>
      </c>
      <c r="B285" s="9">
        <v>784</v>
      </c>
      <c r="C285" s="9">
        <v>343</v>
      </c>
      <c r="D285" s="9">
        <v>220.5</v>
      </c>
      <c r="E285" s="9">
        <v>3.5</v>
      </c>
      <c r="F285" s="1">
        <v>5</v>
      </c>
      <c r="G285" s="9">
        <v>0.1</v>
      </c>
      <c r="H285" s="1">
        <v>5</v>
      </c>
      <c r="I285" s="9">
        <v>15.36</v>
      </c>
      <c r="J285" s="9">
        <v>19.29</v>
      </c>
    </row>
    <row r="286" spans="1:10" x14ac:dyDescent="0.3">
      <c r="A286" s="9">
        <v>0.62</v>
      </c>
      <c r="B286" s="9">
        <v>808.5</v>
      </c>
      <c r="C286" s="9">
        <v>367.5</v>
      </c>
      <c r="D286" s="9">
        <v>220.5</v>
      </c>
      <c r="E286" s="9">
        <v>3.5</v>
      </c>
      <c r="F286" s="1">
        <v>2</v>
      </c>
      <c r="G286" s="9">
        <v>0.1</v>
      </c>
      <c r="H286" s="1">
        <v>5</v>
      </c>
      <c r="I286" s="9">
        <v>12.59</v>
      </c>
      <c r="J286" s="9">
        <v>14.24</v>
      </c>
    </row>
    <row r="287" spans="1:10" x14ac:dyDescent="0.3">
      <c r="A287" s="9">
        <v>0.62</v>
      </c>
      <c r="B287" s="9">
        <v>808.5</v>
      </c>
      <c r="C287" s="9">
        <v>367.5</v>
      </c>
      <c r="D287" s="9">
        <v>220.5</v>
      </c>
      <c r="E287" s="9">
        <v>3.5</v>
      </c>
      <c r="F287" s="1">
        <v>3</v>
      </c>
      <c r="G287" s="9">
        <v>0.1</v>
      </c>
      <c r="H287" s="1">
        <v>5</v>
      </c>
      <c r="I287" s="9">
        <v>12.74</v>
      </c>
      <c r="J287" s="9">
        <v>13.97</v>
      </c>
    </row>
    <row r="288" spans="1:10" x14ac:dyDescent="0.3">
      <c r="A288" s="9">
        <v>0.62</v>
      </c>
      <c r="B288" s="9">
        <v>808.5</v>
      </c>
      <c r="C288" s="9">
        <v>367.5</v>
      </c>
      <c r="D288" s="9">
        <v>220.5</v>
      </c>
      <c r="E288" s="9">
        <v>3.5</v>
      </c>
      <c r="F288" s="1">
        <v>4</v>
      </c>
      <c r="G288" s="9">
        <v>0.1</v>
      </c>
      <c r="H288" s="1">
        <v>5</v>
      </c>
      <c r="I288" s="9">
        <v>12.8</v>
      </c>
      <c r="J288" s="9">
        <v>13.99</v>
      </c>
    </row>
    <row r="289" spans="1:10" x14ac:dyDescent="0.3">
      <c r="A289" s="9">
        <v>0.62</v>
      </c>
      <c r="B289" s="9">
        <v>808.5</v>
      </c>
      <c r="C289" s="9">
        <v>367.5</v>
      </c>
      <c r="D289" s="9">
        <v>220.5</v>
      </c>
      <c r="E289" s="9">
        <v>3.5</v>
      </c>
      <c r="F289" s="1">
        <v>5</v>
      </c>
      <c r="G289" s="9">
        <v>0.1</v>
      </c>
      <c r="H289" s="1">
        <v>5</v>
      </c>
      <c r="I289" s="9">
        <v>12.62</v>
      </c>
      <c r="J289" s="9">
        <v>14.15</v>
      </c>
    </row>
    <row r="290" spans="1:10" x14ac:dyDescent="0.3">
      <c r="A290" s="9">
        <v>0.98</v>
      </c>
      <c r="B290" s="9">
        <v>514.5</v>
      </c>
      <c r="C290" s="9">
        <v>294</v>
      </c>
      <c r="D290" s="9">
        <v>110.25</v>
      </c>
      <c r="E290" s="9">
        <v>7</v>
      </c>
      <c r="F290" s="1">
        <v>2</v>
      </c>
      <c r="G290" s="9">
        <v>0.25</v>
      </c>
      <c r="H290" s="1">
        <v>1</v>
      </c>
      <c r="I290" s="9">
        <v>28.15</v>
      </c>
      <c r="J290" s="9">
        <v>29.79</v>
      </c>
    </row>
    <row r="291" spans="1:10" x14ac:dyDescent="0.3">
      <c r="A291" s="9">
        <v>0.98</v>
      </c>
      <c r="B291" s="9">
        <v>514.5</v>
      </c>
      <c r="C291" s="9">
        <v>294</v>
      </c>
      <c r="D291" s="9">
        <v>110.25</v>
      </c>
      <c r="E291" s="9">
        <v>7</v>
      </c>
      <c r="F291" s="1">
        <v>3</v>
      </c>
      <c r="G291" s="9">
        <v>0.25</v>
      </c>
      <c r="H291" s="1">
        <v>1</v>
      </c>
      <c r="I291" s="9">
        <v>28.15</v>
      </c>
      <c r="J291" s="9">
        <v>29.79</v>
      </c>
    </row>
    <row r="292" spans="1:10" x14ac:dyDescent="0.3">
      <c r="A292" s="9">
        <v>0.98</v>
      </c>
      <c r="B292" s="9">
        <v>514.5</v>
      </c>
      <c r="C292" s="9">
        <v>294</v>
      </c>
      <c r="D292" s="9">
        <v>110.25</v>
      </c>
      <c r="E292" s="9">
        <v>7</v>
      </c>
      <c r="F292" s="1">
        <v>4</v>
      </c>
      <c r="G292" s="9">
        <v>0.25</v>
      </c>
      <c r="H292" s="1">
        <v>1</v>
      </c>
      <c r="I292" s="9">
        <v>28.37</v>
      </c>
      <c r="J292" s="9">
        <v>29.28</v>
      </c>
    </row>
    <row r="293" spans="1:10" x14ac:dyDescent="0.3">
      <c r="A293" s="9">
        <v>0.98</v>
      </c>
      <c r="B293" s="9">
        <v>514.5</v>
      </c>
      <c r="C293" s="9">
        <v>294</v>
      </c>
      <c r="D293" s="9">
        <v>110.25</v>
      </c>
      <c r="E293" s="9">
        <v>7</v>
      </c>
      <c r="F293" s="1">
        <v>5</v>
      </c>
      <c r="G293" s="9">
        <v>0.25</v>
      </c>
      <c r="H293" s="1">
        <v>1</v>
      </c>
      <c r="I293" s="9">
        <v>28.41</v>
      </c>
      <c r="J293" s="9">
        <v>29.49</v>
      </c>
    </row>
    <row r="294" spans="1:10" x14ac:dyDescent="0.3">
      <c r="A294" s="9">
        <v>0.9</v>
      </c>
      <c r="B294" s="9">
        <v>563.5</v>
      </c>
      <c r="C294" s="9">
        <v>318.5</v>
      </c>
      <c r="D294" s="9">
        <v>122.5</v>
      </c>
      <c r="E294" s="9">
        <v>7</v>
      </c>
      <c r="F294" s="1">
        <v>2</v>
      </c>
      <c r="G294" s="9">
        <v>0.25</v>
      </c>
      <c r="H294" s="1">
        <v>1</v>
      </c>
      <c r="I294" s="9">
        <v>32.68</v>
      </c>
      <c r="J294" s="9">
        <v>36.119999999999997</v>
      </c>
    </row>
    <row r="295" spans="1:10" x14ac:dyDescent="0.3">
      <c r="A295" s="9">
        <v>0.9</v>
      </c>
      <c r="B295" s="9">
        <v>563.5</v>
      </c>
      <c r="C295" s="9">
        <v>318.5</v>
      </c>
      <c r="D295" s="9">
        <v>122.5</v>
      </c>
      <c r="E295" s="9">
        <v>7</v>
      </c>
      <c r="F295" s="1">
        <v>3</v>
      </c>
      <c r="G295" s="9">
        <v>0.25</v>
      </c>
      <c r="H295" s="1">
        <v>1</v>
      </c>
      <c r="I295" s="9">
        <v>33.479999999999997</v>
      </c>
      <c r="J295" s="9">
        <v>33.17</v>
      </c>
    </row>
    <row r="296" spans="1:10" x14ac:dyDescent="0.3">
      <c r="A296" s="9">
        <v>0.9</v>
      </c>
      <c r="B296" s="9">
        <v>563.5</v>
      </c>
      <c r="C296" s="9">
        <v>318.5</v>
      </c>
      <c r="D296" s="9">
        <v>122.5</v>
      </c>
      <c r="E296" s="9">
        <v>7</v>
      </c>
      <c r="F296" s="1">
        <v>4</v>
      </c>
      <c r="G296" s="9">
        <v>0.25</v>
      </c>
      <c r="H296" s="1">
        <v>1</v>
      </c>
      <c r="I296" s="9">
        <v>32.840000000000003</v>
      </c>
      <c r="J296" s="9">
        <v>32.71</v>
      </c>
    </row>
    <row r="297" spans="1:10" x14ac:dyDescent="0.3">
      <c r="A297" s="9">
        <v>0.9</v>
      </c>
      <c r="B297" s="9">
        <v>563.5</v>
      </c>
      <c r="C297" s="9">
        <v>318.5</v>
      </c>
      <c r="D297" s="9">
        <v>122.5</v>
      </c>
      <c r="E297" s="9">
        <v>7</v>
      </c>
      <c r="F297" s="1">
        <v>5</v>
      </c>
      <c r="G297" s="9">
        <v>0.25</v>
      </c>
      <c r="H297" s="1">
        <v>1</v>
      </c>
      <c r="I297" s="9">
        <v>32</v>
      </c>
      <c r="J297" s="9">
        <v>37.58</v>
      </c>
    </row>
    <row r="298" spans="1:10" x14ac:dyDescent="0.3">
      <c r="A298" s="9">
        <v>0.86</v>
      </c>
      <c r="B298" s="9">
        <v>588</v>
      </c>
      <c r="C298" s="9">
        <v>294</v>
      </c>
      <c r="D298" s="9">
        <v>147</v>
      </c>
      <c r="E298" s="9">
        <v>7</v>
      </c>
      <c r="F298" s="1">
        <v>2</v>
      </c>
      <c r="G298" s="9">
        <v>0.25</v>
      </c>
      <c r="H298" s="1">
        <v>1</v>
      </c>
      <c r="I298" s="9">
        <v>29.54</v>
      </c>
      <c r="J298" s="9">
        <v>33.979999999999997</v>
      </c>
    </row>
    <row r="299" spans="1:10" x14ac:dyDescent="0.3">
      <c r="A299" s="9">
        <v>0.86</v>
      </c>
      <c r="B299" s="9">
        <v>588</v>
      </c>
      <c r="C299" s="9">
        <v>294</v>
      </c>
      <c r="D299" s="9">
        <v>147</v>
      </c>
      <c r="E299" s="9">
        <v>7</v>
      </c>
      <c r="F299" s="1">
        <v>3</v>
      </c>
      <c r="G299" s="9">
        <v>0.25</v>
      </c>
      <c r="H299" s="1">
        <v>1</v>
      </c>
      <c r="I299" s="9">
        <v>30.05</v>
      </c>
      <c r="J299" s="9">
        <v>28.61</v>
      </c>
    </row>
    <row r="300" spans="1:10" x14ac:dyDescent="0.3">
      <c r="A300" s="9">
        <v>0.86</v>
      </c>
      <c r="B300" s="9">
        <v>588</v>
      </c>
      <c r="C300" s="9">
        <v>294</v>
      </c>
      <c r="D300" s="9">
        <v>147</v>
      </c>
      <c r="E300" s="9">
        <v>7</v>
      </c>
      <c r="F300" s="1">
        <v>4</v>
      </c>
      <c r="G300" s="9">
        <v>0.25</v>
      </c>
      <c r="H300" s="1">
        <v>1</v>
      </c>
      <c r="I300" s="9">
        <v>29.6</v>
      </c>
      <c r="J300" s="9">
        <v>30.12</v>
      </c>
    </row>
    <row r="301" spans="1:10" x14ac:dyDescent="0.3">
      <c r="A301" s="9">
        <v>0.86</v>
      </c>
      <c r="B301" s="9">
        <v>588</v>
      </c>
      <c r="C301" s="9">
        <v>294</v>
      </c>
      <c r="D301" s="9">
        <v>147</v>
      </c>
      <c r="E301" s="9">
        <v>7</v>
      </c>
      <c r="F301" s="1">
        <v>5</v>
      </c>
      <c r="G301" s="9">
        <v>0.25</v>
      </c>
      <c r="H301" s="1">
        <v>1</v>
      </c>
      <c r="I301" s="9">
        <v>28.66</v>
      </c>
      <c r="J301" s="9">
        <v>34.729999999999997</v>
      </c>
    </row>
    <row r="302" spans="1:10" x14ac:dyDescent="0.3">
      <c r="A302" s="9">
        <v>0.82</v>
      </c>
      <c r="B302" s="9">
        <v>612.5</v>
      </c>
      <c r="C302" s="9">
        <v>318.5</v>
      </c>
      <c r="D302" s="9">
        <v>147</v>
      </c>
      <c r="E302" s="9">
        <v>7</v>
      </c>
      <c r="F302" s="1">
        <v>2</v>
      </c>
      <c r="G302" s="9">
        <v>0.25</v>
      </c>
      <c r="H302" s="1">
        <v>1</v>
      </c>
      <c r="I302" s="9">
        <v>26.84</v>
      </c>
      <c r="J302" s="9">
        <v>30.17</v>
      </c>
    </row>
    <row r="303" spans="1:10" x14ac:dyDescent="0.3">
      <c r="A303" s="9">
        <v>0.82</v>
      </c>
      <c r="B303" s="9">
        <v>612.5</v>
      </c>
      <c r="C303" s="9">
        <v>318.5</v>
      </c>
      <c r="D303" s="9">
        <v>147</v>
      </c>
      <c r="E303" s="9">
        <v>7</v>
      </c>
      <c r="F303" s="1">
        <v>3</v>
      </c>
      <c r="G303" s="9">
        <v>0.25</v>
      </c>
      <c r="H303" s="1">
        <v>1</v>
      </c>
      <c r="I303" s="9">
        <v>27.27</v>
      </c>
      <c r="J303" s="9">
        <v>27.84</v>
      </c>
    </row>
    <row r="304" spans="1:10" x14ac:dyDescent="0.3">
      <c r="A304" s="9">
        <v>0.82</v>
      </c>
      <c r="B304" s="9">
        <v>612.5</v>
      </c>
      <c r="C304" s="9">
        <v>318.5</v>
      </c>
      <c r="D304" s="9">
        <v>147</v>
      </c>
      <c r="E304" s="9">
        <v>7</v>
      </c>
      <c r="F304" s="1">
        <v>4</v>
      </c>
      <c r="G304" s="9">
        <v>0.25</v>
      </c>
      <c r="H304" s="1">
        <v>1</v>
      </c>
      <c r="I304" s="9">
        <v>26.97</v>
      </c>
      <c r="J304" s="9">
        <v>27.25</v>
      </c>
    </row>
    <row r="305" spans="1:10" x14ac:dyDescent="0.3">
      <c r="A305" s="9">
        <v>0.82</v>
      </c>
      <c r="B305" s="9">
        <v>612.5</v>
      </c>
      <c r="C305" s="9">
        <v>318.5</v>
      </c>
      <c r="D305" s="9">
        <v>147</v>
      </c>
      <c r="E305" s="9">
        <v>7</v>
      </c>
      <c r="F305" s="1">
        <v>5</v>
      </c>
      <c r="G305" s="9">
        <v>0.25</v>
      </c>
      <c r="H305" s="1">
        <v>1</v>
      </c>
      <c r="I305" s="9">
        <v>26.19</v>
      </c>
      <c r="J305" s="9">
        <v>31.39</v>
      </c>
    </row>
    <row r="306" spans="1:10" x14ac:dyDescent="0.3">
      <c r="A306" s="9">
        <v>0.79</v>
      </c>
      <c r="B306" s="9">
        <v>637</v>
      </c>
      <c r="C306" s="9">
        <v>343</v>
      </c>
      <c r="D306" s="9">
        <v>147</v>
      </c>
      <c r="E306" s="9">
        <v>7</v>
      </c>
      <c r="F306" s="1">
        <v>2</v>
      </c>
      <c r="G306" s="9">
        <v>0.25</v>
      </c>
      <c r="H306" s="1">
        <v>1</v>
      </c>
      <c r="I306" s="9">
        <v>38.67</v>
      </c>
      <c r="J306" s="9">
        <v>43.8</v>
      </c>
    </row>
    <row r="307" spans="1:10" x14ac:dyDescent="0.3">
      <c r="A307" s="9">
        <v>0.79</v>
      </c>
      <c r="B307" s="9">
        <v>637</v>
      </c>
      <c r="C307" s="9">
        <v>343</v>
      </c>
      <c r="D307" s="9">
        <v>147</v>
      </c>
      <c r="E307" s="9">
        <v>7</v>
      </c>
      <c r="F307" s="1">
        <v>3</v>
      </c>
      <c r="G307" s="9">
        <v>0.25</v>
      </c>
      <c r="H307" s="1">
        <v>1</v>
      </c>
      <c r="I307" s="9">
        <v>40.03</v>
      </c>
      <c r="J307" s="9">
        <v>37.81</v>
      </c>
    </row>
    <row r="308" spans="1:10" x14ac:dyDescent="0.3">
      <c r="A308" s="9">
        <v>0.79</v>
      </c>
      <c r="B308" s="9">
        <v>637</v>
      </c>
      <c r="C308" s="9">
        <v>343</v>
      </c>
      <c r="D308" s="9">
        <v>147</v>
      </c>
      <c r="E308" s="9">
        <v>7</v>
      </c>
      <c r="F308" s="1">
        <v>4</v>
      </c>
      <c r="G308" s="9">
        <v>0.25</v>
      </c>
      <c r="H308" s="1">
        <v>1</v>
      </c>
      <c r="I308" s="9">
        <v>39.86</v>
      </c>
      <c r="J308" s="9">
        <v>36.85</v>
      </c>
    </row>
    <row r="309" spans="1:10" x14ac:dyDescent="0.3">
      <c r="A309" s="9">
        <v>0.79</v>
      </c>
      <c r="B309" s="9">
        <v>637</v>
      </c>
      <c r="C309" s="9">
        <v>343</v>
      </c>
      <c r="D309" s="9">
        <v>147</v>
      </c>
      <c r="E309" s="9">
        <v>7</v>
      </c>
      <c r="F309" s="1">
        <v>5</v>
      </c>
      <c r="G309" s="9">
        <v>0.25</v>
      </c>
      <c r="H309" s="1">
        <v>1</v>
      </c>
      <c r="I309" s="9">
        <v>39.04</v>
      </c>
      <c r="J309" s="9">
        <v>45.52</v>
      </c>
    </row>
    <row r="310" spans="1:10" x14ac:dyDescent="0.3">
      <c r="A310" s="9">
        <v>0.76</v>
      </c>
      <c r="B310" s="9">
        <v>661.5</v>
      </c>
      <c r="C310" s="9">
        <v>416.5</v>
      </c>
      <c r="D310" s="9">
        <v>122.5</v>
      </c>
      <c r="E310" s="9">
        <v>7</v>
      </c>
      <c r="F310" s="1">
        <v>2</v>
      </c>
      <c r="G310" s="9">
        <v>0.25</v>
      </c>
      <c r="H310" s="1">
        <v>1</v>
      </c>
      <c r="I310" s="9">
        <v>36.96</v>
      </c>
      <c r="J310" s="9">
        <v>36.85</v>
      </c>
    </row>
    <row r="311" spans="1:10" x14ac:dyDescent="0.3">
      <c r="A311" s="9">
        <v>0.76</v>
      </c>
      <c r="B311" s="9">
        <v>661.5</v>
      </c>
      <c r="C311" s="9">
        <v>416.5</v>
      </c>
      <c r="D311" s="9">
        <v>122.5</v>
      </c>
      <c r="E311" s="9">
        <v>7</v>
      </c>
      <c r="F311" s="1">
        <v>3</v>
      </c>
      <c r="G311" s="9">
        <v>0.25</v>
      </c>
      <c r="H311" s="1">
        <v>1</v>
      </c>
      <c r="I311" s="9">
        <v>36.130000000000003</v>
      </c>
      <c r="J311" s="9">
        <v>37.58</v>
      </c>
    </row>
    <row r="312" spans="1:10" x14ac:dyDescent="0.3">
      <c r="A312" s="9">
        <v>0.76</v>
      </c>
      <c r="B312" s="9">
        <v>661.5</v>
      </c>
      <c r="C312" s="9">
        <v>416.5</v>
      </c>
      <c r="D312" s="9">
        <v>122.5</v>
      </c>
      <c r="E312" s="9">
        <v>7</v>
      </c>
      <c r="F312" s="1">
        <v>4</v>
      </c>
      <c r="G312" s="9">
        <v>0.25</v>
      </c>
      <c r="H312" s="1">
        <v>1</v>
      </c>
      <c r="I312" s="9">
        <v>36.909999999999997</v>
      </c>
      <c r="J312" s="9">
        <v>37.450000000000003</v>
      </c>
    </row>
    <row r="313" spans="1:10" x14ac:dyDescent="0.3">
      <c r="A313" s="9">
        <v>0.76</v>
      </c>
      <c r="B313" s="9">
        <v>661.5</v>
      </c>
      <c r="C313" s="9">
        <v>416.5</v>
      </c>
      <c r="D313" s="9">
        <v>122.5</v>
      </c>
      <c r="E313" s="9">
        <v>7</v>
      </c>
      <c r="F313" s="1">
        <v>5</v>
      </c>
      <c r="G313" s="9">
        <v>0.25</v>
      </c>
      <c r="H313" s="1">
        <v>1</v>
      </c>
      <c r="I313" s="9">
        <v>36.43</v>
      </c>
      <c r="J313" s="9">
        <v>36.619999999999997</v>
      </c>
    </row>
    <row r="314" spans="1:10" x14ac:dyDescent="0.3">
      <c r="A314" s="9">
        <v>0.74</v>
      </c>
      <c r="B314" s="9">
        <v>686</v>
      </c>
      <c r="C314" s="9">
        <v>245</v>
      </c>
      <c r="D314" s="9">
        <v>220.5</v>
      </c>
      <c r="E314" s="9">
        <v>3.5</v>
      </c>
      <c r="F314" s="1">
        <v>2</v>
      </c>
      <c r="G314" s="9">
        <v>0.25</v>
      </c>
      <c r="H314" s="1">
        <v>1</v>
      </c>
      <c r="I314" s="9">
        <v>12.43</v>
      </c>
      <c r="J314" s="9">
        <v>15.19</v>
      </c>
    </row>
    <row r="315" spans="1:10" x14ac:dyDescent="0.3">
      <c r="A315" s="9">
        <v>0.74</v>
      </c>
      <c r="B315" s="9">
        <v>686</v>
      </c>
      <c r="C315" s="9">
        <v>245</v>
      </c>
      <c r="D315" s="9">
        <v>220.5</v>
      </c>
      <c r="E315" s="9">
        <v>3.5</v>
      </c>
      <c r="F315" s="1">
        <v>3</v>
      </c>
      <c r="G315" s="9">
        <v>0.25</v>
      </c>
      <c r="H315" s="1">
        <v>1</v>
      </c>
      <c r="I315" s="9">
        <v>12.5</v>
      </c>
      <c r="J315" s="9">
        <v>15.5</v>
      </c>
    </row>
    <row r="316" spans="1:10" x14ac:dyDescent="0.3">
      <c r="A316" s="9">
        <v>0.74</v>
      </c>
      <c r="B316" s="9">
        <v>686</v>
      </c>
      <c r="C316" s="9">
        <v>245</v>
      </c>
      <c r="D316" s="9">
        <v>220.5</v>
      </c>
      <c r="E316" s="9">
        <v>3.5</v>
      </c>
      <c r="F316" s="1">
        <v>4</v>
      </c>
      <c r="G316" s="9">
        <v>0.25</v>
      </c>
      <c r="H316" s="1">
        <v>1</v>
      </c>
      <c r="I316" s="9">
        <v>12.41</v>
      </c>
      <c r="J316" s="9">
        <v>15.28</v>
      </c>
    </row>
    <row r="317" spans="1:10" x14ac:dyDescent="0.3">
      <c r="A317" s="9">
        <v>0.74</v>
      </c>
      <c r="B317" s="9">
        <v>686</v>
      </c>
      <c r="C317" s="9">
        <v>245</v>
      </c>
      <c r="D317" s="9">
        <v>220.5</v>
      </c>
      <c r="E317" s="9">
        <v>3.5</v>
      </c>
      <c r="F317" s="1">
        <v>5</v>
      </c>
      <c r="G317" s="9">
        <v>0.25</v>
      </c>
      <c r="H317" s="1">
        <v>1</v>
      </c>
      <c r="I317" s="9">
        <v>12.45</v>
      </c>
      <c r="J317" s="9">
        <v>15.5</v>
      </c>
    </row>
    <row r="318" spans="1:10" x14ac:dyDescent="0.3">
      <c r="A318" s="9">
        <v>0.71</v>
      </c>
      <c r="B318" s="9">
        <v>710.5</v>
      </c>
      <c r="C318" s="9">
        <v>269.5</v>
      </c>
      <c r="D318" s="9">
        <v>220.5</v>
      </c>
      <c r="E318" s="9">
        <v>3.5</v>
      </c>
      <c r="F318" s="1">
        <v>2</v>
      </c>
      <c r="G318" s="9">
        <v>0.25</v>
      </c>
      <c r="H318" s="1">
        <v>1</v>
      </c>
      <c r="I318" s="9">
        <v>12.57</v>
      </c>
      <c r="J318" s="9">
        <v>15.42</v>
      </c>
    </row>
    <row r="319" spans="1:10" x14ac:dyDescent="0.3">
      <c r="A319" s="9">
        <v>0.71</v>
      </c>
      <c r="B319" s="9">
        <v>710.5</v>
      </c>
      <c r="C319" s="9">
        <v>269.5</v>
      </c>
      <c r="D319" s="9">
        <v>220.5</v>
      </c>
      <c r="E319" s="9">
        <v>3.5</v>
      </c>
      <c r="F319" s="1">
        <v>3</v>
      </c>
      <c r="G319" s="9">
        <v>0.25</v>
      </c>
      <c r="H319" s="1">
        <v>1</v>
      </c>
      <c r="I319" s="9">
        <v>12.65</v>
      </c>
      <c r="J319" s="9">
        <v>15.85</v>
      </c>
    </row>
    <row r="320" spans="1:10" x14ac:dyDescent="0.3">
      <c r="A320" s="9">
        <v>0.71</v>
      </c>
      <c r="B320" s="9">
        <v>710.5</v>
      </c>
      <c r="C320" s="9">
        <v>269.5</v>
      </c>
      <c r="D320" s="9">
        <v>220.5</v>
      </c>
      <c r="E320" s="9">
        <v>3.5</v>
      </c>
      <c r="F320" s="1">
        <v>4</v>
      </c>
      <c r="G320" s="9">
        <v>0.25</v>
      </c>
      <c r="H320" s="1">
        <v>1</v>
      </c>
      <c r="I320" s="9">
        <v>12.57</v>
      </c>
      <c r="J320" s="9">
        <v>15.44</v>
      </c>
    </row>
    <row r="321" spans="1:10" x14ac:dyDescent="0.3">
      <c r="A321" s="9">
        <v>0.71</v>
      </c>
      <c r="B321" s="9">
        <v>710.5</v>
      </c>
      <c r="C321" s="9">
        <v>269.5</v>
      </c>
      <c r="D321" s="9">
        <v>220.5</v>
      </c>
      <c r="E321" s="9">
        <v>3.5</v>
      </c>
      <c r="F321" s="1">
        <v>5</v>
      </c>
      <c r="G321" s="9">
        <v>0.25</v>
      </c>
      <c r="H321" s="1">
        <v>1</v>
      </c>
      <c r="I321" s="9">
        <v>12.63</v>
      </c>
      <c r="J321" s="9">
        <v>15.81</v>
      </c>
    </row>
    <row r="322" spans="1:10" x14ac:dyDescent="0.3">
      <c r="A322" s="9">
        <v>0.69</v>
      </c>
      <c r="B322" s="9">
        <v>735</v>
      </c>
      <c r="C322" s="9">
        <v>294</v>
      </c>
      <c r="D322" s="9">
        <v>220.5</v>
      </c>
      <c r="E322" s="9">
        <v>3.5</v>
      </c>
      <c r="F322" s="1">
        <v>2</v>
      </c>
      <c r="G322" s="9">
        <v>0.25</v>
      </c>
      <c r="H322" s="1">
        <v>1</v>
      </c>
      <c r="I322" s="9">
        <v>12.78</v>
      </c>
      <c r="J322" s="9">
        <v>15.21</v>
      </c>
    </row>
    <row r="323" spans="1:10" x14ac:dyDescent="0.3">
      <c r="A323" s="9">
        <v>0.69</v>
      </c>
      <c r="B323" s="9">
        <v>735</v>
      </c>
      <c r="C323" s="9">
        <v>294</v>
      </c>
      <c r="D323" s="9">
        <v>220.5</v>
      </c>
      <c r="E323" s="9">
        <v>3.5</v>
      </c>
      <c r="F323" s="1">
        <v>3</v>
      </c>
      <c r="G323" s="9">
        <v>0.25</v>
      </c>
      <c r="H323" s="1">
        <v>1</v>
      </c>
      <c r="I323" s="9">
        <v>12.93</v>
      </c>
      <c r="J323" s="9">
        <v>15.63</v>
      </c>
    </row>
    <row r="324" spans="1:10" x14ac:dyDescent="0.3">
      <c r="A324" s="9">
        <v>0.69</v>
      </c>
      <c r="B324" s="9">
        <v>735</v>
      </c>
      <c r="C324" s="9">
        <v>294</v>
      </c>
      <c r="D324" s="9">
        <v>220.5</v>
      </c>
      <c r="E324" s="9">
        <v>3.5</v>
      </c>
      <c r="F324" s="1">
        <v>4</v>
      </c>
      <c r="G324" s="9">
        <v>0.25</v>
      </c>
      <c r="H324" s="1">
        <v>1</v>
      </c>
      <c r="I324" s="9">
        <v>12.73</v>
      </c>
      <c r="J324" s="9">
        <v>15.48</v>
      </c>
    </row>
    <row r="325" spans="1:10" x14ac:dyDescent="0.3">
      <c r="A325" s="9">
        <v>0.69</v>
      </c>
      <c r="B325" s="9">
        <v>735</v>
      </c>
      <c r="C325" s="9">
        <v>294</v>
      </c>
      <c r="D325" s="9">
        <v>220.5</v>
      </c>
      <c r="E325" s="9">
        <v>3.5</v>
      </c>
      <c r="F325" s="1">
        <v>5</v>
      </c>
      <c r="G325" s="9">
        <v>0.25</v>
      </c>
      <c r="H325" s="1">
        <v>1</v>
      </c>
      <c r="I325" s="9">
        <v>12.72</v>
      </c>
      <c r="J325" s="9">
        <v>15.78</v>
      </c>
    </row>
    <row r="326" spans="1:10" x14ac:dyDescent="0.3">
      <c r="A326" s="9">
        <v>0.66</v>
      </c>
      <c r="B326" s="9">
        <v>759.5</v>
      </c>
      <c r="C326" s="9">
        <v>318.5</v>
      </c>
      <c r="D326" s="9">
        <v>220.5</v>
      </c>
      <c r="E326" s="9">
        <v>3.5</v>
      </c>
      <c r="F326" s="1">
        <v>2</v>
      </c>
      <c r="G326" s="9">
        <v>0.25</v>
      </c>
      <c r="H326" s="1">
        <v>1</v>
      </c>
      <c r="I326" s="9">
        <v>13.17</v>
      </c>
      <c r="J326" s="9">
        <v>16.39</v>
      </c>
    </row>
    <row r="327" spans="1:10" x14ac:dyDescent="0.3">
      <c r="A327" s="9">
        <v>0.66</v>
      </c>
      <c r="B327" s="9">
        <v>759.5</v>
      </c>
      <c r="C327" s="9">
        <v>318.5</v>
      </c>
      <c r="D327" s="9">
        <v>220.5</v>
      </c>
      <c r="E327" s="9">
        <v>3.5</v>
      </c>
      <c r="F327" s="1">
        <v>3</v>
      </c>
      <c r="G327" s="9">
        <v>0.25</v>
      </c>
      <c r="H327" s="1">
        <v>1</v>
      </c>
      <c r="I327" s="9">
        <v>13.18</v>
      </c>
      <c r="J327" s="9">
        <v>16.27</v>
      </c>
    </row>
    <row r="328" spans="1:10" x14ac:dyDescent="0.3">
      <c r="A328" s="9">
        <v>0.66</v>
      </c>
      <c r="B328" s="9">
        <v>759.5</v>
      </c>
      <c r="C328" s="9">
        <v>318.5</v>
      </c>
      <c r="D328" s="9">
        <v>220.5</v>
      </c>
      <c r="E328" s="9">
        <v>3.5</v>
      </c>
      <c r="F328" s="1">
        <v>4</v>
      </c>
      <c r="G328" s="9">
        <v>0.25</v>
      </c>
      <c r="H328" s="1">
        <v>1</v>
      </c>
      <c r="I328" s="9">
        <v>13.17</v>
      </c>
      <c r="J328" s="9">
        <v>16.39</v>
      </c>
    </row>
    <row r="329" spans="1:10" x14ac:dyDescent="0.3">
      <c r="A329" s="9">
        <v>0.66</v>
      </c>
      <c r="B329" s="9">
        <v>759.5</v>
      </c>
      <c r="C329" s="9">
        <v>318.5</v>
      </c>
      <c r="D329" s="9">
        <v>220.5</v>
      </c>
      <c r="E329" s="9">
        <v>3.5</v>
      </c>
      <c r="F329" s="1">
        <v>5</v>
      </c>
      <c r="G329" s="9">
        <v>0.25</v>
      </c>
      <c r="H329" s="1">
        <v>1</v>
      </c>
      <c r="I329" s="9">
        <v>13.18</v>
      </c>
      <c r="J329" s="9">
        <v>16.190000000000001</v>
      </c>
    </row>
    <row r="330" spans="1:10" x14ac:dyDescent="0.3">
      <c r="A330" s="9">
        <v>0.64</v>
      </c>
      <c r="B330" s="9">
        <v>784</v>
      </c>
      <c r="C330" s="9">
        <v>343</v>
      </c>
      <c r="D330" s="9">
        <v>220.5</v>
      </c>
      <c r="E330" s="9">
        <v>3.5</v>
      </c>
      <c r="F330" s="1">
        <v>2</v>
      </c>
      <c r="G330" s="9">
        <v>0.25</v>
      </c>
      <c r="H330" s="1">
        <v>1</v>
      </c>
      <c r="I330" s="9">
        <v>17.5</v>
      </c>
      <c r="J330" s="9">
        <v>21.13</v>
      </c>
    </row>
    <row r="331" spans="1:10" x14ac:dyDescent="0.3">
      <c r="A331" s="9">
        <v>0.64</v>
      </c>
      <c r="B331" s="9">
        <v>784</v>
      </c>
      <c r="C331" s="9">
        <v>343</v>
      </c>
      <c r="D331" s="9">
        <v>220.5</v>
      </c>
      <c r="E331" s="9">
        <v>3.5</v>
      </c>
      <c r="F331" s="1">
        <v>3</v>
      </c>
      <c r="G331" s="9">
        <v>0.25</v>
      </c>
      <c r="H331" s="1">
        <v>1</v>
      </c>
      <c r="I331" s="9">
        <v>17.350000000000001</v>
      </c>
      <c r="J331" s="9">
        <v>21.19</v>
      </c>
    </row>
    <row r="332" spans="1:10" x14ac:dyDescent="0.3">
      <c r="A332" s="9">
        <v>0.64</v>
      </c>
      <c r="B332" s="9">
        <v>784</v>
      </c>
      <c r="C332" s="9">
        <v>343</v>
      </c>
      <c r="D332" s="9">
        <v>220.5</v>
      </c>
      <c r="E332" s="9">
        <v>3.5</v>
      </c>
      <c r="F332" s="1">
        <v>4</v>
      </c>
      <c r="G332" s="9">
        <v>0.25</v>
      </c>
      <c r="H332" s="1">
        <v>1</v>
      </c>
      <c r="I332" s="9">
        <v>17.52</v>
      </c>
      <c r="J332" s="9">
        <v>21.09</v>
      </c>
    </row>
    <row r="333" spans="1:10" x14ac:dyDescent="0.3">
      <c r="A333" s="9">
        <v>0.64</v>
      </c>
      <c r="B333" s="9">
        <v>784</v>
      </c>
      <c r="C333" s="9">
        <v>343</v>
      </c>
      <c r="D333" s="9">
        <v>220.5</v>
      </c>
      <c r="E333" s="9">
        <v>3.5</v>
      </c>
      <c r="F333" s="1">
        <v>5</v>
      </c>
      <c r="G333" s="9">
        <v>0.25</v>
      </c>
      <c r="H333" s="1">
        <v>1</v>
      </c>
      <c r="I333" s="9">
        <v>17.37</v>
      </c>
      <c r="J333" s="9">
        <v>21.08</v>
      </c>
    </row>
    <row r="334" spans="1:10" x14ac:dyDescent="0.3">
      <c r="A334" s="9">
        <v>0.62</v>
      </c>
      <c r="B334" s="9">
        <v>808.5</v>
      </c>
      <c r="C334" s="9">
        <v>367.5</v>
      </c>
      <c r="D334" s="9">
        <v>220.5</v>
      </c>
      <c r="E334" s="9">
        <v>3.5</v>
      </c>
      <c r="F334" s="1">
        <v>2</v>
      </c>
      <c r="G334" s="9">
        <v>0.25</v>
      </c>
      <c r="H334" s="1">
        <v>1</v>
      </c>
      <c r="I334" s="9">
        <v>15.09</v>
      </c>
      <c r="J334" s="9">
        <v>15.77</v>
      </c>
    </row>
    <row r="335" spans="1:10" x14ac:dyDescent="0.3">
      <c r="A335" s="9">
        <v>0.62</v>
      </c>
      <c r="B335" s="9">
        <v>808.5</v>
      </c>
      <c r="C335" s="9">
        <v>367.5</v>
      </c>
      <c r="D335" s="9">
        <v>220.5</v>
      </c>
      <c r="E335" s="9">
        <v>3.5</v>
      </c>
      <c r="F335" s="1">
        <v>3</v>
      </c>
      <c r="G335" s="9">
        <v>0.25</v>
      </c>
      <c r="H335" s="1">
        <v>1</v>
      </c>
      <c r="I335" s="9">
        <v>15.12</v>
      </c>
      <c r="J335" s="9">
        <v>15.95</v>
      </c>
    </row>
    <row r="336" spans="1:10" x14ac:dyDescent="0.3">
      <c r="A336" s="9">
        <v>0.62</v>
      </c>
      <c r="B336" s="9">
        <v>808.5</v>
      </c>
      <c r="C336" s="9">
        <v>367.5</v>
      </c>
      <c r="D336" s="9">
        <v>220.5</v>
      </c>
      <c r="E336" s="9">
        <v>3.5</v>
      </c>
      <c r="F336" s="1">
        <v>4</v>
      </c>
      <c r="G336" s="9">
        <v>0.25</v>
      </c>
      <c r="H336" s="1">
        <v>1</v>
      </c>
      <c r="I336" s="9">
        <v>15.08</v>
      </c>
      <c r="J336" s="9">
        <v>15.77</v>
      </c>
    </row>
    <row r="337" spans="1:10" x14ac:dyDescent="0.3">
      <c r="A337" s="9">
        <v>0.62</v>
      </c>
      <c r="B337" s="9">
        <v>808.5</v>
      </c>
      <c r="C337" s="9">
        <v>367.5</v>
      </c>
      <c r="D337" s="9">
        <v>220.5</v>
      </c>
      <c r="E337" s="9">
        <v>3.5</v>
      </c>
      <c r="F337" s="1">
        <v>5</v>
      </c>
      <c r="G337" s="9">
        <v>0.25</v>
      </c>
      <c r="H337" s="1">
        <v>1</v>
      </c>
      <c r="I337" s="9">
        <v>15.16</v>
      </c>
      <c r="J337" s="9">
        <v>15.76</v>
      </c>
    </row>
    <row r="338" spans="1:10" x14ac:dyDescent="0.3">
      <c r="A338" s="9">
        <v>0.98</v>
      </c>
      <c r="B338" s="9">
        <v>514.5</v>
      </c>
      <c r="C338" s="9">
        <v>294</v>
      </c>
      <c r="D338" s="9">
        <v>110.25</v>
      </c>
      <c r="E338" s="9">
        <v>7</v>
      </c>
      <c r="F338" s="1">
        <v>2</v>
      </c>
      <c r="G338" s="9">
        <v>0.25</v>
      </c>
      <c r="H338" s="1">
        <v>2</v>
      </c>
      <c r="I338" s="9">
        <v>28.67</v>
      </c>
      <c r="J338" s="9">
        <v>29.62</v>
      </c>
    </row>
    <row r="339" spans="1:10" x14ac:dyDescent="0.3">
      <c r="A339" s="9">
        <v>0.98</v>
      </c>
      <c r="B339" s="9">
        <v>514.5</v>
      </c>
      <c r="C339" s="9">
        <v>294</v>
      </c>
      <c r="D339" s="9">
        <v>110.25</v>
      </c>
      <c r="E339" s="9">
        <v>7</v>
      </c>
      <c r="F339" s="1">
        <v>3</v>
      </c>
      <c r="G339" s="9">
        <v>0.25</v>
      </c>
      <c r="H339" s="1">
        <v>2</v>
      </c>
      <c r="I339" s="9">
        <v>28.57</v>
      </c>
      <c r="J339" s="9">
        <v>29.69</v>
      </c>
    </row>
    <row r="340" spans="1:10" x14ac:dyDescent="0.3">
      <c r="A340" s="9">
        <v>0.98</v>
      </c>
      <c r="B340" s="9">
        <v>514.5</v>
      </c>
      <c r="C340" s="9">
        <v>294</v>
      </c>
      <c r="D340" s="9">
        <v>110.25</v>
      </c>
      <c r="E340" s="9">
        <v>7</v>
      </c>
      <c r="F340" s="1">
        <v>4</v>
      </c>
      <c r="G340" s="9">
        <v>0.25</v>
      </c>
      <c r="H340" s="1">
        <v>2</v>
      </c>
      <c r="I340" s="9">
        <v>28.18</v>
      </c>
      <c r="J340" s="9">
        <v>30.18</v>
      </c>
    </row>
    <row r="341" spans="1:10" x14ac:dyDescent="0.3">
      <c r="A341" s="9">
        <v>0.98</v>
      </c>
      <c r="B341" s="9">
        <v>514.5</v>
      </c>
      <c r="C341" s="9">
        <v>294</v>
      </c>
      <c r="D341" s="9">
        <v>110.25</v>
      </c>
      <c r="E341" s="9">
        <v>7</v>
      </c>
      <c r="F341" s="1">
        <v>5</v>
      </c>
      <c r="G341" s="9">
        <v>0.25</v>
      </c>
      <c r="H341" s="1">
        <v>2</v>
      </c>
      <c r="I341" s="9">
        <v>28.6</v>
      </c>
      <c r="J341" s="9">
        <v>30.02</v>
      </c>
    </row>
    <row r="342" spans="1:10" x14ac:dyDescent="0.3">
      <c r="A342" s="9">
        <v>0.9</v>
      </c>
      <c r="B342" s="9">
        <v>563.5</v>
      </c>
      <c r="C342" s="9">
        <v>318.5</v>
      </c>
      <c r="D342" s="9">
        <v>122.5</v>
      </c>
      <c r="E342" s="9">
        <v>7</v>
      </c>
      <c r="F342" s="1">
        <v>2</v>
      </c>
      <c r="G342" s="9">
        <v>0.25</v>
      </c>
      <c r="H342" s="1">
        <v>2</v>
      </c>
      <c r="I342" s="9">
        <v>32.46</v>
      </c>
      <c r="J342" s="9">
        <v>35.56</v>
      </c>
    </row>
    <row r="343" spans="1:10" x14ac:dyDescent="0.3">
      <c r="A343" s="9">
        <v>0.9</v>
      </c>
      <c r="B343" s="9">
        <v>563.5</v>
      </c>
      <c r="C343" s="9">
        <v>318.5</v>
      </c>
      <c r="D343" s="9">
        <v>122.5</v>
      </c>
      <c r="E343" s="9">
        <v>7</v>
      </c>
      <c r="F343" s="1">
        <v>3</v>
      </c>
      <c r="G343" s="9">
        <v>0.25</v>
      </c>
      <c r="H343" s="1">
        <v>2</v>
      </c>
      <c r="I343" s="9">
        <v>33.270000000000003</v>
      </c>
      <c r="J343" s="9">
        <v>32.64</v>
      </c>
    </row>
    <row r="344" spans="1:10" x14ac:dyDescent="0.3">
      <c r="A344" s="9">
        <v>0.9</v>
      </c>
      <c r="B344" s="9">
        <v>563.5</v>
      </c>
      <c r="C344" s="9">
        <v>318.5</v>
      </c>
      <c r="D344" s="9">
        <v>122.5</v>
      </c>
      <c r="E344" s="9">
        <v>7</v>
      </c>
      <c r="F344" s="1">
        <v>4</v>
      </c>
      <c r="G344" s="9">
        <v>0.25</v>
      </c>
      <c r="H344" s="1">
        <v>2</v>
      </c>
      <c r="I344" s="9">
        <v>32.33</v>
      </c>
      <c r="J344" s="9">
        <v>32.770000000000003</v>
      </c>
    </row>
    <row r="345" spans="1:10" x14ac:dyDescent="0.3">
      <c r="A345" s="9">
        <v>0.9</v>
      </c>
      <c r="B345" s="9">
        <v>563.5</v>
      </c>
      <c r="C345" s="9">
        <v>318.5</v>
      </c>
      <c r="D345" s="9">
        <v>122.5</v>
      </c>
      <c r="E345" s="9">
        <v>7</v>
      </c>
      <c r="F345" s="1">
        <v>5</v>
      </c>
      <c r="G345" s="9">
        <v>0.25</v>
      </c>
      <c r="H345" s="1">
        <v>2</v>
      </c>
      <c r="I345" s="9">
        <v>31.66</v>
      </c>
      <c r="J345" s="9">
        <v>37.72</v>
      </c>
    </row>
    <row r="346" spans="1:10" x14ac:dyDescent="0.3">
      <c r="A346" s="9">
        <v>0.86</v>
      </c>
      <c r="B346" s="9">
        <v>588</v>
      </c>
      <c r="C346" s="9">
        <v>294</v>
      </c>
      <c r="D346" s="9">
        <v>147</v>
      </c>
      <c r="E346" s="9">
        <v>7</v>
      </c>
      <c r="F346" s="1">
        <v>2</v>
      </c>
      <c r="G346" s="9">
        <v>0.25</v>
      </c>
      <c r="H346" s="1">
        <v>2</v>
      </c>
      <c r="I346" s="9">
        <v>29.34</v>
      </c>
      <c r="J346" s="9">
        <v>33.369999999999997</v>
      </c>
    </row>
    <row r="347" spans="1:10" x14ac:dyDescent="0.3">
      <c r="A347" s="9">
        <v>0.86</v>
      </c>
      <c r="B347" s="9">
        <v>588</v>
      </c>
      <c r="C347" s="9">
        <v>294</v>
      </c>
      <c r="D347" s="9">
        <v>147</v>
      </c>
      <c r="E347" s="9">
        <v>7</v>
      </c>
      <c r="F347" s="1">
        <v>3</v>
      </c>
      <c r="G347" s="9">
        <v>0.25</v>
      </c>
      <c r="H347" s="1">
        <v>2</v>
      </c>
      <c r="I347" s="9">
        <v>29.87</v>
      </c>
      <c r="J347" s="9">
        <v>27.89</v>
      </c>
    </row>
    <row r="348" spans="1:10" x14ac:dyDescent="0.3">
      <c r="A348" s="9">
        <v>0.86</v>
      </c>
      <c r="B348" s="9">
        <v>588</v>
      </c>
      <c r="C348" s="9">
        <v>294</v>
      </c>
      <c r="D348" s="9">
        <v>147</v>
      </c>
      <c r="E348" s="9">
        <v>7</v>
      </c>
      <c r="F348" s="1">
        <v>4</v>
      </c>
      <c r="G348" s="9">
        <v>0.25</v>
      </c>
      <c r="H348" s="1">
        <v>2</v>
      </c>
      <c r="I348" s="9">
        <v>29.27</v>
      </c>
      <c r="J348" s="9">
        <v>29.9</v>
      </c>
    </row>
    <row r="349" spans="1:10" x14ac:dyDescent="0.3">
      <c r="A349" s="9">
        <v>0.86</v>
      </c>
      <c r="B349" s="9">
        <v>588</v>
      </c>
      <c r="C349" s="9">
        <v>294</v>
      </c>
      <c r="D349" s="9">
        <v>147</v>
      </c>
      <c r="E349" s="9">
        <v>7</v>
      </c>
      <c r="F349" s="1">
        <v>5</v>
      </c>
      <c r="G349" s="9">
        <v>0.25</v>
      </c>
      <c r="H349" s="1">
        <v>2</v>
      </c>
      <c r="I349" s="9">
        <v>28.4</v>
      </c>
      <c r="J349" s="9">
        <v>34.520000000000003</v>
      </c>
    </row>
    <row r="350" spans="1:10" x14ac:dyDescent="0.3">
      <c r="A350" s="9">
        <v>0.82</v>
      </c>
      <c r="B350" s="9">
        <v>612.5</v>
      </c>
      <c r="C350" s="9">
        <v>318.5</v>
      </c>
      <c r="D350" s="9">
        <v>147</v>
      </c>
      <c r="E350" s="9">
        <v>7</v>
      </c>
      <c r="F350" s="1">
        <v>2</v>
      </c>
      <c r="G350" s="9">
        <v>0.25</v>
      </c>
      <c r="H350" s="1">
        <v>2</v>
      </c>
      <c r="I350" s="9">
        <v>25.74</v>
      </c>
      <c r="J350" s="9">
        <v>28.27</v>
      </c>
    </row>
    <row r="351" spans="1:10" x14ac:dyDescent="0.3">
      <c r="A351" s="9">
        <v>0.82</v>
      </c>
      <c r="B351" s="9">
        <v>612.5</v>
      </c>
      <c r="C351" s="9">
        <v>318.5</v>
      </c>
      <c r="D351" s="9">
        <v>147</v>
      </c>
      <c r="E351" s="9">
        <v>7</v>
      </c>
      <c r="F351" s="1">
        <v>3</v>
      </c>
      <c r="G351" s="9">
        <v>0.25</v>
      </c>
      <c r="H351" s="1">
        <v>2</v>
      </c>
      <c r="I351" s="9">
        <v>25.98</v>
      </c>
      <c r="J351" s="9">
        <v>26.96</v>
      </c>
    </row>
    <row r="352" spans="1:10" x14ac:dyDescent="0.3">
      <c r="A352" s="9">
        <v>0.82</v>
      </c>
      <c r="B352" s="9">
        <v>612.5</v>
      </c>
      <c r="C352" s="9">
        <v>318.5</v>
      </c>
      <c r="D352" s="9">
        <v>147</v>
      </c>
      <c r="E352" s="9">
        <v>7</v>
      </c>
      <c r="F352" s="1">
        <v>4</v>
      </c>
      <c r="G352" s="9">
        <v>0.25</v>
      </c>
      <c r="H352" s="1">
        <v>2</v>
      </c>
      <c r="I352" s="9">
        <v>25.38</v>
      </c>
      <c r="J352" s="9">
        <v>26.72</v>
      </c>
    </row>
    <row r="353" spans="1:10" x14ac:dyDescent="0.3">
      <c r="A353" s="9">
        <v>0.82</v>
      </c>
      <c r="B353" s="9">
        <v>612.5</v>
      </c>
      <c r="C353" s="9">
        <v>318.5</v>
      </c>
      <c r="D353" s="9">
        <v>147</v>
      </c>
      <c r="E353" s="9">
        <v>7</v>
      </c>
      <c r="F353" s="1">
        <v>5</v>
      </c>
      <c r="G353" s="9">
        <v>0.25</v>
      </c>
      <c r="H353" s="1">
        <v>2</v>
      </c>
      <c r="I353" s="9">
        <v>24.94</v>
      </c>
      <c r="J353" s="9">
        <v>29.88</v>
      </c>
    </row>
    <row r="354" spans="1:10" x14ac:dyDescent="0.3">
      <c r="A354" s="9">
        <v>0.79</v>
      </c>
      <c r="B354" s="9">
        <v>637</v>
      </c>
      <c r="C354" s="9">
        <v>343</v>
      </c>
      <c r="D354" s="9">
        <v>147</v>
      </c>
      <c r="E354" s="9">
        <v>7</v>
      </c>
      <c r="F354" s="1">
        <v>2</v>
      </c>
      <c r="G354" s="9">
        <v>0.25</v>
      </c>
      <c r="H354" s="1">
        <v>2</v>
      </c>
      <c r="I354" s="9">
        <v>38.57</v>
      </c>
      <c r="J354" s="9">
        <v>43.86</v>
      </c>
    </row>
    <row r="355" spans="1:10" x14ac:dyDescent="0.3">
      <c r="A355" s="9">
        <v>0.79</v>
      </c>
      <c r="B355" s="9">
        <v>637</v>
      </c>
      <c r="C355" s="9">
        <v>343</v>
      </c>
      <c r="D355" s="9">
        <v>147</v>
      </c>
      <c r="E355" s="9">
        <v>7</v>
      </c>
      <c r="F355" s="1">
        <v>3</v>
      </c>
      <c r="G355" s="9">
        <v>0.25</v>
      </c>
      <c r="H355" s="1">
        <v>2</v>
      </c>
      <c r="I355" s="9">
        <v>40.19</v>
      </c>
      <c r="J355" s="9">
        <v>37.409999999999997</v>
      </c>
    </row>
    <row r="356" spans="1:10" x14ac:dyDescent="0.3">
      <c r="A356" s="9">
        <v>0.79</v>
      </c>
      <c r="B356" s="9">
        <v>637</v>
      </c>
      <c r="C356" s="9">
        <v>343</v>
      </c>
      <c r="D356" s="9">
        <v>147</v>
      </c>
      <c r="E356" s="9">
        <v>7</v>
      </c>
      <c r="F356" s="1">
        <v>4</v>
      </c>
      <c r="G356" s="9">
        <v>0.25</v>
      </c>
      <c r="H356" s="1">
        <v>2</v>
      </c>
      <c r="I356" s="9">
        <v>39.97</v>
      </c>
      <c r="J356" s="9">
        <v>36.770000000000003</v>
      </c>
    </row>
    <row r="357" spans="1:10" x14ac:dyDescent="0.3">
      <c r="A357" s="9">
        <v>0.79</v>
      </c>
      <c r="B357" s="9">
        <v>637</v>
      </c>
      <c r="C357" s="9">
        <v>343</v>
      </c>
      <c r="D357" s="9">
        <v>147</v>
      </c>
      <c r="E357" s="9">
        <v>7</v>
      </c>
      <c r="F357" s="1">
        <v>5</v>
      </c>
      <c r="G357" s="9">
        <v>0.25</v>
      </c>
      <c r="H357" s="1">
        <v>2</v>
      </c>
      <c r="I357" s="9">
        <v>38.979999999999997</v>
      </c>
      <c r="J357" s="9">
        <v>45.97</v>
      </c>
    </row>
    <row r="358" spans="1:10" x14ac:dyDescent="0.3">
      <c r="A358" s="9">
        <v>0.76</v>
      </c>
      <c r="B358" s="9">
        <v>661.5</v>
      </c>
      <c r="C358" s="9">
        <v>416.5</v>
      </c>
      <c r="D358" s="9">
        <v>122.5</v>
      </c>
      <c r="E358" s="9">
        <v>7</v>
      </c>
      <c r="F358" s="1">
        <v>2</v>
      </c>
      <c r="G358" s="9">
        <v>0.25</v>
      </c>
      <c r="H358" s="1">
        <v>2</v>
      </c>
      <c r="I358" s="9">
        <v>36.950000000000003</v>
      </c>
      <c r="J358" s="9">
        <v>36.869999999999997</v>
      </c>
    </row>
    <row r="359" spans="1:10" x14ac:dyDescent="0.3">
      <c r="A359" s="9">
        <v>0.76</v>
      </c>
      <c r="B359" s="9">
        <v>661.5</v>
      </c>
      <c r="C359" s="9">
        <v>416.5</v>
      </c>
      <c r="D359" s="9">
        <v>122.5</v>
      </c>
      <c r="E359" s="9">
        <v>7</v>
      </c>
      <c r="F359" s="1">
        <v>3</v>
      </c>
      <c r="G359" s="9">
        <v>0.25</v>
      </c>
      <c r="H359" s="1">
        <v>2</v>
      </c>
      <c r="I359" s="9">
        <v>36.28</v>
      </c>
      <c r="J359" s="9">
        <v>37.35</v>
      </c>
    </row>
    <row r="360" spans="1:10" x14ac:dyDescent="0.3">
      <c r="A360" s="9">
        <v>0.76</v>
      </c>
      <c r="B360" s="9">
        <v>661.5</v>
      </c>
      <c r="C360" s="9">
        <v>416.5</v>
      </c>
      <c r="D360" s="9">
        <v>122.5</v>
      </c>
      <c r="E360" s="9">
        <v>7</v>
      </c>
      <c r="F360" s="1">
        <v>4</v>
      </c>
      <c r="G360" s="9">
        <v>0.25</v>
      </c>
      <c r="H360" s="1">
        <v>2</v>
      </c>
      <c r="I360" s="9">
        <v>36.86</v>
      </c>
      <c r="J360" s="9">
        <v>37.28</v>
      </c>
    </row>
    <row r="361" spans="1:10" x14ac:dyDescent="0.3">
      <c r="A361" s="9">
        <v>0.76</v>
      </c>
      <c r="B361" s="9">
        <v>661.5</v>
      </c>
      <c r="C361" s="9">
        <v>416.5</v>
      </c>
      <c r="D361" s="9">
        <v>122.5</v>
      </c>
      <c r="E361" s="9">
        <v>7</v>
      </c>
      <c r="F361" s="1">
        <v>5</v>
      </c>
      <c r="G361" s="9">
        <v>0.25</v>
      </c>
      <c r="H361" s="1">
        <v>2</v>
      </c>
      <c r="I361" s="9">
        <v>36.450000000000003</v>
      </c>
      <c r="J361" s="9">
        <v>36.81</v>
      </c>
    </row>
    <row r="362" spans="1:10" x14ac:dyDescent="0.3">
      <c r="A362" s="9">
        <v>0.74</v>
      </c>
      <c r="B362" s="9">
        <v>686</v>
      </c>
      <c r="C362" s="9">
        <v>245</v>
      </c>
      <c r="D362" s="9">
        <v>220.5</v>
      </c>
      <c r="E362" s="9">
        <v>3.5</v>
      </c>
      <c r="F362" s="1">
        <v>2</v>
      </c>
      <c r="G362" s="9">
        <v>0.25</v>
      </c>
      <c r="H362" s="1">
        <v>2</v>
      </c>
      <c r="I362" s="9">
        <v>12.35</v>
      </c>
      <c r="J362" s="9">
        <v>14.73</v>
      </c>
    </row>
    <row r="363" spans="1:10" x14ac:dyDescent="0.3">
      <c r="A363" s="9">
        <v>0.74</v>
      </c>
      <c r="B363" s="9">
        <v>686</v>
      </c>
      <c r="C363" s="9">
        <v>245</v>
      </c>
      <c r="D363" s="9">
        <v>220.5</v>
      </c>
      <c r="E363" s="9">
        <v>3.5</v>
      </c>
      <c r="F363" s="1">
        <v>3</v>
      </c>
      <c r="G363" s="9">
        <v>0.25</v>
      </c>
      <c r="H363" s="1">
        <v>2</v>
      </c>
      <c r="I363" s="9">
        <v>12.45</v>
      </c>
      <c r="J363" s="9">
        <v>15.1</v>
      </c>
    </row>
    <row r="364" spans="1:10" x14ac:dyDescent="0.3">
      <c r="A364" s="9">
        <v>0.74</v>
      </c>
      <c r="B364" s="9">
        <v>686</v>
      </c>
      <c r="C364" s="9">
        <v>245</v>
      </c>
      <c r="D364" s="9">
        <v>220.5</v>
      </c>
      <c r="E364" s="9">
        <v>3.5</v>
      </c>
      <c r="F364" s="1">
        <v>4</v>
      </c>
      <c r="G364" s="9">
        <v>0.25</v>
      </c>
      <c r="H364" s="1">
        <v>2</v>
      </c>
      <c r="I364" s="9">
        <v>12.16</v>
      </c>
      <c r="J364" s="9">
        <v>15.18</v>
      </c>
    </row>
    <row r="365" spans="1:10" x14ac:dyDescent="0.3">
      <c r="A365" s="9">
        <v>0.74</v>
      </c>
      <c r="B365" s="9">
        <v>686</v>
      </c>
      <c r="C365" s="9">
        <v>245</v>
      </c>
      <c r="D365" s="9">
        <v>220.5</v>
      </c>
      <c r="E365" s="9">
        <v>3.5</v>
      </c>
      <c r="F365" s="1">
        <v>5</v>
      </c>
      <c r="G365" s="9">
        <v>0.25</v>
      </c>
      <c r="H365" s="1">
        <v>2</v>
      </c>
      <c r="I365" s="9">
        <v>12.3</v>
      </c>
      <c r="J365" s="9">
        <v>15.44</v>
      </c>
    </row>
    <row r="366" spans="1:10" x14ac:dyDescent="0.3">
      <c r="A366" s="9">
        <v>0.71</v>
      </c>
      <c r="B366" s="9">
        <v>710.5</v>
      </c>
      <c r="C366" s="9">
        <v>269.5</v>
      </c>
      <c r="D366" s="9">
        <v>220.5</v>
      </c>
      <c r="E366" s="9">
        <v>3.5</v>
      </c>
      <c r="F366" s="1">
        <v>2</v>
      </c>
      <c r="G366" s="9">
        <v>0.25</v>
      </c>
      <c r="H366" s="1">
        <v>2</v>
      </c>
      <c r="I366" s="9">
        <v>12.33</v>
      </c>
      <c r="J366" s="9">
        <v>14.91</v>
      </c>
    </row>
    <row r="367" spans="1:10" x14ac:dyDescent="0.3">
      <c r="A367" s="9">
        <v>0.71</v>
      </c>
      <c r="B367" s="9">
        <v>710.5</v>
      </c>
      <c r="C367" s="9">
        <v>269.5</v>
      </c>
      <c r="D367" s="9">
        <v>220.5</v>
      </c>
      <c r="E367" s="9">
        <v>3.5</v>
      </c>
      <c r="F367" s="1">
        <v>3</v>
      </c>
      <c r="G367" s="9">
        <v>0.25</v>
      </c>
      <c r="H367" s="1">
        <v>2</v>
      </c>
      <c r="I367" s="9">
        <v>12.29</v>
      </c>
      <c r="J367" s="9">
        <v>15.4</v>
      </c>
    </row>
    <row r="368" spans="1:10" x14ac:dyDescent="0.3">
      <c r="A368" s="9">
        <v>0.71</v>
      </c>
      <c r="B368" s="9">
        <v>710.5</v>
      </c>
      <c r="C368" s="9">
        <v>269.5</v>
      </c>
      <c r="D368" s="9">
        <v>220.5</v>
      </c>
      <c r="E368" s="9">
        <v>3.5</v>
      </c>
      <c r="F368" s="1">
        <v>4</v>
      </c>
      <c r="G368" s="9">
        <v>0.25</v>
      </c>
      <c r="H368" s="1">
        <v>2</v>
      </c>
      <c r="I368" s="9">
        <v>12.2</v>
      </c>
      <c r="J368" s="9">
        <v>14.94</v>
      </c>
    </row>
    <row r="369" spans="1:10" x14ac:dyDescent="0.3">
      <c r="A369" s="9">
        <v>0.71</v>
      </c>
      <c r="B369" s="9">
        <v>710.5</v>
      </c>
      <c r="C369" s="9">
        <v>269.5</v>
      </c>
      <c r="D369" s="9">
        <v>220.5</v>
      </c>
      <c r="E369" s="9">
        <v>3.5</v>
      </c>
      <c r="F369" s="1">
        <v>5</v>
      </c>
      <c r="G369" s="9">
        <v>0.25</v>
      </c>
      <c r="H369" s="1">
        <v>2</v>
      </c>
      <c r="I369" s="9">
        <v>12.49</v>
      </c>
      <c r="J369" s="9">
        <v>15.32</v>
      </c>
    </row>
    <row r="370" spans="1:10" x14ac:dyDescent="0.3">
      <c r="A370" s="9">
        <v>0.69</v>
      </c>
      <c r="B370" s="9">
        <v>735</v>
      </c>
      <c r="C370" s="9">
        <v>294</v>
      </c>
      <c r="D370" s="9">
        <v>220.5</v>
      </c>
      <c r="E370" s="9">
        <v>3.5</v>
      </c>
      <c r="F370" s="1">
        <v>2</v>
      </c>
      <c r="G370" s="9">
        <v>0.25</v>
      </c>
      <c r="H370" s="1">
        <v>2</v>
      </c>
      <c r="I370" s="9">
        <v>12.85</v>
      </c>
      <c r="J370" s="9">
        <v>15.52</v>
      </c>
    </row>
    <row r="371" spans="1:10" x14ac:dyDescent="0.3">
      <c r="A371" s="9">
        <v>0.69</v>
      </c>
      <c r="B371" s="9">
        <v>735</v>
      </c>
      <c r="C371" s="9">
        <v>294</v>
      </c>
      <c r="D371" s="9">
        <v>220.5</v>
      </c>
      <c r="E371" s="9">
        <v>3.5</v>
      </c>
      <c r="F371" s="1">
        <v>3</v>
      </c>
      <c r="G371" s="9">
        <v>0.25</v>
      </c>
      <c r="H371" s="1">
        <v>2</v>
      </c>
      <c r="I371" s="9">
        <v>12.87</v>
      </c>
      <c r="J371" s="9">
        <v>15.85</v>
      </c>
    </row>
    <row r="372" spans="1:10" x14ac:dyDescent="0.3">
      <c r="A372" s="9">
        <v>0.69</v>
      </c>
      <c r="B372" s="9">
        <v>735</v>
      </c>
      <c r="C372" s="9">
        <v>294</v>
      </c>
      <c r="D372" s="9">
        <v>220.5</v>
      </c>
      <c r="E372" s="9">
        <v>3.5</v>
      </c>
      <c r="F372" s="1">
        <v>4</v>
      </c>
      <c r="G372" s="9">
        <v>0.25</v>
      </c>
      <c r="H372" s="1">
        <v>2</v>
      </c>
      <c r="I372" s="9">
        <v>12.73</v>
      </c>
      <c r="J372" s="9">
        <v>15.66</v>
      </c>
    </row>
    <row r="373" spans="1:10" x14ac:dyDescent="0.3">
      <c r="A373" s="9">
        <v>0.69</v>
      </c>
      <c r="B373" s="9">
        <v>735</v>
      </c>
      <c r="C373" s="9">
        <v>294</v>
      </c>
      <c r="D373" s="9">
        <v>220.5</v>
      </c>
      <c r="E373" s="9">
        <v>3.5</v>
      </c>
      <c r="F373" s="1">
        <v>5</v>
      </c>
      <c r="G373" s="9">
        <v>0.25</v>
      </c>
      <c r="H373" s="1">
        <v>2</v>
      </c>
      <c r="I373" s="9">
        <v>12.95</v>
      </c>
      <c r="J373" s="9">
        <v>15.99</v>
      </c>
    </row>
    <row r="374" spans="1:10" x14ac:dyDescent="0.3">
      <c r="A374" s="9">
        <v>0.66</v>
      </c>
      <c r="B374" s="9">
        <v>759.5</v>
      </c>
      <c r="C374" s="9">
        <v>318.5</v>
      </c>
      <c r="D374" s="9">
        <v>220.5</v>
      </c>
      <c r="E374" s="9">
        <v>3.5</v>
      </c>
      <c r="F374" s="1">
        <v>2</v>
      </c>
      <c r="G374" s="9">
        <v>0.25</v>
      </c>
      <c r="H374" s="1">
        <v>2</v>
      </c>
      <c r="I374" s="9">
        <v>13.05</v>
      </c>
      <c r="J374" s="9">
        <v>15.89</v>
      </c>
    </row>
    <row r="375" spans="1:10" x14ac:dyDescent="0.3">
      <c r="A375" s="9">
        <v>0.66</v>
      </c>
      <c r="B375" s="9">
        <v>759.5</v>
      </c>
      <c r="C375" s="9">
        <v>318.5</v>
      </c>
      <c r="D375" s="9">
        <v>220.5</v>
      </c>
      <c r="E375" s="9">
        <v>3.5</v>
      </c>
      <c r="F375" s="1">
        <v>3</v>
      </c>
      <c r="G375" s="9">
        <v>0.25</v>
      </c>
      <c r="H375" s="1">
        <v>2</v>
      </c>
      <c r="I375" s="9">
        <v>12.93</v>
      </c>
      <c r="J375" s="9">
        <v>15.85</v>
      </c>
    </row>
    <row r="376" spans="1:10" x14ac:dyDescent="0.3">
      <c r="A376" s="9">
        <v>0.66</v>
      </c>
      <c r="B376" s="9">
        <v>759.5</v>
      </c>
      <c r="C376" s="9">
        <v>318.5</v>
      </c>
      <c r="D376" s="9">
        <v>220.5</v>
      </c>
      <c r="E376" s="9">
        <v>3.5</v>
      </c>
      <c r="F376" s="1">
        <v>4</v>
      </c>
      <c r="G376" s="9">
        <v>0.25</v>
      </c>
      <c r="H376" s="1">
        <v>2</v>
      </c>
      <c r="I376" s="9">
        <v>12.77</v>
      </c>
      <c r="J376" s="9">
        <v>16.22</v>
      </c>
    </row>
    <row r="377" spans="1:10" x14ac:dyDescent="0.3">
      <c r="A377" s="9">
        <v>0.66</v>
      </c>
      <c r="B377" s="9">
        <v>759.5</v>
      </c>
      <c r="C377" s="9">
        <v>318.5</v>
      </c>
      <c r="D377" s="9">
        <v>220.5</v>
      </c>
      <c r="E377" s="9">
        <v>3.5</v>
      </c>
      <c r="F377" s="1">
        <v>5</v>
      </c>
      <c r="G377" s="9">
        <v>0.25</v>
      </c>
      <c r="H377" s="1">
        <v>2</v>
      </c>
      <c r="I377" s="9">
        <v>13</v>
      </c>
      <c r="J377" s="9">
        <v>15.87</v>
      </c>
    </row>
    <row r="378" spans="1:10" x14ac:dyDescent="0.3">
      <c r="A378" s="9">
        <v>0.64</v>
      </c>
      <c r="B378" s="9">
        <v>784</v>
      </c>
      <c r="C378" s="9">
        <v>343</v>
      </c>
      <c r="D378" s="9">
        <v>220.5</v>
      </c>
      <c r="E378" s="9">
        <v>3.5</v>
      </c>
      <c r="F378" s="1">
        <v>2</v>
      </c>
      <c r="G378" s="9">
        <v>0.25</v>
      </c>
      <c r="H378" s="1">
        <v>2</v>
      </c>
      <c r="I378" s="9">
        <v>17.14</v>
      </c>
      <c r="J378" s="9">
        <v>20.47</v>
      </c>
    </row>
    <row r="379" spans="1:10" x14ac:dyDescent="0.3">
      <c r="A379" s="9">
        <v>0.64</v>
      </c>
      <c r="B379" s="9">
        <v>784</v>
      </c>
      <c r="C379" s="9">
        <v>343</v>
      </c>
      <c r="D379" s="9">
        <v>220.5</v>
      </c>
      <c r="E379" s="9">
        <v>3.5</v>
      </c>
      <c r="F379" s="1">
        <v>3</v>
      </c>
      <c r="G379" s="9">
        <v>0.25</v>
      </c>
      <c r="H379" s="1">
        <v>2</v>
      </c>
      <c r="I379" s="9">
        <v>16.84</v>
      </c>
      <c r="J379" s="9">
        <v>20.56</v>
      </c>
    </row>
    <row r="380" spans="1:10" x14ac:dyDescent="0.3">
      <c r="A380" s="9">
        <v>0.64</v>
      </c>
      <c r="B380" s="9">
        <v>784</v>
      </c>
      <c r="C380" s="9">
        <v>343</v>
      </c>
      <c r="D380" s="9">
        <v>220.5</v>
      </c>
      <c r="E380" s="9">
        <v>3.5</v>
      </c>
      <c r="F380" s="1">
        <v>4</v>
      </c>
      <c r="G380" s="9">
        <v>0.25</v>
      </c>
      <c r="H380" s="1">
        <v>2</v>
      </c>
      <c r="I380" s="9">
        <v>17.02</v>
      </c>
      <c r="J380" s="9">
        <v>20.48</v>
      </c>
    </row>
    <row r="381" spans="1:10" x14ac:dyDescent="0.3">
      <c r="A381" s="9">
        <v>0.64</v>
      </c>
      <c r="B381" s="9">
        <v>784</v>
      </c>
      <c r="C381" s="9">
        <v>343</v>
      </c>
      <c r="D381" s="9">
        <v>220.5</v>
      </c>
      <c r="E381" s="9">
        <v>3.5</v>
      </c>
      <c r="F381" s="1">
        <v>5</v>
      </c>
      <c r="G381" s="9">
        <v>0.25</v>
      </c>
      <c r="H381" s="1">
        <v>2</v>
      </c>
      <c r="I381" s="9">
        <v>17.11</v>
      </c>
      <c r="J381" s="9">
        <v>20.43</v>
      </c>
    </row>
    <row r="382" spans="1:10" x14ac:dyDescent="0.3">
      <c r="A382" s="9">
        <v>0.62</v>
      </c>
      <c r="B382" s="9">
        <v>808.5</v>
      </c>
      <c r="C382" s="9">
        <v>367.5</v>
      </c>
      <c r="D382" s="9">
        <v>220.5</v>
      </c>
      <c r="E382" s="9">
        <v>3.5</v>
      </c>
      <c r="F382" s="1">
        <v>2</v>
      </c>
      <c r="G382" s="9">
        <v>0.25</v>
      </c>
      <c r="H382" s="1">
        <v>2</v>
      </c>
      <c r="I382" s="9">
        <v>14.34</v>
      </c>
      <c r="J382" s="9">
        <v>15.32</v>
      </c>
    </row>
    <row r="383" spans="1:10" x14ac:dyDescent="0.3">
      <c r="A383" s="9">
        <v>0.62</v>
      </c>
      <c r="B383" s="9">
        <v>808.5</v>
      </c>
      <c r="C383" s="9">
        <v>367.5</v>
      </c>
      <c r="D383" s="9">
        <v>220.5</v>
      </c>
      <c r="E383" s="9">
        <v>3.5</v>
      </c>
      <c r="F383" s="1">
        <v>3</v>
      </c>
      <c r="G383" s="9">
        <v>0.25</v>
      </c>
      <c r="H383" s="1">
        <v>2</v>
      </c>
      <c r="I383" s="9">
        <v>14.66</v>
      </c>
      <c r="J383" s="9">
        <v>15.64</v>
      </c>
    </row>
    <row r="384" spans="1:10" x14ac:dyDescent="0.3">
      <c r="A384" s="9">
        <v>0.62</v>
      </c>
      <c r="B384" s="9">
        <v>808.5</v>
      </c>
      <c r="C384" s="9">
        <v>367.5</v>
      </c>
      <c r="D384" s="9">
        <v>220.5</v>
      </c>
      <c r="E384" s="9">
        <v>3.5</v>
      </c>
      <c r="F384" s="1">
        <v>4</v>
      </c>
      <c r="G384" s="9">
        <v>0.25</v>
      </c>
      <c r="H384" s="1">
        <v>2</v>
      </c>
      <c r="I384" s="9">
        <v>14.6</v>
      </c>
      <c r="J384" s="9">
        <v>15.14</v>
      </c>
    </row>
    <row r="385" spans="1:10" x14ac:dyDescent="0.3">
      <c r="A385" s="9">
        <v>0.62</v>
      </c>
      <c r="B385" s="9">
        <v>808.5</v>
      </c>
      <c r="C385" s="9">
        <v>367.5</v>
      </c>
      <c r="D385" s="9">
        <v>220.5</v>
      </c>
      <c r="E385" s="9">
        <v>3.5</v>
      </c>
      <c r="F385" s="1">
        <v>5</v>
      </c>
      <c r="G385" s="9">
        <v>0.25</v>
      </c>
      <c r="H385" s="1">
        <v>2</v>
      </c>
      <c r="I385" s="9">
        <v>14.6</v>
      </c>
      <c r="J385" s="9">
        <v>15.3</v>
      </c>
    </row>
    <row r="386" spans="1:10" x14ac:dyDescent="0.3">
      <c r="A386" s="9">
        <v>0.98</v>
      </c>
      <c r="B386" s="9">
        <v>514.5</v>
      </c>
      <c r="C386" s="9">
        <v>294</v>
      </c>
      <c r="D386" s="9">
        <v>110.25</v>
      </c>
      <c r="E386" s="9">
        <v>7</v>
      </c>
      <c r="F386" s="1">
        <v>2</v>
      </c>
      <c r="G386" s="9">
        <v>0.25</v>
      </c>
      <c r="H386" s="1">
        <v>3</v>
      </c>
      <c r="I386" s="9">
        <v>28.67</v>
      </c>
      <c r="J386" s="9">
        <v>29.43</v>
      </c>
    </row>
    <row r="387" spans="1:10" x14ac:dyDescent="0.3">
      <c r="A387" s="9">
        <v>0.98</v>
      </c>
      <c r="B387" s="9">
        <v>514.5</v>
      </c>
      <c r="C387" s="9">
        <v>294</v>
      </c>
      <c r="D387" s="9">
        <v>110.25</v>
      </c>
      <c r="E387" s="9">
        <v>7</v>
      </c>
      <c r="F387" s="1">
        <v>3</v>
      </c>
      <c r="G387" s="9">
        <v>0.25</v>
      </c>
      <c r="H387" s="1">
        <v>3</v>
      </c>
      <c r="I387" s="9">
        <v>28.56</v>
      </c>
      <c r="J387" s="9">
        <v>29.78</v>
      </c>
    </row>
    <row r="388" spans="1:10" x14ac:dyDescent="0.3">
      <c r="A388" s="9">
        <v>0.98</v>
      </c>
      <c r="B388" s="9">
        <v>514.5</v>
      </c>
      <c r="C388" s="9">
        <v>294</v>
      </c>
      <c r="D388" s="9">
        <v>110.25</v>
      </c>
      <c r="E388" s="9">
        <v>7</v>
      </c>
      <c r="F388" s="1">
        <v>4</v>
      </c>
      <c r="G388" s="9">
        <v>0.25</v>
      </c>
      <c r="H388" s="1">
        <v>3</v>
      </c>
      <c r="I388" s="9">
        <v>28.17</v>
      </c>
      <c r="J388" s="9">
        <v>30.1</v>
      </c>
    </row>
    <row r="389" spans="1:10" x14ac:dyDescent="0.3">
      <c r="A389" s="9">
        <v>0.98</v>
      </c>
      <c r="B389" s="9">
        <v>514.5</v>
      </c>
      <c r="C389" s="9">
        <v>294</v>
      </c>
      <c r="D389" s="9">
        <v>110.25</v>
      </c>
      <c r="E389" s="9">
        <v>7</v>
      </c>
      <c r="F389" s="1">
        <v>5</v>
      </c>
      <c r="G389" s="9">
        <v>0.25</v>
      </c>
      <c r="H389" s="1">
        <v>3</v>
      </c>
      <c r="I389" s="9">
        <v>28.63</v>
      </c>
      <c r="J389" s="9">
        <v>30.19</v>
      </c>
    </row>
    <row r="390" spans="1:10" x14ac:dyDescent="0.3">
      <c r="A390" s="9">
        <v>0.9</v>
      </c>
      <c r="B390" s="9">
        <v>563.5</v>
      </c>
      <c r="C390" s="9">
        <v>318.5</v>
      </c>
      <c r="D390" s="9">
        <v>122.5</v>
      </c>
      <c r="E390" s="9">
        <v>7</v>
      </c>
      <c r="F390" s="1">
        <v>2</v>
      </c>
      <c r="G390" s="9">
        <v>0.25</v>
      </c>
      <c r="H390" s="1">
        <v>3</v>
      </c>
      <c r="I390" s="9">
        <v>31.63</v>
      </c>
      <c r="J390" s="9">
        <v>36.35</v>
      </c>
    </row>
    <row r="391" spans="1:10" x14ac:dyDescent="0.3">
      <c r="A391" s="9">
        <v>0.9</v>
      </c>
      <c r="B391" s="9">
        <v>563.5</v>
      </c>
      <c r="C391" s="9">
        <v>318.5</v>
      </c>
      <c r="D391" s="9">
        <v>122.5</v>
      </c>
      <c r="E391" s="9">
        <v>7</v>
      </c>
      <c r="F391" s="1">
        <v>3</v>
      </c>
      <c r="G391" s="9">
        <v>0.25</v>
      </c>
      <c r="H391" s="1">
        <v>3</v>
      </c>
      <c r="I391" s="9">
        <v>32.4</v>
      </c>
      <c r="J391" s="9">
        <v>35.1</v>
      </c>
    </row>
    <row r="392" spans="1:10" x14ac:dyDescent="0.3">
      <c r="A392" s="9">
        <v>0.9</v>
      </c>
      <c r="B392" s="9">
        <v>563.5</v>
      </c>
      <c r="C392" s="9">
        <v>318.5</v>
      </c>
      <c r="D392" s="9">
        <v>122.5</v>
      </c>
      <c r="E392" s="9">
        <v>7</v>
      </c>
      <c r="F392" s="1">
        <v>4</v>
      </c>
      <c r="G392" s="9">
        <v>0.25</v>
      </c>
      <c r="H392" s="1">
        <v>3</v>
      </c>
      <c r="I392" s="9">
        <v>32.68</v>
      </c>
      <c r="J392" s="9">
        <v>32.83</v>
      </c>
    </row>
    <row r="393" spans="1:10" x14ac:dyDescent="0.3">
      <c r="A393" s="9">
        <v>0.9</v>
      </c>
      <c r="B393" s="9">
        <v>563.5</v>
      </c>
      <c r="C393" s="9">
        <v>318.5</v>
      </c>
      <c r="D393" s="9">
        <v>122.5</v>
      </c>
      <c r="E393" s="9">
        <v>7</v>
      </c>
      <c r="F393" s="1">
        <v>5</v>
      </c>
      <c r="G393" s="9">
        <v>0.25</v>
      </c>
      <c r="H393" s="1">
        <v>3</v>
      </c>
      <c r="I393" s="9">
        <v>32.29</v>
      </c>
      <c r="J393" s="9">
        <v>32.46</v>
      </c>
    </row>
    <row r="394" spans="1:10" x14ac:dyDescent="0.3">
      <c r="A394" s="9">
        <v>0.86</v>
      </c>
      <c r="B394" s="9">
        <v>588</v>
      </c>
      <c r="C394" s="9">
        <v>294</v>
      </c>
      <c r="D394" s="9">
        <v>147</v>
      </c>
      <c r="E394" s="9">
        <v>7</v>
      </c>
      <c r="F394" s="1">
        <v>2</v>
      </c>
      <c r="G394" s="9">
        <v>0.25</v>
      </c>
      <c r="H394" s="1">
        <v>3</v>
      </c>
      <c r="I394" s="9">
        <v>28.4</v>
      </c>
      <c r="J394" s="9">
        <v>33.520000000000003</v>
      </c>
    </row>
    <row r="395" spans="1:10" x14ac:dyDescent="0.3">
      <c r="A395" s="9">
        <v>0.86</v>
      </c>
      <c r="B395" s="9">
        <v>588</v>
      </c>
      <c r="C395" s="9">
        <v>294</v>
      </c>
      <c r="D395" s="9">
        <v>147</v>
      </c>
      <c r="E395" s="9">
        <v>7</v>
      </c>
      <c r="F395" s="1">
        <v>3</v>
      </c>
      <c r="G395" s="9">
        <v>0.25</v>
      </c>
      <c r="H395" s="1">
        <v>3</v>
      </c>
      <c r="I395" s="9">
        <v>29.4</v>
      </c>
      <c r="J395" s="9">
        <v>32.93</v>
      </c>
    </row>
    <row r="396" spans="1:10" x14ac:dyDescent="0.3">
      <c r="A396" s="9">
        <v>0.86</v>
      </c>
      <c r="B396" s="9">
        <v>588</v>
      </c>
      <c r="C396" s="9">
        <v>294</v>
      </c>
      <c r="D396" s="9">
        <v>147</v>
      </c>
      <c r="E396" s="9">
        <v>7</v>
      </c>
      <c r="F396" s="1">
        <v>4</v>
      </c>
      <c r="G396" s="9">
        <v>0.25</v>
      </c>
      <c r="H396" s="1">
        <v>3</v>
      </c>
      <c r="I396" s="9">
        <v>29.43</v>
      </c>
      <c r="J396" s="9">
        <v>28.38</v>
      </c>
    </row>
    <row r="397" spans="1:10" x14ac:dyDescent="0.3">
      <c r="A397" s="9">
        <v>0.86</v>
      </c>
      <c r="B397" s="9">
        <v>588</v>
      </c>
      <c r="C397" s="9">
        <v>294</v>
      </c>
      <c r="D397" s="9">
        <v>147</v>
      </c>
      <c r="E397" s="9">
        <v>7</v>
      </c>
      <c r="F397" s="1">
        <v>5</v>
      </c>
      <c r="G397" s="9">
        <v>0.25</v>
      </c>
      <c r="H397" s="1">
        <v>3</v>
      </c>
      <c r="I397" s="9">
        <v>29.07</v>
      </c>
      <c r="J397" s="9">
        <v>29.82</v>
      </c>
    </row>
    <row r="398" spans="1:10" x14ac:dyDescent="0.3">
      <c r="A398" s="9">
        <v>0.82</v>
      </c>
      <c r="B398" s="9">
        <v>612.5</v>
      </c>
      <c r="C398" s="9">
        <v>318.5</v>
      </c>
      <c r="D398" s="9">
        <v>147</v>
      </c>
      <c r="E398" s="9">
        <v>7</v>
      </c>
      <c r="F398" s="1">
        <v>2</v>
      </c>
      <c r="G398" s="9">
        <v>0.25</v>
      </c>
      <c r="H398" s="1">
        <v>3</v>
      </c>
      <c r="I398" s="9">
        <v>24.7</v>
      </c>
      <c r="J398" s="9">
        <v>28.77</v>
      </c>
    </row>
    <row r="399" spans="1:10" x14ac:dyDescent="0.3">
      <c r="A399" s="9">
        <v>0.82</v>
      </c>
      <c r="B399" s="9">
        <v>612.5</v>
      </c>
      <c r="C399" s="9">
        <v>318.5</v>
      </c>
      <c r="D399" s="9">
        <v>147</v>
      </c>
      <c r="E399" s="9">
        <v>7</v>
      </c>
      <c r="F399" s="1">
        <v>3</v>
      </c>
      <c r="G399" s="9">
        <v>0.25</v>
      </c>
      <c r="H399" s="1">
        <v>3</v>
      </c>
      <c r="I399" s="9">
        <v>25.48</v>
      </c>
      <c r="J399" s="9">
        <v>27.76</v>
      </c>
    </row>
    <row r="400" spans="1:10" x14ac:dyDescent="0.3">
      <c r="A400" s="9">
        <v>0.82</v>
      </c>
      <c r="B400" s="9">
        <v>612.5</v>
      </c>
      <c r="C400" s="9">
        <v>318.5</v>
      </c>
      <c r="D400" s="9">
        <v>147</v>
      </c>
      <c r="E400" s="9">
        <v>7</v>
      </c>
      <c r="F400" s="1">
        <v>4</v>
      </c>
      <c r="G400" s="9">
        <v>0.25</v>
      </c>
      <c r="H400" s="1">
        <v>3</v>
      </c>
      <c r="I400" s="9">
        <v>25.37</v>
      </c>
      <c r="J400" s="9">
        <v>26.95</v>
      </c>
    </row>
    <row r="401" spans="1:10" x14ac:dyDescent="0.3">
      <c r="A401" s="9">
        <v>0.82</v>
      </c>
      <c r="B401" s="9">
        <v>612.5</v>
      </c>
      <c r="C401" s="9">
        <v>318.5</v>
      </c>
      <c r="D401" s="9">
        <v>147</v>
      </c>
      <c r="E401" s="9">
        <v>7</v>
      </c>
      <c r="F401" s="1">
        <v>5</v>
      </c>
      <c r="G401" s="9">
        <v>0.25</v>
      </c>
      <c r="H401" s="1">
        <v>3</v>
      </c>
      <c r="I401" s="9">
        <v>25.17</v>
      </c>
      <c r="J401" s="9">
        <v>26.41</v>
      </c>
    </row>
    <row r="402" spans="1:10" x14ac:dyDescent="0.3">
      <c r="A402" s="9">
        <v>0.79</v>
      </c>
      <c r="B402" s="9">
        <v>637</v>
      </c>
      <c r="C402" s="9">
        <v>343</v>
      </c>
      <c r="D402" s="9">
        <v>147</v>
      </c>
      <c r="E402" s="9">
        <v>7</v>
      </c>
      <c r="F402" s="1">
        <v>2</v>
      </c>
      <c r="G402" s="9">
        <v>0.25</v>
      </c>
      <c r="H402" s="1">
        <v>3</v>
      </c>
      <c r="I402" s="9">
        <v>39.04</v>
      </c>
      <c r="J402" s="9">
        <v>45.13</v>
      </c>
    </row>
    <row r="403" spans="1:10" x14ac:dyDescent="0.3">
      <c r="A403" s="9">
        <v>0.79</v>
      </c>
      <c r="B403" s="9">
        <v>637</v>
      </c>
      <c r="C403" s="9">
        <v>343</v>
      </c>
      <c r="D403" s="9">
        <v>147</v>
      </c>
      <c r="E403" s="9">
        <v>7</v>
      </c>
      <c r="F403" s="1">
        <v>3</v>
      </c>
      <c r="G403" s="9">
        <v>0.25</v>
      </c>
      <c r="H403" s="1">
        <v>3</v>
      </c>
      <c r="I403" s="9">
        <v>38.35</v>
      </c>
      <c r="J403" s="9">
        <v>43.66</v>
      </c>
    </row>
    <row r="404" spans="1:10" x14ac:dyDescent="0.3">
      <c r="A404" s="9">
        <v>0.79</v>
      </c>
      <c r="B404" s="9">
        <v>637</v>
      </c>
      <c r="C404" s="9">
        <v>343</v>
      </c>
      <c r="D404" s="9">
        <v>147</v>
      </c>
      <c r="E404" s="9">
        <v>7</v>
      </c>
      <c r="F404" s="1">
        <v>4</v>
      </c>
      <c r="G404" s="9">
        <v>0.25</v>
      </c>
      <c r="H404" s="1">
        <v>3</v>
      </c>
      <c r="I404" s="9">
        <v>39.81</v>
      </c>
      <c r="J404" s="9">
        <v>37.76</v>
      </c>
    </row>
    <row r="405" spans="1:10" x14ac:dyDescent="0.3">
      <c r="A405" s="9">
        <v>0.79</v>
      </c>
      <c r="B405" s="9">
        <v>637</v>
      </c>
      <c r="C405" s="9">
        <v>343</v>
      </c>
      <c r="D405" s="9">
        <v>147</v>
      </c>
      <c r="E405" s="9">
        <v>7</v>
      </c>
      <c r="F405" s="1">
        <v>5</v>
      </c>
      <c r="G405" s="9">
        <v>0.25</v>
      </c>
      <c r="H405" s="1">
        <v>3</v>
      </c>
      <c r="I405" s="9">
        <v>39.83</v>
      </c>
      <c r="J405" s="9">
        <v>36.869999999999997</v>
      </c>
    </row>
    <row r="406" spans="1:10" x14ac:dyDescent="0.3">
      <c r="A406" s="9">
        <v>0.76</v>
      </c>
      <c r="B406" s="9">
        <v>661.5</v>
      </c>
      <c r="C406" s="9">
        <v>416.5</v>
      </c>
      <c r="D406" s="9">
        <v>122.5</v>
      </c>
      <c r="E406" s="9">
        <v>7</v>
      </c>
      <c r="F406" s="1">
        <v>2</v>
      </c>
      <c r="G406" s="9">
        <v>0.25</v>
      </c>
      <c r="H406" s="1">
        <v>3</v>
      </c>
      <c r="I406" s="9">
        <v>35.99</v>
      </c>
      <c r="J406" s="9">
        <v>36.07</v>
      </c>
    </row>
    <row r="407" spans="1:10" x14ac:dyDescent="0.3">
      <c r="A407" s="9">
        <v>0.76</v>
      </c>
      <c r="B407" s="9">
        <v>661.5</v>
      </c>
      <c r="C407" s="9">
        <v>416.5</v>
      </c>
      <c r="D407" s="9">
        <v>122.5</v>
      </c>
      <c r="E407" s="9">
        <v>7</v>
      </c>
      <c r="F407" s="1">
        <v>3</v>
      </c>
      <c r="G407" s="9">
        <v>0.25</v>
      </c>
      <c r="H407" s="1">
        <v>3</v>
      </c>
      <c r="I407" s="9">
        <v>36.590000000000003</v>
      </c>
      <c r="J407" s="9">
        <v>36.44</v>
      </c>
    </row>
    <row r="408" spans="1:10" x14ac:dyDescent="0.3">
      <c r="A408" s="9">
        <v>0.76</v>
      </c>
      <c r="B408" s="9">
        <v>661.5</v>
      </c>
      <c r="C408" s="9">
        <v>416.5</v>
      </c>
      <c r="D408" s="9">
        <v>122.5</v>
      </c>
      <c r="E408" s="9">
        <v>7</v>
      </c>
      <c r="F408" s="1">
        <v>4</v>
      </c>
      <c r="G408" s="9">
        <v>0.25</v>
      </c>
      <c r="H408" s="1">
        <v>3</v>
      </c>
      <c r="I408" s="9">
        <v>35.64</v>
      </c>
      <c r="J408" s="9">
        <v>37.28</v>
      </c>
    </row>
    <row r="409" spans="1:10" x14ac:dyDescent="0.3">
      <c r="A409" s="9">
        <v>0.76</v>
      </c>
      <c r="B409" s="9">
        <v>661.5</v>
      </c>
      <c r="C409" s="9">
        <v>416.5</v>
      </c>
      <c r="D409" s="9">
        <v>122.5</v>
      </c>
      <c r="E409" s="9">
        <v>7</v>
      </c>
      <c r="F409" s="1">
        <v>5</v>
      </c>
      <c r="G409" s="9">
        <v>0.25</v>
      </c>
      <c r="H409" s="1">
        <v>3</v>
      </c>
      <c r="I409" s="9">
        <v>36.520000000000003</v>
      </c>
      <c r="J409" s="9">
        <v>37.29</v>
      </c>
    </row>
    <row r="410" spans="1:10" x14ac:dyDescent="0.3">
      <c r="A410" s="9">
        <v>0.74</v>
      </c>
      <c r="B410" s="9">
        <v>686</v>
      </c>
      <c r="C410" s="9">
        <v>245</v>
      </c>
      <c r="D410" s="9">
        <v>220.5</v>
      </c>
      <c r="E410" s="9">
        <v>3.5</v>
      </c>
      <c r="F410" s="1">
        <v>2</v>
      </c>
      <c r="G410" s="9">
        <v>0.25</v>
      </c>
      <c r="H410" s="1">
        <v>3</v>
      </c>
      <c r="I410" s="9">
        <v>11.8</v>
      </c>
      <c r="J410" s="9">
        <v>14.49</v>
      </c>
    </row>
    <row r="411" spans="1:10" x14ac:dyDescent="0.3">
      <c r="A411" s="9">
        <v>0.74</v>
      </c>
      <c r="B411" s="9">
        <v>686</v>
      </c>
      <c r="C411" s="9">
        <v>245</v>
      </c>
      <c r="D411" s="9">
        <v>220.5</v>
      </c>
      <c r="E411" s="9">
        <v>3.5</v>
      </c>
      <c r="F411" s="1">
        <v>3</v>
      </c>
      <c r="G411" s="9">
        <v>0.25</v>
      </c>
      <c r="H411" s="1">
        <v>3</v>
      </c>
      <c r="I411" s="9">
        <v>12.03</v>
      </c>
      <c r="J411" s="9">
        <v>13.79</v>
      </c>
    </row>
    <row r="412" spans="1:10" x14ac:dyDescent="0.3">
      <c r="A412" s="9">
        <v>0.74</v>
      </c>
      <c r="B412" s="9">
        <v>686</v>
      </c>
      <c r="C412" s="9">
        <v>245</v>
      </c>
      <c r="D412" s="9">
        <v>220.5</v>
      </c>
      <c r="E412" s="9">
        <v>3.5</v>
      </c>
      <c r="F412" s="1">
        <v>4</v>
      </c>
      <c r="G412" s="9">
        <v>0.25</v>
      </c>
      <c r="H412" s="1">
        <v>3</v>
      </c>
      <c r="I412" s="9">
        <v>11.98</v>
      </c>
      <c r="J412" s="9">
        <v>14.72</v>
      </c>
    </row>
    <row r="413" spans="1:10" x14ac:dyDescent="0.3">
      <c r="A413" s="9">
        <v>0.74</v>
      </c>
      <c r="B413" s="9">
        <v>686</v>
      </c>
      <c r="C413" s="9">
        <v>245</v>
      </c>
      <c r="D413" s="9">
        <v>220.5</v>
      </c>
      <c r="E413" s="9">
        <v>3.5</v>
      </c>
      <c r="F413" s="1">
        <v>5</v>
      </c>
      <c r="G413" s="9">
        <v>0.25</v>
      </c>
      <c r="H413" s="1">
        <v>3</v>
      </c>
      <c r="I413" s="9">
        <v>11.69</v>
      </c>
      <c r="J413" s="9">
        <v>14.76</v>
      </c>
    </row>
    <row r="414" spans="1:10" x14ac:dyDescent="0.3">
      <c r="A414" s="9">
        <v>0.71</v>
      </c>
      <c r="B414" s="9">
        <v>710.5</v>
      </c>
      <c r="C414" s="9">
        <v>269.5</v>
      </c>
      <c r="D414" s="9">
        <v>220.5</v>
      </c>
      <c r="E414" s="9">
        <v>3.5</v>
      </c>
      <c r="F414" s="1">
        <v>2</v>
      </c>
      <c r="G414" s="9">
        <v>0.25</v>
      </c>
      <c r="H414" s="1">
        <v>3</v>
      </c>
      <c r="I414" s="9">
        <v>12.41</v>
      </c>
      <c r="J414" s="9">
        <v>14.92</v>
      </c>
    </row>
    <row r="415" spans="1:10" x14ac:dyDescent="0.3">
      <c r="A415" s="9">
        <v>0.71</v>
      </c>
      <c r="B415" s="9">
        <v>710.5</v>
      </c>
      <c r="C415" s="9">
        <v>269.5</v>
      </c>
      <c r="D415" s="9">
        <v>220.5</v>
      </c>
      <c r="E415" s="9">
        <v>3.5</v>
      </c>
      <c r="F415" s="1">
        <v>3</v>
      </c>
      <c r="G415" s="9">
        <v>0.25</v>
      </c>
      <c r="H415" s="1">
        <v>3</v>
      </c>
      <c r="I415" s="9">
        <v>12.28</v>
      </c>
      <c r="J415" s="9">
        <v>14.74</v>
      </c>
    </row>
    <row r="416" spans="1:10" x14ac:dyDescent="0.3">
      <c r="A416" s="9">
        <v>0.71</v>
      </c>
      <c r="B416" s="9">
        <v>710.5</v>
      </c>
      <c r="C416" s="9">
        <v>269.5</v>
      </c>
      <c r="D416" s="9">
        <v>220.5</v>
      </c>
      <c r="E416" s="9">
        <v>3.5</v>
      </c>
      <c r="F416" s="1">
        <v>4</v>
      </c>
      <c r="G416" s="9">
        <v>0.25</v>
      </c>
      <c r="H416" s="1">
        <v>3</v>
      </c>
      <c r="I416" s="9">
        <v>12.1</v>
      </c>
      <c r="J416" s="9">
        <v>15.57</v>
      </c>
    </row>
    <row r="417" spans="1:10" x14ac:dyDescent="0.3">
      <c r="A417" s="9">
        <v>0.71</v>
      </c>
      <c r="B417" s="9">
        <v>710.5</v>
      </c>
      <c r="C417" s="9">
        <v>269.5</v>
      </c>
      <c r="D417" s="9">
        <v>220.5</v>
      </c>
      <c r="E417" s="9">
        <v>3.5</v>
      </c>
      <c r="F417" s="1">
        <v>5</v>
      </c>
      <c r="G417" s="9">
        <v>0.25</v>
      </c>
      <c r="H417" s="1">
        <v>3</v>
      </c>
      <c r="I417" s="9">
        <v>12.19</v>
      </c>
      <c r="J417" s="9">
        <v>14.94</v>
      </c>
    </row>
    <row r="418" spans="1:10" x14ac:dyDescent="0.3">
      <c r="A418" s="9">
        <v>0.69</v>
      </c>
      <c r="B418" s="9">
        <v>735</v>
      </c>
      <c r="C418" s="9">
        <v>294</v>
      </c>
      <c r="D418" s="9">
        <v>220.5</v>
      </c>
      <c r="E418" s="9">
        <v>3.5</v>
      </c>
      <c r="F418" s="1">
        <v>2</v>
      </c>
      <c r="G418" s="9">
        <v>0.25</v>
      </c>
      <c r="H418" s="1">
        <v>3</v>
      </c>
      <c r="I418" s="9">
        <v>12.34</v>
      </c>
      <c r="J418" s="9">
        <v>14.92</v>
      </c>
    </row>
    <row r="419" spans="1:10" x14ac:dyDescent="0.3">
      <c r="A419" s="9">
        <v>0.69</v>
      </c>
      <c r="B419" s="9">
        <v>735</v>
      </c>
      <c r="C419" s="9">
        <v>294</v>
      </c>
      <c r="D419" s="9">
        <v>220.5</v>
      </c>
      <c r="E419" s="9">
        <v>3.5</v>
      </c>
      <c r="F419" s="1">
        <v>3</v>
      </c>
      <c r="G419" s="9">
        <v>0.25</v>
      </c>
      <c r="H419" s="1">
        <v>3</v>
      </c>
      <c r="I419" s="9">
        <v>12.46</v>
      </c>
      <c r="J419" s="9">
        <v>14.38</v>
      </c>
    </row>
    <row r="420" spans="1:10" x14ac:dyDescent="0.3">
      <c r="A420" s="9">
        <v>0.69</v>
      </c>
      <c r="B420" s="9">
        <v>735</v>
      </c>
      <c r="C420" s="9">
        <v>294</v>
      </c>
      <c r="D420" s="9">
        <v>220.5</v>
      </c>
      <c r="E420" s="9">
        <v>3.5</v>
      </c>
      <c r="F420" s="1">
        <v>4</v>
      </c>
      <c r="G420" s="9">
        <v>0.25</v>
      </c>
      <c r="H420" s="1">
        <v>3</v>
      </c>
      <c r="I420" s="9">
        <v>12.31</v>
      </c>
      <c r="J420" s="9">
        <v>15.44</v>
      </c>
    </row>
    <row r="421" spans="1:10" x14ac:dyDescent="0.3">
      <c r="A421" s="9">
        <v>0.69</v>
      </c>
      <c r="B421" s="9">
        <v>735</v>
      </c>
      <c r="C421" s="9">
        <v>294</v>
      </c>
      <c r="D421" s="9">
        <v>220.5</v>
      </c>
      <c r="E421" s="9">
        <v>3.5</v>
      </c>
      <c r="F421" s="1">
        <v>5</v>
      </c>
      <c r="G421" s="9">
        <v>0.25</v>
      </c>
      <c r="H421" s="1">
        <v>3</v>
      </c>
      <c r="I421" s="9">
        <v>12.12</v>
      </c>
      <c r="J421" s="9">
        <v>15.17</v>
      </c>
    </row>
    <row r="422" spans="1:10" x14ac:dyDescent="0.3">
      <c r="A422" s="9">
        <v>0.66</v>
      </c>
      <c r="B422" s="9">
        <v>759.5</v>
      </c>
      <c r="C422" s="9">
        <v>318.5</v>
      </c>
      <c r="D422" s="9">
        <v>220.5</v>
      </c>
      <c r="E422" s="9">
        <v>3.5</v>
      </c>
      <c r="F422" s="1">
        <v>2</v>
      </c>
      <c r="G422" s="9">
        <v>0.25</v>
      </c>
      <c r="H422" s="1">
        <v>3</v>
      </c>
      <c r="I422" s="9">
        <v>12.97</v>
      </c>
      <c r="J422" s="9">
        <v>15.53</v>
      </c>
    </row>
    <row r="423" spans="1:10" x14ac:dyDescent="0.3">
      <c r="A423" s="9">
        <v>0.66</v>
      </c>
      <c r="B423" s="9">
        <v>759.5</v>
      </c>
      <c r="C423" s="9">
        <v>318.5</v>
      </c>
      <c r="D423" s="9">
        <v>220.5</v>
      </c>
      <c r="E423" s="9">
        <v>3.5</v>
      </c>
      <c r="F423" s="1">
        <v>3</v>
      </c>
      <c r="G423" s="9">
        <v>0.25</v>
      </c>
      <c r="H423" s="1">
        <v>3</v>
      </c>
      <c r="I423" s="9">
        <v>13.01</v>
      </c>
      <c r="J423" s="9">
        <v>15.8</v>
      </c>
    </row>
    <row r="424" spans="1:10" x14ac:dyDescent="0.3">
      <c r="A424" s="9">
        <v>0.66</v>
      </c>
      <c r="B424" s="9">
        <v>759.5</v>
      </c>
      <c r="C424" s="9">
        <v>318.5</v>
      </c>
      <c r="D424" s="9">
        <v>220.5</v>
      </c>
      <c r="E424" s="9">
        <v>3.5</v>
      </c>
      <c r="F424" s="1">
        <v>4</v>
      </c>
      <c r="G424" s="9">
        <v>0.25</v>
      </c>
      <c r="H424" s="1">
        <v>3</v>
      </c>
      <c r="I424" s="9">
        <v>12.74</v>
      </c>
      <c r="J424" s="9">
        <v>16.14</v>
      </c>
    </row>
    <row r="425" spans="1:10" x14ac:dyDescent="0.3">
      <c r="A425" s="9">
        <v>0.66</v>
      </c>
      <c r="B425" s="9">
        <v>759.5</v>
      </c>
      <c r="C425" s="9">
        <v>318.5</v>
      </c>
      <c r="D425" s="9">
        <v>220.5</v>
      </c>
      <c r="E425" s="9">
        <v>3.5</v>
      </c>
      <c r="F425" s="1">
        <v>5</v>
      </c>
      <c r="G425" s="9">
        <v>0.25</v>
      </c>
      <c r="H425" s="1">
        <v>3</v>
      </c>
      <c r="I425" s="9">
        <v>12.84</v>
      </c>
      <c r="J425" s="9">
        <v>16.260000000000002</v>
      </c>
    </row>
    <row r="426" spans="1:10" x14ac:dyDescent="0.3">
      <c r="A426" s="9">
        <v>0.64</v>
      </c>
      <c r="B426" s="9">
        <v>784</v>
      </c>
      <c r="C426" s="9">
        <v>343</v>
      </c>
      <c r="D426" s="9">
        <v>220.5</v>
      </c>
      <c r="E426" s="9">
        <v>3.5</v>
      </c>
      <c r="F426" s="1">
        <v>2</v>
      </c>
      <c r="G426" s="9">
        <v>0.25</v>
      </c>
      <c r="H426" s="1">
        <v>3</v>
      </c>
      <c r="I426" s="9">
        <v>16.829999999999998</v>
      </c>
      <c r="J426" s="9">
        <v>19.87</v>
      </c>
    </row>
    <row r="427" spans="1:10" x14ac:dyDescent="0.3">
      <c r="A427" s="9">
        <v>0.64</v>
      </c>
      <c r="B427" s="9">
        <v>784</v>
      </c>
      <c r="C427" s="9">
        <v>343</v>
      </c>
      <c r="D427" s="9">
        <v>220.5</v>
      </c>
      <c r="E427" s="9">
        <v>3.5</v>
      </c>
      <c r="F427" s="1">
        <v>3</v>
      </c>
      <c r="G427" s="9">
        <v>0.25</v>
      </c>
      <c r="H427" s="1">
        <v>3</v>
      </c>
      <c r="I427" s="9">
        <v>16.93</v>
      </c>
      <c r="J427" s="9">
        <v>20.03</v>
      </c>
    </row>
    <row r="428" spans="1:10" x14ac:dyDescent="0.3">
      <c r="A428" s="9">
        <v>0.64</v>
      </c>
      <c r="B428" s="9">
        <v>784</v>
      </c>
      <c r="C428" s="9">
        <v>343</v>
      </c>
      <c r="D428" s="9">
        <v>220.5</v>
      </c>
      <c r="E428" s="9">
        <v>3.5</v>
      </c>
      <c r="F428" s="1">
        <v>4</v>
      </c>
      <c r="G428" s="9">
        <v>0.25</v>
      </c>
      <c r="H428" s="1">
        <v>3</v>
      </c>
      <c r="I428" s="9">
        <v>16.66</v>
      </c>
      <c r="J428" s="9">
        <v>20.46</v>
      </c>
    </row>
    <row r="429" spans="1:10" x14ac:dyDescent="0.3">
      <c r="A429" s="9">
        <v>0.64</v>
      </c>
      <c r="B429" s="9">
        <v>784</v>
      </c>
      <c r="C429" s="9">
        <v>343</v>
      </c>
      <c r="D429" s="9">
        <v>220.5</v>
      </c>
      <c r="E429" s="9">
        <v>3.5</v>
      </c>
      <c r="F429" s="1">
        <v>5</v>
      </c>
      <c r="G429" s="9">
        <v>0.25</v>
      </c>
      <c r="H429" s="1">
        <v>3</v>
      </c>
      <c r="I429" s="9">
        <v>16.86</v>
      </c>
      <c r="J429" s="9">
        <v>20.28</v>
      </c>
    </row>
    <row r="430" spans="1:10" x14ac:dyDescent="0.3">
      <c r="A430" s="9">
        <v>0.62</v>
      </c>
      <c r="B430" s="9">
        <v>808.5</v>
      </c>
      <c r="C430" s="9">
        <v>367.5</v>
      </c>
      <c r="D430" s="9">
        <v>220.5</v>
      </c>
      <c r="E430" s="9">
        <v>3.5</v>
      </c>
      <c r="F430" s="1">
        <v>2</v>
      </c>
      <c r="G430" s="9">
        <v>0.25</v>
      </c>
      <c r="H430" s="1">
        <v>3</v>
      </c>
      <c r="I430" s="9">
        <v>13.91</v>
      </c>
      <c r="J430" s="9">
        <v>14.89</v>
      </c>
    </row>
    <row r="431" spans="1:10" x14ac:dyDescent="0.3">
      <c r="A431" s="9">
        <v>0.62</v>
      </c>
      <c r="B431" s="9">
        <v>808.5</v>
      </c>
      <c r="C431" s="9">
        <v>367.5</v>
      </c>
      <c r="D431" s="9">
        <v>220.5</v>
      </c>
      <c r="E431" s="9">
        <v>3.5</v>
      </c>
      <c r="F431" s="1">
        <v>3</v>
      </c>
      <c r="G431" s="9">
        <v>0.25</v>
      </c>
      <c r="H431" s="1">
        <v>3</v>
      </c>
      <c r="I431" s="9">
        <v>14.34</v>
      </c>
      <c r="J431" s="9">
        <v>14.96</v>
      </c>
    </row>
    <row r="432" spans="1:10" x14ac:dyDescent="0.3">
      <c r="A432" s="9">
        <v>0.62</v>
      </c>
      <c r="B432" s="9">
        <v>808.5</v>
      </c>
      <c r="C432" s="9">
        <v>367.5</v>
      </c>
      <c r="D432" s="9">
        <v>220.5</v>
      </c>
      <c r="E432" s="9">
        <v>3.5</v>
      </c>
      <c r="F432" s="1">
        <v>4</v>
      </c>
      <c r="G432" s="9">
        <v>0.25</v>
      </c>
      <c r="H432" s="1">
        <v>3</v>
      </c>
      <c r="I432" s="9">
        <v>13.95</v>
      </c>
      <c r="J432" s="9">
        <v>14.89</v>
      </c>
    </row>
    <row r="433" spans="1:10" x14ac:dyDescent="0.3">
      <c r="A433" s="9">
        <v>0.62</v>
      </c>
      <c r="B433" s="9">
        <v>808.5</v>
      </c>
      <c r="C433" s="9">
        <v>367.5</v>
      </c>
      <c r="D433" s="9">
        <v>220.5</v>
      </c>
      <c r="E433" s="9">
        <v>3.5</v>
      </c>
      <c r="F433" s="1">
        <v>5</v>
      </c>
      <c r="G433" s="9">
        <v>0.25</v>
      </c>
      <c r="H433" s="1">
        <v>3</v>
      </c>
      <c r="I433" s="9">
        <v>13.99</v>
      </c>
      <c r="J433" s="9">
        <v>14.35</v>
      </c>
    </row>
    <row r="434" spans="1:10" x14ac:dyDescent="0.3">
      <c r="A434" s="9">
        <v>0.98</v>
      </c>
      <c r="B434" s="9">
        <v>514.5</v>
      </c>
      <c r="C434" s="9">
        <v>294</v>
      </c>
      <c r="D434" s="9">
        <v>110.25</v>
      </c>
      <c r="E434" s="9">
        <v>7</v>
      </c>
      <c r="F434" s="1">
        <v>2</v>
      </c>
      <c r="G434" s="9">
        <v>0.25</v>
      </c>
      <c r="H434" s="1">
        <v>4</v>
      </c>
      <c r="I434" s="9">
        <v>28.7</v>
      </c>
      <c r="J434" s="9">
        <v>29.61</v>
      </c>
    </row>
    <row r="435" spans="1:10" x14ac:dyDescent="0.3">
      <c r="A435" s="9">
        <v>0.98</v>
      </c>
      <c r="B435" s="9">
        <v>514.5</v>
      </c>
      <c r="C435" s="9">
        <v>294</v>
      </c>
      <c r="D435" s="9">
        <v>110.25</v>
      </c>
      <c r="E435" s="9">
        <v>7</v>
      </c>
      <c r="F435" s="1">
        <v>3</v>
      </c>
      <c r="G435" s="9">
        <v>0.25</v>
      </c>
      <c r="H435" s="1">
        <v>4</v>
      </c>
      <c r="I435" s="9">
        <v>28.55</v>
      </c>
      <c r="J435" s="9">
        <v>29.59</v>
      </c>
    </row>
    <row r="436" spans="1:10" x14ac:dyDescent="0.3">
      <c r="A436" s="9">
        <v>0.98</v>
      </c>
      <c r="B436" s="9">
        <v>514.5</v>
      </c>
      <c r="C436" s="9">
        <v>294</v>
      </c>
      <c r="D436" s="9">
        <v>110.25</v>
      </c>
      <c r="E436" s="9">
        <v>7</v>
      </c>
      <c r="F436" s="1">
        <v>4</v>
      </c>
      <c r="G436" s="9">
        <v>0.25</v>
      </c>
      <c r="H436" s="1">
        <v>4</v>
      </c>
      <c r="I436" s="9">
        <v>28.15</v>
      </c>
      <c r="J436" s="9">
        <v>30.19</v>
      </c>
    </row>
    <row r="437" spans="1:10" x14ac:dyDescent="0.3">
      <c r="A437" s="9">
        <v>0.98</v>
      </c>
      <c r="B437" s="9">
        <v>514.5</v>
      </c>
      <c r="C437" s="9">
        <v>294</v>
      </c>
      <c r="D437" s="9">
        <v>110.25</v>
      </c>
      <c r="E437" s="9">
        <v>7</v>
      </c>
      <c r="F437" s="1">
        <v>5</v>
      </c>
      <c r="G437" s="9">
        <v>0.25</v>
      </c>
      <c r="H437" s="1">
        <v>4</v>
      </c>
      <c r="I437" s="9">
        <v>28.62</v>
      </c>
      <c r="J437" s="9">
        <v>30.12</v>
      </c>
    </row>
    <row r="438" spans="1:10" x14ac:dyDescent="0.3">
      <c r="A438" s="9">
        <v>0.9</v>
      </c>
      <c r="B438" s="9">
        <v>563.5</v>
      </c>
      <c r="C438" s="9">
        <v>318.5</v>
      </c>
      <c r="D438" s="9">
        <v>122.5</v>
      </c>
      <c r="E438" s="9">
        <v>7</v>
      </c>
      <c r="F438" s="1">
        <v>2</v>
      </c>
      <c r="G438" s="9">
        <v>0.25</v>
      </c>
      <c r="H438" s="1">
        <v>4</v>
      </c>
      <c r="I438" s="9">
        <v>32.67</v>
      </c>
      <c r="J438" s="9">
        <v>32.119999999999997</v>
      </c>
    </row>
    <row r="439" spans="1:10" x14ac:dyDescent="0.3">
      <c r="A439" s="9">
        <v>0.9</v>
      </c>
      <c r="B439" s="9">
        <v>563.5</v>
      </c>
      <c r="C439" s="9">
        <v>318.5</v>
      </c>
      <c r="D439" s="9">
        <v>122.5</v>
      </c>
      <c r="E439" s="9">
        <v>7</v>
      </c>
      <c r="F439" s="1">
        <v>3</v>
      </c>
      <c r="G439" s="9">
        <v>0.25</v>
      </c>
      <c r="H439" s="1">
        <v>4</v>
      </c>
      <c r="I439" s="9">
        <v>31.69</v>
      </c>
      <c r="J439" s="9">
        <v>37.119999999999997</v>
      </c>
    </row>
    <row r="440" spans="1:10" x14ac:dyDescent="0.3">
      <c r="A440" s="9">
        <v>0.9</v>
      </c>
      <c r="B440" s="9">
        <v>563.5</v>
      </c>
      <c r="C440" s="9">
        <v>318.5</v>
      </c>
      <c r="D440" s="9">
        <v>122.5</v>
      </c>
      <c r="E440" s="9">
        <v>7</v>
      </c>
      <c r="F440" s="1">
        <v>4</v>
      </c>
      <c r="G440" s="9">
        <v>0.25</v>
      </c>
      <c r="H440" s="1">
        <v>4</v>
      </c>
      <c r="I440" s="9">
        <v>32.07</v>
      </c>
      <c r="J440" s="9">
        <v>36.159999999999997</v>
      </c>
    </row>
    <row r="441" spans="1:10" x14ac:dyDescent="0.3">
      <c r="A441" s="9">
        <v>0.9</v>
      </c>
      <c r="B441" s="9">
        <v>563.5</v>
      </c>
      <c r="C441" s="9">
        <v>318.5</v>
      </c>
      <c r="D441" s="9">
        <v>122.5</v>
      </c>
      <c r="E441" s="9">
        <v>7</v>
      </c>
      <c r="F441" s="1">
        <v>5</v>
      </c>
      <c r="G441" s="9">
        <v>0.25</v>
      </c>
      <c r="H441" s="1">
        <v>4</v>
      </c>
      <c r="I441" s="9">
        <v>33.28</v>
      </c>
      <c r="J441" s="9">
        <v>33.159999999999997</v>
      </c>
    </row>
    <row r="442" spans="1:10" x14ac:dyDescent="0.3">
      <c r="A442" s="9">
        <v>0.86</v>
      </c>
      <c r="B442" s="9">
        <v>588</v>
      </c>
      <c r="C442" s="9">
        <v>294</v>
      </c>
      <c r="D442" s="9">
        <v>147</v>
      </c>
      <c r="E442" s="9">
        <v>7</v>
      </c>
      <c r="F442" s="1">
        <v>2</v>
      </c>
      <c r="G442" s="9">
        <v>0.25</v>
      </c>
      <c r="H442" s="1">
        <v>4</v>
      </c>
      <c r="I442" s="9">
        <v>29.47</v>
      </c>
      <c r="J442" s="9">
        <v>29.45</v>
      </c>
    </row>
    <row r="443" spans="1:10" x14ac:dyDescent="0.3">
      <c r="A443" s="9">
        <v>0.86</v>
      </c>
      <c r="B443" s="9">
        <v>588</v>
      </c>
      <c r="C443" s="9">
        <v>294</v>
      </c>
      <c r="D443" s="9">
        <v>147</v>
      </c>
      <c r="E443" s="9">
        <v>7</v>
      </c>
      <c r="F443" s="1">
        <v>3</v>
      </c>
      <c r="G443" s="9">
        <v>0.25</v>
      </c>
      <c r="H443" s="1">
        <v>4</v>
      </c>
      <c r="I443" s="9">
        <v>28.42</v>
      </c>
      <c r="J443" s="9">
        <v>34.19</v>
      </c>
    </row>
    <row r="444" spans="1:10" x14ac:dyDescent="0.3">
      <c r="A444" s="9">
        <v>0.86</v>
      </c>
      <c r="B444" s="9">
        <v>588</v>
      </c>
      <c r="C444" s="9">
        <v>294</v>
      </c>
      <c r="D444" s="9">
        <v>147</v>
      </c>
      <c r="E444" s="9">
        <v>7</v>
      </c>
      <c r="F444" s="1">
        <v>4</v>
      </c>
      <c r="G444" s="9">
        <v>0.25</v>
      </c>
      <c r="H444" s="1">
        <v>4</v>
      </c>
      <c r="I444" s="9">
        <v>29.08</v>
      </c>
      <c r="J444" s="9">
        <v>33.93</v>
      </c>
    </row>
    <row r="445" spans="1:10" x14ac:dyDescent="0.3">
      <c r="A445" s="9">
        <v>0.86</v>
      </c>
      <c r="B445" s="9">
        <v>588</v>
      </c>
      <c r="C445" s="9">
        <v>294</v>
      </c>
      <c r="D445" s="9">
        <v>147</v>
      </c>
      <c r="E445" s="9">
        <v>7</v>
      </c>
      <c r="F445" s="1">
        <v>5</v>
      </c>
      <c r="G445" s="9">
        <v>0.25</v>
      </c>
      <c r="H445" s="1">
        <v>4</v>
      </c>
      <c r="I445" s="9">
        <v>29.88</v>
      </c>
      <c r="J445" s="9">
        <v>28.31</v>
      </c>
    </row>
    <row r="446" spans="1:10" x14ac:dyDescent="0.3">
      <c r="A446" s="9">
        <v>0.82</v>
      </c>
      <c r="B446" s="9">
        <v>612.5</v>
      </c>
      <c r="C446" s="9">
        <v>318.5</v>
      </c>
      <c r="D446" s="9">
        <v>147</v>
      </c>
      <c r="E446" s="9">
        <v>7</v>
      </c>
      <c r="F446" s="1">
        <v>2</v>
      </c>
      <c r="G446" s="9">
        <v>0.25</v>
      </c>
      <c r="H446" s="1">
        <v>4</v>
      </c>
      <c r="I446" s="9">
        <v>25.66</v>
      </c>
      <c r="J446" s="9">
        <v>26.3</v>
      </c>
    </row>
    <row r="447" spans="1:10" x14ac:dyDescent="0.3">
      <c r="A447" s="9">
        <v>0.82</v>
      </c>
      <c r="B447" s="9">
        <v>612.5</v>
      </c>
      <c r="C447" s="9">
        <v>318.5</v>
      </c>
      <c r="D447" s="9">
        <v>147</v>
      </c>
      <c r="E447" s="9">
        <v>7</v>
      </c>
      <c r="F447" s="1">
        <v>3</v>
      </c>
      <c r="G447" s="9">
        <v>0.25</v>
      </c>
      <c r="H447" s="1">
        <v>4</v>
      </c>
      <c r="I447" s="9">
        <v>24.96</v>
      </c>
      <c r="J447" s="9">
        <v>29.43</v>
      </c>
    </row>
    <row r="448" spans="1:10" x14ac:dyDescent="0.3">
      <c r="A448" s="9">
        <v>0.82</v>
      </c>
      <c r="B448" s="9">
        <v>612.5</v>
      </c>
      <c r="C448" s="9">
        <v>318.5</v>
      </c>
      <c r="D448" s="9">
        <v>147</v>
      </c>
      <c r="E448" s="9">
        <v>7</v>
      </c>
      <c r="F448" s="1">
        <v>4</v>
      </c>
      <c r="G448" s="9">
        <v>0.25</v>
      </c>
      <c r="H448" s="1">
        <v>4</v>
      </c>
      <c r="I448" s="9">
        <v>25.43</v>
      </c>
      <c r="J448" s="9">
        <v>28.76</v>
      </c>
    </row>
    <row r="449" spans="1:10" x14ac:dyDescent="0.3">
      <c r="A449" s="9">
        <v>0.82</v>
      </c>
      <c r="B449" s="9">
        <v>612.5</v>
      </c>
      <c r="C449" s="9">
        <v>318.5</v>
      </c>
      <c r="D449" s="9">
        <v>147</v>
      </c>
      <c r="E449" s="9">
        <v>7</v>
      </c>
      <c r="F449" s="1">
        <v>5</v>
      </c>
      <c r="G449" s="9">
        <v>0.25</v>
      </c>
      <c r="H449" s="1">
        <v>4</v>
      </c>
      <c r="I449" s="9">
        <v>26</v>
      </c>
      <c r="J449" s="9">
        <v>27.34</v>
      </c>
    </row>
    <row r="450" spans="1:10" x14ac:dyDescent="0.3">
      <c r="A450" s="9">
        <v>0.79</v>
      </c>
      <c r="B450" s="9">
        <v>637</v>
      </c>
      <c r="C450" s="9">
        <v>343</v>
      </c>
      <c r="D450" s="9">
        <v>147</v>
      </c>
      <c r="E450" s="9">
        <v>7</v>
      </c>
      <c r="F450" s="1">
        <v>2</v>
      </c>
      <c r="G450" s="9">
        <v>0.25</v>
      </c>
      <c r="H450" s="1">
        <v>4</v>
      </c>
      <c r="I450" s="9">
        <v>40</v>
      </c>
      <c r="J450" s="9">
        <v>36.26</v>
      </c>
    </row>
    <row r="451" spans="1:10" x14ac:dyDescent="0.3">
      <c r="A451" s="9">
        <v>0.79</v>
      </c>
      <c r="B451" s="9">
        <v>637</v>
      </c>
      <c r="C451" s="9">
        <v>343</v>
      </c>
      <c r="D451" s="9">
        <v>147</v>
      </c>
      <c r="E451" s="9">
        <v>7</v>
      </c>
      <c r="F451" s="1">
        <v>3</v>
      </c>
      <c r="G451" s="9">
        <v>0.25</v>
      </c>
      <c r="H451" s="1">
        <v>4</v>
      </c>
      <c r="I451" s="9">
        <v>38.840000000000003</v>
      </c>
      <c r="J451" s="9">
        <v>45.48</v>
      </c>
    </row>
    <row r="452" spans="1:10" x14ac:dyDescent="0.3">
      <c r="A452" s="9">
        <v>0.79</v>
      </c>
      <c r="B452" s="9">
        <v>637</v>
      </c>
      <c r="C452" s="9">
        <v>343</v>
      </c>
      <c r="D452" s="9">
        <v>147</v>
      </c>
      <c r="E452" s="9">
        <v>7</v>
      </c>
      <c r="F452" s="1">
        <v>4</v>
      </c>
      <c r="G452" s="9">
        <v>0.25</v>
      </c>
      <c r="H452" s="1">
        <v>4</v>
      </c>
      <c r="I452" s="9">
        <v>38.33</v>
      </c>
      <c r="J452" s="9">
        <v>44.16</v>
      </c>
    </row>
    <row r="453" spans="1:10" x14ac:dyDescent="0.3">
      <c r="A453" s="9">
        <v>0.79</v>
      </c>
      <c r="B453" s="9">
        <v>637</v>
      </c>
      <c r="C453" s="9">
        <v>343</v>
      </c>
      <c r="D453" s="9">
        <v>147</v>
      </c>
      <c r="E453" s="9">
        <v>7</v>
      </c>
      <c r="F453" s="1">
        <v>5</v>
      </c>
      <c r="G453" s="9">
        <v>0.25</v>
      </c>
      <c r="H453" s="1">
        <v>4</v>
      </c>
      <c r="I453" s="9">
        <v>40.119999999999997</v>
      </c>
      <c r="J453" s="9">
        <v>37.26</v>
      </c>
    </row>
    <row r="454" spans="1:10" x14ac:dyDescent="0.3">
      <c r="A454" s="9">
        <v>0.76</v>
      </c>
      <c r="B454" s="9">
        <v>661.5</v>
      </c>
      <c r="C454" s="9">
        <v>416.5</v>
      </c>
      <c r="D454" s="9">
        <v>122.5</v>
      </c>
      <c r="E454" s="9">
        <v>7</v>
      </c>
      <c r="F454" s="1">
        <v>2</v>
      </c>
      <c r="G454" s="9">
        <v>0.25</v>
      </c>
      <c r="H454" s="1">
        <v>4</v>
      </c>
      <c r="I454" s="9">
        <v>36.950000000000003</v>
      </c>
      <c r="J454" s="9">
        <v>37.200000000000003</v>
      </c>
    </row>
    <row r="455" spans="1:10" x14ac:dyDescent="0.3">
      <c r="A455" s="9">
        <v>0.76</v>
      </c>
      <c r="B455" s="9">
        <v>661.5</v>
      </c>
      <c r="C455" s="9">
        <v>416.5</v>
      </c>
      <c r="D455" s="9">
        <v>122.5</v>
      </c>
      <c r="E455" s="9">
        <v>7</v>
      </c>
      <c r="F455" s="1">
        <v>3</v>
      </c>
      <c r="G455" s="9">
        <v>0.25</v>
      </c>
      <c r="H455" s="1">
        <v>4</v>
      </c>
      <c r="I455" s="9">
        <v>36.450000000000003</v>
      </c>
      <c r="J455" s="9">
        <v>36.76</v>
      </c>
    </row>
    <row r="456" spans="1:10" x14ac:dyDescent="0.3">
      <c r="A456" s="9">
        <v>0.76</v>
      </c>
      <c r="B456" s="9">
        <v>661.5</v>
      </c>
      <c r="C456" s="9">
        <v>416.5</v>
      </c>
      <c r="D456" s="9">
        <v>122.5</v>
      </c>
      <c r="E456" s="9">
        <v>7</v>
      </c>
      <c r="F456" s="1">
        <v>4</v>
      </c>
      <c r="G456" s="9">
        <v>0.25</v>
      </c>
      <c r="H456" s="1">
        <v>4</v>
      </c>
      <c r="I456" s="9">
        <v>36.81</v>
      </c>
      <c r="J456" s="9">
        <v>37.049999999999997</v>
      </c>
    </row>
    <row r="457" spans="1:10" x14ac:dyDescent="0.3">
      <c r="A457" s="9">
        <v>0.76</v>
      </c>
      <c r="B457" s="9">
        <v>661.5</v>
      </c>
      <c r="C457" s="9">
        <v>416.5</v>
      </c>
      <c r="D457" s="9">
        <v>122.5</v>
      </c>
      <c r="E457" s="9">
        <v>7</v>
      </c>
      <c r="F457" s="1">
        <v>5</v>
      </c>
      <c r="G457" s="9">
        <v>0.25</v>
      </c>
      <c r="H457" s="1">
        <v>4</v>
      </c>
      <c r="I457" s="9">
        <v>36.26</v>
      </c>
      <c r="J457" s="9">
        <v>37.51</v>
      </c>
    </row>
    <row r="458" spans="1:10" x14ac:dyDescent="0.3">
      <c r="A458" s="9">
        <v>0.74</v>
      </c>
      <c r="B458" s="9">
        <v>686</v>
      </c>
      <c r="C458" s="9">
        <v>245</v>
      </c>
      <c r="D458" s="9">
        <v>220.5</v>
      </c>
      <c r="E458" s="9">
        <v>3.5</v>
      </c>
      <c r="F458" s="1">
        <v>2</v>
      </c>
      <c r="G458" s="9">
        <v>0.25</v>
      </c>
      <c r="H458" s="1">
        <v>4</v>
      </c>
      <c r="I458" s="9">
        <v>12.32</v>
      </c>
      <c r="J458" s="9">
        <v>14.92</v>
      </c>
    </row>
    <row r="459" spans="1:10" x14ac:dyDescent="0.3">
      <c r="A459" s="9">
        <v>0.74</v>
      </c>
      <c r="B459" s="9">
        <v>686</v>
      </c>
      <c r="C459" s="9">
        <v>245</v>
      </c>
      <c r="D459" s="9">
        <v>220.5</v>
      </c>
      <c r="E459" s="9">
        <v>3.5</v>
      </c>
      <c r="F459" s="1">
        <v>3</v>
      </c>
      <c r="G459" s="9">
        <v>0.25</v>
      </c>
      <c r="H459" s="1">
        <v>4</v>
      </c>
      <c r="I459" s="9">
        <v>12.3</v>
      </c>
      <c r="J459" s="9">
        <v>15.24</v>
      </c>
    </row>
    <row r="460" spans="1:10" x14ac:dyDescent="0.3">
      <c r="A460" s="9">
        <v>0.74</v>
      </c>
      <c r="B460" s="9">
        <v>686</v>
      </c>
      <c r="C460" s="9">
        <v>245</v>
      </c>
      <c r="D460" s="9">
        <v>220.5</v>
      </c>
      <c r="E460" s="9">
        <v>3.5</v>
      </c>
      <c r="F460" s="1">
        <v>4</v>
      </c>
      <c r="G460" s="9">
        <v>0.25</v>
      </c>
      <c r="H460" s="1">
        <v>4</v>
      </c>
      <c r="I460" s="9">
        <v>12.18</v>
      </c>
      <c r="J460" s="9">
        <v>15.03</v>
      </c>
    </row>
    <row r="461" spans="1:10" x14ac:dyDescent="0.3">
      <c r="A461" s="9">
        <v>0.74</v>
      </c>
      <c r="B461" s="9">
        <v>686</v>
      </c>
      <c r="C461" s="9">
        <v>245</v>
      </c>
      <c r="D461" s="9">
        <v>220.5</v>
      </c>
      <c r="E461" s="9">
        <v>3.5</v>
      </c>
      <c r="F461" s="1">
        <v>5</v>
      </c>
      <c r="G461" s="9">
        <v>0.25</v>
      </c>
      <c r="H461" s="1">
        <v>4</v>
      </c>
      <c r="I461" s="9">
        <v>12.43</v>
      </c>
      <c r="J461" s="9">
        <v>15.35</v>
      </c>
    </row>
    <row r="462" spans="1:10" x14ac:dyDescent="0.3">
      <c r="A462" s="9">
        <v>0.71</v>
      </c>
      <c r="B462" s="9">
        <v>710.5</v>
      </c>
      <c r="C462" s="9">
        <v>269.5</v>
      </c>
      <c r="D462" s="9">
        <v>220.5</v>
      </c>
      <c r="E462" s="9">
        <v>3.5</v>
      </c>
      <c r="F462" s="1">
        <v>2</v>
      </c>
      <c r="G462" s="9">
        <v>0.25</v>
      </c>
      <c r="H462" s="1">
        <v>4</v>
      </c>
      <c r="I462" s="9">
        <v>12.36</v>
      </c>
      <c r="J462" s="9">
        <v>14.67</v>
      </c>
    </row>
    <row r="463" spans="1:10" x14ac:dyDescent="0.3">
      <c r="A463" s="9">
        <v>0.71</v>
      </c>
      <c r="B463" s="9">
        <v>710.5</v>
      </c>
      <c r="C463" s="9">
        <v>269.5</v>
      </c>
      <c r="D463" s="9">
        <v>220.5</v>
      </c>
      <c r="E463" s="9">
        <v>3.5</v>
      </c>
      <c r="F463" s="1">
        <v>3</v>
      </c>
      <c r="G463" s="9">
        <v>0.25</v>
      </c>
      <c r="H463" s="1">
        <v>4</v>
      </c>
      <c r="I463" s="9">
        <v>12.49</v>
      </c>
      <c r="J463" s="9">
        <v>15.09</v>
      </c>
    </row>
    <row r="464" spans="1:10" x14ac:dyDescent="0.3">
      <c r="A464" s="9">
        <v>0.71</v>
      </c>
      <c r="B464" s="9">
        <v>710.5</v>
      </c>
      <c r="C464" s="9">
        <v>269.5</v>
      </c>
      <c r="D464" s="9">
        <v>220.5</v>
      </c>
      <c r="E464" s="9">
        <v>3.5</v>
      </c>
      <c r="F464" s="1">
        <v>4</v>
      </c>
      <c r="G464" s="9">
        <v>0.25</v>
      </c>
      <c r="H464" s="1">
        <v>4</v>
      </c>
      <c r="I464" s="9">
        <v>12.17</v>
      </c>
      <c r="J464" s="9">
        <v>15.2</v>
      </c>
    </row>
    <row r="465" spans="1:10" x14ac:dyDescent="0.3">
      <c r="A465" s="9">
        <v>0.71</v>
      </c>
      <c r="B465" s="9">
        <v>710.5</v>
      </c>
      <c r="C465" s="9">
        <v>269.5</v>
      </c>
      <c r="D465" s="9">
        <v>220.5</v>
      </c>
      <c r="E465" s="9">
        <v>3.5</v>
      </c>
      <c r="F465" s="1">
        <v>5</v>
      </c>
      <c r="G465" s="9">
        <v>0.25</v>
      </c>
      <c r="H465" s="1">
        <v>4</v>
      </c>
      <c r="I465" s="9">
        <v>12.28</v>
      </c>
      <c r="J465" s="9">
        <v>15.64</v>
      </c>
    </row>
    <row r="466" spans="1:10" x14ac:dyDescent="0.3">
      <c r="A466" s="9">
        <v>0.69</v>
      </c>
      <c r="B466" s="9">
        <v>735</v>
      </c>
      <c r="C466" s="9">
        <v>294</v>
      </c>
      <c r="D466" s="9">
        <v>220.5</v>
      </c>
      <c r="E466" s="9">
        <v>3.5</v>
      </c>
      <c r="F466" s="1">
        <v>2</v>
      </c>
      <c r="G466" s="9">
        <v>0.25</v>
      </c>
      <c r="H466" s="1">
        <v>4</v>
      </c>
      <c r="I466" s="9">
        <v>12.91</v>
      </c>
      <c r="J466" s="9">
        <v>15.37</v>
      </c>
    </row>
    <row r="467" spans="1:10" x14ac:dyDescent="0.3">
      <c r="A467" s="9">
        <v>0.69</v>
      </c>
      <c r="B467" s="9">
        <v>735</v>
      </c>
      <c r="C467" s="9">
        <v>294</v>
      </c>
      <c r="D467" s="9">
        <v>220.5</v>
      </c>
      <c r="E467" s="9">
        <v>3.5</v>
      </c>
      <c r="F467" s="1">
        <v>3</v>
      </c>
      <c r="G467" s="9">
        <v>0.25</v>
      </c>
      <c r="H467" s="1">
        <v>4</v>
      </c>
      <c r="I467" s="9">
        <v>12.95</v>
      </c>
      <c r="J467" s="9">
        <v>15.73</v>
      </c>
    </row>
    <row r="468" spans="1:10" x14ac:dyDescent="0.3">
      <c r="A468" s="9">
        <v>0.69</v>
      </c>
      <c r="B468" s="9">
        <v>735</v>
      </c>
      <c r="C468" s="9">
        <v>294</v>
      </c>
      <c r="D468" s="9">
        <v>220.5</v>
      </c>
      <c r="E468" s="9">
        <v>3.5</v>
      </c>
      <c r="F468" s="1">
        <v>4</v>
      </c>
      <c r="G468" s="9">
        <v>0.25</v>
      </c>
      <c r="H468" s="1">
        <v>4</v>
      </c>
      <c r="I468" s="9">
        <v>12.67</v>
      </c>
      <c r="J468" s="9">
        <v>15.83</v>
      </c>
    </row>
    <row r="469" spans="1:10" x14ac:dyDescent="0.3">
      <c r="A469" s="9">
        <v>0.69</v>
      </c>
      <c r="B469" s="9">
        <v>735</v>
      </c>
      <c r="C469" s="9">
        <v>294</v>
      </c>
      <c r="D469" s="9">
        <v>220.5</v>
      </c>
      <c r="E469" s="9">
        <v>3.5</v>
      </c>
      <c r="F469" s="1">
        <v>5</v>
      </c>
      <c r="G469" s="9">
        <v>0.25</v>
      </c>
      <c r="H469" s="1">
        <v>4</v>
      </c>
      <c r="I469" s="9">
        <v>12.86</v>
      </c>
      <c r="J469" s="9">
        <v>16.13</v>
      </c>
    </row>
    <row r="470" spans="1:10" x14ac:dyDescent="0.3">
      <c r="A470" s="9">
        <v>0.66</v>
      </c>
      <c r="B470" s="9">
        <v>759.5</v>
      </c>
      <c r="C470" s="9">
        <v>318.5</v>
      </c>
      <c r="D470" s="9">
        <v>220.5</v>
      </c>
      <c r="E470" s="9">
        <v>3.5</v>
      </c>
      <c r="F470" s="1">
        <v>2</v>
      </c>
      <c r="G470" s="9">
        <v>0.25</v>
      </c>
      <c r="H470" s="1">
        <v>4</v>
      </c>
      <c r="I470" s="9">
        <v>12.95</v>
      </c>
      <c r="J470" s="9">
        <v>15.95</v>
      </c>
    </row>
    <row r="471" spans="1:10" x14ac:dyDescent="0.3">
      <c r="A471" s="9">
        <v>0.66</v>
      </c>
      <c r="B471" s="9">
        <v>759.5</v>
      </c>
      <c r="C471" s="9">
        <v>318.5</v>
      </c>
      <c r="D471" s="9">
        <v>220.5</v>
      </c>
      <c r="E471" s="9">
        <v>3.5</v>
      </c>
      <c r="F471" s="1">
        <v>3</v>
      </c>
      <c r="G471" s="9">
        <v>0.25</v>
      </c>
      <c r="H471" s="1">
        <v>4</v>
      </c>
      <c r="I471" s="9">
        <v>13</v>
      </c>
      <c r="J471" s="9">
        <v>15.59</v>
      </c>
    </row>
    <row r="472" spans="1:10" x14ac:dyDescent="0.3">
      <c r="A472" s="9">
        <v>0.66</v>
      </c>
      <c r="B472" s="9">
        <v>759.5</v>
      </c>
      <c r="C472" s="9">
        <v>318.5</v>
      </c>
      <c r="D472" s="9">
        <v>220.5</v>
      </c>
      <c r="E472" s="9">
        <v>3.5</v>
      </c>
      <c r="F472" s="1">
        <v>4</v>
      </c>
      <c r="G472" s="9">
        <v>0.25</v>
      </c>
      <c r="H472" s="1">
        <v>4</v>
      </c>
      <c r="I472" s="9">
        <v>12.86</v>
      </c>
      <c r="J472" s="9">
        <v>16.170000000000002</v>
      </c>
    </row>
    <row r="473" spans="1:10" x14ac:dyDescent="0.3">
      <c r="A473" s="9">
        <v>0.66</v>
      </c>
      <c r="B473" s="9">
        <v>759.5</v>
      </c>
      <c r="C473" s="9">
        <v>318.5</v>
      </c>
      <c r="D473" s="9">
        <v>220.5</v>
      </c>
      <c r="E473" s="9">
        <v>3.5</v>
      </c>
      <c r="F473" s="1">
        <v>5</v>
      </c>
      <c r="G473" s="9">
        <v>0.25</v>
      </c>
      <c r="H473" s="1">
        <v>4</v>
      </c>
      <c r="I473" s="9">
        <v>12.92</v>
      </c>
      <c r="J473" s="9">
        <v>16.14</v>
      </c>
    </row>
    <row r="474" spans="1:10" x14ac:dyDescent="0.3">
      <c r="A474" s="9">
        <v>0.64</v>
      </c>
      <c r="B474" s="9">
        <v>784</v>
      </c>
      <c r="C474" s="9">
        <v>343</v>
      </c>
      <c r="D474" s="9">
        <v>220.5</v>
      </c>
      <c r="E474" s="9">
        <v>3.5</v>
      </c>
      <c r="F474" s="1">
        <v>2</v>
      </c>
      <c r="G474" s="9">
        <v>0.25</v>
      </c>
      <c r="H474" s="1">
        <v>4</v>
      </c>
      <c r="I474" s="9">
        <v>16.989999999999998</v>
      </c>
      <c r="J474" s="9">
        <v>19.649999999999999</v>
      </c>
    </row>
    <row r="475" spans="1:10" x14ac:dyDescent="0.3">
      <c r="A475" s="9">
        <v>0.64</v>
      </c>
      <c r="B475" s="9">
        <v>784</v>
      </c>
      <c r="C475" s="9">
        <v>343</v>
      </c>
      <c r="D475" s="9">
        <v>220.5</v>
      </c>
      <c r="E475" s="9">
        <v>3.5</v>
      </c>
      <c r="F475" s="1">
        <v>3</v>
      </c>
      <c r="G475" s="9">
        <v>0.25</v>
      </c>
      <c r="H475" s="1">
        <v>4</v>
      </c>
      <c r="I475" s="9">
        <v>16.690000000000001</v>
      </c>
      <c r="J475" s="9">
        <v>19.760000000000002</v>
      </c>
    </row>
    <row r="476" spans="1:10" x14ac:dyDescent="0.3">
      <c r="A476" s="9">
        <v>0.64</v>
      </c>
      <c r="B476" s="9">
        <v>784</v>
      </c>
      <c r="C476" s="9">
        <v>343</v>
      </c>
      <c r="D476" s="9">
        <v>220.5</v>
      </c>
      <c r="E476" s="9">
        <v>3.5</v>
      </c>
      <c r="F476" s="1">
        <v>4</v>
      </c>
      <c r="G476" s="9">
        <v>0.25</v>
      </c>
      <c r="H476" s="1">
        <v>4</v>
      </c>
      <c r="I476" s="9">
        <v>16.559999999999999</v>
      </c>
      <c r="J476" s="9">
        <v>20.37</v>
      </c>
    </row>
    <row r="477" spans="1:10" x14ac:dyDescent="0.3">
      <c r="A477" s="9">
        <v>0.64</v>
      </c>
      <c r="B477" s="9">
        <v>784</v>
      </c>
      <c r="C477" s="9">
        <v>343</v>
      </c>
      <c r="D477" s="9">
        <v>220.5</v>
      </c>
      <c r="E477" s="9">
        <v>3.5</v>
      </c>
      <c r="F477" s="1">
        <v>5</v>
      </c>
      <c r="G477" s="9">
        <v>0.25</v>
      </c>
      <c r="H477" s="1">
        <v>4</v>
      </c>
      <c r="I477" s="9">
        <v>16.62</v>
      </c>
      <c r="J477" s="9">
        <v>19.899999999999999</v>
      </c>
    </row>
    <row r="478" spans="1:10" x14ac:dyDescent="0.3">
      <c r="A478" s="9">
        <v>0.62</v>
      </c>
      <c r="B478" s="9">
        <v>808.5</v>
      </c>
      <c r="C478" s="9">
        <v>367.5</v>
      </c>
      <c r="D478" s="9">
        <v>220.5</v>
      </c>
      <c r="E478" s="9">
        <v>3.5</v>
      </c>
      <c r="F478" s="1">
        <v>2</v>
      </c>
      <c r="G478" s="9">
        <v>0.25</v>
      </c>
      <c r="H478" s="1">
        <v>4</v>
      </c>
      <c r="I478" s="9">
        <v>14.33</v>
      </c>
      <c r="J478" s="9">
        <v>15.41</v>
      </c>
    </row>
    <row r="479" spans="1:10" x14ac:dyDescent="0.3">
      <c r="A479" s="9">
        <v>0.62</v>
      </c>
      <c r="B479" s="9">
        <v>808.5</v>
      </c>
      <c r="C479" s="9">
        <v>367.5</v>
      </c>
      <c r="D479" s="9">
        <v>220.5</v>
      </c>
      <c r="E479" s="9">
        <v>3.5</v>
      </c>
      <c r="F479" s="1">
        <v>3</v>
      </c>
      <c r="G479" s="9">
        <v>0.25</v>
      </c>
      <c r="H479" s="1">
        <v>4</v>
      </c>
      <c r="I479" s="9">
        <v>14.61</v>
      </c>
      <c r="J479" s="9">
        <v>15.56</v>
      </c>
    </row>
    <row r="480" spans="1:10" x14ac:dyDescent="0.3">
      <c r="A480" s="9">
        <v>0.62</v>
      </c>
      <c r="B480" s="9">
        <v>808.5</v>
      </c>
      <c r="C480" s="9">
        <v>367.5</v>
      </c>
      <c r="D480" s="9">
        <v>220.5</v>
      </c>
      <c r="E480" s="9">
        <v>3.5</v>
      </c>
      <c r="F480" s="1">
        <v>4</v>
      </c>
      <c r="G480" s="9">
        <v>0.25</v>
      </c>
      <c r="H480" s="1">
        <v>4</v>
      </c>
      <c r="I480" s="9">
        <v>14.61</v>
      </c>
      <c r="J480" s="9">
        <v>15.07</v>
      </c>
    </row>
    <row r="481" spans="1:10" x14ac:dyDescent="0.3">
      <c r="A481" s="9">
        <v>0.62</v>
      </c>
      <c r="B481" s="9">
        <v>808.5</v>
      </c>
      <c r="C481" s="9">
        <v>367.5</v>
      </c>
      <c r="D481" s="9">
        <v>220.5</v>
      </c>
      <c r="E481" s="9">
        <v>3.5</v>
      </c>
      <c r="F481" s="1">
        <v>5</v>
      </c>
      <c r="G481" s="9">
        <v>0.25</v>
      </c>
      <c r="H481" s="1">
        <v>4</v>
      </c>
      <c r="I481" s="9">
        <v>14.65</v>
      </c>
      <c r="J481" s="9">
        <v>15.38</v>
      </c>
    </row>
    <row r="482" spans="1:10" x14ac:dyDescent="0.3">
      <c r="A482" s="9">
        <v>0.98</v>
      </c>
      <c r="B482" s="9">
        <v>514.5</v>
      </c>
      <c r="C482" s="9">
        <v>294</v>
      </c>
      <c r="D482" s="9">
        <v>110.25</v>
      </c>
      <c r="E482" s="9">
        <v>7</v>
      </c>
      <c r="F482" s="1">
        <v>2</v>
      </c>
      <c r="G482" s="9">
        <v>0.25</v>
      </c>
      <c r="H482" s="1">
        <v>5</v>
      </c>
      <c r="I482" s="9">
        <v>28.69</v>
      </c>
      <c r="J482" s="9">
        <v>29.53</v>
      </c>
    </row>
    <row r="483" spans="1:10" x14ac:dyDescent="0.3">
      <c r="A483" s="9">
        <v>0.98</v>
      </c>
      <c r="B483" s="9">
        <v>514.5</v>
      </c>
      <c r="C483" s="9">
        <v>294</v>
      </c>
      <c r="D483" s="9">
        <v>110.25</v>
      </c>
      <c r="E483" s="9">
        <v>7</v>
      </c>
      <c r="F483" s="1">
        <v>3</v>
      </c>
      <c r="G483" s="9">
        <v>0.25</v>
      </c>
      <c r="H483" s="1">
        <v>5</v>
      </c>
      <c r="I483" s="9">
        <v>28.58</v>
      </c>
      <c r="J483" s="9">
        <v>29.77</v>
      </c>
    </row>
    <row r="484" spans="1:10" x14ac:dyDescent="0.3">
      <c r="A484" s="9">
        <v>0.98</v>
      </c>
      <c r="B484" s="9">
        <v>514.5</v>
      </c>
      <c r="C484" s="9">
        <v>294</v>
      </c>
      <c r="D484" s="9">
        <v>110.25</v>
      </c>
      <c r="E484" s="9">
        <v>7</v>
      </c>
      <c r="F484" s="1">
        <v>4</v>
      </c>
      <c r="G484" s="9">
        <v>0.25</v>
      </c>
      <c r="H484" s="1">
        <v>5</v>
      </c>
      <c r="I484" s="9">
        <v>28.15</v>
      </c>
      <c r="J484" s="9">
        <v>30</v>
      </c>
    </row>
    <row r="485" spans="1:10" x14ac:dyDescent="0.3">
      <c r="A485" s="9">
        <v>0.98</v>
      </c>
      <c r="B485" s="9">
        <v>514.5</v>
      </c>
      <c r="C485" s="9">
        <v>294</v>
      </c>
      <c r="D485" s="9">
        <v>110.25</v>
      </c>
      <c r="E485" s="9">
        <v>7</v>
      </c>
      <c r="F485" s="1">
        <v>5</v>
      </c>
      <c r="G485" s="9">
        <v>0.25</v>
      </c>
      <c r="H485" s="1">
        <v>5</v>
      </c>
      <c r="I485" s="9">
        <v>28.61</v>
      </c>
      <c r="J485" s="9">
        <v>30.2</v>
      </c>
    </row>
    <row r="486" spans="1:10" x14ac:dyDescent="0.3">
      <c r="A486" s="9">
        <v>0.9</v>
      </c>
      <c r="B486" s="9">
        <v>563.5</v>
      </c>
      <c r="C486" s="9">
        <v>318.5</v>
      </c>
      <c r="D486" s="9">
        <v>122.5</v>
      </c>
      <c r="E486" s="9">
        <v>7</v>
      </c>
      <c r="F486" s="1">
        <v>2</v>
      </c>
      <c r="G486" s="9">
        <v>0.25</v>
      </c>
      <c r="H486" s="1">
        <v>5</v>
      </c>
      <c r="I486" s="9">
        <v>33.130000000000003</v>
      </c>
      <c r="J486" s="9">
        <v>32.25</v>
      </c>
    </row>
    <row r="487" spans="1:10" x14ac:dyDescent="0.3">
      <c r="A487" s="9">
        <v>0.9</v>
      </c>
      <c r="B487" s="9">
        <v>563.5</v>
      </c>
      <c r="C487" s="9">
        <v>318.5</v>
      </c>
      <c r="D487" s="9">
        <v>122.5</v>
      </c>
      <c r="E487" s="9">
        <v>7</v>
      </c>
      <c r="F487" s="1">
        <v>3</v>
      </c>
      <c r="G487" s="9">
        <v>0.25</v>
      </c>
      <c r="H487" s="1">
        <v>5</v>
      </c>
      <c r="I487" s="9">
        <v>32.31</v>
      </c>
      <c r="J487" s="9">
        <v>32</v>
      </c>
    </row>
    <row r="488" spans="1:10" x14ac:dyDescent="0.3">
      <c r="A488" s="9">
        <v>0.9</v>
      </c>
      <c r="B488" s="9">
        <v>563.5</v>
      </c>
      <c r="C488" s="9">
        <v>318.5</v>
      </c>
      <c r="D488" s="9">
        <v>122.5</v>
      </c>
      <c r="E488" s="9">
        <v>7</v>
      </c>
      <c r="F488" s="1">
        <v>4</v>
      </c>
      <c r="G488" s="9">
        <v>0.25</v>
      </c>
      <c r="H488" s="1">
        <v>5</v>
      </c>
      <c r="I488" s="9">
        <v>31.53</v>
      </c>
      <c r="J488" s="9">
        <v>37.19</v>
      </c>
    </row>
    <row r="489" spans="1:10" x14ac:dyDescent="0.3">
      <c r="A489" s="9">
        <v>0.9</v>
      </c>
      <c r="B489" s="9">
        <v>563.5</v>
      </c>
      <c r="C489" s="9">
        <v>318.5</v>
      </c>
      <c r="D489" s="9">
        <v>122.5</v>
      </c>
      <c r="E489" s="9">
        <v>7</v>
      </c>
      <c r="F489" s="1">
        <v>5</v>
      </c>
      <c r="G489" s="9">
        <v>0.25</v>
      </c>
      <c r="H489" s="1">
        <v>5</v>
      </c>
      <c r="I489" s="9">
        <v>32.46</v>
      </c>
      <c r="J489" s="9">
        <v>35.619999999999997</v>
      </c>
    </row>
    <row r="490" spans="1:10" x14ac:dyDescent="0.3">
      <c r="A490" s="9">
        <v>0.86</v>
      </c>
      <c r="B490" s="9">
        <v>588</v>
      </c>
      <c r="C490" s="9">
        <v>294</v>
      </c>
      <c r="D490" s="9">
        <v>147</v>
      </c>
      <c r="E490" s="9">
        <v>7</v>
      </c>
      <c r="F490" s="1">
        <v>2</v>
      </c>
      <c r="G490" s="9">
        <v>0.25</v>
      </c>
      <c r="H490" s="1">
        <v>5</v>
      </c>
      <c r="I490" s="9">
        <v>29.71</v>
      </c>
      <c r="J490" s="9">
        <v>28.02</v>
      </c>
    </row>
    <row r="491" spans="1:10" x14ac:dyDescent="0.3">
      <c r="A491" s="9">
        <v>0.86</v>
      </c>
      <c r="B491" s="9">
        <v>588</v>
      </c>
      <c r="C491" s="9">
        <v>294</v>
      </c>
      <c r="D491" s="9">
        <v>147</v>
      </c>
      <c r="E491" s="9">
        <v>7</v>
      </c>
      <c r="F491" s="1">
        <v>3</v>
      </c>
      <c r="G491" s="9">
        <v>0.25</v>
      </c>
      <c r="H491" s="1">
        <v>5</v>
      </c>
      <c r="I491" s="9">
        <v>29.09</v>
      </c>
      <c r="J491" s="9">
        <v>29.43</v>
      </c>
    </row>
    <row r="492" spans="1:10" x14ac:dyDescent="0.3">
      <c r="A492" s="9">
        <v>0.86</v>
      </c>
      <c r="B492" s="9">
        <v>588</v>
      </c>
      <c r="C492" s="9">
        <v>294</v>
      </c>
      <c r="D492" s="9">
        <v>147</v>
      </c>
      <c r="E492" s="9">
        <v>7</v>
      </c>
      <c r="F492" s="1">
        <v>4</v>
      </c>
      <c r="G492" s="9">
        <v>0.25</v>
      </c>
      <c r="H492" s="1">
        <v>5</v>
      </c>
      <c r="I492" s="9">
        <v>28.31</v>
      </c>
      <c r="J492" s="9">
        <v>34.15</v>
      </c>
    </row>
    <row r="493" spans="1:10" x14ac:dyDescent="0.3">
      <c r="A493" s="9">
        <v>0.86</v>
      </c>
      <c r="B493" s="9">
        <v>588</v>
      </c>
      <c r="C493" s="9">
        <v>294</v>
      </c>
      <c r="D493" s="9">
        <v>147</v>
      </c>
      <c r="E493" s="9">
        <v>7</v>
      </c>
      <c r="F493" s="1">
        <v>5</v>
      </c>
      <c r="G493" s="9">
        <v>0.25</v>
      </c>
      <c r="H493" s="1">
        <v>5</v>
      </c>
      <c r="I493" s="9">
        <v>29.39</v>
      </c>
      <c r="J493" s="9">
        <v>33.47</v>
      </c>
    </row>
    <row r="494" spans="1:10" x14ac:dyDescent="0.3">
      <c r="A494" s="9">
        <v>0.82</v>
      </c>
      <c r="B494" s="9">
        <v>612.5</v>
      </c>
      <c r="C494" s="9">
        <v>318.5</v>
      </c>
      <c r="D494" s="9">
        <v>147</v>
      </c>
      <c r="E494" s="9">
        <v>7</v>
      </c>
      <c r="F494" s="1">
        <v>2</v>
      </c>
      <c r="G494" s="9">
        <v>0.25</v>
      </c>
      <c r="H494" s="1">
        <v>5</v>
      </c>
      <c r="I494" s="9">
        <v>25.7</v>
      </c>
      <c r="J494" s="9">
        <v>26.53</v>
      </c>
    </row>
    <row r="495" spans="1:10" x14ac:dyDescent="0.3">
      <c r="A495" s="9">
        <v>0.82</v>
      </c>
      <c r="B495" s="9">
        <v>612.5</v>
      </c>
      <c r="C495" s="9">
        <v>318.5</v>
      </c>
      <c r="D495" s="9">
        <v>147</v>
      </c>
      <c r="E495" s="9">
        <v>7</v>
      </c>
      <c r="F495" s="1">
        <v>3</v>
      </c>
      <c r="G495" s="9">
        <v>0.25</v>
      </c>
      <c r="H495" s="1">
        <v>5</v>
      </c>
      <c r="I495" s="9">
        <v>25.17</v>
      </c>
      <c r="J495" s="9">
        <v>26.08</v>
      </c>
    </row>
    <row r="496" spans="1:10" x14ac:dyDescent="0.3">
      <c r="A496" s="9">
        <v>0.82</v>
      </c>
      <c r="B496" s="9">
        <v>612.5</v>
      </c>
      <c r="C496" s="9">
        <v>318.5</v>
      </c>
      <c r="D496" s="9">
        <v>147</v>
      </c>
      <c r="E496" s="9">
        <v>7</v>
      </c>
      <c r="F496" s="1">
        <v>4</v>
      </c>
      <c r="G496" s="9">
        <v>0.25</v>
      </c>
      <c r="H496" s="1">
        <v>5</v>
      </c>
      <c r="I496" s="9">
        <v>24.6</v>
      </c>
      <c r="J496" s="9">
        <v>29.31</v>
      </c>
    </row>
    <row r="497" spans="1:10" x14ac:dyDescent="0.3">
      <c r="A497" s="9">
        <v>0.82</v>
      </c>
      <c r="B497" s="9">
        <v>612.5</v>
      </c>
      <c r="C497" s="9">
        <v>318.5</v>
      </c>
      <c r="D497" s="9">
        <v>147</v>
      </c>
      <c r="E497" s="9">
        <v>7</v>
      </c>
      <c r="F497" s="1">
        <v>5</v>
      </c>
      <c r="G497" s="9">
        <v>0.25</v>
      </c>
      <c r="H497" s="1">
        <v>5</v>
      </c>
      <c r="I497" s="9">
        <v>25.49</v>
      </c>
      <c r="J497" s="9">
        <v>28.14</v>
      </c>
    </row>
    <row r="498" spans="1:10" x14ac:dyDescent="0.3">
      <c r="A498" s="9">
        <v>0.79</v>
      </c>
      <c r="B498" s="9">
        <v>637</v>
      </c>
      <c r="C498" s="9">
        <v>343</v>
      </c>
      <c r="D498" s="9">
        <v>147</v>
      </c>
      <c r="E498" s="9">
        <v>7</v>
      </c>
      <c r="F498" s="1">
        <v>2</v>
      </c>
      <c r="G498" s="9">
        <v>0.25</v>
      </c>
      <c r="H498" s="1">
        <v>5</v>
      </c>
      <c r="I498" s="9">
        <v>39.89</v>
      </c>
      <c r="J498" s="9">
        <v>37.54</v>
      </c>
    </row>
    <row r="499" spans="1:10" x14ac:dyDescent="0.3">
      <c r="A499" s="9">
        <v>0.79</v>
      </c>
      <c r="B499" s="9">
        <v>637</v>
      </c>
      <c r="C499" s="9">
        <v>343</v>
      </c>
      <c r="D499" s="9">
        <v>147</v>
      </c>
      <c r="E499" s="9">
        <v>7</v>
      </c>
      <c r="F499" s="1">
        <v>3</v>
      </c>
      <c r="G499" s="9">
        <v>0.25</v>
      </c>
      <c r="H499" s="1">
        <v>5</v>
      </c>
      <c r="I499" s="9">
        <v>39.83</v>
      </c>
      <c r="J499" s="9">
        <v>36.659999999999997</v>
      </c>
    </row>
    <row r="500" spans="1:10" x14ac:dyDescent="0.3">
      <c r="A500" s="9">
        <v>0.79</v>
      </c>
      <c r="B500" s="9">
        <v>637</v>
      </c>
      <c r="C500" s="9">
        <v>343</v>
      </c>
      <c r="D500" s="9">
        <v>147</v>
      </c>
      <c r="E500" s="9">
        <v>7</v>
      </c>
      <c r="F500" s="1">
        <v>4</v>
      </c>
      <c r="G500" s="9">
        <v>0.25</v>
      </c>
      <c r="H500" s="1">
        <v>5</v>
      </c>
      <c r="I500" s="9">
        <v>39.01</v>
      </c>
      <c r="J500" s="9">
        <v>45.28</v>
      </c>
    </row>
    <row r="501" spans="1:10" x14ac:dyDescent="0.3">
      <c r="A501" s="9">
        <v>0.79</v>
      </c>
      <c r="B501" s="9">
        <v>637</v>
      </c>
      <c r="C501" s="9">
        <v>343</v>
      </c>
      <c r="D501" s="9">
        <v>147</v>
      </c>
      <c r="E501" s="9">
        <v>7</v>
      </c>
      <c r="F501" s="1">
        <v>5</v>
      </c>
      <c r="G501" s="9">
        <v>0.25</v>
      </c>
      <c r="H501" s="1">
        <v>5</v>
      </c>
      <c r="I501" s="9">
        <v>38.65</v>
      </c>
      <c r="J501" s="9">
        <v>43.73</v>
      </c>
    </row>
    <row r="502" spans="1:10" x14ac:dyDescent="0.3">
      <c r="A502" s="9">
        <v>0.76</v>
      </c>
      <c r="B502" s="9">
        <v>661.5</v>
      </c>
      <c r="C502" s="9">
        <v>416.5</v>
      </c>
      <c r="D502" s="9">
        <v>122.5</v>
      </c>
      <c r="E502" s="9">
        <v>7</v>
      </c>
      <c r="F502" s="1">
        <v>2</v>
      </c>
      <c r="G502" s="9">
        <v>0.25</v>
      </c>
      <c r="H502" s="1">
        <v>5</v>
      </c>
      <c r="I502" s="9">
        <v>35.69</v>
      </c>
      <c r="J502" s="9">
        <v>36.93</v>
      </c>
    </row>
    <row r="503" spans="1:10" x14ac:dyDescent="0.3">
      <c r="A503" s="9">
        <v>0.76</v>
      </c>
      <c r="B503" s="9">
        <v>661.5</v>
      </c>
      <c r="C503" s="9">
        <v>416.5</v>
      </c>
      <c r="D503" s="9">
        <v>122.5</v>
      </c>
      <c r="E503" s="9">
        <v>7</v>
      </c>
      <c r="F503" s="1">
        <v>3</v>
      </c>
      <c r="G503" s="9">
        <v>0.25</v>
      </c>
      <c r="H503" s="1">
        <v>5</v>
      </c>
      <c r="I503" s="9">
        <v>36.64</v>
      </c>
      <c r="J503" s="9">
        <v>37.01</v>
      </c>
    </row>
    <row r="504" spans="1:10" x14ac:dyDescent="0.3">
      <c r="A504" s="9">
        <v>0.76</v>
      </c>
      <c r="B504" s="9">
        <v>661.5</v>
      </c>
      <c r="C504" s="9">
        <v>416.5</v>
      </c>
      <c r="D504" s="9">
        <v>122.5</v>
      </c>
      <c r="E504" s="9">
        <v>7</v>
      </c>
      <c r="F504" s="1">
        <v>4</v>
      </c>
      <c r="G504" s="9">
        <v>0.25</v>
      </c>
      <c r="H504" s="1">
        <v>5</v>
      </c>
      <c r="I504" s="9">
        <v>36.06</v>
      </c>
      <c r="J504" s="9">
        <v>35.729999999999997</v>
      </c>
    </row>
    <row r="505" spans="1:10" x14ac:dyDescent="0.3">
      <c r="A505" s="9">
        <v>0.76</v>
      </c>
      <c r="B505" s="9">
        <v>661.5</v>
      </c>
      <c r="C505" s="9">
        <v>416.5</v>
      </c>
      <c r="D505" s="9">
        <v>122.5</v>
      </c>
      <c r="E505" s="9">
        <v>7</v>
      </c>
      <c r="F505" s="1">
        <v>5</v>
      </c>
      <c r="G505" s="9">
        <v>0.25</v>
      </c>
      <c r="H505" s="1">
        <v>5</v>
      </c>
      <c r="I505" s="9">
        <v>36.700000000000003</v>
      </c>
      <c r="J505" s="9">
        <v>36.15</v>
      </c>
    </row>
    <row r="506" spans="1:10" x14ac:dyDescent="0.3">
      <c r="A506" s="9">
        <v>0.74</v>
      </c>
      <c r="B506" s="9">
        <v>686</v>
      </c>
      <c r="C506" s="9">
        <v>245</v>
      </c>
      <c r="D506" s="9">
        <v>220.5</v>
      </c>
      <c r="E506" s="9">
        <v>3.5</v>
      </c>
      <c r="F506" s="1">
        <v>2</v>
      </c>
      <c r="G506" s="9">
        <v>0.25</v>
      </c>
      <c r="H506" s="1">
        <v>5</v>
      </c>
      <c r="I506" s="9">
        <v>12.12</v>
      </c>
      <c r="J506" s="9">
        <v>14.48</v>
      </c>
    </row>
    <row r="507" spans="1:10" x14ac:dyDescent="0.3">
      <c r="A507" s="9">
        <v>0.74</v>
      </c>
      <c r="B507" s="9">
        <v>686</v>
      </c>
      <c r="C507" s="9">
        <v>245</v>
      </c>
      <c r="D507" s="9">
        <v>220.5</v>
      </c>
      <c r="E507" s="9">
        <v>3.5</v>
      </c>
      <c r="F507" s="1">
        <v>3</v>
      </c>
      <c r="G507" s="9">
        <v>0.25</v>
      </c>
      <c r="H507" s="1">
        <v>5</v>
      </c>
      <c r="I507" s="9">
        <v>11.67</v>
      </c>
      <c r="J507" s="9">
        <v>14.58</v>
      </c>
    </row>
    <row r="508" spans="1:10" x14ac:dyDescent="0.3">
      <c r="A508" s="9">
        <v>0.74</v>
      </c>
      <c r="B508" s="9">
        <v>686</v>
      </c>
      <c r="C508" s="9">
        <v>245</v>
      </c>
      <c r="D508" s="9">
        <v>220.5</v>
      </c>
      <c r="E508" s="9">
        <v>3.5</v>
      </c>
      <c r="F508" s="1">
        <v>4</v>
      </c>
      <c r="G508" s="9">
        <v>0.25</v>
      </c>
      <c r="H508" s="1">
        <v>5</v>
      </c>
      <c r="I508" s="9">
        <v>11.64</v>
      </c>
      <c r="J508" s="9">
        <v>14.81</v>
      </c>
    </row>
    <row r="509" spans="1:10" x14ac:dyDescent="0.3">
      <c r="A509" s="9">
        <v>0.74</v>
      </c>
      <c r="B509" s="9">
        <v>686</v>
      </c>
      <c r="C509" s="9">
        <v>245</v>
      </c>
      <c r="D509" s="9">
        <v>220.5</v>
      </c>
      <c r="E509" s="9">
        <v>3.5</v>
      </c>
      <c r="F509" s="1">
        <v>5</v>
      </c>
      <c r="G509" s="9">
        <v>0.25</v>
      </c>
      <c r="H509" s="1">
        <v>5</v>
      </c>
      <c r="I509" s="9">
        <v>12.02</v>
      </c>
      <c r="J509" s="9">
        <v>14.03</v>
      </c>
    </row>
    <row r="510" spans="1:10" x14ac:dyDescent="0.3">
      <c r="A510" s="9">
        <v>0.71</v>
      </c>
      <c r="B510" s="9">
        <v>710.5</v>
      </c>
      <c r="C510" s="9">
        <v>269.5</v>
      </c>
      <c r="D510" s="9">
        <v>220.5</v>
      </c>
      <c r="E510" s="9">
        <v>3.5</v>
      </c>
      <c r="F510" s="1">
        <v>2</v>
      </c>
      <c r="G510" s="9">
        <v>0.25</v>
      </c>
      <c r="H510" s="1">
        <v>5</v>
      </c>
      <c r="I510" s="9">
        <v>12.27</v>
      </c>
      <c r="J510" s="9">
        <v>15.27</v>
      </c>
    </row>
    <row r="511" spans="1:10" x14ac:dyDescent="0.3">
      <c r="A511" s="9">
        <v>0.71</v>
      </c>
      <c r="B511" s="9">
        <v>710.5</v>
      </c>
      <c r="C511" s="9">
        <v>269.5</v>
      </c>
      <c r="D511" s="9">
        <v>220.5</v>
      </c>
      <c r="E511" s="9">
        <v>3.5</v>
      </c>
      <c r="F511" s="1">
        <v>3</v>
      </c>
      <c r="G511" s="9">
        <v>0.25</v>
      </c>
      <c r="H511" s="1">
        <v>5</v>
      </c>
      <c r="I511" s="9">
        <v>12.19</v>
      </c>
      <c r="J511" s="9">
        <v>14.71</v>
      </c>
    </row>
    <row r="512" spans="1:10" x14ac:dyDescent="0.3">
      <c r="A512" s="9">
        <v>0.71</v>
      </c>
      <c r="B512" s="9">
        <v>710.5</v>
      </c>
      <c r="C512" s="9">
        <v>269.5</v>
      </c>
      <c r="D512" s="9">
        <v>220.5</v>
      </c>
      <c r="E512" s="9">
        <v>3.5</v>
      </c>
      <c r="F512" s="1">
        <v>4</v>
      </c>
      <c r="G512" s="9">
        <v>0.25</v>
      </c>
      <c r="H512" s="1">
        <v>5</v>
      </c>
      <c r="I512" s="9">
        <v>12.25</v>
      </c>
      <c r="J512" s="9">
        <v>15.23</v>
      </c>
    </row>
    <row r="513" spans="1:10" x14ac:dyDescent="0.3">
      <c r="A513" s="9">
        <v>0.71</v>
      </c>
      <c r="B513" s="9">
        <v>710.5</v>
      </c>
      <c r="C513" s="9">
        <v>269.5</v>
      </c>
      <c r="D513" s="9">
        <v>220.5</v>
      </c>
      <c r="E513" s="9">
        <v>3.5</v>
      </c>
      <c r="F513" s="1">
        <v>5</v>
      </c>
      <c r="G513" s="9">
        <v>0.25</v>
      </c>
      <c r="H513" s="1">
        <v>5</v>
      </c>
      <c r="I513" s="9">
        <v>12.27</v>
      </c>
      <c r="J513" s="9">
        <v>14.97</v>
      </c>
    </row>
    <row r="514" spans="1:10" x14ac:dyDescent="0.3">
      <c r="A514" s="9">
        <v>0.69</v>
      </c>
      <c r="B514" s="9">
        <v>735</v>
      </c>
      <c r="C514" s="9">
        <v>294</v>
      </c>
      <c r="D514" s="9">
        <v>220.5</v>
      </c>
      <c r="E514" s="9">
        <v>3.5</v>
      </c>
      <c r="F514" s="1">
        <v>2</v>
      </c>
      <c r="G514" s="9">
        <v>0.25</v>
      </c>
      <c r="H514" s="1">
        <v>5</v>
      </c>
      <c r="I514" s="9">
        <v>12.47</v>
      </c>
      <c r="J514" s="9">
        <v>15.14</v>
      </c>
    </row>
    <row r="515" spans="1:10" x14ac:dyDescent="0.3">
      <c r="A515" s="9">
        <v>0.69</v>
      </c>
      <c r="B515" s="9">
        <v>735</v>
      </c>
      <c r="C515" s="9">
        <v>294</v>
      </c>
      <c r="D515" s="9">
        <v>220.5</v>
      </c>
      <c r="E515" s="9">
        <v>3.5</v>
      </c>
      <c r="F515" s="1">
        <v>3</v>
      </c>
      <c r="G515" s="9">
        <v>0.25</v>
      </c>
      <c r="H515" s="1">
        <v>5</v>
      </c>
      <c r="I515" s="9">
        <v>12.12</v>
      </c>
      <c r="J515" s="9">
        <v>14.97</v>
      </c>
    </row>
    <row r="516" spans="1:10" x14ac:dyDescent="0.3">
      <c r="A516" s="9">
        <v>0.69</v>
      </c>
      <c r="B516" s="9">
        <v>735</v>
      </c>
      <c r="C516" s="9">
        <v>294</v>
      </c>
      <c r="D516" s="9">
        <v>220.5</v>
      </c>
      <c r="E516" s="9">
        <v>3.5</v>
      </c>
      <c r="F516" s="1">
        <v>4</v>
      </c>
      <c r="G516" s="9">
        <v>0.25</v>
      </c>
      <c r="H516" s="1">
        <v>5</v>
      </c>
      <c r="I516" s="9">
        <v>12.18</v>
      </c>
      <c r="J516" s="9">
        <v>15.22</v>
      </c>
    </row>
    <row r="517" spans="1:10" x14ac:dyDescent="0.3">
      <c r="A517" s="9">
        <v>0.69</v>
      </c>
      <c r="B517" s="9">
        <v>735</v>
      </c>
      <c r="C517" s="9">
        <v>294</v>
      </c>
      <c r="D517" s="9">
        <v>220.5</v>
      </c>
      <c r="E517" s="9">
        <v>3.5</v>
      </c>
      <c r="F517" s="1">
        <v>5</v>
      </c>
      <c r="G517" s="9">
        <v>0.25</v>
      </c>
      <c r="H517" s="1">
        <v>5</v>
      </c>
      <c r="I517" s="9">
        <v>12.47</v>
      </c>
      <c r="J517" s="9">
        <v>14.6</v>
      </c>
    </row>
    <row r="518" spans="1:10" x14ac:dyDescent="0.3">
      <c r="A518" s="9">
        <v>0.66</v>
      </c>
      <c r="B518" s="9">
        <v>759.5</v>
      </c>
      <c r="C518" s="9">
        <v>318.5</v>
      </c>
      <c r="D518" s="9">
        <v>220.5</v>
      </c>
      <c r="E518" s="9">
        <v>3.5</v>
      </c>
      <c r="F518" s="1">
        <v>2</v>
      </c>
      <c r="G518" s="9">
        <v>0.25</v>
      </c>
      <c r="H518" s="1">
        <v>5</v>
      </c>
      <c r="I518" s="9">
        <v>12.93</v>
      </c>
      <c r="J518" s="9">
        <v>15.83</v>
      </c>
    </row>
    <row r="519" spans="1:10" x14ac:dyDescent="0.3">
      <c r="A519" s="9">
        <v>0.66</v>
      </c>
      <c r="B519" s="9">
        <v>759.5</v>
      </c>
      <c r="C519" s="9">
        <v>318.5</v>
      </c>
      <c r="D519" s="9">
        <v>220.5</v>
      </c>
      <c r="E519" s="9">
        <v>3.5</v>
      </c>
      <c r="F519" s="1">
        <v>3</v>
      </c>
      <c r="G519" s="9">
        <v>0.25</v>
      </c>
      <c r="H519" s="1">
        <v>5</v>
      </c>
      <c r="I519" s="9">
        <v>12.82</v>
      </c>
      <c r="J519" s="9">
        <v>16.03</v>
      </c>
    </row>
    <row r="520" spans="1:10" x14ac:dyDescent="0.3">
      <c r="A520" s="9">
        <v>0.66</v>
      </c>
      <c r="B520" s="9">
        <v>759.5</v>
      </c>
      <c r="C520" s="9">
        <v>318.5</v>
      </c>
      <c r="D520" s="9">
        <v>220.5</v>
      </c>
      <c r="E520" s="9">
        <v>3.5</v>
      </c>
      <c r="F520" s="1">
        <v>4</v>
      </c>
      <c r="G520" s="9">
        <v>0.25</v>
      </c>
      <c r="H520" s="1">
        <v>5</v>
      </c>
      <c r="I520" s="9">
        <v>12.78</v>
      </c>
      <c r="J520" s="9">
        <v>15.8</v>
      </c>
    </row>
    <row r="521" spans="1:10" x14ac:dyDescent="0.3">
      <c r="A521" s="9">
        <v>0.66</v>
      </c>
      <c r="B521" s="9">
        <v>759.5</v>
      </c>
      <c r="C521" s="9">
        <v>318.5</v>
      </c>
      <c r="D521" s="9">
        <v>220.5</v>
      </c>
      <c r="E521" s="9">
        <v>3.5</v>
      </c>
      <c r="F521" s="1">
        <v>5</v>
      </c>
      <c r="G521" s="9">
        <v>0.25</v>
      </c>
      <c r="H521" s="1">
        <v>5</v>
      </c>
      <c r="I521" s="9">
        <v>13.02</v>
      </c>
      <c r="J521" s="9">
        <v>16.059999999999999</v>
      </c>
    </row>
    <row r="522" spans="1:10" x14ac:dyDescent="0.3">
      <c r="A522" s="9">
        <v>0.64</v>
      </c>
      <c r="B522" s="9">
        <v>784</v>
      </c>
      <c r="C522" s="9">
        <v>343</v>
      </c>
      <c r="D522" s="9">
        <v>220.5</v>
      </c>
      <c r="E522" s="9">
        <v>3.5</v>
      </c>
      <c r="F522" s="1">
        <v>2</v>
      </c>
      <c r="G522" s="9">
        <v>0.25</v>
      </c>
      <c r="H522" s="1">
        <v>5</v>
      </c>
      <c r="I522" s="9">
        <v>16.73</v>
      </c>
      <c r="J522" s="9">
        <v>20.13</v>
      </c>
    </row>
    <row r="523" spans="1:10" x14ac:dyDescent="0.3">
      <c r="A523" s="9">
        <v>0.64</v>
      </c>
      <c r="B523" s="9">
        <v>784</v>
      </c>
      <c r="C523" s="9">
        <v>343</v>
      </c>
      <c r="D523" s="9">
        <v>220.5</v>
      </c>
      <c r="E523" s="9">
        <v>3.5</v>
      </c>
      <c r="F523" s="1">
        <v>3</v>
      </c>
      <c r="G523" s="9">
        <v>0.25</v>
      </c>
      <c r="H523" s="1">
        <v>5</v>
      </c>
      <c r="I523" s="9">
        <v>16.86</v>
      </c>
      <c r="J523" s="9">
        <v>20.010000000000002</v>
      </c>
    </row>
    <row r="524" spans="1:10" x14ac:dyDescent="0.3">
      <c r="A524" s="9">
        <v>0.64</v>
      </c>
      <c r="B524" s="9">
        <v>784</v>
      </c>
      <c r="C524" s="9">
        <v>343</v>
      </c>
      <c r="D524" s="9">
        <v>220.5</v>
      </c>
      <c r="E524" s="9">
        <v>3.5</v>
      </c>
      <c r="F524" s="1">
        <v>4</v>
      </c>
      <c r="G524" s="9">
        <v>0.25</v>
      </c>
      <c r="H524" s="1">
        <v>5</v>
      </c>
      <c r="I524" s="9">
        <v>16.760000000000002</v>
      </c>
      <c r="J524" s="9">
        <v>20.190000000000001</v>
      </c>
    </row>
    <row r="525" spans="1:10" x14ac:dyDescent="0.3">
      <c r="A525" s="9">
        <v>0.64</v>
      </c>
      <c r="B525" s="9">
        <v>784</v>
      </c>
      <c r="C525" s="9">
        <v>343</v>
      </c>
      <c r="D525" s="9">
        <v>220.5</v>
      </c>
      <c r="E525" s="9">
        <v>3.5</v>
      </c>
      <c r="F525" s="1">
        <v>5</v>
      </c>
      <c r="G525" s="9">
        <v>0.25</v>
      </c>
      <c r="H525" s="1">
        <v>5</v>
      </c>
      <c r="I525" s="9">
        <v>16.920000000000002</v>
      </c>
      <c r="J525" s="9">
        <v>20.29</v>
      </c>
    </row>
    <row r="526" spans="1:10" x14ac:dyDescent="0.3">
      <c r="A526" s="9">
        <v>0.62</v>
      </c>
      <c r="B526" s="9">
        <v>808.5</v>
      </c>
      <c r="C526" s="9">
        <v>367.5</v>
      </c>
      <c r="D526" s="9">
        <v>220.5</v>
      </c>
      <c r="E526" s="9">
        <v>3.5</v>
      </c>
      <c r="F526" s="1">
        <v>2</v>
      </c>
      <c r="G526" s="9">
        <v>0.25</v>
      </c>
      <c r="H526" s="1">
        <v>5</v>
      </c>
      <c r="I526" s="9">
        <v>13.68</v>
      </c>
      <c r="J526" s="9">
        <v>15.19</v>
      </c>
    </row>
    <row r="527" spans="1:10" x14ac:dyDescent="0.3">
      <c r="A527" s="9">
        <v>0.62</v>
      </c>
      <c r="B527" s="9">
        <v>808.5</v>
      </c>
      <c r="C527" s="9">
        <v>367.5</v>
      </c>
      <c r="D527" s="9">
        <v>220.5</v>
      </c>
      <c r="E527" s="9">
        <v>3.5</v>
      </c>
      <c r="F527" s="1">
        <v>3</v>
      </c>
      <c r="G527" s="9">
        <v>0.25</v>
      </c>
      <c r="H527" s="1">
        <v>5</v>
      </c>
      <c r="I527" s="9">
        <v>13.99</v>
      </c>
      <c r="J527" s="9">
        <v>14.61</v>
      </c>
    </row>
    <row r="528" spans="1:10" x14ac:dyDescent="0.3">
      <c r="A528" s="9">
        <v>0.62</v>
      </c>
      <c r="B528" s="9">
        <v>808.5</v>
      </c>
      <c r="C528" s="9">
        <v>367.5</v>
      </c>
      <c r="D528" s="9">
        <v>220.5</v>
      </c>
      <c r="E528" s="9">
        <v>3.5</v>
      </c>
      <c r="F528" s="1">
        <v>4</v>
      </c>
      <c r="G528" s="9">
        <v>0.25</v>
      </c>
      <c r="H528" s="1">
        <v>5</v>
      </c>
      <c r="I528" s="9">
        <v>14.16</v>
      </c>
      <c r="J528" s="9">
        <v>14.61</v>
      </c>
    </row>
    <row r="529" spans="1:10" x14ac:dyDescent="0.3">
      <c r="A529" s="9">
        <v>0.62</v>
      </c>
      <c r="B529" s="9">
        <v>808.5</v>
      </c>
      <c r="C529" s="9">
        <v>367.5</v>
      </c>
      <c r="D529" s="9">
        <v>220.5</v>
      </c>
      <c r="E529" s="9">
        <v>3.5</v>
      </c>
      <c r="F529" s="1">
        <v>5</v>
      </c>
      <c r="G529" s="9">
        <v>0.25</v>
      </c>
      <c r="H529" s="1">
        <v>5</v>
      </c>
      <c r="I529" s="9">
        <v>13.86</v>
      </c>
      <c r="J529" s="9">
        <v>14.75</v>
      </c>
    </row>
    <row r="530" spans="1:10" x14ac:dyDescent="0.3">
      <c r="A530" s="9">
        <v>0.98</v>
      </c>
      <c r="B530" s="9">
        <v>514.5</v>
      </c>
      <c r="C530" s="9">
        <v>294</v>
      </c>
      <c r="D530" s="9">
        <v>110.25</v>
      </c>
      <c r="E530" s="9">
        <v>7</v>
      </c>
      <c r="F530" s="1">
        <v>2</v>
      </c>
      <c r="G530" s="9">
        <v>0.4</v>
      </c>
      <c r="H530" s="1">
        <v>1</v>
      </c>
      <c r="I530" s="9">
        <v>32.26</v>
      </c>
      <c r="J530" s="9">
        <v>33.369999999999997</v>
      </c>
    </row>
    <row r="531" spans="1:10" x14ac:dyDescent="0.3">
      <c r="A531" s="9">
        <v>0.98</v>
      </c>
      <c r="B531" s="9">
        <v>514.5</v>
      </c>
      <c r="C531" s="9">
        <v>294</v>
      </c>
      <c r="D531" s="9">
        <v>110.25</v>
      </c>
      <c r="E531" s="9">
        <v>7</v>
      </c>
      <c r="F531" s="1">
        <v>3</v>
      </c>
      <c r="G531" s="9">
        <v>0.4</v>
      </c>
      <c r="H531" s="1">
        <v>1</v>
      </c>
      <c r="I531" s="9">
        <v>32.26</v>
      </c>
      <c r="J531" s="9">
        <v>33.340000000000003</v>
      </c>
    </row>
    <row r="532" spans="1:10" x14ac:dyDescent="0.3">
      <c r="A532" s="9">
        <v>0.98</v>
      </c>
      <c r="B532" s="9">
        <v>514.5</v>
      </c>
      <c r="C532" s="9">
        <v>294</v>
      </c>
      <c r="D532" s="9">
        <v>110.25</v>
      </c>
      <c r="E532" s="9">
        <v>7</v>
      </c>
      <c r="F532" s="1">
        <v>4</v>
      </c>
      <c r="G532" s="9">
        <v>0.4</v>
      </c>
      <c r="H532" s="1">
        <v>1</v>
      </c>
      <c r="I532" s="9">
        <v>32.49</v>
      </c>
      <c r="J532" s="9">
        <v>32.83</v>
      </c>
    </row>
    <row r="533" spans="1:10" x14ac:dyDescent="0.3">
      <c r="A533" s="9">
        <v>0.98</v>
      </c>
      <c r="B533" s="9">
        <v>514.5</v>
      </c>
      <c r="C533" s="9">
        <v>294</v>
      </c>
      <c r="D533" s="9">
        <v>110.25</v>
      </c>
      <c r="E533" s="9">
        <v>7</v>
      </c>
      <c r="F533" s="1">
        <v>5</v>
      </c>
      <c r="G533" s="9">
        <v>0.4</v>
      </c>
      <c r="H533" s="1">
        <v>1</v>
      </c>
      <c r="I533" s="9">
        <v>32.53</v>
      </c>
      <c r="J533" s="9">
        <v>33.04</v>
      </c>
    </row>
    <row r="534" spans="1:10" x14ac:dyDescent="0.3">
      <c r="A534" s="9">
        <v>0.9</v>
      </c>
      <c r="B534" s="9">
        <v>563.5</v>
      </c>
      <c r="C534" s="9">
        <v>318.5</v>
      </c>
      <c r="D534" s="9">
        <v>122.5</v>
      </c>
      <c r="E534" s="9">
        <v>7</v>
      </c>
      <c r="F534" s="1">
        <v>2</v>
      </c>
      <c r="G534" s="9">
        <v>0.4</v>
      </c>
      <c r="H534" s="1">
        <v>1</v>
      </c>
      <c r="I534" s="9">
        <v>36.47</v>
      </c>
      <c r="J534" s="9">
        <v>39.28</v>
      </c>
    </row>
    <row r="535" spans="1:10" x14ac:dyDescent="0.3">
      <c r="A535" s="9">
        <v>0.9</v>
      </c>
      <c r="B535" s="9">
        <v>563.5</v>
      </c>
      <c r="C535" s="9">
        <v>318.5</v>
      </c>
      <c r="D535" s="9">
        <v>122.5</v>
      </c>
      <c r="E535" s="9">
        <v>7</v>
      </c>
      <c r="F535" s="1">
        <v>3</v>
      </c>
      <c r="G535" s="9">
        <v>0.4</v>
      </c>
      <c r="H535" s="1">
        <v>1</v>
      </c>
      <c r="I535" s="9">
        <v>37.24</v>
      </c>
      <c r="J535" s="9">
        <v>36.380000000000003</v>
      </c>
    </row>
    <row r="536" spans="1:10" x14ac:dyDescent="0.3">
      <c r="A536" s="9">
        <v>0.9</v>
      </c>
      <c r="B536" s="9">
        <v>563.5</v>
      </c>
      <c r="C536" s="9">
        <v>318.5</v>
      </c>
      <c r="D536" s="9">
        <v>122.5</v>
      </c>
      <c r="E536" s="9">
        <v>7</v>
      </c>
      <c r="F536" s="1">
        <v>4</v>
      </c>
      <c r="G536" s="9">
        <v>0.4</v>
      </c>
      <c r="H536" s="1">
        <v>1</v>
      </c>
      <c r="I536" s="9">
        <v>36.659999999999997</v>
      </c>
      <c r="J536" s="9">
        <v>35.92</v>
      </c>
    </row>
    <row r="537" spans="1:10" x14ac:dyDescent="0.3">
      <c r="A537" s="9">
        <v>0.9</v>
      </c>
      <c r="B537" s="9">
        <v>563.5</v>
      </c>
      <c r="C537" s="9">
        <v>318.5</v>
      </c>
      <c r="D537" s="9">
        <v>122.5</v>
      </c>
      <c r="E537" s="9">
        <v>7</v>
      </c>
      <c r="F537" s="1">
        <v>5</v>
      </c>
      <c r="G537" s="9">
        <v>0.4</v>
      </c>
      <c r="H537" s="1">
        <v>1</v>
      </c>
      <c r="I537" s="9">
        <v>35.96</v>
      </c>
      <c r="J537" s="9">
        <v>40.99</v>
      </c>
    </row>
    <row r="538" spans="1:10" x14ac:dyDescent="0.3">
      <c r="A538" s="9">
        <v>0.86</v>
      </c>
      <c r="B538" s="9">
        <v>588</v>
      </c>
      <c r="C538" s="9">
        <v>294</v>
      </c>
      <c r="D538" s="9">
        <v>147</v>
      </c>
      <c r="E538" s="9">
        <v>7</v>
      </c>
      <c r="F538" s="1">
        <v>2</v>
      </c>
      <c r="G538" s="9">
        <v>0.4</v>
      </c>
      <c r="H538" s="1">
        <v>1</v>
      </c>
      <c r="I538" s="9">
        <v>31.89</v>
      </c>
      <c r="J538" s="9">
        <v>35.99</v>
      </c>
    </row>
    <row r="539" spans="1:10" x14ac:dyDescent="0.3">
      <c r="A539" s="9">
        <v>0.86</v>
      </c>
      <c r="B539" s="9">
        <v>588</v>
      </c>
      <c r="C539" s="9">
        <v>294</v>
      </c>
      <c r="D539" s="9">
        <v>147</v>
      </c>
      <c r="E539" s="9">
        <v>7</v>
      </c>
      <c r="F539" s="1">
        <v>3</v>
      </c>
      <c r="G539" s="9">
        <v>0.4</v>
      </c>
      <c r="H539" s="1">
        <v>1</v>
      </c>
      <c r="I539" s="9">
        <v>32.39</v>
      </c>
      <c r="J539" s="9">
        <v>30.66</v>
      </c>
    </row>
    <row r="540" spans="1:10" x14ac:dyDescent="0.3">
      <c r="A540" s="9">
        <v>0.86</v>
      </c>
      <c r="B540" s="9">
        <v>588</v>
      </c>
      <c r="C540" s="9">
        <v>294</v>
      </c>
      <c r="D540" s="9">
        <v>147</v>
      </c>
      <c r="E540" s="9">
        <v>7</v>
      </c>
      <c r="F540" s="1">
        <v>4</v>
      </c>
      <c r="G540" s="9">
        <v>0.4</v>
      </c>
      <c r="H540" s="1">
        <v>1</v>
      </c>
      <c r="I540" s="9">
        <v>32.090000000000003</v>
      </c>
      <c r="J540" s="9">
        <v>31.7</v>
      </c>
    </row>
    <row r="541" spans="1:10" x14ac:dyDescent="0.3">
      <c r="A541" s="9">
        <v>0.86</v>
      </c>
      <c r="B541" s="9">
        <v>588</v>
      </c>
      <c r="C541" s="9">
        <v>294</v>
      </c>
      <c r="D541" s="9">
        <v>147</v>
      </c>
      <c r="E541" s="9">
        <v>7</v>
      </c>
      <c r="F541" s="1">
        <v>5</v>
      </c>
      <c r="G541" s="9">
        <v>0.4</v>
      </c>
      <c r="H541" s="1">
        <v>1</v>
      </c>
      <c r="I541" s="9">
        <v>31.29</v>
      </c>
      <c r="J541" s="9">
        <v>36.729999999999997</v>
      </c>
    </row>
    <row r="542" spans="1:10" x14ac:dyDescent="0.3">
      <c r="A542" s="9">
        <v>0.82</v>
      </c>
      <c r="B542" s="9">
        <v>612.5</v>
      </c>
      <c r="C542" s="9">
        <v>318.5</v>
      </c>
      <c r="D542" s="9">
        <v>147</v>
      </c>
      <c r="E542" s="9">
        <v>7</v>
      </c>
      <c r="F542" s="1">
        <v>2</v>
      </c>
      <c r="G542" s="9">
        <v>0.4</v>
      </c>
      <c r="H542" s="1">
        <v>1</v>
      </c>
      <c r="I542" s="9">
        <v>29.22</v>
      </c>
      <c r="J542" s="9">
        <v>31.71</v>
      </c>
    </row>
    <row r="543" spans="1:10" x14ac:dyDescent="0.3">
      <c r="A543" s="9">
        <v>0.82</v>
      </c>
      <c r="B543" s="9">
        <v>612.5</v>
      </c>
      <c r="C543" s="9">
        <v>318.5</v>
      </c>
      <c r="D543" s="9">
        <v>147</v>
      </c>
      <c r="E543" s="9">
        <v>7</v>
      </c>
      <c r="F543" s="1">
        <v>3</v>
      </c>
      <c r="G543" s="9">
        <v>0.4</v>
      </c>
      <c r="H543" s="1">
        <v>1</v>
      </c>
      <c r="I543" s="9">
        <v>29.91</v>
      </c>
      <c r="J543" s="9">
        <v>29.13</v>
      </c>
    </row>
    <row r="544" spans="1:10" x14ac:dyDescent="0.3">
      <c r="A544" s="9">
        <v>0.82</v>
      </c>
      <c r="B544" s="9">
        <v>612.5</v>
      </c>
      <c r="C544" s="9">
        <v>318.5</v>
      </c>
      <c r="D544" s="9">
        <v>147</v>
      </c>
      <c r="E544" s="9">
        <v>7</v>
      </c>
      <c r="F544" s="1">
        <v>4</v>
      </c>
      <c r="G544" s="9">
        <v>0.4</v>
      </c>
      <c r="H544" s="1">
        <v>1</v>
      </c>
      <c r="I544" s="9">
        <v>29.53</v>
      </c>
      <c r="J544" s="9">
        <v>28.99</v>
      </c>
    </row>
    <row r="545" spans="1:10" x14ac:dyDescent="0.3">
      <c r="A545" s="9">
        <v>0.82</v>
      </c>
      <c r="B545" s="9">
        <v>612.5</v>
      </c>
      <c r="C545" s="9">
        <v>318.5</v>
      </c>
      <c r="D545" s="9">
        <v>147</v>
      </c>
      <c r="E545" s="9">
        <v>7</v>
      </c>
      <c r="F545" s="1">
        <v>5</v>
      </c>
      <c r="G545" s="9">
        <v>0.4</v>
      </c>
      <c r="H545" s="1">
        <v>1</v>
      </c>
      <c r="I545" s="9">
        <v>28.65</v>
      </c>
      <c r="J545" s="9">
        <v>33.54</v>
      </c>
    </row>
    <row r="546" spans="1:10" x14ac:dyDescent="0.3">
      <c r="A546" s="9">
        <v>0.79</v>
      </c>
      <c r="B546" s="9">
        <v>637</v>
      </c>
      <c r="C546" s="9">
        <v>343</v>
      </c>
      <c r="D546" s="9">
        <v>147</v>
      </c>
      <c r="E546" s="9">
        <v>7</v>
      </c>
      <c r="F546" s="1">
        <v>2</v>
      </c>
      <c r="G546" s="9">
        <v>0.4</v>
      </c>
      <c r="H546" s="1">
        <v>1</v>
      </c>
      <c r="I546" s="9">
        <v>41.4</v>
      </c>
      <c r="J546" s="9">
        <v>45.29</v>
      </c>
    </row>
    <row r="547" spans="1:10" x14ac:dyDescent="0.3">
      <c r="A547" s="9">
        <v>0.79</v>
      </c>
      <c r="B547" s="9">
        <v>637</v>
      </c>
      <c r="C547" s="9">
        <v>343</v>
      </c>
      <c r="D547" s="9">
        <v>147</v>
      </c>
      <c r="E547" s="9">
        <v>7</v>
      </c>
      <c r="F547" s="1">
        <v>3</v>
      </c>
      <c r="G547" s="9">
        <v>0.4</v>
      </c>
      <c r="H547" s="1">
        <v>1</v>
      </c>
      <c r="I547" s="9">
        <v>42.62</v>
      </c>
      <c r="J547" s="9">
        <v>39.07</v>
      </c>
    </row>
    <row r="548" spans="1:10" x14ac:dyDescent="0.3">
      <c r="A548" s="9">
        <v>0.79</v>
      </c>
      <c r="B548" s="9">
        <v>637</v>
      </c>
      <c r="C548" s="9">
        <v>343</v>
      </c>
      <c r="D548" s="9">
        <v>147</v>
      </c>
      <c r="E548" s="9">
        <v>7</v>
      </c>
      <c r="F548" s="1">
        <v>4</v>
      </c>
      <c r="G548" s="9">
        <v>0.4</v>
      </c>
      <c r="H548" s="1">
        <v>1</v>
      </c>
      <c r="I548" s="9">
        <v>42.5</v>
      </c>
      <c r="J548" s="9">
        <v>38.35</v>
      </c>
    </row>
    <row r="549" spans="1:10" x14ac:dyDescent="0.3">
      <c r="A549" s="9">
        <v>0.79</v>
      </c>
      <c r="B549" s="9">
        <v>637</v>
      </c>
      <c r="C549" s="9">
        <v>343</v>
      </c>
      <c r="D549" s="9">
        <v>147</v>
      </c>
      <c r="E549" s="9">
        <v>7</v>
      </c>
      <c r="F549" s="1">
        <v>5</v>
      </c>
      <c r="G549" s="9">
        <v>0.4</v>
      </c>
      <c r="H549" s="1">
        <v>1</v>
      </c>
      <c r="I549" s="9">
        <v>41.67</v>
      </c>
      <c r="J549" s="9">
        <v>46.94</v>
      </c>
    </row>
    <row r="550" spans="1:10" x14ac:dyDescent="0.3">
      <c r="A550" s="9">
        <v>0.76</v>
      </c>
      <c r="B550" s="9">
        <v>661.5</v>
      </c>
      <c r="C550" s="9">
        <v>416.5</v>
      </c>
      <c r="D550" s="9">
        <v>122.5</v>
      </c>
      <c r="E550" s="9">
        <v>7</v>
      </c>
      <c r="F550" s="1">
        <v>2</v>
      </c>
      <c r="G550" s="9">
        <v>0.4</v>
      </c>
      <c r="H550" s="1">
        <v>1</v>
      </c>
      <c r="I550" s="9">
        <v>40.78</v>
      </c>
      <c r="J550" s="9">
        <v>39.549999999999997</v>
      </c>
    </row>
    <row r="551" spans="1:10" x14ac:dyDescent="0.3">
      <c r="A551" s="9">
        <v>0.76</v>
      </c>
      <c r="B551" s="9">
        <v>661.5</v>
      </c>
      <c r="C551" s="9">
        <v>416.5</v>
      </c>
      <c r="D551" s="9">
        <v>122.5</v>
      </c>
      <c r="E551" s="9">
        <v>7</v>
      </c>
      <c r="F551" s="1">
        <v>3</v>
      </c>
      <c r="G551" s="9">
        <v>0.4</v>
      </c>
      <c r="H551" s="1">
        <v>1</v>
      </c>
      <c r="I551" s="9">
        <v>39.97</v>
      </c>
      <c r="J551" s="9">
        <v>40.85</v>
      </c>
    </row>
    <row r="552" spans="1:10" x14ac:dyDescent="0.3">
      <c r="A552" s="9">
        <v>0.76</v>
      </c>
      <c r="B552" s="9">
        <v>661.5</v>
      </c>
      <c r="C552" s="9">
        <v>416.5</v>
      </c>
      <c r="D552" s="9">
        <v>122.5</v>
      </c>
      <c r="E552" s="9">
        <v>7</v>
      </c>
      <c r="F552" s="1">
        <v>4</v>
      </c>
      <c r="G552" s="9">
        <v>0.4</v>
      </c>
      <c r="H552" s="1">
        <v>1</v>
      </c>
      <c r="I552" s="9">
        <v>40.71</v>
      </c>
      <c r="J552" s="9">
        <v>40.630000000000003</v>
      </c>
    </row>
    <row r="553" spans="1:10" x14ac:dyDescent="0.3">
      <c r="A553" s="9">
        <v>0.76</v>
      </c>
      <c r="B553" s="9">
        <v>661.5</v>
      </c>
      <c r="C553" s="9">
        <v>416.5</v>
      </c>
      <c r="D553" s="9">
        <v>122.5</v>
      </c>
      <c r="E553" s="9">
        <v>7</v>
      </c>
      <c r="F553" s="1">
        <v>5</v>
      </c>
      <c r="G553" s="9">
        <v>0.4</v>
      </c>
      <c r="H553" s="1">
        <v>1</v>
      </c>
      <c r="I553" s="9">
        <v>40.43</v>
      </c>
      <c r="J553" s="9">
        <v>39.479999999999997</v>
      </c>
    </row>
    <row r="554" spans="1:10" x14ac:dyDescent="0.3">
      <c r="A554" s="9">
        <v>0.74</v>
      </c>
      <c r="B554" s="9">
        <v>686</v>
      </c>
      <c r="C554" s="9">
        <v>245</v>
      </c>
      <c r="D554" s="9">
        <v>220.5</v>
      </c>
      <c r="E554" s="9">
        <v>3.5</v>
      </c>
      <c r="F554" s="1">
        <v>2</v>
      </c>
      <c r="G554" s="9">
        <v>0.4</v>
      </c>
      <c r="H554" s="1">
        <v>1</v>
      </c>
      <c r="I554" s="9">
        <v>14.52</v>
      </c>
      <c r="J554" s="9">
        <v>16.940000000000001</v>
      </c>
    </row>
    <row r="555" spans="1:10" x14ac:dyDescent="0.3">
      <c r="A555" s="9">
        <v>0.74</v>
      </c>
      <c r="B555" s="9">
        <v>686</v>
      </c>
      <c r="C555" s="9">
        <v>245</v>
      </c>
      <c r="D555" s="9">
        <v>220.5</v>
      </c>
      <c r="E555" s="9">
        <v>3.5</v>
      </c>
      <c r="F555" s="1">
        <v>3</v>
      </c>
      <c r="G555" s="9">
        <v>0.4</v>
      </c>
      <c r="H555" s="1">
        <v>1</v>
      </c>
      <c r="I555" s="9">
        <v>14.61</v>
      </c>
      <c r="J555" s="9">
        <v>17.25</v>
      </c>
    </row>
    <row r="556" spans="1:10" x14ac:dyDescent="0.3">
      <c r="A556" s="9">
        <v>0.74</v>
      </c>
      <c r="B556" s="9">
        <v>686</v>
      </c>
      <c r="C556" s="9">
        <v>245</v>
      </c>
      <c r="D556" s="9">
        <v>220.5</v>
      </c>
      <c r="E556" s="9">
        <v>3.5</v>
      </c>
      <c r="F556" s="1">
        <v>4</v>
      </c>
      <c r="G556" s="9">
        <v>0.4</v>
      </c>
      <c r="H556" s="1">
        <v>1</v>
      </c>
      <c r="I556" s="9">
        <v>14.5</v>
      </c>
      <c r="J556" s="9">
        <v>17.03</v>
      </c>
    </row>
    <row r="557" spans="1:10" x14ac:dyDescent="0.3">
      <c r="A557" s="9">
        <v>0.74</v>
      </c>
      <c r="B557" s="9">
        <v>686</v>
      </c>
      <c r="C557" s="9">
        <v>245</v>
      </c>
      <c r="D557" s="9">
        <v>220.5</v>
      </c>
      <c r="E557" s="9">
        <v>3.5</v>
      </c>
      <c r="F557" s="1">
        <v>5</v>
      </c>
      <c r="G557" s="9">
        <v>0.4</v>
      </c>
      <c r="H557" s="1">
        <v>1</v>
      </c>
      <c r="I557" s="9">
        <v>14.55</v>
      </c>
      <c r="J557" s="9">
        <v>17.25</v>
      </c>
    </row>
    <row r="558" spans="1:10" x14ac:dyDescent="0.3">
      <c r="A558" s="9">
        <v>0.71</v>
      </c>
      <c r="B558" s="9">
        <v>710.5</v>
      </c>
      <c r="C558" s="9">
        <v>269.5</v>
      </c>
      <c r="D558" s="9">
        <v>220.5</v>
      </c>
      <c r="E558" s="9">
        <v>3.5</v>
      </c>
      <c r="F558" s="1">
        <v>2</v>
      </c>
      <c r="G558" s="9">
        <v>0.4</v>
      </c>
      <c r="H558" s="1">
        <v>1</v>
      </c>
      <c r="I558" s="9">
        <v>14.51</v>
      </c>
      <c r="J558" s="9">
        <v>17.100000000000001</v>
      </c>
    </row>
    <row r="559" spans="1:10" x14ac:dyDescent="0.3">
      <c r="A559" s="9">
        <v>0.71</v>
      </c>
      <c r="B559" s="9">
        <v>710.5</v>
      </c>
      <c r="C559" s="9">
        <v>269.5</v>
      </c>
      <c r="D559" s="9">
        <v>220.5</v>
      </c>
      <c r="E559" s="9">
        <v>3.5</v>
      </c>
      <c r="F559" s="1">
        <v>3</v>
      </c>
      <c r="G559" s="9">
        <v>0.4</v>
      </c>
      <c r="H559" s="1">
        <v>1</v>
      </c>
      <c r="I559" s="9">
        <v>14.6</v>
      </c>
      <c r="J559" s="9">
        <v>17.510000000000002</v>
      </c>
    </row>
    <row r="560" spans="1:10" x14ac:dyDescent="0.3">
      <c r="A560" s="9">
        <v>0.71</v>
      </c>
      <c r="B560" s="9">
        <v>710.5</v>
      </c>
      <c r="C560" s="9">
        <v>269.5</v>
      </c>
      <c r="D560" s="9">
        <v>220.5</v>
      </c>
      <c r="E560" s="9">
        <v>3.5</v>
      </c>
      <c r="F560" s="1">
        <v>4</v>
      </c>
      <c r="G560" s="9">
        <v>0.4</v>
      </c>
      <c r="H560" s="1">
        <v>1</v>
      </c>
      <c r="I560" s="9">
        <v>14.5</v>
      </c>
      <c r="J560" s="9">
        <v>17.12</v>
      </c>
    </row>
    <row r="561" spans="1:10" x14ac:dyDescent="0.3">
      <c r="A561" s="9">
        <v>0.71</v>
      </c>
      <c r="B561" s="9">
        <v>710.5</v>
      </c>
      <c r="C561" s="9">
        <v>269.5</v>
      </c>
      <c r="D561" s="9">
        <v>220.5</v>
      </c>
      <c r="E561" s="9">
        <v>3.5</v>
      </c>
      <c r="F561" s="1">
        <v>5</v>
      </c>
      <c r="G561" s="9">
        <v>0.4</v>
      </c>
      <c r="H561" s="1">
        <v>1</v>
      </c>
      <c r="I561" s="9">
        <v>14.58</v>
      </c>
      <c r="J561" s="9">
        <v>17.47</v>
      </c>
    </row>
    <row r="562" spans="1:10" x14ac:dyDescent="0.3">
      <c r="A562" s="9">
        <v>0.69</v>
      </c>
      <c r="B562" s="9">
        <v>735</v>
      </c>
      <c r="C562" s="9">
        <v>294</v>
      </c>
      <c r="D562" s="9">
        <v>220.5</v>
      </c>
      <c r="E562" s="9">
        <v>3.5</v>
      </c>
      <c r="F562" s="1">
        <v>2</v>
      </c>
      <c r="G562" s="9">
        <v>0.4</v>
      </c>
      <c r="H562" s="1">
        <v>1</v>
      </c>
      <c r="I562" s="9">
        <v>14.51</v>
      </c>
      <c r="J562" s="9">
        <v>16.5</v>
      </c>
    </row>
    <row r="563" spans="1:10" x14ac:dyDescent="0.3">
      <c r="A563" s="9">
        <v>0.69</v>
      </c>
      <c r="B563" s="9">
        <v>735</v>
      </c>
      <c r="C563" s="9">
        <v>294</v>
      </c>
      <c r="D563" s="9">
        <v>220.5</v>
      </c>
      <c r="E563" s="9">
        <v>3.5</v>
      </c>
      <c r="F563" s="1">
        <v>3</v>
      </c>
      <c r="G563" s="9">
        <v>0.4</v>
      </c>
      <c r="H563" s="1">
        <v>1</v>
      </c>
      <c r="I563" s="9">
        <v>14.7</v>
      </c>
      <c r="J563" s="9">
        <v>17</v>
      </c>
    </row>
    <row r="564" spans="1:10" x14ac:dyDescent="0.3">
      <c r="A564" s="9">
        <v>0.69</v>
      </c>
      <c r="B564" s="9">
        <v>735</v>
      </c>
      <c r="C564" s="9">
        <v>294</v>
      </c>
      <c r="D564" s="9">
        <v>220.5</v>
      </c>
      <c r="E564" s="9">
        <v>3.5</v>
      </c>
      <c r="F564" s="1">
        <v>4</v>
      </c>
      <c r="G564" s="9">
        <v>0.4</v>
      </c>
      <c r="H564" s="1">
        <v>1</v>
      </c>
      <c r="I564" s="9">
        <v>14.42</v>
      </c>
      <c r="J564" s="9">
        <v>16.87</v>
      </c>
    </row>
    <row r="565" spans="1:10" x14ac:dyDescent="0.3">
      <c r="A565" s="9">
        <v>0.69</v>
      </c>
      <c r="B565" s="9">
        <v>735</v>
      </c>
      <c r="C565" s="9">
        <v>294</v>
      </c>
      <c r="D565" s="9">
        <v>220.5</v>
      </c>
      <c r="E565" s="9">
        <v>3.5</v>
      </c>
      <c r="F565" s="1">
        <v>5</v>
      </c>
      <c r="G565" s="9">
        <v>0.4</v>
      </c>
      <c r="H565" s="1">
        <v>1</v>
      </c>
      <c r="I565" s="9">
        <v>14.42</v>
      </c>
      <c r="J565" s="9">
        <v>17.2</v>
      </c>
    </row>
    <row r="566" spans="1:10" x14ac:dyDescent="0.3">
      <c r="A566" s="9">
        <v>0.66</v>
      </c>
      <c r="B566" s="9">
        <v>759.5</v>
      </c>
      <c r="C566" s="9">
        <v>318.5</v>
      </c>
      <c r="D566" s="9">
        <v>220.5</v>
      </c>
      <c r="E566" s="9">
        <v>3.5</v>
      </c>
      <c r="F566" s="1">
        <v>2</v>
      </c>
      <c r="G566" s="9">
        <v>0.4</v>
      </c>
      <c r="H566" s="1">
        <v>1</v>
      </c>
      <c r="I566" s="9">
        <v>15.23</v>
      </c>
      <c r="J566" s="9">
        <v>18.14</v>
      </c>
    </row>
    <row r="567" spans="1:10" x14ac:dyDescent="0.3">
      <c r="A567" s="9">
        <v>0.66</v>
      </c>
      <c r="B567" s="9">
        <v>759.5</v>
      </c>
      <c r="C567" s="9">
        <v>318.5</v>
      </c>
      <c r="D567" s="9">
        <v>220.5</v>
      </c>
      <c r="E567" s="9">
        <v>3.5</v>
      </c>
      <c r="F567" s="1">
        <v>3</v>
      </c>
      <c r="G567" s="9">
        <v>0.4</v>
      </c>
      <c r="H567" s="1">
        <v>1</v>
      </c>
      <c r="I567" s="9">
        <v>15.23</v>
      </c>
      <c r="J567" s="9">
        <v>18.03</v>
      </c>
    </row>
    <row r="568" spans="1:10" x14ac:dyDescent="0.3">
      <c r="A568" s="9">
        <v>0.66</v>
      </c>
      <c r="B568" s="9">
        <v>759.5</v>
      </c>
      <c r="C568" s="9">
        <v>318.5</v>
      </c>
      <c r="D568" s="9">
        <v>220.5</v>
      </c>
      <c r="E568" s="9">
        <v>3.5</v>
      </c>
      <c r="F568" s="1">
        <v>4</v>
      </c>
      <c r="G568" s="9">
        <v>0.4</v>
      </c>
      <c r="H568" s="1">
        <v>1</v>
      </c>
      <c r="I568" s="9">
        <v>15.23</v>
      </c>
      <c r="J568" s="9">
        <v>18.14</v>
      </c>
    </row>
    <row r="569" spans="1:10" x14ac:dyDescent="0.3">
      <c r="A569" s="9">
        <v>0.66</v>
      </c>
      <c r="B569" s="9">
        <v>759.5</v>
      </c>
      <c r="C569" s="9">
        <v>318.5</v>
      </c>
      <c r="D569" s="9">
        <v>220.5</v>
      </c>
      <c r="E569" s="9">
        <v>3.5</v>
      </c>
      <c r="F569" s="1">
        <v>5</v>
      </c>
      <c r="G569" s="9">
        <v>0.4</v>
      </c>
      <c r="H569" s="1">
        <v>1</v>
      </c>
      <c r="I569" s="9">
        <v>15.23</v>
      </c>
      <c r="J569" s="9">
        <v>17.95</v>
      </c>
    </row>
    <row r="570" spans="1:10" x14ac:dyDescent="0.3">
      <c r="A570" s="9">
        <v>0.64</v>
      </c>
      <c r="B570" s="9">
        <v>784</v>
      </c>
      <c r="C570" s="9">
        <v>343</v>
      </c>
      <c r="D570" s="9">
        <v>220.5</v>
      </c>
      <c r="E570" s="9">
        <v>3.5</v>
      </c>
      <c r="F570" s="1">
        <v>2</v>
      </c>
      <c r="G570" s="9">
        <v>0.4</v>
      </c>
      <c r="H570" s="1">
        <v>1</v>
      </c>
      <c r="I570" s="9">
        <v>19.52</v>
      </c>
      <c r="J570" s="9">
        <v>22.72</v>
      </c>
    </row>
    <row r="571" spans="1:10" x14ac:dyDescent="0.3">
      <c r="A571" s="9">
        <v>0.64</v>
      </c>
      <c r="B571" s="9">
        <v>784</v>
      </c>
      <c r="C571" s="9">
        <v>343</v>
      </c>
      <c r="D571" s="9">
        <v>220.5</v>
      </c>
      <c r="E571" s="9">
        <v>3.5</v>
      </c>
      <c r="F571" s="1">
        <v>3</v>
      </c>
      <c r="G571" s="9">
        <v>0.4</v>
      </c>
      <c r="H571" s="1">
        <v>1</v>
      </c>
      <c r="I571" s="9">
        <v>19.36</v>
      </c>
      <c r="J571" s="9">
        <v>22.73</v>
      </c>
    </row>
    <row r="572" spans="1:10" x14ac:dyDescent="0.3">
      <c r="A572" s="9">
        <v>0.64</v>
      </c>
      <c r="B572" s="9">
        <v>784</v>
      </c>
      <c r="C572" s="9">
        <v>343</v>
      </c>
      <c r="D572" s="9">
        <v>220.5</v>
      </c>
      <c r="E572" s="9">
        <v>3.5</v>
      </c>
      <c r="F572" s="1">
        <v>4</v>
      </c>
      <c r="G572" s="9">
        <v>0.4</v>
      </c>
      <c r="H572" s="1">
        <v>1</v>
      </c>
      <c r="I572" s="9">
        <v>19.48</v>
      </c>
      <c r="J572" s="9">
        <v>22.72</v>
      </c>
    </row>
    <row r="573" spans="1:10" x14ac:dyDescent="0.3">
      <c r="A573" s="9">
        <v>0.64</v>
      </c>
      <c r="B573" s="9">
        <v>784</v>
      </c>
      <c r="C573" s="9">
        <v>343</v>
      </c>
      <c r="D573" s="9">
        <v>220.5</v>
      </c>
      <c r="E573" s="9">
        <v>3.5</v>
      </c>
      <c r="F573" s="1">
        <v>5</v>
      </c>
      <c r="G573" s="9">
        <v>0.4</v>
      </c>
      <c r="H573" s="1">
        <v>1</v>
      </c>
      <c r="I573" s="9">
        <v>19.420000000000002</v>
      </c>
      <c r="J573" s="9">
        <v>22.53</v>
      </c>
    </row>
    <row r="574" spans="1:10" x14ac:dyDescent="0.3">
      <c r="A574" s="9">
        <v>0.62</v>
      </c>
      <c r="B574" s="9">
        <v>808.5</v>
      </c>
      <c r="C574" s="9">
        <v>367.5</v>
      </c>
      <c r="D574" s="9">
        <v>220.5</v>
      </c>
      <c r="E574" s="9">
        <v>3.5</v>
      </c>
      <c r="F574" s="1">
        <v>2</v>
      </c>
      <c r="G574" s="9">
        <v>0.4</v>
      </c>
      <c r="H574" s="1">
        <v>1</v>
      </c>
      <c r="I574" s="9">
        <v>15.09</v>
      </c>
      <c r="J574" s="9">
        <v>17.2</v>
      </c>
    </row>
    <row r="575" spans="1:10" x14ac:dyDescent="0.3">
      <c r="A575" s="9">
        <v>0.62</v>
      </c>
      <c r="B575" s="9">
        <v>808.5</v>
      </c>
      <c r="C575" s="9">
        <v>367.5</v>
      </c>
      <c r="D575" s="9">
        <v>220.5</v>
      </c>
      <c r="E575" s="9">
        <v>3.5</v>
      </c>
      <c r="F575" s="1">
        <v>3</v>
      </c>
      <c r="G575" s="9">
        <v>0.4</v>
      </c>
      <c r="H575" s="1">
        <v>1</v>
      </c>
      <c r="I575" s="9">
        <v>17.170000000000002</v>
      </c>
      <c r="J575" s="9">
        <v>17.21</v>
      </c>
    </row>
    <row r="576" spans="1:10" x14ac:dyDescent="0.3">
      <c r="A576" s="9">
        <v>0.62</v>
      </c>
      <c r="B576" s="9">
        <v>808.5</v>
      </c>
      <c r="C576" s="9">
        <v>367.5</v>
      </c>
      <c r="D576" s="9">
        <v>220.5</v>
      </c>
      <c r="E576" s="9">
        <v>3.5</v>
      </c>
      <c r="F576" s="1">
        <v>4</v>
      </c>
      <c r="G576" s="9">
        <v>0.4</v>
      </c>
      <c r="H576" s="1">
        <v>1</v>
      </c>
      <c r="I576" s="9">
        <v>17.14</v>
      </c>
      <c r="J576" s="9">
        <v>17.149999999999999</v>
      </c>
    </row>
    <row r="577" spans="1:10" x14ac:dyDescent="0.3">
      <c r="A577" s="9">
        <v>0.62</v>
      </c>
      <c r="B577" s="9">
        <v>808.5</v>
      </c>
      <c r="C577" s="9">
        <v>367.5</v>
      </c>
      <c r="D577" s="9">
        <v>220.5</v>
      </c>
      <c r="E577" s="9">
        <v>3.5</v>
      </c>
      <c r="F577" s="1">
        <v>5</v>
      </c>
      <c r="G577" s="9">
        <v>0.4</v>
      </c>
      <c r="H577" s="1">
        <v>1</v>
      </c>
      <c r="I577" s="9">
        <v>17.14</v>
      </c>
      <c r="J577" s="9">
        <v>17.2</v>
      </c>
    </row>
    <row r="578" spans="1:10" x14ac:dyDescent="0.3">
      <c r="A578" s="9">
        <v>0.98</v>
      </c>
      <c r="B578" s="9">
        <v>514.5</v>
      </c>
      <c r="C578" s="9">
        <v>294</v>
      </c>
      <c r="D578" s="9">
        <v>110.25</v>
      </c>
      <c r="E578" s="9">
        <v>7</v>
      </c>
      <c r="F578" s="1">
        <v>2</v>
      </c>
      <c r="G578" s="9">
        <v>0.4</v>
      </c>
      <c r="H578" s="1">
        <v>2</v>
      </c>
      <c r="I578" s="9">
        <v>32.82</v>
      </c>
      <c r="J578" s="9">
        <v>32.96</v>
      </c>
    </row>
    <row r="579" spans="1:10" x14ac:dyDescent="0.3">
      <c r="A579" s="9">
        <v>0.98</v>
      </c>
      <c r="B579" s="9">
        <v>514.5</v>
      </c>
      <c r="C579" s="9">
        <v>294</v>
      </c>
      <c r="D579" s="9">
        <v>110.25</v>
      </c>
      <c r="E579" s="9">
        <v>7</v>
      </c>
      <c r="F579" s="1">
        <v>3</v>
      </c>
      <c r="G579" s="9">
        <v>0.4</v>
      </c>
      <c r="H579" s="1">
        <v>2</v>
      </c>
      <c r="I579" s="9">
        <v>32.71</v>
      </c>
      <c r="J579" s="9">
        <v>33.130000000000003</v>
      </c>
    </row>
    <row r="580" spans="1:10" x14ac:dyDescent="0.3">
      <c r="A580" s="9">
        <v>0.98</v>
      </c>
      <c r="B580" s="9">
        <v>514.5</v>
      </c>
      <c r="C580" s="9">
        <v>294</v>
      </c>
      <c r="D580" s="9">
        <v>110.25</v>
      </c>
      <c r="E580" s="9">
        <v>7</v>
      </c>
      <c r="F580" s="1">
        <v>4</v>
      </c>
      <c r="G580" s="9">
        <v>0.4</v>
      </c>
      <c r="H580" s="1">
        <v>2</v>
      </c>
      <c r="I580" s="9">
        <v>32.24</v>
      </c>
      <c r="J580" s="9">
        <v>33.94</v>
      </c>
    </row>
    <row r="581" spans="1:10" x14ac:dyDescent="0.3">
      <c r="A581" s="9">
        <v>0.98</v>
      </c>
      <c r="B581" s="9">
        <v>514.5</v>
      </c>
      <c r="C581" s="9">
        <v>294</v>
      </c>
      <c r="D581" s="9">
        <v>110.25</v>
      </c>
      <c r="E581" s="9">
        <v>7</v>
      </c>
      <c r="F581" s="1">
        <v>5</v>
      </c>
      <c r="G581" s="9">
        <v>0.4</v>
      </c>
      <c r="H581" s="1">
        <v>2</v>
      </c>
      <c r="I581" s="9">
        <v>32.72</v>
      </c>
      <c r="J581" s="9">
        <v>33.78</v>
      </c>
    </row>
    <row r="582" spans="1:10" x14ac:dyDescent="0.3">
      <c r="A582" s="9">
        <v>0.9</v>
      </c>
      <c r="B582" s="9">
        <v>563.5</v>
      </c>
      <c r="C582" s="9">
        <v>318.5</v>
      </c>
      <c r="D582" s="9">
        <v>122.5</v>
      </c>
      <c r="E582" s="9">
        <v>7</v>
      </c>
      <c r="F582" s="1">
        <v>2</v>
      </c>
      <c r="G582" s="9">
        <v>0.4</v>
      </c>
      <c r="H582" s="1">
        <v>2</v>
      </c>
      <c r="I582" s="9">
        <v>35.840000000000003</v>
      </c>
      <c r="J582" s="9">
        <v>38.35</v>
      </c>
    </row>
    <row r="583" spans="1:10" x14ac:dyDescent="0.3">
      <c r="A583" s="9">
        <v>0.9</v>
      </c>
      <c r="B583" s="9">
        <v>563.5</v>
      </c>
      <c r="C583" s="9">
        <v>318.5</v>
      </c>
      <c r="D583" s="9">
        <v>122.5</v>
      </c>
      <c r="E583" s="9">
        <v>7</v>
      </c>
      <c r="F583" s="1">
        <v>3</v>
      </c>
      <c r="G583" s="9">
        <v>0.4</v>
      </c>
      <c r="H583" s="1">
        <v>2</v>
      </c>
      <c r="I583" s="9">
        <v>36.57</v>
      </c>
      <c r="J583" s="9">
        <v>35.39</v>
      </c>
    </row>
    <row r="584" spans="1:10" x14ac:dyDescent="0.3">
      <c r="A584" s="9">
        <v>0.9</v>
      </c>
      <c r="B584" s="9">
        <v>563.5</v>
      </c>
      <c r="C584" s="9">
        <v>318.5</v>
      </c>
      <c r="D584" s="9">
        <v>122.5</v>
      </c>
      <c r="E584" s="9">
        <v>7</v>
      </c>
      <c r="F584" s="1">
        <v>4</v>
      </c>
      <c r="G584" s="9">
        <v>0.4</v>
      </c>
      <c r="H584" s="1">
        <v>2</v>
      </c>
      <c r="I584" s="9">
        <v>36.06</v>
      </c>
      <c r="J584" s="9">
        <v>34.94</v>
      </c>
    </row>
    <row r="585" spans="1:10" x14ac:dyDescent="0.3">
      <c r="A585" s="9">
        <v>0.9</v>
      </c>
      <c r="B585" s="9">
        <v>563.5</v>
      </c>
      <c r="C585" s="9">
        <v>318.5</v>
      </c>
      <c r="D585" s="9">
        <v>122.5</v>
      </c>
      <c r="E585" s="9">
        <v>7</v>
      </c>
      <c r="F585" s="1">
        <v>5</v>
      </c>
      <c r="G585" s="9">
        <v>0.4</v>
      </c>
      <c r="H585" s="1">
        <v>2</v>
      </c>
      <c r="I585" s="9">
        <v>35.69</v>
      </c>
      <c r="J585" s="9">
        <v>40.659999999999997</v>
      </c>
    </row>
    <row r="586" spans="1:10" x14ac:dyDescent="0.3">
      <c r="A586" s="9">
        <v>0.86</v>
      </c>
      <c r="B586" s="9">
        <v>588</v>
      </c>
      <c r="C586" s="9">
        <v>294</v>
      </c>
      <c r="D586" s="9">
        <v>147</v>
      </c>
      <c r="E586" s="9">
        <v>7</v>
      </c>
      <c r="F586" s="1">
        <v>2</v>
      </c>
      <c r="G586" s="9">
        <v>0.4</v>
      </c>
      <c r="H586" s="1">
        <v>2</v>
      </c>
      <c r="I586" s="9">
        <v>32.479999999999997</v>
      </c>
      <c r="J586" s="9">
        <v>35.479999999999997</v>
      </c>
    </row>
    <row r="587" spans="1:10" x14ac:dyDescent="0.3">
      <c r="A587" s="9">
        <v>0.86</v>
      </c>
      <c r="B587" s="9">
        <v>588</v>
      </c>
      <c r="C587" s="9">
        <v>294</v>
      </c>
      <c r="D587" s="9">
        <v>147</v>
      </c>
      <c r="E587" s="9">
        <v>7</v>
      </c>
      <c r="F587" s="1">
        <v>3</v>
      </c>
      <c r="G587" s="9">
        <v>0.4</v>
      </c>
      <c r="H587" s="1">
        <v>2</v>
      </c>
      <c r="I587" s="9">
        <v>32.74</v>
      </c>
      <c r="J587" s="9">
        <v>30.53</v>
      </c>
    </row>
    <row r="588" spans="1:10" x14ac:dyDescent="0.3">
      <c r="A588" s="9">
        <v>0.86</v>
      </c>
      <c r="B588" s="9">
        <v>588</v>
      </c>
      <c r="C588" s="9">
        <v>294</v>
      </c>
      <c r="D588" s="9">
        <v>147</v>
      </c>
      <c r="E588" s="9">
        <v>7</v>
      </c>
      <c r="F588" s="1">
        <v>4</v>
      </c>
      <c r="G588" s="9">
        <v>0.4</v>
      </c>
      <c r="H588" s="1">
        <v>2</v>
      </c>
      <c r="I588" s="9">
        <v>32.130000000000003</v>
      </c>
      <c r="J588" s="9">
        <v>32.28</v>
      </c>
    </row>
    <row r="589" spans="1:10" x14ac:dyDescent="0.3">
      <c r="A589" s="9">
        <v>0.86</v>
      </c>
      <c r="B589" s="9">
        <v>588</v>
      </c>
      <c r="C589" s="9">
        <v>294</v>
      </c>
      <c r="D589" s="9">
        <v>147</v>
      </c>
      <c r="E589" s="9">
        <v>7</v>
      </c>
      <c r="F589" s="1">
        <v>5</v>
      </c>
      <c r="G589" s="9">
        <v>0.4</v>
      </c>
      <c r="H589" s="1">
        <v>2</v>
      </c>
      <c r="I589" s="9">
        <v>31.64</v>
      </c>
      <c r="J589" s="9">
        <v>36.86</v>
      </c>
    </row>
    <row r="590" spans="1:10" x14ac:dyDescent="0.3">
      <c r="A590" s="9">
        <v>0.82</v>
      </c>
      <c r="B590" s="9">
        <v>612.5</v>
      </c>
      <c r="C590" s="9">
        <v>318.5</v>
      </c>
      <c r="D590" s="9">
        <v>147</v>
      </c>
      <c r="E590" s="9">
        <v>7</v>
      </c>
      <c r="F590" s="1">
        <v>2</v>
      </c>
      <c r="G590" s="9">
        <v>0.4</v>
      </c>
      <c r="H590" s="1">
        <v>2</v>
      </c>
      <c r="I590" s="9">
        <v>28.95</v>
      </c>
      <c r="J590" s="9">
        <v>30.34</v>
      </c>
    </row>
    <row r="591" spans="1:10" x14ac:dyDescent="0.3">
      <c r="A591" s="9">
        <v>0.82</v>
      </c>
      <c r="B591" s="9">
        <v>612.5</v>
      </c>
      <c r="C591" s="9">
        <v>318.5</v>
      </c>
      <c r="D591" s="9">
        <v>147</v>
      </c>
      <c r="E591" s="9">
        <v>7</v>
      </c>
      <c r="F591" s="1">
        <v>3</v>
      </c>
      <c r="G591" s="9">
        <v>0.4</v>
      </c>
      <c r="H591" s="1">
        <v>2</v>
      </c>
      <c r="I591" s="9">
        <v>29.49</v>
      </c>
      <c r="J591" s="9">
        <v>27.93</v>
      </c>
    </row>
    <row r="592" spans="1:10" x14ac:dyDescent="0.3">
      <c r="A592" s="9">
        <v>0.82</v>
      </c>
      <c r="B592" s="9">
        <v>612.5</v>
      </c>
      <c r="C592" s="9">
        <v>318.5</v>
      </c>
      <c r="D592" s="9">
        <v>147</v>
      </c>
      <c r="E592" s="9">
        <v>7</v>
      </c>
      <c r="F592" s="1">
        <v>4</v>
      </c>
      <c r="G592" s="9">
        <v>0.4</v>
      </c>
      <c r="H592" s="1">
        <v>2</v>
      </c>
      <c r="I592" s="9">
        <v>28.64</v>
      </c>
      <c r="J592" s="9">
        <v>28.95</v>
      </c>
    </row>
    <row r="593" spans="1:10" x14ac:dyDescent="0.3">
      <c r="A593" s="9">
        <v>0.82</v>
      </c>
      <c r="B593" s="9">
        <v>612.5</v>
      </c>
      <c r="C593" s="9">
        <v>318.5</v>
      </c>
      <c r="D593" s="9">
        <v>147</v>
      </c>
      <c r="E593" s="9">
        <v>7</v>
      </c>
      <c r="F593" s="1">
        <v>5</v>
      </c>
      <c r="G593" s="9">
        <v>0.4</v>
      </c>
      <c r="H593" s="1">
        <v>2</v>
      </c>
      <c r="I593" s="9">
        <v>28.01</v>
      </c>
      <c r="J593" s="9">
        <v>32.92</v>
      </c>
    </row>
    <row r="594" spans="1:10" x14ac:dyDescent="0.3">
      <c r="A594" s="9">
        <v>0.79</v>
      </c>
      <c r="B594" s="9">
        <v>637</v>
      </c>
      <c r="C594" s="9">
        <v>343</v>
      </c>
      <c r="D594" s="9">
        <v>147</v>
      </c>
      <c r="E594" s="9">
        <v>7</v>
      </c>
      <c r="F594" s="1">
        <v>2</v>
      </c>
      <c r="G594" s="9">
        <v>0.4</v>
      </c>
      <c r="H594" s="1">
        <v>2</v>
      </c>
      <c r="I594" s="9">
        <v>41.64</v>
      </c>
      <c r="J594" s="9">
        <v>45.59</v>
      </c>
    </row>
    <row r="595" spans="1:10" x14ac:dyDescent="0.3">
      <c r="A595" s="9">
        <v>0.79</v>
      </c>
      <c r="B595" s="9">
        <v>637</v>
      </c>
      <c r="C595" s="9">
        <v>343</v>
      </c>
      <c r="D595" s="9">
        <v>147</v>
      </c>
      <c r="E595" s="9">
        <v>7</v>
      </c>
      <c r="F595" s="1">
        <v>3</v>
      </c>
      <c r="G595" s="9">
        <v>0.4</v>
      </c>
      <c r="H595" s="1">
        <v>2</v>
      </c>
      <c r="I595" s="9">
        <v>43.1</v>
      </c>
      <c r="J595" s="9">
        <v>39.409999999999997</v>
      </c>
    </row>
    <row r="596" spans="1:10" x14ac:dyDescent="0.3">
      <c r="A596" s="9">
        <v>0.79</v>
      </c>
      <c r="B596" s="9">
        <v>637</v>
      </c>
      <c r="C596" s="9">
        <v>343</v>
      </c>
      <c r="D596" s="9">
        <v>147</v>
      </c>
      <c r="E596" s="9">
        <v>7</v>
      </c>
      <c r="F596" s="1">
        <v>4</v>
      </c>
      <c r="G596" s="9">
        <v>0.4</v>
      </c>
      <c r="H596" s="1">
        <v>2</v>
      </c>
      <c r="I596" s="9">
        <v>42.74</v>
      </c>
      <c r="J596" s="9">
        <v>38.840000000000003</v>
      </c>
    </row>
    <row r="597" spans="1:10" x14ac:dyDescent="0.3">
      <c r="A597" s="9">
        <v>0.79</v>
      </c>
      <c r="B597" s="9">
        <v>637</v>
      </c>
      <c r="C597" s="9">
        <v>343</v>
      </c>
      <c r="D597" s="9">
        <v>147</v>
      </c>
      <c r="E597" s="9">
        <v>7</v>
      </c>
      <c r="F597" s="1">
        <v>5</v>
      </c>
      <c r="G597" s="9">
        <v>0.4</v>
      </c>
      <c r="H597" s="1">
        <v>2</v>
      </c>
      <c r="I597" s="9">
        <v>41.92</v>
      </c>
      <c r="J597" s="9">
        <v>48.03</v>
      </c>
    </row>
    <row r="598" spans="1:10" x14ac:dyDescent="0.3">
      <c r="A598" s="9">
        <v>0.76</v>
      </c>
      <c r="B598" s="9">
        <v>661.5</v>
      </c>
      <c r="C598" s="9">
        <v>416.5</v>
      </c>
      <c r="D598" s="9">
        <v>122.5</v>
      </c>
      <c r="E598" s="9">
        <v>7</v>
      </c>
      <c r="F598" s="1">
        <v>2</v>
      </c>
      <c r="G598" s="9">
        <v>0.4</v>
      </c>
      <c r="H598" s="1">
        <v>2</v>
      </c>
      <c r="I598" s="9">
        <v>40.78</v>
      </c>
      <c r="J598" s="9">
        <v>39.479999999999997</v>
      </c>
    </row>
    <row r="599" spans="1:10" x14ac:dyDescent="0.3">
      <c r="A599" s="9">
        <v>0.76</v>
      </c>
      <c r="B599" s="9">
        <v>661.5</v>
      </c>
      <c r="C599" s="9">
        <v>416.5</v>
      </c>
      <c r="D599" s="9">
        <v>122.5</v>
      </c>
      <c r="E599" s="9">
        <v>7</v>
      </c>
      <c r="F599" s="1">
        <v>3</v>
      </c>
      <c r="G599" s="9">
        <v>0.4</v>
      </c>
      <c r="H599" s="1">
        <v>2</v>
      </c>
      <c r="I599" s="9">
        <v>40.15</v>
      </c>
      <c r="J599" s="9">
        <v>40.4</v>
      </c>
    </row>
    <row r="600" spans="1:10" x14ac:dyDescent="0.3">
      <c r="A600" s="9">
        <v>0.76</v>
      </c>
      <c r="B600" s="9">
        <v>661.5</v>
      </c>
      <c r="C600" s="9">
        <v>416.5</v>
      </c>
      <c r="D600" s="9">
        <v>122.5</v>
      </c>
      <c r="E600" s="9">
        <v>7</v>
      </c>
      <c r="F600" s="1">
        <v>4</v>
      </c>
      <c r="G600" s="9">
        <v>0.4</v>
      </c>
      <c r="H600" s="1">
        <v>2</v>
      </c>
      <c r="I600" s="9">
        <v>40.57</v>
      </c>
      <c r="J600" s="9">
        <v>40.47</v>
      </c>
    </row>
    <row r="601" spans="1:10" x14ac:dyDescent="0.3">
      <c r="A601" s="9">
        <v>0.76</v>
      </c>
      <c r="B601" s="9">
        <v>661.5</v>
      </c>
      <c r="C601" s="9">
        <v>416.5</v>
      </c>
      <c r="D601" s="9">
        <v>122.5</v>
      </c>
      <c r="E601" s="9">
        <v>7</v>
      </c>
      <c r="F601" s="1">
        <v>5</v>
      </c>
      <c r="G601" s="9">
        <v>0.4</v>
      </c>
      <c r="H601" s="1">
        <v>2</v>
      </c>
      <c r="I601" s="9">
        <v>40.42</v>
      </c>
      <c r="J601" s="9">
        <v>39.700000000000003</v>
      </c>
    </row>
    <row r="602" spans="1:10" x14ac:dyDescent="0.3">
      <c r="A602" s="9">
        <v>0.74</v>
      </c>
      <c r="B602" s="9">
        <v>686</v>
      </c>
      <c r="C602" s="9">
        <v>245</v>
      </c>
      <c r="D602" s="9">
        <v>220.5</v>
      </c>
      <c r="E602" s="9">
        <v>3.5</v>
      </c>
      <c r="F602" s="1">
        <v>2</v>
      </c>
      <c r="G602" s="9">
        <v>0.4</v>
      </c>
      <c r="H602" s="1">
        <v>2</v>
      </c>
      <c r="I602" s="9">
        <v>14.54</v>
      </c>
      <c r="J602" s="9">
        <v>16.43</v>
      </c>
    </row>
    <row r="603" spans="1:10" x14ac:dyDescent="0.3">
      <c r="A603" s="9">
        <v>0.74</v>
      </c>
      <c r="B603" s="9">
        <v>686</v>
      </c>
      <c r="C603" s="9">
        <v>245</v>
      </c>
      <c r="D603" s="9">
        <v>220.5</v>
      </c>
      <c r="E603" s="9">
        <v>3.5</v>
      </c>
      <c r="F603" s="1">
        <v>3</v>
      </c>
      <c r="G603" s="9">
        <v>0.4</v>
      </c>
      <c r="H603" s="1">
        <v>2</v>
      </c>
      <c r="I603" s="9">
        <v>14.45</v>
      </c>
      <c r="J603" s="9">
        <v>16.93</v>
      </c>
    </row>
    <row r="604" spans="1:10" x14ac:dyDescent="0.3">
      <c r="A604" s="9">
        <v>0.74</v>
      </c>
      <c r="B604" s="9">
        <v>686</v>
      </c>
      <c r="C604" s="9">
        <v>245</v>
      </c>
      <c r="D604" s="9">
        <v>220.5</v>
      </c>
      <c r="E604" s="9">
        <v>3.5</v>
      </c>
      <c r="F604" s="1">
        <v>4</v>
      </c>
      <c r="G604" s="9">
        <v>0.4</v>
      </c>
      <c r="H604" s="1">
        <v>2</v>
      </c>
      <c r="I604" s="9">
        <v>14.18</v>
      </c>
      <c r="J604" s="9">
        <v>16.989999999999998</v>
      </c>
    </row>
    <row r="605" spans="1:10" x14ac:dyDescent="0.3">
      <c r="A605" s="9">
        <v>0.74</v>
      </c>
      <c r="B605" s="9">
        <v>686</v>
      </c>
      <c r="C605" s="9">
        <v>245</v>
      </c>
      <c r="D605" s="9">
        <v>220.5</v>
      </c>
      <c r="E605" s="9">
        <v>3.5</v>
      </c>
      <c r="F605" s="1">
        <v>5</v>
      </c>
      <c r="G605" s="9">
        <v>0.4</v>
      </c>
      <c r="H605" s="1">
        <v>2</v>
      </c>
      <c r="I605" s="9">
        <v>14.5</v>
      </c>
      <c r="J605" s="9">
        <v>17.03</v>
      </c>
    </row>
    <row r="606" spans="1:10" x14ac:dyDescent="0.3">
      <c r="A606" s="9">
        <v>0.71</v>
      </c>
      <c r="B606" s="9">
        <v>710.5</v>
      </c>
      <c r="C606" s="9">
        <v>269.5</v>
      </c>
      <c r="D606" s="9">
        <v>220.5</v>
      </c>
      <c r="E606" s="9">
        <v>3.5</v>
      </c>
      <c r="F606" s="1">
        <v>2</v>
      </c>
      <c r="G606" s="9">
        <v>0.4</v>
      </c>
      <c r="H606" s="1">
        <v>2</v>
      </c>
      <c r="I606" s="9">
        <v>14.7</v>
      </c>
      <c r="J606" s="9">
        <v>16.77</v>
      </c>
    </row>
    <row r="607" spans="1:10" x14ac:dyDescent="0.3">
      <c r="A607" s="9">
        <v>0.71</v>
      </c>
      <c r="B607" s="9">
        <v>710.5</v>
      </c>
      <c r="C607" s="9">
        <v>269.5</v>
      </c>
      <c r="D607" s="9">
        <v>220.5</v>
      </c>
      <c r="E607" s="9">
        <v>3.5</v>
      </c>
      <c r="F607" s="1">
        <v>3</v>
      </c>
      <c r="G607" s="9">
        <v>0.4</v>
      </c>
      <c r="H607" s="1">
        <v>2</v>
      </c>
      <c r="I607" s="9">
        <v>14.66</v>
      </c>
      <c r="J607" s="9">
        <v>17.37</v>
      </c>
    </row>
    <row r="608" spans="1:10" x14ac:dyDescent="0.3">
      <c r="A608" s="9">
        <v>0.71</v>
      </c>
      <c r="B608" s="9">
        <v>710.5</v>
      </c>
      <c r="C608" s="9">
        <v>269.5</v>
      </c>
      <c r="D608" s="9">
        <v>220.5</v>
      </c>
      <c r="E608" s="9">
        <v>3.5</v>
      </c>
      <c r="F608" s="1">
        <v>4</v>
      </c>
      <c r="G608" s="9">
        <v>0.4</v>
      </c>
      <c r="H608" s="1">
        <v>2</v>
      </c>
      <c r="I608" s="9">
        <v>14.4</v>
      </c>
      <c r="J608" s="9">
        <v>17.27</v>
      </c>
    </row>
    <row r="609" spans="1:10" x14ac:dyDescent="0.3">
      <c r="A609" s="9">
        <v>0.71</v>
      </c>
      <c r="B609" s="9">
        <v>710.5</v>
      </c>
      <c r="C609" s="9">
        <v>269.5</v>
      </c>
      <c r="D609" s="9">
        <v>220.5</v>
      </c>
      <c r="E609" s="9">
        <v>3.5</v>
      </c>
      <c r="F609" s="1">
        <v>5</v>
      </c>
      <c r="G609" s="9">
        <v>0.4</v>
      </c>
      <c r="H609" s="1">
        <v>2</v>
      </c>
      <c r="I609" s="9">
        <v>14.71</v>
      </c>
      <c r="J609" s="9">
        <v>17.510000000000002</v>
      </c>
    </row>
    <row r="610" spans="1:10" x14ac:dyDescent="0.3">
      <c r="A610" s="9">
        <v>0.69</v>
      </c>
      <c r="B610" s="9">
        <v>735</v>
      </c>
      <c r="C610" s="9">
        <v>294</v>
      </c>
      <c r="D610" s="9">
        <v>220.5</v>
      </c>
      <c r="E610" s="9">
        <v>3.5</v>
      </c>
      <c r="F610" s="1">
        <v>2</v>
      </c>
      <c r="G610" s="9">
        <v>0.4</v>
      </c>
      <c r="H610" s="1">
        <v>2</v>
      </c>
      <c r="I610" s="9">
        <v>14.75</v>
      </c>
      <c r="J610" s="9">
        <v>16.440000000000001</v>
      </c>
    </row>
    <row r="611" spans="1:10" x14ac:dyDescent="0.3">
      <c r="A611" s="9">
        <v>0.69</v>
      </c>
      <c r="B611" s="9">
        <v>735</v>
      </c>
      <c r="C611" s="9">
        <v>294</v>
      </c>
      <c r="D611" s="9">
        <v>220.5</v>
      </c>
      <c r="E611" s="9">
        <v>3.5</v>
      </c>
      <c r="F611" s="1">
        <v>3</v>
      </c>
      <c r="G611" s="9">
        <v>0.4</v>
      </c>
      <c r="H611" s="1">
        <v>2</v>
      </c>
      <c r="I611" s="9">
        <v>14.71</v>
      </c>
      <c r="J611" s="9">
        <v>17.010000000000002</v>
      </c>
    </row>
    <row r="612" spans="1:10" x14ac:dyDescent="0.3">
      <c r="A612" s="9">
        <v>0.69</v>
      </c>
      <c r="B612" s="9">
        <v>735</v>
      </c>
      <c r="C612" s="9">
        <v>294</v>
      </c>
      <c r="D612" s="9">
        <v>220.5</v>
      </c>
      <c r="E612" s="9">
        <v>3.5</v>
      </c>
      <c r="F612" s="1">
        <v>4</v>
      </c>
      <c r="G612" s="9">
        <v>0.4</v>
      </c>
      <c r="H612" s="1">
        <v>2</v>
      </c>
      <c r="I612" s="9">
        <v>14.33</v>
      </c>
      <c r="J612" s="9">
        <v>17.23</v>
      </c>
    </row>
    <row r="613" spans="1:10" x14ac:dyDescent="0.3">
      <c r="A613" s="9">
        <v>0.69</v>
      </c>
      <c r="B613" s="9">
        <v>735</v>
      </c>
      <c r="C613" s="9">
        <v>294</v>
      </c>
      <c r="D613" s="9">
        <v>220.5</v>
      </c>
      <c r="E613" s="9">
        <v>3.5</v>
      </c>
      <c r="F613" s="1">
        <v>5</v>
      </c>
      <c r="G613" s="9">
        <v>0.4</v>
      </c>
      <c r="H613" s="1">
        <v>2</v>
      </c>
      <c r="I613" s="9">
        <v>14.62</v>
      </c>
      <c r="J613" s="9">
        <v>17.22</v>
      </c>
    </row>
    <row r="614" spans="1:10" x14ac:dyDescent="0.3">
      <c r="A614" s="9">
        <v>0.66</v>
      </c>
      <c r="B614" s="9">
        <v>759.5</v>
      </c>
      <c r="C614" s="9">
        <v>318.5</v>
      </c>
      <c r="D614" s="9">
        <v>220.5</v>
      </c>
      <c r="E614" s="9">
        <v>3.5</v>
      </c>
      <c r="F614" s="1">
        <v>2</v>
      </c>
      <c r="G614" s="9">
        <v>0.4</v>
      </c>
      <c r="H614" s="1">
        <v>2</v>
      </c>
      <c r="I614" s="9">
        <v>15.34</v>
      </c>
      <c r="J614" s="9">
        <v>17.850000000000001</v>
      </c>
    </row>
    <row r="615" spans="1:10" x14ac:dyDescent="0.3">
      <c r="A615" s="9">
        <v>0.66</v>
      </c>
      <c r="B615" s="9">
        <v>759.5</v>
      </c>
      <c r="C615" s="9">
        <v>318.5</v>
      </c>
      <c r="D615" s="9">
        <v>220.5</v>
      </c>
      <c r="E615" s="9">
        <v>3.5</v>
      </c>
      <c r="F615" s="1">
        <v>3</v>
      </c>
      <c r="G615" s="9">
        <v>0.4</v>
      </c>
      <c r="H615" s="1">
        <v>2</v>
      </c>
      <c r="I615" s="9">
        <v>15.29</v>
      </c>
      <c r="J615" s="9">
        <v>17.89</v>
      </c>
    </row>
    <row r="616" spans="1:10" x14ac:dyDescent="0.3">
      <c r="A616" s="9">
        <v>0.66</v>
      </c>
      <c r="B616" s="9">
        <v>759.5</v>
      </c>
      <c r="C616" s="9">
        <v>318.5</v>
      </c>
      <c r="D616" s="9">
        <v>220.5</v>
      </c>
      <c r="E616" s="9">
        <v>3.5</v>
      </c>
      <c r="F616" s="1">
        <v>4</v>
      </c>
      <c r="G616" s="9">
        <v>0.4</v>
      </c>
      <c r="H616" s="1">
        <v>2</v>
      </c>
      <c r="I616" s="9">
        <v>15.09</v>
      </c>
      <c r="J616" s="9">
        <v>18.36</v>
      </c>
    </row>
    <row r="617" spans="1:10" x14ac:dyDescent="0.3">
      <c r="A617" s="9">
        <v>0.66</v>
      </c>
      <c r="B617" s="9">
        <v>759.5</v>
      </c>
      <c r="C617" s="9">
        <v>318.5</v>
      </c>
      <c r="D617" s="9">
        <v>220.5</v>
      </c>
      <c r="E617" s="9">
        <v>3.5</v>
      </c>
      <c r="F617" s="1">
        <v>5</v>
      </c>
      <c r="G617" s="9">
        <v>0.4</v>
      </c>
      <c r="H617" s="1">
        <v>2</v>
      </c>
      <c r="I617" s="9">
        <v>15.3</v>
      </c>
      <c r="J617" s="9">
        <v>18.149999999999999</v>
      </c>
    </row>
    <row r="618" spans="1:10" x14ac:dyDescent="0.3">
      <c r="A618" s="9">
        <v>0.64</v>
      </c>
      <c r="B618" s="9">
        <v>784</v>
      </c>
      <c r="C618" s="9">
        <v>343</v>
      </c>
      <c r="D618" s="9">
        <v>220.5</v>
      </c>
      <c r="E618" s="9">
        <v>3.5</v>
      </c>
      <c r="F618" s="1">
        <v>2</v>
      </c>
      <c r="G618" s="9">
        <v>0.4</v>
      </c>
      <c r="H618" s="1">
        <v>2</v>
      </c>
      <c r="I618" s="9">
        <v>19.2</v>
      </c>
      <c r="J618" s="9">
        <v>21.72</v>
      </c>
    </row>
    <row r="619" spans="1:10" x14ac:dyDescent="0.3">
      <c r="A619" s="9">
        <v>0.64</v>
      </c>
      <c r="B619" s="9">
        <v>784</v>
      </c>
      <c r="C619" s="9">
        <v>343</v>
      </c>
      <c r="D619" s="9">
        <v>220.5</v>
      </c>
      <c r="E619" s="9">
        <v>3.5</v>
      </c>
      <c r="F619" s="1">
        <v>3</v>
      </c>
      <c r="G619" s="9">
        <v>0.4</v>
      </c>
      <c r="H619" s="1">
        <v>2</v>
      </c>
      <c r="I619" s="9">
        <v>18.88</v>
      </c>
      <c r="J619" s="9">
        <v>22.07</v>
      </c>
    </row>
    <row r="620" spans="1:10" x14ac:dyDescent="0.3">
      <c r="A620" s="9">
        <v>0.64</v>
      </c>
      <c r="B620" s="9">
        <v>784</v>
      </c>
      <c r="C620" s="9">
        <v>343</v>
      </c>
      <c r="D620" s="9">
        <v>220.5</v>
      </c>
      <c r="E620" s="9">
        <v>3.5</v>
      </c>
      <c r="F620" s="1">
        <v>4</v>
      </c>
      <c r="G620" s="9">
        <v>0.4</v>
      </c>
      <c r="H620" s="1">
        <v>2</v>
      </c>
      <c r="I620" s="9">
        <v>18.899999999999999</v>
      </c>
      <c r="J620" s="9">
        <v>22.09</v>
      </c>
    </row>
    <row r="621" spans="1:10" x14ac:dyDescent="0.3">
      <c r="A621" s="9">
        <v>0.64</v>
      </c>
      <c r="B621" s="9">
        <v>784</v>
      </c>
      <c r="C621" s="9">
        <v>343</v>
      </c>
      <c r="D621" s="9">
        <v>220.5</v>
      </c>
      <c r="E621" s="9">
        <v>3.5</v>
      </c>
      <c r="F621" s="1">
        <v>5</v>
      </c>
      <c r="G621" s="9">
        <v>0.4</v>
      </c>
      <c r="H621" s="1">
        <v>2</v>
      </c>
      <c r="I621" s="9">
        <v>19.12</v>
      </c>
      <c r="J621" s="9">
        <v>21.93</v>
      </c>
    </row>
    <row r="622" spans="1:10" x14ac:dyDescent="0.3">
      <c r="A622" s="9">
        <v>0.62</v>
      </c>
      <c r="B622" s="9">
        <v>808.5</v>
      </c>
      <c r="C622" s="9">
        <v>367.5</v>
      </c>
      <c r="D622" s="9">
        <v>220.5</v>
      </c>
      <c r="E622" s="9">
        <v>3.5</v>
      </c>
      <c r="F622" s="1">
        <v>2</v>
      </c>
      <c r="G622" s="9">
        <v>0.4</v>
      </c>
      <c r="H622" s="1">
        <v>2</v>
      </c>
      <c r="I622" s="9">
        <v>16.760000000000002</v>
      </c>
      <c r="J622" s="9">
        <v>17.36</v>
      </c>
    </row>
    <row r="623" spans="1:10" x14ac:dyDescent="0.3">
      <c r="A623" s="9">
        <v>0.62</v>
      </c>
      <c r="B623" s="9">
        <v>808.5</v>
      </c>
      <c r="C623" s="9">
        <v>367.5</v>
      </c>
      <c r="D623" s="9">
        <v>220.5</v>
      </c>
      <c r="E623" s="9">
        <v>3.5</v>
      </c>
      <c r="F623" s="1">
        <v>3</v>
      </c>
      <c r="G623" s="9">
        <v>0.4</v>
      </c>
      <c r="H623" s="1">
        <v>2</v>
      </c>
      <c r="I623" s="9">
        <v>17.23</v>
      </c>
      <c r="J623" s="9">
        <v>17.38</v>
      </c>
    </row>
    <row r="624" spans="1:10" x14ac:dyDescent="0.3">
      <c r="A624" s="9">
        <v>0.62</v>
      </c>
      <c r="B624" s="9">
        <v>808.5</v>
      </c>
      <c r="C624" s="9">
        <v>367.5</v>
      </c>
      <c r="D624" s="9">
        <v>220.5</v>
      </c>
      <c r="E624" s="9">
        <v>3.5</v>
      </c>
      <c r="F624" s="1">
        <v>4</v>
      </c>
      <c r="G624" s="9">
        <v>0.4</v>
      </c>
      <c r="H624" s="1">
        <v>2</v>
      </c>
      <c r="I624" s="9">
        <v>17.260000000000002</v>
      </c>
      <c r="J624" s="9">
        <v>16.86</v>
      </c>
    </row>
    <row r="625" spans="1:10" x14ac:dyDescent="0.3">
      <c r="A625" s="9">
        <v>0.62</v>
      </c>
      <c r="B625" s="9">
        <v>808.5</v>
      </c>
      <c r="C625" s="9">
        <v>367.5</v>
      </c>
      <c r="D625" s="9">
        <v>220.5</v>
      </c>
      <c r="E625" s="9">
        <v>3.5</v>
      </c>
      <c r="F625" s="1">
        <v>5</v>
      </c>
      <c r="G625" s="9">
        <v>0.4</v>
      </c>
      <c r="H625" s="1">
        <v>2</v>
      </c>
      <c r="I625" s="9">
        <v>17.149999999999999</v>
      </c>
      <c r="J625" s="9">
        <v>16.989999999999998</v>
      </c>
    </row>
    <row r="626" spans="1:10" x14ac:dyDescent="0.3">
      <c r="A626" s="9">
        <v>0.98</v>
      </c>
      <c r="B626" s="9">
        <v>514.5</v>
      </c>
      <c r="C626" s="9">
        <v>294</v>
      </c>
      <c r="D626" s="9">
        <v>110.25</v>
      </c>
      <c r="E626" s="9">
        <v>7</v>
      </c>
      <c r="F626" s="1">
        <v>2</v>
      </c>
      <c r="G626" s="9">
        <v>0.4</v>
      </c>
      <c r="H626" s="1">
        <v>3</v>
      </c>
      <c r="I626" s="9">
        <v>32.82</v>
      </c>
      <c r="J626" s="9">
        <v>32.78</v>
      </c>
    </row>
    <row r="627" spans="1:10" x14ac:dyDescent="0.3">
      <c r="A627" s="9">
        <v>0.98</v>
      </c>
      <c r="B627" s="9">
        <v>514.5</v>
      </c>
      <c r="C627" s="9">
        <v>294</v>
      </c>
      <c r="D627" s="9">
        <v>110.25</v>
      </c>
      <c r="E627" s="9">
        <v>7</v>
      </c>
      <c r="F627" s="1">
        <v>3</v>
      </c>
      <c r="G627" s="9">
        <v>0.4</v>
      </c>
      <c r="H627" s="1">
        <v>3</v>
      </c>
      <c r="I627" s="9">
        <v>32.69</v>
      </c>
      <c r="J627" s="9">
        <v>33.24</v>
      </c>
    </row>
    <row r="628" spans="1:10" x14ac:dyDescent="0.3">
      <c r="A628" s="9">
        <v>0.98</v>
      </c>
      <c r="B628" s="9">
        <v>514.5</v>
      </c>
      <c r="C628" s="9">
        <v>294</v>
      </c>
      <c r="D628" s="9">
        <v>110.25</v>
      </c>
      <c r="E628" s="9">
        <v>7</v>
      </c>
      <c r="F628" s="1">
        <v>4</v>
      </c>
      <c r="G628" s="9">
        <v>0.4</v>
      </c>
      <c r="H628" s="1">
        <v>3</v>
      </c>
      <c r="I628" s="9">
        <v>32.229999999999997</v>
      </c>
      <c r="J628" s="9">
        <v>33.86</v>
      </c>
    </row>
    <row r="629" spans="1:10" x14ac:dyDescent="0.3">
      <c r="A629" s="9">
        <v>0.98</v>
      </c>
      <c r="B629" s="9">
        <v>514.5</v>
      </c>
      <c r="C629" s="9">
        <v>294</v>
      </c>
      <c r="D629" s="9">
        <v>110.25</v>
      </c>
      <c r="E629" s="9">
        <v>7</v>
      </c>
      <c r="F629" s="1">
        <v>5</v>
      </c>
      <c r="G629" s="9">
        <v>0.4</v>
      </c>
      <c r="H629" s="1">
        <v>3</v>
      </c>
      <c r="I629" s="9">
        <v>32.75</v>
      </c>
      <c r="J629" s="9">
        <v>34</v>
      </c>
    </row>
    <row r="630" spans="1:10" x14ac:dyDescent="0.3">
      <c r="A630" s="9">
        <v>0.9</v>
      </c>
      <c r="B630" s="9">
        <v>563.5</v>
      </c>
      <c r="C630" s="9">
        <v>318.5</v>
      </c>
      <c r="D630" s="9">
        <v>122.5</v>
      </c>
      <c r="E630" s="9">
        <v>7</v>
      </c>
      <c r="F630" s="1">
        <v>2</v>
      </c>
      <c r="G630" s="9">
        <v>0.4</v>
      </c>
      <c r="H630" s="1">
        <v>3</v>
      </c>
      <c r="I630" s="9">
        <v>34.24</v>
      </c>
      <c r="J630" s="9">
        <v>37.26</v>
      </c>
    </row>
    <row r="631" spans="1:10" x14ac:dyDescent="0.3">
      <c r="A631" s="9">
        <v>0.9</v>
      </c>
      <c r="B631" s="9">
        <v>563.5</v>
      </c>
      <c r="C631" s="9">
        <v>318.5</v>
      </c>
      <c r="D631" s="9">
        <v>122.5</v>
      </c>
      <c r="E631" s="9">
        <v>7</v>
      </c>
      <c r="F631" s="1">
        <v>3</v>
      </c>
      <c r="G631" s="9">
        <v>0.4</v>
      </c>
      <c r="H631" s="1">
        <v>3</v>
      </c>
      <c r="I631" s="9">
        <v>34.950000000000003</v>
      </c>
      <c r="J631" s="9">
        <v>35.04</v>
      </c>
    </row>
    <row r="632" spans="1:10" x14ac:dyDescent="0.3">
      <c r="A632" s="9">
        <v>0.9</v>
      </c>
      <c r="B632" s="9">
        <v>563.5</v>
      </c>
      <c r="C632" s="9">
        <v>318.5</v>
      </c>
      <c r="D632" s="9">
        <v>122.5</v>
      </c>
      <c r="E632" s="9">
        <v>7</v>
      </c>
      <c r="F632" s="1">
        <v>4</v>
      </c>
      <c r="G632" s="9">
        <v>0.4</v>
      </c>
      <c r="H632" s="1">
        <v>3</v>
      </c>
      <c r="I632" s="9">
        <v>35.049999999999997</v>
      </c>
      <c r="J632" s="9">
        <v>33.82</v>
      </c>
    </row>
    <row r="633" spans="1:10" x14ac:dyDescent="0.3">
      <c r="A633" s="9">
        <v>0.9</v>
      </c>
      <c r="B633" s="9">
        <v>563.5</v>
      </c>
      <c r="C633" s="9">
        <v>318.5</v>
      </c>
      <c r="D633" s="9">
        <v>122.5</v>
      </c>
      <c r="E633" s="9">
        <v>7</v>
      </c>
      <c r="F633" s="1">
        <v>5</v>
      </c>
      <c r="G633" s="9">
        <v>0.4</v>
      </c>
      <c r="H633" s="1">
        <v>3</v>
      </c>
      <c r="I633" s="9">
        <v>34.29</v>
      </c>
      <c r="J633" s="9">
        <v>33.31</v>
      </c>
    </row>
    <row r="634" spans="1:10" x14ac:dyDescent="0.3">
      <c r="A634" s="9">
        <v>0.86</v>
      </c>
      <c r="B634" s="9">
        <v>588</v>
      </c>
      <c r="C634" s="9">
        <v>294</v>
      </c>
      <c r="D634" s="9">
        <v>147</v>
      </c>
      <c r="E634" s="9">
        <v>7</v>
      </c>
      <c r="F634" s="1">
        <v>2</v>
      </c>
      <c r="G634" s="9">
        <v>0.4</v>
      </c>
      <c r="H634" s="1">
        <v>3</v>
      </c>
      <c r="I634" s="9">
        <v>31.28</v>
      </c>
      <c r="J634" s="9">
        <v>35.22</v>
      </c>
    </row>
    <row r="635" spans="1:10" x14ac:dyDescent="0.3">
      <c r="A635" s="9">
        <v>0.86</v>
      </c>
      <c r="B635" s="9">
        <v>588</v>
      </c>
      <c r="C635" s="9">
        <v>294</v>
      </c>
      <c r="D635" s="9">
        <v>147</v>
      </c>
      <c r="E635" s="9">
        <v>7</v>
      </c>
      <c r="F635" s="1">
        <v>3</v>
      </c>
      <c r="G635" s="9">
        <v>0.4</v>
      </c>
      <c r="H635" s="1">
        <v>3</v>
      </c>
      <c r="I635" s="9">
        <v>32.119999999999997</v>
      </c>
      <c r="J635" s="9">
        <v>34.700000000000003</v>
      </c>
    </row>
    <row r="636" spans="1:10" x14ac:dyDescent="0.3">
      <c r="A636" s="9">
        <v>0.86</v>
      </c>
      <c r="B636" s="9">
        <v>588</v>
      </c>
      <c r="C636" s="9">
        <v>294</v>
      </c>
      <c r="D636" s="9">
        <v>147</v>
      </c>
      <c r="E636" s="9">
        <v>7</v>
      </c>
      <c r="F636" s="1">
        <v>4</v>
      </c>
      <c r="G636" s="9">
        <v>0.4</v>
      </c>
      <c r="H636" s="1">
        <v>3</v>
      </c>
      <c r="I636" s="9">
        <v>32.049999999999997</v>
      </c>
      <c r="J636" s="9">
        <v>30.11</v>
      </c>
    </row>
    <row r="637" spans="1:10" x14ac:dyDescent="0.3">
      <c r="A637" s="9">
        <v>0.86</v>
      </c>
      <c r="B637" s="9">
        <v>588</v>
      </c>
      <c r="C637" s="9">
        <v>294</v>
      </c>
      <c r="D637" s="9">
        <v>147</v>
      </c>
      <c r="E637" s="9">
        <v>7</v>
      </c>
      <c r="F637" s="1">
        <v>5</v>
      </c>
      <c r="G637" s="9">
        <v>0.4</v>
      </c>
      <c r="H637" s="1">
        <v>3</v>
      </c>
      <c r="I637" s="9">
        <v>31.84</v>
      </c>
      <c r="J637" s="9">
        <v>31.6</v>
      </c>
    </row>
    <row r="638" spans="1:10" x14ac:dyDescent="0.3">
      <c r="A638" s="9">
        <v>0.82</v>
      </c>
      <c r="B638" s="9">
        <v>612.5</v>
      </c>
      <c r="C638" s="9">
        <v>318.5</v>
      </c>
      <c r="D638" s="9">
        <v>147</v>
      </c>
      <c r="E638" s="9">
        <v>7</v>
      </c>
      <c r="F638" s="1">
        <v>2</v>
      </c>
      <c r="G638" s="9">
        <v>0.4</v>
      </c>
      <c r="H638" s="1">
        <v>3</v>
      </c>
      <c r="I638" s="9">
        <v>28.67</v>
      </c>
      <c r="J638" s="9">
        <v>32.43</v>
      </c>
    </row>
    <row r="639" spans="1:10" x14ac:dyDescent="0.3">
      <c r="A639" s="9">
        <v>0.82</v>
      </c>
      <c r="B639" s="9">
        <v>612.5</v>
      </c>
      <c r="C639" s="9">
        <v>318.5</v>
      </c>
      <c r="D639" s="9">
        <v>147</v>
      </c>
      <c r="E639" s="9">
        <v>7</v>
      </c>
      <c r="F639" s="1">
        <v>3</v>
      </c>
      <c r="G639" s="9">
        <v>0.4</v>
      </c>
      <c r="H639" s="1">
        <v>3</v>
      </c>
      <c r="I639" s="9">
        <v>29.67</v>
      </c>
      <c r="J639" s="9">
        <v>30.65</v>
      </c>
    </row>
    <row r="640" spans="1:10" x14ac:dyDescent="0.3">
      <c r="A640" s="9">
        <v>0.82</v>
      </c>
      <c r="B640" s="9">
        <v>612.5</v>
      </c>
      <c r="C640" s="9">
        <v>318.5</v>
      </c>
      <c r="D640" s="9">
        <v>147</v>
      </c>
      <c r="E640" s="9">
        <v>7</v>
      </c>
      <c r="F640" s="1">
        <v>4</v>
      </c>
      <c r="G640" s="9">
        <v>0.4</v>
      </c>
      <c r="H640" s="1">
        <v>3</v>
      </c>
      <c r="I640" s="9">
        <v>29.47</v>
      </c>
      <c r="J640" s="9">
        <v>29.77</v>
      </c>
    </row>
    <row r="641" spans="1:10" x14ac:dyDescent="0.3">
      <c r="A641" s="9">
        <v>0.82</v>
      </c>
      <c r="B641" s="9">
        <v>612.5</v>
      </c>
      <c r="C641" s="9">
        <v>318.5</v>
      </c>
      <c r="D641" s="9">
        <v>147</v>
      </c>
      <c r="E641" s="9">
        <v>7</v>
      </c>
      <c r="F641" s="1">
        <v>5</v>
      </c>
      <c r="G641" s="9">
        <v>0.4</v>
      </c>
      <c r="H641" s="1">
        <v>3</v>
      </c>
      <c r="I641" s="9">
        <v>28.91</v>
      </c>
      <c r="J641" s="9">
        <v>29.64</v>
      </c>
    </row>
    <row r="642" spans="1:10" x14ac:dyDescent="0.3">
      <c r="A642" s="9">
        <v>0.79</v>
      </c>
      <c r="B642" s="9">
        <v>637</v>
      </c>
      <c r="C642" s="9">
        <v>343</v>
      </c>
      <c r="D642" s="9">
        <v>147</v>
      </c>
      <c r="E642" s="9">
        <v>7</v>
      </c>
      <c r="F642" s="1">
        <v>2</v>
      </c>
      <c r="G642" s="9">
        <v>0.4</v>
      </c>
      <c r="H642" s="1">
        <v>3</v>
      </c>
      <c r="I642" s="9">
        <v>41.26</v>
      </c>
      <c r="J642" s="9">
        <v>46.44</v>
      </c>
    </row>
    <row r="643" spans="1:10" x14ac:dyDescent="0.3">
      <c r="A643" s="9">
        <v>0.79</v>
      </c>
      <c r="B643" s="9">
        <v>637</v>
      </c>
      <c r="C643" s="9">
        <v>343</v>
      </c>
      <c r="D643" s="9">
        <v>147</v>
      </c>
      <c r="E643" s="9">
        <v>7</v>
      </c>
      <c r="F643" s="1">
        <v>3</v>
      </c>
      <c r="G643" s="9">
        <v>0.4</v>
      </c>
      <c r="H643" s="1">
        <v>3</v>
      </c>
      <c r="I643" s="9">
        <v>41.3</v>
      </c>
      <c r="J643" s="9">
        <v>44.18</v>
      </c>
    </row>
    <row r="644" spans="1:10" x14ac:dyDescent="0.3">
      <c r="A644" s="9">
        <v>0.79</v>
      </c>
      <c r="B644" s="9">
        <v>637</v>
      </c>
      <c r="C644" s="9">
        <v>343</v>
      </c>
      <c r="D644" s="9">
        <v>147</v>
      </c>
      <c r="E644" s="9">
        <v>7</v>
      </c>
      <c r="F644" s="1">
        <v>4</v>
      </c>
      <c r="G644" s="9">
        <v>0.4</v>
      </c>
      <c r="H644" s="1">
        <v>3</v>
      </c>
      <c r="I644" s="9">
        <v>42.49</v>
      </c>
      <c r="J644" s="9">
        <v>38.81</v>
      </c>
    </row>
    <row r="645" spans="1:10" x14ac:dyDescent="0.3">
      <c r="A645" s="9">
        <v>0.79</v>
      </c>
      <c r="B645" s="9">
        <v>637</v>
      </c>
      <c r="C645" s="9">
        <v>343</v>
      </c>
      <c r="D645" s="9">
        <v>147</v>
      </c>
      <c r="E645" s="9">
        <v>7</v>
      </c>
      <c r="F645" s="1">
        <v>5</v>
      </c>
      <c r="G645" s="9">
        <v>0.4</v>
      </c>
      <c r="H645" s="1">
        <v>3</v>
      </c>
      <c r="I645" s="9">
        <v>42.08</v>
      </c>
      <c r="J645" s="9">
        <v>38.229999999999997</v>
      </c>
    </row>
    <row r="646" spans="1:10" x14ac:dyDescent="0.3">
      <c r="A646" s="9">
        <v>0.76</v>
      </c>
      <c r="B646" s="9">
        <v>661.5</v>
      </c>
      <c r="C646" s="9">
        <v>416.5</v>
      </c>
      <c r="D646" s="9">
        <v>122.5</v>
      </c>
      <c r="E646" s="9">
        <v>7</v>
      </c>
      <c r="F646" s="1">
        <v>2</v>
      </c>
      <c r="G646" s="9">
        <v>0.4</v>
      </c>
      <c r="H646" s="1">
        <v>3</v>
      </c>
      <c r="I646" s="9">
        <v>39.32</v>
      </c>
      <c r="J646" s="9">
        <v>38.17</v>
      </c>
    </row>
    <row r="647" spans="1:10" x14ac:dyDescent="0.3">
      <c r="A647" s="9">
        <v>0.76</v>
      </c>
      <c r="B647" s="9">
        <v>661.5</v>
      </c>
      <c r="C647" s="9">
        <v>416.5</v>
      </c>
      <c r="D647" s="9">
        <v>122.5</v>
      </c>
      <c r="E647" s="9">
        <v>7</v>
      </c>
      <c r="F647" s="1">
        <v>3</v>
      </c>
      <c r="G647" s="9">
        <v>0.4</v>
      </c>
      <c r="H647" s="1">
        <v>3</v>
      </c>
      <c r="I647" s="9">
        <v>39.840000000000003</v>
      </c>
      <c r="J647" s="9">
        <v>38.479999999999997</v>
      </c>
    </row>
    <row r="648" spans="1:10" x14ac:dyDescent="0.3">
      <c r="A648" s="9">
        <v>0.76</v>
      </c>
      <c r="B648" s="9">
        <v>661.5</v>
      </c>
      <c r="C648" s="9">
        <v>416.5</v>
      </c>
      <c r="D648" s="9">
        <v>122.5</v>
      </c>
      <c r="E648" s="9">
        <v>7</v>
      </c>
      <c r="F648" s="1">
        <v>4</v>
      </c>
      <c r="G648" s="9">
        <v>0.4</v>
      </c>
      <c r="H648" s="1">
        <v>3</v>
      </c>
      <c r="I648" s="9">
        <v>38.89</v>
      </c>
      <c r="J648" s="9">
        <v>39.659999999999997</v>
      </c>
    </row>
    <row r="649" spans="1:10" x14ac:dyDescent="0.3">
      <c r="A649" s="9">
        <v>0.76</v>
      </c>
      <c r="B649" s="9">
        <v>661.5</v>
      </c>
      <c r="C649" s="9">
        <v>416.5</v>
      </c>
      <c r="D649" s="9">
        <v>122.5</v>
      </c>
      <c r="E649" s="9">
        <v>7</v>
      </c>
      <c r="F649" s="1">
        <v>5</v>
      </c>
      <c r="G649" s="9">
        <v>0.4</v>
      </c>
      <c r="H649" s="1">
        <v>3</v>
      </c>
      <c r="I649" s="9">
        <v>39.68</v>
      </c>
      <c r="J649" s="9">
        <v>40.1</v>
      </c>
    </row>
    <row r="650" spans="1:10" x14ac:dyDescent="0.3">
      <c r="A650" s="9">
        <v>0.74</v>
      </c>
      <c r="B650" s="9">
        <v>686</v>
      </c>
      <c r="C650" s="9">
        <v>245</v>
      </c>
      <c r="D650" s="9">
        <v>220.5</v>
      </c>
      <c r="E650" s="9">
        <v>3.5</v>
      </c>
      <c r="F650" s="1">
        <v>2</v>
      </c>
      <c r="G650" s="9">
        <v>0.4</v>
      </c>
      <c r="H650" s="1">
        <v>3</v>
      </c>
      <c r="I650" s="9">
        <v>13.97</v>
      </c>
      <c r="J650" s="9">
        <v>16.079999999999998</v>
      </c>
    </row>
    <row r="651" spans="1:10" x14ac:dyDescent="0.3">
      <c r="A651" s="9">
        <v>0.74</v>
      </c>
      <c r="B651" s="9">
        <v>686</v>
      </c>
      <c r="C651" s="9">
        <v>245</v>
      </c>
      <c r="D651" s="9">
        <v>220.5</v>
      </c>
      <c r="E651" s="9">
        <v>3.5</v>
      </c>
      <c r="F651" s="1">
        <v>3</v>
      </c>
      <c r="G651" s="9">
        <v>0.4</v>
      </c>
      <c r="H651" s="1">
        <v>3</v>
      </c>
      <c r="I651" s="9">
        <v>14.22</v>
      </c>
      <c r="J651" s="9">
        <v>15.39</v>
      </c>
    </row>
    <row r="652" spans="1:10" x14ac:dyDescent="0.3">
      <c r="A652" s="9">
        <v>0.74</v>
      </c>
      <c r="B652" s="9">
        <v>686</v>
      </c>
      <c r="C652" s="9">
        <v>245</v>
      </c>
      <c r="D652" s="9">
        <v>220.5</v>
      </c>
      <c r="E652" s="9">
        <v>3.5</v>
      </c>
      <c r="F652" s="1">
        <v>4</v>
      </c>
      <c r="G652" s="9">
        <v>0.4</v>
      </c>
      <c r="H652" s="1">
        <v>3</v>
      </c>
      <c r="I652" s="9">
        <v>14.1</v>
      </c>
      <c r="J652" s="9">
        <v>16.57</v>
      </c>
    </row>
    <row r="653" spans="1:10" x14ac:dyDescent="0.3">
      <c r="A653" s="9">
        <v>0.74</v>
      </c>
      <c r="B653" s="9">
        <v>686</v>
      </c>
      <c r="C653" s="9">
        <v>245</v>
      </c>
      <c r="D653" s="9">
        <v>220.5</v>
      </c>
      <c r="E653" s="9">
        <v>3.5</v>
      </c>
      <c r="F653" s="1">
        <v>5</v>
      </c>
      <c r="G653" s="9">
        <v>0.4</v>
      </c>
      <c r="H653" s="1">
        <v>3</v>
      </c>
      <c r="I653" s="9">
        <v>13.78</v>
      </c>
      <c r="J653" s="9">
        <v>16.600000000000001</v>
      </c>
    </row>
    <row r="654" spans="1:10" x14ac:dyDescent="0.3">
      <c r="A654" s="9">
        <v>0.71</v>
      </c>
      <c r="B654" s="9">
        <v>710.5</v>
      </c>
      <c r="C654" s="9">
        <v>269.5</v>
      </c>
      <c r="D654" s="9">
        <v>220.5</v>
      </c>
      <c r="E654" s="9">
        <v>3.5</v>
      </c>
      <c r="F654" s="1">
        <v>2</v>
      </c>
      <c r="G654" s="9">
        <v>0.4</v>
      </c>
      <c r="H654" s="1">
        <v>3</v>
      </c>
      <c r="I654" s="9">
        <v>14.07</v>
      </c>
      <c r="J654" s="9">
        <v>16.11</v>
      </c>
    </row>
    <row r="655" spans="1:10" x14ac:dyDescent="0.3">
      <c r="A655" s="9">
        <v>0.71</v>
      </c>
      <c r="B655" s="9">
        <v>710.5</v>
      </c>
      <c r="C655" s="9">
        <v>269.5</v>
      </c>
      <c r="D655" s="9">
        <v>220.5</v>
      </c>
      <c r="E655" s="9">
        <v>3.5</v>
      </c>
      <c r="F655" s="1">
        <v>3</v>
      </c>
      <c r="G655" s="9">
        <v>0.4</v>
      </c>
      <c r="H655" s="1">
        <v>3</v>
      </c>
      <c r="I655" s="9">
        <v>14.03</v>
      </c>
      <c r="J655" s="9">
        <v>15.47</v>
      </c>
    </row>
    <row r="656" spans="1:10" x14ac:dyDescent="0.3">
      <c r="A656" s="9">
        <v>0.71</v>
      </c>
      <c r="B656" s="9">
        <v>710.5</v>
      </c>
      <c r="C656" s="9">
        <v>269.5</v>
      </c>
      <c r="D656" s="9">
        <v>220.5</v>
      </c>
      <c r="E656" s="9">
        <v>3.5</v>
      </c>
      <c r="F656" s="1">
        <v>4</v>
      </c>
      <c r="G656" s="9">
        <v>0.4</v>
      </c>
      <c r="H656" s="1">
        <v>3</v>
      </c>
      <c r="I656" s="9">
        <v>13.94</v>
      </c>
      <c r="J656" s="9">
        <v>16.7</v>
      </c>
    </row>
    <row r="657" spans="1:10" x14ac:dyDescent="0.3">
      <c r="A657" s="9">
        <v>0.71</v>
      </c>
      <c r="B657" s="9">
        <v>710.5</v>
      </c>
      <c r="C657" s="9">
        <v>269.5</v>
      </c>
      <c r="D657" s="9">
        <v>220.5</v>
      </c>
      <c r="E657" s="9">
        <v>3.5</v>
      </c>
      <c r="F657" s="1">
        <v>5</v>
      </c>
      <c r="G657" s="9">
        <v>0.4</v>
      </c>
      <c r="H657" s="1">
        <v>3</v>
      </c>
      <c r="I657" s="9">
        <v>13.86</v>
      </c>
      <c r="J657" s="9">
        <v>16.100000000000001</v>
      </c>
    </row>
    <row r="658" spans="1:10" x14ac:dyDescent="0.3">
      <c r="A658" s="9">
        <v>0.69</v>
      </c>
      <c r="B658" s="9">
        <v>735</v>
      </c>
      <c r="C658" s="9">
        <v>294</v>
      </c>
      <c r="D658" s="9">
        <v>220.5</v>
      </c>
      <c r="E658" s="9">
        <v>3.5</v>
      </c>
      <c r="F658" s="1">
        <v>2</v>
      </c>
      <c r="G658" s="9">
        <v>0.4</v>
      </c>
      <c r="H658" s="1">
        <v>3</v>
      </c>
      <c r="I658" s="9">
        <v>14.32</v>
      </c>
      <c r="J658" s="9">
        <v>16.350000000000001</v>
      </c>
    </row>
    <row r="659" spans="1:10" x14ac:dyDescent="0.3">
      <c r="A659" s="9">
        <v>0.69</v>
      </c>
      <c r="B659" s="9">
        <v>735</v>
      </c>
      <c r="C659" s="9">
        <v>294</v>
      </c>
      <c r="D659" s="9">
        <v>220.5</v>
      </c>
      <c r="E659" s="9">
        <v>3.5</v>
      </c>
      <c r="F659" s="1">
        <v>3</v>
      </c>
      <c r="G659" s="9">
        <v>0.4</v>
      </c>
      <c r="H659" s="1">
        <v>3</v>
      </c>
      <c r="I659" s="9">
        <v>14.56</v>
      </c>
      <c r="J659" s="9">
        <v>15.84</v>
      </c>
    </row>
    <row r="660" spans="1:10" x14ac:dyDescent="0.3">
      <c r="A660" s="9">
        <v>0.69</v>
      </c>
      <c r="B660" s="9">
        <v>735</v>
      </c>
      <c r="C660" s="9">
        <v>294</v>
      </c>
      <c r="D660" s="9">
        <v>220.5</v>
      </c>
      <c r="E660" s="9">
        <v>3.5</v>
      </c>
      <c r="F660" s="1">
        <v>4</v>
      </c>
      <c r="G660" s="9">
        <v>0.4</v>
      </c>
      <c r="H660" s="1">
        <v>3</v>
      </c>
      <c r="I660" s="9">
        <v>14.33</v>
      </c>
      <c r="J660" s="9">
        <v>16.989999999999998</v>
      </c>
    </row>
    <row r="661" spans="1:10" x14ac:dyDescent="0.3">
      <c r="A661" s="9">
        <v>0.69</v>
      </c>
      <c r="B661" s="9">
        <v>735</v>
      </c>
      <c r="C661" s="9">
        <v>294</v>
      </c>
      <c r="D661" s="9">
        <v>220.5</v>
      </c>
      <c r="E661" s="9">
        <v>3.5</v>
      </c>
      <c r="F661" s="1">
        <v>5</v>
      </c>
      <c r="G661" s="9">
        <v>0.4</v>
      </c>
      <c r="H661" s="1">
        <v>3</v>
      </c>
      <c r="I661" s="9">
        <v>14.08</v>
      </c>
      <c r="J661" s="9">
        <v>17.02</v>
      </c>
    </row>
    <row r="662" spans="1:10" x14ac:dyDescent="0.3">
      <c r="A662" s="9">
        <v>0.66</v>
      </c>
      <c r="B662" s="9">
        <v>759.5</v>
      </c>
      <c r="C662" s="9">
        <v>318.5</v>
      </c>
      <c r="D662" s="9">
        <v>220.5</v>
      </c>
      <c r="E662" s="9">
        <v>3.5</v>
      </c>
      <c r="F662" s="1">
        <v>2</v>
      </c>
      <c r="G662" s="9">
        <v>0.4</v>
      </c>
      <c r="H662" s="1">
        <v>3</v>
      </c>
      <c r="I662" s="9">
        <v>15.16</v>
      </c>
      <c r="J662" s="9">
        <v>17.04</v>
      </c>
    </row>
    <row r="663" spans="1:10" x14ac:dyDescent="0.3">
      <c r="A663" s="9">
        <v>0.66</v>
      </c>
      <c r="B663" s="9">
        <v>759.5</v>
      </c>
      <c r="C663" s="9">
        <v>318.5</v>
      </c>
      <c r="D663" s="9">
        <v>220.5</v>
      </c>
      <c r="E663" s="9">
        <v>3.5</v>
      </c>
      <c r="F663" s="1">
        <v>3</v>
      </c>
      <c r="G663" s="9">
        <v>0.4</v>
      </c>
      <c r="H663" s="1">
        <v>3</v>
      </c>
      <c r="I663" s="9">
        <v>15.18</v>
      </c>
      <c r="J663" s="9">
        <v>17.63</v>
      </c>
    </row>
    <row r="664" spans="1:10" x14ac:dyDescent="0.3">
      <c r="A664" s="9">
        <v>0.66</v>
      </c>
      <c r="B664" s="9">
        <v>759.5</v>
      </c>
      <c r="C664" s="9">
        <v>318.5</v>
      </c>
      <c r="D664" s="9">
        <v>220.5</v>
      </c>
      <c r="E664" s="9">
        <v>3.5</v>
      </c>
      <c r="F664" s="1">
        <v>4</v>
      </c>
      <c r="G664" s="9">
        <v>0.4</v>
      </c>
      <c r="H664" s="1">
        <v>3</v>
      </c>
      <c r="I664" s="9">
        <v>14.72</v>
      </c>
      <c r="J664" s="9">
        <v>18.100000000000001</v>
      </c>
    </row>
    <row r="665" spans="1:10" x14ac:dyDescent="0.3">
      <c r="A665" s="9">
        <v>0.66</v>
      </c>
      <c r="B665" s="9">
        <v>759.5</v>
      </c>
      <c r="C665" s="9">
        <v>318.5</v>
      </c>
      <c r="D665" s="9">
        <v>220.5</v>
      </c>
      <c r="E665" s="9">
        <v>3.5</v>
      </c>
      <c r="F665" s="1">
        <v>5</v>
      </c>
      <c r="G665" s="9">
        <v>0.4</v>
      </c>
      <c r="H665" s="1">
        <v>3</v>
      </c>
      <c r="I665" s="9">
        <v>14.9</v>
      </c>
      <c r="J665" s="9">
        <v>18.22</v>
      </c>
    </row>
    <row r="666" spans="1:10" x14ac:dyDescent="0.3">
      <c r="A666" s="9">
        <v>0.64</v>
      </c>
      <c r="B666" s="9">
        <v>784</v>
      </c>
      <c r="C666" s="9">
        <v>343</v>
      </c>
      <c r="D666" s="9">
        <v>220.5</v>
      </c>
      <c r="E666" s="9">
        <v>3.5</v>
      </c>
      <c r="F666" s="1">
        <v>2</v>
      </c>
      <c r="G666" s="9">
        <v>0.4</v>
      </c>
      <c r="H666" s="1">
        <v>3</v>
      </c>
      <c r="I666" s="9">
        <v>18.48</v>
      </c>
      <c r="J666" s="9">
        <v>20.78</v>
      </c>
    </row>
    <row r="667" spans="1:10" x14ac:dyDescent="0.3">
      <c r="A667" s="9">
        <v>0.64</v>
      </c>
      <c r="B667" s="9">
        <v>784</v>
      </c>
      <c r="C667" s="9">
        <v>343</v>
      </c>
      <c r="D667" s="9">
        <v>220.5</v>
      </c>
      <c r="E667" s="9">
        <v>3.5</v>
      </c>
      <c r="F667" s="1">
        <v>3</v>
      </c>
      <c r="G667" s="9">
        <v>0.4</v>
      </c>
      <c r="H667" s="1">
        <v>3</v>
      </c>
      <c r="I667" s="9">
        <v>18.71</v>
      </c>
      <c r="J667" s="9">
        <v>20.72</v>
      </c>
    </row>
    <row r="668" spans="1:10" x14ac:dyDescent="0.3">
      <c r="A668" s="9">
        <v>0.64</v>
      </c>
      <c r="B668" s="9">
        <v>784</v>
      </c>
      <c r="C668" s="9">
        <v>343</v>
      </c>
      <c r="D668" s="9">
        <v>220.5</v>
      </c>
      <c r="E668" s="9">
        <v>3.5</v>
      </c>
      <c r="F668" s="1">
        <v>4</v>
      </c>
      <c r="G668" s="9">
        <v>0.4</v>
      </c>
      <c r="H668" s="1">
        <v>3</v>
      </c>
      <c r="I668" s="9">
        <v>18.48</v>
      </c>
      <c r="J668" s="9">
        <v>21.54</v>
      </c>
    </row>
    <row r="669" spans="1:10" x14ac:dyDescent="0.3">
      <c r="A669" s="9">
        <v>0.64</v>
      </c>
      <c r="B669" s="9">
        <v>784</v>
      </c>
      <c r="C669" s="9">
        <v>343</v>
      </c>
      <c r="D669" s="9">
        <v>220.5</v>
      </c>
      <c r="E669" s="9">
        <v>3.5</v>
      </c>
      <c r="F669" s="1">
        <v>5</v>
      </c>
      <c r="G669" s="9">
        <v>0.4</v>
      </c>
      <c r="H669" s="1">
        <v>3</v>
      </c>
      <c r="I669" s="9">
        <v>18.46</v>
      </c>
      <c r="J669" s="9">
        <v>21.53</v>
      </c>
    </row>
    <row r="670" spans="1:10" x14ac:dyDescent="0.3">
      <c r="A670" s="9">
        <v>0.62</v>
      </c>
      <c r="B670" s="9">
        <v>808.5</v>
      </c>
      <c r="C670" s="9">
        <v>367.5</v>
      </c>
      <c r="D670" s="9">
        <v>220.5</v>
      </c>
      <c r="E670" s="9">
        <v>3.5</v>
      </c>
      <c r="F670" s="1">
        <v>2</v>
      </c>
      <c r="G670" s="9">
        <v>0.4</v>
      </c>
      <c r="H670" s="1">
        <v>3</v>
      </c>
      <c r="I670" s="9">
        <v>16.47</v>
      </c>
      <c r="J670" s="9">
        <v>16.899999999999999</v>
      </c>
    </row>
    <row r="671" spans="1:10" x14ac:dyDescent="0.3">
      <c r="A671" s="9">
        <v>0.62</v>
      </c>
      <c r="B671" s="9">
        <v>808.5</v>
      </c>
      <c r="C671" s="9">
        <v>367.5</v>
      </c>
      <c r="D671" s="9">
        <v>220.5</v>
      </c>
      <c r="E671" s="9">
        <v>3.5</v>
      </c>
      <c r="F671" s="1">
        <v>3</v>
      </c>
      <c r="G671" s="9">
        <v>0.4</v>
      </c>
      <c r="H671" s="1">
        <v>3</v>
      </c>
      <c r="I671" s="9">
        <v>16.350000000000001</v>
      </c>
      <c r="J671" s="9">
        <v>17.14</v>
      </c>
    </row>
    <row r="672" spans="1:10" x14ac:dyDescent="0.3">
      <c r="A672" s="9">
        <v>0.62</v>
      </c>
      <c r="B672" s="9">
        <v>808.5</v>
      </c>
      <c r="C672" s="9">
        <v>367.5</v>
      </c>
      <c r="D672" s="9">
        <v>220.5</v>
      </c>
      <c r="E672" s="9">
        <v>3.5</v>
      </c>
      <c r="F672" s="1">
        <v>4</v>
      </c>
      <c r="G672" s="9">
        <v>0.4</v>
      </c>
      <c r="H672" s="1">
        <v>3</v>
      </c>
      <c r="I672" s="9">
        <v>16.55</v>
      </c>
      <c r="J672" s="9">
        <v>16.559999999999999</v>
      </c>
    </row>
    <row r="673" spans="1:10" x14ac:dyDescent="0.3">
      <c r="A673" s="9">
        <v>0.62</v>
      </c>
      <c r="B673" s="9">
        <v>808.5</v>
      </c>
      <c r="C673" s="9">
        <v>367.5</v>
      </c>
      <c r="D673" s="9">
        <v>220.5</v>
      </c>
      <c r="E673" s="9">
        <v>3.5</v>
      </c>
      <c r="F673" s="1">
        <v>5</v>
      </c>
      <c r="G673" s="9">
        <v>0.4</v>
      </c>
      <c r="H673" s="1">
        <v>3</v>
      </c>
      <c r="I673" s="9">
        <v>16.739999999999998</v>
      </c>
      <c r="J673" s="9">
        <v>16</v>
      </c>
    </row>
    <row r="674" spans="1:10" x14ac:dyDescent="0.3">
      <c r="A674" s="9">
        <v>0.98</v>
      </c>
      <c r="B674" s="9">
        <v>514.5</v>
      </c>
      <c r="C674" s="9">
        <v>294</v>
      </c>
      <c r="D674" s="9">
        <v>110.25</v>
      </c>
      <c r="E674" s="9">
        <v>7</v>
      </c>
      <c r="F674" s="1">
        <v>2</v>
      </c>
      <c r="G674" s="9">
        <v>0.4</v>
      </c>
      <c r="H674" s="1">
        <v>4</v>
      </c>
      <c r="I674" s="9">
        <v>32.85</v>
      </c>
      <c r="J674" s="9">
        <v>32.950000000000003</v>
      </c>
    </row>
    <row r="675" spans="1:10" x14ac:dyDescent="0.3">
      <c r="A675" s="9">
        <v>0.98</v>
      </c>
      <c r="B675" s="9">
        <v>514.5</v>
      </c>
      <c r="C675" s="9">
        <v>294</v>
      </c>
      <c r="D675" s="9">
        <v>110.25</v>
      </c>
      <c r="E675" s="9">
        <v>7</v>
      </c>
      <c r="F675" s="1">
        <v>3</v>
      </c>
      <c r="G675" s="9">
        <v>0.4</v>
      </c>
      <c r="H675" s="1">
        <v>4</v>
      </c>
      <c r="I675" s="9">
        <v>32.67</v>
      </c>
      <c r="J675" s="9">
        <v>33.06</v>
      </c>
    </row>
    <row r="676" spans="1:10" x14ac:dyDescent="0.3">
      <c r="A676" s="9">
        <v>0.98</v>
      </c>
      <c r="B676" s="9">
        <v>514.5</v>
      </c>
      <c r="C676" s="9">
        <v>294</v>
      </c>
      <c r="D676" s="9">
        <v>110.25</v>
      </c>
      <c r="E676" s="9">
        <v>7</v>
      </c>
      <c r="F676" s="1">
        <v>4</v>
      </c>
      <c r="G676" s="9">
        <v>0.4</v>
      </c>
      <c r="H676" s="1">
        <v>4</v>
      </c>
      <c r="I676" s="9">
        <v>32.21</v>
      </c>
      <c r="J676" s="9">
        <v>33.950000000000003</v>
      </c>
    </row>
    <row r="677" spans="1:10" x14ac:dyDescent="0.3">
      <c r="A677" s="9">
        <v>0.98</v>
      </c>
      <c r="B677" s="9">
        <v>514.5</v>
      </c>
      <c r="C677" s="9">
        <v>294</v>
      </c>
      <c r="D677" s="9">
        <v>110.25</v>
      </c>
      <c r="E677" s="9">
        <v>7</v>
      </c>
      <c r="F677" s="1">
        <v>5</v>
      </c>
      <c r="G677" s="9">
        <v>0.4</v>
      </c>
      <c r="H677" s="1">
        <v>4</v>
      </c>
      <c r="I677" s="9">
        <v>32.74</v>
      </c>
      <c r="J677" s="9">
        <v>33.880000000000003</v>
      </c>
    </row>
    <row r="678" spans="1:10" x14ac:dyDescent="0.3">
      <c r="A678" s="9">
        <v>0.9</v>
      </c>
      <c r="B678" s="9">
        <v>563.5</v>
      </c>
      <c r="C678" s="9">
        <v>318.5</v>
      </c>
      <c r="D678" s="9">
        <v>122.5</v>
      </c>
      <c r="E678" s="9">
        <v>7</v>
      </c>
      <c r="F678" s="1">
        <v>2</v>
      </c>
      <c r="G678" s="9">
        <v>0.4</v>
      </c>
      <c r="H678" s="1">
        <v>4</v>
      </c>
      <c r="I678" s="9">
        <v>36.450000000000003</v>
      </c>
      <c r="J678" s="9">
        <v>33.979999999999997</v>
      </c>
    </row>
    <row r="679" spans="1:10" x14ac:dyDescent="0.3">
      <c r="A679" s="9">
        <v>0.9</v>
      </c>
      <c r="B679" s="9">
        <v>563.5</v>
      </c>
      <c r="C679" s="9">
        <v>318.5</v>
      </c>
      <c r="D679" s="9">
        <v>122.5</v>
      </c>
      <c r="E679" s="9">
        <v>7</v>
      </c>
      <c r="F679" s="1">
        <v>3</v>
      </c>
      <c r="G679" s="9">
        <v>0.4</v>
      </c>
      <c r="H679" s="1">
        <v>4</v>
      </c>
      <c r="I679" s="9">
        <v>35.729999999999997</v>
      </c>
      <c r="J679" s="9">
        <v>39.92</v>
      </c>
    </row>
    <row r="680" spans="1:10" x14ac:dyDescent="0.3">
      <c r="A680" s="9">
        <v>0.9</v>
      </c>
      <c r="B680" s="9">
        <v>563.5</v>
      </c>
      <c r="C680" s="9">
        <v>318.5</v>
      </c>
      <c r="D680" s="9">
        <v>122.5</v>
      </c>
      <c r="E680" s="9">
        <v>7</v>
      </c>
      <c r="F680" s="1">
        <v>4</v>
      </c>
      <c r="G680" s="9">
        <v>0.4</v>
      </c>
      <c r="H680" s="1">
        <v>4</v>
      </c>
      <c r="I680" s="9">
        <v>35.4</v>
      </c>
      <c r="J680" s="9">
        <v>39.22</v>
      </c>
    </row>
    <row r="681" spans="1:10" x14ac:dyDescent="0.3">
      <c r="A681" s="9">
        <v>0.9</v>
      </c>
      <c r="B681" s="9">
        <v>563.5</v>
      </c>
      <c r="C681" s="9">
        <v>318.5</v>
      </c>
      <c r="D681" s="9">
        <v>122.5</v>
      </c>
      <c r="E681" s="9">
        <v>7</v>
      </c>
      <c r="F681" s="1">
        <v>5</v>
      </c>
      <c r="G681" s="9">
        <v>0.4</v>
      </c>
      <c r="H681" s="1">
        <v>4</v>
      </c>
      <c r="I681" s="9">
        <v>36.57</v>
      </c>
      <c r="J681" s="9">
        <v>36.1</v>
      </c>
    </row>
    <row r="682" spans="1:10" x14ac:dyDescent="0.3">
      <c r="A682" s="9">
        <v>0.86</v>
      </c>
      <c r="B682" s="9">
        <v>588</v>
      </c>
      <c r="C682" s="9">
        <v>294</v>
      </c>
      <c r="D682" s="9">
        <v>147</v>
      </c>
      <c r="E682" s="9">
        <v>7</v>
      </c>
      <c r="F682" s="1">
        <v>2</v>
      </c>
      <c r="G682" s="9">
        <v>0.4</v>
      </c>
      <c r="H682" s="1">
        <v>4</v>
      </c>
      <c r="I682" s="9">
        <v>32.380000000000003</v>
      </c>
      <c r="J682" s="9">
        <v>31.53</v>
      </c>
    </row>
    <row r="683" spans="1:10" x14ac:dyDescent="0.3">
      <c r="A683" s="9">
        <v>0.86</v>
      </c>
      <c r="B683" s="9">
        <v>588</v>
      </c>
      <c r="C683" s="9">
        <v>294</v>
      </c>
      <c r="D683" s="9">
        <v>147</v>
      </c>
      <c r="E683" s="9">
        <v>7</v>
      </c>
      <c r="F683" s="1">
        <v>3</v>
      </c>
      <c r="G683" s="9">
        <v>0.4</v>
      </c>
      <c r="H683" s="1">
        <v>4</v>
      </c>
      <c r="I683" s="9">
        <v>31.66</v>
      </c>
      <c r="J683" s="9">
        <v>36.200000000000003</v>
      </c>
    </row>
    <row r="684" spans="1:10" x14ac:dyDescent="0.3">
      <c r="A684" s="9">
        <v>0.86</v>
      </c>
      <c r="B684" s="9">
        <v>588</v>
      </c>
      <c r="C684" s="9">
        <v>294</v>
      </c>
      <c r="D684" s="9">
        <v>147</v>
      </c>
      <c r="E684" s="9">
        <v>7</v>
      </c>
      <c r="F684" s="1">
        <v>4</v>
      </c>
      <c r="G684" s="9">
        <v>0.4</v>
      </c>
      <c r="H684" s="1">
        <v>4</v>
      </c>
      <c r="I684" s="9">
        <v>32.15</v>
      </c>
      <c r="J684" s="9">
        <v>36.21</v>
      </c>
    </row>
    <row r="685" spans="1:10" x14ac:dyDescent="0.3">
      <c r="A685" s="9">
        <v>0.86</v>
      </c>
      <c r="B685" s="9">
        <v>588</v>
      </c>
      <c r="C685" s="9">
        <v>294</v>
      </c>
      <c r="D685" s="9">
        <v>147</v>
      </c>
      <c r="E685" s="9">
        <v>7</v>
      </c>
      <c r="F685" s="1">
        <v>5</v>
      </c>
      <c r="G685" s="9">
        <v>0.4</v>
      </c>
      <c r="H685" s="1">
        <v>4</v>
      </c>
      <c r="I685" s="9">
        <v>32.75</v>
      </c>
      <c r="J685" s="9">
        <v>31</v>
      </c>
    </row>
    <row r="686" spans="1:10" x14ac:dyDescent="0.3">
      <c r="A686" s="9">
        <v>0.82</v>
      </c>
      <c r="B686" s="9">
        <v>612.5</v>
      </c>
      <c r="C686" s="9">
        <v>318.5</v>
      </c>
      <c r="D686" s="9">
        <v>147</v>
      </c>
      <c r="E686" s="9">
        <v>7</v>
      </c>
      <c r="F686" s="1">
        <v>2</v>
      </c>
      <c r="G686" s="9">
        <v>0.4</v>
      </c>
      <c r="H686" s="1">
        <v>4</v>
      </c>
      <c r="I686" s="9">
        <v>28.93</v>
      </c>
      <c r="J686" s="9">
        <v>28.2</v>
      </c>
    </row>
    <row r="687" spans="1:10" x14ac:dyDescent="0.3">
      <c r="A687" s="9">
        <v>0.82</v>
      </c>
      <c r="B687" s="9">
        <v>612.5</v>
      </c>
      <c r="C687" s="9">
        <v>318.5</v>
      </c>
      <c r="D687" s="9">
        <v>147</v>
      </c>
      <c r="E687" s="9">
        <v>7</v>
      </c>
      <c r="F687" s="1">
        <v>3</v>
      </c>
      <c r="G687" s="9">
        <v>0.4</v>
      </c>
      <c r="H687" s="1">
        <v>4</v>
      </c>
      <c r="I687" s="9">
        <v>28.05</v>
      </c>
      <c r="J687" s="9">
        <v>32.35</v>
      </c>
    </row>
    <row r="688" spans="1:10" x14ac:dyDescent="0.3">
      <c r="A688" s="9">
        <v>0.82</v>
      </c>
      <c r="B688" s="9">
        <v>612.5</v>
      </c>
      <c r="C688" s="9">
        <v>318.5</v>
      </c>
      <c r="D688" s="9">
        <v>147</v>
      </c>
      <c r="E688" s="9">
        <v>7</v>
      </c>
      <c r="F688" s="1">
        <v>4</v>
      </c>
      <c r="G688" s="9">
        <v>0.4</v>
      </c>
      <c r="H688" s="1">
        <v>4</v>
      </c>
      <c r="I688" s="9">
        <v>28.64</v>
      </c>
      <c r="J688" s="9">
        <v>31.14</v>
      </c>
    </row>
    <row r="689" spans="1:10" x14ac:dyDescent="0.3">
      <c r="A689" s="9">
        <v>0.82</v>
      </c>
      <c r="B689" s="9">
        <v>612.5</v>
      </c>
      <c r="C689" s="9">
        <v>318.5</v>
      </c>
      <c r="D689" s="9">
        <v>147</v>
      </c>
      <c r="E689" s="9">
        <v>7</v>
      </c>
      <c r="F689" s="1">
        <v>5</v>
      </c>
      <c r="G689" s="9">
        <v>0.4</v>
      </c>
      <c r="H689" s="1">
        <v>4</v>
      </c>
      <c r="I689" s="9">
        <v>29.52</v>
      </c>
      <c r="J689" s="9">
        <v>28.43</v>
      </c>
    </row>
    <row r="690" spans="1:10" x14ac:dyDescent="0.3">
      <c r="A690" s="9">
        <v>0.79</v>
      </c>
      <c r="B690" s="9">
        <v>637</v>
      </c>
      <c r="C690" s="9">
        <v>343</v>
      </c>
      <c r="D690" s="9">
        <v>147</v>
      </c>
      <c r="E690" s="9">
        <v>7</v>
      </c>
      <c r="F690" s="1">
        <v>2</v>
      </c>
      <c r="G690" s="9">
        <v>0.4</v>
      </c>
      <c r="H690" s="1">
        <v>4</v>
      </c>
      <c r="I690" s="9">
        <v>42.77</v>
      </c>
      <c r="J690" s="9">
        <v>38.33</v>
      </c>
    </row>
    <row r="691" spans="1:10" x14ac:dyDescent="0.3">
      <c r="A691" s="9">
        <v>0.79</v>
      </c>
      <c r="B691" s="9">
        <v>637</v>
      </c>
      <c r="C691" s="9">
        <v>343</v>
      </c>
      <c r="D691" s="9">
        <v>147</v>
      </c>
      <c r="E691" s="9">
        <v>7</v>
      </c>
      <c r="F691" s="1">
        <v>3</v>
      </c>
      <c r="G691" s="9">
        <v>0.4</v>
      </c>
      <c r="H691" s="1">
        <v>4</v>
      </c>
      <c r="I691" s="9">
        <v>41.73</v>
      </c>
      <c r="J691" s="9">
        <v>47.59</v>
      </c>
    </row>
    <row r="692" spans="1:10" x14ac:dyDescent="0.3">
      <c r="A692" s="9">
        <v>0.79</v>
      </c>
      <c r="B692" s="9">
        <v>637</v>
      </c>
      <c r="C692" s="9">
        <v>343</v>
      </c>
      <c r="D692" s="9">
        <v>147</v>
      </c>
      <c r="E692" s="9">
        <v>7</v>
      </c>
      <c r="F692" s="1">
        <v>4</v>
      </c>
      <c r="G692" s="9">
        <v>0.4</v>
      </c>
      <c r="H692" s="1">
        <v>4</v>
      </c>
      <c r="I692" s="9">
        <v>41.32</v>
      </c>
      <c r="J692" s="9">
        <v>46.23</v>
      </c>
    </row>
    <row r="693" spans="1:10" x14ac:dyDescent="0.3">
      <c r="A693" s="9">
        <v>0.79</v>
      </c>
      <c r="B693" s="9">
        <v>637</v>
      </c>
      <c r="C693" s="9">
        <v>343</v>
      </c>
      <c r="D693" s="9">
        <v>147</v>
      </c>
      <c r="E693" s="9">
        <v>7</v>
      </c>
      <c r="F693" s="1">
        <v>5</v>
      </c>
      <c r="G693" s="9">
        <v>0.4</v>
      </c>
      <c r="H693" s="1">
        <v>4</v>
      </c>
      <c r="I693" s="9">
        <v>42.96</v>
      </c>
      <c r="J693" s="9">
        <v>39.56</v>
      </c>
    </row>
    <row r="694" spans="1:10" x14ac:dyDescent="0.3">
      <c r="A694" s="9">
        <v>0.76</v>
      </c>
      <c r="B694" s="9">
        <v>661.5</v>
      </c>
      <c r="C694" s="9">
        <v>416.5</v>
      </c>
      <c r="D694" s="9">
        <v>122.5</v>
      </c>
      <c r="E694" s="9">
        <v>7</v>
      </c>
      <c r="F694" s="1">
        <v>2</v>
      </c>
      <c r="G694" s="9">
        <v>0.4</v>
      </c>
      <c r="H694" s="1">
        <v>4</v>
      </c>
      <c r="I694" s="9">
        <v>40.68</v>
      </c>
      <c r="J694" s="9">
        <v>40.36</v>
      </c>
    </row>
    <row r="695" spans="1:10" x14ac:dyDescent="0.3">
      <c r="A695" s="9">
        <v>0.76</v>
      </c>
      <c r="B695" s="9">
        <v>661.5</v>
      </c>
      <c r="C695" s="9">
        <v>416.5</v>
      </c>
      <c r="D695" s="9">
        <v>122.5</v>
      </c>
      <c r="E695" s="9">
        <v>7</v>
      </c>
      <c r="F695" s="1">
        <v>3</v>
      </c>
      <c r="G695" s="9">
        <v>0.4</v>
      </c>
      <c r="H695" s="1">
        <v>4</v>
      </c>
      <c r="I695" s="9">
        <v>40.4</v>
      </c>
      <c r="J695" s="9">
        <v>39.67</v>
      </c>
    </row>
    <row r="696" spans="1:10" x14ac:dyDescent="0.3">
      <c r="A696" s="9">
        <v>0.76</v>
      </c>
      <c r="B696" s="9">
        <v>661.5</v>
      </c>
      <c r="C696" s="9">
        <v>416.5</v>
      </c>
      <c r="D696" s="9">
        <v>122.5</v>
      </c>
      <c r="E696" s="9">
        <v>7</v>
      </c>
      <c r="F696" s="1">
        <v>4</v>
      </c>
      <c r="G696" s="9">
        <v>0.4</v>
      </c>
      <c r="H696" s="1">
        <v>4</v>
      </c>
      <c r="I696" s="9">
        <v>40.6</v>
      </c>
      <c r="J696" s="9">
        <v>39.85</v>
      </c>
    </row>
    <row r="697" spans="1:10" x14ac:dyDescent="0.3">
      <c r="A697" s="9">
        <v>0.76</v>
      </c>
      <c r="B697" s="9">
        <v>661.5</v>
      </c>
      <c r="C697" s="9">
        <v>416.5</v>
      </c>
      <c r="D697" s="9">
        <v>122.5</v>
      </c>
      <c r="E697" s="9">
        <v>7</v>
      </c>
      <c r="F697" s="1">
        <v>5</v>
      </c>
      <c r="G697" s="9">
        <v>0.4</v>
      </c>
      <c r="H697" s="1">
        <v>4</v>
      </c>
      <c r="I697" s="9">
        <v>40.11</v>
      </c>
      <c r="J697" s="9">
        <v>40.770000000000003</v>
      </c>
    </row>
    <row r="698" spans="1:10" x14ac:dyDescent="0.3">
      <c r="A698" s="9">
        <v>0.74</v>
      </c>
      <c r="B698" s="9">
        <v>686</v>
      </c>
      <c r="C698" s="9">
        <v>245</v>
      </c>
      <c r="D698" s="9">
        <v>220.5</v>
      </c>
      <c r="E698" s="9">
        <v>3.5</v>
      </c>
      <c r="F698" s="1">
        <v>2</v>
      </c>
      <c r="G698" s="9">
        <v>0.4</v>
      </c>
      <c r="H698" s="1">
        <v>4</v>
      </c>
      <c r="I698" s="9">
        <v>14.37</v>
      </c>
      <c r="J698" s="9">
        <v>16.61</v>
      </c>
    </row>
    <row r="699" spans="1:10" x14ac:dyDescent="0.3">
      <c r="A699" s="9">
        <v>0.74</v>
      </c>
      <c r="B699" s="9">
        <v>686</v>
      </c>
      <c r="C699" s="9">
        <v>245</v>
      </c>
      <c r="D699" s="9">
        <v>220.5</v>
      </c>
      <c r="E699" s="9">
        <v>3.5</v>
      </c>
      <c r="F699" s="1">
        <v>3</v>
      </c>
      <c r="G699" s="9">
        <v>0.4</v>
      </c>
      <c r="H699" s="1">
        <v>4</v>
      </c>
      <c r="I699" s="9">
        <v>14.48</v>
      </c>
      <c r="J699" s="9">
        <v>16.739999999999998</v>
      </c>
    </row>
    <row r="700" spans="1:10" x14ac:dyDescent="0.3">
      <c r="A700" s="9">
        <v>0.74</v>
      </c>
      <c r="B700" s="9">
        <v>686</v>
      </c>
      <c r="C700" s="9">
        <v>245</v>
      </c>
      <c r="D700" s="9">
        <v>220.5</v>
      </c>
      <c r="E700" s="9">
        <v>3.5</v>
      </c>
      <c r="F700" s="1">
        <v>4</v>
      </c>
      <c r="G700" s="9">
        <v>0.4</v>
      </c>
      <c r="H700" s="1">
        <v>4</v>
      </c>
      <c r="I700" s="9">
        <v>14.32</v>
      </c>
      <c r="J700" s="9">
        <v>16.899999999999999</v>
      </c>
    </row>
    <row r="701" spans="1:10" x14ac:dyDescent="0.3">
      <c r="A701" s="9">
        <v>0.74</v>
      </c>
      <c r="B701" s="9">
        <v>686</v>
      </c>
      <c r="C701" s="9">
        <v>245</v>
      </c>
      <c r="D701" s="9">
        <v>220.5</v>
      </c>
      <c r="E701" s="9">
        <v>3.5</v>
      </c>
      <c r="F701" s="1">
        <v>5</v>
      </c>
      <c r="G701" s="9">
        <v>0.4</v>
      </c>
      <c r="H701" s="1">
        <v>4</v>
      </c>
      <c r="I701" s="9">
        <v>14.44</v>
      </c>
      <c r="J701" s="9">
        <v>17.32</v>
      </c>
    </row>
    <row r="702" spans="1:10" x14ac:dyDescent="0.3">
      <c r="A702" s="9">
        <v>0.71</v>
      </c>
      <c r="B702" s="9">
        <v>710.5</v>
      </c>
      <c r="C702" s="9">
        <v>269.5</v>
      </c>
      <c r="D702" s="9">
        <v>220.5</v>
      </c>
      <c r="E702" s="9">
        <v>3.5</v>
      </c>
      <c r="F702" s="1">
        <v>2</v>
      </c>
      <c r="G702" s="9">
        <v>0.4</v>
      </c>
      <c r="H702" s="1">
        <v>4</v>
      </c>
      <c r="I702" s="9">
        <v>14.6</v>
      </c>
      <c r="J702" s="9">
        <v>16.850000000000001</v>
      </c>
    </row>
    <row r="703" spans="1:10" x14ac:dyDescent="0.3">
      <c r="A703" s="9">
        <v>0.71</v>
      </c>
      <c r="B703" s="9">
        <v>710.5</v>
      </c>
      <c r="C703" s="9">
        <v>269.5</v>
      </c>
      <c r="D703" s="9">
        <v>220.5</v>
      </c>
      <c r="E703" s="9">
        <v>3.5</v>
      </c>
      <c r="F703" s="1">
        <v>3</v>
      </c>
      <c r="G703" s="9">
        <v>0.4</v>
      </c>
      <c r="H703" s="1">
        <v>4</v>
      </c>
      <c r="I703" s="9">
        <v>14.7</v>
      </c>
      <c r="J703" s="9">
        <v>17.2</v>
      </c>
    </row>
    <row r="704" spans="1:10" x14ac:dyDescent="0.3">
      <c r="A704" s="9">
        <v>0.71</v>
      </c>
      <c r="B704" s="9">
        <v>710.5</v>
      </c>
      <c r="C704" s="9">
        <v>269.5</v>
      </c>
      <c r="D704" s="9">
        <v>220.5</v>
      </c>
      <c r="E704" s="9">
        <v>3.5</v>
      </c>
      <c r="F704" s="1">
        <v>4</v>
      </c>
      <c r="G704" s="9">
        <v>0.4</v>
      </c>
      <c r="H704" s="1">
        <v>4</v>
      </c>
      <c r="I704" s="9">
        <v>14.47</v>
      </c>
      <c r="J704" s="9">
        <v>17.23</v>
      </c>
    </row>
    <row r="705" spans="1:10" x14ac:dyDescent="0.3">
      <c r="A705" s="9">
        <v>0.71</v>
      </c>
      <c r="B705" s="9">
        <v>710.5</v>
      </c>
      <c r="C705" s="9">
        <v>269.5</v>
      </c>
      <c r="D705" s="9">
        <v>220.5</v>
      </c>
      <c r="E705" s="9">
        <v>3.5</v>
      </c>
      <c r="F705" s="1">
        <v>5</v>
      </c>
      <c r="G705" s="9">
        <v>0.4</v>
      </c>
      <c r="H705" s="1">
        <v>4</v>
      </c>
      <c r="I705" s="9">
        <v>14.66</v>
      </c>
      <c r="J705" s="9">
        <v>17.739999999999998</v>
      </c>
    </row>
    <row r="706" spans="1:10" x14ac:dyDescent="0.3">
      <c r="A706" s="9">
        <v>0.69</v>
      </c>
      <c r="B706" s="9">
        <v>735</v>
      </c>
      <c r="C706" s="9">
        <v>294</v>
      </c>
      <c r="D706" s="9">
        <v>220.5</v>
      </c>
      <c r="E706" s="9">
        <v>3.5</v>
      </c>
      <c r="F706" s="1">
        <v>2</v>
      </c>
      <c r="G706" s="9">
        <v>0.4</v>
      </c>
      <c r="H706" s="1">
        <v>4</v>
      </c>
      <c r="I706" s="9">
        <v>14.54</v>
      </c>
      <c r="J706" s="9">
        <v>16.809999999999999</v>
      </c>
    </row>
    <row r="707" spans="1:10" x14ac:dyDescent="0.3">
      <c r="A707" s="9">
        <v>0.69</v>
      </c>
      <c r="B707" s="9">
        <v>735</v>
      </c>
      <c r="C707" s="9">
        <v>294</v>
      </c>
      <c r="D707" s="9">
        <v>220.5</v>
      </c>
      <c r="E707" s="9">
        <v>3.5</v>
      </c>
      <c r="F707" s="1">
        <v>3</v>
      </c>
      <c r="G707" s="9">
        <v>0.4</v>
      </c>
      <c r="H707" s="1">
        <v>4</v>
      </c>
      <c r="I707" s="9">
        <v>14.62</v>
      </c>
      <c r="J707" s="9">
        <v>16.88</v>
      </c>
    </row>
    <row r="708" spans="1:10" x14ac:dyDescent="0.3">
      <c r="A708" s="9">
        <v>0.69</v>
      </c>
      <c r="B708" s="9">
        <v>735</v>
      </c>
      <c r="C708" s="9">
        <v>294</v>
      </c>
      <c r="D708" s="9">
        <v>220.5</v>
      </c>
      <c r="E708" s="9">
        <v>3.5</v>
      </c>
      <c r="F708" s="1">
        <v>4</v>
      </c>
      <c r="G708" s="9">
        <v>0.4</v>
      </c>
      <c r="H708" s="1">
        <v>4</v>
      </c>
      <c r="I708" s="9">
        <v>14.53</v>
      </c>
      <c r="J708" s="9">
        <v>16.899999999999999</v>
      </c>
    </row>
    <row r="709" spans="1:10" x14ac:dyDescent="0.3">
      <c r="A709" s="9">
        <v>0.69</v>
      </c>
      <c r="B709" s="9">
        <v>735</v>
      </c>
      <c r="C709" s="9">
        <v>294</v>
      </c>
      <c r="D709" s="9">
        <v>220.5</v>
      </c>
      <c r="E709" s="9">
        <v>3.5</v>
      </c>
      <c r="F709" s="1">
        <v>5</v>
      </c>
      <c r="G709" s="9">
        <v>0.4</v>
      </c>
      <c r="H709" s="1">
        <v>4</v>
      </c>
      <c r="I709" s="9">
        <v>14.71</v>
      </c>
      <c r="J709" s="9">
        <v>17.39</v>
      </c>
    </row>
    <row r="710" spans="1:10" x14ac:dyDescent="0.3">
      <c r="A710" s="9">
        <v>0.66</v>
      </c>
      <c r="B710" s="9">
        <v>759.5</v>
      </c>
      <c r="C710" s="9">
        <v>318.5</v>
      </c>
      <c r="D710" s="9">
        <v>220.5</v>
      </c>
      <c r="E710" s="9">
        <v>3.5</v>
      </c>
      <c r="F710" s="1">
        <v>2</v>
      </c>
      <c r="G710" s="9">
        <v>0.4</v>
      </c>
      <c r="H710" s="1">
        <v>4</v>
      </c>
      <c r="I710" s="9">
        <v>15.34</v>
      </c>
      <c r="J710" s="9">
        <v>17.86</v>
      </c>
    </row>
    <row r="711" spans="1:10" x14ac:dyDescent="0.3">
      <c r="A711" s="9">
        <v>0.66</v>
      </c>
      <c r="B711" s="9">
        <v>759.5</v>
      </c>
      <c r="C711" s="9">
        <v>318.5</v>
      </c>
      <c r="D711" s="9">
        <v>220.5</v>
      </c>
      <c r="E711" s="9">
        <v>3.5</v>
      </c>
      <c r="F711" s="1">
        <v>3</v>
      </c>
      <c r="G711" s="9">
        <v>0.4</v>
      </c>
      <c r="H711" s="1">
        <v>4</v>
      </c>
      <c r="I711" s="9">
        <v>15.29</v>
      </c>
      <c r="J711" s="9">
        <v>17.82</v>
      </c>
    </row>
    <row r="712" spans="1:10" x14ac:dyDescent="0.3">
      <c r="A712" s="9">
        <v>0.66</v>
      </c>
      <c r="B712" s="9">
        <v>759.5</v>
      </c>
      <c r="C712" s="9">
        <v>318.5</v>
      </c>
      <c r="D712" s="9">
        <v>220.5</v>
      </c>
      <c r="E712" s="9">
        <v>3.5</v>
      </c>
      <c r="F712" s="1">
        <v>4</v>
      </c>
      <c r="G712" s="9">
        <v>0.4</v>
      </c>
      <c r="H712" s="1">
        <v>4</v>
      </c>
      <c r="I712" s="9">
        <v>15.09</v>
      </c>
      <c r="J712" s="9">
        <v>18.36</v>
      </c>
    </row>
    <row r="713" spans="1:10" x14ac:dyDescent="0.3">
      <c r="A713" s="9">
        <v>0.66</v>
      </c>
      <c r="B713" s="9">
        <v>759.5</v>
      </c>
      <c r="C713" s="9">
        <v>318.5</v>
      </c>
      <c r="D713" s="9">
        <v>220.5</v>
      </c>
      <c r="E713" s="9">
        <v>3.5</v>
      </c>
      <c r="F713" s="1">
        <v>5</v>
      </c>
      <c r="G713" s="9">
        <v>0.4</v>
      </c>
      <c r="H713" s="1">
        <v>4</v>
      </c>
      <c r="I713" s="9">
        <v>15.3</v>
      </c>
      <c r="J713" s="9">
        <v>18.239999999999998</v>
      </c>
    </row>
    <row r="714" spans="1:10" x14ac:dyDescent="0.3">
      <c r="A714" s="9">
        <v>0.64</v>
      </c>
      <c r="B714" s="9">
        <v>784</v>
      </c>
      <c r="C714" s="9">
        <v>343</v>
      </c>
      <c r="D714" s="9">
        <v>220.5</v>
      </c>
      <c r="E714" s="9">
        <v>3.5</v>
      </c>
      <c r="F714" s="1">
        <v>2</v>
      </c>
      <c r="G714" s="9">
        <v>0.4</v>
      </c>
      <c r="H714" s="1">
        <v>4</v>
      </c>
      <c r="I714" s="9">
        <v>19.059999999999999</v>
      </c>
      <c r="J714" s="9">
        <v>21.68</v>
      </c>
    </row>
    <row r="715" spans="1:10" x14ac:dyDescent="0.3">
      <c r="A715" s="9">
        <v>0.64</v>
      </c>
      <c r="B715" s="9">
        <v>784</v>
      </c>
      <c r="C715" s="9">
        <v>343</v>
      </c>
      <c r="D715" s="9">
        <v>220.5</v>
      </c>
      <c r="E715" s="9">
        <v>3.5</v>
      </c>
      <c r="F715" s="1">
        <v>3</v>
      </c>
      <c r="G715" s="9">
        <v>0.4</v>
      </c>
      <c r="H715" s="1">
        <v>4</v>
      </c>
      <c r="I715" s="9">
        <v>19.13</v>
      </c>
      <c r="J715" s="9">
        <v>21.54</v>
      </c>
    </row>
    <row r="716" spans="1:10" x14ac:dyDescent="0.3">
      <c r="A716" s="9">
        <v>0.64</v>
      </c>
      <c r="B716" s="9">
        <v>784</v>
      </c>
      <c r="C716" s="9">
        <v>343</v>
      </c>
      <c r="D716" s="9">
        <v>220.5</v>
      </c>
      <c r="E716" s="9">
        <v>3.5</v>
      </c>
      <c r="F716" s="1">
        <v>4</v>
      </c>
      <c r="G716" s="9">
        <v>0.4</v>
      </c>
      <c r="H716" s="1">
        <v>4</v>
      </c>
      <c r="I716" s="9">
        <v>19</v>
      </c>
      <c r="J716" s="9">
        <v>22.25</v>
      </c>
    </row>
    <row r="717" spans="1:10" x14ac:dyDescent="0.3">
      <c r="A717" s="9">
        <v>0.64</v>
      </c>
      <c r="B717" s="9">
        <v>784</v>
      </c>
      <c r="C717" s="9">
        <v>343</v>
      </c>
      <c r="D717" s="9">
        <v>220.5</v>
      </c>
      <c r="E717" s="9">
        <v>3.5</v>
      </c>
      <c r="F717" s="1">
        <v>5</v>
      </c>
      <c r="G717" s="9">
        <v>0.4</v>
      </c>
      <c r="H717" s="1">
        <v>4</v>
      </c>
      <c r="I717" s="9">
        <v>18.84</v>
      </c>
      <c r="J717" s="9">
        <v>22.49</v>
      </c>
    </row>
    <row r="718" spans="1:10" x14ac:dyDescent="0.3">
      <c r="A718" s="9">
        <v>0.62</v>
      </c>
      <c r="B718" s="9">
        <v>808.5</v>
      </c>
      <c r="C718" s="9">
        <v>367.5</v>
      </c>
      <c r="D718" s="9">
        <v>220.5</v>
      </c>
      <c r="E718" s="9">
        <v>3.5</v>
      </c>
      <c r="F718" s="1">
        <v>2</v>
      </c>
      <c r="G718" s="9">
        <v>0.4</v>
      </c>
      <c r="H718" s="1">
        <v>4</v>
      </c>
      <c r="I718" s="9">
        <v>16.440000000000001</v>
      </c>
      <c r="J718" s="9">
        <v>17.100000000000001</v>
      </c>
    </row>
    <row r="719" spans="1:10" x14ac:dyDescent="0.3">
      <c r="A719" s="9">
        <v>0.62</v>
      </c>
      <c r="B719" s="9">
        <v>808.5</v>
      </c>
      <c r="C719" s="9">
        <v>367.5</v>
      </c>
      <c r="D719" s="9">
        <v>220.5</v>
      </c>
      <c r="E719" s="9">
        <v>3.5</v>
      </c>
      <c r="F719" s="1">
        <v>3</v>
      </c>
      <c r="G719" s="9">
        <v>0.4</v>
      </c>
      <c r="H719" s="1">
        <v>4</v>
      </c>
      <c r="I719" s="9">
        <v>16.899999999999999</v>
      </c>
      <c r="J719" s="9">
        <v>16.79</v>
      </c>
    </row>
    <row r="720" spans="1:10" x14ac:dyDescent="0.3">
      <c r="A720" s="9">
        <v>0.62</v>
      </c>
      <c r="B720" s="9">
        <v>808.5</v>
      </c>
      <c r="C720" s="9">
        <v>367.5</v>
      </c>
      <c r="D720" s="9">
        <v>220.5</v>
      </c>
      <c r="E720" s="9">
        <v>3.5</v>
      </c>
      <c r="F720" s="1">
        <v>4</v>
      </c>
      <c r="G720" s="9">
        <v>0.4</v>
      </c>
      <c r="H720" s="1">
        <v>4</v>
      </c>
      <c r="I720" s="9">
        <v>16.940000000000001</v>
      </c>
      <c r="J720" s="9">
        <v>16.579999999999998</v>
      </c>
    </row>
    <row r="721" spans="1:10" x14ac:dyDescent="0.3">
      <c r="A721" s="9">
        <v>0.62</v>
      </c>
      <c r="B721" s="9">
        <v>808.5</v>
      </c>
      <c r="C721" s="9">
        <v>367.5</v>
      </c>
      <c r="D721" s="9">
        <v>220.5</v>
      </c>
      <c r="E721" s="9">
        <v>3.5</v>
      </c>
      <c r="F721" s="1">
        <v>5</v>
      </c>
      <c r="G721" s="9">
        <v>0.4</v>
      </c>
      <c r="H721" s="1">
        <v>4</v>
      </c>
      <c r="I721" s="9">
        <v>16.77</v>
      </c>
      <c r="J721" s="9">
        <v>16.79</v>
      </c>
    </row>
    <row r="722" spans="1:10" x14ac:dyDescent="0.3">
      <c r="A722" s="9">
        <v>0.98</v>
      </c>
      <c r="B722" s="9">
        <v>514.5</v>
      </c>
      <c r="C722" s="9">
        <v>294</v>
      </c>
      <c r="D722" s="9">
        <v>110.25</v>
      </c>
      <c r="E722" s="9">
        <v>7</v>
      </c>
      <c r="F722" s="1">
        <v>2</v>
      </c>
      <c r="G722" s="9">
        <v>0.4</v>
      </c>
      <c r="H722" s="1">
        <v>5</v>
      </c>
      <c r="I722" s="9">
        <v>32.840000000000003</v>
      </c>
      <c r="J722" s="9">
        <v>32.880000000000003</v>
      </c>
    </row>
    <row r="723" spans="1:10" x14ac:dyDescent="0.3">
      <c r="A723" s="9">
        <v>0.98</v>
      </c>
      <c r="B723" s="9">
        <v>514.5</v>
      </c>
      <c r="C723" s="9">
        <v>294</v>
      </c>
      <c r="D723" s="9">
        <v>110.25</v>
      </c>
      <c r="E723" s="9">
        <v>7</v>
      </c>
      <c r="F723" s="1">
        <v>3</v>
      </c>
      <c r="G723" s="9">
        <v>0.4</v>
      </c>
      <c r="H723" s="1">
        <v>5</v>
      </c>
      <c r="I723" s="9">
        <v>32.72</v>
      </c>
      <c r="J723" s="9">
        <v>33.229999999999997</v>
      </c>
    </row>
    <row r="724" spans="1:10" x14ac:dyDescent="0.3">
      <c r="A724" s="9">
        <v>0.98</v>
      </c>
      <c r="B724" s="9">
        <v>514.5</v>
      </c>
      <c r="C724" s="9">
        <v>294</v>
      </c>
      <c r="D724" s="9">
        <v>110.25</v>
      </c>
      <c r="E724" s="9">
        <v>7</v>
      </c>
      <c r="F724" s="1">
        <v>4</v>
      </c>
      <c r="G724" s="9">
        <v>0.4</v>
      </c>
      <c r="H724" s="1">
        <v>5</v>
      </c>
      <c r="I724" s="9">
        <v>32.21</v>
      </c>
      <c r="J724" s="9">
        <v>33.76</v>
      </c>
    </row>
    <row r="725" spans="1:10" x14ac:dyDescent="0.3">
      <c r="A725" s="9">
        <v>0.98</v>
      </c>
      <c r="B725" s="9">
        <v>514.5</v>
      </c>
      <c r="C725" s="9">
        <v>294</v>
      </c>
      <c r="D725" s="9">
        <v>110.25</v>
      </c>
      <c r="E725" s="9">
        <v>7</v>
      </c>
      <c r="F725" s="1">
        <v>5</v>
      </c>
      <c r="G725" s="9">
        <v>0.4</v>
      </c>
      <c r="H725" s="1">
        <v>5</v>
      </c>
      <c r="I725" s="9">
        <v>32.729999999999997</v>
      </c>
      <c r="J725" s="9">
        <v>34.01</v>
      </c>
    </row>
    <row r="726" spans="1:10" x14ac:dyDescent="0.3">
      <c r="A726" s="9">
        <v>0.9</v>
      </c>
      <c r="B726" s="9">
        <v>563.5</v>
      </c>
      <c r="C726" s="9">
        <v>318.5</v>
      </c>
      <c r="D726" s="9">
        <v>122.5</v>
      </c>
      <c r="E726" s="9">
        <v>7</v>
      </c>
      <c r="F726" s="1">
        <v>2</v>
      </c>
      <c r="G726" s="9">
        <v>0.4</v>
      </c>
      <c r="H726" s="1">
        <v>5</v>
      </c>
      <c r="I726" s="9">
        <v>35.67</v>
      </c>
      <c r="J726" s="9">
        <v>33.94</v>
      </c>
    </row>
    <row r="727" spans="1:10" x14ac:dyDescent="0.3">
      <c r="A727" s="9">
        <v>0.9</v>
      </c>
      <c r="B727" s="9">
        <v>563.5</v>
      </c>
      <c r="C727" s="9">
        <v>318.5</v>
      </c>
      <c r="D727" s="9">
        <v>122.5</v>
      </c>
      <c r="E727" s="9">
        <v>7</v>
      </c>
      <c r="F727" s="1">
        <v>3</v>
      </c>
      <c r="G727" s="9">
        <v>0.4</v>
      </c>
      <c r="H727" s="1">
        <v>5</v>
      </c>
      <c r="I727" s="9">
        <v>35.01</v>
      </c>
      <c r="J727" s="9">
        <v>33.14</v>
      </c>
    </row>
    <row r="728" spans="1:10" x14ac:dyDescent="0.3">
      <c r="A728" s="9">
        <v>0.9</v>
      </c>
      <c r="B728" s="9">
        <v>563.5</v>
      </c>
      <c r="C728" s="9">
        <v>318.5</v>
      </c>
      <c r="D728" s="9">
        <v>122.5</v>
      </c>
      <c r="E728" s="9">
        <v>7</v>
      </c>
      <c r="F728" s="1">
        <v>4</v>
      </c>
      <c r="G728" s="9">
        <v>0.4</v>
      </c>
      <c r="H728" s="1">
        <v>5</v>
      </c>
      <c r="I728" s="9">
        <v>34.72</v>
      </c>
      <c r="J728" s="9">
        <v>38.79</v>
      </c>
    </row>
    <row r="729" spans="1:10" x14ac:dyDescent="0.3">
      <c r="A729" s="9">
        <v>0.9</v>
      </c>
      <c r="B729" s="9">
        <v>563.5</v>
      </c>
      <c r="C729" s="9">
        <v>318.5</v>
      </c>
      <c r="D729" s="9">
        <v>122.5</v>
      </c>
      <c r="E729" s="9">
        <v>7</v>
      </c>
      <c r="F729" s="1">
        <v>5</v>
      </c>
      <c r="G729" s="9">
        <v>0.4</v>
      </c>
      <c r="H729" s="1">
        <v>5</v>
      </c>
      <c r="I729" s="9">
        <v>35.24</v>
      </c>
      <c r="J729" s="9">
        <v>37.270000000000003</v>
      </c>
    </row>
    <row r="730" spans="1:10" x14ac:dyDescent="0.3">
      <c r="A730" s="9">
        <v>0.86</v>
      </c>
      <c r="B730" s="9">
        <v>588</v>
      </c>
      <c r="C730" s="9">
        <v>294</v>
      </c>
      <c r="D730" s="9">
        <v>147</v>
      </c>
      <c r="E730" s="9">
        <v>7</v>
      </c>
      <c r="F730" s="1">
        <v>2</v>
      </c>
      <c r="G730" s="9">
        <v>0.4</v>
      </c>
      <c r="H730" s="1">
        <v>5</v>
      </c>
      <c r="I730" s="9">
        <v>32.31</v>
      </c>
      <c r="J730" s="9">
        <v>29.69</v>
      </c>
    </row>
    <row r="731" spans="1:10" x14ac:dyDescent="0.3">
      <c r="A731" s="9">
        <v>0.86</v>
      </c>
      <c r="B731" s="9">
        <v>588</v>
      </c>
      <c r="C731" s="9">
        <v>294</v>
      </c>
      <c r="D731" s="9">
        <v>147</v>
      </c>
      <c r="E731" s="9">
        <v>7</v>
      </c>
      <c r="F731" s="1">
        <v>3</v>
      </c>
      <c r="G731" s="9">
        <v>0.4</v>
      </c>
      <c r="H731" s="1">
        <v>5</v>
      </c>
      <c r="I731" s="9">
        <v>31.81</v>
      </c>
      <c r="J731" s="9">
        <v>31.2</v>
      </c>
    </row>
    <row r="732" spans="1:10" x14ac:dyDescent="0.3">
      <c r="A732" s="9">
        <v>0.86</v>
      </c>
      <c r="B732" s="9">
        <v>588</v>
      </c>
      <c r="C732" s="9">
        <v>294</v>
      </c>
      <c r="D732" s="9">
        <v>147</v>
      </c>
      <c r="E732" s="9">
        <v>7</v>
      </c>
      <c r="F732" s="1">
        <v>4</v>
      </c>
      <c r="G732" s="9">
        <v>0.4</v>
      </c>
      <c r="H732" s="1">
        <v>5</v>
      </c>
      <c r="I732" s="9">
        <v>31.12</v>
      </c>
      <c r="J732" s="9">
        <v>36.26</v>
      </c>
    </row>
    <row r="733" spans="1:10" x14ac:dyDescent="0.3">
      <c r="A733" s="9">
        <v>0.86</v>
      </c>
      <c r="B733" s="9">
        <v>588</v>
      </c>
      <c r="C733" s="9">
        <v>294</v>
      </c>
      <c r="D733" s="9">
        <v>147</v>
      </c>
      <c r="E733" s="9">
        <v>7</v>
      </c>
      <c r="F733" s="1">
        <v>5</v>
      </c>
      <c r="G733" s="9">
        <v>0.4</v>
      </c>
      <c r="H733" s="1">
        <v>5</v>
      </c>
      <c r="I733" s="9">
        <v>32.06</v>
      </c>
      <c r="J733" s="9">
        <v>35.71</v>
      </c>
    </row>
    <row r="734" spans="1:10" x14ac:dyDescent="0.3">
      <c r="A734" s="9">
        <v>0.82</v>
      </c>
      <c r="B734" s="9">
        <v>612.5</v>
      </c>
      <c r="C734" s="9">
        <v>318.5</v>
      </c>
      <c r="D734" s="9">
        <v>147</v>
      </c>
      <c r="E734" s="9">
        <v>7</v>
      </c>
      <c r="F734" s="1">
        <v>2</v>
      </c>
      <c r="G734" s="9">
        <v>0.4</v>
      </c>
      <c r="H734" s="1">
        <v>5</v>
      </c>
      <c r="I734" s="9">
        <v>30</v>
      </c>
      <c r="J734" s="9">
        <v>29.93</v>
      </c>
    </row>
    <row r="735" spans="1:10" x14ac:dyDescent="0.3">
      <c r="A735" s="9">
        <v>0.82</v>
      </c>
      <c r="B735" s="9">
        <v>612.5</v>
      </c>
      <c r="C735" s="9">
        <v>318.5</v>
      </c>
      <c r="D735" s="9">
        <v>147</v>
      </c>
      <c r="E735" s="9">
        <v>7</v>
      </c>
      <c r="F735" s="1">
        <v>3</v>
      </c>
      <c r="G735" s="9">
        <v>0.4</v>
      </c>
      <c r="H735" s="1">
        <v>5</v>
      </c>
      <c r="I735" s="9">
        <v>29.5</v>
      </c>
      <c r="J735" s="9">
        <v>29.56</v>
      </c>
    </row>
    <row r="736" spans="1:10" x14ac:dyDescent="0.3">
      <c r="A736" s="9">
        <v>0.82</v>
      </c>
      <c r="B736" s="9">
        <v>612.5</v>
      </c>
      <c r="C736" s="9">
        <v>318.5</v>
      </c>
      <c r="D736" s="9">
        <v>147</v>
      </c>
      <c r="E736" s="9">
        <v>7</v>
      </c>
      <c r="F736" s="1">
        <v>4</v>
      </c>
      <c r="G736" s="9">
        <v>0.4</v>
      </c>
      <c r="H736" s="1">
        <v>5</v>
      </c>
      <c r="I736" s="9">
        <v>29.06</v>
      </c>
      <c r="J736" s="9">
        <v>33.840000000000003</v>
      </c>
    </row>
    <row r="737" spans="1:10" x14ac:dyDescent="0.3">
      <c r="A737" s="9">
        <v>0.82</v>
      </c>
      <c r="B737" s="9">
        <v>612.5</v>
      </c>
      <c r="C737" s="9">
        <v>318.5</v>
      </c>
      <c r="D737" s="9">
        <v>147</v>
      </c>
      <c r="E737" s="9">
        <v>7</v>
      </c>
      <c r="F737" s="1">
        <v>5</v>
      </c>
      <c r="G737" s="9">
        <v>0.4</v>
      </c>
      <c r="H737" s="1">
        <v>5</v>
      </c>
      <c r="I737" s="9">
        <v>29.92</v>
      </c>
      <c r="J737" s="9">
        <v>32.54</v>
      </c>
    </row>
    <row r="738" spans="1:10" x14ac:dyDescent="0.3">
      <c r="A738" s="9">
        <v>0.79</v>
      </c>
      <c r="B738" s="9">
        <v>637</v>
      </c>
      <c r="C738" s="9">
        <v>343</v>
      </c>
      <c r="D738" s="9">
        <v>147</v>
      </c>
      <c r="E738" s="9">
        <v>7</v>
      </c>
      <c r="F738" s="1">
        <v>2</v>
      </c>
      <c r="G738" s="9">
        <v>0.4</v>
      </c>
      <c r="H738" s="1">
        <v>5</v>
      </c>
      <c r="I738" s="9">
        <v>42.11</v>
      </c>
      <c r="J738" s="9">
        <v>38.56</v>
      </c>
    </row>
    <row r="739" spans="1:10" x14ac:dyDescent="0.3">
      <c r="A739" s="9">
        <v>0.79</v>
      </c>
      <c r="B739" s="9">
        <v>637</v>
      </c>
      <c r="C739" s="9">
        <v>343</v>
      </c>
      <c r="D739" s="9">
        <v>147</v>
      </c>
      <c r="E739" s="9">
        <v>7</v>
      </c>
      <c r="F739" s="1">
        <v>3</v>
      </c>
      <c r="G739" s="9">
        <v>0.4</v>
      </c>
      <c r="H739" s="1">
        <v>5</v>
      </c>
      <c r="I739" s="9">
        <v>41.96</v>
      </c>
      <c r="J739" s="9">
        <v>37.700000000000003</v>
      </c>
    </row>
    <row r="740" spans="1:10" x14ac:dyDescent="0.3">
      <c r="A740" s="9">
        <v>0.79</v>
      </c>
      <c r="B740" s="9">
        <v>637</v>
      </c>
      <c r="C740" s="9">
        <v>343</v>
      </c>
      <c r="D740" s="9">
        <v>147</v>
      </c>
      <c r="E740" s="9">
        <v>7</v>
      </c>
      <c r="F740" s="1">
        <v>4</v>
      </c>
      <c r="G740" s="9">
        <v>0.4</v>
      </c>
      <c r="H740" s="1">
        <v>5</v>
      </c>
      <c r="I740" s="9">
        <v>41.09</v>
      </c>
      <c r="J740" s="9">
        <v>47.01</v>
      </c>
    </row>
    <row r="741" spans="1:10" x14ac:dyDescent="0.3">
      <c r="A741" s="9">
        <v>0.79</v>
      </c>
      <c r="B741" s="9">
        <v>637</v>
      </c>
      <c r="C741" s="9">
        <v>343</v>
      </c>
      <c r="D741" s="9">
        <v>147</v>
      </c>
      <c r="E741" s="9">
        <v>7</v>
      </c>
      <c r="F741" s="1">
        <v>5</v>
      </c>
      <c r="G741" s="9">
        <v>0.4</v>
      </c>
      <c r="H741" s="1">
        <v>5</v>
      </c>
      <c r="I741" s="9">
        <v>40.79</v>
      </c>
      <c r="J741" s="9">
        <v>44.87</v>
      </c>
    </row>
    <row r="742" spans="1:10" x14ac:dyDescent="0.3">
      <c r="A742" s="9">
        <v>0.76</v>
      </c>
      <c r="B742" s="9">
        <v>661.5</v>
      </c>
      <c r="C742" s="9">
        <v>416.5</v>
      </c>
      <c r="D742" s="9">
        <v>122.5</v>
      </c>
      <c r="E742" s="9">
        <v>7</v>
      </c>
      <c r="F742" s="1">
        <v>2</v>
      </c>
      <c r="G742" s="9">
        <v>0.4</v>
      </c>
      <c r="H742" s="1">
        <v>5</v>
      </c>
      <c r="I742" s="9">
        <v>38.82</v>
      </c>
      <c r="J742" s="9">
        <v>39.369999999999997</v>
      </c>
    </row>
    <row r="743" spans="1:10" x14ac:dyDescent="0.3">
      <c r="A743" s="9">
        <v>0.76</v>
      </c>
      <c r="B743" s="9">
        <v>661.5</v>
      </c>
      <c r="C743" s="9">
        <v>416.5</v>
      </c>
      <c r="D743" s="9">
        <v>122.5</v>
      </c>
      <c r="E743" s="9">
        <v>7</v>
      </c>
      <c r="F743" s="1">
        <v>3</v>
      </c>
      <c r="G743" s="9">
        <v>0.4</v>
      </c>
      <c r="H743" s="1">
        <v>5</v>
      </c>
      <c r="I743" s="9">
        <v>39.72</v>
      </c>
      <c r="J743" s="9">
        <v>39.799999999999997</v>
      </c>
    </row>
    <row r="744" spans="1:10" x14ac:dyDescent="0.3">
      <c r="A744" s="9">
        <v>0.76</v>
      </c>
      <c r="B744" s="9">
        <v>661.5</v>
      </c>
      <c r="C744" s="9">
        <v>416.5</v>
      </c>
      <c r="D744" s="9">
        <v>122.5</v>
      </c>
      <c r="E744" s="9">
        <v>7</v>
      </c>
      <c r="F744" s="1">
        <v>4</v>
      </c>
      <c r="G744" s="9">
        <v>0.4</v>
      </c>
      <c r="H744" s="1">
        <v>5</v>
      </c>
      <c r="I744" s="9">
        <v>39.31</v>
      </c>
      <c r="J744" s="9">
        <v>37.79</v>
      </c>
    </row>
    <row r="745" spans="1:10" x14ac:dyDescent="0.3">
      <c r="A745" s="9">
        <v>0.76</v>
      </c>
      <c r="B745" s="9">
        <v>661.5</v>
      </c>
      <c r="C745" s="9">
        <v>416.5</v>
      </c>
      <c r="D745" s="9">
        <v>122.5</v>
      </c>
      <c r="E745" s="9">
        <v>7</v>
      </c>
      <c r="F745" s="1">
        <v>5</v>
      </c>
      <c r="G745" s="9">
        <v>0.4</v>
      </c>
      <c r="H745" s="1">
        <v>5</v>
      </c>
      <c r="I745" s="9">
        <v>39.86</v>
      </c>
      <c r="J745" s="9">
        <v>38.18</v>
      </c>
    </row>
    <row r="746" spans="1:10" x14ac:dyDescent="0.3">
      <c r="A746" s="9">
        <v>0.74</v>
      </c>
      <c r="B746" s="9">
        <v>686</v>
      </c>
      <c r="C746" s="9">
        <v>245</v>
      </c>
      <c r="D746" s="9">
        <v>220.5</v>
      </c>
      <c r="E746" s="9">
        <v>3.5</v>
      </c>
      <c r="F746" s="1">
        <v>2</v>
      </c>
      <c r="G746" s="9">
        <v>0.4</v>
      </c>
      <c r="H746" s="1">
        <v>5</v>
      </c>
      <c r="I746" s="9">
        <v>14.41</v>
      </c>
      <c r="J746" s="9">
        <v>16.690000000000001</v>
      </c>
    </row>
    <row r="747" spans="1:10" x14ac:dyDescent="0.3">
      <c r="A747" s="9">
        <v>0.74</v>
      </c>
      <c r="B747" s="9">
        <v>686</v>
      </c>
      <c r="C747" s="9">
        <v>245</v>
      </c>
      <c r="D747" s="9">
        <v>220.5</v>
      </c>
      <c r="E747" s="9">
        <v>3.5</v>
      </c>
      <c r="F747" s="1">
        <v>3</v>
      </c>
      <c r="G747" s="9">
        <v>0.4</v>
      </c>
      <c r="H747" s="1">
        <v>5</v>
      </c>
      <c r="I747" s="9">
        <v>14.19</v>
      </c>
      <c r="J747" s="9">
        <v>16.62</v>
      </c>
    </row>
    <row r="748" spans="1:10" x14ac:dyDescent="0.3">
      <c r="A748" s="9">
        <v>0.74</v>
      </c>
      <c r="B748" s="9">
        <v>686</v>
      </c>
      <c r="C748" s="9">
        <v>245</v>
      </c>
      <c r="D748" s="9">
        <v>220.5</v>
      </c>
      <c r="E748" s="9">
        <v>3.5</v>
      </c>
      <c r="F748" s="1">
        <v>4</v>
      </c>
      <c r="G748" s="9">
        <v>0.4</v>
      </c>
      <c r="H748" s="1">
        <v>5</v>
      </c>
      <c r="I748" s="9">
        <v>14.17</v>
      </c>
      <c r="J748" s="9">
        <v>16.940000000000001</v>
      </c>
    </row>
    <row r="749" spans="1:10" x14ac:dyDescent="0.3">
      <c r="A749" s="9">
        <v>0.74</v>
      </c>
      <c r="B749" s="9">
        <v>686</v>
      </c>
      <c r="C749" s="9">
        <v>245</v>
      </c>
      <c r="D749" s="9">
        <v>220.5</v>
      </c>
      <c r="E749" s="9">
        <v>3.5</v>
      </c>
      <c r="F749" s="1">
        <v>5</v>
      </c>
      <c r="G749" s="9">
        <v>0.4</v>
      </c>
      <c r="H749" s="1">
        <v>5</v>
      </c>
      <c r="I749" s="9">
        <v>14.39</v>
      </c>
      <c r="J749" s="9">
        <v>16.7</v>
      </c>
    </row>
    <row r="750" spans="1:10" x14ac:dyDescent="0.3">
      <c r="A750" s="9">
        <v>0.71</v>
      </c>
      <c r="B750" s="9">
        <v>710.5</v>
      </c>
      <c r="C750" s="9">
        <v>269.5</v>
      </c>
      <c r="D750" s="9">
        <v>220.5</v>
      </c>
      <c r="E750" s="9">
        <v>3.5</v>
      </c>
      <c r="F750" s="1">
        <v>2</v>
      </c>
      <c r="G750" s="9">
        <v>0.4</v>
      </c>
      <c r="H750" s="1">
        <v>5</v>
      </c>
      <c r="I750" s="9">
        <v>12.43</v>
      </c>
      <c r="J750" s="9">
        <v>15.59</v>
      </c>
    </row>
    <row r="751" spans="1:10" x14ac:dyDescent="0.3">
      <c r="A751" s="9">
        <v>0.71</v>
      </c>
      <c r="B751" s="9">
        <v>710.5</v>
      </c>
      <c r="C751" s="9">
        <v>269.5</v>
      </c>
      <c r="D751" s="9">
        <v>220.5</v>
      </c>
      <c r="E751" s="9">
        <v>3.5</v>
      </c>
      <c r="F751" s="1">
        <v>3</v>
      </c>
      <c r="G751" s="9">
        <v>0.4</v>
      </c>
      <c r="H751" s="1">
        <v>5</v>
      </c>
      <c r="I751" s="9">
        <v>12.63</v>
      </c>
      <c r="J751" s="9">
        <v>14.58</v>
      </c>
    </row>
    <row r="752" spans="1:10" x14ac:dyDescent="0.3">
      <c r="A752" s="9">
        <v>0.71</v>
      </c>
      <c r="B752" s="9">
        <v>710.5</v>
      </c>
      <c r="C752" s="9">
        <v>269.5</v>
      </c>
      <c r="D752" s="9">
        <v>220.5</v>
      </c>
      <c r="E752" s="9">
        <v>3.5</v>
      </c>
      <c r="F752" s="1">
        <v>4</v>
      </c>
      <c r="G752" s="9">
        <v>0.4</v>
      </c>
      <c r="H752" s="1">
        <v>5</v>
      </c>
      <c r="I752" s="9">
        <v>12.76</v>
      </c>
      <c r="J752" s="9">
        <v>15.33</v>
      </c>
    </row>
    <row r="753" spans="1:10" x14ac:dyDescent="0.3">
      <c r="A753" s="9">
        <v>0.71</v>
      </c>
      <c r="B753" s="9">
        <v>710.5</v>
      </c>
      <c r="C753" s="9">
        <v>269.5</v>
      </c>
      <c r="D753" s="9">
        <v>220.5</v>
      </c>
      <c r="E753" s="9">
        <v>3.5</v>
      </c>
      <c r="F753" s="1">
        <v>5</v>
      </c>
      <c r="G753" s="9">
        <v>0.4</v>
      </c>
      <c r="H753" s="1">
        <v>5</v>
      </c>
      <c r="I753" s="9">
        <v>12.42</v>
      </c>
      <c r="J753" s="9">
        <v>15.31</v>
      </c>
    </row>
    <row r="754" spans="1:10" x14ac:dyDescent="0.3">
      <c r="A754" s="9">
        <v>0.69</v>
      </c>
      <c r="B754" s="9">
        <v>735</v>
      </c>
      <c r="C754" s="9">
        <v>294</v>
      </c>
      <c r="D754" s="9">
        <v>220.5</v>
      </c>
      <c r="E754" s="9">
        <v>3.5</v>
      </c>
      <c r="F754" s="1">
        <v>2</v>
      </c>
      <c r="G754" s="9">
        <v>0.4</v>
      </c>
      <c r="H754" s="1">
        <v>5</v>
      </c>
      <c r="I754" s="9">
        <v>14.12</v>
      </c>
      <c r="J754" s="9">
        <v>16.63</v>
      </c>
    </row>
    <row r="755" spans="1:10" x14ac:dyDescent="0.3">
      <c r="A755" s="9">
        <v>0.69</v>
      </c>
      <c r="B755" s="9">
        <v>735</v>
      </c>
      <c r="C755" s="9">
        <v>294</v>
      </c>
      <c r="D755" s="9">
        <v>220.5</v>
      </c>
      <c r="E755" s="9">
        <v>3.5</v>
      </c>
      <c r="F755" s="1">
        <v>3</v>
      </c>
      <c r="G755" s="9">
        <v>0.4</v>
      </c>
      <c r="H755" s="1">
        <v>5</v>
      </c>
      <c r="I755" s="9">
        <v>14.28</v>
      </c>
      <c r="J755" s="9">
        <v>15.87</v>
      </c>
    </row>
    <row r="756" spans="1:10" x14ac:dyDescent="0.3">
      <c r="A756" s="9">
        <v>0.69</v>
      </c>
      <c r="B756" s="9">
        <v>735</v>
      </c>
      <c r="C756" s="9">
        <v>294</v>
      </c>
      <c r="D756" s="9">
        <v>220.5</v>
      </c>
      <c r="E756" s="9">
        <v>3.5</v>
      </c>
      <c r="F756" s="1">
        <v>4</v>
      </c>
      <c r="G756" s="9">
        <v>0.4</v>
      </c>
      <c r="H756" s="1">
        <v>5</v>
      </c>
      <c r="I756" s="9">
        <v>14.37</v>
      </c>
      <c r="J756" s="9">
        <v>16.54</v>
      </c>
    </row>
    <row r="757" spans="1:10" x14ac:dyDescent="0.3">
      <c r="A757" s="9">
        <v>0.69</v>
      </c>
      <c r="B757" s="9">
        <v>735</v>
      </c>
      <c r="C757" s="9">
        <v>294</v>
      </c>
      <c r="D757" s="9">
        <v>220.5</v>
      </c>
      <c r="E757" s="9">
        <v>3.5</v>
      </c>
      <c r="F757" s="1">
        <v>5</v>
      </c>
      <c r="G757" s="9">
        <v>0.4</v>
      </c>
      <c r="H757" s="1">
        <v>5</v>
      </c>
      <c r="I757" s="9">
        <v>14.21</v>
      </c>
      <c r="J757" s="9">
        <v>16.739999999999998</v>
      </c>
    </row>
    <row r="758" spans="1:10" x14ac:dyDescent="0.3">
      <c r="A758" s="9">
        <v>0.66</v>
      </c>
      <c r="B758" s="9">
        <v>759.5</v>
      </c>
      <c r="C758" s="9">
        <v>318.5</v>
      </c>
      <c r="D758" s="9">
        <v>220.5</v>
      </c>
      <c r="E758" s="9">
        <v>3.5</v>
      </c>
      <c r="F758" s="1">
        <v>2</v>
      </c>
      <c r="G758" s="9">
        <v>0.4</v>
      </c>
      <c r="H758" s="1">
        <v>5</v>
      </c>
      <c r="I758" s="9">
        <v>14.96</v>
      </c>
      <c r="J758" s="9">
        <v>17.64</v>
      </c>
    </row>
    <row r="759" spans="1:10" x14ac:dyDescent="0.3">
      <c r="A759" s="9">
        <v>0.66</v>
      </c>
      <c r="B759" s="9">
        <v>759.5</v>
      </c>
      <c r="C759" s="9">
        <v>318.5</v>
      </c>
      <c r="D759" s="9">
        <v>220.5</v>
      </c>
      <c r="E759" s="9">
        <v>3.5</v>
      </c>
      <c r="F759" s="1">
        <v>3</v>
      </c>
      <c r="G759" s="9">
        <v>0.4</v>
      </c>
      <c r="H759" s="1">
        <v>5</v>
      </c>
      <c r="I759" s="9">
        <v>14.92</v>
      </c>
      <c r="J759" s="9">
        <v>17.79</v>
      </c>
    </row>
    <row r="760" spans="1:10" x14ac:dyDescent="0.3">
      <c r="A760" s="9">
        <v>0.66</v>
      </c>
      <c r="B760" s="9">
        <v>759.5</v>
      </c>
      <c r="C760" s="9">
        <v>318.5</v>
      </c>
      <c r="D760" s="9">
        <v>220.5</v>
      </c>
      <c r="E760" s="9">
        <v>3.5</v>
      </c>
      <c r="F760" s="1">
        <v>4</v>
      </c>
      <c r="G760" s="9">
        <v>0.4</v>
      </c>
      <c r="H760" s="1">
        <v>5</v>
      </c>
      <c r="I760" s="9">
        <v>14.92</v>
      </c>
      <c r="J760" s="9">
        <v>17.55</v>
      </c>
    </row>
    <row r="761" spans="1:10" x14ac:dyDescent="0.3">
      <c r="A761" s="9">
        <v>0.66</v>
      </c>
      <c r="B761" s="9">
        <v>759.5</v>
      </c>
      <c r="C761" s="9">
        <v>318.5</v>
      </c>
      <c r="D761" s="9">
        <v>220.5</v>
      </c>
      <c r="E761" s="9">
        <v>3.5</v>
      </c>
      <c r="F761" s="1">
        <v>5</v>
      </c>
      <c r="G761" s="9">
        <v>0.4</v>
      </c>
      <c r="H761" s="1">
        <v>5</v>
      </c>
      <c r="I761" s="9">
        <v>15.16</v>
      </c>
      <c r="J761" s="9">
        <v>18.059999999999999</v>
      </c>
    </row>
    <row r="762" spans="1:10" x14ac:dyDescent="0.3">
      <c r="A762" s="9">
        <v>0.64</v>
      </c>
      <c r="B762" s="9">
        <v>784</v>
      </c>
      <c r="C762" s="9">
        <v>343</v>
      </c>
      <c r="D762" s="9">
        <v>220.5</v>
      </c>
      <c r="E762" s="9">
        <v>3.5</v>
      </c>
      <c r="F762" s="1">
        <v>2</v>
      </c>
      <c r="G762" s="9">
        <v>0.4</v>
      </c>
      <c r="H762" s="1">
        <v>5</v>
      </c>
      <c r="I762" s="9">
        <v>17.690000000000001</v>
      </c>
      <c r="J762" s="9">
        <v>20.82</v>
      </c>
    </row>
    <row r="763" spans="1:10" x14ac:dyDescent="0.3">
      <c r="A763" s="9">
        <v>0.64</v>
      </c>
      <c r="B763" s="9">
        <v>784</v>
      </c>
      <c r="C763" s="9">
        <v>343</v>
      </c>
      <c r="D763" s="9">
        <v>220.5</v>
      </c>
      <c r="E763" s="9">
        <v>3.5</v>
      </c>
      <c r="F763" s="1">
        <v>3</v>
      </c>
      <c r="G763" s="9">
        <v>0.4</v>
      </c>
      <c r="H763" s="1">
        <v>5</v>
      </c>
      <c r="I763" s="9">
        <v>18.190000000000001</v>
      </c>
      <c r="J763" s="9">
        <v>20.21</v>
      </c>
    </row>
    <row r="764" spans="1:10" x14ac:dyDescent="0.3">
      <c r="A764" s="9">
        <v>0.64</v>
      </c>
      <c r="B764" s="9">
        <v>784</v>
      </c>
      <c r="C764" s="9">
        <v>343</v>
      </c>
      <c r="D764" s="9">
        <v>220.5</v>
      </c>
      <c r="E764" s="9">
        <v>3.5</v>
      </c>
      <c r="F764" s="1">
        <v>4</v>
      </c>
      <c r="G764" s="9">
        <v>0.4</v>
      </c>
      <c r="H764" s="1">
        <v>5</v>
      </c>
      <c r="I764" s="9">
        <v>18.16</v>
      </c>
      <c r="J764" s="9">
        <v>20.71</v>
      </c>
    </row>
    <row r="765" spans="1:10" x14ac:dyDescent="0.3">
      <c r="A765" s="9">
        <v>0.64</v>
      </c>
      <c r="B765" s="9">
        <v>784</v>
      </c>
      <c r="C765" s="9">
        <v>343</v>
      </c>
      <c r="D765" s="9">
        <v>220.5</v>
      </c>
      <c r="E765" s="9">
        <v>3.5</v>
      </c>
      <c r="F765" s="1">
        <v>5</v>
      </c>
      <c r="G765" s="9">
        <v>0.4</v>
      </c>
      <c r="H765" s="1">
        <v>5</v>
      </c>
      <c r="I765" s="9">
        <v>17.88</v>
      </c>
      <c r="J765" s="9">
        <v>21.4</v>
      </c>
    </row>
    <row r="766" spans="1:10" x14ac:dyDescent="0.3">
      <c r="A766" s="9">
        <v>0.62</v>
      </c>
      <c r="B766" s="9">
        <v>808.5</v>
      </c>
      <c r="C766" s="9">
        <v>367.5</v>
      </c>
      <c r="D766" s="9">
        <v>220.5</v>
      </c>
      <c r="E766" s="9">
        <v>3.5</v>
      </c>
      <c r="F766" s="1">
        <v>2</v>
      </c>
      <c r="G766" s="9">
        <v>0.4</v>
      </c>
      <c r="H766" s="1">
        <v>5</v>
      </c>
      <c r="I766" s="9">
        <v>16.54</v>
      </c>
      <c r="J766" s="9">
        <v>16.88</v>
      </c>
    </row>
    <row r="767" spans="1:10" x14ac:dyDescent="0.3">
      <c r="A767" s="9">
        <v>0.62</v>
      </c>
      <c r="B767" s="9">
        <v>808.5</v>
      </c>
      <c r="C767" s="9">
        <v>367.5</v>
      </c>
      <c r="D767" s="9">
        <v>220.5</v>
      </c>
      <c r="E767" s="9">
        <v>3.5</v>
      </c>
      <c r="F767" s="1">
        <v>3</v>
      </c>
      <c r="G767" s="9">
        <v>0.4</v>
      </c>
      <c r="H767" s="1">
        <v>5</v>
      </c>
      <c r="I767" s="9">
        <v>16.440000000000001</v>
      </c>
      <c r="J767" s="9">
        <v>17.11</v>
      </c>
    </row>
    <row r="768" spans="1:10" x14ac:dyDescent="0.3">
      <c r="A768" s="9">
        <v>0.62</v>
      </c>
      <c r="B768" s="9">
        <v>808.5</v>
      </c>
      <c r="C768" s="9">
        <v>367.5</v>
      </c>
      <c r="D768" s="9">
        <v>220.5</v>
      </c>
      <c r="E768" s="9">
        <v>3.5</v>
      </c>
      <c r="F768" s="1">
        <v>4</v>
      </c>
      <c r="G768" s="9">
        <v>0.4</v>
      </c>
      <c r="H768" s="1">
        <v>5</v>
      </c>
      <c r="I768" s="9">
        <v>16.48</v>
      </c>
      <c r="J768" s="9">
        <v>16.61</v>
      </c>
    </row>
    <row r="769" spans="1:10" x14ac:dyDescent="0.3">
      <c r="A769" s="9">
        <v>0.62</v>
      </c>
      <c r="B769" s="9">
        <v>808.5</v>
      </c>
      <c r="C769" s="9">
        <v>367.5</v>
      </c>
      <c r="D769" s="9">
        <v>220.5</v>
      </c>
      <c r="E769" s="9">
        <v>3.5</v>
      </c>
      <c r="F769" s="1">
        <v>5</v>
      </c>
      <c r="G769" s="9">
        <v>0.4</v>
      </c>
      <c r="H769" s="1">
        <v>5</v>
      </c>
      <c r="I769" s="9">
        <v>16.64</v>
      </c>
      <c r="J769" s="9">
        <v>16.03</v>
      </c>
    </row>
    <row r="770" spans="1:10" x14ac:dyDescent="0.3">
      <c r="A770" s="9"/>
      <c r="B770" s="9"/>
      <c r="C770" s="9"/>
      <c r="D770" s="9"/>
      <c r="E770" s="9"/>
      <c r="F770" s="1"/>
      <c r="G770" s="3"/>
      <c r="H770" s="1"/>
      <c r="I770" s="3"/>
      <c r="J770" s="3"/>
    </row>
    <row r="771" spans="1:10" x14ac:dyDescent="0.3">
      <c r="A771" s="9"/>
      <c r="B771" s="9"/>
      <c r="C771" s="9"/>
      <c r="D771" s="9"/>
      <c r="E771" s="9"/>
      <c r="F771" s="1"/>
      <c r="G771" s="3"/>
      <c r="H771" s="1"/>
      <c r="I771" s="3"/>
      <c r="J771" s="3"/>
    </row>
    <row r="772" spans="1:10" x14ac:dyDescent="0.3">
      <c r="A772" s="9"/>
      <c r="B772" s="9"/>
      <c r="C772" s="9"/>
      <c r="D772" s="9"/>
      <c r="E772" s="9"/>
      <c r="F772" s="1"/>
      <c r="G772" s="3"/>
      <c r="H772" s="1"/>
      <c r="I772" s="3"/>
      <c r="J772" s="3"/>
    </row>
    <row r="773" spans="1:10" x14ac:dyDescent="0.3">
      <c r="A773" s="9"/>
      <c r="B773" s="9"/>
      <c r="C773" s="9"/>
      <c r="D773" s="9"/>
      <c r="E773" s="9"/>
      <c r="F773" s="1"/>
      <c r="G773" s="4"/>
      <c r="H773" s="1"/>
      <c r="I773" s="4"/>
      <c r="J773" s="4"/>
    </row>
    <row r="774" spans="1:10" x14ac:dyDescent="0.3">
      <c r="A774" s="9"/>
      <c r="B774" s="9"/>
      <c r="C774" s="9"/>
      <c r="D774" s="9"/>
      <c r="E774" s="9"/>
      <c r="F774" s="1"/>
      <c r="G774" s="3"/>
      <c r="H774" s="1"/>
      <c r="I774" s="3"/>
      <c r="J774" s="3"/>
    </row>
    <row r="775" spans="1:10" x14ac:dyDescent="0.3">
      <c r="A775" s="9"/>
      <c r="B775" s="9"/>
      <c r="C775" s="9"/>
      <c r="D775" s="9"/>
      <c r="E775" s="9"/>
      <c r="F775" s="1"/>
      <c r="G775" s="3"/>
      <c r="H775" s="1"/>
      <c r="I775" s="3"/>
      <c r="J775" s="3"/>
    </row>
    <row r="776" spans="1:10" x14ac:dyDescent="0.3">
      <c r="A776" s="9"/>
      <c r="B776" s="9"/>
      <c r="C776" s="9"/>
      <c r="D776" s="9"/>
      <c r="E776" s="9"/>
      <c r="F776" s="1"/>
      <c r="G776" s="3"/>
      <c r="H776" s="1"/>
      <c r="I776" s="4"/>
      <c r="J776" s="3"/>
    </row>
    <row r="777" spans="1:10" x14ac:dyDescent="0.3">
      <c r="A777" s="9"/>
      <c r="B777" s="9"/>
      <c r="C777" s="9"/>
      <c r="D777" s="9"/>
      <c r="E777" s="9"/>
      <c r="F777" s="1"/>
      <c r="G777" s="4"/>
      <c r="H777" s="1"/>
      <c r="I777" s="4"/>
      <c r="J777" s="4"/>
    </row>
    <row r="778" spans="1:10" x14ac:dyDescent="0.3">
      <c r="A778" s="9"/>
      <c r="B778" s="9"/>
      <c r="C778" s="9"/>
      <c r="D778" s="9"/>
      <c r="E778" s="9"/>
      <c r="F778" s="1"/>
      <c r="G778" s="3"/>
      <c r="H778" s="1"/>
      <c r="I778" s="3"/>
      <c r="J778" s="3"/>
    </row>
    <row r="779" spans="1:10" x14ac:dyDescent="0.3">
      <c r="A779" s="9"/>
      <c r="B779" s="9"/>
      <c r="C779" s="9"/>
      <c r="D779" s="9"/>
      <c r="E779" s="9"/>
      <c r="F779" s="1"/>
      <c r="G779" s="3"/>
      <c r="H779" s="1"/>
      <c r="I779" s="3"/>
      <c r="J779" s="3"/>
    </row>
    <row r="780" spans="1:10" x14ac:dyDescent="0.3">
      <c r="A780" s="9"/>
      <c r="B780" s="9"/>
      <c r="C780" s="9"/>
      <c r="D780" s="9"/>
      <c r="E780" s="9"/>
      <c r="F780" s="1"/>
      <c r="G780" s="3"/>
      <c r="H780" s="1"/>
      <c r="I780" s="3"/>
      <c r="J780" s="3"/>
    </row>
    <row r="781" spans="1:10" x14ac:dyDescent="0.3">
      <c r="A781" s="9"/>
      <c r="B781" s="9"/>
      <c r="C781" s="9"/>
      <c r="D781" s="9"/>
      <c r="E781" s="9"/>
      <c r="F781" s="1"/>
      <c r="G781" s="4"/>
      <c r="H781" s="1"/>
      <c r="I781" s="4"/>
      <c r="J781" s="4"/>
    </row>
    <row r="782" spans="1:10" x14ac:dyDescent="0.3">
      <c r="A782" s="9"/>
      <c r="B782" s="9"/>
      <c r="C782" s="9"/>
      <c r="D782" s="9"/>
      <c r="E782" s="9"/>
      <c r="F782" s="1"/>
      <c r="G782" s="3"/>
      <c r="H782" s="1"/>
      <c r="I782" s="3"/>
      <c r="J782" s="3"/>
    </row>
    <row r="783" spans="1:10" x14ac:dyDescent="0.3">
      <c r="A783" s="9"/>
      <c r="B783" s="9"/>
      <c r="C783" s="9"/>
      <c r="D783" s="9"/>
      <c r="E783" s="9"/>
      <c r="F783" s="1"/>
      <c r="G783" s="3"/>
      <c r="H783" s="1"/>
      <c r="I783" s="3"/>
      <c r="J783" s="3"/>
    </row>
    <row r="784" spans="1:10" x14ac:dyDescent="0.3">
      <c r="A784" s="9"/>
      <c r="B784" s="9"/>
      <c r="C784" s="9"/>
      <c r="D784" s="9"/>
      <c r="E784" s="9"/>
      <c r="F784" s="1"/>
      <c r="G784" s="3"/>
      <c r="H784" s="1"/>
      <c r="I784" s="3"/>
      <c r="J784" s="3"/>
    </row>
    <row r="785" spans="1:10" x14ac:dyDescent="0.3">
      <c r="A785" s="9"/>
      <c r="B785" s="9"/>
      <c r="C785" s="9"/>
      <c r="D785" s="9"/>
      <c r="E785" s="9"/>
      <c r="F785" s="1"/>
      <c r="G785" s="4"/>
      <c r="H785" s="1"/>
      <c r="I785" s="4"/>
      <c r="J785" s="4"/>
    </row>
    <row r="786" spans="1:10" x14ac:dyDescent="0.3">
      <c r="A786" s="9"/>
      <c r="B786" s="9"/>
      <c r="C786" s="9"/>
      <c r="D786" s="9"/>
      <c r="E786" s="9"/>
      <c r="F786" s="1"/>
      <c r="G786" s="3"/>
      <c r="H786" s="1"/>
      <c r="I786" s="3"/>
      <c r="J786" s="3"/>
    </row>
    <row r="787" spans="1:10" x14ac:dyDescent="0.3">
      <c r="A787" s="9"/>
      <c r="B787" s="9"/>
      <c r="C787" s="9"/>
      <c r="D787" s="9"/>
      <c r="E787" s="9"/>
      <c r="F787" s="1"/>
      <c r="G787" s="3"/>
      <c r="H787" s="1"/>
      <c r="I787" s="3"/>
      <c r="J787" s="3"/>
    </row>
    <row r="788" spans="1:10" x14ac:dyDescent="0.3">
      <c r="A788" s="9"/>
      <c r="B788" s="9"/>
      <c r="C788" s="9"/>
      <c r="D788" s="9"/>
      <c r="E788" s="9"/>
      <c r="F788" s="1"/>
      <c r="G788" s="3"/>
      <c r="H788" s="1"/>
      <c r="I788" s="3"/>
      <c r="J788" s="3"/>
    </row>
    <row r="789" spans="1:10" x14ac:dyDescent="0.3">
      <c r="A789" s="9"/>
      <c r="B789" s="9"/>
      <c r="C789" s="9"/>
      <c r="D789" s="9"/>
      <c r="E789" s="9"/>
      <c r="F789" s="1"/>
      <c r="G789" s="4"/>
      <c r="H789" s="1"/>
      <c r="I789" s="4"/>
      <c r="J789" s="4"/>
    </row>
    <row r="790" spans="1:10" x14ac:dyDescent="0.3">
      <c r="A790" s="9"/>
      <c r="B790" s="9"/>
      <c r="C790" s="9"/>
      <c r="D790" s="9"/>
      <c r="E790" s="9"/>
      <c r="F790" s="1"/>
      <c r="G790" s="3"/>
      <c r="H790" s="1"/>
      <c r="I790" s="3"/>
      <c r="J790" s="3"/>
    </row>
    <row r="791" spans="1:10" x14ac:dyDescent="0.3">
      <c r="A791" s="9"/>
      <c r="B791" s="9"/>
      <c r="C791" s="9"/>
      <c r="D791" s="9"/>
      <c r="E791" s="9"/>
      <c r="F791" s="1"/>
      <c r="G791" s="3"/>
      <c r="H791" s="1"/>
      <c r="I791" s="3"/>
      <c r="J791" s="3"/>
    </row>
    <row r="792" spans="1:10" x14ac:dyDescent="0.3">
      <c r="A792" s="9"/>
      <c r="B792" s="9"/>
      <c r="C792" s="9"/>
      <c r="D792" s="9"/>
      <c r="E792" s="9"/>
      <c r="F792" s="1"/>
      <c r="G792" s="3"/>
      <c r="H792" s="1"/>
      <c r="I792" s="3"/>
      <c r="J792" s="3"/>
    </row>
    <row r="793" spans="1:10" x14ac:dyDescent="0.3">
      <c r="A793" s="9"/>
      <c r="B793" s="9"/>
      <c r="C793" s="9"/>
      <c r="D793" s="9"/>
      <c r="E793" s="9"/>
      <c r="F793" s="1"/>
      <c r="G793" s="4"/>
      <c r="H793" s="1"/>
      <c r="I793" s="4"/>
      <c r="J793" s="4"/>
    </row>
    <row r="794" spans="1:10" x14ac:dyDescent="0.3">
      <c r="A794" s="9"/>
      <c r="B794" s="9"/>
      <c r="C794" s="9"/>
      <c r="D794" s="9"/>
      <c r="E794" s="9"/>
      <c r="F794" s="1"/>
      <c r="G794" s="3"/>
      <c r="H794" s="1"/>
      <c r="I794" s="3"/>
      <c r="J794" s="3"/>
    </row>
    <row r="795" spans="1:10" x14ac:dyDescent="0.3">
      <c r="A795" s="9"/>
      <c r="B795" s="9"/>
      <c r="C795" s="9"/>
      <c r="D795" s="9"/>
      <c r="E795" s="9"/>
      <c r="F795" s="1"/>
      <c r="G795" s="3"/>
      <c r="H795" s="1"/>
      <c r="I795" s="3"/>
      <c r="J795" s="3"/>
    </row>
    <row r="796" spans="1:10" x14ac:dyDescent="0.3">
      <c r="A796" s="9"/>
      <c r="B796" s="9"/>
      <c r="C796" s="9"/>
      <c r="D796" s="9"/>
      <c r="E796" s="9"/>
      <c r="F796" s="1"/>
      <c r="G796" s="3"/>
      <c r="H796" s="1"/>
      <c r="I796" s="3"/>
      <c r="J796" s="3"/>
    </row>
    <row r="797" spans="1:10" x14ac:dyDescent="0.3">
      <c r="A797" s="9"/>
      <c r="B797" s="9"/>
      <c r="C797" s="9"/>
      <c r="D797" s="9"/>
      <c r="E797" s="9"/>
      <c r="F797" s="1"/>
      <c r="G797" s="4"/>
      <c r="H797" s="1"/>
      <c r="I797" s="4"/>
      <c r="J797" s="4"/>
    </row>
    <row r="798" spans="1:10" x14ac:dyDescent="0.3">
      <c r="A798" s="9"/>
      <c r="B798" s="9"/>
      <c r="C798" s="9"/>
      <c r="D798" s="9"/>
      <c r="E798" s="9"/>
      <c r="F798" s="1"/>
      <c r="G798" s="3"/>
      <c r="H798" s="1"/>
      <c r="I798" s="3"/>
      <c r="J798" s="3"/>
    </row>
    <row r="799" spans="1:10" x14ac:dyDescent="0.3">
      <c r="A799" s="9"/>
      <c r="B799" s="9"/>
      <c r="C799" s="9"/>
      <c r="D799" s="9"/>
      <c r="E799" s="9"/>
      <c r="F799" s="1"/>
      <c r="G799" s="3"/>
      <c r="H799" s="1"/>
      <c r="I799" s="3"/>
      <c r="J799" s="3"/>
    </row>
    <row r="800" spans="1:10" x14ac:dyDescent="0.3">
      <c r="A800" s="9"/>
      <c r="B800" s="9"/>
      <c r="C800" s="9"/>
      <c r="D800" s="9"/>
      <c r="E800" s="9"/>
      <c r="F800" s="1"/>
      <c r="G800" s="3"/>
      <c r="H800" s="1"/>
      <c r="I800" s="3"/>
      <c r="J800" s="3"/>
    </row>
    <row r="801" spans="1:10" x14ac:dyDescent="0.3">
      <c r="A801" s="9"/>
      <c r="B801" s="9"/>
      <c r="C801" s="9"/>
      <c r="D801" s="9"/>
      <c r="E801" s="9"/>
      <c r="F801" s="1"/>
      <c r="G801" s="4"/>
      <c r="H801" s="1"/>
      <c r="I801" s="4"/>
      <c r="J801" s="4"/>
    </row>
    <row r="802" spans="1:10" x14ac:dyDescent="0.3">
      <c r="A802" s="9"/>
      <c r="B802" s="9"/>
      <c r="C802" s="9"/>
      <c r="D802" s="9"/>
      <c r="E802" s="9"/>
      <c r="F802" s="1"/>
      <c r="G802" s="3"/>
      <c r="H802" s="1"/>
      <c r="I802" s="3"/>
      <c r="J802" s="3"/>
    </row>
    <row r="803" spans="1:10" x14ac:dyDescent="0.3">
      <c r="A803" s="9"/>
      <c r="B803" s="9"/>
      <c r="C803" s="9"/>
      <c r="D803" s="9"/>
      <c r="E803" s="9"/>
      <c r="F803" s="1"/>
      <c r="G803" s="3"/>
      <c r="H803" s="1"/>
      <c r="I803" s="3"/>
      <c r="J803" s="3"/>
    </row>
    <row r="804" spans="1:10" x14ac:dyDescent="0.3">
      <c r="A804" s="9"/>
      <c r="B804" s="9"/>
      <c r="C804" s="9"/>
      <c r="D804" s="9"/>
      <c r="E804" s="9"/>
      <c r="F804" s="1"/>
      <c r="G804" s="3"/>
      <c r="H804" s="1"/>
      <c r="I804" s="3"/>
      <c r="J804" s="3"/>
    </row>
    <row r="805" spans="1:10" x14ac:dyDescent="0.3">
      <c r="A805" s="9"/>
      <c r="B805" s="9"/>
      <c r="C805" s="9"/>
      <c r="D805" s="9"/>
      <c r="E805" s="9"/>
      <c r="F805" s="1"/>
      <c r="G805" s="4"/>
      <c r="H805" s="1"/>
      <c r="I805" s="4"/>
      <c r="J805" s="4"/>
    </row>
    <row r="806" spans="1:10" x14ac:dyDescent="0.3">
      <c r="A806" s="9"/>
      <c r="B806" s="9"/>
      <c r="C806" s="9"/>
      <c r="D806" s="9"/>
      <c r="E806" s="9"/>
      <c r="F806" s="1"/>
      <c r="G806" s="3"/>
      <c r="H806" s="1"/>
      <c r="I806" s="3"/>
      <c r="J806" s="3"/>
    </row>
    <row r="807" spans="1:10" x14ac:dyDescent="0.3">
      <c r="A807" s="9"/>
      <c r="B807" s="9"/>
      <c r="C807" s="9"/>
      <c r="D807" s="9"/>
      <c r="E807" s="9"/>
      <c r="F807" s="1"/>
      <c r="G807" s="3"/>
      <c r="H807" s="1"/>
      <c r="I807" s="3"/>
      <c r="J807" s="3"/>
    </row>
    <row r="808" spans="1:10" x14ac:dyDescent="0.3">
      <c r="A808" s="9"/>
      <c r="B808" s="9"/>
      <c r="C808" s="9"/>
      <c r="D808" s="9"/>
      <c r="E808" s="9"/>
      <c r="F808" s="1"/>
      <c r="G808" s="3"/>
      <c r="H808" s="1"/>
      <c r="I808" s="3"/>
      <c r="J808" s="3"/>
    </row>
    <row r="809" spans="1:10" x14ac:dyDescent="0.3">
      <c r="A809" s="9"/>
      <c r="B809" s="9"/>
      <c r="C809" s="9"/>
      <c r="D809" s="9"/>
      <c r="E809" s="9"/>
      <c r="F809" s="1"/>
      <c r="G809" s="4"/>
      <c r="H809" s="1"/>
      <c r="I809" s="4"/>
      <c r="J809" s="4"/>
    </row>
    <row r="810" spans="1:10" x14ac:dyDescent="0.3">
      <c r="A810" s="9"/>
      <c r="B810" s="9"/>
      <c r="C810" s="9"/>
      <c r="D810" s="9"/>
      <c r="E810" s="9"/>
      <c r="F810" s="1"/>
      <c r="G810" s="3"/>
      <c r="H810" s="1"/>
      <c r="I810" s="3"/>
      <c r="J810" s="3"/>
    </row>
    <row r="811" spans="1:10" x14ac:dyDescent="0.3">
      <c r="A811" s="9"/>
      <c r="B811" s="9"/>
      <c r="C811" s="9"/>
      <c r="D811" s="9"/>
      <c r="E811" s="9"/>
      <c r="F811" s="1"/>
      <c r="G811" s="3"/>
      <c r="H811" s="1"/>
      <c r="I811" s="3"/>
      <c r="J811" s="3"/>
    </row>
    <row r="812" spans="1:10" x14ac:dyDescent="0.3">
      <c r="A812" s="9"/>
      <c r="B812" s="9"/>
      <c r="C812" s="9"/>
      <c r="D812" s="9"/>
      <c r="E812" s="9"/>
      <c r="F812" s="1"/>
      <c r="G812" s="3"/>
      <c r="H812" s="1"/>
      <c r="I812" s="3"/>
      <c r="J812" s="3"/>
    </row>
    <row r="813" spans="1:10" x14ac:dyDescent="0.3">
      <c r="A813" s="9"/>
      <c r="B813" s="9"/>
      <c r="C813" s="9"/>
      <c r="D813" s="9"/>
      <c r="E813" s="9"/>
      <c r="F813" s="1"/>
      <c r="G813" s="4"/>
      <c r="H813" s="1"/>
      <c r="I813" s="4"/>
      <c r="J813" s="4"/>
    </row>
    <row r="814" spans="1:10" x14ac:dyDescent="0.3">
      <c r="A814" s="9"/>
      <c r="B814" s="9"/>
      <c r="C814" s="9"/>
      <c r="D814" s="9"/>
      <c r="E814" s="9"/>
      <c r="F814" s="1"/>
      <c r="G814" s="3"/>
      <c r="H814" s="1"/>
      <c r="I814" s="3"/>
      <c r="J814" s="3"/>
    </row>
    <row r="815" spans="1:10" x14ac:dyDescent="0.3">
      <c r="A815" s="9"/>
      <c r="B815" s="9"/>
      <c r="C815" s="9"/>
      <c r="D815" s="9"/>
      <c r="E815" s="9"/>
      <c r="F815" s="1"/>
      <c r="G815" s="3"/>
      <c r="H815" s="1"/>
      <c r="I815" s="3"/>
      <c r="J815" s="3"/>
    </row>
    <row r="816" spans="1:10" x14ac:dyDescent="0.3">
      <c r="A816" s="9"/>
      <c r="B816" s="9"/>
      <c r="C816" s="9"/>
      <c r="D816" s="9"/>
      <c r="E816" s="9"/>
      <c r="F816" s="1"/>
      <c r="G816" s="3"/>
      <c r="H816" s="1"/>
      <c r="I816" s="3"/>
      <c r="J816" s="3"/>
    </row>
    <row r="817" spans="1:10" x14ac:dyDescent="0.3">
      <c r="A817" s="9"/>
      <c r="B817" s="9"/>
      <c r="C817" s="9"/>
      <c r="D817" s="9"/>
      <c r="E817" s="9"/>
      <c r="F817" s="1"/>
      <c r="G817" s="4"/>
      <c r="H817" s="1"/>
      <c r="I817" s="4"/>
      <c r="J817" s="4"/>
    </row>
    <row r="818" spans="1:10" x14ac:dyDescent="0.3">
      <c r="A818" s="9"/>
      <c r="B818" s="9"/>
      <c r="C818" s="9"/>
      <c r="D818" s="9"/>
      <c r="E818" s="9"/>
      <c r="F818" s="1"/>
      <c r="G818" s="3"/>
      <c r="H818" s="1"/>
      <c r="I818" s="3"/>
      <c r="J818" s="3"/>
    </row>
    <row r="819" spans="1:10" x14ac:dyDescent="0.3">
      <c r="A819" s="9"/>
      <c r="B819" s="9"/>
      <c r="C819" s="9"/>
      <c r="D819" s="9"/>
      <c r="E819" s="9"/>
      <c r="F819" s="1"/>
      <c r="G819" s="3"/>
      <c r="H819" s="1"/>
      <c r="I819" s="3"/>
      <c r="J819" s="3"/>
    </row>
    <row r="820" spans="1:10" x14ac:dyDescent="0.3">
      <c r="A820" s="9"/>
      <c r="B820" s="9"/>
      <c r="C820" s="9"/>
      <c r="D820" s="9"/>
      <c r="E820" s="9"/>
      <c r="F820" s="1"/>
      <c r="G820" s="3"/>
      <c r="H820" s="1"/>
      <c r="I820" s="3"/>
      <c r="J820" s="3"/>
    </row>
    <row r="821" spans="1:10" x14ac:dyDescent="0.3">
      <c r="A821" s="9"/>
      <c r="B821" s="9"/>
      <c r="C821" s="9"/>
      <c r="D821" s="9"/>
      <c r="E821" s="9"/>
      <c r="F821" s="1"/>
      <c r="G821" s="4"/>
      <c r="H821" s="1"/>
      <c r="I821" s="4"/>
      <c r="J821" s="4"/>
    </row>
    <row r="822" spans="1:10" x14ac:dyDescent="0.3">
      <c r="A822" s="9"/>
      <c r="B822" s="9"/>
      <c r="C822" s="9"/>
      <c r="D822" s="9"/>
      <c r="E822" s="9"/>
      <c r="F822" s="1"/>
      <c r="G822" s="3"/>
      <c r="H822" s="1"/>
      <c r="I822" s="3"/>
      <c r="J822" s="3"/>
    </row>
    <row r="823" spans="1:10" x14ac:dyDescent="0.3">
      <c r="A823" s="9"/>
      <c r="B823" s="9"/>
      <c r="C823" s="9"/>
      <c r="D823" s="9"/>
      <c r="E823" s="9"/>
      <c r="F823" s="1"/>
      <c r="G823" s="3"/>
      <c r="H823" s="1"/>
      <c r="I823" s="3"/>
      <c r="J823" s="3"/>
    </row>
    <row r="824" spans="1:10" x14ac:dyDescent="0.3">
      <c r="A824" s="9"/>
      <c r="B824" s="9"/>
      <c r="C824" s="9"/>
      <c r="D824" s="9"/>
      <c r="E824" s="9"/>
      <c r="F824" s="1"/>
      <c r="G824" s="3"/>
      <c r="H824" s="1"/>
      <c r="I824" s="4"/>
      <c r="J824" s="3"/>
    </row>
    <row r="825" spans="1:10" x14ac:dyDescent="0.3">
      <c r="A825" s="9"/>
      <c r="B825" s="9"/>
      <c r="C825" s="9"/>
      <c r="D825" s="9"/>
      <c r="E825" s="9"/>
      <c r="F825" s="1"/>
      <c r="G825" s="4"/>
      <c r="H825" s="1"/>
      <c r="I825" s="4"/>
      <c r="J825" s="4"/>
    </row>
    <row r="826" spans="1:10" x14ac:dyDescent="0.3">
      <c r="A826" s="9"/>
      <c r="B826" s="9"/>
      <c r="C826" s="9"/>
      <c r="D826" s="9"/>
      <c r="E826" s="9"/>
      <c r="F826" s="1"/>
      <c r="G826" s="3"/>
      <c r="H826" s="1"/>
      <c r="I826" s="3"/>
      <c r="J826" s="3"/>
    </row>
    <row r="827" spans="1:10" x14ac:dyDescent="0.3">
      <c r="A827" s="9"/>
      <c r="B827" s="9"/>
      <c r="C827" s="9"/>
      <c r="D827" s="9"/>
      <c r="E827" s="9"/>
      <c r="F827" s="1"/>
      <c r="G827" s="3"/>
      <c r="H827" s="1"/>
      <c r="I827" s="3"/>
      <c r="J827" s="3"/>
    </row>
    <row r="828" spans="1:10" x14ac:dyDescent="0.3">
      <c r="A828" s="9"/>
      <c r="B828" s="9"/>
      <c r="C828" s="9"/>
      <c r="D828" s="9"/>
      <c r="E828" s="9"/>
      <c r="F828" s="1"/>
      <c r="G828" s="3"/>
      <c r="H828" s="1"/>
      <c r="I828" s="3"/>
      <c r="J828" s="3"/>
    </row>
    <row r="829" spans="1:10" x14ac:dyDescent="0.3">
      <c r="A829" s="9"/>
      <c r="B829" s="9"/>
      <c r="C829" s="9"/>
      <c r="D829" s="9"/>
      <c r="E829" s="9"/>
      <c r="F829" s="1"/>
      <c r="G829" s="4"/>
      <c r="H829" s="1"/>
      <c r="I829" s="4"/>
      <c r="J829" s="4"/>
    </row>
    <row r="830" spans="1:10" x14ac:dyDescent="0.3">
      <c r="A830" s="9"/>
      <c r="B830" s="9"/>
      <c r="C830" s="9"/>
      <c r="D830" s="9"/>
      <c r="E830" s="9"/>
      <c r="F830" s="1"/>
      <c r="G830" s="3"/>
      <c r="H830" s="1"/>
      <c r="I830" s="3"/>
      <c r="J830" s="3"/>
    </row>
    <row r="831" spans="1:10" x14ac:dyDescent="0.3">
      <c r="A831" s="9"/>
      <c r="B831" s="9"/>
      <c r="C831" s="9"/>
      <c r="D831" s="9"/>
      <c r="E831" s="9"/>
      <c r="F831" s="1"/>
      <c r="G831" s="3"/>
      <c r="H831" s="1"/>
      <c r="I831" s="3"/>
      <c r="J831" s="3"/>
    </row>
    <row r="832" spans="1:10" x14ac:dyDescent="0.3">
      <c r="A832" s="9"/>
      <c r="B832" s="9"/>
      <c r="C832" s="9"/>
      <c r="D832" s="9"/>
      <c r="E832" s="9"/>
      <c r="F832" s="1"/>
      <c r="G832" s="3"/>
      <c r="H832" s="1"/>
      <c r="I832" s="3"/>
      <c r="J832" s="3"/>
    </row>
    <row r="833" spans="1:10" x14ac:dyDescent="0.3">
      <c r="A833" s="9"/>
      <c r="B833" s="9"/>
      <c r="C833" s="9"/>
      <c r="D833" s="9"/>
      <c r="E833" s="9"/>
      <c r="F833" s="1"/>
      <c r="G833" s="4"/>
      <c r="H833" s="1"/>
      <c r="I833" s="4"/>
      <c r="J833" s="4"/>
    </row>
    <row r="834" spans="1:10" x14ac:dyDescent="0.3">
      <c r="A834" s="9"/>
      <c r="B834" s="9"/>
      <c r="C834" s="9"/>
      <c r="D834" s="9"/>
      <c r="E834" s="9"/>
      <c r="F834" s="1"/>
      <c r="G834" s="3"/>
      <c r="H834" s="1"/>
      <c r="I834" s="3"/>
      <c r="J834" s="3"/>
    </row>
    <row r="835" spans="1:10" x14ac:dyDescent="0.3">
      <c r="A835" s="9"/>
      <c r="B835" s="9"/>
      <c r="C835" s="9"/>
      <c r="D835" s="9"/>
      <c r="E835" s="9"/>
      <c r="F835" s="1"/>
      <c r="G835" s="3"/>
      <c r="H835" s="1"/>
      <c r="I835" s="3"/>
      <c r="J835" s="3"/>
    </row>
    <row r="836" spans="1:10" x14ac:dyDescent="0.3">
      <c r="A836" s="9"/>
      <c r="B836" s="9"/>
      <c r="C836" s="9"/>
      <c r="D836" s="9"/>
      <c r="E836" s="9"/>
      <c r="F836" s="1"/>
      <c r="G836" s="3"/>
      <c r="H836" s="1"/>
      <c r="I836" s="3"/>
      <c r="J836" s="3"/>
    </row>
    <row r="837" spans="1:10" x14ac:dyDescent="0.3">
      <c r="A837" s="9"/>
      <c r="B837" s="9"/>
      <c r="C837" s="9"/>
      <c r="D837" s="9"/>
      <c r="E837" s="9"/>
      <c r="F837" s="1"/>
      <c r="G837" s="4"/>
      <c r="H837" s="1"/>
      <c r="I837" s="4"/>
      <c r="J837" s="4"/>
    </row>
    <row r="838" spans="1:10" x14ac:dyDescent="0.3">
      <c r="A838" s="9"/>
      <c r="B838" s="9"/>
      <c r="C838" s="9"/>
      <c r="D838" s="9"/>
      <c r="E838" s="9"/>
      <c r="F838" s="1"/>
      <c r="G838" s="3"/>
      <c r="H838" s="1"/>
      <c r="I838" s="3"/>
      <c r="J838" s="3"/>
    </row>
    <row r="839" spans="1:10" x14ac:dyDescent="0.3">
      <c r="A839" s="9"/>
      <c r="B839" s="9"/>
      <c r="C839" s="9"/>
      <c r="D839" s="9"/>
      <c r="E839" s="9"/>
      <c r="F839" s="1"/>
      <c r="G839" s="3"/>
      <c r="H839" s="1"/>
      <c r="I839" s="3"/>
      <c r="J839" s="3"/>
    </row>
    <row r="840" spans="1:10" x14ac:dyDescent="0.3">
      <c r="A840" s="9"/>
      <c r="B840" s="9"/>
      <c r="C840" s="9"/>
      <c r="D840" s="9"/>
      <c r="E840" s="9"/>
      <c r="F840" s="1"/>
      <c r="G840" s="3"/>
      <c r="H840" s="1"/>
      <c r="I840" s="3"/>
      <c r="J840" s="3"/>
    </row>
    <row r="841" spans="1:10" x14ac:dyDescent="0.3">
      <c r="A841" s="9"/>
      <c r="B841" s="9"/>
      <c r="C841" s="9"/>
      <c r="D841" s="9"/>
      <c r="E841" s="9"/>
      <c r="F841" s="1"/>
      <c r="G841" s="4"/>
      <c r="H841" s="1"/>
      <c r="I841" s="4"/>
      <c r="J841" s="4"/>
    </row>
    <row r="842" spans="1:10" x14ac:dyDescent="0.3">
      <c r="A842" s="9"/>
      <c r="B842" s="9"/>
      <c r="C842" s="9"/>
      <c r="D842" s="9"/>
      <c r="E842" s="9"/>
      <c r="F842" s="1"/>
      <c r="G842" s="3"/>
      <c r="H842" s="1"/>
      <c r="I842" s="3"/>
      <c r="J842" s="3"/>
    </row>
    <row r="843" spans="1:10" x14ac:dyDescent="0.3">
      <c r="A843" s="9"/>
      <c r="B843" s="9"/>
      <c r="C843" s="9"/>
      <c r="D843" s="9"/>
      <c r="E843" s="9"/>
      <c r="F843" s="1"/>
      <c r="G843" s="3"/>
      <c r="H843" s="1"/>
      <c r="I843" s="3"/>
      <c r="J843" s="3"/>
    </row>
    <row r="844" spans="1:10" x14ac:dyDescent="0.3">
      <c r="A844" s="9"/>
      <c r="B844" s="9"/>
      <c r="C844" s="9"/>
      <c r="D844" s="9"/>
      <c r="E844" s="9"/>
      <c r="F844" s="1"/>
      <c r="G844" s="3"/>
      <c r="H844" s="1"/>
      <c r="I844" s="3"/>
      <c r="J844" s="3"/>
    </row>
    <row r="845" spans="1:10" x14ac:dyDescent="0.3">
      <c r="A845" s="9"/>
      <c r="B845" s="9"/>
      <c r="C845" s="9"/>
      <c r="D845" s="9"/>
      <c r="E845" s="9"/>
      <c r="F845" s="1"/>
      <c r="G845" s="4"/>
      <c r="H845" s="1"/>
      <c r="I845" s="4"/>
      <c r="J845" s="4"/>
    </row>
    <row r="846" spans="1:10" x14ac:dyDescent="0.3">
      <c r="A846" s="9"/>
      <c r="B846" s="9"/>
      <c r="C846" s="9"/>
      <c r="D846" s="9"/>
      <c r="E846" s="9"/>
      <c r="F846" s="1"/>
      <c r="G846" s="3"/>
      <c r="H846" s="1"/>
      <c r="I846" s="3"/>
      <c r="J846" s="3"/>
    </row>
    <row r="847" spans="1:10" x14ac:dyDescent="0.3">
      <c r="A847" s="9"/>
      <c r="B847" s="9"/>
      <c r="C847" s="9"/>
      <c r="D847" s="9"/>
      <c r="E847" s="9"/>
      <c r="F847" s="1"/>
      <c r="G847" s="3"/>
      <c r="H847" s="1"/>
      <c r="I847" s="3"/>
      <c r="J847" s="3"/>
    </row>
    <row r="848" spans="1:10" x14ac:dyDescent="0.3">
      <c r="A848" s="9"/>
      <c r="B848" s="9"/>
      <c r="C848" s="9"/>
      <c r="D848" s="9"/>
      <c r="E848" s="9"/>
      <c r="F848" s="1"/>
      <c r="G848" s="3"/>
      <c r="H848" s="1"/>
      <c r="I848" s="3"/>
      <c r="J848" s="3"/>
    </row>
    <row r="849" spans="1:10" x14ac:dyDescent="0.3">
      <c r="A849" s="9"/>
      <c r="B849" s="9"/>
      <c r="C849" s="9"/>
      <c r="D849" s="9"/>
      <c r="E849" s="9"/>
      <c r="F849" s="1"/>
      <c r="G849" s="4"/>
      <c r="H849" s="1"/>
      <c r="I849" s="4"/>
      <c r="J849" s="4"/>
    </row>
    <row r="850" spans="1:10" x14ac:dyDescent="0.3">
      <c r="A850" s="9"/>
      <c r="B850" s="9"/>
      <c r="C850" s="9"/>
      <c r="D850" s="9"/>
      <c r="E850" s="9"/>
      <c r="F850" s="1"/>
      <c r="G850" s="3"/>
      <c r="H850" s="1"/>
      <c r="I850" s="3"/>
      <c r="J850" s="3"/>
    </row>
    <row r="851" spans="1:10" x14ac:dyDescent="0.3">
      <c r="A851" s="9"/>
      <c r="B851" s="9"/>
      <c r="C851" s="9"/>
      <c r="D851" s="9"/>
      <c r="E851" s="9"/>
      <c r="F851" s="1"/>
      <c r="G851" s="3"/>
      <c r="H851" s="1"/>
      <c r="I851" s="3"/>
      <c r="J851" s="3"/>
    </row>
    <row r="852" spans="1:10" x14ac:dyDescent="0.3">
      <c r="A852" s="9"/>
      <c r="B852" s="9"/>
      <c r="C852" s="9"/>
      <c r="D852" s="9"/>
      <c r="E852" s="9"/>
      <c r="F852" s="1"/>
      <c r="G852" s="3"/>
      <c r="H852" s="1"/>
      <c r="I852" s="3"/>
      <c r="J852" s="3"/>
    </row>
    <row r="853" spans="1:10" x14ac:dyDescent="0.3">
      <c r="A853" s="9"/>
      <c r="B853" s="9"/>
      <c r="C853" s="9"/>
      <c r="D853" s="9"/>
      <c r="E853" s="9"/>
      <c r="F853" s="1"/>
      <c r="G853" s="4"/>
      <c r="H853" s="1"/>
      <c r="I853" s="4"/>
      <c r="J853" s="4"/>
    </row>
    <row r="854" spans="1:10" x14ac:dyDescent="0.3">
      <c r="A854" s="9"/>
      <c r="B854" s="9"/>
      <c r="C854" s="9"/>
      <c r="D854" s="9"/>
      <c r="E854" s="9"/>
      <c r="F854" s="1"/>
      <c r="G854" s="3"/>
      <c r="H854" s="1"/>
      <c r="I854" s="3"/>
      <c r="J854" s="3"/>
    </row>
    <row r="855" spans="1:10" x14ac:dyDescent="0.3">
      <c r="A855" s="9"/>
      <c r="B855" s="9"/>
      <c r="C855" s="9"/>
      <c r="D855" s="9"/>
      <c r="E855" s="9"/>
      <c r="F855" s="1"/>
      <c r="G855" s="3"/>
      <c r="H855" s="1"/>
      <c r="I855" s="3"/>
      <c r="J855" s="3"/>
    </row>
    <row r="856" spans="1:10" x14ac:dyDescent="0.3">
      <c r="A856" s="9"/>
      <c r="B856" s="9"/>
      <c r="C856" s="9"/>
      <c r="D856" s="9"/>
      <c r="E856" s="9"/>
      <c r="F856" s="1"/>
      <c r="G856" s="3"/>
      <c r="H856" s="1"/>
      <c r="I856" s="3"/>
      <c r="J856" s="3"/>
    </row>
    <row r="857" spans="1:10" x14ac:dyDescent="0.3">
      <c r="A857" s="9"/>
      <c r="B857" s="9"/>
      <c r="C857" s="9"/>
      <c r="D857" s="9"/>
      <c r="E857" s="9"/>
      <c r="F857" s="1"/>
      <c r="G857" s="4"/>
      <c r="H857" s="1"/>
      <c r="I857" s="4"/>
      <c r="J857" s="4"/>
    </row>
    <row r="858" spans="1:10" x14ac:dyDescent="0.3">
      <c r="A858" s="9"/>
      <c r="B858" s="9"/>
      <c r="C858" s="9"/>
      <c r="D858" s="9"/>
      <c r="E858" s="9"/>
      <c r="F858" s="1"/>
      <c r="G858" s="3"/>
      <c r="H858" s="1"/>
      <c r="I858" s="3"/>
      <c r="J858" s="3"/>
    </row>
    <row r="859" spans="1:10" x14ac:dyDescent="0.3">
      <c r="A859" s="9"/>
      <c r="B859" s="9"/>
      <c r="C859" s="9"/>
      <c r="D859" s="9"/>
      <c r="E859" s="9"/>
      <c r="F859" s="1"/>
      <c r="G859" s="3"/>
      <c r="H859" s="1"/>
      <c r="I859" s="3"/>
      <c r="J859" s="3"/>
    </row>
    <row r="860" spans="1:10" x14ac:dyDescent="0.3">
      <c r="A860" s="9"/>
      <c r="B860" s="9"/>
      <c r="C860" s="9"/>
      <c r="D860" s="9"/>
      <c r="E860" s="9"/>
      <c r="F860" s="1"/>
      <c r="G860" s="3"/>
      <c r="H860" s="1"/>
      <c r="I860" s="3"/>
      <c r="J860" s="3"/>
    </row>
    <row r="861" spans="1:10" x14ac:dyDescent="0.3">
      <c r="A861" s="9"/>
      <c r="B861" s="9"/>
      <c r="C861" s="9"/>
      <c r="D861" s="9"/>
      <c r="E861" s="9"/>
      <c r="F861" s="1"/>
      <c r="G861" s="4"/>
      <c r="H861" s="1"/>
      <c r="I861" s="4"/>
      <c r="J861" s="4"/>
    </row>
    <row r="862" spans="1:10" x14ac:dyDescent="0.3">
      <c r="A862" s="9"/>
      <c r="B862" s="9"/>
      <c r="C862" s="9"/>
      <c r="D862" s="9"/>
      <c r="E862" s="9"/>
      <c r="F862" s="1"/>
      <c r="G862" s="3"/>
      <c r="H862" s="1"/>
      <c r="I862" s="3"/>
      <c r="J862" s="3"/>
    </row>
    <row r="863" spans="1:10" x14ac:dyDescent="0.3">
      <c r="A863" s="9"/>
      <c r="B863" s="9"/>
      <c r="C863" s="9"/>
      <c r="D863" s="9"/>
      <c r="E863" s="9"/>
      <c r="F863" s="1"/>
      <c r="G863" s="3"/>
      <c r="H863" s="1"/>
      <c r="I863" s="3"/>
      <c r="J863" s="3"/>
    </row>
    <row r="864" spans="1:10" x14ac:dyDescent="0.3">
      <c r="A864" s="9"/>
      <c r="B864" s="9"/>
      <c r="C864" s="9"/>
      <c r="D864" s="9"/>
      <c r="E864" s="9"/>
      <c r="F864" s="1"/>
      <c r="G864" s="3"/>
      <c r="H864" s="1"/>
      <c r="I864" s="3"/>
      <c r="J864" s="3"/>
    </row>
    <row r="865" spans="1:10" x14ac:dyDescent="0.3">
      <c r="A865" s="9"/>
      <c r="B865" s="9"/>
      <c r="C865" s="9"/>
      <c r="D865" s="9"/>
      <c r="E865" s="9"/>
      <c r="F865" s="1"/>
      <c r="G865" s="4"/>
      <c r="H865" s="1"/>
      <c r="I865" s="4"/>
      <c r="J865" s="4"/>
    </row>
    <row r="866" spans="1:10" x14ac:dyDescent="0.3">
      <c r="A866" s="9"/>
      <c r="B866" s="9"/>
      <c r="C866" s="9"/>
      <c r="D866" s="9"/>
      <c r="E866" s="9"/>
      <c r="F866" s="1"/>
      <c r="G866" s="3"/>
      <c r="H866" s="1"/>
      <c r="I866" s="3"/>
      <c r="J866" s="3"/>
    </row>
    <row r="867" spans="1:10" x14ac:dyDescent="0.3">
      <c r="A867" s="9"/>
      <c r="B867" s="9"/>
      <c r="C867" s="9"/>
      <c r="D867" s="9"/>
      <c r="E867" s="9"/>
      <c r="F867" s="1"/>
      <c r="G867" s="3"/>
      <c r="H867" s="1"/>
      <c r="I867" s="3"/>
      <c r="J867" s="3"/>
    </row>
    <row r="868" spans="1:10" x14ac:dyDescent="0.3">
      <c r="A868" s="9"/>
      <c r="B868" s="9"/>
      <c r="C868" s="9"/>
      <c r="D868" s="9"/>
      <c r="E868" s="9"/>
      <c r="F868" s="1"/>
      <c r="G868" s="3"/>
      <c r="H868" s="1"/>
      <c r="I868" s="3"/>
      <c r="J868" s="3"/>
    </row>
    <row r="869" spans="1:10" x14ac:dyDescent="0.3">
      <c r="A869" s="9"/>
      <c r="B869" s="9"/>
      <c r="C869" s="9"/>
      <c r="D869" s="9"/>
      <c r="E869" s="9"/>
      <c r="F869" s="1"/>
      <c r="G869" s="4"/>
      <c r="H869" s="1"/>
      <c r="I869" s="4"/>
      <c r="J869" s="4"/>
    </row>
    <row r="870" spans="1:10" x14ac:dyDescent="0.3">
      <c r="A870" s="9"/>
      <c r="B870" s="9"/>
      <c r="C870" s="9"/>
      <c r="D870" s="9"/>
      <c r="E870" s="9"/>
      <c r="F870" s="1"/>
      <c r="G870" s="3"/>
      <c r="H870" s="1"/>
      <c r="I870" s="3"/>
      <c r="J870" s="3"/>
    </row>
    <row r="871" spans="1:10" x14ac:dyDescent="0.3">
      <c r="A871" s="9"/>
      <c r="B871" s="9"/>
      <c r="C871" s="9"/>
      <c r="D871" s="9"/>
      <c r="E871" s="9"/>
      <c r="F871" s="1"/>
      <c r="G871" s="3"/>
      <c r="H871" s="1"/>
      <c r="I871" s="3"/>
      <c r="J871" s="3"/>
    </row>
    <row r="872" spans="1:10" x14ac:dyDescent="0.3">
      <c r="A872" s="9"/>
      <c r="B872" s="9"/>
      <c r="C872" s="9"/>
      <c r="D872" s="9"/>
      <c r="E872" s="9"/>
      <c r="F872" s="1"/>
      <c r="G872" s="3"/>
      <c r="H872" s="1"/>
      <c r="I872" s="4"/>
      <c r="J872" s="3"/>
    </row>
    <row r="873" spans="1:10" x14ac:dyDescent="0.3">
      <c r="A873" s="9"/>
      <c r="B873" s="9"/>
      <c r="C873" s="9"/>
      <c r="D873" s="9"/>
      <c r="E873" s="9"/>
      <c r="F873" s="1"/>
      <c r="G873" s="4"/>
      <c r="H873" s="1"/>
      <c r="I873" s="4"/>
      <c r="J873" s="4"/>
    </row>
    <row r="874" spans="1:10" x14ac:dyDescent="0.3">
      <c r="A874" s="9"/>
      <c r="B874" s="9"/>
      <c r="C874" s="9"/>
      <c r="D874" s="9"/>
      <c r="E874" s="9"/>
      <c r="F874" s="1"/>
      <c r="G874" s="3"/>
      <c r="H874" s="1"/>
      <c r="I874" s="3"/>
      <c r="J874" s="3"/>
    </row>
    <row r="875" spans="1:10" x14ac:dyDescent="0.3">
      <c r="A875" s="9"/>
      <c r="B875" s="9"/>
      <c r="C875" s="9"/>
      <c r="D875" s="9"/>
      <c r="E875" s="9"/>
      <c r="F875" s="1"/>
      <c r="G875" s="3"/>
      <c r="H875" s="1"/>
      <c r="I875" s="3"/>
      <c r="J875" s="3"/>
    </row>
    <row r="876" spans="1:10" x14ac:dyDescent="0.3">
      <c r="A876" s="9"/>
      <c r="B876" s="9"/>
      <c r="C876" s="9"/>
      <c r="D876" s="9"/>
      <c r="E876" s="9"/>
      <c r="F876" s="1"/>
      <c r="G876" s="3"/>
      <c r="H876" s="1"/>
      <c r="I876" s="3"/>
      <c r="J876" s="3"/>
    </row>
    <row r="877" spans="1:10" x14ac:dyDescent="0.3">
      <c r="A877" s="9"/>
      <c r="B877" s="9"/>
      <c r="C877" s="9"/>
      <c r="D877" s="9"/>
      <c r="E877" s="9"/>
      <c r="F877" s="1"/>
      <c r="G877" s="4"/>
      <c r="H877" s="1"/>
      <c r="I877" s="4"/>
      <c r="J877" s="4"/>
    </row>
    <row r="878" spans="1:10" x14ac:dyDescent="0.3">
      <c r="A878" s="9"/>
      <c r="B878" s="9"/>
      <c r="C878" s="9"/>
      <c r="D878" s="9"/>
      <c r="E878" s="9"/>
      <c r="F878" s="1"/>
      <c r="G878" s="3"/>
      <c r="H878" s="1"/>
      <c r="I878" s="3"/>
      <c r="J878" s="3"/>
    </row>
    <row r="879" spans="1:10" x14ac:dyDescent="0.3">
      <c r="A879" s="9"/>
      <c r="B879" s="9"/>
      <c r="C879" s="9"/>
      <c r="D879" s="9"/>
      <c r="E879" s="9"/>
      <c r="F879" s="1"/>
      <c r="G879" s="3"/>
      <c r="H879" s="1"/>
      <c r="I879" s="3"/>
      <c r="J879" s="3"/>
    </row>
    <row r="880" spans="1:10" x14ac:dyDescent="0.3">
      <c r="A880" s="9"/>
      <c r="B880" s="9"/>
      <c r="C880" s="9"/>
      <c r="D880" s="9"/>
      <c r="E880" s="9"/>
      <c r="F880" s="1"/>
      <c r="G880" s="3"/>
      <c r="H880" s="1"/>
      <c r="I880" s="3"/>
      <c r="J880" s="3"/>
    </row>
    <row r="881" spans="1:10" x14ac:dyDescent="0.3">
      <c r="A881" s="9"/>
      <c r="B881" s="9"/>
      <c r="C881" s="9"/>
      <c r="D881" s="9"/>
      <c r="E881" s="9"/>
      <c r="F881" s="1"/>
      <c r="G881" s="4"/>
      <c r="H881" s="1"/>
      <c r="I881" s="4"/>
      <c r="J881" s="4"/>
    </row>
    <row r="882" spans="1:10" x14ac:dyDescent="0.3">
      <c r="A882" s="9"/>
      <c r="B882" s="9"/>
      <c r="C882" s="9"/>
      <c r="D882" s="9"/>
      <c r="E882" s="9"/>
      <c r="F882" s="1"/>
      <c r="G882" s="3"/>
      <c r="H882" s="1"/>
      <c r="I882" s="3"/>
      <c r="J882" s="3"/>
    </row>
    <row r="883" spans="1:10" x14ac:dyDescent="0.3">
      <c r="A883" s="9"/>
      <c r="B883" s="9"/>
      <c r="C883" s="9"/>
      <c r="D883" s="9"/>
      <c r="E883" s="9"/>
      <c r="F883" s="1"/>
      <c r="G883" s="3"/>
      <c r="H883" s="1"/>
      <c r="I883" s="3"/>
      <c r="J883" s="3"/>
    </row>
    <row r="884" spans="1:10" x14ac:dyDescent="0.3">
      <c r="A884" s="9"/>
      <c r="B884" s="9"/>
      <c r="C884" s="9"/>
      <c r="D884" s="9"/>
      <c r="E884" s="9"/>
      <c r="F884" s="1"/>
      <c r="G884" s="3"/>
      <c r="H884" s="1"/>
      <c r="I884" s="3"/>
      <c r="J884" s="3"/>
    </row>
    <row r="885" spans="1:10" x14ac:dyDescent="0.3">
      <c r="A885" s="9"/>
      <c r="B885" s="9"/>
      <c r="C885" s="9"/>
      <c r="D885" s="9"/>
      <c r="E885" s="9"/>
      <c r="F885" s="1"/>
      <c r="G885" s="4"/>
      <c r="H885" s="1"/>
      <c r="I885" s="4"/>
      <c r="J885" s="4"/>
    </row>
    <row r="886" spans="1:10" x14ac:dyDescent="0.3">
      <c r="A886" s="9"/>
      <c r="B886" s="9"/>
      <c r="C886" s="9"/>
      <c r="D886" s="9"/>
      <c r="E886" s="9"/>
      <c r="F886" s="1"/>
      <c r="G886" s="3"/>
      <c r="H886" s="1"/>
      <c r="I886" s="3"/>
      <c r="J886" s="3"/>
    </row>
    <row r="887" spans="1:10" x14ac:dyDescent="0.3">
      <c r="A887" s="9"/>
      <c r="B887" s="9"/>
      <c r="C887" s="9"/>
      <c r="D887" s="9"/>
      <c r="E887" s="9"/>
      <c r="F887" s="1"/>
      <c r="G887" s="3"/>
      <c r="H887" s="1"/>
      <c r="I887" s="3"/>
      <c r="J887" s="3"/>
    </row>
    <row r="888" spans="1:10" x14ac:dyDescent="0.3">
      <c r="A888" s="9"/>
      <c r="B888" s="9"/>
      <c r="C888" s="9"/>
      <c r="D888" s="9"/>
      <c r="E888" s="9"/>
      <c r="F888" s="1"/>
      <c r="G888" s="3"/>
      <c r="H888" s="1"/>
      <c r="I888" s="3"/>
      <c r="J888" s="3"/>
    </row>
    <row r="889" spans="1:10" x14ac:dyDescent="0.3">
      <c r="A889" s="9"/>
      <c r="B889" s="9"/>
      <c r="C889" s="9"/>
      <c r="D889" s="9"/>
      <c r="E889" s="9"/>
      <c r="F889" s="1"/>
      <c r="G889" s="4"/>
      <c r="H889" s="1"/>
      <c r="I889" s="4"/>
      <c r="J889" s="4"/>
    </row>
    <row r="890" spans="1:10" x14ac:dyDescent="0.3">
      <c r="A890" s="9"/>
      <c r="B890" s="9"/>
      <c r="C890" s="9"/>
      <c r="D890" s="9"/>
      <c r="E890" s="9"/>
      <c r="F890" s="1"/>
      <c r="G890" s="3"/>
      <c r="H890" s="1"/>
      <c r="I890" s="3"/>
      <c r="J890" s="3"/>
    </row>
    <row r="891" spans="1:10" x14ac:dyDescent="0.3">
      <c r="A891" s="9"/>
      <c r="B891" s="9"/>
      <c r="C891" s="9"/>
      <c r="D891" s="9"/>
      <c r="E891" s="9"/>
      <c r="F891" s="1"/>
      <c r="G891" s="3"/>
      <c r="H891" s="1"/>
      <c r="I891" s="3"/>
      <c r="J891" s="3"/>
    </row>
    <row r="892" spans="1:10" x14ac:dyDescent="0.3">
      <c r="A892" s="9"/>
      <c r="B892" s="9"/>
      <c r="C892" s="9"/>
      <c r="D892" s="9"/>
      <c r="E892" s="9"/>
      <c r="F892" s="1"/>
      <c r="G892" s="3"/>
      <c r="H892" s="1"/>
      <c r="I892" s="3"/>
      <c r="J892" s="3"/>
    </row>
    <row r="893" spans="1:10" x14ac:dyDescent="0.3">
      <c r="A893" s="9"/>
      <c r="B893" s="9"/>
      <c r="C893" s="9"/>
      <c r="D893" s="9"/>
      <c r="E893" s="9"/>
      <c r="F893" s="1"/>
      <c r="G893" s="4"/>
      <c r="H893" s="1"/>
      <c r="I893" s="4"/>
      <c r="J893" s="4"/>
    </row>
    <row r="894" spans="1:10" x14ac:dyDescent="0.3">
      <c r="A894" s="9"/>
      <c r="B894" s="9"/>
      <c r="C894" s="9"/>
      <c r="D894" s="9"/>
      <c r="E894" s="9"/>
      <c r="F894" s="1"/>
      <c r="G894" s="3"/>
      <c r="H894" s="1"/>
      <c r="I894" s="3"/>
      <c r="J894" s="3"/>
    </row>
    <row r="895" spans="1:10" x14ac:dyDescent="0.3">
      <c r="A895" s="9"/>
      <c r="B895" s="9"/>
      <c r="C895" s="9"/>
      <c r="D895" s="9"/>
      <c r="E895" s="9"/>
      <c r="F895" s="1"/>
      <c r="G895" s="3"/>
      <c r="H895" s="1"/>
      <c r="I895" s="3"/>
      <c r="J895" s="3"/>
    </row>
    <row r="896" spans="1:10" x14ac:dyDescent="0.3">
      <c r="A896" s="9"/>
      <c r="B896" s="9"/>
      <c r="C896" s="9"/>
      <c r="D896" s="9"/>
      <c r="E896" s="9"/>
      <c r="F896" s="1"/>
      <c r="G896" s="3"/>
      <c r="H896" s="1"/>
      <c r="I896" s="3"/>
      <c r="J896" s="3"/>
    </row>
    <row r="897" spans="1:10" x14ac:dyDescent="0.3">
      <c r="A897" s="9"/>
      <c r="B897" s="9"/>
      <c r="C897" s="9"/>
      <c r="D897" s="9"/>
      <c r="E897" s="9"/>
      <c r="F897" s="1"/>
      <c r="G897" s="4"/>
      <c r="H897" s="1"/>
      <c r="I897" s="4"/>
      <c r="J897" s="4"/>
    </row>
    <row r="898" spans="1:10" x14ac:dyDescent="0.3">
      <c r="A898" s="9"/>
      <c r="B898" s="9"/>
      <c r="C898" s="9"/>
      <c r="D898" s="9"/>
      <c r="E898" s="9"/>
      <c r="F898" s="1"/>
      <c r="G898" s="3"/>
      <c r="H898" s="1"/>
      <c r="I898" s="3"/>
      <c r="J898" s="3"/>
    </row>
    <row r="899" spans="1:10" x14ac:dyDescent="0.3">
      <c r="A899" s="9"/>
      <c r="B899" s="9"/>
      <c r="C899" s="9"/>
      <c r="D899" s="9"/>
      <c r="E899" s="9"/>
      <c r="F899" s="1"/>
      <c r="G899" s="3"/>
      <c r="H899" s="1"/>
      <c r="I899" s="3"/>
      <c r="J899" s="3"/>
    </row>
    <row r="900" spans="1:10" x14ac:dyDescent="0.3">
      <c r="A900" s="9"/>
      <c r="B900" s="9"/>
      <c r="C900" s="9"/>
      <c r="D900" s="9"/>
      <c r="E900" s="9"/>
      <c r="F900" s="1"/>
      <c r="G900" s="3"/>
      <c r="H900" s="1"/>
      <c r="I900" s="3"/>
      <c r="J900" s="3"/>
    </row>
    <row r="901" spans="1:10" x14ac:dyDescent="0.3">
      <c r="A901" s="9"/>
      <c r="B901" s="9"/>
      <c r="C901" s="9"/>
      <c r="D901" s="9"/>
      <c r="E901" s="9"/>
      <c r="F901" s="1"/>
      <c r="G901" s="4"/>
      <c r="H901" s="1"/>
      <c r="I901" s="4"/>
      <c r="J901" s="4"/>
    </row>
    <row r="902" spans="1:10" x14ac:dyDescent="0.3">
      <c r="A902" s="9"/>
      <c r="B902" s="9"/>
      <c r="C902" s="9"/>
      <c r="D902" s="9"/>
      <c r="E902" s="9"/>
      <c r="F902" s="1"/>
      <c r="G902" s="3"/>
      <c r="H902" s="1"/>
      <c r="I902" s="3"/>
      <c r="J902" s="3"/>
    </row>
    <row r="903" spans="1:10" x14ac:dyDescent="0.3">
      <c r="A903" s="9"/>
      <c r="B903" s="9"/>
      <c r="C903" s="9"/>
      <c r="D903" s="9"/>
      <c r="E903" s="9"/>
      <c r="F903" s="1"/>
      <c r="G903" s="3"/>
      <c r="H903" s="1"/>
      <c r="I903" s="3"/>
      <c r="J903" s="3"/>
    </row>
    <row r="904" spans="1:10" x14ac:dyDescent="0.3">
      <c r="A904" s="9"/>
      <c r="B904" s="9"/>
      <c r="C904" s="9"/>
      <c r="D904" s="9"/>
      <c r="E904" s="9"/>
      <c r="F904" s="1"/>
      <c r="G904" s="3"/>
      <c r="H904" s="1"/>
      <c r="I904" s="3"/>
      <c r="J904" s="3"/>
    </row>
    <row r="905" spans="1:10" x14ac:dyDescent="0.3">
      <c r="A905" s="9"/>
      <c r="B905" s="9"/>
      <c r="C905" s="9"/>
      <c r="D905" s="9"/>
      <c r="E905" s="9"/>
      <c r="F905" s="1"/>
      <c r="G905" s="4"/>
      <c r="H905" s="1"/>
      <c r="I905" s="4"/>
      <c r="J905" s="4"/>
    </row>
    <row r="906" spans="1:10" x14ac:dyDescent="0.3">
      <c r="A906" s="9"/>
      <c r="B906" s="9"/>
      <c r="C906" s="9"/>
      <c r="D906" s="9"/>
      <c r="E906" s="9"/>
      <c r="F906" s="1"/>
      <c r="G906" s="3"/>
      <c r="H906" s="1"/>
      <c r="I906" s="3"/>
      <c r="J906" s="3"/>
    </row>
    <row r="907" spans="1:10" x14ac:dyDescent="0.3">
      <c r="A907" s="9"/>
      <c r="B907" s="9"/>
      <c r="C907" s="9"/>
      <c r="D907" s="9"/>
      <c r="E907" s="9"/>
      <c r="F907" s="1"/>
      <c r="G907" s="3"/>
      <c r="H907" s="1"/>
      <c r="I907" s="3"/>
      <c r="J907" s="3"/>
    </row>
    <row r="908" spans="1:10" x14ac:dyDescent="0.3">
      <c r="A908" s="9"/>
      <c r="B908" s="9"/>
      <c r="C908" s="9"/>
      <c r="D908" s="9"/>
      <c r="E908" s="9"/>
      <c r="F908" s="1"/>
      <c r="G908" s="3"/>
      <c r="H908" s="1"/>
      <c r="I908" s="3"/>
      <c r="J908" s="3"/>
    </row>
    <row r="909" spans="1:10" x14ac:dyDescent="0.3">
      <c r="A909" s="9"/>
      <c r="B909" s="9"/>
      <c r="C909" s="9"/>
      <c r="D909" s="9"/>
      <c r="E909" s="9"/>
      <c r="F909" s="1"/>
      <c r="G909" s="4"/>
      <c r="H909" s="1"/>
      <c r="I909" s="4"/>
      <c r="J909" s="4"/>
    </row>
    <row r="910" spans="1:10" x14ac:dyDescent="0.3">
      <c r="A910" s="9"/>
      <c r="B910" s="9"/>
      <c r="C910" s="9"/>
      <c r="D910" s="9"/>
      <c r="E910" s="9"/>
      <c r="F910" s="1"/>
      <c r="G910" s="3"/>
      <c r="H910" s="1"/>
      <c r="I910" s="3"/>
      <c r="J910" s="3"/>
    </row>
    <row r="911" spans="1:10" x14ac:dyDescent="0.3">
      <c r="A911" s="9"/>
      <c r="B911" s="9"/>
      <c r="C911" s="9"/>
      <c r="D911" s="9"/>
      <c r="E911" s="9"/>
      <c r="F911" s="1"/>
      <c r="G911" s="3"/>
      <c r="H911" s="1"/>
      <c r="I911" s="3"/>
      <c r="J911" s="3"/>
    </row>
    <row r="912" spans="1:10" x14ac:dyDescent="0.3">
      <c r="A912" s="9"/>
      <c r="B912" s="9"/>
      <c r="C912" s="9"/>
      <c r="D912" s="9"/>
      <c r="E912" s="9"/>
      <c r="F912" s="1"/>
      <c r="G912" s="3"/>
      <c r="H912" s="1"/>
      <c r="I912" s="3"/>
      <c r="J912" s="3"/>
    </row>
    <row r="913" spans="1:10" x14ac:dyDescent="0.3">
      <c r="A913" s="9"/>
      <c r="B913" s="9"/>
      <c r="C913" s="9"/>
      <c r="D913" s="9"/>
      <c r="E913" s="9"/>
      <c r="F913" s="1"/>
      <c r="G913" s="4"/>
      <c r="H913" s="1"/>
      <c r="I913" s="4"/>
      <c r="J913" s="4"/>
    </row>
    <row r="914" spans="1:10" x14ac:dyDescent="0.3">
      <c r="A914" s="3"/>
      <c r="B914" s="3"/>
      <c r="C914" s="3"/>
      <c r="D914" s="3"/>
      <c r="E914" s="3"/>
      <c r="F914" s="3"/>
      <c r="G914" s="3"/>
      <c r="H914" s="1"/>
      <c r="I914" s="3"/>
      <c r="J914" s="3"/>
    </row>
    <row r="915" spans="1:10" x14ac:dyDescent="0.3">
      <c r="A915" s="3"/>
      <c r="B915" s="3"/>
      <c r="C915" s="3"/>
      <c r="D915" s="3"/>
      <c r="E915" s="3"/>
      <c r="F915" s="3"/>
      <c r="G915" s="3"/>
      <c r="H915" s="1"/>
      <c r="I915" s="3"/>
      <c r="J915" s="3"/>
    </row>
    <row r="916" spans="1:10" x14ac:dyDescent="0.3">
      <c r="A916" s="3"/>
      <c r="B916" s="3"/>
      <c r="C916" s="3"/>
      <c r="D916" s="3"/>
      <c r="E916" s="3"/>
      <c r="F916" s="3"/>
      <c r="G916" s="3"/>
      <c r="H916" s="1"/>
      <c r="I916" s="3"/>
      <c r="J916" s="3"/>
    </row>
    <row r="917" spans="1:10" x14ac:dyDescent="0.3">
      <c r="A917" s="4"/>
      <c r="B917" s="4"/>
      <c r="C917" s="4"/>
      <c r="D917" s="4"/>
      <c r="E917" s="4"/>
      <c r="F917" s="4"/>
      <c r="G917" s="4"/>
      <c r="H917" s="1"/>
      <c r="I917" s="4"/>
      <c r="J917" s="4"/>
    </row>
    <row r="918" spans="1:10" x14ac:dyDescent="0.3">
      <c r="A918" s="3"/>
      <c r="B918" s="3"/>
      <c r="C918" s="3"/>
      <c r="D918" s="3"/>
      <c r="E918" s="3"/>
      <c r="F918" s="3"/>
      <c r="G918" s="3"/>
      <c r="H918" s="1"/>
      <c r="I918" s="3"/>
      <c r="J918" s="3"/>
    </row>
    <row r="919" spans="1:10" x14ac:dyDescent="0.3">
      <c r="A919" s="3"/>
      <c r="B919" s="3"/>
      <c r="C919" s="3"/>
      <c r="D919" s="3"/>
      <c r="E919" s="3"/>
      <c r="F919" s="3"/>
      <c r="G919" s="3"/>
      <c r="H919" s="1"/>
      <c r="I919" s="3"/>
      <c r="J919" s="3"/>
    </row>
    <row r="920" spans="1:10" x14ac:dyDescent="0.3">
      <c r="A920" s="3"/>
      <c r="B920" s="3"/>
      <c r="C920" s="3"/>
      <c r="D920" s="3"/>
      <c r="E920" s="3"/>
      <c r="F920" s="3"/>
      <c r="G920" s="3"/>
      <c r="H920" s="1"/>
      <c r="I920" s="4"/>
      <c r="J920" s="3"/>
    </row>
    <row r="921" spans="1:10" x14ac:dyDescent="0.3">
      <c r="A921" s="4"/>
      <c r="B921" s="4"/>
      <c r="C921" s="4"/>
      <c r="D921" s="4"/>
      <c r="E921" s="4"/>
      <c r="F921" s="4"/>
      <c r="G921" s="4"/>
      <c r="H921" s="1"/>
      <c r="I921" s="4"/>
      <c r="J921" s="4"/>
    </row>
    <row r="922" spans="1:10" x14ac:dyDescent="0.3">
      <c r="A922" s="3"/>
      <c r="B922" s="3"/>
      <c r="C922" s="3"/>
      <c r="D922" s="3"/>
      <c r="E922" s="3"/>
      <c r="F922" s="3"/>
      <c r="G922" s="3"/>
      <c r="H922" s="1"/>
      <c r="I922" s="3"/>
      <c r="J922" s="3"/>
    </row>
    <row r="923" spans="1:10" x14ac:dyDescent="0.3">
      <c r="A923" s="3"/>
      <c r="B923" s="3"/>
      <c r="C923" s="3"/>
      <c r="D923" s="3"/>
      <c r="E923" s="3"/>
      <c r="F923" s="3"/>
      <c r="G923" s="3"/>
      <c r="H923" s="1"/>
      <c r="I923" s="3"/>
      <c r="J923" s="3"/>
    </row>
    <row r="924" spans="1:10" x14ac:dyDescent="0.3">
      <c r="A924" s="3"/>
      <c r="B924" s="3"/>
      <c r="C924" s="3"/>
      <c r="D924" s="3"/>
      <c r="E924" s="3"/>
      <c r="F924" s="3"/>
      <c r="G924" s="3"/>
      <c r="H924" s="1"/>
      <c r="I924" s="3"/>
      <c r="J924" s="3"/>
    </row>
    <row r="925" spans="1:10" x14ac:dyDescent="0.3">
      <c r="A925" s="4"/>
      <c r="B925" s="4"/>
      <c r="C925" s="4"/>
      <c r="D925" s="4"/>
      <c r="E925" s="4"/>
      <c r="F925" s="4"/>
      <c r="G925" s="4"/>
      <c r="H925" s="1"/>
      <c r="I925" s="4"/>
      <c r="J925" s="4"/>
    </row>
    <row r="926" spans="1:10" x14ac:dyDescent="0.3">
      <c r="A926" s="3"/>
      <c r="B926" s="3"/>
      <c r="C926" s="3"/>
      <c r="D926" s="3"/>
      <c r="E926" s="3"/>
      <c r="F926" s="3"/>
      <c r="G926" s="3"/>
      <c r="H926" s="1"/>
      <c r="I926" s="3"/>
      <c r="J926" s="3"/>
    </row>
    <row r="927" spans="1:10" x14ac:dyDescent="0.3">
      <c r="A927" s="3"/>
      <c r="B927" s="3"/>
      <c r="C927" s="3"/>
      <c r="D927" s="3"/>
      <c r="E927" s="3"/>
      <c r="F927" s="3"/>
      <c r="G927" s="3"/>
      <c r="H927" s="1"/>
      <c r="I927" s="3"/>
      <c r="J927" s="3"/>
    </row>
    <row r="928" spans="1:10" x14ac:dyDescent="0.3">
      <c r="A928" s="3"/>
      <c r="B928" s="3"/>
      <c r="C928" s="3"/>
      <c r="D928" s="3"/>
      <c r="E928" s="3"/>
      <c r="F928" s="3"/>
      <c r="G928" s="3"/>
      <c r="H928" s="1"/>
      <c r="I928" s="3"/>
      <c r="J928" s="3"/>
    </row>
    <row r="929" spans="1:10" x14ac:dyDescent="0.3">
      <c r="A929" s="4"/>
      <c r="B929" s="4"/>
      <c r="C929" s="4"/>
      <c r="D929" s="4"/>
      <c r="E929" s="4"/>
      <c r="F929" s="4"/>
      <c r="G929" s="4"/>
      <c r="H929" s="1"/>
      <c r="I929" s="4"/>
      <c r="J929" s="4"/>
    </row>
    <row r="930" spans="1:10" x14ac:dyDescent="0.3">
      <c r="A930" s="3"/>
      <c r="B930" s="3"/>
      <c r="C930" s="3"/>
      <c r="D930" s="3"/>
      <c r="E930" s="3"/>
      <c r="F930" s="3"/>
      <c r="G930" s="3"/>
      <c r="H930" s="1"/>
      <c r="I930" s="3"/>
      <c r="J930" s="3"/>
    </row>
    <row r="931" spans="1:10" x14ac:dyDescent="0.3">
      <c r="A931" s="3"/>
      <c r="B931" s="3"/>
      <c r="C931" s="3"/>
      <c r="D931" s="3"/>
      <c r="E931" s="3"/>
      <c r="F931" s="3"/>
      <c r="G931" s="3"/>
      <c r="H931" s="1"/>
      <c r="I931" s="3"/>
      <c r="J931" s="3"/>
    </row>
    <row r="932" spans="1:10" x14ac:dyDescent="0.3">
      <c r="A932" s="3"/>
      <c r="B932" s="3"/>
      <c r="C932" s="3"/>
      <c r="D932" s="3"/>
      <c r="E932" s="3"/>
      <c r="F932" s="3"/>
      <c r="G932" s="3"/>
      <c r="H932" s="1"/>
      <c r="I932" s="3"/>
      <c r="J932" s="3"/>
    </row>
    <row r="933" spans="1:10" x14ac:dyDescent="0.3">
      <c r="A933" s="4"/>
      <c r="B933" s="4"/>
      <c r="C933" s="4"/>
      <c r="D933" s="4"/>
      <c r="E933" s="4"/>
      <c r="F933" s="4"/>
      <c r="G933" s="4"/>
      <c r="H933" s="1"/>
      <c r="I933" s="4"/>
      <c r="J933" s="4"/>
    </row>
    <row r="934" spans="1:10" x14ac:dyDescent="0.3">
      <c r="A934" s="3"/>
      <c r="B934" s="3"/>
      <c r="C934" s="3"/>
      <c r="D934" s="3"/>
      <c r="E934" s="3"/>
      <c r="F934" s="3"/>
      <c r="G934" s="3"/>
      <c r="H934" s="1"/>
      <c r="I934" s="3"/>
      <c r="J934" s="3"/>
    </row>
    <row r="935" spans="1:10" x14ac:dyDescent="0.3">
      <c r="A935" s="3"/>
      <c r="B935" s="3"/>
      <c r="C935" s="3"/>
      <c r="D935" s="3"/>
      <c r="E935" s="3"/>
      <c r="F935" s="3"/>
      <c r="G935" s="3"/>
      <c r="H935" s="1"/>
      <c r="I935" s="3"/>
      <c r="J935" s="3"/>
    </row>
    <row r="936" spans="1:10" x14ac:dyDescent="0.3">
      <c r="A936" s="3"/>
      <c r="B936" s="3"/>
      <c r="C936" s="3"/>
      <c r="D936" s="3"/>
      <c r="E936" s="3"/>
      <c r="F936" s="3"/>
      <c r="G936" s="3"/>
      <c r="H936" s="1"/>
      <c r="I936" s="3"/>
      <c r="J936" s="3"/>
    </row>
    <row r="937" spans="1:10" x14ac:dyDescent="0.3">
      <c r="A937" s="4"/>
      <c r="B937" s="4"/>
      <c r="C937" s="4"/>
      <c r="D937" s="4"/>
      <c r="E937" s="4"/>
      <c r="F937" s="4"/>
      <c r="G937" s="4"/>
      <c r="H937" s="1"/>
      <c r="I937" s="4"/>
      <c r="J937" s="4"/>
    </row>
    <row r="938" spans="1:10" x14ac:dyDescent="0.3">
      <c r="A938" s="3"/>
      <c r="B938" s="3"/>
      <c r="C938" s="3"/>
      <c r="D938" s="3"/>
      <c r="E938" s="3"/>
      <c r="F938" s="3"/>
      <c r="G938" s="3"/>
      <c r="H938" s="1"/>
      <c r="I938" s="3"/>
      <c r="J938" s="3"/>
    </row>
    <row r="939" spans="1:10" x14ac:dyDescent="0.3">
      <c r="A939" s="3"/>
      <c r="B939" s="3"/>
      <c r="C939" s="3"/>
      <c r="D939" s="3"/>
      <c r="E939" s="3"/>
      <c r="F939" s="3"/>
      <c r="G939" s="3"/>
      <c r="H939" s="1"/>
      <c r="I939" s="3"/>
      <c r="J939" s="3"/>
    </row>
    <row r="940" spans="1:10" x14ac:dyDescent="0.3">
      <c r="A940" s="3"/>
      <c r="B940" s="3"/>
      <c r="C940" s="3"/>
      <c r="D940" s="3"/>
      <c r="E940" s="3"/>
      <c r="F940" s="3"/>
      <c r="G940" s="3"/>
      <c r="H940" s="1"/>
      <c r="I940" s="3"/>
      <c r="J940" s="3"/>
    </row>
    <row r="941" spans="1:10" x14ac:dyDescent="0.3">
      <c r="A941" s="4"/>
      <c r="B941" s="4"/>
      <c r="C941" s="4"/>
      <c r="D941" s="4"/>
      <c r="E941" s="4"/>
      <c r="F941" s="4"/>
      <c r="G941" s="4"/>
      <c r="H941" s="1"/>
      <c r="I941" s="4"/>
      <c r="J941" s="4"/>
    </row>
    <row r="942" spans="1:10" x14ac:dyDescent="0.3">
      <c r="A942" s="3"/>
      <c r="B942" s="3"/>
      <c r="C942" s="3"/>
      <c r="D942" s="3"/>
      <c r="E942" s="3"/>
      <c r="F942" s="3"/>
      <c r="G942" s="3"/>
      <c r="H942" s="1"/>
      <c r="I942" s="3"/>
      <c r="J942" s="3"/>
    </row>
    <row r="943" spans="1:10" x14ac:dyDescent="0.3">
      <c r="A943" s="3"/>
      <c r="B943" s="3"/>
      <c r="C943" s="3"/>
      <c r="D943" s="3"/>
      <c r="E943" s="3"/>
      <c r="F943" s="3"/>
      <c r="G943" s="3"/>
      <c r="H943" s="1"/>
      <c r="I943" s="3"/>
      <c r="J943" s="3"/>
    </row>
    <row r="944" spans="1:10" x14ac:dyDescent="0.3">
      <c r="A944" s="3"/>
      <c r="B944" s="3"/>
      <c r="C944" s="3"/>
      <c r="D944" s="3"/>
      <c r="E944" s="3"/>
      <c r="F944" s="3"/>
      <c r="G944" s="3"/>
      <c r="H944" s="1"/>
      <c r="I944" s="3"/>
      <c r="J944" s="3"/>
    </row>
    <row r="945" spans="1:10" x14ac:dyDescent="0.3">
      <c r="A945" s="4"/>
      <c r="B945" s="4"/>
      <c r="C945" s="4"/>
      <c r="D945" s="4"/>
      <c r="E945" s="4"/>
      <c r="F945" s="4"/>
      <c r="G945" s="4"/>
      <c r="H945" s="1"/>
      <c r="I945" s="4"/>
      <c r="J945" s="4"/>
    </row>
    <row r="946" spans="1:10" x14ac:dyDescent="0.3">
      <c r="A946" s="3"/>
      <c r="B946" s="3"/>
      <c r="C946" s="3"/>
      <c r="D946" s="3"/>
      <c r="E946" s="3"/>
      <c r="F946" s="3"/>
      <c r="G946" s="3"/>
      <c r="H946" s="1"/>
      <c r="I946" s="3"/>
      <c r="J946" s="3"/>
    </row>
    <row r="947" spans="1:10" x14ac:dyDescent="0.3">
      <c r="A947" s="3"/>
      <c r="B947" s="3"/>
      <c r="C947" s="3"/>
      <c r="D947" s="3"/>
      <c r="E947" s="3"/>
      <c r="F947" s="3"/>
      <c r="G947" s="3"/>
      <c r="H947" s="1"/>
      <c r="I947" s="3"/>
      <c r="J947" s="3"/>
    </row>
    <row r="948" spans="1:10" x14ac:dyDescent="0.3">
      <c r="A948" s="3"/>
      <c r="B948" s="3"/>
      <c r="C948" s="3"/>
      <c r="D948" s="3"/>
      <c r="E948" s="3"/>
      <c r="F948" s="3"/>
      <c r="G948" s="3"/>
      <c r="H948" s="1"/>
      <c r="I948" s="3"/>
      <c r="J948" s="3"/>
    </row>
    <row r="949" spans="1:10" x14ac:dyDescent="0.3">
      <c r="A949" s="4"/>
      <c r="B949" s="4"/>
      <c r="C949" s="4"/>
      <c r="D949" s="4"/>
      <c r="E949" s="4"/>
      <c r="F949" s="4"/>
      <c r="G949" s="4"/>
      <c r="H949" s="1"/>
      <c r="I949" s="4"/>
      <c r="J949" s="4"/>
    </row>
    <row r="950" spans="1:10" x14ac:dyDescent="0.3">
      <c r="A950" s="3"/>
      <c r="B950" s="3"/>
      <c r="C950" s="3"/>
      <c r="D950" s="3"/>
      <c r="E950" s="3"/>
      <c r="F950" s="3"/>
      <c r="G950" s="3"/>
      <c r="H950" s="1"/>
      <c r="I950" s="3"/>
      <c r="J950" s="3"/>
    </row>
    <row r="951" spans="1:10" x14ac:dyDescent="0.3">
      <c r="A951" s="3"/>
      <c r="B951" s="3"/>
      <c r="C951" s="3"/>
      <c r="D951" s="3"/>
      <c r="E951" s="3"/>
      <c r="F951" s="3"/>
      <c r="G951" s="3"/>
      <c r="H951" s="1"/>
      <c r="I951" s="3"/>
      <c r="J951" s="3"/>
    </row>
    <row r="952" spans="1:10" x14ac:dyDescent="0.3">
      <c r="A952" s="3"/>
      <c r="B952" s="3"/>
      <c r="C952" s="3"/>
      <c r="D952" s="3"/>
      <c r="E952" s="3"/>
      <c r="F952" s="3"/>
      <c r="G952" s="3"/>
      <c r="H952" s="1"/>
      <c r="I952" s="3"/>
      <c r="J952" s="3"/>
    </row>
    <row r="953" spans="1:10" x14ac:dyDescent="0.3">
      <c r="A953" s="4"/>
      <c r="B953" s="4"/>
      <c r="C953" s="4"/>
      <c r="D953" s="4"/>
      <c r="E953" s="4"/>
      <c r="F953" s="4"/>
      <c r="G953" s="4"/>
      <c r="H953" s="1"/>
      <c r="I953" s="4"/>
      <c r="J953" s="4"/>
    </row>
    <row r="954" spans="1:10" x14ac:dyDescent="0.3">
      <c r="A954" s="3"/>
      <c r="B954" s="3"/>
      <c r="C954" s="3"/>
      <c r="D954" s="3"/>
      <c r="E954" s="3"/>
      <c r="F954" s="3"/>
      <c r="G954" s="3"/>
      <c r="H954" s="1"/>
      <c r="I954" s="3"/>
      <c r="J954" s="3"/>
    </row>
    <row r="955" spans="1:10" x14ac:dyDescent="0.3">
      <c r="A955" s="3"/>
      <c r="B955" s="3"/>
      <c r="C955" s="3"/>
      <c r="D955" s="3"/>
      <c r="E955" s="3"/>
      <c r="F955" s="3"/>
      <c r="G955" s="3"/>
      <c r="H955" s="1"/>
      <c r="I955" s="3"/>
      <c r="J955" s="3"/>
    </row>
    <row r="956" spans="1:10" x14ac:dyDescent="0.3">
      <c r="A956" s="3"/>
      <c r="B956" s="3"/>
      <c r="C956" s="3"/>
      <c r="D956" s="3"/>
      <c r="E956" s="3"/>
      <c r="F956" s="3"/>
      <c r="G956" s="3"/>
      <c r="H956" s="1"/>
      <c r="I956" s="3"/>
      <c r="J956" s="3"/>
    </row>
    <row r="957" spans="1:10" x14ac:dyDescent="0.3">
      <c r="A957" s="4"/>
      <c r="B957" s="4"/>
      <c r="C957" s="4"/>
      <c r="D957" s="4"/>
      <c r="E957" s="4"/>
      <c r="F957" s="4"/>
      <c r="G957" s="4"/>
      <c r="H957" s="1"/>
      <c r="I957" s="4"/>
      <c r="J957" s="4"/>
    </row>
    <row r="958" spans="1:10" x14ac:dyDescent="0.3">
      <c r="A958" s="3"/>
      <c r="B958" s="3"/>
      <c r="C958" s="3"/>
      <c r="D958" s="3"/>
      <c r="E958" s="3"/>
      <c r="F958" s="3"/>
      <c r="G958" s="3"/>
      <c r="H958" s="1"/>
      <c r="I958" s="3"/>
      <c r="J958" s="3"/>
    </row>
    <row r="959" spans="1:10" x14ac:dyDescent="0.3">
      <c r="A959" s="3"/>
      <c r="B959" s="3"/>
      <c r="C959" s="3"/>
      <c r="D959" s="3"/>
      <c r="E959" s="3"/>
      <c r="F959" s="3"/>
      <c r="G959" s="3"/>
      <c r="H959" s="1"/>
      <c r="I959" s="3"/>
      <c r="J959" s="3"/>
    </row>
    <row r="960" spans="1:10" x14ac:dyDescent="0.3">
      <c r="A960" s="3"/>
      <c r="B960" s="3"/>
      <c r="C960" s="3"/>
      <c r="D960" s="3"/>
      <c r="E960" s="3"/>
      <c r="F960" s="3"/>
      <c r="G960" s="3"/>
      <c r="H960" s="1"/>
      <c r="I960" s="3"/>
      <c r="J960" s="3"/>
    </row>
    <row r="961" spans="1:10" x14ac:dyDescent="0.3">
      <c r="A961" s="4"/>
      <c r="B961" s="4"/>
      <c r="C961" s="4"/>
      <c r="D961" s="4"/>
      <c r="E961" s="4"/>
      <c r="F961" s="4"/>
      <c r="G961" s="4"/>
      <c r="H961" s="1"/>
      <c r="I961" s="4"/>
      <c r="J961" s="4"/>
    </row>
    <row r="962" spans="1:10" x14ac:dyDescent="0.3">
      <c r="A962" s="3"/>
      <c r="B962" s="3"/>
      <c r="C962" s="3"/>
      <c r="D962" s="3"/>
      <c r="E962" s="3"/>
      <c r="F962" s="3"/>
      <c r="G962" s="3"/>
      <c r="H962" s="1"/>
      <c r="I962" s="3"/>
      <c r="J962" s="3"/>
    </row>
    <row r="963" spans="1:10" x14ac:dyDescent="0.3">
      <c r="A963" s="3"/>
      <c r="B963" s="3"/>
      <c r="C963" s="3"/>
      <c r="D963" s="3"/>
      <c r="E963" s="3"/>
      <c r="F963" s="3"/>
      <c r="G963" s="3"/>
      <c r="H963" s="1"/>
      <c r="I963" s="3"/>
      <c r="J963" s="3"/>
    </row>
    <row r="964" spans="1:10" x14ac:dyDescent="0.3">
      <c r="A964" s="3"/>
      <c r="B964" s="3"/>
      <c r="C964" s="3"/>
      <c r="D964" s="3"/>
      <c r="E964" s="3"/>
      <c r="F964" s="3"/>
      <c r="G964" s="3"/>
      <c r="H964" s="1"/>
      <c r="I964" s="3"/>
      <c r="J964" s="3"/>
    </row>
    <row r="965" spans="1:10" x14ac:dyDescent="0.3">
      <c r="A965" s="4"/>
      <c r="B965" s="4"/>
      <c r="C965" s="4"/>
      <c r="D965" s="4"/>
      <c r="E965" s="4"/>
      <c r="F965" s="4"/>
      <c r="G965" s="4"/>
      <c r="H965" s="1"/>
      <c r="I965" s="4"/>
      <c r="J965" s="4"/>
    </row>
    <row r="966" spans="1:10" x14ac:dyDescent="0.3">
      <c r="A966" s="3"/>
      <c r="B966" s="3"/>
      <c r="C966" s="3"/>
      <c r="D966" s="3"/>
      <c r="E966" s="3"/>
      <c r="F966" s="3"/>
      <c r="G966" s="3"/>
      <c r="H966" s="1"/>
      <c r="I966" s="3"/>
      <c r="J966" s="3"/>
    </row>
    <row r="967" spans="1:10" x14ac:dyDescent="0.3">
      <c r="A967" s="3"/>
      <c r="B967" s="3"/>
      <c r="C967" s="3"/>
      <c r="D967" s="3"/>
      <c r="E967" s="3"/>
      <c r="F967" s="3"/>
      <c r="G967" s="3"/>
      <c r="H967" s="1"/>
      <c r="I967" s="3"/>
      <c r="J967" s="3"/>
    </row>
    <row r="968" spans="1:10" x14ac:dyDescent="0.3">
      <c r="A968" s="3"/>
      <c r="B968" s="3"/>
      <c r="C968" s="3"/>
      <c r="D968" s="3"/>
      <c r="E968" s="3"/>
      <c r="F968" s="3"/>
      <c r="G968" s="3"/>
      <c r="H968" s="1"/>
      <c r="I968" s="4"/>
      <c r="J968" s="3"/>
    </row>
    <row r="969" spans="1:10" x14ac:dyDescent="0.3">
      <c r="A969" s="4"/>
      <c r="B969" s="4"/>
      <c r="C969" s="4"/>
      <c r="D969" s="4"/>
      <c r="E969" s="4"/>
      <c r="F969" s="4"/>
      <c r="G969" s="4"/>
      <c r="H969" s="1"/>
      <c r="I969" s="4"/>
      <c r="J969" s="4"/>
    </row>
    <row r="970" spans="1:10" x14ac:dyDescent="0.3">
      <c r="A970" s="3"/>
      <c r="B970" s="3"/>
      <c r="C970" s="3"/>
      <c r="D970" s="3"/>
      <c r="E970" s="3"/>
      <c r="F970" s="3"/>
      <c r="G970" s="3"/>
      <c r="H970" s="1"/>
      <c r="I970" s="3"/>
      <c r="J970" s="3"/>
    </row>
    <row r="971" spans="1:10" x14ac:dyDescent="0.3">
      <c r="A971" s="3"/>
      <c r="B971" s="3"/>
      <c r="C971" s="3"/>
      <c r="D971" s="3"/>
      <c r="E971" s="3"/>
      <c r="F971" s="3"/>
      <c r="G971" s="3"/>
      <c r="H971" s="1"/>
      <c r="I971" s="3"/>
      <c r="J971" s="3"/>
    </row>
    <row r="972" spans="1:10" x14ac:dyDescent="0.3">
      <c r="A972" s="3"/>
      <c r="B972" s="3"/>
      <c r="C972" s="3"/>
      <c r="D972" s="3"/>
      <c r="E972" s="3"/>
      <c r="F972" s="3"/>
      <c r="G972" s="3"/>
      <c r="H972" s="1"/>
      <c r="I972" s="3"/>
      <c r="J972" s="3"/>
    </row>
    <row r="973" spans="1:10" x14ac:dyDescent="0.3">
      <c r="A973" s="4"/>
      <c r="B973" s="4"/>
      <c r="C973" s="4"/>
      <c r="D973" s="4"/>
      <c r="E973" s="4"/>
      <c r="F973" s="4"/>
      <c r="G973" s="4"/>
      <c r="H973" s="1"/>
      <c r="I973" s="4"/>
      <c r="J973" s="4"/>
    </row>
    <row r="974" spans="1:10" x14ac:dyDescent="0.3">
      <c r="A974" s="3"/>
      <c r="B974" s="3"/>
      <c r="C974" s="3"/>
      <c r="D974" s="3"/>
      <c r="E974" s="3"/>
      <c r="F974" s="3"/>
      <c r="G974" s="3"/>
      <c r="H974" s="1"/>
      <c r="I974" s="3"/>
      <c r="J974" s="3"/>
    </row>
    <row r="975" spans="1:10" x14ac:dyDescent="0.3">
      <c r="A975" s="3"/>
      <c r="B975" s="3"/>
      <c r="C975" s="3"/>
      <c r="D975" s="3"/>
      <c r="E975" s="3"/>
      <c r="F975" s="3"/>
      <c r="G975" s="3"/>
      <c r="H975" s="1"/>
      <c r="I975" s="3"/>
      <c r="J975" s="3"/>
    </row>
    <row r="976" spans="1:10" x14ac:dyDescent="0.3">
      <c r="A976" s="3"/>
      <c r="B976" s="3"/>
      <c r="C976" s="3"/>
      <c r="D976" s="3"/>
      <c r="E976" s="3"/>
      <c r="F976" s="3"/>
      <c r="G976" s="3"/>
      <c r="H976" s="1"/>
      <c r="I976" s="3"/>
      <c r="J976" s="3"/>
    </row>
    <row r="977" spans="1:10" x14ac:dyDescent="0.3">
      <c r="A977" s="4"/>
      <c r="B977" s="4"/>
      <c r="C977" s="4"/>
      <c r="D977" s="4"/>
      <c r="E977" s="4"/>
      <c r="F977" s="4"/>
      <c r="G977" s="4"/>
      <c r="H977" s="1"/>
      <c r="I977" s="4"/>
      <c r="J977" s="4"/>
    </row>
    <row r="978" spans="1:10" x14ac:dyDescent="0.3">
      <c r="A978" s="3"/>
      <c r="B978" s="3"/>
      <c r="C978" s="3"/>
      <c r="D978" s="3"/>
      <c r="E978" s="3"/>
      <c r="F978" s="3"/>
      <c r="G978" s="3"/>
      <c r="H978" s="1"/>
      <c r="I978" s="3"/>
      <c r="J978" s="3"/>
    </row>
    <row r="979" spans="1:10" x14ac:dyDescent="0.3">
      <c r="A979" s="3"/>
      <c r="B979" s="3"/>
      <c r="C979" s="3"/>
      <c r="D979" s="3"/>
      <c r="E979" s="3"/>
      <c r="F979" s="3"/>
      <c r="G979" s="3"/>
      <c r="H979" s="1"/>
      <c r="I979" s="3"/>
      <c r="J979" s="3"/>
    </row>
    <row r="980" spans="1:10" x14ac:dyDescent="0.3">
      <c r="A980" s="3"/>
      <c r="B980" s="3"/>
      <c r="C980" s="3"/>
      <c r="D980" s="3"/>
      <c r="E980" s="3"/>
      <c r="F980" s="3"/>
      <c r="G980" s="3"/>
      <c r="H980" s="1"/>
      <c r="I980" s="3"/>
      <c r="J980" s="3"/>
    </row>
    <row r="981" spans="1:10" x14ac:dyDescent="0.3">
      <c r="A981" s="4"/>
      <c r="B981" s="4"/>
      <c r="C981" s="4"/>
      <c r="D981" s="4"/>
      <c r="E981" s="4"/>
      <c r="F981" s="4"/>
      <c r="G981" s="4"/>
      <c r="H981" s="1"/>
      <c r="I981" s="4"/>
      <c r="J981" s="4"/>
    </row>
    <row r="982" spans="1:10" x14ac:dyDescent="0.3">
      <c r="A982" s="3"/>
      <c r="B982" s="3"/>
      <c r="C982" s="3"/>
      <c r="D982" s="3"/>
      <c r="E982" s="3"/>
      <c r="F982" s="3"/>
      <c r="G982" s="3"/>
      <c r="H982" s="1"/>
      <c r="I982" s="3"/>
      <c r="J982" s="3"/>
    </row>
    <row r="983" spans="1:10" x14ac:dyDescent="0.3">
      <c r="A983" s="3"/>
      <c r="B983" s="3"/>
      <c r="C983" s="3"/>
      <c r="D983" s="3"/>
      <c r="E983" s="3"/>
      <c r="F983" s="3"/>
      <c r="G983" s="3"/>
      <c r="H983" s="1"/>
      <c r="I983" s="3"/>
      <c r="J983" s="3"/>
    </row>
    <row r="984" spans="1:10" x14ac:dyDescent="0.3">
      <c r="A984" s="3"/>
      <c r="B984" s="3"/>
      <c r="C984" s="3"/>
      <c r="D984" s="3"/>
      <c r="E984" s="3"/>
      <c r="F984" s="3"/>
      <c r="G984" s="3"/>
      <c r="H984" s="1"/>
      <c r="I984" s="3"/>
      <c r="J984" s="3"/>
    </row>
    <row r="985" spans="1:10" x14ac:dyDescent="0.3">
      <c r="A985" s="4"/>
      <c r="B985" s="4"/>
      <c r="C985" s="4"/>
      <c r="D985" s="4"/>
      <c r="E985" s="4"/>
      <c r="F985" s="4"/>
      <c r="G985" s="4"/>
      <c r="H985" s="1"/>
      <c r="I985" s="4"/>
      <c r="J985" s="4"/>
    </row>
    <row r="986" spans="1:10" x14ac:dyDescent="0.3">
      <c r="A986" s="3"/>
      <c r="B986" s="3"/>
      <c r="C986" s="3"/>
      <c r="D986" s="3"/>
      <c r="E986" s="3"/>
      <c r="F986" s="3"/>
      <c r="G986" s="3"/>
      <c r="H986" s="1"/>
      <c r="I986" s="3"/>
      <c r="J986" s="3"/>
    </row>
    <row r="987" spans="1:10" x14ac:dyDescent="0.3">
      <c r="A987" s="3"/>
      <c r="B987" s="3"/>
      <c r="C987" s="3"/>
      <c r="D987" s="3"/>
      <c r="E987" s="3"/>
      <c r="F987" s="3"/>
      <c r="G987" s="3"/>
      <c r="H987" s="1"/>
      <c r="I987" s="3"/>
      <c r="J987" s="3"/>
    </row>
    <row r="988" spans="1:10" x14ac:dyDescent="0.3">
      <c r="A988" s="3"/>
      <c r="B988" s="3"/>
      <c r="C988" s="3"/>
      <c r="D988" s="3"/>
      <c r="E988" s="3"/>
      <c r="F988" s="3"/>
      <c r="G988" s="3"/>
      <c r="H988" s="1"/>
      <c r="I988" s="3"/>
      <c r="J988" s="3"/>
    </row>
    <row r="989" spans="1:10" x14ac:dyDescent="0.3">
      <c r="A989" s="4"/>
      <c r="B989" s="4"/>
      <c r="C989" s="4"/>
      <c r="D989" s="4"/>
      <c r="E989" s="4"/>
      <c r="F989" s="4"/>
      <c r="G989" s="4"/>
      <c r="H989" s="1"/>
      <c r="I989" s="4"/>
      <c r="J989" s="4"/>
    </row>
    <row r="990" spans="1:10" x14ac:dyDescent="0.3">
      <c r="A990" s="3"/>
      <c r="B990" s="3"/>
      <c r="C990" s="3"/>
      <c r="D990" s="3"/>
      <c r="E990" s="3"/>
      <c r="F990" s="3"/>
      <c r="G990" s="3"/>
      <c r="H990" s="1"/>
      <c r="I990" s="3"/>
      <c r="J990" s="3"/>
    </row>
    <row r="991" spans="1:10" x14ac:dyDescent="0.3">
      <c r="A991" s="3"/>
      <c r="B991" s="3"/>
      <c r="C991" s="3"/>
      <c r="D991" s="3"/>
      <c r="E991" s="3"/>
      <c r="F991" s="3"/>
      <c r="G991" s="3"/>
      <c r="H991" s="1"/>
      <c r="I991" s="3"/>
      <c r="J991" s="3"/>
    </row>
    <row r="992" spans="1:10" x14ac:dyDescent="0.3">
      <c r="A992" s="3"/>
      <c r="B992" s="3"/>
      <c r="C992" s="3"/>
      <c r="D992" s="3"/>
      <c r="E992" s="3"/>
      <c r="F992" s="3"/>
      <c r="G992" s="3"/>
      <c r="H992" s="1"/>
      <c r="I992" s="3"/>
      <c r="J992" s="3"/>
    </row>
    <row r="993" spans="1:10" x14ac:dyDescent="0.3">
      <c r="A993" s="4"/>
      <c r="B993" s="4"/>
      <c r="C993" s="4"/>
      <c r="D993" s="4"/>
      <c r="E993" s="4"/>
      <c r="F993" s="4"/>
      <c r="G993" s="4"/>
      <c r="H993" s="1"/>
      <c r="I993" s="4"/>
      <c r="J993" s="4"/>
    </row>
    <row r="994" spans="1:10" x14ac:dyDescent="0.3">
      <c r="A994" s="3"/>
      <c r="B994" s="3"/>
      <c r="C994" s="3"/>
      <c r="D994" s="3"/>
      <c r="E994" s="3"/>
      <c r="F994" s="3"/>
      <c r="G994" s="3"/>
      <c r="H994" s="1"/>
      <c r="I994" s="3"/>
      <c r="J994" s="3"/>
    </row>
    <row r="995" spans="1:10" x14ac:dyDescent="0.3">
      <c r="A995" s="3"/>
      <c r="B995" s="3"/>
      <c r="C995" s="3"/>
      <c r="D995" s="3"/>
      <c r="E995" s="3"/>
      <c r="F995" s="3"/>
      <c r="G995" s="3"/>
      <c r="H995" s="1"/>
      <c r="I995" s="3"/>
      <c r="J995" s="3"/>
    </row>
    <row r="996" spans="1:10" x14ac:dyDescent="0.3">
      <c r="A996" s="3"/>
      <c r="B996" s="3"/>
      <c r="C996" s="3"/>
      <c r="D996" s="3"/>
      <c r="E996" s="3"/>
      <c r="F996" s="3"/>
      <c r="G996" s="3"/>
      <c r="H996" s="1"/>
      <c r="I996" s="3"/>
      <c r="J996" s="3"/>
    </row>
    <row r="997" spans="1:10" x14ac:dyDescent="0.3">
      <c r="A997" s="4"/>
      <c r="B997" s="4"/>
      <c r="C997" s="4"/>
      <c r="D997" s="4"/>
      <c r="E997" s="4"/>
      <c r="F997" s="4"/>
      <c r="G997" s="4"/>
      <c r="H997" s="1"/>
      <c r="I997" s="4"/>
      <c r="J997" s="4"/>
    </row>
    <row r="998" spans="1:10" x14ac:dyDescent="0.3">
      <c r="A998" s="3"/>
      <c r="B998" s="3"/>
      <c r="C998" s="3"/>
      <c r="D998" s="3"/>
      <c r="E998" s="3"/>
      <c r="F998" s="3"/>
      <c r="G998" s="3"/>
      <c r="H998" s="1"/>
      <c r="I998" s="3"/>
      <c r="J998" s="3"/>
    </row>
    <row r="999" spans="1:10" x14ac:dyDescent="0.3">
      <c r="A999" s="3"/>
      <c r="B999" s="3"/>
      <c r="C999" s="3"/>
      <c r="D999" s="3"/>
      <c r="E999" s="3"/>
      <c r="F999" s="3"/>
      <c r="G999" s="3"/>
      <c r="H999" s="1"/>
      <c r="I999" s="3"/>
      <c r="J999" s="3"/>
    </row>
    <row r="1000" spans="1:10" x14ac:dyDescent="0.3">
      <c r="A1000" s="3"/>
      <c r="B1000" s="3"/>
      <c r="C1000" s="3"/>
      <c r="D1000" s="3"/>
      <c r="E1000" s="3"/>
      <c r="F1000" s="3"/>
      <c r="G1000" s="3"/>
      <c r="H1000" s="1"/>
      <c r="I1000" s="3"/>
      <c r="J1000" s="3"/>
    </row>
    <row r="1001" spans="1:10" x14ac:dyDescent="0.3">
      <c r="A1001" s="4"/>
      <c r="B1001" s="4"/>
      <c r="C1001" s="4"/>
      <c r="D1001" s="4"/>
      <c r="E1001" s="4"/>
      <c r="F1001" s="4"/>
      <c r="G1001" s="4"/>
      <c r="H1001" s="1"/>
      <c r="I1001" s="4"/>
      <c r="J1001" s="4"/>
    </row>
    <row r="1002" spans="1:10" x14ac:dyDescent="0.3">
      <c r="A1002" s="3"/>
      <c r="B1002" s="3"/>
      <c r="C1002" s="3"/>
      <c r="D1002" s="3"/>
      <c r="E1002" s="3"/>
      <c r="F1002" s="3"/>
      <c r="G1002" s="3"/>
      <c r="H1002" s="1"/>
      <c r="I1002" s="3"/>
      <c r="J1002" s="3"/>
    </row>
    <row r="1003" spans="1:10" x14ac:dyDescent="0.3">
      <c r="A1003" s="3"/>
      <c r="B1003" s="3"/>
      <c r="C1003" s="3"/>
      <c r="D1003" s="3"/>
      <c r="E1003" s="3"/>
      <c r="F1003" s="3"/>
      <c r="G1003" s="3"/>
      <c r="H1003" s="1"/>
      <c r="I1003" s="3"/>
      <c r="J1003" s="3"/>
    </row>
    <row r="1004" spans="1:10" x14ac:dyDescent="0.3">
      <c r="A1004" s="3"/>
      <c r="B1004" s="3"/>
      <c r="C1004" s="3"/>
      <c r="D1004" s="3"/>
      <c r="E1004" s="3"/>
      <c r="F1004" s="3"/>
      <c r="G1004" s="3"/>
      <c r="H1004" s="1"/>
      <c r="I1004" s="3"/>
      <c r="J1004" s="3"/>
    </row>
    <row r="1005" spans="1:10" x14ac:dyDescent="0.3">
      <c r="A1005" s="4"/>
      <c r="B1005" s="4"/>
      <c r="C1005" s="4"/>
      <c r="D1005" s="4"/>
      <c r="E1005" s="4"/>
      <c r="F1005" s="4"/>
      <c r="G1005" s="4"/>
      <c r="H1005" s="1"/>
      <c r="I1005" s="4"/>
      <c r="J1005" s="4"/>
    </row>
    <row r="1006" spans="1:10" x14ac:dyDescent="0.3">
      <c r="A1006" s="3"/>
      <c r="B1006" s="3"/>
      <c r="C1006" s="3"/>
      <c r="D1006" s="3"/>
      <c r="E1006" s="3"/>
      <c r="F1006" s="3"/>
      <c r="G1006" s="3"/>
      <c r="H1006" s="1"/>
      <c r="I1006" s="3"/>
      <c r="J1006" s="3"/>
    </row>
    <row r="1007" spans="1:10" x14ac:dyDescent="0.3">
      <c r="A1007" s="3"/>
      <c r="B1007" s="3"/>
      <c r="C1007" s="3"/>
      <c r="D1007" s="3"/>
      <c r="E1007" s="3"/>
      <c r="F1007" s="3"/>
      <c r="G1007" s="3"/>
      <c r="H1007" s="1"/>
      <c r="I1007" s="3"/>
      <c r="J1007" s="3"/>
    </row>
    <row r="1008" spans="1:10" x14ac:dyDescent="0.3">
      <c r="A1008" s="3"/>
      <c r="B1008" s="3"/>
      <c r="C1008" s="3"/>
      <c r="D1008" s="3"/>
      <c r="E1008" s="3"/>
      <c r="F1008" s="3"/>
      <c r="G1008" s="3"/>
      <c r="H1008" s="1"/>
      <c r="I1008" s="3"/>
      <c r="J1008" s="3"/>
    </row>
    <row r="1009" spans="1:10" x14ac:dyDescent="0.3">
      <c r="A1009" s="4"/>
      <c r="B1009" s="4"/>
      <c r="C1009" s="4"/>
      <c r="D1009" s="4"/>
      <c r="E1009" s="4"/>
      <c r="F1009" s="4"/>
      <c r="G1009" s="4"/>
      <c r="H1009" s="1"/>
      <c r="I1009" s="4"/>
      <c r="J1009" s="4"/>
    </row>
    <row r="1010" spans="1:10" x14ac:dyDescent="0.3">
      <c r="A1010" s="3"/>
      <c r="B1010" s="3"/>
      <c r="C1010" s="3"/>
      <c r="D1010" s="3"/>
      <c r="E1010" s="3"/>
      <c r="F1010" s="3"/>
      <c r="G1010" s="3"/>
      <c r="H1010" s="1"/>
      <c r="I1010" s="3"/>
      <c r="J1010" s="3"/>
    </row>
    <row r="1011" spans="1:10" x14ac:dyDescent="0.3">
      <c r="A1011" s="3"/>
      <c r="B1011" s="3"/>
      <c r="C1011" s="3"/>
      <c r="D1011" s="3"/>
      <c r="E1011" s="3"/>
      <c r="F1011" s="3"/>
      <c r="G1011" s="3"/>
      <c r="H1011" s="1"/>
      <c r="I1011" s="3"/>
      <c r="J1011" s="3"/>
    </row>
    <row r="1012" spans="1:10" x14ac:dyDescent="0.3">
      <c r="A1012" s="3"/>
      <c r="B1012" s="3"/>
      <c r="C1012" s="3"/>
      <c r="D1012" s="3"/>
      <c r="E1012" s="3"/>
      <c r="F1012" s="3"/>
      <c r="G1012" s="3"/>
      <c r="H1012" s="1"/>
      <c r="I1012" s="3"/>
      <c r="J1012" s="3"/>
    </row>
    <row r="1013" spans="1:10" x14ac:dyDescent="0.3">
      <c r="A1013" s="4"/>
      <c r="B1013" s="4"/>
      <c r="C1013" s="4"/>
      <c r="D1013" s="4"/>
      <c r="E1013" s="4"/>
      <c r="F1013" s="4"/>
      <c r="G1013" s="4"/>
      <c r="H1013" s="1"/>
      <c r="I1013" s="4"/>
      <c r="J1013" s="4"/>
    </row>
    <row r="1014" spans="1:10" x14ac:dyDescent="0.3">
      <c r="A1014" s="3"/>
      <c r="B1014" s="3"/>
      <c r="C1014" s="3"/>
      <c r="D1014" s="3"/>
      <c r="E1014" s="3"/>
      <c r="F1014" s="3"/>
      <c r="G1014" s="3"/>
      <c r="H1014" s="1"/>
      <c r="I1014" s="3"/>
      <c r="J1014" s="3"/>
    </row>
    <row r="1015" spans="1:10" x14ac:dyDescent="0.3">
      <c r="A1015" s="3"/>
      <c r="B1015" s="3"/>
      <c r="C1015" s="3"/>
      <c r="D1015" s="3"/>
      <c r="E1015" s="3"/>
      <c r="F1015" s="3"/>
      <c r="G1015" s="3"/>
      <c r="H1015" s="1"/>
      <c r="I1015" s="3"/>
      <c r="J1015" s="3"/>
    </row>
    <row r="1016" spans="1:10" x14ac:dyDescent="0.3">
      <c r="A1016" s="3"/>
      <c r="B1016" s="3"/>
      <c r="C1016" s="3"/>
      <c r="D1016" s="3"/>
      <c r="E1016" s="3"/>
      <c r="F1016" s="3"/>
      <c r="G1016" s="3"/>
      <c r="H1016" s="1"/>
      <c r="I1016" s="4"/>
      <c r="J1016" s="3"/>
    </row>
    <row r="1017" spans="1:10" x14ac:dyDescent="0.3">
      <c r="A1017" s="4"/>
      <c r="B1017" s="4"/>
      <c r="C1017" s="4"/>
      <c r="D1017" s="4"/>
      <c r="E1017" s="4"/>
      <c r="F1017" s="4"/>
      <c r="G1017" s="4"/>
      <c r="H1017" s="1"/>
      <c r="I1017" s="4"/>
      <c r="J1017" s="4"/>
    </row>
    <row r="1018" spans="1:10" x14ac:dyDescent="0.3">
      <c r="A1018" s="3"/>
      <c r="B1018" s="3"/>
      <c r="C1018" s="3"/>
      <c r="D1018" s="3"/>
      <c r="E1018" s="3"/>
      <c r="F1018" s="3"/>
      <c r="G1018" s="3"/>
      <c r="H1018" s="1"/>
      <c r="I1018" s="3"/>
      <c r="J1018" s="3"/>
    </row>
    <row r="1019" spans="1:10" x14ac:dyDescent="0.3">
      <c r="A1019" s="3"/>
      <c r="B1019" s="3"/>
      <c r="C1019" s="3"/>
      <c r="D1019" s="3"/>
      <c r="E1019" s="3"/>
      <c r="F1019" s="3"/>
      <c r="G1019" s="3"/>
      <c r="H1019" s="1"/>
      <c r="I1019" s="3"/>
      <c r="J1019" s="3"/>
    </row>
    <row r="1020" spans="1:10" x14ac:dyDescent="0.3">
      <c r="A1020" s="3"/>
      <c r="B1020" s="3"/>
      <c r="C1020" s="3"/>
      <c r="D1020" s="3"/>
      <c r="E1020" s="3"/>
      <c r="F1020" s="3"/>
      <c r="G1020" s="3"/>
      <c r="H1020" s="1"/>
      <c r="I1020" s="3"/>
      <c r="J1020" s="3"/>
    </row>
    <row r="1021" spans="1:10" x14ac:dyDescent="0.3">
      <c r="A1021" s="4"/>
      <c r="B1021" s="4"/>
      <c r="C1021" s="4"/>
      <c r="D1021" s="4"/>
      <c r="E1021" s="4"/>
      <c r="F1021" s="4"/>
      <c r="G1021" s="4"/>
      <c r="H1021" s="1"/>
      <c r="I1021" s="4"/>
      <c r="J1021" s="4"/>
    </row>
    <row r="1022" spans="1:10" x14ac:dyDescent="0.3">
      <c r="A1022" s="3"/>
      <c r="B1022" s="3"/>
      <c r="C1022" s="3"/>
      <c r="D1022" s="3"/>
      <c r="E1022" s="3"/>
      <c r="F1022" s="3"/>
      <c r="G1022" s="3"/>
      <c r="H1022" s="1"/>
      <c r="I1022" s="3"/>
      <c r="J1022" s="3"/>
    </row>
    <row r="1023" spans="1:10" x14ac:dyDescent="0.3">
      <c r="A1023" s="3"/>
      <c r="B1023" s="3"/>
      <c r="C1023" s="3"/>
      <c r="D1023" s="3"/>
      <c r="E1023" s="3"/>
      <c r="F1023" s="3"/>
      <c r="G1023" s="3"/>
      <c r="H1023" s="1"/>
      <c r="I1023" s="3"/>
      <c r="J1023" s="3"/>
    </row>
    <row r="1024" spans="1:10" x14ac:dyDescent="0.3">
      <c r="A1024" s="3"/>
      <c r="B1024" s="3"/>
      <c r="C1024" s="3"/>
      <c r="D1024" s="3"/>
      <c r="E1024" s="3"/>
      <c r="F1024" s="3"/>
      <c r="G1024" s="3"/>
      <c r="H1024" s="1"/>
      <c r="I1024" s="3"/>
      <c r="J1024" s="3"/>
    </row>
    <row r="1025" spans="1:10" x14ac:dyDescent="0.3">
      <c r="A1025" s="4"/>
      <c r="B1025" s="4"/>
      <c r="C1025" s="4"/>
      <c r="D1025" s="4"/>
      <c r="E1025" s="4"/>
      <c r="F1025" s="4"/>
      <c r="G1025" s="4"/>
      <c r="H1025" s="1"/>
      <c r="I1025" s="4"/>
      <c r="J1025" s="4"/>
    </row>
    <row r="1026" spans="1:10" x14ac:dyDescent="0.3">
      <c r="A1026" s="3"/>
      <c r="B1026" s="3"/>
      <c r="C1026" s="3"/>
      <c r="D1026" s="3"/>
      <c r="E1026" s="3"/>
      <c r="F1026" s="3"/>
      <c r="G1026" s="3"/>
      <c r="H1026" s="1"/>
      <c r="I1026" s="3"/>
      <c r="J1026" s="3"/>
    </row>
    <row r="1027" spans="1:10" x14ac:dyDescent="0.3">
      <c r="A1027" s="3"/>
      <c r="B1027" s="3"/>
      <c r="C1027" s="3"/>
      <c r="D1027" s="3"/>
      <c r="E1027" s="3"/>
      <c r="F1027" s="3"/>
      <c r="G1027" s="3"/>
      <c r="H1027" s="1"/>
      <c r="I1027" s="3"/>
      <c r="J1027" s="3"/>
    </row>
    <row r="1028" spans="1:10" x14ac:dyDescent="0.3">
      <c r="A1028" s="3"/>
      <c r="B1028" s="3"/>
      <c r="C1028" s="3"/>
      <c r="D1028" s="3"/>
      <c r="E1028" s="3"/>
      <c r="F1028" s="3"/>
      <c r="G1028" s="3"/>
      <c r="H1028" s="1"/>
      <c r="I1028" s="3"/>
      <c r="J1028" s="3"/>
    </row>
    <row r="1029" spans="1:10" x14ac:dyDescent="0.3">
      <c r="A1029" s="4"/>
      <c r="B1029" s="4"/>
      <c r="C1029" s="4"/>
      <c r="D1029" s="4"/>
      <c r="E1029" s="4"/>
      <c r="F1029" s="4"/>
      <c r="G1029" s="4"/>
      <c r="H1029" s="1"/>
      <c r="I1029" s="4"/>
      <c r="J1029" s="4"/>
    </row>
    <row r="1030" spans="1:10" x14ac:dyDescent="0.3">
      <c r="A1030" s="3"/>
      <c r="B1030" s="3"/>
      <c r="C1030" s="3"/>
      <c r="D1030" s="3"/>
      <c r="E1030" s="3"/>
      <c r="F1030" s="3"/>
      <c r="G1030" s="3"/>
      <c r="H1030" s="1"/>
      <c r="I1030" s="3"/>
      <c r="J1030" s="3"/>
    </row>
    <row r="1031" spans="1:10" x14ac:dyDescent="0.3">
      <c r="A1031" s="3"/>
      <c r="B1031" s="3"/>
      <c r="C1031" s="3"/>
      <c r="D1031" s="3"/>
      <c r="E1031" s="3"/>
      <c r="F1031" s="3"/>
      <c r="G1031" s="3"/>
      <c r="H1031" s="1"/>
      <c r="I1031" s="3"/>
      <c r="J1031" s="3"/>
    </row>
    <row r="1032" spans="1:10" x14ac:dyDescent="0.3">
      <c r="A1032" s="3"/>
      <c r="B1032" s="3"/>
      <c r="C1032" s="3"/>
      <c r="D1032" s="3"/>
      <c r="E1032" s="3"/>
      <c r="F1032" s="3"/>
      <c r="G1032" s="3"/>
      <c r="H1032" s="1"/>
      <c r="I1032" s="3"/>
      <c r="J1032" s="3"/>
    </row>
    <row r="1033" spans="1:10" x14ac:dyDescent="0.3">
      <c r="A1033" s="4"/>
      <c r="B1033" s="4"/>
      <c r="C1033" s="4"/>
      <c r="D1033" s="4"/>
      <c r="E1033" s="4"/>
      <c r="F1033" s="4"/>
      <c r="G1033" s="4"/>
      <c r="H1033" s="1"/>
      <c r="I1033" s="4"/>
      <c r="J1033" s="4"/>
    </row>
    <row r="1034" spans="1:10" x14ac:dyDescent="0.3">
      <c r="A1034" s="3"/>
      <c r="B1034" s="3"/>
      <c r="C1034" s="3"/>
      <c r="D1034" s="3"/>
      <c r="E1034" s="3"/>
      <c r="F1034" s="3"/>
      <c r="G1034" s="3"/>
      <c r="H1034" s="1"/>
      <c r="I1034" s="3"/>
      <c r="J1034" s="3"/>
    </row>
    <row r="1035" spans="1:10" x14ac:dyDescent="0.3">
      <c r="A1035" s="3"/>
      <c r="B1035" s="3"/>
      <c r="C1035" s="3"/>
      <c r="D1035" s="3"/>
      <c r="E1035" s="3"/>
      <c r="F1035" s="3"/>
      <c r="G1035" s="3"/>
      <c r="H1035" s="1"/>
      <c r="I1035" s="3"/>
      <c r="J1035" s="3"/>
    </row>
    <row r="1036" spans="1:10" x14ac:dyDescent="0.3">
      <c r="A1036" s="3"/>
      <c r="B1036" s="3"/>
      <c r="C1036" s="3"/>
      <c r="D1036" s="3"/>
      <c r="E1036" s="3"/>
      <c r="F1036" s="3"/>
      <c r="G1036" s="3"/>
      <c r="H1036" s="1"/>
      <c r="I1036" s="3"/>
      <c r="J1036" s="3"/>
    </row>
    <row r="1037" spans="1:10" x14ac:dyDescent="0.3">
      <c r="A1037" s="4"/>
      <c r="B1037" s="4"/>
      <c r="C1037" s="4"/>
      <c r="D1037" s="4"/>
      <c r="E1037" s="4"/>
      <c r="F1037" s="4"/>
      <c r="G1037" s="4"/>
      <c r="H1037" s="1"/>
      <c r="I1037" s="4"/>
      <c r="J1037" s="4"/>
    </row>
    <row r="1038" spans="1:10" x14ac:dyDescent="0.3">
      <c r="A1038" s="3"/>
      <c r="B1038" s="3"/>
      <c r="C1038" s="3"/>
      <c r="D1038" s="3"/>
      <c r="E1038" s="3"/>
      <c r="F1038" s="3"/>
      <c r="G1038" s="3"/>
      <c r="H1038" s="1"/>
      <c r="I1038" s="3"/>
      <c r="J1038" s="3"/>
    </row>
    <row r="1039" spans="1:10" x14ac:dyDescent="0.3">
      <c r="A1039" s="3"/>
      <c r="B1039" s="3"/>
      <c r="C1039" s="3"/>
      <c r="D1039" s="3"/>
      <c r="E1039" s="3"/>
      <c r="F1039" s="3"/>
      <c r="G1039" s="3"/>
      <c r="H1039" s="1"/>
      <c r="I1039" s="3"/>
      <c r="J1039" s="3"/>
    </row>
    <row r="1040" spans="1:10" x14ac:dyDescent="0.3">
      <c r="A1040" s="3"/>
      <c r="B1040" s="3"/>
      <c r="C1040" s="3"/>
      <c r="D1040" s="3"/>
      <c r="E1040" s="3"/>
      <c r="F1040" s="3"/>
      <c r="G1040" s="3"/>
      <c r="H1040" s="1"/>
      <c r="I1040" s="3"/>
      <c r="J1040" s="3"/>
    </row>
    <row r="1041" spans="1:10" x14ac:dyDescent="0.3">
      <c r="A1041" s="4"/>
      <c r="B1041" s="4"/>
      <c r="C1041" s="4"/>
      <c r="D1041" s="4"/>
      <c r="E1041" s="4"/>
      <c r="F1041" s="4"/>
      <c r="G1041" s="4"/>
      <c r="H1041" s="1"/>
      <c r="I1041" s="4"/>
      <c r="J1041" s="4"/>
    </row>
    <row r="1042" spans="1:10" x14ac:dyDescent="0.3">
      <c r="A1042" s="3"/>
      <c r="B1042" s="3"/>
      <c r="C1042" s="3"/>
      <c r="D1042" s="3"/>
      <c r="E1042" s="3"/>
      <c r="F1042" s="3"/>
      <c r="G1042" s="3"/>
      <c r="H1042" s="1"/>
      <c r="I1042" s="3"/>
      <c r="J1042" s="3"/>
    </row>
    <row r="1043" spans="1:10" x14ac:dyDescent="0.3">
      <c r="A1043" s="3"/>
      <c r="B1043" s="3"/>
      <c r="C1043" s="3"/>
      <c r="D1043" s="3"/>
      <c r="E1043" s="3"/>
      <c r="F1043" s="3"/>
      <c r="G1043" s="3"/>
      <c r="H1043" s="1"/>
      <c r="I1043" s="3"/>
      <c r="J1043" s="3"/>
    </row>
    <row r="1044" spans="1:10" x14ac:dyDescent="0.3">
      <c r="A1044" s="3"/>
      <c r="B1044" s="3"/>
      <c r="C1044" s="3"/>
      <c r="D1044" s="3"/>
      <c r="E1044" s="3"/>
      <c r="F1044" s="3"/>
      <c r="G1044" s="3"/>
      <c r="H1044" s="1"/>
      <c r="I1044" s="3"/>
      <c r="J1044" s="3"/>
    </row>
    <row r="1045" spans="1:10" x14ac:dyDescent="0.3">
      <c r="A1045" s="4"/>
      <c r="B1045" s="4"/>
      <c r="C1045" s="4"/>
      <c r="D1045" s="4"/>
      <c r="E1045" s="4"/>
      <c r="F1045" s="4"/>
      <c r="G1045" s="4"/>
      <c r="H1045" s="1"/>
      <c r="I1045" s="4"/>
      <c r="J1045" s="4"/>
    </row>
    <row r="1046" spans="1:10" x14ac:dyDescent="0.3">
      <c r="A1046" s="3"/>
      <c r="B1046" s="3"/>
      <c r="C1046" s="3"/>
      <c r="D1046" s="3"/>
      <c r="E1046" s="3"/>
      <c r="F1046" s="3"/>
      <c r="G1046" s="3"/>
      <c r="H1046" s="1"/>
      <c r="I1046" s="3"/>
      <c r="J1046" s="3"/>
    </row>
    <row r="1047" spans="1:10" x14ac:dyDescent="0.3">
      <c r="A1047" s="3"/>
      <c r="B1047" s="3"/>
      <c r="C1047" s="3"/>
      <c r="D1047" s="3"/>
      <c r="E1047" s="3"/>
      <c r="F1047" s="3"/>
      <c r="G1047" s="3"/>
      <c r="H1047" s="1"/>
      <c r="I1047" s="3"/>
      <c r="J1047" s="3"/>
    </row>
    <row r="1048" spans="1:10" x14ac:dyDescent="0.3">
      <c r="A1048" s="3"/>
      <c r="B1048" s="3"/>
      <c r="C1048" s="3"/>
      <c r="D1048" s="3"/>
      <c r="E1048" s="3"/>
      <c r="F1048" s="3"/>
      <c r="G1048" s="3"/>
      <c r="H1048" s="1"/>
      <c r="I1048" s="3"/>
      <c r="J1048" s="3"/>
    </row>
    <row r="1049" spans="1:10" x14ac:dyDescent="0.3">
      <c r="A1049" s="4"/>
      <c r="B1049" s="4"/>
      <c r="C1049" s="4"/>
      <c r="D1049" s="4"/>
      <c r="E1049" s="4"/>
      <c r="F1049" s="4"/>
      <c r="G1049" s="4"/>
      <c r="H1049" s="1"/>
      <c r="I1049" s="4"/>
      <c r="J1049" s="4"/>
    </row>
    <row r="1050" spans="1:10" x14ac:dyDescent="0.3">
      <c r="A1050" s="3"/>
      <c r="B1050" s="3"/>
      <c r="C1050" s="3"/>
      <c r="D1050" s="3"/>
      <c r="E1050" s="3"/>
      <c r="F1050" s="3"/>
      <c r="G1050" s="3"/>
      <c r="H1050" s="1"/>
      <c r="I1050" s="3"/>
      <c r="J1050" s="3"/>
    </row>
    <row r="1051" spans="1:10" x14ac:dyDescent="0.3">
      <c r="A1051" s="3"/>
      <c r="B1051" s="3"/>
      <c r="C1051" s="3"/>
      <c r="D1051" s="3"/>
      <c r="E1051" s="3"/>
      <c r="F1051" s="3"/>
      <c r="G1051" s="3"/>
      <c r="H1051" s="1"/>
      <c r="I1051" s="3"/>
      <c r="J1051" s="3"/>
    </row>
    <row r="1052" spans="1:10" x14ac:dyDescent="0.3">
      <c r="A1052" s="3"/>
      <c r="B1052" s="3"/>
      <c r="C1052" s="3"/>
      <c r="D1052" s="3"/>
      <c r="E1052" s="3"/>
      <c r="F1052" s="3"/>
      <c r="G1052" s="3"/>
      <c r="H1052" s="1"/>
      <c r="I1052" s="3"/>
      <c r="J1052" s="3"/>
    </row>
    <row r="1053" spans="1:10" x14ac:dyDescent="0.3">
      <c r="A1053" s="4"/>
      <c r="B1053" s="4"/>
      <c r="C1053" s="4"/>
      <c r="D1053" s="4"/>
      <c r="E1053" s="4"/>
      <c r="F1053" s="4"/>
      <c r="G1053" s="4"/>
      <c r="H1053" s="1"/>
      <c r="I1053" s="4"/>
      <c r="J1053" s="4"/>
    </row>
    <row r="1054" spans="1:10" x14ac:dyDescent="0.3">
      <c r="A1054" s="3"/>
      <c r="B1054" s="3"/>
      <c r="C1054" s="3"/>
      <c r="D1054" s="3"/>
      <c r="E1054" s="3"/>
      <c r="F1054" s="3"/>
      <c r="G1054" s="3"/>
      <c r="H1054" s="1"/>
      <c r="I1054" s="3"/>
      <c r="J1054" s="3"/>
    </row>
    <row r="1055" spans="1:10" x14ac:dyDescent="0.3">
      <c r="A1055" s="3"/>
      <c r="B1055" s="3"/>
      <c r="C1055" s="3"/>
      <c r="D1055" s="3"/>
      <c r="E1055" s="3"/>
      <c r="F1055" s="3"/>
      <c r="G1055" s="3"/>
      <c r="H1055" s="1"/>
      <c r="I1055" s="3"/>
      <c r="J1055" s="3"/>
    </row>
    <row r="1056" spans="1:10" x14ac:dyDescent="0.3">
      <c r="A1056" s="3"/>
      <c r="B1056" s="3"/>
      <c r="C1056" s="3"/>
      <c r="D1056" s="3"/>
      <c r="E1056" s="3"/>
      <c r="F1056" s="3"/>
      <c r="G1056" s="3"/>
      <c r="H1056" s="1"/>
      <c r="I1056" s="3"/>
      <c r="J1056" s="3"/>
    </row>
    <row r="1057" spans="1:10" x14ac:dyDescent="0.3">
      <c r="A1057" s="4"/>
      <c r="B1057" s="4"/>
      <c r="C1057" s="4"/>
      <c r="D1057" s="4"/>
      <c r="E1057" s="4"/>
      <c r="F1057" s="4"/>
      <c r="G1057" s="4"/>
      <c r="H1057" s="1"/>
      <c r="I1057" s="4"/>
      <c r="J1057" s="4"/>
    </row>
    <row r="1058" spans="1:10" x14ac:dyDescent="0.3">
      <c r="A1058" s="3"/>
      <c r="B1058" s="3"/>
      <c r="C1058" s="3"/>
      <c r="D1058" s="3"/>
      <c r="E1058" s="3"/>
      <c r="F1058" s="3"/>
      <c r="G1058" s="3"/>
      <c r="H1058" s="1"/>
      <c r="I1058" s="3"/>
      <c r="J1058" s="3"/>
    </row>
    <row r="1059" spans="1:10" x14ac:dyDescent="0.3">
      <c r="A1059" s="3"/>
      <c r="B1059" s="3"/>
      <c r="C1059" s="3"/>
      <c r="D1059" s="3"/>
      <c r="E1059" s="3"/>
      <c r="F1059" s="3"/>
      <c r="G1059" s="3"/>
      <c r="H1059" s="1"/>
      <c r="I1059" s="3"/>
      <c r="J1059" s="3"/>
    </row>
    <row r="1060" spans="1:10" x14ac:dyDescent="0.3">
      <c r="A1060" s="3"/>
      <c r="B1060" s="3"/>
      <c r="C1060" s="3"/>
      <c r="D1060" s="3"/>
      <c r="E1060" s="3"/>
      <c r="F1060" s="3"/>
      <c r="G1060" s="3"/>
      <c r="H1060" s="1"/>
      <c r="I1060" s="3"/>
      <c r="J1060" s="3"/>
    </row>
    <row r="1061" spans="1:10" x14ac:dyDescent="0.3">
      <c r="A1061" s="4"/>
      <c r="B1061" s="4"/>
      <c r="C1061" s="4"/>
      <c r="D1061" s="4"/>
      <c r="E1061" s="4"/>
      <c r="F1061" s="4"/>
      <c r="G1061" s="4"/>
      <c r="H1061" s="1"/>
      <c r="I1061" s="4"/>
      <c r="J1061" s="4"/>
    </row>
    <row r="1062" spans="1:10" x14ac:dyDescent="0.3">
      <c r="A1062" s="3"/>
      <c r="B1062" s="3"/>
      <c r="C1062" s="3"/>
      <c r="D1062" s="3"/>
      <c r="E1062" s="3"/>
      <c r="F1062" s="3"/>
      <c r="G1062" s="3"/>
      <c r="H1062" s="1"/>
      <c r="I1062" s="3"/>
      <c r="J1062" s="3"/>
    </row>
    <row r="1063" spans="1:10" x14ac:dyDescent="0.3">
      <c r="A1063" s="3"/>
      <c r="B1063" s="3"/>
      <c r="C1063" s="3"/>
      <c r="D1063" s="3"/>
      <c r="E1063" s="3"/>
      <c r="F1063" s="3"/>
      <c r="G1063" s="3"/>
      <c r="H1063" s="1"/>
      <c r="I1063" s="3"/>
      <c r="J1063" s="3"/>
    </row>
    <row r="1064" spans="1:10" x14ac:dyDescent="0.3">
      <c r="A1064" s="3"/>
      <c r="B1064" s="3"/>
      <c r="C1064" s="3"/>
      <c r="D1064" s="3"/>
      <c r="E1064" s="3"/>
      <c r="F1064" s="3"/>
      <c r="G1064" s="3"/>
      <c r="H1064" s="1"/>
      <c r="I1064" s="4"/>
      <c r="J1064" s="3"/>
    </row>
    <row r="1065" spans="1:10" x14ac:dyDescent="0.3">
      <c r="A1065" s="4"/>
      <c r="B1065" s="4"/>
      <c r="C1065" s="4"/>
      <c r="D1065" s="4"/>
      <c r="E1065" s="4"/>
      <c r="F1065" s="4"/>
      <c r="G1065" s="4"/>
      <c r="H1065" s="1"/>
      <c r="I1065" s="4"/>
      <c r="J1065" s="4"/>
    </row>
    <row r="1066" spans="1:10" x14ac:dyDescent="0.3">
      <c r="A1066" s="3"/>
      <c r="B1066" s="3"/>
      <c r="C1066" s="3"/>
      <c r="D1066" s="3"/>
      <c r="E1066" s="3"/>
      <c r="F1066" s="3"/>
      <c r="G1066" s="3"/>
      <c r="H1066" s="1"/>
      <c r="I1066" s="3"/>
      <c r="J1066" s="3"/>
    </row>
    <row r="1067" spans="1:10" x14ac:dyDescent="0.3">
      <c r="A1067" s="3"/>
      <c r="B1067" s="3"/>
      <c r="C1067" s="3"/>
      <c r="D1067" s="3"/>
      <c r="E1067" s="3"/>
      <c r="F1067" s="3"/>
      <c r="G1067" s="3"/>
      <c r="H1067" s="1"/>
      <c r="I1067" s="3"/>
      <c r="J1067" s="3"/>
    </row>
    <row r="1068" spans="1:10" x14ac:dyDescent="0.3">
      <c r="A1068" s="3"/>
      <c r="B1068" s="3"/>
      <c r="C1068" s="3"/>
      <c r="D1068" s="3"/>
      <c r="E1068" s="3"/>
      <c r="F1068" s="3"/>
      <c r="G1068" s="3"/>
      <c r="H1068" s="1"/>
      <c r="I1068" s="3"/>
      <c r="J1068" s="3"/>
    </row>
    <row r="1069" spans="1:10" x14ac:dyDescent="0.3">
      <c r="A1069" s="4"/>
      <c r="B1069" s="4"/>
      <c r="C1069" s="4"/>
      <c r="D1069" s="4"/>
      <c r="E1069" s="4"/>
      <c r="F1069" s="4"/>
      <c r="G1069" s="4"/>
      <c r="H1069" s="1"/>
      <c r="I1069" s="4"/>
      <c r="J1069" s="4"/>
    </row>
    <row r="1070" spans="1:10" x14ac:dyDescent="0.3">
      <c r="A1070" s="3"/>
      <c r="B1070" s="3"/>
      <c r="C1070" s="3"/>
      <c r="D1070" s="3"/>
      <c r="E1070" s="3"/>
      <c r="F1070" s="3"/>
      <c r="G1070" s="3"/>
      <c r="H1070" s="1"/>
      <c r="I1070" s="3"/>
      <c r="J1070" s="3"/>
    </row>
    <row r="1071" spans="1:10" x14ac:dyDescent="0.3">
      <c r="A1071" s="3"/>
      <c r="B1071" s="3"/>
      <c r="C1071" s="3"/>
      <c r="D1071" s="3"/>
      <c r="E1071" s="3"/>
      <c r="F1071" s="3"/>
      <c r="G1071" s="3"/>
      <c r="H1071" s="1"/>
      <c r="I1071" s="3"/>
      <c r="J1071" s="3"/>
    </row>
    <row r="1072" spans="1:10" x14ac:dyDescent="0.3">
      <c r="A1072" s="3"/>
      <c r="B1072" s="3"/>
      <c r="C1072" s="3"/>
      <c r="D1072" s="3"/>
      <c r="E1072" s="3"/>
      <c r="F1072" s="3"/>
      <c r="G1072" s="3"/>
      <c r="H1072" s="1"/>
      <c r="I1072" s="3"/>
      <c r="J1072" s="3"/>
    </row>
    <row r="1073" spans="1:10" x14ac:dyDescent="0.3">
      <c r="A1073" s="4"/>
      <c r="B1073" s="4"/>
      <c r="C1073" s="4"/>
      <c r="D1073" s="4"/>
      <c r="E1073" s="4"/>
      <c r="F1073" s="4"/>
      <c r="G1073" s="4"/>
      <c r="H1073" s="1"/>
      <c r="I1073" s="4"/>
      <c r="J1073" s="4"/>
    </row>
    <row r="1074" spans="1:10" x14ac:dyDescent="0.3">
      <c r="A1074" s="3"/>
      <c r="B1074" s="3"/>
      <c r="C1074" s="3"/>
      <c r="D1074" s="3"/>
      <c r="E1074" s="3"/>
      <c r="F1074" s="3"/>
      <c r="G1074" s="3"/>
      <c r="H1074" s="1"/>
      <c r="I1074" s="3"/>
      <c r="J1074" s="3"/>
    </row>
    <row r="1075" spans="1:10" x14ac:dyDescent="0.3">
      <c r="A1075" s="3"/>
      <c r="B1075" s="3"/>
      <c r="C1075" s="3"/>
      <c r="D1075" s="3"/>
      <c r="E1075" s="3"/>
      <c r="F1075" s="3"/>
      <c r="G1075" s="3"/>
      <c r="H1075" s="1"/>
      <c r="I1075" s="3"/>
      <c r="J1075" s="3"/>
    </row>
    <row r="1076" spans="1:10" x14ac:dyDescent="0.3">
      <c r="A1076" s="3"/>
      <c r="B1076" s="3"/>
      <c r="C1076" s="3"/>
      <c r="D1076" s="3"/>
      <c r="E1076" s="3"/>
      <c r="F1076" s="3"/>
      <c r="G1076" s="3"/>
      <c r="H1076" s="1"/>
      <c r="I1076" s="3"/>
      <c r="J1076" s="3"/>
    </row>
    <row r="1077" spans="1:10" x14ac:dyDescent="0.3">
      <c r="A1077" s="4"/>
      <c r="B1077" s="4"/>
      <c r="C1077" s="4"/>
      <c r="D1077" s="4"/>
      <c r="E1077" s="4"/>
      <c r="F1077" s="4"/>
      <c r="G1077" s="4"/>
      <c r="H1077" s="1"/>
      <c r="I1077" s="4"/>
      <c r="J1077" s="4"/>
    </row>
    <row r="1078" spans="1:10" x14ac:dyDescent="0.3">
      <c r="A1078" s="3"/>
      <c r="B1078" s="3"/>
      <c r="C1078" s="3"/>
      <c r="D1078" s="3"/>
      <c r="E1078" s="3"/>
      <c r="F1078" s="3"/>
      <c r="G1078" s="3"/>
      <c r="H1078" s="1"/>
      <c r="I1078" s="3"/>
      <c r="J1078" s="3"/>
    </row>
    <row r="1079" spans="1:10" x14ac:dyDescent="0.3">
      <c r="A1079" s="3"/>
      <c r="B1079" s="3"/>
      <c r="C1079" s="3"/>
      <c r="D1079" s="3"/>
      <c r="E1079" s="3"/>
      <c r="F1079" s="3"/>
      <c r="G1079" s="3"/>
      <c r="H1079" s="1"/>
      <c r="I1079" s="3"/>
      <c r="J1079" s="3"/>
    </row>
    <row r="1080" spans="1:10" x14ac:dyDescent="0.3">
      <c r="A1080" s="3"/>
      <c r="B1080" s="3"/>
      <c r="C1080" s="3"/>
      <c r="D1080" s="3"/>
      <c r="E1080" s="3"/>
      <c r="F1080" s="3"/>
      <c r="G1080" s="3"/>
      <c r="H1080" s="1"/>
      <c r="I1080" s="3"/>
      <c r="J1080" s="3"/>
    </row>
    <row r="1081" spans="1:10" x14ac:dyDescent="0.3">
      <c r="A1081" s="4"/>
      <c r="B1081" s="4"/>
      <c r="C1081" s="4"/>
      <c r="D1081" s="4"/>
      <c r="E1081" s="4"/>
      <c r="F1081" s="4"/>
      <c r="G1081" s="4"/>
      <c r="H1081" s="1"/>
      <c r="I1081" s="4"/>
      <c r="J1081" s="4"/>
    </row>
    <row r="1082" spans="1:10" x14ac:dyDescent="0.3">
      <c r="A1082" s="3"/>
      <c r="B1082" s="3"/>
      <c r="C1082" s="3"/>
      <c r="D1082" s="3"/>
      <c r="E1082" s="3"/>
      <c r="F1082" s="3"/>
      <c r="G1082" s="3"/>
      <c r="H1082" s="1"/>
      <c r="I1082" s="3"/>
      <c r="J1082" s="3"/>
    </row>
    <row r="1083" spans="1:10" x14ac:dyDescent="0.3">
      <c r="A1083" s="3"/>
      <c r="B1083" s="3"/>
      <c r="C1083" s="3"/>
      <c r="D1083" s="3"/>
      <c r="E1083" s="3"/>
      <c r="F1083" s="3"/>
      <c r="G1083" s="3"/>
      <c r="H1083" s="1"/>
      <c r="I1083" s="3"/>
      <c r="J1083" s="3"/>
    </row>
    <row r="1084" spans="1:10" x14ac:dyDescent="0.3">
      <c r="A1084" s="3"/>
      <c r="B1084" s="3"/>
      <c r="C1084" s="3"/>
      <c r="D1084" s="3"/>
      <c r="E1084" s="3"/>
      <c r="F1084" s="3"/>
      <c r="G1084" s="3"/>
      <c r="H1084" s="1"/>
      <c r="I1084" s="3"/>
      <c r="J1084" s="3"/>
    </row>
    <row r="1085" spans="1:10" x14ac:dyDescent="0.3">
      <c r="A1085" s="4"/>
      <c r="B1085" s="4"/>
      <c r="C1085" s="4"/>
      <c r="D1085" s="4"/>
      <c r="E1085" s="4"/>
      <c r="F1085" s="4"/>
      <c r="G1085" s="4"/>
      <c r="H1085" s="1"/>
      <c r="I1085" s="4"/>
      <c r="J1085" s="4"/>
    </row>
    <row r="1086" spans="1:10" x14ac:dyDescent="0.3">
      <c r="A1086" s="3"/>
      <c r="B1086" s="3"/>
      <c r="C1086" s="3"/>
      <c r="D1086" s="3"/>
      <c r="E1086" s="3"/>
      <c r="F1086" s="3"/>
      <c r="G1086" s="3"/>
      <c r="H1086" s="1"/>
      <c r="I1086" s="3"/>
      <c r="J1086" s="3"/>
    </row>
    <row r="1087" spans="1:10" x14ac:dyDescent="0.3">
      <c r="A1087" s="3"/>
      <c r="B1087" s="3"/>
      <c r="C1087" s="3"/>
      <c r="D1087" s="3"/>
      <c r="E1087" s="3"/>
      <c r="F1087" s="3"/>
      <c r="G1087" s="3"/>
      <c r="H1087" s="1"/>
      <c r="I1087" s="3"/>
      <c r="J1087" s="3"/>
    </row>
    <row r="1088" spans="1:10" x14ac:dyDescent="0.3">
      <c r="A1088" s="3"/>
      <c r="B1088" s="3"/>
      <c r="C1088" s="3"/>
      <c r="D1088" s="3"/>
      <c r="E1088" s="3"/>
      <c r="F1088" s="3"/>
      <c r="G1088" s="3"/>
      <c r="H1088" s="1"/>
      <c r="I1088" s="3"/>
      <c r="J1088" s="3"/>
    </row>
    <row r="1089" spans="1:10" x14ac:dyDescent="0.3">
      <c r="A1089" s="4"/>
      <c r="B1089" s="4"/>
      <c r="C1089" s="4"/>
      <c r="D1089" s="4"/>
      <c r="E1089" s="4"/>
      <c r="F1089" s="4"/>
      <c r="G1089" s="4"/>
      <c r="H1089" s="1"/>
      <c r="I1089" s="4"/>
      <c r="J1089" s="4"/>
    </row>
    <row r="1090" spans="1:10" x14ac:dyDescent="0.3">
      <c r="A1090" s="3"/>
      <c r="B1090" s="3"/>
      <c r="C1090" s="3"/>
      <c r="D1090" s="3"/>
      <c r="E1090" s="3"/>
      <c r="F1090" s="3"/>
      <c r="G1090" s="3"/>
      <c r="H1090" s="1"/>
      <c r="I1090" s="3"/>
      <c r="J1090" s="3"/>
    </row>
    <row r="1091" spans="1:10" x14ac:dyDescent="0.3">
      <c r="A1091" s="3"/>
      <c r="B1091" s="3"/>
      <c r="C1091" s="3"/>
      <c r="D1091" s="3"/>
      <c r="E1091" s="3"/>
      <c r="F1091" s="3"/>
      <c r="G1091" s="3"/>
      <c r="H1091" s="1"/>
      <c r="I1091" s="3"/>
      <c r="J1091" s="3"/>
    </row>
    <row r="1092" spans="1:10" x14ac:dyDescent="0.3">
      <c r="A1092" s="3"/>
      <c r="B1092" s="3"/>
      <c r="C1092" s="3"/>
      <c r="D1092" s="3"/>
      <c r="E1092" s="3"/>
      <c r="F1092" s="3"/>
      <c r="G1092" s="3"/>
      <c r="H1092" s="1"/>
      <c r="I1092" s="3"/>
      <c r="J1092" s="3"/>
    </row>
    <row r="1093" spans="1:10" x14ac:dyDescent="0.3">
      <c r="A1093" s="4"/>
      <c r="B1093" s="4"/>
      <c r="C1093" s="4"/>
      <c r="D1093" s="4"/>
      <c r="E1093" s="4"/>
      <c r="F1093" s="4"/>
      <c r="G1093" s="4"/>
      <c r="H1093" s="1"/>
      <c r="I1093" s="4"/>
      <c r="J1093" s="4"/>
    </row>
    <row r="1094" spans="1:10" x14ac:dyDescent="0.3">
      <c r="A1094" s="3"/>
      <c r="B1094" s="3"/>
      <c r="C1094" s="3"/>
      <c r="D1094" s="3"/>
      <c r="E1094" s="3"/>
      <c r="F1094" s="3"/>
      <c r="G1094" s="3"/>
      <c r="H1094" s="1"/>
      <c r="I1094" s="3"/>
      <c r="J1094" s="3"/>
    </row>
    <row r="1095" spans="1:10" x14ac:dyDescent="0.3">
      <c r="A1095" s="3"/>
      <c r="B1095" s="3"/>
      <c r="C1095" s="3"/>
      <c r="D1095" s="3"/>
      <c r="E1095" s="3"/>
      <c r="F1095" s="3"/>
      <c r="G1095" s="3"/>
      <c r="H1095" s="1"/>
      <c r="I1095" s="3"/>
      <c r="J1095" s="3"/>
    </row>
    <row r="1096" spans="1:10" x14ac:dyDescent="0.3">
      <c r="A1096" s="3"/>
      <c r="B1096" s="3"/>
      <c r="C1096" s="3"/>
      <c r="D1096" s="3"/>
      <c r="E1096" s="3"/>
      <c r="F1096" s="3"/>
      <c r="G1096" s="3"/>
      <c r="H1096" s="1"/>
      <c r="I1096" s="3"/>
      <c r="J1096" s="3"/>
    </row>
    <row r="1097" spans="1:10" x14ac:dyDescent="0.3">
      <c r="A1097" s="4"/>
      <c r="B1097" s="4"/>
      <c r="C1097" s="4"/>
      <c r="D1097" s="4"/>
      <c r="E1097" s="4"/>
      <c r="F1097" s="4"/>
      <c r="G1097" s="4"/>
      <c r="H1097" s="1"/>
      <c r="I1097" s="4"/>
      <c r="J1097" s="4"/>
    </row>
    <row r="1098" spans="1:10" x14ac:dyDescent="0.3">
      <c r="A1098" s="3"/>
      <c r="B1098" s="3"/>
      <c r="C1098" s="3"/>
      <c r="D1098" s="3"/>
      <c r="E1098" s="3"/>
      <c r="F1098" s="3"/>
      <c r="G1098" s="3"/>
      <c r="H1098" s="1"/>
      <c r="I1098" s="3"/>
      <c r="J1098" s="3"/>
    </row>
    <row r="1099" spans="1:10" x14ac:dyDescent="0.3">
      <c r="A1099" s="3"/>
      <c r="B1099" s="3"/>
      <c r="C1099" s="3"/>
      <c r="D1099" s="3"/>
      <c r="E1099" s="3"/>
      <c r="F1099" s="3"/>
      <c r="G1099" s="3"/>
      <c r="H1099" s="1"/>
      <c r="I1099" s="3"/>
      <c r="J1099" s="3"/>
    </row>
    <row r="1100" spans="1:10" x14ac:dyDescent="0.3">
      <c r="A1100" s="3"/>
      <c r="B1100" s="3"/>
      <c r="C1100" s="3"/>
      <c r="D1100" s="3"/>
      <c r="E1100" s="3"/>
      <c r="F1100" s="3"/>
      <c r="G1100" s="3"/>
      <c r="H1100" s="1"/>
      <c r="I1100" s="3"/>
      <c r="J1100" s="3"/>
    </row>
    <row r="1101" spans="1:10" x14ac:dyDescent="0.3">
      <c r="A1101" s="4"/>
      <c r="B1101" s="4"/>
      <c r="C1101" s="4"/>
      <c r="D1101" s="4"/>
      <c r="E1101" s="4"/>
      <c r="F1101" s="4"/>
      <c r="G1101" s="4"/>
      <c r="H1101" s="1"/>
      <c r="I1101" s="4"/>
      <c r="J1101" s="4"/>
    </row>
    <row r="1102" spans="1:10" x14ac:dyDescent="0.3">
      <c r="A1102" s="3"/>
      <c r="B1102" s="3"/>
      <c r="C1102" s="3"/>
      <c r="D1102" s="3"/>
      <c r="E1102" s="3"/>
      <c r="F1102" s="3"/>
      <c r="G1102" s="3"/>
      <c r="H1102" s="1"/>
      <c r="I1102" s="3"/>
      <c r="J1102" s="3"/>
    </row>
    <row r="1103" spans="1:10" x14ac:dyDescent="0.3">
      <c r="A1103" s="3"/>
      <c r="B1103" s="3"/>
      <c r="C1103" s="3"/>
      <c r="D1103" s="3"/>
      <c r="E1103" s="3"/>
      <c r="F1103" s="3"/>
      <c r="G1103" s="3"/>
      <c r="H1103" s="1"/>
      <c r="I1103" s="3"/>
      <c r="J1103" s="3"/>
    </row>
    <row r="1104" spans="1:10" x14ac:dyDescent="0.3">
      <c r="A1104" s="3"/>
      <c r="B1104" s="3"/>
      <c r="C1104" s="3"/>
      <c r="D1104" s="3"/>
      <c r="E1104" s="3"/>
      <c r="F1104" s="3"/>
      <c r="G1104" s="3"/>
      <c r="H1104" s="1"/>
      <c r="I1104" s="3"/>
      <c r="J1104" s="3"/>
    </row>
    <row r="1105" spans="1:10" x14ac:dyDescent="0.3">
      <c r="A1105" s="4"/>
      <c r="B1105" s="4"/>
      <c r="C1105" s="4"/>
      <c r="D1105" s="4"/>
      <c r="E1105" s="4"/>
      <c r="F1105" s="4"/>
      <c r="G1105" s="4"/>
      <c r="H1105" s="1"/>
      <c r="I1105" s="4"/>
      <c r="J1105" s="4"/>
    </row>
    <row r="1106" spans="1:10" x14ac:dyDescent="0.3">
      <c r="A1106" s="3"/>
      <c r="B1106" s="3"/>
      <c r="C1106" s="3"/>
      <c r="D1106" s="3"/>
      <c r="E1106" s="3"/>
      <c r="F1106" s="3"/>
      <c r="G1106" s="3"/>
      <c r="H1106" s="1"/>
      <c r="I1106" s="3"/>
      <c r="J1106" s="3"/>
    </row>
    <row r="1107" spans="1:10" x14ac:dyDescent="0.3">
      <c r="A1107" s="3"/>
      <c r="B1107" s="3"/>
      <c r="C1107" s="3"/>
      <c r="D1107" s="3"/>
      <c r="E1107" s="3"/>
      <c r="F1107" s="3"/>
      <c r="G1107" s="3"/>
      <c r="H1107" s="1"/>
      <c r="I1107" s="3"/>
      <c r="J1107" s="3"/>
    </row>
    <row r="1108" spans="1:10" x14ac:dyDescent="0.3">
      <c r="A1108" s="3"/>
      <c r="B1108" s="3"/>
      <c r="C1108" s="3"/>
      <c r="D1108" s="3"/>
      <c r="E1108" s="3"/>
      <c r="F1108" s="3"/>
      <c r="G1108" s="3"/>
      <c r="H1108" s="1"/>
      <c r="I1108" s="3"/>
      <c r="J1108" s="3"/>
    </row>
    <row r="1109" spans="1:10" x14ac:dyDescent="0.3">
      <c r="A1109" s="4"/>
      <c r="B1109" s="4"/>
      <c r="C1109" s="4"/>
      <c r="D1109" s="4"/>
      <c r="E1109" s="4"/>
      <c r="F1109" s="4"/>
      <c r="G1109" s="4"/>
      <c r="H1109" s="1"/>
      <c r="I1109" s="4"/>
      <c r="J1109" s="4"/>
    </row>
    <row r="1110" spans="1:10" x14ac:dyDescent="0.3">
      <c r="A1110" s="3"/>
      <c r="B1110" s="3"/>
      <c r="C1110" s="3"/>
      <c r="D1110" s="3"/>
      <c r="E1110" s="3"/>
      <c r="F1110" s="3"/>
      <c r="G1110" s="3"/>
      <c r="H1110" s="1"/>
      <c r="I1110" s="3"/>
      <c r="J1110" s="3"/>
    </row>
    <row r="1111" spans="1:10" x14ac:dyDescent="0.3">
      <c r="A1111" s="3"/>
      <c r="B1111" s="3"/>
      <c r="C1111" s="3"/>
      <c r="D1111" s="3"/>
      <c r="E1111" s="3"/>
      <c r="F1111" s="3"/>
      <c r="G1111" s="3"/>
      <c r="H1111" s="1"/>
      <c r="I1111" s="3"/>
      <c r="J1111" s="3"/>
    </row>
    <row r="1112" spans="1:10" x14ac:dyDescent="0.3">
      <c r="A1112" s="3"/>
      <c r="B1112" s="3"/>
      <c r="C1112" s="3"/>
      <c r="D1112" s="3"/>
      <c r="E1112" s="3"/>
      <c r="F1112" s="3"/>
      <c r="G1112" s="3"/>
      <c r="H1112" s="1"/>
      <c r="I1112" s="4"/>
      <c r="J1112" s="3"/>
    </row>
    <row r="1113" spans="1:10" x14ac:dyDescent="0.3">
      <c r="A1113" s="4"/>
      <c r="B1113" s="4"/>
      <c r="C1113" s="4"/>
      <c r="D1113" s="4"/>
      <c r="E1113" s="4"/>
      <c r="F1113" s="4"/>
      <c r="G1113" s="4"/>
      <c r="H1113" s="1"/>
      <c r="I1113" s="4"/>
      <c r="J1113" s="4"/>
    </row>
    <row r="1114" spans="1:10" x14ac:dyDescent="0.3">
      <c r="A1114" s="3"/>
      <c r="B1114" s="3"/>
      <c r="C1114" s="3"/>
      <c r="D1114" s="3"/>
      <c r="E1114" s="3"/>
      <c r="F1114" s="3"/>
      <c r="G1114" s="3"/>
      <c r="H1114" s="1"/>
      <c r="I1114" s="3"/>
      <c r="J1114" s="3"/>
    </row>
    <row r="1115" spans="1:10" x14ac:dyDescent="0.3">
      <c r="A1115" s="3"/>
      <c r="B1115" s="3"/>
      <c r="C1115" s="3"/>
      <c r="D1115" s="3"/>
      <c r="E1115" s="3"/>
      <c r="F1115" s="3"/>
      <c r="G1115" s="3"/>
      <c r="H1115" s="1"/>
      <c r="I1115" s="3"/>
      <c r="J1115" s="3"/>
    </row>
    <row r="1116" spans="1:10" x14ac:dyDescent="0.3">
      <c r="A1116" s="3"/>
      <c r="B1116" s="3"/>
      <c r="C1116" s="3"/>
      <c r="D1116" s="3"/>
      <c r="E1116" s="3"/>
      <c r="F1116" s="3"/>
      <c r="G1116" s="3"/>
      <c r="H1116" s="1"/>
      <c r="I1116" s="3"/>
      <c r="J1116" s="3"/>
    </row>
    <row r="1117" spans="1:10" x14ac:dyDescent="0.3">
      <c r="A1117" s="4"/>
      <c r="B1117" s="4"/>
      <c r="C1117" s="4"/>
      <c r="D1117" s="4"/>
      <c r="E1117" s="4"/>
      <c r="F1117" s="4"/>
      <c r="G1117" s="4"/>
      <c r="H1117" s="1"/>
      <c r="I1117" s="4"/>
      <c r="J1117" s="4"/>
    </row>
    <row r="1118" spans="1:10" x14ac:dyDescent="0.3">
      <c r="A1118" s="3"/>
      <c r="B1118" s="3"/>
      <c r="C1118" s="3"/>
      <c r="D1118" s="3"/>
      <c r="E1118" s="3"/>
      <c r="F1118" s="3"/>
      <c r="G1118" s="3"/>
      <c r="H1118" s="1"/>
      <c r="I1118" s="3"/>
      <c r="J1118" s="3"/>
    </row>
    <row r="1119" spans="1:10" x14ac:dyDescent="0.3">
      <c r="A1119" s="3"/>
      <c r="B1119" s="3"/>
      <c r="C1119" s="3"/>
      <c r="D1119" s="3"/>
      <c r="E1119" s="3"/>
      <c r="F1119" s="3"/>
      <c r="G1119" s="3"/>
      <c r="H1119" s="1"/>
      <c r="I1119" s="3"/>
      <c r="J1119" s="3"/>
    </row>
    <row r="1120" spans="1:10" x14ac:dyDescent="0.3">
      <c r="A1120" s="3"/>
      <c r="B1120" s="3"/>
      <c r="C1120" s="3"/>
      <c r="D1120" s="3"/>
      <c r="E1120" s="3"/>
      <c r="F1120" s="3"/>
      <c r="G1120" s="3"/>
      <c r="H1120" s="1"/>
      <c r="I1120" s="3"/>
      <c r="J1120" s="3"/>
    </row>
    <row r="1121" spans="1:10" x14ac:dyDescent="0.3">
      <c r="A1121" s="4"/>
      <c r="B1121" s="4"/>
      <c r="C1121" s="4"/>
      <c r="D1121" s="4"/>
      <c r="E1121" s="4"/>
      <c r="F1121" s="4"/>
      <c r="G1121" s="4"/>
      <c r="H1121" s="1"/>
      <c r="I1121" s="4"/>
      <c r="J1121" s="4"/>
    </row>
    <row r="1122" spans="1:10" x14ac:dyDescent="0.3">
      <c r="A1122" s="3"/>
      <c r="B1122" s="3"/>
      <c r="C1122" s="3"/>
      <c r="D1122" s="3"/>
      <c r="E1122" s="3"/>
      <c r="F1122" s="3"/>
      <c r="G1122" s="3"/>
      <c r="H1122" s="1"/>
      <c r="I1122" s="3"/>
      <c r="J1122" s="3"/>
    </row>
    <row r="1123" spans="1:10" x14ac:dyDescent="0.3">
      <c r="A1123" s="3"/>
      <c r="B1123" s="3"/>
      <c r="C1123" s="3"/>
      <c r="D1123" s="3"/>
      <c r="E1123" s="3"/>
      <c r="F1123" s="3"/>
      <c r="G1123" s="3"/>
      <c r="H1123" s="1"/>
      <c r="I1123" s="3"/>
      <c r="J1123" s="3"/>
    </row>
    <row r="1124" spans="1:10" x14ac:dyDescent="0.3">
      <c r="A1124" s="3"/>
      <c r="B1124" s="3"/>
      <c r="C1124" s="3"/>
      <c r="D1124" s="3"/>
      <c r="E1124" s="3"/>
      <c r="F1124" s="3"/>
      <c r="G1124" s="3"/>
      <c r="H1124" s="1"/>
      <c r="I1124" s="3"/>
      <c r="J1124" s="3"/>
    </row>
    <row r="1125" spans="1:10" x14ac:dyDescent="0.3">
      <c r="A1125" s="4"/>
      <c r="B1125" s="4"/>
      <c r="C1125" s="4"/>
      <c r="D1125" s="4"/>
      <c r="E1125" s="4"/>
      <c r="F1125" s="4"/>
      <c r="G1125" s="4"/>
      <c r="H1125" s="1"/>
      <c r="I1125" s="4"/>
      <c r="J1125" s="4"/>
    </row>
    <row r="1126" spans="1:10" x14ac:dyDescent="0.3">
      <c r="A1126" s="3"/>
      <c r="B1126" s="3"/>
      <c r="C1126" s="3"/>
      <c r="D1126" s="3"/>
      <c r="E1126" s="3"/>
      <c r="F1126" s="3"/>
      <c r="G1126" s="3"/>
      <c r="H1126" s="1"/>
      <c r="I1126" s="3"/>
      <c r="J1126" s="3"/>
    </row>
    <row r="1127" spans="1:10" x14ac:dyDescent="0.3">
      <c r="A1127" s="3"/>
      <c r="B1127" s="3"/>
      <c r="C1127" s="3"/>
      <c r="D1127" s="3"/>
      <c r="E1127" s="3"/>
      <c r="F1127" s="3"/>
      <c r="G1127" s="3"/>
      <c r="H1127" s="1"/>
      <c r="I1127" s="3"/>
      <c r="J1127" s="3"/>
    </row>
    <row r="1128" spans="1:10" x14ac:dyDescent="0.3">
      <c r="A1128" s="3"/>
      <c r="B1128" s="3"/>
      <c r="C1128" s="3"/>
      <c r="D1128" s="3"/>
      <c r="E1128" s="3"/>
      <c r="F1128" s="3"/>
      <c r="G1128" s="3"/>
      <c r="H1128" s="1"/>
      <c r="I1128" s="3"/>
      <c r="J1128" s="3"/>
    </row>
    <row r="1129" spans="1:10" x14ac:dyDescent="0.3">
      <c r="A1129" s="4"/>
      <c r="B1129" s="4"/>
      <c r="C1129" s="4"/>
      <c r="D1129" s="4"/>
      <c r="E1129" s="4"/>
      <c r="F1129" s="4"/>
      <c r="G1129" s="4"/>
      <c r="H1129" s="1"/>
      <c r="I1129" s="4"/>
      <c r="J1129" s="4"/>
    </row>
    <row r="1130" spans="1:10" x14ac:dyDescent="0.3">
      <c r="A1130" s="3"/>
      <c r="B1130" s="3"/>
      <c r="C1130" s="3"/>
      <c r="D1130" s="3"/>
      <c r="E1130" s="3"/>
      <c r="F1130" s="3"/>
      <c r="G1130" s="3"/>
      <c r="H1130" s="1"/>
      <c r="I1130" s="3"/>
      <c r="J1130" s="3"/>
    </row>
    <row r="1131" spans="1:10" x14ac:dyDescent="0.3">
      <c r="A1131" s="3"/>
      <c r="B1131" s="3"/>
      <c r="C1131" s="3"/>
      <c r="D1131" s="3"/>
      <c r="E1131" s="3"/>
      <c r="F1131" s="3"/>
      <c r="G1131" s="3"/>
      <c r="H1131" s="1"/>
      <c r="I1131" s="3"/>
      <c r="J1131" s="3"/>
    </row>
    <row r="1132" spans="1:10" x14ac:dyDescent="0.3">
      <c r="A1132" s="3"/>
      <c r="B1132" s="3"/>
      <c r="C1132" s="3"/>
      <c r="D1132" s="3"/>
      <c r="E1132" s="3"/>
      <c r="F1132" s="3"/>
      <c r="G1132" s="3"/>
      <c r="H1132" s="1"/>
      <c r="I1132" s="3"/>
      <c r="J1132" s="3"/>
    </row>
    <row r="1133" spans="1:10" x14ac:dyDescent="0.3">
      <c r="A1133" s="4"/>
      <c r="B1133" s="4"/>
      <c r="C1133" s="4"/>
      <c r="D1133" s="4"/>
      <c r="E1133" s="4"/>
      <c r="F1133" s="4"/>
      <c r="G1133" s="4"/>
      <c r="H1133" s="1"/>
      <c r="I1133" s="4"/>
      <c r="J1133" s="4"/>
    </row>
    <row r="1134" spans="1:10" x14ac:dyDescent="0.3">
      <c r="A1134" s="3"/>
      <c r="B1134" s="3"/>
      <c r="C1134" s="3"/>
      <c r="D1134" s="3"/>
      <c r="E1134" s="3"/>
      <c r="F1134" s="3"/>
      <c r="G1134" s="3"/>
      <c r="H1134" s="1"/>
      <c r="I1134" s="3"/>
      <c r="J1134" s="3"/>
    </row>
    <row r="1135" spans="1:10" x14ac:dyDescent="0.3">
      <c r="A1135" s="3"/>
      <c r="B1135" s="3"/>
      <c r="C1135" s="3"/>
      <c r="D1135" s="3"/>
      <c r="E1135" s="3"/>
      <c r="F1135" s="3"/>
      <c r="G1135" s="3"/>
      <c r="H1135" s="1"/>
      <c r="I1135" s="3"/>
      <c r="J1135" s="3"/>
    </row>
    <row r="1136" spans="1:10" x14ac:dyDescent="0.3">
      <c r="A1136" s="3"/>
      <c r="B1136" s="3"/>
      <c r="C1136" s="3"/>
      <c r="D1136" s="3"/>
      <c r="E1136" s="3"/>
      <c r="F1136" s="3"/>
      <c r="G1136" s="3"/>
      <c r="H1136" s="1"/>
      <c r="I1136" s="3"/>
      <c r="J1136" s="3"/>
    </row>
    <row r="1137" spans="1:10" x14ac:dyDescent="0.3">
      <c r="A1137" s="4"/>
      <c r="B1137" s="4"/>
      <c r="C1137" s="4"/>
      <c r="D1137" s="4"/>
      <c r="E1137" s="4"/>
      <c r="F1137" s="4"/>
      <c r="G1137" s="4"/>
      <c r="H1137" s="1"/>
      <c r="I1137" s="4"/>
      <c r="J1137" s="4"/>
    </row>
    <row r="1138" spans="1:10" x14ac:dyDescent="0.3">
      <c r="A1138" s="3"/>
      <c r="B1138" s="3"/>
      <c r="C1138" s="3"/>
      <c r="D1138" s="3"/>
      <c r="E1138" s="3"/>
      <c r="F1138" s="3"/>
      <c r="G1138" s="3"/>
      <c r="H1138" s="1"/>
      <c r="I1138" s="3"/>
      <c r="J1138" s="3"/>
    </row>
    <row r="1139" spans="1:10" x14ac:dyDescent="0.3">
      <c r="A1139" s="3"/>
      <c r="B1139" s="3"/>
      <c r="C1139" s="3"/>
      <c r="D1139" s="3"/>
      <c r="E1139" s="3"/>
      <c r="F1139" s="3"/>
      <c r="G1139" s="3"/>
      <c r="H1139" s="1"/>
      <c r="I1139" s="3"/>
      <c r="J1139" s="3"/>
    </row>
    <row r="1140" spans="1:10" x14ac:dyDescent="0.3">
      <c r="A1140" s="3"/>
      <c r="B1140" s="3"/>
      <c r="C1140" s="3"/>
      <c r="D1140" s="3"/>
      <c r="E1140" s="3"/>
      <c r="F1140" s="3"/>
      <c r="G1140" s="3"/>
      <c r="H1140" s="1"/>
      <c r="I1140" s="3"/>
      <c r="J1140" s="3"/>
    </row>
    <row r="1141" spans="1:10" x14ac:dyDescent="0.3">
      <c r="A1141" s="4"/>
      <c r="B1141" s="4"/>
      <c r="C1141" s="4"/>
      <c r="D1141" s="4"/>
      <c r="E1141" s="4"/>
      <c r="F1141" s="4"/>
      <c r="G1141" s="4"/>
      <c r="H1141" s="1"/>
      <c r="I1141" s="4"/>
      <c r="J1141" s="4"/>
    </row>
    <row r="1142" spans="1:10" x14ac:dyDescent="0.3">
      <c r="A1142" s="3"/>
      <c r="B1142" s="3"/>
      <c r="C1142" s="3"/>
      <c r="D1142" s="3"/>
      <c r="E1142" s="3"/>
      <c r="F1142" s="3"/>
      <c r="G1142" s="3"/>
      <c r="H1142" s="1"/>
      <c r="I1142" s="3"/>
      <c r="J1142" s="3"/>
    </row>
    <row r="1143" spans="1:10" x14ac:dyDescent="0.3">
      <c r="A1143" s="3"/>
      <c r="B1143" s="3"/>
      <c r="C1143" s="3"/>
      <c r="D1143" s="3"/>
      <c r="E1143" s="3"/>
      <c r="F1143" s="3"/>
      <c r="G1143" s="3"/>
      <c r="H1143" s="1"/>
      <c r="I1143" s="3"/>
      <c r="J1143" s="3"/>
    </row>
    <row r="1144" spans="1:10" x14ac:dyDescent="0.3">
      <c r="A1144" s="3"/>
      <c r="B1144" s="3"/>
      <c r="C1144" s="3"/>
      <c r="D1144" s="3"/>
      <c r="E1144" s="3"/>
      <c r="F1144" s="3"/>
      <c r="G1144" s="3"/>
      <c r="H1144" s="1"/>
      <c r="I1144" s="3"/>
      <c r="J1144" s="3"/>
    </row>
    <row r="1145" spans="1:10" x14ac:dyDescent="0.3">
      <c r="A1145" s="4"/>
      <c r="B1145" s="4"/>
      <c r="C1145" s="4"/>
      <c r="D1145" s="4"/>
      <c r="E1145" s="4"/>
      <c r="F1145" s="4"/>
      <c r="G1145" s="4"/>
      <c r="H1145" s="1"/>
      <c r="I1145" s="4"/>
      <c r="J1145" s="4"/>
    </row>
    <row r="1146" spans="1:10" x14ac:dyDescent="0.3">
      <c r="A1146" s="3"/>
      <c r="B1146" s="3"/>
      <c r="C1146" s="3"/>
      <c r="D1146" s="3"/>
      <c r="E1146" s="3"/>
      <c r="F1146" s="3"/>
      <c r="G1146" s="3"/>
      <c r="H1146" s="1"/>
      <c r="I1146" s="3"/>
      <c r="J1146" s="3"/>
    </row>
    <row r="1147" spans="1:10" x14ac:dyDescent="0.3">
      <c r="A1147" s="3"/>
      <c r="B1147" s="3"/>
      <c r="C1147" s="3"/>
      <c r="D1147" s="3"/>
      <c r="E1147" s="3"/>
      <c r="F1147" s="3"/>
      <c r="G1147" s="3"/>
      <c r="H1147" s="1"/>
      <c r="I1147" s="3"/>
      <c r="J1147" s="3"/>
    </row>
    <row r="1148" spans="1:10" x14ac:dyDescent="0.3">
      <c r="A1148" s="3"/>
      <c r="B1148" s="3"/>
      <c r="C1148" s="3"/>
      <c r="D1148" s="3"/>
      <c r="E1148" s="3"/>
      <c r="F1148" s="3"/>
      <c r="G1148" s="3"/>
      <c r="H1148" s="1"/>
      <c r="I1148" s="3"/>
      <c r="J1148" s="3"/>
    </row>
    <row r="1149" spans="1:10" x14ac:dyDescent="0.3">
      <c r="A1149" s="4"/>
      <c r="B1149" s="4"/>
      <c r="C1149" s="4"/>
      <c r="D1149" s="4"/>
      <c r="E1149" s="4"/>
      <c r="F1149" s="4"/>
      <c r="G1149" s="4"/>
      <c r="H1149" s="1"/>
      <c r="I1149" s="4"/>
      <c r="J1149" s="4"/>
    </row>
    <row r="1150" spans="1:10" x14ac:dyDescent="0.3">
      <c r="A1150" s="3"/>
      <c r="B1150" s="3"/>
      <c r="C1150" s="3"/>
      <c r="D1150" s="3"/>
      <c r="E1150" s="3"/>
      <c r="F1150" s="3"/>
      <c r="G1150" s="3"/>
      <c r="H1150" s="1"/>
      <c r="I1150" s="3"/>
      <c r="J1150" s="3"/>
    </row>
    <row r="1151" spans="1:10" x14ac:dyDescent="0.3">
      <c r="A1151" s="3"/>
      <c r="B1151" s="3"/>
      <c r="C1151" s="3"/>
      <c r="D1151" s="3"/>
      <c r="E1151" s="3"/>
      <c r="F1151" s="3"/>
      <c r="G1151" s="3"/>
      <c r="H1151" s="1"/>
      <c r="I1151" s="3"/>
      <c r="J1151" s="3"/>
    </row>
    <row r="1152" spans="1:10" x14ac:dyDescent="0.3">
      <c r="A1152" s="3"/>
      <c r="B1152" s="3"/>
      <c r="C1152" s="3"/>
      <c r="D1152" s="3"/>
      <c r="E1152" s="3"/>
      <c r="F1152" s="3"/>
      <c r="G1152" s="3"/>
      <c r="H1152" s="1"/>
      <c r="I1152" s="3"/>
      <c r="J1152" s="3"/>
    </row>
    <row r="1153" spans="1:10" x14ac:dyDescent="0.3">
      <c r="A1153" s="4"/>
      <c r="B1153" s="4"/>
      <c r="C1153" s="4"/>
      <c r="D1153" s="4"/>
      <c r="E1153" s="4"/>
      <c r="F1153" s="4"/>
      <c r="G1153" s="4"/>
      <c r="H1153" s="1"/>
      <c r="I1153" s="4"/>
      <c r="J1153" s="4"/>
    </row>
    <row r="1154" spans="1:10" x14ac:dyDescent="0.3">
      <c r="A1154" s="3"/>
      <c r="B1154" s="3"/>
      <c r="C1154" s="3"/>
      <c r="D1154" s="3"/>
      <c r="E1154" s="3"/>
      <c r="F1154" s="3"/>
      <c r="G1154" s="3"/>
      <c r="H1154" s="1"/>
      <c r="I1154" s="3"/>
      <c r="J1154" s="3"/>
    </row>
    <row r="1155" spans="1:10" x14ac:dyDescent="0.3">
      <c r="A1155" s="3"/>
      <c r="B1155" s="3"/>
      <c r="C1155" s="3"/>
      <c r="D1155" s="3"/>
      <c r="E1155" s="3"/>
      <c r="F1155" s="3"/>
      <c r="G1155" s="3"/>
      <c r="H1155" s="1"/>
      <c r="I1155" s="3"/>
      <c r="J1155" s="3"/>
    </row>
    <row r="1156" spans="1:10" x14ac:dyDescent="0.3">
      <c r="A1156" s="3"/>
      <c r="B1156" s="3"/>
      <c r="C1156" s="3"/>
      <c r="D1156" s="3"/>
      <c r="E1156" s="3"/>
      <c r="F1156" s="3"/>
      <c r="G1156" s="3"/>
      <c r="H1156" s="1"/>
      <c r="I1156" s="3"/>
      <c r="J1156" s="3"/>
    </row>
    <row r="1157" spans="1:10" x14ac:dyDescent="0.3">
      <c r="A1157" s="4"/>
      <c r="B1157" s="4"/>
      <c r="C1157" s="4"/>
      <c r="D1157" s="4"/>
      <c r="E1157" s="4"/>
      <c r="F1157" s="4"/>
      <c r="G1157" s="4"/>
      <c r="H1157" s="1"/>
      <c r="I1157" s="4"/>
      <c r="J1157" s="4"/>
    </row>
    <row r="1158" spans="1:10" x14ac:dyDescent="0.3">
      <c r="A1158" s="3"/>
      <c r="B1158" s="3"/>
      <c r="C1158" s="3"/>
      <c r="D1158" s="3"/>
      <c r="E1158" s="3"/>
      <c r="F1158" s="3"/>
      <c r="G1158" s="3"/>
      <c r="H1158" s="1"/>
      <c r="I1158" s="3"/>
      <c r="J1158" s="3"/>
    </row>
    <row r="1159" spans="1:10" x14ac:dyDescent="0.3">
      <c r="A1159" s="3"/>
      <c r="B1159" s="3"/>
      <c r="C1159" s="3"/>
      <c r="D1159" s="3"/>
      <c r="E1159" s="3"/>
      <c r="F1159" s="3"/>
      <c r="G1159" s="3"/>
      <c r="H1159" s="1"/>
      <c r="I1159" s="3"/>
      <c r="J1159" s="3"/>
    </row>
    <row r="1160" spans="1:10" x14ac:dyDescent="0.3">
      <c r="A1160" s="3"/>
      <c r="B1160" s="3"/>
      <c r="C1160" s="3"/>
      <c r="D1160" s="3"/>
      <c r="E1160" s="3"/>
      <c r="F1160" s="3"/>
      <c r="G1160" s="3"/>
      <c r="H1160" s="1"/>
      <c r="I1160" s="4"/>
      <c r="J1160" s="3"/>
    </row>
    <row r="1161" spans="1:10" x14ac:dyDescent="0.3">
      <c r="A1161" s="4"/>
      <c r="B1161" s="4"/>
      <c r="C1161" s="4"/>
      <c r="D1161" s="4"/>
      <c r="E1161" s="4"/>
      <c r="F1161" s="4"/>
      <c r="G1161" s="4"/>
      <c r="H1161" s="1"/>
      <c r="I1161" s="4"/>
      <c r="J1161" s="4"/>
    </row>
    <row r="1162" spans="1:10" x14ac:dyDescent="0.3">
      <c r="A1162" s="3"/>
      <c r="B1162" s="3"/>
      <c r="C1162" s="3"/>
      <c r="D1162" s="3"/>
      <c r="E1162" s="3"/>
      <c r="F1162" s="3"/>
      <c r="G1162" s="3"/>
      <c r="H1162" s="1"/>
      <c r="I1162" s="3"/>
      <c r="J1162" s="3"/>
    </row>
    <row r="1163" spans="1:10" x14ac:dyDescent="0.3">
      <c r="A1163" s="3"/>
      <c r="B1163" s="3"/>
      <c r="C1163" s="3"/>
      <c r="D1163" s="3"/>
      <c r="E1163" s="3"/>
      <c r="F1163" s="3"/>
      <c r="G1163" s="3"/>
      <c r="H1163" s="1"/>
      <c r="I1163" s="3"/>
      <c r="J1163" s="3"/>
    </row>
    <row r="1164" spans="1:10" x14ac:dyDescent="0.3">
      <c r="A1164" s="3"/>
      <c r="B1164" s="3"/>
      <c r="C1164" s="3"/>
      <c r="D1164" s="3"/>
      <c r="E1164" s="3"/>
      <c r="F1164" s="3"/>
      <c r="G1164" s="3"/>
      <c r="H1164" s="1"/>
      <c r="I1164" s="3"/>
      <c r="J1164" s="3"/>
    </row>
    <row r="1165" spans="1:10" x14ac:dyDescent="0.3">
      <c r="A1165" s="4"/>
      <c r="B1165" s="4"/>
      <c r="C1165" s="4"/>
      <c r="D1165" s="4"/>
      <c r="E1165" s="4"/>
      <c r="F1165" s="4"/>
      <c r="G1165" s="4"/>
      <c r="H1165" s="1"/>
      <c r="I1165" s="4"/>
      <c r="J1165" s="4"/>
    </row>
    <row r="1166" spans="1:10" x14ac:dyDescent="0.3">
      <c r="A1166" s="3"/>
      <c r="B1166" s="3"/>
      <c r="C1166" s="3"/>
      <c r="D1166" s="3"/>
      <c r="E1166" s="3"/>
      <c r="F1166" s="3"/>
      <c r="G1166" s="3"/>
      <c r="H1166" s="1"/>
      <c r="I1166" s="3"/>
      <c r="J1166" s="3"/>
    </row>
    <row r="1167" spans="1:10" x14ac:dyDescent="0.3">
      <c r="A1167" s="3"/>
      <c r="B1167" s="3"/>
      <c r="C1167" s="3"/>
      <c r="D1167" s="3"/>
      <c r="E1167" s="3"/>
      <c r="F1167" s="3"/>
      <c r="G1167" s="3"/>
      <c r="H1167" s="1"/>
      <c r="I1167" s="3"/>
      <c r="J1167" s="3"/>
    </row>
    <row r="1168" spans="1:10" x14ac:dyDescent="0.3">
      <c r="A1168" s="3"/>
      <c r="B1168" s="3"/>
      <c r="C1168" s="3"/>
      <c r="D1168" s="3"/>
      <c r="E1168" s="3"/>
      <c r="F1168" s="3"/>
      <c r="G1168" s="3"/>
      <c r="H1168" s="1"/>
      <c r="I1168" s="3"/>
      <c r="J1168" s="3"/>
    </row>
    <row r="1169" spans="1:10" x14ac:dyDescent="0.3">
      <c r="A1169" s="4"/>
      <c r="B1169" s="4"/>
      <c r="C1169" s="4"/>
      <c r="D1169" s="4"/>
      <c r="E1169" s="4"/>
      <c r="F1169" s="4"/>
      <c r="G1169" s="4"/>
      <c r="H1169" s="1"/>
      <c r="I1169" s="4"/>
      <c r="J1169" s="4"/>
    </row>
    <row r="1170" spans="1:10" x14ac:dyDescent="0.3">
      <c r="A1170" s="3"/>
      <c r="B1170" s="3"/>
      <c r="C1170" s="3"/>
      <c r="D1170" s="3"/>
      <c r="E1170" s="3"/>
      <c r="F1170" s="3"/>
      <c r="G1170" s="3"/>
      <c r="H1170" s="1"/>
      <c r="I1170" s="3"/>
      <c r="J1170" s="3"/>
    </row>
    <row r="1171" spans="1:10" x14ac:dyDescent="0.3">
      <c r="A1171" s="3"/>
      <c r="B1171" s="3"/>
      <c r="C1171" s="3"/>
      <c r="D1171" s="3"/>
      <c r="E1171" s="3"/>
      <c r="F1171" s="3"/>
      <c r="G1171" s="3"/>
      <c r="H1171" s="1"/>
      <c r="I1171" s="3"/>
      <c r="J1171" s="3"/>
    </row>
    <row r="1172" spans="1:10" x14ac:dyDescent="0.3">
      <c r="A1172" s="3"/>
      <c r="B1172" s="3"/>
      <c r="C1172" s="3"/>
      <c r="D1172" s="3"/>
      <c r="E1172" s="3"/>
      <c r="F1172" s="3"/>
      <c r="G1172" s="3"/>
      <c r="H1172" s="1"/>
      <c r="I1172" s="3"/>
      <c r="J1172" s="3"/>
    </row>
    <row r="1173" spans="1:10" x14ac:dyDescent="0.3">
      <c r="A1173" s="4"/>
      <c r="B1173" s="4"/>
      <c r="C1173" s="4"/>
      <c r="D1173" s="4"/>
      <c r="E1173" s="4"/>
      <c r="F1173" s="4"/>
      <c r="G1173" s="4"/>
      <c r="H1173" s="1"/>
      <c r="I1173" s="4"/>
      <c r="J1173" s="4"/>
    </row>
    <row r="1174" spans="1:10" x14ac:dyDescent="0.3">
      <c r="A1174" s="3"/>
      <c r="B1174" s="3"/>
      <c r="C1174" s="3"/>
      <c r="D1174" s="3"/>
      <c r="E1174" s="3"/>
      <c r="F1174" s="3"/>
      <c r="G1174" s="3"/>
      <c r="H1174" s="1"/>
      <c r="I1174" s="3"/>
      <c r="J1174" s="3"/>
    </row>
    <row r="1175" spans="1:10" x14ac:dyDescent="0.3">
      <c r="A1175" s="3"/>
      <c r="B1175" s="3"/>
      <c r="C1175" s="3"/>
      <c r="D1175" s="3"/>
      <c r="E1175" s="3"/>
      <c r="F1175" s="3"/>
      <c r="G1175" s="3"/>
      <c r="H1175" s="1"/>
      <c r="I1175" s="3"/>
      <c r="J1175" s="3"/>
    </row>
    <row r="1176" spans="1:10" x14ac:dyDescent="0.3">
      <c r="A1176" s="3"/>
      <c r="B1176" s="3"/>
      <c r="C1176" s="3"/>
      <c r="D1176" s="3"/>
      <c r="E1176" s="3"/>
      <c r="F1176" s="3"/>
      <c r="G1176" s="3"/>
      <c r="H1176" s="1"/>
      <c r="I1176" s="3"/>
      <c r="J1176" s="3"/>
    </row>
    <row r="1177" spans="1:10" x14ac:dyDescent="0.3">
      <c r="A1177" s="4"/>
      <c r="B1177" s="4"/>
      <c r="C1177" s="4"/>
      <c r="D1177" s="4"/>
      <c r="E1177" s="4"/>
      <c r="F1177" s="4"/>
      <c r="G1177" s="4"/>
      <c r="H1177" s="1"/>
      <c r="I1177" s="4"/>
      <c r="J1177" s="4"/>
    </row>
    <row r="1178" spans="1:10" x14ac:dyDescent="0.3">
      <c r="A1178" s="3"/>
      <c r="B1178" s="3"/>
      <c r="C1178" s="3"/>
      <c r="D1178" s="3"/>
      <c r="E1178" s="3"/>
      <c r="F1178" s="3"/>
      <c r="G1178" s="3"/>
      <c r="H1178" s="1"/>
      <c r="I1178" s="3"/>
      <c r="J1178" s="3"/>
    </row>
    <row r="1179" spans="1:10" x14ac:dyDescent="0.3">
      <c r="A1179" s="3"/>
      <c r="B1179" s="3"/>
      <c r="C1179" s="3"/>
      <c r="D1179" s="3"/>
      <c r="E1179" s="3"/>
      <c r="F1179" s="3"/>
      <c r="G1179" s="3"/>
      <c r="H1179" s="1"/>
      <c r="I1179" s="3"/>
      <c r="J1179" s="3"/>
    </row>
    <row r="1180" spans="1:10" x14ac:dyDescent="0.3">
      <c r="A1180" s="3"/>
      <c r="B1180" s="3"/>
      <c r="C1180" s="3"/>
      <c r="D1180" s="3"/>
      <c r="E1180" s="3"/>
      <c r="F1180" s="3"/>
      <c r="G1180" s="3"/>
      <c r="H1180" s="1"/>
      <c r="I1180" s="3"/>
      <c r="J1180" s="3"/>
    </row>
    <row r="1181" spans="1:10" x14ac:dyDescent="0.3">
      <c r="A1181" s="4"/>
      <c r="B1181" s="4"/>
      <c r="C1181" s="4"/>
      <c r="D1181" s="4"/>
      <c r="E1181" s="4"/>
      <c r="F1181" s="4"/>
      <c r="G1181" s="4"/>
      <c r="H1181" s="1"/>
      <c r="I1181" s="4"/>
      <c r="J1181" s="4"/>
    </row>
    <row r="1182" spans="1:10" x14ac:dyDescent="0.3">
      <c r="A1182" s="3"/>
      <c r="B1182" s="3"/>
      <c r="C1182" s="3"/>
      <c r="D1182" s="3"/>
      <c r="E1182" s="3"/>
      <c r="F1182" s="3"/>
      <c r="G1182" s="3"/>
      <c r="H1182" s="1"/>
      <c r="I1182" s="3"/>
      <c r="J1182" s="3"/>
    </row>
    <row r="1183" spans="1:10" x14ac:dyDescent="0.3">
      <c r="A1183" s="3"/>
      <c r="B1183" s="3"/>
      <c r="C1183" s="3"/>
      <c r="D1183" s="3"/>
      <c r="E1183" s="3"/>
      <c r="F1183" s="3"/>
      <c r="G1183" s="3"/>
      <c r="H1183" s="1"/>
      <c r="I1183" s="3"/>
      <c r="J1183" s="3"/>
    </row>
    <row r="1184" spans="1:10" x14ac:dyDescent="0.3">
      <c r="A1184" s="3"/>
      <c r="B1184" s="3"/>
      <c r="C1184" s="3"/>
      <c r="D1184" s="3"/>
      <c r="E1184" s="3"/>
      <c r="F1184" s="3"/>
      <c r="G1184" s="3"/>
      <c r="H1184" s="1"/>
      <c r="I1184" s="3"/>
      <c r="J1184" s="3"/>
    </row>
    <row r="1185" spans="1:10" x14ac:dyDescent="0.3">
      <c r="A1185" s="4"/>
      <c r="B1185" s="4"/>
      <c r="C1185" s="4"/>
      <c r="D1185" s="4"/>
      <c r="E1185" s="4"/>
      <c r="F1185" s="4"/>
      <c r="G1185" s="4"/>
      <c r="H1185" s="1"/>
      <c r="I1185" s="4"/>
      <c r="J1185" s="4"/>
    </row>
    <row r="1186" spans="1:10" x14ac:dyDescent="0.3">
      <c r="A1186" s="3"/>
      <c r="B1186" s="3"/>
      <c r="C1186" s="3"/>
      <c r="D1186" s="3"/>
      <c r="E1186" s="3"/>
      <c r="F1186" s="3"/>
      <c r="G1186" s="3"/>
      <c r="H1186" s="1"/>
      <c r="I1186" s="3"/>
      <c r="J1186" s="3"/>
    </row>
    <row r="1187" spans="1:10" x14ac:dyDescent="0.3">
      <c r="A1187" s="3"/>
      <c r="B1187" s="3"/>
      <c r="C1187" s="3"/>
      <c r="D1187" s="3"/>
      <c r="E1187" s="3"/>
      <c r="F1187" s="3"/>
      <c r="G1187" s="3"/>
      <c r="H1187" s="1"/>
      <c r="I1187" s="3"/>
      <c r="J1187" s="3"/>
    </row>
    <row r="1188" spans="1:10" x14ac:dyDescent="0.3">
      <c r="A1188" s="3"/>
      <c r="B1188" s="3"/>
      <c r="C1188" s="3"/>
      <c r="D1188" s="3"/>
      <c r="E1188" s="3"/>
      <c r="F1188" s="3"/>
      <c r="G1188" s="3"/>
      <c r="H1188" s="1"/>
      <c r="I1188" s="3"/>
      <c r="J1188" s="3"/>
    </row>
    <row r="1189" spans="1:10" x14ac:dyDescent="0.3">
      <c r="A1189" s="4"/>
      <c r="B1189" s="4"/>
      <c r="C1189" s="4"/>
      <c r="D1189" s="4"/>
      <c r="E1189" s="4"/>
      <c r="F1189" s="4"/>
      <c r="G1189" s="4"/>
      <c r="H1189" s="1"/>
      <c r="I1189" s="4"/>
      <c r="J1189" s="4"/>
    </row>
    <row r="1190" spans="1:10" x14ac:dyDescent="0.3">
      <c r="A1190" s="3"/>
      <c r="B1190" s="3"/>
      <c r="C1190" s="3"/>
      <c r="D1190" s="3"/>
      <c r="E1190" s="3"/>
      <c r="F1190" s="3"/>
      <c r="G1190" s="3"/>
      <c r="H1190" s="1"/>
      <c r="I1190" s="3"/>
      <c r="J1190" s="3"/>
    </row>
    <row r="1191" spans="1:10" x14ac:dyDescent="0.3">
      <c r="A1191" s="3"/>
      <c r="B1191" s="3"/>
      <c r="C1191" s="3"/>
      <c r="D1191" s="3"/>
      <c r="E1191" s="3"/>
      <c r="F1191" s="3"/>
      <c r="G1191" s="3"/>
      <c r="H1191" s="1"/>
      <c r="I1191" s="3"/>
      <c r="J1191" s="3"/>
    </row>
    <row r="1192" spans="1:10" x14ac:dyDescent="0.3">
      <c r="A1192" s="3"/>
      <c r="B1192" s="3"/>
      <c r="C1192" s="3"/>
      <c r="D1192" s="3"/>
      <c r="E1192" s="3"/>
      <c r="F1192" s="3"/>
      <c r="G1192" s="3"/>
      <c r="H1192" s="1"/>
      <c r="I1192" s="3"/>
      <c r="J1192" s="3"/>
    </row>
    <row r="1193" spans="1:10" x14ac:dyDescent="0.3">
      <c r="A1193" s="4"/>
      <c r="B1193" s="4"/>
      <c r="C1193" s="4"/>
      <c r="D1193" s="4"/>
      <c r="E1193" s="4"/>
      <c r="F1193" s="4"/>
      <c r="G1193" s="4"/>
      <c r="H1193" s="1"/>
      <c r="I1193" s="4"/>
      <c r="J1193" s="4"/>
    </row>
    <row r="1194" spans="1:10" x14ac:dyDescent="0.3">
      <c r="A1194" s="3"/>
      <c r="B1194" s="3"/>
      <c r="C1194" s="3"/>
      <c r="D1194" s="3"/>
      <c r="E1194" s="3"/>
      <c r="F1194" s="3"/>
      <c r="G1194" s="3"/>
      <c r="H1194" s="1"/>
      <c r="I1194" s="3"/>
      <c r="J1194" s="3"/>
    </row>
    <row r="1195" spans="1:10" x14ac:dyDescent="0.3">
      <c r="A1195" s="3"/>
      <c r="B1195" s="3"/>
      <c r="C1195" s="3"/>
      <c r="D1195" s="3"/>
      <c r="E1195" s="3"/>
      <c r="F1195" s="3"/>
      <c r="G1195" s="3"/>
      <c r="H1195" s="1"/>
      <c r="I1195" s="3"/>
      <c r="J1195" s="3"/>
    </row>
    <row r="1196" spans="1:10" x14ac:dyDescent="0.3">
      <c r="A1196" s="3"/>
      <c r="B1196" s="3"/>
      <c r="C1196" s="3"/>
      <c r="D1196" s="3"/>
      <c r="E1196" s="3"/>
      <c r="F1196" s="3"/>
      <c r="G1196" s="3"/>
      <c r="H1196" s="1"/>
      <c r="I1196" s="3"/>
      <c r="J1196" s="3"/>
    </row>
    <row r="1197" spans="1:10" x14ac:dyDescent="0.3">
      <c r="A1197" s="4"/>
      <c r="B1197" s="4"/>
      <c r="C1197" s="4"/>
      <c r="D1197" s="4"/>
      <c r="E1197" s="4"/>
      <c r="F1197" s="4"/>
      <c r="G1197" s="4"/>
      <c r="H1197" s="1"/>
      <c r="I1197" s="4"/>
      <c r="J1197" s="4"/>
    </row>
    <row r="1198" spans="1:10" x14ac:dyDescent="0.3">
      <c r="A1198" s="3"/>
      <c r="B1198" s="3"/>
      <c r="C1198" s="3"/>
      <c r="D1198" s="3"/>
      <c r="E1198" s="3"/>
      <c r="F1198" s="3"/>
      <c r="G1198" s="3"/>
      <c r="H1198" s="1"/>
      <c r="I1198" s="3"/>
      <c r="J1198" s="3"/>
    </row>
    <row r="1199" spans="1:10" x14ac:dyDescent="0.3">
      <c r="A1199" s="3"/>
      <c r="B1199" s="3"/>
      <c r="C1199" s="3"/>
      <c r="D1199" s="3"/>
      <c r="E1199" s="3"/>
      <c r="F1199" s="3"/>
      <c r="G1199" s="3"/>
      <c r="H1199" s="1"/>
      <c r="I1199" s="3"/>
      <c r="J1199" s="3"/>
    </row>
    <row r="1200" spans="1:10" x14ac:dyDescent="0.3">
      <c r="A1200" s="3"/>
      <c r="B1200" s="3"/>
      <c r="C1200" s="3"/>
      <c r="D1200" s="3"/>
      <c r="E1200" s="3"/>
      <c r="F1200" s="3"/>
      <c r="G1200" s="3"/>
      <c r="H1200" s="1"/>
      <c r="I1200" s="3"/>
      <c r="J1200" s="3"/>
    </row>
    <row r="1201" spans="1:10" x14ac:dyDescent="0.3">
      <c r="A1201" s="4"/>
      <c r="B1201" s="4"/>
      <c r="C1201" s="4"/>
      <c r="D1201" s="4"/>
      <c r="E1201" s="4"/>
      <c r="F1201" s="4"/>
      <c r="G1201" s="4"/>
      <c r="H1201" s="1"/>
      <c r="I1201" s="4"/>
      <c r="J1201" s="4"/>
    </row>
    <row r="1202" spans="1:10" x14ac:dyDescent="0.3">
      <c r="A1202" s="3"/>
      <c r="B1202" s="3"/>
      <c r="C1202" s="3"/>
      <c r="D1202" s="3"/>
      <c r="E1202" s="3"/>
      <c r="F1202" s="3"/>
      <c r="G1202" s="3"/>
      <c r="H1202" s="1"/>
      <c r="I1202" s="3"/>
      <c r="J1202" s="3"/>
    </row>
    <row r="1203" spans="1:10" x14ac:dyDescent="0.3">
      <c r="A1203" s="3"/>
      <c r="B1203" s="3"/>
      <c r="C1203" s="3"/>
      <c r="D1203" s="3"/>
      <c r="E1203" s="3"/>
      <c r="F1203" s="3"/>
      <c r="G1203" s="3"/>
      <c r="H1203" s="1"/>
      <c r="I1203" s="3"/>
      <c r="J1203" s="3"/>
    </row>
    <row r="1204" spans="1:10" x14ac:dyDescent="0.3">
      <c r="A1204" s="3"/>
      <c r="B1204" s="3"/>
      <c r="C1204" s="3"/>
      <c r="D1204" s="3"/>
      <c r="E1204" s="3"/>
      <c r="F1204" s="3"/>
      <c r="G1204" s="3"/>
      <c r="H1204" s="1"/>
      <c r="I1204" s="3"/>
      <c r="J1204" s="3"/>
    </row>
    <row r="1205" spans="1:10" x14ac:dyDescent="0.3">
      <c r="A1205" s="4"/>
      <c r="B1205" s="4"/>
      <c r="C1205" s="4"/>
      <c r="D1205" s="4"/>
      <c r="E1205" s="4"/>
      <c r="F1205" s="4"/>
      <c r="G1205" s="4"/>
      <c r="H1205" s="1"/>
      <c r="I1205" s="4"/>
      <c r="J1205" s="4"/>
    </row>
    <row r="1206" spans="1:10" x14ac:dyDescent="0.3">
      <c r="A1206" s="3"/>
      <c r="B1206" s="3"/>
      <c r="C1206" s="3"/>
      <c r="D1206" s="3"/>
      <c r="E1206" s="3"/>
      <c r="F1206" s="3"/>
      <c r="G1206" s="3"/>
      <c r="H1206" s="1"/>
      <c r="I1206" s="3"/>
      <c r="J1206" s="3"/>
    </row>
    <row r="1207" spans="1:10" x14ac:dyDescent="0.3">
      <c r="A1207" s="3"/>
      <c r="B1207" s="3"/>
      <c r="C1207" s="3"/>
      <c r="D1207" s="3"/>
      <c r="E1207" s="3"/>
      <c r="F1207" s="3"/>
      <c r="G1207" s="3"/>
      <c r="H1207" s="1"/>
      <c r="I1207" s="3"/>
      <c r="J1207" s="3"/>
    </row>
    <row r="1208" spans="1:10" x14ac:dyDescent="0.3">
      <c r="A1208" s="3"/>
      <c r="B1208" s="3"/>
      <c r="C1208" s="3"/>
      <c r="D1208" s="3"/>
      <c r="E1208" s="3"/>
      <c r="F1208" s="3"/>
      <c r="G1208" s="3"/>
      <c r="H1208" s="1"/>
      <c r="I1208" s="4"/>
      <c r="J1208" s="3"/>
    </row>
    <row r="1209" spans="1:10" x14ac:dyDescent="0.3">
      <c r="A1209" s="4"/>
      <c r="B1209" s="4"/>
      <c r="C1209" s="4"/>
      <c r="D1209" s="4"/>
      <c r="E1209" s="4"/>
      <c r="F1209" s="4"/>
      <c r="G1209" s="4"/>
      <c r="H1209" s="1"/>
      <c r="I1209" s="4"/>
      <c r="J1209" s="4"/>
    </row>
    <row r="1210" spans="1:10" x14ac:dyDescent="0.3">
      <c r="A1210" s="3"/>
      <c r="B1210" s="3"/>
      <c r="C1210" s="3"/>
      <c r="D1210" s="3"/>
      <c r="E1210" s="3"/>
      <c r="F1210" s="3"/>
      <c r="G1210" s="3"/>
      <c r="H1210" s="1"/>
      <c r="I1210" s="3"/>
      <c r="J1210" s="3"/>
    </row>
    <row r="1211" spans="1:10" x14ac:dyDescent="0.3">
      <c r="A1211" s="3"/>
      <c r="B1211" s="3"/>
      <c r="C1211" s="3"/>
      <c r="D1211" s="3"/>
      <c r="E1211" s="3"/>
      <c r="F1211" s="3"/>
      <c r="G1211" s="3"/>
      <c r="H1211" s="1"/>
      <c r="I1211" s="3"/>
      <c r="J1211" s="3"/>
    </row>
    <row r="1212" spans="1:10" x14ac:dyDescent="0.3">
      <c r="A1212" s="3"/>
      <c r="B1212" s="3"/>
      <c r="C1212" s="3"/>
      <c r="D1212" s="3"/>
      <c r="E1212" s="3"/>
      <c r="F1212" s="3"/>
      <c r="G1212" s="3"/>
      <c r="H1212" s="1"/>
      <c r="I1212" s="3"/>
      <c r="J1212" s="3"/>
    </row>
    <row r="1213" spans="1:10" x14ac:dyDescent="0.3">
      <c r="A1213" s="4"/>
      <c r="B1213" s="4"/>
      <c r="C1213" s="4"/>
      <c r="D1213" s="4"/>
      <c r="E1213" s="4"/>
      <c r="F1213" s="4"/>
      <c r="G1213" s="4"/>
      <c r="H1213" s="1"/>
      <c r="I1213" s="4"/>
      <c r="J1213" s="4"/>
    </row>
    <row r="1214" spans="1:10" x14ac:dyDescent="0.3">
      <c r="A1214" s="3"/>
      <c r="B1214" s="3"/>
      <c r="C1214" s="3"/>
      <c r="D1214" s="3"/>
      <c r="E1214" s="3"/>
      <c r="F1214" s="3"/>
      <c r="G1214" s="3"/>
      <c r="H1214" s="1"/>
      <c r="I1214" s="3"/>
      <c r="J1214" s="3"/>
    </row>
    <row r="1215" spans="1:10" x14ac:dyDescent="0.3">
      <c r="A1215" s="3"/>
      <c r="B1215" s="3"/>
      <c r="C1215" s="3"/>
      <c r="D1215" s="3"/>
      <c r="E1215" s="3"/>
      <c r="F1215" s="3"/>
      <c r="G1215" s="3"/>
      <c r="H1215" s="1"/>
      <c r="I1215" s="3"/>
      <c r="J1215" s="3"/>
    </row>
    <row r="1216" spans="1:10" x14ac:dyDescent="0.3">
      <c r="A1216" s="3"/>
      <c r="B1216" s="3"/>
      <c r="C1216" s="3"/>
      <c r="D1216" s="3"/>
      <c r="E1216" s="3"/>
      <c r="F1216" s="3"/>
      <c r="G1216" s="3"/>
      <c r="H1216" s="1"/>
      <c r="I1216" s="3"/>
      <c r="J1216" s="3"/>
    </row>
    <row r="1217" spans="1:10" x14ac:dyDescent="0.3">
      <c r="A1217" s="4"/>
      <c r="B1217" s="4"/>
      <c r="C1217" s="4"/>
      <c r="D1217" s="4"/>
      <c r="E1217" s="4"/>
      <c r="F1217" s="4"/>
      <c r="G1217" s="4"/>
      <c r="H1217" s="1"/>
      <c r="I1217" s="4"/>
      <c r="J1217" s="4"/>
    </row>
    <row r="1218" spans="1:10" x14ac:dyDescent="0.3">
      <c r="A1218" s="3"/>
      <c r="B1218" s="3"/>
      <c r="C1218" s="3"/>
      <c r="D1218" s="3"/>
      <c r="E1218" s="3"/>
      <c r="F1218" s="3"/>
      <c r="G1218" s="3"/>
      <c r="H1218" s="1"/>
      <c r="I1218" s="3"/>
      <c r="J1218" s="3"/>
    </row>
    <row r="1219" spans="1:10" x14ac:dyDescent="0.3">
      <c r="A1219" s="3"/>
      <c r="B1219" s="3"/>
      <c r="C1219" s="3"/>
      <c r="D1219" s="3"/>
      <c r="E1219" s="3"/>
      <c r="F1219" s="3"/>
      <c r="G1219" s="3"/>
      <c r="H1219" s="1"/>
      <c r="I1219" s="3"/>
      <c r="J1219" s="3"/>
    </row>
    <row r="1220" spans="1:10" x14ac:dyDescent="0.3">
      <c r="A1220" s="3"/>
      <c r="B1220" s="3"/>
      <c r="C1220" s="3"/>
      <c r="D1220" s="3"/>
      <c r="E1220" s="3"/>
      <c r="F1220" s="3"/>
      <c r="G1220" s="3"/>
      <c r="H1220" s="1"/>
      <c r="I1220" s="3"/>
      <c r="J1220" s="3"/>
    </row>
    <row r="1221" spans="1:10" x14ac:dyDescent="0.3">
      <c r="A1221" s="4"/>
      <c r="B1221" s="4"/>
      <c r="C1221" s="4"/>
      <c r="D1221" s="4"/>
      <c r="E1221" s="4"/>
      <c r="F1221" s="4"/>
      <c r="G1221" s="4"/>
      <c r="H1221" s="1"/>
      <c r="I1221" s="4"/>
      <c r="J1221" s="4"/>
    </row>
    <row r="1222" spans="1:10" x14ac:dyDescent="0.3">
      <c r="A1222" s="3"/>
      <c r="B1222" s="3"/>
      <c r="C1222" s="3"/>
      <c r="D1222" s="3"/>
      <c r="E1222" s="3"/>
      <c r="F1222" s="3"/>
      <c r="G1222" s="3"/>
      <c r="H1222" s="1"/>
      <c r="I1222" s="3"/>
      <c r="J1222" s="3"/>
    </row>
    <row r="1223" spans="1:10" x14ac:dyDescent="0.3">
      <c r="A1223" s="3"/>
      <c r="B1223" s="3"/>
      <c r="C1223" s="3"/>
      <c r="D1223" s="3"/>
      <c r="E1223" s="3"/>
      <c r="F1223" s="3"/>
      <c r="G1223" s="3"/>
      <c r="H1223" s="1"/>
      <c r="I1223" s="3"/>
      <c r="J1223" s="3"/>
    </row>
    <row r="1224" spans="1:10" x14ac:dyDescent="0.3">
      <c r="A1224" s="3"/>
      <c r="B1224" s="3"/>
      <c r="C1224" s="3"/>
      <c r="D1224" s="3"/>
      <c r="E1224" s="3"/>
      <c r="F1224" s="3"/>
      <c r="G1224" s="3"/>
      <c r="H1224" s="1"/>
      <c r="I1224" s="3"/>
      <c r="J1224" s="3"/>
    </row>
    <row r="1225" spans="1:10" x14ac:dyDescent="0.3">
      <c r="A1225" s="4"/>
      <c r="B1225" s="4"/>
      <c r="C1225" s="4"/>
      <c r="D1225" s="4"/>
      <c r="E1225" s="4"/>
      <c r="F1225" s="4"/>
      <c r="G1225" s="4"/>
      <c r="H1225" s="1"/>
      <c r="I1225" s="4"/>
      <c r="J1225" s="4"/>
    </row>
    <row r="1226" spans="1:10" x14ac:dyDescent="0.3">
      <c r="A1226" s="3"/>
      <c r="B1226" s="3"/>
      <c r="C1226" s="3"/>
      <c r="D1226" s="3"/>
      <c r="E1226" s="3"/>
      <c r="F1226" s="3"/>
      <c r="G1226" s="3"/>
      <c r="H1226" s="1"/>
      <c r="I1226" s="3"/>
      <c r="J1226" s="3"/>
    </row>
    <row r="1227" spans="1:10" x14ac:dyDescent="0.3">
      <c r="A1227" s="3"/>
      <c r="B1227" s="3"/>
      <c r="C1227" s="3"/>
      <c r="D1227" s="3"/>
      <c r="E1227" s="3"/>
      <c r="F1227" s="3"/>
      <c r="G1227" s="3"/>
      <c r="H1227" s="1"/>
      <c r="I1227" s="3"/>
      <c r="J1227" s="3"/>
    </row>
    <row r="1228" spans="1:10" x14ac:dyDescent="0.3">
      <c r="A1228" s="3"/>
      <c r="B1228" s="3"/>
      <c r="C1228" s="3"/>
      <c r="D1228" s="3"/>
      <c r="E1228" s="3"/>
      <c r="F1228" s="3"/>
      <c r="G1228" s="3"/>
      <c r="H1228" s="1"/>
      <c r="I1228" s="3"/>
      <c r="J1228" s="3"/>
    </row>
    <row r="1229" spans="1:10" x14ac:dyDescent="0.3">
      <c r="A1229" s="4"/>
      <c r="B1229" s="4"/>
      <c r="C1229" s="4"/>
      <c r="D1229" s="4"/>
      <c r="E1229" s="4"/>
      <c r="F1229" s="4"/>
      <c r="G1229" s="4"/>
      <c r="H1229" s="1"/>
      <c r="I1229" s="4"/>
      <c r="J1229" s="4"/>
    </row>
    <row r="1230" spans="1:10" x14ac:dyDescent="0.3">
      <c r="A1230" s="3"/>
      <c r="B1230" s="3"/>
      <c r="C1230" s="3"/>
      <c r="D1230" s="3"/>
      <c r="E1230" s="3"/>
      <c r="F1230" s="3"/>
      <c r="G1230" s="3"/>
      <c r="H1230" s="1"/>
      <c r="I1230" s="3"/>
      <c r="J1230" s="3"/>
    </row>
    <row r="1231" spans="1:10" x14ac:dyDescent="0.3">
      <c r="A1231" s="3"/>
      <c r="B1231" s="3"/>
      <c r="C1231" s="3"/>
      <c r="D1231" s="3"/>
      <c r="E1231" s="3"/>
      <c r="F1231" s="3"/>
      <c r="G1231" s="3"/>
      <c r="H1231" s="1"/>
      <c r="I1231" s="3"/>
      <c r="J1231" s="3"/>
    </row>
    <row r="1232" spans="1:10" x14ac:dyDescent="0.3">
      <c r="A1232" s="3"/>
      <c r="B1232" s="3"/>
      <c r="C1232" s="3"/>
      <c r="D1232" s="3"/>
      <c r="E1232" s="3"/>
      <c r="F1232" s="3"/>
      <c r="G1232" s="3"/>
      <c r="H1232" s="1"/>
      <c r="I1232" s="3"/>
      <c r="J1232" s="3"/>
    </row>
    <row r="1233" spans="1:10" x14ac:dyDescent="0.3">
      <c r="A1233" s="4"/>
      <c r="B1233" s="4"/>
      <c r="C1233" s="4"/>
      <c r="D1233" s="4"/>
      <c r="E1233" s="4"/>
      <c r="F1233" s="4"/>
      <c r="G1233" s="4"/>
      <c r="H1233" s="1"/>
      <c r="I1233" s="4"/>
      <c r="J1233" s="4"/>
    </row>
    <row r="1234" spans="1:10" x14ac:dyDescent="0.3">
      <c r="A1234" s="3"/>
      <c r="B1234" s="3"/>
      <c r="C1234" s="3"/>
      <c r="D1234" s="3"/>
      <c r="E1234" s="3"/>
      <c r="F1234" s="3"/>
      <c r="G1234" s="3"/>
      <c r="H1234" s="1"/>
      <c r="I1234" s="3"/>
      <c r="J1234" s="3"/>
    </row>
    <row r="1235" spans="1:10" x14ac:dyDescent="0.3">
      <c r="A1235" s="3"/>
      <c r="B1235" s="3"/>
      <c r="C1235" s="3"/>
      <c r="D1235" s="3"/>
      <c r="E1235" s="3"/>
      <c r="F1235" s="3"/>
      <c r="G1235" s="3"/>
      <c r="H1235" s="1"/>
      <c r="I1235" s="3"/>
      <c r="J1235" s="3"/>
    </row>
    <row r="1236" spans="1:10" x14ac:dyDescent="0.3">
      <c r="A1236" s="3"/>
      <c r="B1236" s="3"/>
      <c r="C1236" s="3"/>
      <c r="D1236" s="3"/>
      <c r="E1236" s="3"/>
      <c r="F1236" s="3"/>
      <c r="G1236" s="3"/>
      <c r="H1236" s="1"/>
      <c r="I1236" s="3"/>
      <c r="J1236" s="3"/>
    </row>
    <row r="1237" spans="1:10" x14ac:dyDescent="0.3">
      <c r="A1237" s="4"/>
      <c r="B1237" s="4"/>
      <c r="C1237" s="4"/>
      <c r="D1237" s="4"/>
      <c r="E1237" s="4"/>
      <c r="F1237" s="4"/>
      <c r="G1237" s="4"/>
      <c r="H1237" s="1"/>
      <c r="I1237" s="4"/>
      <c r="J1237" s="4"/>
    </row>
    <row r="1238" spans="1:10" x14ac:dyDescent="0.3">
      <c r="A1238" s="3"/>
      <c r="B1238" s="3"/>
      <c r="C1238" s="3"/>
      <c r="D1238" s="3"/>
      <c r="E1238" s="3"/>
      <c r="F1238" s="3"/>
      <c r="G1238" s="3"/>
      <c r="H1238" s="1"/>
      <c r="I1238" s="3"/>
      <c r="J1238" s="3"/>
    </row>
    <row r="1239" spans="1:10" x14ac:dyDescent="0.3">
      <c r="A1239" s="3"/>
      <c r="B1239" s="3"/>
      <c r="C1239" s="3"/>
      <c r="D1239" s="3"/>
      <c r="E1239" s="3"/>
      <c r="F1239" s="3"/>
      <c r="G1239" s="3"/>
      <c r="H1239" s="1"/>
      <c r="I1239" s="3"/>
      <c r="J1239" s="3"/>
    </row>
    <row r="1240" spans="1:10" x14ac:dyDescent="0.3">
      <c r="A1240" s="3"/>
      <c r="B1240" s="3"/>
      <c r="C1240" s="3"/>
      <c r="D1240" s="3"/>
      <c r="E1240" s="3"/>
      <c r="F1240" s="3"/>
      <c r="G1240" s="3"/>
      <c r="H1240" s="1"/>
      <c r="I1240" s="3"/>
      <c r="J1240" s="3"/>
    </row>
    <row r="1241" spans="1:10" x14ac:dyDescent="0.3">
      <c r="A1241" s="4"/>
      <c r="B1241" s="4"/>
      <c r="C1241" s="4"/>
      <c r="D1241" s="4"/>
      <c r="E1241" s="4"/>
      <c r="F1241" s="4"/>
      <c r="G1241" s="4"/>
      <c r="H1241" s="1"/>
      <c r="I1241" s="4"/>
      <c r="J1241" s="4"/>
    </row>
    <row r="1242" spans="1:10" x14ac:dyDescent="0.3">
      <c r="A1242" s="3"/>
      <c r="B1242" s="3"/>
      <c r="C1242" s="3"/>
      <c r="D1242" s="3"/>
      <c r="E1242" s="3"/>
      <c r="F1242" s="3"/>
      <c r="G1242" s="3"/>
      <c r="H1242" s="1"/>
      <c r="I1242" s="3"/>
      <c r="J1242" s="3"/>
    </row>
    <row r="1243" spans="1:10" x14ac:dyDescent="0.3">
      <c r="A1243" s="3"/>
      <c r="B1243" s="3"/>
      <c r="C1243" s="3"/>
      <c r="D1243" s="3"/>
      <c r="E1243" s="3"/>
      <c r="F1243" s="3"/>
      <c r="G1243" s="3"/>
      <c r="H1243" s="1"/>
      <c r="I1243" s="3"/>
      <c r="J1243" s="3"/>
    </row>
    <row r="1244" spans="1:10" x14ac:dyDescent="0.3">
      <c r="A1244" s="3"/>
      <c r="B1244" s="3"/>
      <c r="C1244" s="3"/>
      <c r="D1244" s="3"/>
      <c r="E1244" s="3"/>
      <c r="F1244" s="3"/>
      <c r="G1244" s="3"/>
      <c r="H1244" s="1"/>
      <c r="I1244" s="3"/>
      <c r="J1244" s="3"/>
    </row>
    <row r="1245" spans="1:10" x14ac:dyDescent="0.3">
      <c r="A1245" s="4"/>
      <c r="B1245" s="4"/>
      <c r="C1245" s="4"/>
      <c r="D1245" s="4"/>
      <c r="E1245" s="4"/>
      <c r="F1245" s="4"/>
      <c r="G1245" s="4"/>
      <c r="H1245" s="1"/>
      <c r="I1245" s="4"/>
      <c r="J1245" s="4"/>
    </row>
    <row r="1246" spans="1:10" x14ac:dyDescent="0.3">
      <c r="A1246" s="3"/>
      <c r="B1246" s="3"/>
      <c r="C1246" s="3"/>
      <c r="D1246" s="3"/>
      <c r="E1246" s="3"/>
      <c r="F1246" s="3"/>
      <c r="G1246" s="3"/>
      <c r="H1246" s="1"/>
      <c r="I1246" s="3"/>
      <c r="J1246" s="3"/>
    </row>
    <row r="1247" spans="1:10" x14ac:dyDescent="0.3">
      <c r="A1247" s="3"/>
      <c r="B1247" s="3"/>
      <c r="C1247" s="3"/>
      <c r="D1247" s="3"/>
      <c r="E1247" s="3"/>
      <c r="F1247" s="3"/>
      <c r="G1247" s="3"/>
      <c r="H1247" s="1"/>
      <c r="I1247" s="3"/>
      <c r="J1247" s="3"/>
    </row>
    <row r="1248" spans="1:10" x14ac:dyDescent="0.3">
      <c r="A1248" s="3"/>
      <c r="B1248" s="3"/>
      <c r="C1248" s="3"/>
      <c r="D1248" s="3"/>
      <c r="E1248" s="3"/>
      <c r="F1248" s="3"/>
      <c r="G1248" s="3"/>
      <c r="H1248" s="1"/>
      <c r="I1248" s="3"/>
      <c r="J1248" s="3"/>
    </row>
    <row r="1249" spans="1:10" x14ac:dyDescent="0.3">
      <c r="A1249" s="4"/>
      <c r="B1249" s="4"/>
      <c r="C1249" s="4"/>
      <c r="D1249" s="4"/>
      <c r="E1249" s="4"/>
      <c r="F1249" s="4"/>
      <c r="G1249" s="4"/>
      <c r="H1249" s="1"/>
      <c r="I1249" s="4"/>
      <c r="J1249" s="4"/>
    </row>
    <row r="1250" spans="1:10" x14ac:dyDescent="0.3">
      <c r="A1250" s="3"/>
      <c r="B1250" s="3"/>
      <c r="C1250" s="3"/>
      <c r="D1250" s="3"/>
      <c r="E1250" s="3"/>
      <c r="F1250" s="3"/>
      <c r="G1250" s="3"/>
      <c r="H1250" s="1"/>
      <c r="I1250" s="3"/>
      <c r="J1250" s="3"/>
    </row>
    <row r="1251" spans="1:10" x14ac:dyDescent="0.3">
      <c r="A1251" s="3"/>
      <c r="B1251" s="3"/>
      <c r="C1251" s="3"/>
      <c r="D1251" s="3"/>
      <c r="E1251" s="3"/>
      <c r="F1251" s="3"/>
      <c r="G1251" s="3"/>
      <c r="H1251" s="1"/>
      <c r="I1251" s="3"/>
      <c r="J1251" s="3"/>
    </row>
    <row r="1252" spans="1:10" x14ac:dyDescent="0.3">
      <c r="A1252" s="3"/>
      <c r="B1252" s="3"/>
      <c r="C1252" s="3"/>
      <c r="D1252" s="3"/>
      <c r="E1252" s="3"/>
      <c r="F1252" s="3"/>
      <c r="G1252" s="3"/>
      <c r="H1252" s="1"/>
      <c r="I1252" s="3"/>
      <c r="J1252" s="3"/>
    </row>
    <row r="1253" spans="1:10" x14ac:dyDescent="0.3">
      <c r="A1253" s="4"/>
      <c r="B1253" s="4"/>
      <c r="C1253" s="4"/>
      <c r="D1253" s="4"/>
      <c r="E1253" s="4"/>
      <c r="F1253" s="4"/>
      <c r="G1253" s="4"/>
      <c r="H1253" s="1"/>
      <c r="I1253" s="4"/>
      <c r="J1253" s="4"/>
    </row>
    <row r="1254" spans="1:10" x14ac:dyDescent="0.3">
      <c r="A1254" s="3"/>
      <c r="B1254" s="3"/>
      <c r="C1254" s="3"/>
      <c r="D1254" s="3"/>
      <c r="E1254" s="3"/>
      <c r="F1254" s="3"/>
      <c r="G1254" s="3"/>
      <c r="H1254" s="1"/>
      <c r="I1254" s="3"/>
      <c r="J1254" s="3"/>
    </row>
    <row r="1255" spans="1:10" x14ac:dyDescent="0.3">
      <c r="A1255" s="3"/>
      <c r="B1255" s="3"/>
      <c r="C1255" s="3"/>
      <c r="D1255" s="3"/>
      <c r="E1255" s="3"/>
      <c r="F1255" s="3"/>
      <c r="G1255" s="3"/>
      <c r="H1255" s="1"/>
      <c r="I1255" s="3"/>
      <c r="J1255" s="3"/>
    </row>
    <row r="1256" spans="1:10" x14ac:dyDescent="0.3">
      <c r="A1256" s="3"/>
      <c r="B1256" s="3"/>
      <c r="C1256" s="3"/>
      <c r="D1256" s="3"/>
      <c r="E1256" s="3"/>
      <c r="F1256" s="3"/>
      <c r="G1256" s="3"/>
      <c r="H1256" s="1"/>
      <c r="I1256" s="4"/>
      <c r="J1256" s="3"/>
    </row>
    <row r="1257" spans="1:10" x14ac:dyDescent="0.3">
      <c r="A1257" s="4"/>
      <c r="B1257" s="4"/>
      <c r="C1257" s="4"/>
      <c r="D1257" s="4"/>
      <c r="E1257" s="4"/>
      <c r="F1257" s="4"/>
      <c r="G1257" s="4"/>
      <c r="H1257" s="1"/>
      <c r="I1257" s="4"/>
      <c r="J1257" s="4"/>
    </row>
    <row r="1258" spans="1:10" x14ac:dyDescent="0.3">
      <c r="A1258" s="3"/>
      <c r="B1258" s="3"/>
      <c r="C1258" s="3"/>
      <c r="D1258" s="3"/>
      <c r="E1258" s="3"/>
      <c r="F1258" s="3"/>
      <c r="G1258" s="3"/>
      <c r="H1258" s="1"/>
      <c r="I1258" s="3"/>
      <c r="J1258" s="3"/>
    </row>
    <row r="1259" spans="1:10" x14ac:dyDescent="0.3">
      <c r="A1259" s="3"/>
      <c r="B1259" s="3"/>
      <c r="C1259" s="3"/>
      <c r="D1259" s="3"/>
      <c r="E1259" s="3"/>
      <c r="F1259" s="3"/>
      <c r="G1259" s="3"/>
      <c r="H1259" s="1"/>
      <c r="I1259" s="3"/>
      <c r="J1259" s="3"/>
    </row>
    <row r="1260" spans="1:10" x14ac:dyDescent="0.3">
      <c r="A1260" s="3"/>
      <c r="B1260" s="3"/>
      <c r="C1260" s="3"/>
      <c r="D1260" s="3"/>
      <c r="E1260" s="3"/>
      <c r="F1260" s="3"/>
      <c r="G1260" s="3"/>
      <c r="H1260" s="1"/>
      <c r="I1260" s="3"/>
      <c r="J1260" s="3"/>
    </row>
    <row r="1261" spans="1:10" x14ac:dyDescent="0.3">
      <c r="A1261" s="4"/>
      <c r="B1261" s="4"/>
      <c r="C1261" s="4"/>
      <c r="D1261" s="4"/>
      <c r="E1261" s="4"/>
      <c r="F1261" s="4"/>
      <c r="G1261" s="4"/>
      <c r="H1261" s="1"/>
      <c r="I1261" s="4"/>
      <c r="J1261" s="4"/>
    </row>
    <row r="1262" spans="1:10" x14ac:dyDescent="0.3">
      <c r="A1262" s="3"/>
      <c r="B1262" s="3"/>
      <c r="C1262" s="3"/>
      <c r="D1262" s="3"/>
      <c r="E1262" s="3"/>
      <c r="F1262" s="3"/>
      <c r="G1262" s="3"/>
      <c r="H1262" s="1"/>
      <c r="I1262" s="3"/>
      <c r="J1262" s="3"/>
    </row>
    <row r="1263" spans="1:10" x14ac:dyDescent="0.3">
      <c r="A1263" s="3"/>
      <c r="B1263" s="3"/>
      <c r="C1263" s="3"/>
      <c r="D1263" s="3"/>
      <c r="E1263" s="3"/>
      <c r="F1263" s="3"/>
      <c r="G1263" s="3"/>
      <c r="H1263" s="1"/>
      <c r="I1263" s="3"/>
      <c r="J1263" s="3"/>
    </row>
    <row r="1264" spans="1:10" x14ac:dyDescent="0.3">
      <c r="A1264" s="3"/>
      <c r="B1264" s="3"/>
      <c r="C1264" s="3"/>
      <c r="D1264" s="3"/>
      <c r="E1264" s="3"/>
      <c r="F1264" s="3"/>
      <c r="G1264" s="3"/>
      <c r="H1264" s="1"/>
      <c r="I1264" s="3"/>
      <c r="J1264" s="3"/>
    </row>
    <row r="1265" spans="1:10" x14ac:dyDescent="0.3">
      <c r="A1265" s="4"/>
      <c r="B1265" s="4"/>
      <c r="C1265" s="4"/>
      <c r="D1265" s="4"/>
      <c r="E1265" s="4"/>
      <c r="F1265" s="4"/>
      <c r="G1265" s="4"/>
      <c r="H1265" s="1"/>
      <c r="I1265" s="4"/>
      <c r="J1265" s="4"/>
    </row>
    <row r="1266" spans="1:10" x14ac:dyDescent="0.3">
      <c r="A1266" s="3"/>
      <c r="B1266" s="3"/>
      <c r="C1266" s="3"/>
      <c r="D1266" s="3"/>
      <c r="E1266" s="3"/>
      <c r="F1266" s="3"/>
      <c r="G1266" s="3"/>
      <c r="H1266" s="1"/>
      <c r="I1266" s="3"/>
      <c r="J1266" s="3"/>
    </row>
    <row r="1267" spans="1:10" x14ac:dyDescent="0.3">
      <c r="A1267" s="3"/>
      <c r="B1267" s="3"/>
      <c r="C1267" s="3"/>
      <c r="D1267" s="3"/>
      <c r="E1267" s="3"/>
      <c r="F1267" s="3"/>
      <c r="G1267" s="3"/>
      <c r="H1267" s="1"/>
      <c r="I1267" s="3"/>
      <c r="J1267" s="3"/>
    </row>
    <row r="1268" spans="1:10" x14ac:dyDescent="0.3">
      <c r="A1268" s="3"/>
      <c r="B1268" s="3"/>
      <c r="C1268" s="3"/>
      <c r="D1268" s="3"/>
      <c r="E1268" s="3"/>
      <c r="F1268" s="3"/>
      <c r="G1268" s="3"/>
      <c r="H1268" s="1"/>
      <c r="I1268" s="3"/>
      <c r="J1268" s="3"/>
    </row>
    <row r="1269" spans="1:10" x14ac:dyDescent="0.3">
      <c r="A1269" s="4"/>
      <c r="B1269" s="4"/>
      <c r="C1269" s="4"/>
      <c r="D1269" s="4"/>
      <c r="E1269" s="4"/>
      <c r="F1269" s="4"/>
      <c r="G1269" s="4"/>
      <c r="H1269" s="1"/>
      <c r="I1269" s="4"/>
      <c r="J1269" s="4"/>
    </row>
    <row r="1270" spans="1:10" x14ac:dyDescent="0.3">
      <c r="A1270" s="3"/>
      <c r="B1270" s="3"/>
      <c r="C1270" s="3"/>
      <c r="D1270" s="3"/>
      <c r="E1270" s="3"/>
      <c r="F1270" s="3"/>
      <c r="G1270" s="3"/>
      <c r="H1270" s="1"/>
      <c r="I1270" s="3"/>
      <c r="J1270" s="3"/>
    </row>
    <row r="1271" spans="1:10" x14ac:dyDescent="0.3">
      <c r="A1271" s="3"/>
      <c r="B1271" s="3"/>
      <c r="C1271" s="3"/>
      <c r="D1271" s="3"/>
      <c r="E1271" s="3"/>
      <c r="F1271" s="3"/>
      <c r="G1271" s="3"/>
      <c r="H1271" s="1"/>
      <c r="I1271" s="3"/>
      <c r="J1271" s="3"/>
    </row>
    <row r="1272" spans="1:10" x14ac:dyDescent="0.3">
      <c r="A1272" s="3"/>
      <c r="B1272" s="3"/>
      <c r="C1272" s="3"/>
      <c r="D1272" s="3"/>
      <c r="E1272" s="3"/>
      <c r="F1272" s="3"/>
      <c r="G1272" s="3"/>
      <c r="H1272" s="1"/>
      <c r="I1272" s="3"/>
      <c r="J1272" s="3"/>
    </row>
    <row r="1273" spans="1:10" x14ac:dyDescent="0.3">
      <c r="A1273" s="4"/>
      <c r="B1273" s="4"/>
      <c r="C1273" s="4"/>
      <c r="D1273" s="4"/>
      <c r="E1273" s="4"/>
      <c r="F1273" s="4"/>
      <c r="G1273" s="4"/>
      <c r="H1273" s="1"/>
      <c r="I1273" s="4"/>
      <c r="J1273" s="4"/>
    </row>
    <row r="1274" spans="1:10" x14ac:dyDescent="0.3">
      <c r="A1274" s="3"/>
      <c r="B1274" s="3"/>
      <c r="C1274" s="3"/>
      <c r="D1274" s="3"/>
      <c r="E1274" s="3"/>
      <c r="F1274" s="3"/>
      <c r="G1274" s="3"/>
      <c r="H1274" s="1"/>
      <c r="I1274" s="3"/>
      <c r="J1274" s="3"/>
    </row>
    <row r="1275" spans="1:10" x14ac:dyDescent="0.3">
      <c r="A1275" s="3"/>
      <c r="B1275" s="3"/>
      <c r="C1275" s="3"/>
      <c r="D1275" s="3"/>
      <c r="E1275" s="3"/>
      <c r="F1275" s="3"/>
      <c r="G1275" s="3"/>
      <c r="H1275" s="1"/>
      <c r="I1275" s="3"/>
      <c r="J1275" s="3"/>
    </row>
    <row r="1276" spans="1:10" x14ac:dyDescent="0.3">
      <c r="A1276" s="3"/>
      <c r="B1276" s="3"/>
      <c r="C1276" s="3"/>
      <c r="D1276" s="3"/>
      <c r="E1276" s="3"/>
      <c r="F1276" s="3"/>
      <c r="G1276" s="3"/>
      <c r="H1276" s="1"/>
      <c r="I1276" s="3"/>
      <c r="J1276" s="3"/>
    </row>
    <row r="1277" spans="1:10" x14ac:dyDescent="0.3">
      <c r="A1277" s="4"/>
      <c r="B1277" s="4"/>
      <c r="C1277" s="4"/>
      <c r="D1277" s="4"/>
      <c r="E1277" s="4"/>
      <c r="F1277" s="4"/>
      <c r="G1277" s="4"/>
      <c r="H1277" s="1"/>
      <c r="I1277" s="4"/>
      <c r="J1277" s="4"/>
    </row>
    <row r="1278" spans="1:10" x14ac:dyDescent="0.3">
      <c r="A1278" s="3"/>
      <c r="B1278" s="3"/>
      <c r="C1278" s="3"/>
      <c r="D1278" s="3"/>
      <c r="E1278" s="3"/>
      <c r="F1278" s="3"/>
      <c r="G1278" s="3"/>
      <c r="H1278" s="1"/>
      <c r="I1278" s="3"/>
      <c r="J1278" s="3"/>
    </row>
    <row r="1279" spans="1:10" x14ac:dyDescent="0.3">
      <c r="A1279" s="3"/>
      <c r="B1279" s="3"/>
      <c r="C1279" s="3"/>
      <c r="D1279" s="3"/>
      <c r="E1279" s="3"/>
      <c r="F1279" s="3"/>
      <c r="G1279" s="3"/>
      <c r="H1279" s="1"/>
      <c r="I1279" s="3"/>
      <c r="J1279" s="3"/>
    </row>
    <row r="1280" spans="1:10" x14ac:dyDescent="0.3">
      <c r="A1280" s="3"/>
      <c r="B1280" s="3"/>
      <c r="C1280" s="3"/>
      <c r="D1280" s="3"/>
      <c r="E1280" s="3"/>
      <c r="F1280" s="3"/>
      <c r="G1280" s="3"/>
      <c r="H1280" s="1"/>
      <c r="I1280" s="3"/>
      <c r="J1280" s="3"/>
    </row>
    <row r="1281" spans="1:10" x14ac:dyDescent="0.3">
      <c r="A1281" s="4"/>
      <c r="B1281" s="4"/>
      <c r="C1281" s="4"/>
      <c r="D1281" s="4"/>
      <c r="E1281" s="4"/>
      <c r="F1281" s="4"/>
      <c r="G1281" s="4"/>
      <c r="H1281" s="1"/>
      <c r="I1281" s="4"/>
      <c r="J1281" s="4"/>
    </row>
    <row r="1282" spans="1:10" x14ac:dyDescent="0.3">
      <c r="A1282" s="3"/>
      <c r="B1282" s="3"/>
      <c r="C1282" s="3"/>
      <c r="D1282" s="3"/>
      <c r="E1282" s="3"/>
      <c r="F1282" s="3"/>
      <c r="G1282" s="3"/>
      <c r="H1282" s="1"/>
      <c r="I1282" s="3"/>
      <c r="J1282" s="3"/>
    </row>
    <row r="1283" spans="1:10" x14ac:dyDescent="0.3">
      <c r="A1283" s="3"/>
      <c r="B1283" s="3"/>
      <c r="C1283" s="3"/>
      <c r="D1283" s="3"/>
      <c r="E1283" s="3"/>
      <c r="F1283" s="3"/>
      <c r="G1283" s="3"/>
      <c r="H1283" s="1"/>
      <c r="I1283" s="3"/>
      <c r="J1283" s="3"/>
    </row>
    <row r="1284" spans="1:10" x14ac:dyDescent="0.3">
      <c r="A1284" s="3"/>
      <c r="B1284" s="3"/>
      <c r="C1284" s="3"/>
      <c r="D1284" s="3"/>
      <c r="E1284" s="3"/>
      <c r="F1284" s="3"/>
      <c r="G1284" s="3"/>
      <c r="H1284" s="1"/>
      <c r="I1284" s="3"/>
      <c r="J1284" s="3"/>
    </row>
    <row r="1285" spans="1:10" x14ac:dyDescent="0.3">
      <c r="A1285" s="4"/>
      <c r="B1285" s="4"/>
      <c r="C1285" s="4"/>
      <c r="D1285" s="4"/>
      <c r="E1285" s="4"/>
      <c r="F1285" s="4"/>
      <c r="G1285" s="4"/>
      <c r="H1285" s="1"/>
      <c r="I1285" s="4"/>
      <c r="J1285" s="4"/>
    </row>
    <row r="1286" spans="1:10" x14ac:dyDescent="0.3">
      <c r="A1286" s="3"/>
      <c r="B1286" s="3"/>
      <c r="C1286" s="3"/>
      <c r="D1286" s="3"/>
      <c r="E1286" s="3"/>
      <c r="F1286" s="3"/>
      <c r="G1286" s="3"/>
      <c r="H1286" s="1"/>
      <c r="I1286" s="3"/>
      <c r="J1286" s="3"/>
    </row>
    <row r="1287" spans="1:10" x14ac:dyDescent="0.3">
      <c r="A1287" s="3"/>
      <c r="B1287" s="3"/>
      <c r="C1287" s="3"/>
      <c r="D1287" s="3"/>
      <c r="E1287" s="3"/>
      <c r="F1287" s="3"/>
      <c r="G1287" s="3"/>
      <c r="H1287" s="1"/>
      <c r="I1287" s="3"/>
      <c r="J1287" s="3"/>
    </row>
    <row r="1288" spans="1:10" x14ac:dyDescent="0.3">
      <c r="A1288" s="3"/>
      <c r="B1288" s="3"/>
      <c r="C1288" s="3"/>
      <c r="D1288" s="3"/>
      <c r="E1288" s="3"/>
      <c r="F1288" s="3"/>
      <c r="G1288" s="3"/>
      <c r="H1288" s="1"/>
      <c r="I1288" s="3"/>
      <c r="J1288" s="3"/>
    </row>
    <row r="1289" spans="1:10" x14ac:dyDescent="0.3">
      <c r="A1289" s="4"/>
      <c r="B1289" s="4"/>
      <c r="C1289" s="4"/>
      <c r="D1289" s="4"/>
      <c r="E1289" s="4"/>
      <c r="F1289" s="4"/>
      <c r="G1289" s="4"/>
      <c r="H1289" s="1"/>
      <c r="I1289" s="4"/>
      <c r="J1289" s="4"/>
    </row>
    <row r="1290" spans="1:10" x14ac:dyDescent="0.3">
      <c r="A1290" s="3"/>
      <c r="B1290" s="3"/>
      <c r="C1290" s="3"/>
      <c r="D1290" s="3"/>
      <c r="E1290" s="3"/>
      <c r="F1290" s="3"/>
      <c r="G1290" s="3"/>
      <c r="H1290" s="1"/>
      <c r="I1290" s="3"/>
      <c r="J1290" s="3"/>
    </row>
    <row r="1291" spans="1:10" x14ac:dyDescent="0.3">
      <c r="A1291" s="3"/>
      <c r="B1291" s="3"/>
      <c r="C1291" s="3"/>
      <c r="D1291" s="3"/>
      <c r="E1291" s="3"/>
      <c r="F1291" s="3"/>
      <c r="G1291" s="3"/>
      <c r="H1291" s="1"/>
      <c r="I1291" s="3"/>
      <c r="J1291" s="3"/>
    </row>
    <row r="1292" spans="1:10" x14ac:dyDescent="0.3">
      <c r="A1292" s="3"/>
      <c r="B1292" s="3"/>
      <c r="C1292" s="3"/>
      <c r="D1292" s="3"/>
      <c r="E1292" s="3"/>
      <c r="F1292" s="3"/>
      <c r="G1292" s="3"/>
      <c r="H1292" s="1"/>
      <c r="I1292" s="3"/>
      <c r="J1292" s="3"/>
    </row>
    <row r="1293" spans="1:10" x14ac:dyDescent="0.3">
      <c r="A1293" s="4"/>
      <c r="B1293" s="4"/>
      <c r="C1293" s="4"/>
      <c r="D1293" s="4"/>
      <c r="E1293" s="4"/>
      <c r="F1293" s="4"/>
      <c r="G1293" s="4"/>
      <c r="H1293" s="1"/>
      <c r="I1293" s="4"/>
      <c r="J1293" s="4"/>
    </row>
    <row r="1294" spans="1:10" x14ac:dyDescent="0.3">
      <c r="A1294" s="3"/>
      <c r="B1294" s="3"/>
      <c r="C1294" s="3"/>
      <c r="D1294" s="3"/>
      <c r="E1294" s="3"/>
      <c r="F1294" s="3"/>
      <c r="G1294" s="3"/>
      <c r="H1294" s="1"/>
      <c r="I1294" s="3"/>
      <c r="J1294" s="3"/>
    </row>
    <row r="1295" spans="1:10" x14ac:dyDescent="0.3">
      <c r="A1295" s="3"/>
      <c r="B1295" s="3"/>
      <c r="C1295" s="3"/>
      <c r="D1295" s="3"/>
      <c r="E1295" s="3"/>
      <c r="F1295" s="3"/>
      <c r="G1295" s="3"/>
      <c r="H1295" s="1"/>
      <c r="I1295" s="3"/>
      <c r="J1295" s="3"/>
    </row>
    <row r="1296" spans="1:10" x14ac:dyDescent="0.3">
      <c r="A1296" s="3"/>
      <c r="B1296" s="3"/>
      <c r="C1296" s="3"/>
      <c r="D1296" s="3"/>
      <c r="E1296" s="3"/>
      <c r="F1296" s="3"/>
      <c r="G1296" s="3"/>
      <c r="H1296" s="1"/>
      <c r="I1296" s="3"/>
      <c r="J1296" s="3"/>
    </row>
    <row r="1297" spans="1:10" x14ac:dyDescent="0.3">
      <c r="A1297" s="4"/>
      <c r="B1297" s="4"/>
      <c r="C1297" s="4"/>
      <c r="D1297" s="4"/>
      <c r="E1297" s="4"/>
      <c r="F1297" s="4"/>
      <c r="G1297" s="4"/>
      <c r="H1297" s="1"/>
      <c r="I1297" s="4"/>
      <c r="J129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0797-4C8D-426E-A495-294F78AEEA2B}">
  <dimension ref="A1:BL1297"/>
  <sheetViews>
    <sheetView topLeftCell="BF1" zoomScale="108" zoomScaleNormal="70" workbookViewId="0">
      <selection activeCell="F2" sqref="F2"/>
    </sheetView>
  </sheetViews>
  <sheetFormatPr defaultRowHeight="14.4" x14ac:dyDescent="0.3"/>
  <cols>
    <col min="6" max="6" width="12.33203125" bestFit="1" customWidth="1"/>
    <col min="7" max="7" width="25.6640625" bestFit="1" customWidth="1"/>
    <col min="8" max="8" width="12.6640625" bestFit="1" customWidth="1"/>
    <col min="12" max="12" width="9.6640625" bestFit="1" customWidth="1"/>
    <col min="14" max="14" width="13.44140625" bestFit="1" customWidth="1"/>
    <col min="15" max="15" width="25.6640625" bestFit="1" customWidth="1"/>
    <col min="16" max="16" width="16" bestFit="1" customWidth="1"/>
    <col min="22" max="22" width="12.6640625" bestFit="1" customWidth="1"/>
    <col min="23" max="23" width="25.6640625" bestFit="1" customWidth="1"/>
    <col min="24" max="24" width="14.88671875" bestFit="1" customWidth="1"/>
    <col min="30" max="30" width="13.44140625" bestFit="1" customWidth="1"/>
    <col min="31" max="31" width="25.6640625" bestFit="1" customWidth="1"/>
    <col min="32" max="32" width="14.88671875" bestFit="1" customWidth="1"/>
    <col min="37" max="37" width="7.6640625" bestFit="1" customWidth="1"/>
    <col min="38" max="38" width="12.109375" bestFit="1" customWidth="1"/>
    <col min="39" max="39" width="25.6640625" bestFit="1" customWidth="1"/>
    <col min="40" max="40" width="12.6640625" bestFit="1" customWidth="1"/>
    <col min="46" max="46" width="12.109375" bestFit="1" customWidth="1"/>
    <col min="47" max="47" width="25.6640625" bestFit="1" customWidth="1"/>
    <col min="48" max="48" width="12.6640625" bestFit="1" customWidth="1"/>
    <col min="54" max="54" width="12.109375" bestFit="1" customWidth="1"/>
    <col min="55" max="55" width="25.6640625" bestFit="1" customWidth="1"/>
    <col min="56" max="56" width="12.6640625" bestFit="1" customWidth="1"/>
    <col min="62" max="62" width="12.109375" bestFit="1" customWidth="1"/>
    <col min="63" max="63" width="25.6640625" bestFit="1" customWidth="1"/>
    <col min="64" max="64" width="12.6640625" bestFit="1" customWidth="1"/>
  </cols>
  <sheetData>
    <row r="1" spans="1:64" x14ac:dyDescent="0.3">
      <c r="A1" s="5" t="s">
        <v>0</v>
      </c>
      <c r="B1" s="5" t="s">
        <v>8</v>
      </c>
      <c r="C1" s="5" t="s">
        <v>10</v>
      </c>
      <c r="D1" s="5" t="s">
        <v>11</v>
      </c>
      <c r="E1" s="5" t="s">
        <v>12</v>
      </c>
      <c r="F1" s="5"/>
      <c r="G1" s="5"/>
      <c r="H1" s="5"/>
      <c r="I1" s="5" t="s">
        <v>1</v>
      </c>
      <c r="J1" s="5" t="s">
        <v>8</v>
      </c>
      <c r="K1" s="5" t="s">
        <v>13</v>
      </c>
      <c r="L1" s="5" t="s">
        <v>14</v>
      </c>
      <c r="M1" s="5" t="s">
        <v>12</v>
      </c>
      <c r="N1" s="5"/>
      <c r="O1" s="5"/>
      <c r="P1" s="5"/>
      <c r="Q1" s="5" t="s">
        <v>2</v>
      </c>
      <c r="R1" s="5" t="s">
        <v>8</v>
      </c>
      <c r="S1" s="5" t="s">
        <v>15</v>
      </c>
      <c r="T1" s="5" t="s">
        <v>16</v>
      </c>
      <c r="U1" s="5" t="s">
        <v>12</v>
      </c>
      <c r="V1" s="5"/>
      <c r="W1" s="5"/>
      <c r="X1" s="5"/>
      <c r="Y1" s="5" t="s">
        <v>3</v>
      </c>
      <c r="Z1" s="5" t="s">
        <v>8</v>
      </c>
      <c r="AA1" s="5" t="s">
        <v>17</v>
      </c>
      <c r="AB1" s="5" t="s">
        <v>18</v>
      </c>
      <c r="AC1" s="5" t="s">
        <v>12</v>
      </c>
      <c r="AD1" s="5"/>
      <c r="AE1" s="5"/>
      <c r="AF1" s="5"/>
      <c r="AG1" s="5" t="s">
        <v>4</v>
      </c>
      <c r="AH1" s="5" t="s">
        <v>8</v>
      </c>
      <c r="AI1" s="5" t="s">
        <v>19</v>
      </c>
      <c r="AJ1" s="5" t="s">
        <v>20</v>
      </c>
      <c r="AK1" s="5" t="s">
        <v>12</v>
      </c>
      <c r="AL1" s="5"/>
      <c r="AM1" s="5"/>
      <c r="AN1" s="5"/>
      <c r="AO1" s="5" t="s">
        <v>5</v>
      </c>
      <c r="AP1" s="5" t="s">
        <v>8</v>
      </c>
      <c r="AQ1" s="5" t="s">
        <v>21</v>
      </c>
      <c r="AR1" s="5" t="s">
        <v>22</v>
      </c>
      <c r="AS1" s="5" t="s">
        <v>12</v>
      </c>
      <c r="AT1" s="5"/>
      <c r="AU1" s="5"/>
      <c r="AV1" s="5"/>
      <c r="AW1" s="5" t="s">
        <v>6</v>
      </c>
      <c r="AX1" s="5" t="s">
        <v>8</v>
      </c>
      <c r="AY1" s="5" t="s">
        <v>23</v>
      </c>
      <c r="AZ1" s="5" t="s">
        <v>24</v>
      </c>
      <c r="BA1" s="5" t="s">
        <v>12</v>
      </c>
      <c r="BB1" s="5"/>
      <c r="BC1" s="5"/>
      <c r="BD1" s="5"/>
      <c r="BE1" s="5" t="s">
        <v>7</v>
      </c>
      <c r="BF1" s="5" t="s">
        <v>8</v>
      </c>
      <c r="BG1" s="5" t="s">
        <v>25</v>
      </c>
      <c r="BH1" s="5" t="s">
        <v>26</v>
      </c>
      <c r="BI1" s="5" t="s">
        <v>12</v>
      </c>
    </row>
    <row r="2" spans="1:64" ht="15.6" x14ac:dyDescent="0.3">
      <c r="A2" s="9">
        <v>0.98</v>
      </c>
      <c r="B2" s="9">
        <v>15.55</v>
      </c>
      <c r="C2" s="9">
        <f>A2*B2</f>
        <v>15.239000000000001</v>
      </c>
      <c r="D2" s="9">
        <f>POWER(A2,2)</f>
        <v>0.96039999999999992</v>
      </c>
      <c r="E2" s="9">
        <f>POWER(B2,2)</f>
        <v>241.80250000000001</v>
      </c>
      <c r="F2" s="6" t="s">
        <v>27</v>
      </c>
      <c r="G2" s="6" t="s">
        <v>28</v>
      </c>
      <c r="H2" s="6" t="s">
        <v>29</v>
      </c>
      <c r="I2" s="9">
        <v>514.5</v>
      </c>
      <c r="J2" s="9">
        <v>15.55</v>
      </c>
      <c r="K2" s="9">
        <f>I2*J2</f>
        <v>8000.4750000000004</v>
      </c>
      <c r="L2" s="9">
        <f>POWER(I2,2)</f>
        <v>264710.25</v>
      </c>
      <c r="M2" s="9">
        <f>POWER(J2,2)</f>
        <v>241.80250000000001</v>
      </c>
      <c r="N2" s="6" t="s">
        <v>30</v>
      </c>
      <c r="O2" s="6" t="s">
        <v>31</v>
      </c>
      <c r="P2" s="6" t="s">
        <v>32</v>
      </c>
      <c r="Q2" s="9">
        <v>294</v>
      </c>
      <c r="R2" s="9">
        <v>15.55</v>
      </c>
      <c r="S2" s="9">
        <f>Q2*R2</f>
        <v>4571.7</v>
      </c>
      <c r="T2" s="9">
        <f>POWER(Q2,2)</f>
        <v>86436</v>
      </c>
      <c r="U2" s="9">
        <f>POWER(R2,2)</f>
        <v>241.80250000000001</v>
      </c>
      <c r="V2" s="6" t="s">
        <v>33</v>
      </c>
      <c r="W2" s="6" t="s">
        <v>34</v>
      </c>
      <c r="X2" s="6" t="s">
        <v>35</v>
      </c>
      <c r="Y2" s="9">
        <v>110.25</v>
      </c>
      <c r="Z2" s="9">
        <v>15.55</v>
      </c>
      <c r="AA2" s="9">
        <f>Y2*Z2</f>
        <v>1714.3875</v>
      </c>
      <c r="AB2" s="9">
        <f>POWER(Y2,2)</f>
        <v>12155.0625</v>
      </c>
      <c r="AC2" s="9">
        <f>POWER(Z2,2)</f>
        <v>241.80250000000001</v>
      </c>
      <c r="AD2" s="6" t="s">
        <v>36</v>
      </c>
      <c r="AE2" s="6" t="s">
        <v>28</v>
      </c>
      <c r="AF2" s="6" t="s">
        <v>37</v>
      </c>
      <c r="AG2" s="9">
        <v>7</v>
      </c>
      <c r="AH2" s="9">
        <v>15.55</v>
      </c>
      <c r="AI2" s="9">
        <f>AG2*AH2</f>
        <v>108.85000000000001</v>
      </c>
      <c r="AJ2" s="9">
        <f>POWER(AG2,2)</f>
        <v>49</v>
      </c>
      <c r="AK2" s="9">
        <f>POWER(AH2,2)</f>
        <v>241.80250000000001</v>
      </c>
      <c r="AL2" s="5"/>
      <c r="AM2" s="5"/>
      <c r="AN2" s="5"/>
      <c r="AO2" s="1">
        <v>2</v>
      </c>
      <c r="AP2" s="9">
        <v>15.55</v>
      </c>
      <c r="AQ2" s="9">
        <f>AO2*AP2</f>
        <v>31.1</v>
      </c>
      <c r="AR2" s="9">
        <f>POWER(AO2,2)</f>
        <v>4</v>
      </c>
      <c r="AS2" s="9">
        <f>POWER(AP2,2)</f>
        <v>241.80250000000001</v>
      </c>
      <c r="AT2" s="6" t="s">
        <v>38</v>
      </c>
      <c r="AU2" s="6" t="s">
        <v>28</v>
      </c>
      <c r="AV2" s="6" t="s">
        <v>39</v>
      </c>
      <c r="AW2" s="9">
        <v>0</v>
      </c>
      <c r="AX2" s="9">
        <v>15.55</v>
      </c>
      <c r="AY2" s="9">
        <f>AW2*AX2</f>
        <v>0</v>
      </c>
      <c r="AZ2" s="9">
        <f>POWER(AW2,2)</f>
        <v>0</v>
      </c>
      <c r="BA2" s="9">
        <f>POWER(AX2,2)</f>
        <v>241.80250000000001</v>
      </c>
      <c r="BB2" s="6" t="s">
        <v>40</v>
      </c>
      <c r="BC2" s="6" t="s">
        <v>28</v>
      </c>
      <c r="BD2" s="6" t="s">
        <v>41</v>
      </c>
      <c r="BE2" s="1">
        <v>0</v>
      </c>
      <c r="BF2" s="9">
        <v>15.55</v>
      </c>
      <c r="BG2">
        <f>BE2*BF2</f>
        <v>0</v>
      </c>
      <c r="BH2">
        <f>POWER(BE2,2)</f>
        <v>0</v>
      </c>
      <c r="BI2">
        <f>POWER(BF2,2)</f>
        <v>241.80250000000001</v>
      </c>
      <c r="BJ2" s="6" t="s">
        <v>42</v>
      </c>
      <c r="BK2" s="6" t="s">
        <v>43</v>
      </c>
      <c r="BL2" s="6" t="s">
        <v>44</v>
      </c>
    </row>
    <row r="3" spans="1:64" ht="15.6" x14ac:dyDescent="0.3">
      <c r="A3" s="9">
        <v>0.98</v>
      </c>
      <c r="B3" s="9">
        <v>15.55</v>
      </c>
      <c r="C3" s="9">
        <f t="shared" ref="C3:C66" si="0">A3*B3</f>
        <v>15.239000000000001</v>
      </c>
      <c r="D3" s="9">
        <f t="shared" ref="D3:D66" si="1">POWER(A3,2)</f>
        <v>0.96039999999999992</v>
      </c>
      <c r="E3" s="9">
        <f t="shared" ref="E3:E66" si="2">POWER(B3,2)</f>
        <v>241.80250000000001</v>
      </c>
      <c r="F3" s="9">
        <f>SUM(A:A)</f>
        <v>586.88000000000079</v>
      </c>
      <c r="G3" s="9">
        <f>SUM(B:B)</f>
        <v>17131.925999999978</v>
      </c>
      <c r="H3" s="9">
        <f>SUM(C:C)</f>
        <v>13601.058260000007</v>
      </c>
      <c r="I3" s="9">
        <v>514.5</v>
      </c>
      <c r="J3" s="9">
        <v>15.55</v>
      </c>
      <c r="K3" s="9">
        <f t="shared" ref="K3:K66" si="3">I3*J3</f>
        <v>8000.4750000000004</v>
      </c>
      <c r="L3" s="9">
        <f t="shared" ref="L3:L66" si="4">POWER(I3,2)</f>
        <v>264710.25</v>
      </c>
      <c r="M3" s="9">
        <f t="shared" ref="M3:M66" si="5">POWER(J3,2)</f>
        <v>241.80250000000001</v>
      </c>
      <c r="N3" s="9">
        <f>SUM(I:I)</f>
        <v>515872</v>
      </c>
      <c r="O3" s="9">
        <f>SUM(J:J)</f>
        <v>17131.925999999978</v>
      </c>
      <c r="P3" s="9">
        <f>SUM(K:K)</f>
        <v>11059007.323000005</v>
      </c>
      <c r="Q3" s="9">
        <v>294</v>
      </c>
      <c r="R3" s="9">
        <v>15.55</v>
      </c>
      <c r="S3" s="9">
        <f t="shared" ref="S3:S66" si="6">Q3*R3</f>
        <v>4571.7</v>
      </c>
      <c r="T3" s="9">
        <f t="shared" ref="T3:T66" si="7">POWER(Q3,2)</f>
        <v>86436</v>
      </c>
      <c r="U3" s="9">
        <f t="shared" ref="U3:U66" si="8">POWER(R3,2)</f>
        <v>241.80250000000001</v>
      </c>
      <c r="V3" s="9">
        <f>SUM(Q:Q)</f>
        <v>244608</v>
      </c>
      <c r="W3" s="9">
        <f>SUM(R:R)</f>
        <v>17131.925999999978</v>
      </c>
      <c r="X3" s="9">
        <f>SUM(S:S)</f>
        <v>5610368.3370000068</v>
      </c>
      <c r="Y3" s="9">
        <v>110.25</v>
      </c>
      <c r="Z3" s="9">
        <v>15.55</v>
      </c>
      <c r="AA3" s="9">
        <f t="shared" ref="AA3:AA66" si="9">Y3*Z3</f>
        <v>1714.3875</v>
      </c>
      <c r="AB3" s="9">
        <f t="shared" ref="AB3:AB66" si="10">POWER(Y3,2)</f>
        <v>12155.0625</v>
      </c>
      <c r="AC3" s="9">
        <f t="shared" ref="AC3:AC66" si="11">POWER(Z3,2)</f>
        <v>241.80250000000001</v>
      </c>
      <c r="AD3" s="9">
        <f>SUM(Y:Y)</f>
        <v>135632</v>
      </c>
      <c r="AE3" s="9">
        <f>SUM(Z:Z)</f>
        <v>17131.925999999978</v>
      </c>
      <c r="AF3" s="9">
        <f>SUM(AA:AA)</f>
        <v>2724319.4929999998</v>
      </c>
      <c r="AG3" s="9">
        <v>7</v>
      </c>
      <c r="AH3" s="9">
        <v>15.55</v>
      </c>
      <c r="AI3" s="9">
        <f t="shared" ref="AI3:AI66" si="12">AG3*AH3</f>
        <v>108.85000000000001</v>
      </c>
      <c r="AJ3" s="9">
        <f t="shared" ref="AJ3:AJ66" si="13">POWER(AG3,2)</f>
        <v>49</v>
      </c>
      <c r="AK3" s="9">
        <f t="shared" ref="AK3:AK66" si="14">POWER(AH3,2)</f>
        <v>241.80250000000001</v>
      </c>
      <c r="AL3" s="6" t="s">
        <v>45</v>
      </c>
      <c r="AM3" s="6" t="s">
        <v>28</v>
      </c>
      <c r="AN3" s="6" t="s">
        <v>46</v>
      </c>
      <c r="AO3" s="1">
        <v>3</v>
      </c>
      <c r="AP3" s="9">
        <v>15.55</v>
      </c>
      <c r="AQ3" s="9">
        <f t="shared" ref="AQ3:AQ66" si="15">AO3*AP3</f>
        <v>46.650000000000006</v>
      </c>
      <c r="AR3" s="9">
        <f t="shared" ref="AR3:AR66" si="16">POWER(AO3,2)</f>
        <v>9</v>
      </c>
      <c r="AS3" s="9">
        <f t="shared" ref="AS3:AS66" si="17">POWER(AP3,2)</f>
        <v>241.80250000000001</v>
      </c>
      <c r="AT3" s="9">
        <f>SUM(AO:AO)</f>
        <v>2688</v>
      </c>
      <c r="AU3" s="9">
        <f>SUM(AP:AP)</f>
        <v>17131.925999999978</v>
      </c>
      <c r="AV3" s="9">
        <f>SUM(AQ:AQ)</f>
        <v>59939.34399999999</v>
      </c>
      <c r="AW3" s="9">
        <v>0</v>
      </c>
      <c r="AX3" s="9">
        <v>15.55</v>
      </c>
      <c r="AY3" s="9">
        <f t="shared" ref="AY3:AY66" si="18">AW3*AX3</f>
        <v>0</v>
      </c>
      <c r="AZ3" s="9">
        <f t="shared" ref="AZ3:AZ66" si="19">POWER(AW3,2)</f>
        <v>0</v>
      </c>
      <c r="BA3" s="9">
        <f t="shared" ref="BA3:BA66" si="20">POWER(AX3,2)</f>
        <v>241.80250000000001</v>
      </c>
      <c r="BB3" s="9">
        <f>SUM(AW:AW)</f>
        <v>180.00000000000142</v>
      </c>
      <c r="BC3" s="9">
        <f>SUM(AX:AX)</f>
        <v>17131.925999999978</v>
      </c>
      <c r="BD3" s="9">
        <f>SUM(AY:AY)</f>
        <v>4293.5070000000014</v>
      </c>
      <c r="BE3" s="1">
        <v>0</v>
      </c>
      <c r="BF3" s="9">
        <v>15.55</v>
      </c>
      <c r="BG3">
        <f t="shared" ref="BG3:BG66" si="21">BE3*BF3</f>
        <v>0</v>
      </c>
      <c r="BH3">
        <f t="shared" ref="BH3:BH66" si="22">POWER(BE3,2)</f>
        <v>0</v>
      </c>
      <c r="BI3">
        <f t="shared" ref="BI3:BI66" si="23">POWER(BF3,2)</f>
        <v>241.80250000000001</v>
      </c>
      <c r="BJ3" s="9">
        <f>SUM(BE:BE)</f>
        <v>2160</v>
      </c>
      <c r="BK3" s="9">
        <f>SUM(BF:BF)</f>
        <v>17131.925999999978</v>
      </c>
      <c r="BL3" s="9">
        <f>SUM(BG:BG)</f>
        <v>49232.24</v>
      </c>
    </row>
    <row r="4" spans="1:64" x14ac:dyDescent="0.3">
      <c r="A4" s="9">
        <v>0.98</v>
      </c>
      <c r="B4" s="9">
        <v>15.55</v>
      </c>
      <c r="C4" s="9">
        <f t="shared" si="0"/>
        <v>15.239000000000001</v>
      </c>
      <c r="D4" s="9">
        <f t="shared" si="1"/>
        <v>0.96039999999999992</v>
      </c>
      <c r="E4" s="9">
        <f t="shared" si="2"/>
        <v>241.80250000000001</v>
      </c>
      <c r="F4" s="9"/>
      <c r="G4" s="9"/>
      <c r="H4" s="9"/>
      <c r="I4" s="9">
        <v>514.5</v>
      </c>
      <c r="J4" s="9">
        <v>15.55</v>
      </c>
      <c r="K4" s="9">
        <f t="shared" si="3"/>
        <v>8000.4750000000004</v>
      </c>
      <c r="L4" s="9">
        <f t="shared" si="4"/>
        <v>264710.25</v>
      </c>
      <c r="M4" s="9">
        <f t="shared" si="5"/>
        <v>241.80250000000001</v>
      </c>
      <c r="N4" s="9"/>
      <c r="O4" s="9"/>
      <c r="P4" s="9"/>
      <c r="Q4" s="9">
        <v>294</v>
      </c>
      <c r="R4" s="9">
        <v>15.55</v>
      </c>
      <c r="S4" s="9">
        <f t="shared" si="6"/>
        <v>4571.7</v>
      </c>
      <c r="T4" s="9">
        <f t="shared" si="7"/>
        <v>86436</v>
      </c>
      <c r="U4" s="9">
        <f t="shared" si="8"/>
        <v>241.80250000000001</v>
      </c>
      <c r="V4" s="9"/>
      <c r="W4" s="9"/>
      <c r="X4" s="9"/>
      <c r="Y4" s="9">
        <v>110.25</v>
      </c>
      <c r="Z4" s="9">
        <v>15.55</v>
      </c>
      <c r="AA4" s="9">
        <f t="shared" si="9"/>
        <v>1714.3875</v>
      </c>
      <c r="AB4" s="9">
        <f t="shared" si="10"/>
        <v>12155.0625</v>
      </c>
      <c r="AC4" s="9">
        <f t="shared" si="11"/>
        <v>241.80250000000001</v>
      </c>
      <c r="AD4" s="9"/>
      <c r="AE4" s="9"/>
      <c r="AF4" s="9"/>
      <c r="AG4" s="9">
        <v>7</v>
      </c>
      <c r="AH4" s="9">
        <v>15.55</v>
      </c>
      <c r="AI4" s="9">
        <f t="shared" si="12"/>
        <v>108.85000000000001</v>
      </c>
      <c r="AJ4" s="9">
        <f t="shared" si="13"/>
        <v>49</v>
      </c>
      <c r="AK4" s="9">
        <f t="shared" si="14"/>
        <v>241.80250000000001</v>
      </c>
      <c r="AL4" s="9">
        <f>SUM(AG:AG)</f>
        <v>4032</v>
      </c>
      <c r="AM4" s="9">
        <f>SUM(AH:AH)</f>
        <v>17131.925999999978</v>
      </c>
      <c r="AN4" s="9">
        <f>SUM(AI:AI)</f>
        <v>101996.53099999993</v>
      </c>
      <c r="AO4" s="1">
        <v>4</v>
      </c>
      <c r="AP4" s="9">
        <v>15.55</v>
      </c>
      <c r="AQ4" s="9">
        <f t="shared" si="15"/>
        <v>62.2</v>
      </c>
      <c r="AR4" s="9">
        <f t="shared" si="16"/>
        <v>16</v>
      </c>
      <c r="AS4" s="9">
        <f t="shared" si="17"/>
        <v>241.80250000000001</v>
      </c>
      <c r="AT4" s="9"/>
      <c r="AU4" s="9"/>
      <c r="AV4" s="9"/>
      <c r="AW4" s="9">
        <v>0</v>
      </c>
      <c r="AX4" s="9">
        <v>15.55</v>
      </c>
      <c r="AY4" s="9">
        <f t="shared" si="18"/>
        <v>0</v>
      </c>
      <c r="AZ4" s="9">
        <f t="shared" si="19"/>
        <v>0</v>
      </c>
      <c r="BA4" s="9">
        <f t="shared" si="20"/>
        <v>241.80250000000001</v>
      </c>
      <c r="BB4" s="9"/>
      <c r="BC4" s="9"/>
      <c r="BD4" s="9"/>
      <c r="BE4" s="1">
        <v>0</v>
      </c>
      <c r="BF4" s="9">
        <v>15.55</v>
      </c>
      <c r="BG4">
        <f t="shared" si="21"/>
        <v>0</v>
      </c>
      <c r="BH4">
        <f t="shared" si="22"/>
        <v>0</v>
      </c>
      <c r="BI4">
        <f t="shared" si="23"/>
        <v>241.80250000000001</v>
      </c>
      <c r="BJ4" s="9"/>
      <c r="BK4" s="9"/>
      <c r="BL4" s="9"/>
    </row>
    <row r="5" spans="1:64" ht="15.6" x14ac:dyDescent="0.3">
      <c r="A5" s="9">
        <v>0.98</v>
      </c>
      <c r="B5" s="9">
        <v>15.55</v>
      </c>
      <c r="C5" s="9">
        <f t="shared" si="0"/>
        <v>15.239000000000001</v>
      </c>
      <c r="D5" s="9">
        <f t="shared" si="1"/>
        <v>0.96039999999999992</v>
      </c>
      <c r="E5" s="9">
        <f t="shared" si="2"/>
        <v>241.80250000000001</v>
      </c>
      <c r="F5" s="6" t="s">
        <v>47</v>
      </c>
      <c r="G5" s="6" t="s">
        <v>43</v>
      </c>
      <c r="H5" s="6" t="s">
        <v>48</v>
      </c>
      <c r="I5" s="9">
        <v>514.5</v>
      </c>
      <c r="J5" s="9">
        <v>15.55</v>
      </c>
      <c r="K5" s="9">
        <f t="shared" si="3"/>
        <v>8000.4750000000004</v>
      </c>
      <c r="L5" s="9">
        <f t="shared" si="4"/>
        <v>264710.25</v>
      </c>
      <c r="M5" s="9">
        <f t="shared" si="5"/>
        <v>241.80250000000001</v>
      </c>
      <c r="N5" s="6" t="s">
        <v>49</v>
      </c>
      <c r="O5" s="6" t="s">
        <v>43</v>
      </c>
      <c r="P5" s="6" t="s">
        <v>50</v>
      </c>
      <c r="Q5" s="9">
        <v>294</v>
      </c>
      <c r="R5" s="9">
        <v>15.55</v>
      </c>
      <c r="S5" s="9">
        <f t="shared" si="6"/>
        <v>4571.7</v>
      </c>
      <c r="T5" s="9">
        <f t="shared" si="7"/>
        <v>86436</v>
      </c>
      <c r="U5" s="9">
        <f t="shared" si="8"/>
        <v>241.80250000000001</v>
      </c>
      <c r="V5" s="6" t="s">
        <v>51</v>
      </c>
      <c r="W5" s="6" t="s">
        <v>43</v>
      </c>
      <c r="X5" s="6" t="s">
        <v>52</v>
      </c>
      <c r="Y5" s="9">
        <v>110.25</v>
      </c>
      <c r="Z5" s="9">
        <v>15.55</v>
      </c>
      <c r="AA5" s="9">
        <f t="shared" si="9"/>
        <v>1714.3875</v>
      </c>
      <c r="AB5" s="9">
        <f t="shared" si="10"/>
        <v>12155.0625</v>
      </c>
      <c r="AC5" s="9">
        <f t="shared" si="11"/>
        <v>241.80250000000001</v>
      </c>
      <c r="AD5" s="6" t="s">
        <v>53</v>
      </c>
      <c r="AE5" s="6" t="s">
        <v>43</v>
      </c>
      <c r="AF5" s="6" t="s">
        <v>54</v>
      </c>
      <c r="AG5" s="9">
        <v>7</v>
      </c>
      <c r="AH5" s="9">
        <v>15.55</v>
      </c>
      <c r="AI5" s="9">
        <f t="shared" si="12"/>
        <v>108.85000000000001</v>
      </c>
      <c r="AJ5" s="9">
        <f t="shared" si="13"/>
        <v>49</v>
      </c>
      <c r="AK5" s="9">
        <f t="shared" si="14"/>
        <v>241.80250000000001</v>
      </c>
      <c r="AL5" s="9"/>
      <c r="AM5" s="9"/>
      <c r="AN5" s="9"/>
      <c r="AO5" s="1">
        <v>5</v>
      </c>
      <c r="AP5" s="9">
        <v>15.55</v>
      </c>
      <c r="AQ5" s="9">
        <f t="shared" si="15"/>
        <v>77.75</v>
      </c>
      <c r="AR5" s="9">
        <f t="shared" si="16"/>
        <v>25</v>
      </c>
      <c r="AS5" s="9">
        <f t="shared" si="17"/>
        <v>241.80250000000001</v>
      </c>
      <c r="AT5" s="6" t="s">
        <v>55</v>
      </c>
      <c r="AU5" s="6" t="s">
        <v>43</v>
      </c>
      <c r="AV5" s="6" t="s">
        <v>56</v>
      </c>
      <c r="AW5" s="9">
        <v>0</v>
      </c>
      <c r="AX5" s="9">
        <v>15.55</v>
      </c>
      <c r="AY5" s="9">
        <f t="shared" si="18"/>
        <v>0</v>
      </c>
      <c r="AZ5" s="9">
        <f t="shared" si="19"/>
        <v>0</v>
      </c>
      <c r="BA5" s="9">
        <f t="shared" si="20"/>
        <v>241.80250000000001</v>
      </c>
      <c r="BB5" s="6" t="s">
        <v>57</v>
      </c>
      <c r="BC5" s="6" t="s">
        <v>43</v>
      </c>
      <c r="BD5" s="6" t="s">
        <v>58</v>
      </c>
      <c r="BE5" s="1">
        <v>0</v>
      </c>
      <c r="BF5" s="9">
        <v>15.55</v>
      </c>
      <c r="BG5">
        <f t="shared" si="21"/>
        <v>0</v>
      </c>
      <c r="BH5">
        <f t="shared" si="22"/>
        <v>0</v>
      </c>
      <c r="BI5">
        <f t="shared" si="23"/>
        <v>241.80250000000001</v>
      </c>
      <c r="BJ5" s="6" t="s">
        <v>59</v>
      </c>
      <c r="BK5" s="6" t="s">
        <v>43</v>
      </c>
      <c r="BL5" s="6" t="s">
        <v>60</v>
      </c>
    </row>
    <row r="6" spans="1:64" ht="15.6" x14ac:dyDescent="0.3">
      <c r="A6" s="9">
        <v>0.9</v>
      </c>
      <c r="B6" s="9">
        <v>20.84</v>
      </c>
      <c r="C6" s="9">
        <f t="shared" si="0"/>
        <v>18.756</v>
      </c>
      <c r="D6" s="9">
        <f t="shared" si="1"/>
        <v>0.81</v>
      </c>
      <c r="E6" s="9">
        <f t="shared" si="2"/>
        <v>434.30559999999997</v>
      </c>
      <c r="F6" s="9">
        <f>SUM(D:D)</f>
        <v>457.0559999999997</v>
      </c>
      <c r="G6" s="9">
        <f>SUM(E:E)</f>
        <v>460255.18915599969</v>
      </c>
      <c r="H6" s="9">
        <f>POWER(F3,2)</f>
        <v>344428.13440000091</v>
      </c>
      <c r="I6" s="9">
        <v>563.5</v>
      </c>
      <c r="J6" s="9">
        <v>20.84</v>
      </c>
      <c r="K6" s="9">
        <f t="shared" si="3"/>
        <v>11743.34</v>
      </c>
      <c r="L6" s="9">
        <f t="shared" si="4"/>
        <v>317532.25</v>
      </c>
      <c r="M6" s="9">
        <f t="shared" si="5"/>
        <v>434.30559999999997</v>
      </c>
      <c r="N6" s="9">
        <f>SUM(L:L)</f>
        <v>352466800</v>
      </c>
      <c r="O6" s="9">
        <f>SUM(M:M)</f>
        <v>460255.18915599969</v>
      </c>
      <c r="P6" s="9">
        <f>POWER(N3,2)</f>
        <v>266123920384</v>
      </c>
      <c r="Q6" s="9">
        <v>318.5</v>
      </c>
      <c r="R6" s="9">
        <v>20.84</v>
      </c>
      <c r="S6" s="9">
        <f t="shared" si="6"/>
        <v>6637.54</v>
      </c>
      <c r="T6" s="9">
        <f t="shared" si="7"/>
        <v>101442.25</v>
      </c>
      <c r="U6" s="9">
        <f t="shared" si="8"/>
        <v>434.30559999999997</v>
      </c>
      <c r="V6" s="9">
        <f>SUM(T:T)</f>
        <v>79367456</v>
      </c>
      <c r="W6" s="9">
        <f>SUM(U:U)</f>
        <v>460255.18915599969</v>
      </c>
      <c r="X6" s="9">
        <f>POWER(V3,2)</f>
        <v>59833073664</v>
      </c>
      <c r="Y6" s="9">
        <v>122.5</v>
      </c>
      <c r="Z6" s="9">
        <v>20.84</v>
      </c>
      <c r="AA6" s="9">
        <f t="shared" si="9"/>
        <v>2552.9</v>
      </c>
      <c r="AB6" s="9">
        <f t="shared" si="10"/>
        <v>15006.25</v>
      </c>
      <c r="AC6" s="9">
        <f t="shared" si="11"/>
        <v>434.30559999999997</v>
      </c>
      <c r="AD6" s="9">
        <f>SUM(AB:AB)</f>
        <v>25517828</v>
      </c>
      <c r="AE6" s="9">
        <f>SUM(AC:AC)</f>
        <v>460255.18915599969</v>
      </c>
      <c r="AF6" s="9">
        <f>POWER(AD3,2)</f>
        <v>18396039424</v>
      </c>
      <c r="AG6" s="9">
        <v>7</v>
      </c>
      <c r="AH6" s="9">
        <v>20.84</v>
      </c>
      <c r="AI6" s="9">
        <f t="shared" si="12"/>
        <v>145.88</v>
      </c>
      <c r="AJ6" s="9">
        <f t="shared" si="13"/>
        <v>49</v>
      </c>
      <c r="AK6" s="9">
        <f t="shared" si="14"/>
        <v>434.30559999999997</v>
      </c>
      <c r="AL6" s="6" t="s">
        <v>61</v>
      </c>
      <c r="AM6" s="6" t="s">
        <v>43</v>
      </c>
      <c r="AN6" s="6" t="s">
        <v>62</v>
      </c>
      <c r="AO6" s="1">
        <v>2</v>
      </c>
      <c r="AP6" s="9">
        <v>20.84</v>
      </c>
      <c r="AQ6" s="9">
        <f t="shared" si="15"/>
        <v>41.68</v>
      </c>
      <c r="AR6" s="9">
        <f t="shared" si="16"/>
        <v>4</v>
      </c>
      <c r="AS6" s="9">
        <f t="shared" si="17"/>
        <v>434.30559999999997</v>
      </c>
      <c r="AT6" s="9">
        <f>SUM(AR:AR)</f>
        <v>10368</v>
      </c>
      <c r="AU6" s="9">
        <f>SUM(AS:AS)</f>
        <v>460255.18915599969</v>
      </c>
      <c r="AV6" s="9">
        <f>POWER(AT3,2)</f>
        <v>7225344</v>
      </c>
      <c r="AW6" s="9">
        <v>0</v>
      </c>
      <c r="AX6" s="9">
        <v>20.84</v>
      </c>
      <c r="AY6" s="9">
        <f t="shared" si="18"/>
        <v>0</v>
      </c>
      <c r="AZ6" s="9">
        <f t="shared" si="19"/>
        <v>0</v>
      </c>
      <c r="BA6" s="9">
        <f t="shared" si="20"/>
        <v>434.30559999999997</v>
      </c>
      <c r="BB6" s="9">
        <f>SUM(AZ:AZ)</f>
        <v>55.7999999999995</v>
      </c>
      <c r="BC6" s="9">
        <f>SUM(BA:BA)</f>
        <v>460255.18915599969</v>
      </c>
      <c r="BD6" s="9">
        <f>POWER(BB3,2)</f>
        <v>32400.000000000513</v>
      </c>
      <c r="BE6" s="1">
        <v>0</v>
      </c>
      <c r="BF6" s="9">
        <v>20.84</v>
      </c>
      <c r="BG6">
        <f t="shared" si="21"/>
        <v>0</v>
      </c>
      <c r="BH6">
        <f t="shared" si="22"/>
        <v>0</v>
      </c>
      <c r="BI6">
        <f t="shared" si="23"/>
        <v>434.30559999999997</v>
      </c>
      <c r="BJ6" s="9">
        <f>SUM(BH:BH)</f>
        <v>7920</v>
      </c>
      <c r="BK6" s="9">
        <f>SUM(BI:BI)</f>
        <v>460255.18915599969</v>
      </c>
      <c r="BL6" s="9">
        <f>POWER(BJ3,2)</f>
        <v>4665600</v>
      </c>
    </row>
    <row r="7" spans="1:64" x14ac:dyDescent="0.3">
      <c r="A7" s="9">
        <v>0.9</v>
      </c>
      <c r="B7" s="9">
        <v>21.46</v>
      </c>
      <c r="C7" s="9">
        <f t="shared" si="0"/>
        <v>19.314</v>
      </c>
      <c r="D7" s="9">
        <f t="shared" si="1"/>
        <v>0.81</v>
      </c>
      <c r="E7" s="9">
        <f t="shared" si="2"/>
        <v>460.53160000000003</v>
      </c>
      <c r="F7" s="9"/>
      <c r="G7" s="9"/>
      <c r="H7" s="9"/>
      <c r="I7" s="9">
        <v>563.5</v>
      </c>
      <c r="J7" s="9">
        <v>21.46</v>
      </c>
      <c r="K7" s="9">
        <f t="shared" si="3"/>
        <v>12092.710000000001</v>
      </c>
      <c r="L7" s="9">
        <f t="shared" si="4"/>
        <v>317532.25</v>
      </c>
      <c r="M7" s="9">
        <f t="shared" si="5"/>
        <v>460.53160000000003</v>
      </c>
      <c r="N7" s="9"/>
      <c r="O7" s="9"/>
      <c r="P7" s="9"/>
      <c r="Q7" s="9">
        <v>318.5</v>
      </c>
      <c r="R7" s="9">
        <v>21.46</v>
      </c>
      <c r="S7" s="9">
        <f t="shared" si="6"/>
        <v>6835.01</v>
      </c>
      <c r="T7" s="9">
        <f t="shared" si="7"/>
        <v>101442.25</v>
      </c>
      <c r="U7" s="9">
        <f t="shared" si="8"/>
        <v>460.53160000000003</v>
      </c>
      <c r="V7" s="9"/>
      <c r="W7" s="9"/>
      <c r="X7" s="9"/>
      <c r="Y7" s="9">
        <v>122.5</v>
      </c>
      <c r="Z7" s="9">
        <v>21.46</v>
      </c>
      <c r="AA7" s="9">
        <f t="shared" si="9"/>
        <v>2628.85</v>
      </c>
      <c r="AB7" s="9">
        <f t="shared" si="10"/>
        <v>15006.25</v>
      </c>
      <c r="AC7" s="9">
        <f t="shared" si="11"/>
        <v>460.53160000000003</v>
      </c>
      <c r="AD7" s="9"/>
      <c r="AE7" s="9"/>
      <c r="AF7" s="9"/>
      <c r="AG7" s="9">
        <v>7</v>
      </c>
      <c r="AH7" s="9">
        <v>21.46</v>
      </c>
      <c r="AI7" s="9">
        <f t="shared" si="12"/>
        <v>150.22</v>
      </c>
      <c r="AJ7" s="9">
        <f t="shared" si="13"/>
        <v>49</v>
      </c>
      <c r="AK7" s="9">
        <f t="shared" si="14"/>
        <v>460.53160000000003</v>
      </c>
      <c r="AL7" s="9">
        <f>SUM(AJ:AJ)</f>
        <v>23520</v>
      </c>
      <c r="AM7" s="9">
        <f>SUM(AK:AK)</f>
        <v>460255.18915599969</v>
      </c>
      <c r="AN7" s="9">
        <f>POWER(AL4,2)</f>
        <v>16257024</v>
      </c>
      <c r="AO7" s="1">
        <v>3</v>
      </c>
      <c r="AP7" s="9">
        <v>21.46</v>
      </c>
      <c r="AQ7" s="9">
        <f t="shared" si="15"/>
        <v>64.38</v>
      </c>
      <c r="AR7" s="9">
        <f t="shared" si="16"/>
        <v>9</v>
      </c>
      <c r="AS7" s="9">
        <f t="shared" si="17"/>
        <v>460.53160000000003</v>
      </c>
      <c r="AT7" s="9"/>
      <c r="AU7" s="9"/>
      <c r="AV7" s="9"/>
      <c r="AW7" s="9">
        <v>0</v>
      </c>
      <c r="AX7" s="9">
        <v>21.46</v>
      </c>
      <c r="AY7" s="9">
        <f t="shared" si="18"/>
        <v>0</v>
      </c>
      <c r="AZ7" s="9">
        <f t="shared" si="19"/>
        <v>0</v>
      </c>
      <c r="BA7" s="9">
        <f t="shared" si="20"/>
        <v>460.53160000000003</v>
      </c>
      <c r="BB7" s="9"/>
      <c r="BC7" s="9"/>
      <c r="BD7" s="9"/>
      <c r="BE7" s="1">
        <v>0</v>
      </c>
      <c r="BF7" s="9">
        <v>21.46</v>
      </c>
      <c r="BG7">
        <f t="shared" si="21"/>
        <v>0</v>
      </c>
      <c r="BH7">
        <f t="shared" si="22"/>
        <v>0</v>
      </c>
      <c r="BI7">
        <f t="shared" si="23"/>
        <v>460.53160000000003</v>
      </c>
      <c r="BJ7" s="9"/>
      <c r="BK7" s="9"/>
      <c r="BL7" s="9"/>
    </row>
    <row r="8" spans="1:64" ht="15.6" x14ac:dyDescent="0.3">
      <c r="A8" s="9">
        <v>0.9</v>
      </c>
      <c r="B8" s="9">
        <v>20.71</v>
      </c>
      <c r="C8" s="9">
        <f t="shared" si="0"/>
        <v>18.639000000000003</v>
      </c>
      <c r="D8" s="9">
        <f t="shared" si="1"/>
        <v>0.81</v>
      </c>
      <c r="E8" s="9">
        <f t="shared" si="2"/>
        <v>428.90410000000003</v>
      </c>
      <c r="F8" s="6" t="s">
        <v>63</v>
      </c>
      <c r="G8" s="6" t="s">
        <v>64</v>
      </c>
      <c r="H8" s="6" t="s">
        <v>65</v>
      </c>
      <c r="I8" s="9">
        <v>563.5</v>
      </c>
      <c r="J8" s="9">
        <v>20.71</v>
      </c>
      <c r="K8" s="9">
        <f t="shared" si="3"/>
        <v>11670.085000000001</v>
      </c>
      <c r="L8" s="9">
        <f t="shared" si="4"/>
        <v>317532.25</v>
      </c>
      <c r="M8" s="9">
        <f t="shared" si="5"/>
        <v>428.90410000000003</v>
      </c>
      <c r="N8" s="6" t="s">
        <v>63</v>
      </c>
      <c r="O8" s="6" t="s">
        <v>64</v>
      </c>
      <c r="P8" s="6" t="s">
        <v>65</v>
      </c>
      <c r="Q8" s="9">
        <v>318.5</v>
      </c>
      <c r="R8" s="9">
        <v>20.71</v>
      </c>
      <c r="S8" s="9">
        <f t="shared" si="6"/>
        <v>6596.1350000000002</v>
      </c>
      <c r="T8" s="9">
        <f t="shared" si="7"/>
        <v>101442.25</v>
      </c>
      <c r="U8" s="9">
        <f t="shared" si="8"/>
        <v>428.90410000000003</v>
      </c>
      <c r="V8" s="6" t="s">
        <v>63</v>
      </c>
      <c r="W8" s="6" t="s">
        <v>64</v>
      </c>
      <c r="X8" s="6" t="s">
        <v>65</v>
      </c>
      <c r="Y8" s="9">
        <v>122.5</v>
      </c>
      <c r="Z8" s="9">
        <v>20.71</v>
      </c>
      <c r="AA8" s="9">
        <f t="shared" si="9"/>
        <v>2536.9749999999999</v>
      </c>
      <c r="AB8" s="9">
        <f t="shared" si="10"/>
        <v>15006.25</v>
      </c>
      <c r="AC8" s="9">
        <f t="shared" si="11"/>
        <v>428.90410000000003</v>
      </c>
      <c r="AD8" s="6" t="s">
        <v>63</v>
      </c>
      <c r="AE8" s="6" t="s">
        <v>64</v>
      </c>
      <c r="AF8" s="6" t="s">
        <v>65</v>
      </c>
      <c r="AG8" s="9">
        <v>7</v>
      </c>
      <c r="AH8" s="9">
        <v>20.71</v>
      </c>
      <c r="AI8" s="9">
        <f t="shared" si="12"/>
        <v>144.97</v>
      </c>
      <c r="AJ8" s="9">
        <f t="shared" si="13"/>
        <v>49</v>
      </c>
      <c r="AK8" s="9">
        <f t="shared" si="14"/>
        <v>428.90410000000003</v>
      </c>
      <c r="AL8" s="9"/>
      <c r="AM8" s="9"/>
      <c r="AN8" s="9"/>
      <c r="AO8" s="1">
        <v>4</v>
      </c>
      <c r="AP8" s="9">
        <v>20.71</v>
      </c>
      <c r="AQ8" s="9">
        <f t="shared" si="15"/>
        <v>82.84</v>
      </c>
      <c r="AR8" s="9">
        <f t="shared" si="16"/>
        <v>16</v>
      </c>
      <c r="AS8" s="9">
        <f t="shared" si="17"/>
        <v>428.90410000000003</v>
      </c>
      <c r="AT8" s="6" t="s">
        <v>63</v>
      </c>
      <c r="AU8" s="6" t="s">
        <v>64</v>
      </c>
      <c r="AV8" s="6" t="s">
        <v>65</v>
      </c>
      <c r="AW8" s="9">
        <v>0</v>
      </c>
      <c r="AX8" s="9">
        <v>20.71</v>
      </c>
      <c r="AY8" s="9">
        <f t="shared" si="18"/>
        <v>0</v>
      </c>
      <c r="AZ8" s="9">
        <f t="shared" si="19"/>
        <v>0</v>
      </c>
      <c r="BA8" s="9">
        <f t="shared" si="20"/>
        <v>428.90410000000003</v>
      </c>
      <c r="BB8" s="6" t="s">
        <v>63</v>
      </c>
      <c r="BC8" s="6" t="s">
        <v>64</v>
      </c>
      <c r="BD8" s="6" t="s">
        <v>65</v>
      </c>
      <c r="BE8" s="1">
        <v>0</v>
      </c>
      <c r="BF8" s="9">
        <v>20.71</v>
      </c>
      <c r="BG8">
        <f t="shared" si="21"/>
        <v>0</v>
      </c>
      <c r="BH8">
        <f t="shared" si="22"/>
        <v>0</v>
      </c>
      <c r="BI8">
        <f t="shared" si="23"/>
        <v>428.90410000000003</v>
      </c>
      <c r="BJ8" s="6" t="s">
        <v>63</v>
      </c>
      <c r="BK8" s="6" t="s">
        <v>64</v>
      </c>
      <c r="BL8" s="6" t="s">
        <v>65</v>
      </c>
    </row>
    <row r="9" spans="1:64" ht="15.6" x14ac:dyDescent="0.3">
      <c r="A9" s="9">
        <v>0.9</v>
      </c>
      <c r="B9" s="9">
        <v>19.68</v>
      </c>
      <c r="C9" s="9">
        <f t="shared" si="0"/>
        <v>17.712</v>
      </c>
      <c r="D9" s="9">
        <f t="shared" si="1"/>
        <v>0.81</v>
      </c>
      <c r="E9" s="9">
        <f t="shared" si="2"/>
        <v>387.30239999999998</v>
      </c>
      <c r="F9" s="9">
        <f>(768*H3)-(F3*G3)</f>
        <v>391228.0128000062</v>
      </c>
      <c r="G9">
        <f>SQRT(((768*F6)-H6)*((768*G6)-H9))</f>
        <v>628709.0745525083</v>
      </c>
      <c r="H9" s="9">
        <f>POWER(G3,2)</f>
        <v>293502888.46947521</v>
      </c>
      <c r="I9" s="9">
        <v>563.5</v>
      </c>
      <c r="J9" s="9">
        <v>19.68</v>
      </c>
      <c r="K9" s="9">
        <f t="shared" si="3"/>
        <v>11089.68</v>
      </c>
      <c r="L9" s="9">
        <f t="shared" si="4"/>
        <v>317532.25</v>
      </c>
      <c r="M9" s="9">
        <f t="shared" si="5"/>
        <v>387.30239999999998</v>
      </c>
      <c r="N9" s="9">
        <f>(768*P3)-(N3*O3)</f>
        <v>-344563305.40798569</v>
      </c>
      <c r="O9">
        <f>SQRT(((768*N6)-P6)*((768*O6)-P9))</f>
        <v>523557024.29493618</v>
      </c>
      <c r="P9" s="9">
        <f>POWER(O3,2)</f>
        <v>293502888.46947521</v>
      </c>
      <c r="Q9" s="9">
        <v>318.5</v>
      </c>
      <c r="R9" s="9">
        <v>19.68</v>
      </c>
      <c r="S9" s="9">
        <f t="shared" si="6"/>
        <v>6268.08</v>
      </c>
      <c r="T9" s="9">
        <f t="shared" si="7"/>
        <v>101442.25</v>
      </c>
      <c r="U9" s="9">
        <f t="shared" si="8"/>
        <v>387.30239999999998</v>
      </c>
      <c r="V9" s="9">
        <f>(768*X3)-(V3*W3)</f>
        <v>118156727.80801105</v>
      </c>
      <c r="W9">
        <f>SQRT(((768*V6)-X6)*((768*W6)-X9))</f>
        <v>259302507.87363663</v>
      </c>
      <c r="X9" s="9">
        <f>POWER(W3,2)</f>
        <v>293502888.46947521</v>
      </c>
      <c r="Y9" s="9">
        <v>122.5</v>
      </c>
      <c r="Z9" s="9">
        <v>19.68</v>
      </c>
      <c r="AA9" s="9">
        <f t="shared" si="9"/>
        <v>2410.8000000000002</v>
      </c>
      <c r="AB9" s="9">
        <f t="shared" si="10"/>
        <v>15006.25</v>
      </c>
      <c r="AC9" s="9">
        <f t="shared" si="11"/>
        <v>387.30239999999998</v>
      </c>
      <c r="AD9" s="9">
        <f>(768*AF3)-(AD3*AE3)</f>
        <v>-231360016.60799718</v>
      </c>
      <c r="AE9">
        <f>SQRT(((768*AD6)-AF6)*((768*AE6)-AF9))</f>
        <v>268452641.08554232</v>
      </c>
      <c r="AF9" s="9">
        <f>POWER(AE3,2)</f>
        <v>293502888.46947521</v>
      </c>
      <c r="AG9" s="9">
        <v>7</v>
      </c>
      <c r="AH9" s="9">
        <v>19.68</v>
      </c>
      <c r="AI9" s="9">
        <f t="shared" si="12"/>
        <v>137.76</v>
      </c>
      <c r="AJ9" s="9">
        <f t="shared" si="13"/>
        <v>49</v>
      </c>
      <c r="AK9" s="9">
        <f t="shared" si="14"/>
        <v>387.30239999999998</v>
      </c>
      <c r="AL9" s="6" t="s">
        <v>63</v>
      </c>
      <c r="AM9" s="6" t="s">
        <v>64</v>
      </c>
      <c r="AN9" s="6" t="s">
        <v>65</v>
      </c>
      <c r="AO9" s="1">
        <v>5</v>
      </c>
      <c r="AP9" s="9">
        <v>19.68</v>
      </c>
      <c r="AQ9" s="9">
        <f t="shared" si="15"/>
        <v>98.4</v>
      </c>
      <c r="AR9" s="9">
        <f t="shared" si="16"/>
        <v>25</v>
      </c>
      <c r="AS9" s="9">
        <f t="shared" si="17"/>
        <v>387.30239999999998</v>
      </c>
      <c r="AT9" s="9">
        <f>(768*AV3)-(AT3*AU3)</f>
        <v>-17200.8959999457</v>
      </c>
      <c r="AU9">
        <f>SQRT(((768*AT6)-AV6)*((768*AU6)-AV9))</f>
        <v>6649583.8073088275</v>
      </c>
      <c r="AV9" s="9">
        <f>POWER(AU3,2)</f>
        <v>293502888.46947521</v>
      </c>
      <c r="AW9" s="9">
        <v>0</v>
      </c>
      <c r="AX9" s="9">
        <v>19.68</v>
      </c>
      <c r="AY9" s="9">
        <f t="shared" si="18"/>
        <v>0</v>
      </c>
      <c r="AZ9" s="9">
        <f t="shared" si="19"/>
        <v>0</v>
      </c>
      <c r="BA9" s="9">
        <f t="shared" si="20"/>
        <v>387.30239999999998</v>
      </c>
      <c r="BB9" s="9">
        <f>(768*BD3)-(BB3*BC3)</f>
        <v>213666.6959999809</v>
      </c>
      <c r="BC9">
        <f>SQRT(((768*BB6)-BD6)*((768*BC6)-BD9))</f>
        <v>791822.41898689128</v>
      </c>
      <c r="BD9" s="9">
        <f>POWER(BC3,2)</f>
        <v>293502888.46947521</v>
      </c>
      <c r="BE9" s="1">
        <v>0</v>
      </c>
      <c r="BF9" s="9">
        <v>19.68</v>
      </c>
      <c r="BG9">
        <f t="shared" si="21"/>
        <v>0</v>
      </c>
      <c r="BH9">
        <f t="shared" si="22"/>
        <v>0</v>
      </c>
      <c r="BI9">
        <f t="shared" si="23"/>
        <v>387.30239999999998</v>
      </c>
      <c r="BJ9" s="9">
        <f>(768*BL3)-(BJ3*BK3)</f>
        <v>805400.16000004858</v>
      </c>
      <c r="BK9">
        <f>SQRT(((768*BJ6)-BL6)*((768*BK6)-BL9))</f>
        <v>9218431.4959234353</v>
      </c>
      <c r="BL9" s="9">
        <f>POWER(BK3,2)</f>
        <v>293502888.46947521</v>
      </c>
    </row>
    <row r="10" spans="1:64" x14ac:dyDescent="0.3">
      <c r="A10" s="9">
        <v>0.86</v>
      </c>
      <c r="B10" s="9">
        <v>19.5</v>
      </c>
      <c r="C10" s="9">
        <f t="shared" si="0"/>
        <v>16.77</v>
      </c>
      <c r="D10" s="9">
        <f t="shared" si="1"/>
        <v>0.73959999999999992</v>
      </c>
      <c r="E10" s="9">
        <f t="shared" si="2"/>
        <v>380.25</v>
      </c>
      <c r="G10" s="9"/>
      <c r="H10" s="9"/>
      <c r="I10" s="9">
        <v>588</v>
      </c>
      <c r="J10" s="9">
        <v>19.5</v>
      </c>
      <c r="K10" s="9">
        <f t="shared" si="3"/>
        <v>11466</v>
      </c>
      <c r="L10" s="9">
        <f t="shared" si="4"/>
        <v>345744</v>
      </c>
      <c r="M10" s="9">
        <f t="shared" si="5"/>
        <v>380.25</v>
      </c>
      <c r="O10" s="9"/>
      <c r="P10" s="9"/>
      <c r="Q10" s="9">
        <v>294</v>
      </c>
      <c r="R10" s="9">
        <v>19.5</v>
      </c>
      <c r="S10" s="9">
        <f t="shared" si="6"/>
        <v>5733</v>
      </c>
      <c r="T10" s="9">
        <f t="shared" si="7"/>
        <v>86436</v>
      </c>
      <c r="U10" s="9">
        <f t="shared" si="8"/>
        <v>380.25</v>
      </c>
      <c r="W10" s="9"/>
      <c r="X10" s="9"/>
      <c r="Y10" s="9">
        <v>147</v>
      </c>
      <c r="Z10" s="9">
        <v>19.5</v>
      </c>
      <c r="AA10" s="9">
        <f t="shared" si="9"/>
        <v>2866.5</v>
      </c>
      <c r="AB10" s="9">
        <f t="shared" si="10"/>
        <v>21609</v>
      </c>
      <c r="AC10" s="9">
        <f t="shared" si="11"/>
        <v>380.25</v>
      </c>
      <c r="AE10" s="9"/>
      <c r="AF10" s="9"/>
      <c r="AG10" s="9">
        <v>7</v>
      </c>
      <c r="AH10" s="9">
        <v>19.5</v>
      </c>
      <c r="AI10" s="9">
        <f t="shared" si="12"/>
        <v>136.5</v>
      </c>
      <c r="AJ10" s="9">
        <f t="shared" si="13"/>
        <v>49</v>
      </c>
      <c r="AK10" s="9">
        <f t="shared" si="14"/>
        <v>380.25</v>
      </c>
      <c r="AL10" s="9">
        <f>(768*AN4)-(AL4*AM4)</f>
        <v>9257410.1760000288</v>
      </c>
      <c r="AM10">
        <f>SQRT(((768*AL7)-AN7)*((768*AM7)-AN10))</f>
        <v>10408244.990657082</v>
      </c>
      <c r="AN10" s="9">
        <f>POWER(AM4,2)</f>
        <v>293502888.46947521</v>
      </c>
      <c r="AO10" s="1">
        <v>2</v>
      </c>
      <c r="AP10" s="9">
        <v>19.5</v>
      </c>
      <c r="AQ10" s="9">
        <f t="shared" si="15"/>
        <v>39</v>
      </c>
      <c r="AR10" s="9">
        <f t="shared" si="16"/>
        <v>4</v>
      </c>
      <c r="AS10" s="9">
        <f t="shared" si="17"/>
        <v>380.25</v>
      </c>
      <c r="AU10" s="9"/>
      <c r="AV10" s="9"/>
      <c r="AW10" s="9">
        <v>0</v>
      </c>
      <c r="AX10" s="9">
        <v>19.5</v>
      </c>
      <c r="AY10" s="9">
        <f t="shared" si="18"/>
        <v>0</v>
      </c>
      <c r="AZ10" s="9">
        <f t="shared" si="19"/>
        <v>0</v>
      </c>
      <c r="BA10" s="9">
        <f t="shared" si="20"/>
        <v>380.25</v>
      </c>
      <c r="BC10" s="9"/>
      <c r="BD10" s="9"/>
      <c r="BE10" s="1">
        <v>0</v>
      </c>
      <c r="BF10" s="9">
        <v>19.5</v>
      </c>
      <c r="BG10">
        <f t="shared" si="21"/>
        <v>0</v>
      </c>
      <c r="BH10">
        <f t="shared" si="22"/>
        <v>0</v>
      </c>
      <c r="BI10">
        <f t="shared" si="23"/>
        <v>380.25</v>
      </c>
      <c r="BK10" s="9"/>
      <c r="BL10" s="9"/>
    </row>
    <row r="11" spans="1:64" x14ac:dyDescent="0.3">
      <c r="A11" s="9">
        <v>0.86</v>
      </c>
      <c r="B11" s="9">
        <v>19.95</v>
      </c>
      <c r="C11" s="9">
        <f t="shared" si="0"/>
        <v>17.157</v>
      </c>
      <c r="D11" s="9">
        <f t="shared" si="1"/>
        <v>0.73959999999999992</v>
      </c>
      <c r="E11" s="9">
        <f t="shared" si="2"/>
        <v>398.0025</v>
      </c>
      <c r="F11" s="20" t="s">
        <v>66</v>
      </c>
      <c r="G11" s="20"/>
      <c r="H11" s="20"/>
      <c r="I11" s="9">
        <v>588</v>
      </c>
      <c r="J11" s="9">
        <v>19.95</v>
      </c>
      <c r="K11" s="9">
        <f t="shared" si="3"/>
        <v>11730.6</v>
      </c>
      <c r="L11" s="9">
        <f t="shared" si="4"/>
        <v>345744</v>
      </c>
      <c r="M11" s="9">
        <f t="shared" si="5"/>
        <v>398.0025</v>
      </c>
      <c r="N11" s="20" t="s">
        <v>66</v>
      </c>
      <c r="O11" s="20"/>
      <c r="P11" s="20"/>
      <c r="Q11" s="9">
        <v>294</v>
      </c>
      <c r="R11" s="9">
        <v>19.95</v>
      </c>
      <c r="S11" s="9">
        <f t="shared" si="6"/>
        <v>5865.3</v>
      </c>
      <c r="T11" s="9">
        <f t="shared" si="7"/>
        <v>86436</v>
      </c>
      <c r="U11" s="9">
        <f t="shared" si="8"/>
        <v>398.0025</v>
      </c>
      <c r="V11" s="20" t="s">
        <v>66</v>
      </c>
      <c r="W11" s="20"/>
      <c r="X11" s="20"/>
      <c r="Y11" s="9">
        <v>147</v>
      </c>
      <c r="Z11" s="9">
        <v>19.95</v>
      </c>
      <c r="AA11" s="9">
        <f t="shared" si="9"/>
        <v>2932.65</v>
      </c>
      <c r="AB11" s="9">
        <f t="shared" si="10"/>
        <v>21609</v>
      </c>
      <c r="AC11" s="9">
        <f t="shared" si="11"/>
        <v>398.0025</v>
      </c>
      <c r="AD11" s="20" t="s">
        <v>66</v>
      </c>
      <c r="AE11" s="20"/>
      <c r="AF11" s="20"/>
      <c r="AG11" s="9">
        <v>7</v>
      </c>
      <c r="AH11" s="9">
        <v>19.95</v>
      </c>
      <c r="AI11" s="9">
        <f t="shared" si="12"/>
        <v>139.65</v>
      </c>
      <c r="AJ11" s="9">
        <f t="shared" si="13"/>
        <v>49</v>
      </c>
      <c r="AK11" s="9">
        <f t="shared" si="14"/>
        <v>398.0025</v>
      </c>
      <c r="AM11" s="9"/>
      <c r="AN11" s="9"/>
      <c r="AO11" s="1">
        <v>3</v>
      </c>
      <c r="AP11" s="9">
        <v>19.95</v>
      </c>
      <c r="AQ11" s="9">
        <f t="shared" si="15"/>
        <v>59.849999999999994</v>
      </c>
      <c r="AR11" s="9">
        <f t="shared" si="16"/>
        <v>9</v>
      </c>
      <c r="AS11" s="9">
        <f t="shared" si="17"/>
        <v>398.0025</v>
      </c>
      <c r="AT11" s="20" t="s">
        <v>66</v>
      </c>
      <c r="AU11" s="20"/>
      <c r="AV11" s="20"/>
      <c r="AW11" s="9">
        <v>0</v>
      </c>
      <c r="AX11" s="9">
        <v>19.95</v>
      </c>
      <c r="AY11" s="9">
        <f t="shared" si="18"/>
        <v>0</v>
      </c>
      <c r="AZ11" s="9">
        <f t="shared" si="19"/>
        <v>0</v>
      </c>
      <c r="BA11" s="9">
        <f t="shared" si="20"/>
        <v>398.0025</v>
      </c>
      <c r="BB11" s="20" t="s">
        <v>66</v>
      </c>
      <c r="BC11" s="20"/>
      <c r="BD11" s="20"/>
      <c r="BE11" s="1">
        <v>0</v>
      </c>
      <c r="BF11" s="9">
        <v>19.95</v>
      </c>
      <c r="BG11">
        <f t="shared" si="21"/>
        <v>0</v>
      </c>
      <c r="BH11">
        <f t="shared" si="22"/>
        <v>0</v>
      </c>
      <c r="BI11">
        <f t="shared" si="23"/>
        <v>398.0025</v>
      </c>
      <c r="BJ11" s="20" t="s">
        <v>66</v>
      </c>
      <c r="BK11" s="20"/>
      <c r="BL11" s="20"/>
    </row>
    <row r="12" spans="1:64" x14ac:dyDescent="0.3">
      <c r="A12" s="9">
        <v>0.86</v>
      </c>
      <c r="B12" s="9">
        <v>19.34</v>
      </c>
      <c r="C12" s="9">
        <f t="shared" si="0"/>
        <v>16.632400000000001</v>
      </c>
      <c r="D12" s="9">
        <f t="shared" si="1"/>
        <v>0.73959999999999992</v>
      </c>
      <c r="E12" s="9">
        <f t="shared" si="2"/>
        <v>374.03559999999999</v>
      </c>
      <c r="F12" s="22">
        <f>F9/G9</f>
        <v>0.62227193567782957</v>
      </c>
      <c r="G12" s="22"/>
      <c r="H12" s="22"/>
      <c r="I12" s="9">
        <v>588</v>
      </c>
      <c r="J12" s="9">
        <v>19.34</v>
      </c>
      <c r="K12" s="9">
        <f t="shared" si="3"/>
        <v>11371.92</v>
      </c>
      <c r="L12" s="9">
        <f t="shared" si="4"/>
        <v>345744</v>
      </c>
      <c r="M12" s="9">
        <f t="shared" si="5"/>
        <v>374.03559999999999</v>
      </c>
      <c r="N12" s="21">
        <f>N9/O9</f>
        <v>-0.65811991706538986</v>
      </c>
      <c r="O12" s="21"/>
      <c r="P12" s="21"/>
      <c r="Q12" s="9">
        <v>294</v>
      </c>
      <c r="R12" s="9">
        <v>19.34</v>
      </c>
      <c r="S12" s="9">
        <f t="shared" si="6"/>
        <v>5685.96</v>
      </c>
      <c r="T12" s="9">
        <f t="shared" si="7"/>
        <v>86436</v>
      </c>
      <c r="U12" s="9">
        <f t="shared" si="8"/>
        <v>374.03559999999999</v>
      </c>
      <c r="V12" s="21">
        <f>V9/W9</f>
        <v>0.45567136537526748</v>
      </c>
      <c r="W12" s="21"/>
      <c r="X12" s="21"/>
      <c r="Y12" s="9">
        <v>147</v>
      </c>
      <c r="Z12" s="9">
        <v>19.34</v>
      </c>
      <c r="AA12" s="9">
        <f t="shared" si="9"/>
        <v>2842.98</v>
      </c>
      <c r="AB12" s="9">
        <f t="shared" si="10"/>
        <v>21609</v>
      </c>
      <c r="AC12" s="9">
        <f t="shared" si="11"/>
        <v>374.03559999999999</v>
      </c>
      <c r="AD12" s="21">
        <f>AD9/AE9</f>
        <v>-0.86182805157902842</v>
      </c>
      <c r="AE12" s="21"/>
      <c r="AF12" s="21"/>
      <c r="AG12" s="9">
        <v>7</v>
      </c>
      <c r="AH12" s="9">
        <v>19.34</v>
      </c>
      <c r="AI12" s="9">
        <f t="shared" si="12"/>
        <v>135.38</v>
      </c>
      <c r="AJ12" s="9">
        <f t="shared" si="13"/>
        <v>49</v>
      </c>
      <c r="AK12" s="9">
        <f t="shared" si="14"/>
        <v>374.03559999999999</v>
      </c>
      <c r="AL12" s="20" t="s">
        <v>66</v>
      </c>
      <c r="AM12" s="20"/>
      <c r="AN12" s="20"/>
      <c r="AO12" s="1">
        <v>4</v>
      </c>
      <c r="AP12" s="9">
        <v>19.34</v>
      </c>
      <c r="AQ12" s="9">
        <f t="shared" si="15"/>
        <v>77.36</v>
      </c>
      <c r="AR12" s="9">
        <f t="shared" si="16"/>
        <v>16</v>
      </c>
      <c r="AS12" s="9">
        <f t="shared" si="17"/>
        <v>374.03559999999999</v>
      </c>
      <c r="AT12" s="21">
        <f>AT9/AU9</f>
        <v>-2.5867627957466294E-3</v>
      </c>
      <c r="AU12" s="21"/>
      <c r="AV12" s="21"/>
      <c r="AW12" s="9">
        <v>0</v>
      </c>
      <c r="AX12" s="9">
        <v>19.34</v>
      </c>
      <c r="AY12" s="9">
        <f t="shared" si="18"/>
        <v>0</v>
      </c>
      <c r="AZ12" s="9">
        <f t="shared" si="19"/>
        <v>0</v>
      </c>
      <c r="BA12" s="9">
        <f t="shared" si="20"/>
        <v>374.03559999999999</v>
      </c>
      <c r="BB12" s="21">
        <f>BB9/BC9</f>
        <v>0.26984168530282315</v>
      </c>
      <c r="BC12" s="21"/>
      <c r="BD12" s="21"/>
      <c r="BE12" s="1">
        <v>0</v>
      </c>
      <c r="BF12" s="9">
        <v>19.34</v>
      </c>
      <c r="BG12">
        <f t="shared" si="21"/>
        <v>0</v>
      </c>
      <c r="BH12">
        <f t="shared" si="22"/>
        <v>0</v>
      </c>
      <c r="BI12">
        <f t="shared" si="23"/>
        <v>374.03559999999999</v>
      </c>
      <c r="BJ12" s="21">
        <f>BJ9/BK9</f>
        <v>8.736845962962482E-2</v>
      </c>
      <c r="BK12" s="21"/>
      <c r="BL12" s="21"/>
    </row>
    <row r="13" spans="1:64" x14ac:dyDescent="0.3">
      <c r="A13" s="9">
        <v>0.86</v>
      </c>
      <c r="B13" s="9">
        <v>18.309999999999999</v>
      </c>
      <c r="C13" s="9">
        <f t="shared" si="0"/>
        <v>15.746599999999999</v>
      </c>
      <c r="D13" s="9">
        <f t="shared" si="1"/>
        <v>0.73959999999999992</v>
      </c>
      <c r="E13" s="9">
        <f t="shared" si="2"/>
        <v>335.25609999999995</v>
      </c>
      <c r="F13" s="9"/>
      <c r="G13" s="9">
        <f>CORREL(A:A,B:B)</f>
        <v>0.62227193567776851</v>
      </c>
      <c r="H13" s="9"/>
      <c r="I13" s="9">
        <v>588</v>
      </c>
      <c r="J13" s="9">
        <v>18.309999999999999</v>
      </c>
      <c r="K13" s="9">
        <f t="shared" si="3"/>
        <v>10766.279999999999</v>
      </c>
      <c r="L13" s="9">
        <f t="shared" si="4"/>
        <v>345744</v>
      </c>
      <c r="M13" s="9">
        <f t="shared" si="5"/>
        <v>335.25609999999995</v>
      </c>
      <c r="N13" s="9"/>
      <c r="O13" s="9">
        <f>CORREL(I:I,J:J)</f>
        <v>-0.65811991706542072</v>
      </c>
      <c r="P13" s="9"/>
      <c r="Q13" s="9">
        <v>294</v>
      </c>
      <c r="R13" s="9">
        <v>18.309999999999999</v>
      </c>
      <c r="S13" s="9">
        <f t="shared" si="6"/>
        <v>5383.1399999999994</v>
      </c>
      <c r="T13" s="9">
        <f t="shared" si="7"/>
        <v>86436</v>
      </c>
      <c r="U13" s="9">
        <f t="shared" si="8"/>
        <v>335.25609999999995</v>
      </c>
      <c r="V13" s="9"/>
      <c r="W13" s="9">
        <f>CORREL(Q:Q,R:R)</f>
        <v>0.45567136537522662</v>
      </c>
      <c r="X13" s="9"/>
      <c r="Y13" s="9">
        <v>147</v>
      </c>
      <c r="Z13" s="9">
        <v>18.309999999999999</v>
      </c>
      <c r="AA13" s="9">
        <f t="shared" si="9"/>
        <v>2691.5699999999997</v>
      </c>
      <c r="AB13" s="9">
        <f t="shared" si="10"/>
        <v>21609</v>
      </c>
      <c r="AC13" s="9">
        <f t="shared" si="11"/>
        <v>335.25609999999995</v>
      </c>
      <c r="AD13" s="9"/>
      <c r="AE13" s="9">
        <f>CORREL(Y:Y,Z:Z)</f>
        <v>-0.86182805157904507</v>
      </c>
      <c r="AF13" s="9"/>
      <c r="AG13" s="9">
        <v>7</v>
      </c>
      <c r="AH13" s="9">
        <v>18.309999999999999</v>
      </c>
      <c r="AI13" s="9">
        <f t="shared" si="12"/>
        <v>128.16999999999999</v>
      </c>
      <c r="AJ13" s="9">
        <f t="shared" si="13"/>
        <v>49</v>
      </c>
      <c r="AK13" s="9">
        <f t="shared" si="14"/>
        <v>335.25609999999995</v>
      </c>
      <c r="AL13" s="21">
        <f>AL10/AM10</f>
        <v>0.88943046443563778</v>
      </c>
      <c r="AM13" s="21"/>
      <c r="AN13" s="21"/>
      <c r="AO13" s="1">
        <v>5</v>
      </c>
      <c r="AP13" s="9">
        <v>18.309999999999999</v>
      </c>
      <c r="AQ13" s="9">
        <f t="shared" si="15"/>
        <v>91.55</v>
      </c>
      <c r="AR13" s="9">
        <f t="shared" si="16"/>
        <v>25</v>
      </c>
      <c r="AS13" s="9">
        <f t="shared" si="17"/>
        <v>335.25609999999995</v>
      </c>
      <c r="AT13" s="9"/>
      <c r="AU13" s="9">
        <f>CORREL(AO:AO,AP:AP)</f>
        <v>-2.5867627957548091E-3</v>
      </c>
      <c r="AV13" s="9"/>
      <c r="AW13" s="9">
        <v>0</v>
      </c>
      <c r="AX13" s="9">
        <v>18.309999999999999</v>
      </c>
      <c r="AY13" s="9">
        <f t="shared" si="18"/>
        <v>0</v>
      </c>
      <c r="AZ13" s="9">
        <f t="shared" si="19"/>
        <v>0</v>
      </c>
      <c r="BA13" s="9">
        <f t="shared" si="20"/>
        <v>335.25609999999995</v>
      </c>
      <c r="BB13" s="9"/>
      <c r="BC13" s="9">
        <f>CORREL(AW:AW,AX:AX)</f>
        <v>0.26984168530283487</v>
      </c>
      <c r="BD13" s="9"/>
      <c r="BE13" s="1">
        <v>0</v>
      </c>
      <c r="BF13" s="9">
        <v>18.309999999999999</v>
      </c>
      <c r="BG13">
        <f t="shared" si="21"/>
        <v>0</v>
      </c>
      <c r="BH13">
        <f t="shared" si="22"/>
        <v>0</v>
      </c>
      <c r="BI13">
        <f t="shared" si="23"/>
        <v>335.25609999999995</v>
      </c>
      <c r="BK13" s="9">
        <f>CORREL(BE:BE,BF:BF)</f>
        <v>8.7368459629619977E-2</v>
      </c>
    </row>
    <row r="14" spans="1:64" x14ac:dyDescent="0.3">
      <c r="A14" s="9">
        <v>0.82</v>
      </c>
      <c r="B14" s="9">
        <v>17.05</v>
      </c>
      <c r="C14" s="9">
        <f t="shared" si="0"/>
        <v>13.981</v>
      </c>
      <c r="D14" s="9">
        <f t="shared" si="1"/>
        <v>0.67239999999999989</v>
      </c>
      <c r="E14" s="9">
        <f t="shared" si="2"/>
        <v>290.70250000000004</v>
      </c>
      <c r="F14" s="9"/>
      <c r="G14" s="9"/>
      <c r="H14" s="9"/>
      <c r="I14" s="9">
        <v>612.5</v>
      </c>
      <c r="J14" s="9">
        <v>17.05</v>
      </c>
      <c r="K14" s="9">
        <f t="shared" si="3"/>
        <v>10443.125</v>
      </c>
      <c r="L14" s="9">
        <f t="shared" si="4"/>
        <v>375156.25</v>
      </c>
      <c r="M14" s="9">
        <f t="shared" si="5"/>
        <v>290.70250000000004</v>
      </c>
      <c r="N14" s="9"/>
      <c r="O14" s="9"/>
      <c r="P14" s="9"/>
      <c r="Q14" s="9">
        <v>318.5</v>
      </c>
      <c r="R14" s="9">
        <v>17.05</v>
      </c>
      <c r="S14" s="9">
        <f t="shared" si="6"/>
        <v>5430.4250000000002</v>
      </c>
      <c r="T14" s="9">
        <f t="shared" si="7"/>
        <v>101442.25</v>
      </c>
      <c r="U14" s="9">
        <f t="shared" si="8"/>
        <v>290.70250000000004</v>
      </c>
      <c r="V14" s="9"/>
      <c r="W14" s="9"/>
      <c r="X14" s="9"/>
      <c r="Y14" s="9">
        <v>147</v>
      </c>
      <c r="Z14" s="9">
        <v>17.05</v>
      </c>
      <c r="AA14" s="9">
        <f t="shared" si="9"/>
        <v>2506.35</v>
      </c>
      <c r="AB14" s="9">
        <f t="shared" si="10"/>
        <v>21609</v>
      </c>
      <c r="AC14" s="9">
        <f t="shared" si="11"/>
        <v>290.70250000000004</v>
      </c>
      <c r="AD14" s="9"/>
      <c r="AE14" s="9"/>
      <c r="AF14" s="9"/>
      <c r="AG14" s="9">
        <v>7</v>
      </c>
      <c r="AH14" s="9">
        <v>17.05</v>
      </c>
      <c r="AI14" s="9">
        <f t="shared" si="12"/>
        <v>119.35000000000001</v>
      </c>
      <c r="AJ14" s="9">
        <f t="shared" si="13"/>
        <v>49</v>
      </c>
      <c r="AK14" s="9">
        <f t="shared" si="14"/>
        <v>290.70250000000004</v>
      </c>
      <c r="AL14" s="9"/>
      <c r="AM14" s="9">
        <f>CORREL(AG:AG,AH:AH)</f>
        <v>0.889430464435639</v>
      </c>
      <c r="AN14" s="9"/>
      <c r="AO14" s="1">
        <v>2</v>
      </c>
      <c r="AP14" s="9">
        <v>17.05</v>
      </c>
      <c r="AQ14" s="9">
        <f t="shared" si="15"/>
        <v>34.1</v>
      </c>
      <c r="AR14" s="9">
        <f t="shared" si="16"/>
        <v>4</v>
      </c>
      <c r="AS14" s="9">
        <f t="shared" si="17"/>
        <v>290.70250000000004</v>
      </c>
      <c r="AT14" s="9"/>
      <c r="AU14" s="9"/>
      <c r="AV14" s="9"/>
      <c r="AW14" s="9">
        <v>0</v>
      </c>
      <c r="AX14" s="9">
        <v>17.05</v>
      </c>
      <c r="AY14" s="9">
        <f t="shared" si="18"/>
        <v>0</v>
      </c>
      <c r="AZ14" s="9">
        <f t="shared" si="19"/>
        <v>0</v>
      </c>
      <c r="BA14" s="9">
        <f t="shared" si="20"/>
        <v>290.70250000000004</v>
      </c>
      <c r="BB14" s="9"/>
      <c r="BC14" s="9"/>
      <c r="BD14" s="9"/>
      <c r="BE14" s="1">
        <v>0</v>
      </c>
      <c r="BF14" s="9">
        <v>17.05</v>
      </c>
      <c r="BG14">
        <f t="shared" si="21"/>
        <v>0</v>
      </c>
      <c r="BH14">
        <f t="shared" si="22"/>
        <v>0</v>
      </c>
      <c r="BI14">
        <f t="shared" si="23"/>
        <v>290.70250000000004</v>
      </c>
    </row>
    <row r="15" spans="1:64" x14ac:dyDescent="0.3">
      <c r="A15" s="9">
        <v>0.82</v>
      </c>
      <c r="B15" s="9">
        <v>17.41</v>
      </c>
      <c r="C15" s="9">
        <f t="shared" si="0"/>
        <v>14.276199999999999</v>
      </c>
      <c r="D15" s="9">
        <f t="shared" si="1"/>
        <v>0.67239999999999989</v>
      </c>
      <c r="E15" s="9">
        <f t="shared" si="2"/>
        <v>303.10809999999998</v>
      </c>
      <c r="F15" s="9"/>
      <c r="G15" s="9"/>
      <c r="H15" s="9"/>
      <c r="I15" s="9">
        <v>612.5</v>
      </c>
      <c r="J15" s="9">
        <v>17.41</v>
      </c>
      <c r="K15" s="9">
        <f t="shared" si="3"/>
        <v>10663.625</v>
      </c>
      <c r="L15" s="9">
        <f t="shared" si="4"/>
        <v>375156.25</v>
      </c>
      <c r="M15" s="9">
        <f t="shared" si="5"/>
        <v>303.10809999999998</v>
      </c>
      <c r="N15" s="9"/>
      <c r="O15" s="9"/>
      <c r="P15" s="9"/>
      <c r="Q15" s="9">
        <v>318.5</v>
      </c>
      <c r="R15" s="9">
        <v>17.41</v>
      </c>
      <c r="S15" s="9">
        <f t="shared" si="6"/>
        <v>5545.085</v>
      </c>
      <c r="T15" s="9">
        <f t="shared" si="7"/>
        <v>101442.25</v>
      </c>
      <c r="U15" s="9">
        <f t="shared" si="8"/>
        <v>303.10809999999998</v>
      </c>
      <c r="V15" s="9"/>
      <c r="W15" s="9"/>
      <c r="X15" s="9"/>
      <c r="Y15" s="9">
        <v>147</v>
      </c>
      <c r="Z15" s="9">
        <v>17.41</v>
      </c>
      <c r="AA15" s="9">
        <f t="shared" si="9"/>
        <v>2559.27</v>
      </c>
      <c r="AB15" s="9">
        <f t="shared" si="10"/>
        <v>21609</v>
      </c>
      <c r="AC15" s="9">
        <f t="shared" si="11"/>
        <v>303.10809999999998</v>
      </c>
      <c r="AD15" s="9"/>
      <c r="AE15" s="9"/>
      <c r="AF15" s="9"/>
      <c r="AG15" s="9">
        <v>7</v>
      </c>
      <c r="AH15" s="9">
        <v>17.41</v>
      </c>
      <c r="AI15" s="9">
        <f t="shared" si="12"/>
        <v>121.87</v>
      </c>
      <c r="AJ15" s="9">
        <f t="shared" si="13"/>
        <v>49</v>
      </c>
      <c r="AK15" s="9">
        <f t="shared" si="14"/>
        <v>303.10809999999998</v>
      </c>
      <c r="AL15" s="9"/>
      <c r="AM15" s="9"/>
      <c r="AN15" s="9"/>
      <c r="AO15" s="1">
        <v>3</v>
      </c>
      <c r="AP15" s="9">
        <v>17.41</v>
      </c>
      <c r="AQ15" s="9">
        <f t="shared" si="15"/>
        <v>52.230000000000004</v>
      </c>
      <c r="AR15" s="9">
        <f t="shared" si="16"/>
        <v>9</v>
      </c>
      <c r="AS15" s="9">
        <f t="shared" si="17"/>
        <v>303.10809999999998</v>
      </c>
      <c r="AT15" s="9"/>
      <c r="AU15" s="9"/>
      <c r="AV15" s="9"/>
      <c r="AW15" s="9">
        <v>0</v>
      </c>
      <c r="AX15" s="9">
        <v>17.41</v>
      </c>
      <c r="AY15" s="9">
        <f t="shared" si="18"/>
        <v>0</v>
      </c>
      <c r="AZ15" s="9">
        <f t="shared" si="19"/>
        <v>0</v>
      </c>
      <c r="BA15" s="9">
        <f t="shared" si="20"/>
        <v>303.10809999999998</v>
      </c>
      <c r="BB15" s="9"/>
      <c r="BC15" s="9"/>
      <c r="BD15" s="9"/>
      <c r="BE15" s="1">
        <v>0</v>
      </c>
      <c r="BF15" s="9">
        <v>17.41</v>
      </c>
      <c r="BG15">
        <f t="shared" si="21"/>
        <v>0</v>
      </c>
      <c r="BH15">
        <f t="shared" si="22"/>
        <v>0</v>
      </c>
      <c r="BI15">
        <f t="shared" si="23"/>
        <v>303.10809999999998</v>
      </c>
    </row>
    <row r="16" spans="1:64" x14ac:dyDescent="0.3">
      <c r="A16" s="9">
        <v>0.82</v>
      </c>
      <c r="B16" s="9">
        <v>16.95</v>
      </c>
      <c r="C16" s="9">
        <f t="shared" si="0"/>
        <v>13.898999999999999</v>
      </c>
      <c r="D16" s="9">
        <f t="shared" si="1"/>
        <v>0.67239999999999989</v>
      </c>
      <c r="E16" s="9">
        <f t="shared" si="2"/>
        <v>287.30249999999995</v>
      </c>
      <c r="F16" s="9"/>
      <c r="G16" s="9"/>
      <c r="H16" s="9"/>
      <c r="I16" s="9">
        <v>612.5</v>
      </c>
      <c r="J16" s="9">
        <v>16.95</v>
      </c>
      <c r="K16" s="9">
        <f t="shared" si="3"/>
        <v>10381.875</v>
      </c>
      <c r="L16" s="9">
        <f t="shared" si="4"/>
        <v>375156.25</v>
      </c>
      <c r="M16" s="9">
        <f t="shared" si="5"/>
        <v>287.30249999999995</v>
      </c>
      <c r="N16" s="9"/>
      <c r="O16" s="9"/>
      <c r="P16" s="9"/>
      <c r="Q16" s="9">
        <v>318.5</v>
      </c>
      <c r="R16" s="9">
        <v>16.95</v>
      </c>
      <c r="S16" s="9">
        <f t="shared" si="6"/>
        <v>5398.5749999999998</v>
      </c>
      <c r="T16" s="9">
        <f t="shared" si="7"/>
        <v>101442.25</v>
      </c>
      <c r="U16" s="9">
        <f t="shared" si="8"/>
        <v>287.30249999999995</v>
      </c>
      <c r="V16" s="9"/>
      <c r="W16" s="9"/>
      <c r="X16" s="9"/>
      <c r="Y16" s="9">
        <v>147</v>
      </c>
      <c r="Z16" s="9">
        <v>16.95</v>
      </c>
      <c r="AA16" s="9">
        <f t="shared" si="9"/>
        <v>2491.65</v>
      </c>
      <c r="AB16" s="9">
        <f t="shared" si="10"/>
        <v>21609</v>
      </c>
      <c r="AC16" s="9">
        <f t="shared" si="11"/>
        <v>287.30249999999995</v>
      </c>
      <c r="AD16" s="9"/>
      <c r="AE16" s="9"/>
      <c r="AF16" s="9"/>
      <c r="AG16" s="9">
        <v>7</v>
      </c>
      <c r="AH16" s="9">
        <v>16.95</v>
      </c>
      <c r="AI16" s="9">
        <f t="shared" si="12"/>
        <v>118.64999999999999</v>
      </c>
      <c r="AJ16" s="9">
        <f t="shared" si="13"/>
        <v>49</v>
      </c>
      <c r="AK16" s="9">
        <f t="shared" si="14"/>
        <v>287.30249999999995</v>
      </c>
      <c r="AL16" s="9"/>
      <c r="AM16" s="9"/>
      <c r="AN16" s="9"/>
      <c r="AO16" s="1">
        <v>4</v>
      </c>
      <c r="AP16" s="9">
        <v>16.95</v>
      </c>
      <c r="AQ16" s="9">
        <f t="shared" si="15"/>
        <v>67.8</v>
      </c>
      <c r="AR16" s="9">
        <f t="shared" si="16"/>
        <v>16</v>
      </c>
      <c r="AS16" s="9">
        <f t="shared" si="17"/>
        <v>287.30249999999995</v>
      </c>
      <c r="AT16" s="9"/>
      <c r="AU16" s="9"/>
      <c r="AV16" s="9"/>
      <c r="AW16" s="9">
        <v>0</v>
      </c>
      <c r="AX16" s="9">
        <v>16.95</v>
      </c>
      <c r="AY16" s="9">
        <f t="shared" si="18"/>
        <v>0</v>
      </c>
      <c r="AZ16" s="9">
        <f t="shared" si="19"/>
        <v>0</v>
      </c>
      <c r="BA16" s="9">
        <f t="shared" si="20"/>
        <v>287.30249999999995</v>
      </c>
      <c r="BB16" s="9"/>
      <c r="BC16" s="9"/>
      <c r="BD16" s="9"/>
      <c r="BE16" s="1">
        <v>0</v>
      </c>
      <c r="BF16" s="9">
        <v>16.95</v>
      </c>
      <c r="BG16">
        <f t="shared" si="21"/>
        <v>0</v>
      </c>
      <c r="BH16">
        <f t="shared" si="22"/>
        <v>0</v>
      </c>
      <c r="BI16">
        <f t="shared" si="23"/>
        <v>287.30249999999995</v>
      </c>
    </row>
    <row r="17" spans="1:61" x14ac:dyDescent="0.3">
      <c r="A17" s="9">
        <v>0.82</v>
      </c>
      <c r="B17" s="9">
        <v>15.98</v>
      </c>
      <c r="C17" s="9">
        <f t="shared" si="0"/>
        <v>13.1036</v>
      </c>
      <c r="D17" s="9">
        <f t="shared" si="1"/>
        <v>0.67239999999999989</v>
      </c>
      <c r="E17" s="9">
        <f t="shared" si="2"/>
        <v>255.36040000000003</v>
      </c>
      <c r="F17" s="9"/>
      <c r="G17" s="9"/>
      <c r="H17" s="9"/>
      <c r="I17" s="9">
        <v>612.5</v>
      </c>
      <c r="J17" s="9">
        <v>15.98</v>
      </c>
      <c r="K17" s="9">
        <f t="shared" si="3"/>
        <v>9787.75</v>
      </c>
      <c r="L17" s="9">
        <f t="shared" si="4"/>
        <v>375156.25</v>
      </c>
      <c r="M17" s="9">
        <f t="shared" si="5"/>
        <v>255.36040000000003</v>
      </c>
      <c r="N17" s="9"/>
      <c r="O17" s="9"/>
      <c r="P17" s="9"/>
      <c r="Q17" s="9">
        <v>318.5</v>
      </c>
      <c r="R17" s="9">
        <v>15.98</v>
      </c>
      <c r="S17" s="9">
        <f t="shared" si="6"/>
        <v>5089.63</v>
      </c>
      <c r="T17" s="9">
        <f t="shared" si="7"/>
        <v>101442.25</v>
      </c>
      <c r="U17" s="9">
        <f t="shared" si="8"/>
        <v>255.36040000000003</v>
      </c>
      <c r="V17" s="9"/>
      <c r="W17" s="9"/>
      <c r="X17" s="9"/>
      <c r="Y17" s="9">
        <v>147</v>
      </c>
      <c r="Z17" s="9">
        <v>15.98</v>
      </c>
      <c r="AA17" s="9">
        <f t="shared" si="9"/>
        <v>2349.06</v>
      </c>
      <c r="AB17" s="9">
        <f t="shared" si="10"/>
        <v>21609</v>
      </c>
      <c r="AC17" s="9">
        <f t="shared" si="11"/>
        <v>255.36040000000003</v>
      </c>
      <c r="AD17" s="9"/>
      <c r="AE17" s="9"/>
      <c r="AF17" s="9"/>
      <c r="AG17" s="9">
        <v>7</v>
      </c>
      <c r="AH17" s="9">
        <v>15.98</v>
      </c>
      <c r="AI17" s="9">
        <f t="shared" si="12"/>
        <v>111.86</v>
      </c>
      <c r="AJ17" s="9">
        <f t="shared" si="13"/>
        <v>49</v>
      </c>
      <c r="AK17" s="9">
        <f t="shared" si="14"/>
        <v>255.36040000000003</v>
      </c>
      <c r="AL17" s="9"/>
      <c r="AM17" s="9"/>
      <c r="AN17" s="9"/>
      <c r="AO17" s="1">
        <v>5</v>
      </c>
      <c r="AP17" s="9">
        <v>15.98</v>
      </c>
      <c r="AQ17" s="9">
        <f t="shared" si="15"/>
        <v>79.900000000000006</v>
      </c>
      <c r="AR17" s="9">
        <f t="shared" si="16"/>
        <v>25</v>
      </c>
      <c r="AS17" s="9">
        <f t="shared" si="17"/>
        <v>255.36040000000003</v>
      </c>
      <c r="AT17" s="9"/>
      <c r="AU17" s="9"/>
      <c r="AV17" s="9"/>
      <c r="AW17" s="9">
        <v>0</v>
      </c>
      <c r="AX17" s="9">
        <v>15.98</v>
      </c>
      <c r="AY17" s="9">
        <f t="shared" si="18"/>
        <v>0</v>
      </c>
      <c r="AZ17" s="9">
        <f t="shared" si="19"/>
        <v>0</v>
      </c>
      <c r="BA17" s="9">
        <f t="shared" si="20"/>
        <v>255.36040000000003</v>
      </c>
      <c r="BB17" s="9"/>
      <c r="BC17" s="9"/>
      <c r="BD17" s="9"/>
      <c r="BE17" s="1">
        <v>0</v>
      </c>
      <c r="BF17" s="9">
        <v>15.98</v>
      </c>
      <c r="BG17">
        <f t="shared" si="21"/>
        <v>0</v>
      </c>
      <c r="BH17">
        <f t="shared" si="22"/>
        <v>0</v>
      </c>
      <c r="BI17">
        <f t="shared" si="23"/>
        <v>255.36040000000003</v>
      </c>
    </row>
    <row r="18" spans="1:61" x14ac:dyDescent="0.3">
      <c r="A18" s="9">
        <v>0.79</v>
      </c>
      <c r="B18" s="9">
        <v>28.52</v>
      </c>
      <c r="C18" s="9">
        <f t="shared" si="0"/>
        <v>22.530799999999999</v>
      </c>
      <c r="D18" s="9">
        <f t="shared" si="1"/>
        <v>0.6241000000000001</v>
      </c>
      <c r="E18" s="9">
        <f t="shared" si="2"/>
        <v>813.3904</v>
      </c>
      <c r="F18" s="9"/>
      <c r="G18" s="9"/>
      <c r="H18" s="9"/>
      <c r="I18" s="9">
        <v>637</v>
      </c>
      <c r="J18" s="9">
        <v>28.52</v>
      </c>
      <c r="K18" s="9">
        <f t="shared" si="3"/>
        <v>18167.239999999998</v>
      </c>
      <c r="L18" s="9">
        <f t="shared" si="4"/>
        <v>405769</v>
      </c>
      <c r="M18" s="9">
        <f t="shared" si="5"/>
        <v>813.3904</v>
      </c>
      <c r="N18" s="9"/>
      <c r="O18" s="9"/>
      <c r="P18" s="9"/>
      <c r="Q18" s="9">
        <v>343</v>
      </c>
      <c r="R18" s="9">
        <v>28.52</v>
      </c>
      <c r="S18" s="9">
        <f t="shared" si="6"/>
        <v>9782.36</v>
      </c>
      <c r="T18" s="9">
        <f t="shared" si="7"/>
        <v>117649</v>
      </c>
      <c r="U18" s="9">
        <f t="shared" si="8"/>
        <v>813.3904</v>
      </c>
      <c r="V18" s="9"/>
      <c r="W18" s="9"/>
      <c r="X18" s="9"/>
      <c r="Y18" s="9">
        <v>147</v>
      </c>
      <c r="Z18" s="9">
        <v>28.52</v>
      </c>
      <c r="AA18" s="9">
        <f t="shared" si="9"/>
        <v>4192.4399999999996</v>
      </c>
      <c r="AB18" s="9">
        <f t="shared" si="10"/>
        <v>21609</v>
      </c>
      <c r="AC18" s="9">
        <f t="shared" si="11"/>
        <v>813.3904</v>
      </c>
      <c r="AD18" s="9"/>
      <c r="AE18" s="9"/>
      <c r="AF18" s="9"/>
      <c r="AG18" s="9">
        <v>7</v>
      </c>
      <c r="AH18" s="9">
        <v>28.52</v>
      </c>
      <c r="AI18" s="9">
        <f t="shared" si="12"/>
        <v>199.64</v>
      </c>
      <c r="AJ18" s="9">
        <f t="shared" si="13"/>
        <v>49</v>
      </c>
      <c r="AK18" s="9">
        <f t="shared" si="14"/>
        <v>813.3904</v>
      </c>
      <c r="AL18" s="9"/>
      <c r="AM18" s="9"/>
      <c r="AN18" s="9"/>
      <c r="AO18" s="1">
        <v>2</v>
      </c>
      <c r="AP18" s="9">
        <v>28.52</v>
      </c>
      <c r="AQ18" s="9">
        <f t="shared" si="15"/>
        <v>57.04</v>
      </c>
      <c r="AR18" s="9">
        <f t="shared" si="16"/>
        <v>4</v>
      </c>
      <c r="AS18" s="9">
        <f t="shared" si="17"/>
        <v>813.3904</v>
      </c>
      <c r="AT18" s="9"/>
      <c r="AU18" s="9"/>
      <c r="AV18" s="9"/>
      <c r="AW18" s="9">
        <v>0</v>
      </c>
      <c r="AX18" s="9">
        <v>28.52</v>
      </c>
      <c r="AY18" s="9">
        <f t="shared" si="18"/>
        <v>0</v>
      </c>
      <c r="AZ18" s="9">
        <f t="shared" si="19"/>
        <v>0</v>
      </c>
      <c r="BA18" s="9">
        <f t="shared" si="20"/>
        <v>813.3904</v>
      </c>
      <c r="BB18" s="9"/>
      <c r="BC18" s="9"/>
      <c r="BD18" s="9"/>
      <c r="BE18" s="1">
        <v>0</v>
      </c>
      <c r="BF18" s="9">
        <v>28.52</v>
      </c>
      <c r="BG18">
        <f t="shared" si="21"/>
        <v>0</v>
      </c>
      <c r="BH18">
        <f t="shared" si="22"/>
        <v>0</v>
      </c>
      <c r="BI18">
        <f t="shared" si="23"/>
        <v>813.3904</v>
      </c>
    </row>
    <row r="19" spans="1:61" x14ac:dyDescent="0.3">
      <c r="A19" s="9">
        <v>0.79</v>
      </c>
      <c r="B19" s="9">
        <v>29.9</v>
      </c>
      <c r="C19" s="9">
        <f t="shared" si="0"/>
        <v>23.620999999999999</v>
      </c>
      <c r="D19" s="9">
        <f t="shared" si="1"/>
        <v>0.6241000000000001</v>
      </c>
      <c r="E19" s="9">
        <f t="shared" si="2"/>
        <v>894.00999999999988</v>
      </c>
      <c r="F19" s="9"/>
      <c r="G19" s="9"/>
      <c r="H19" s="9"/>
      <c r="I19" s="9">
        <v>637</v>
      </c>
      <c r="J19" s="9">
        <v>29.9</v>
      </c>
      <c r="K19" s="9">
        <f t="shared" si="3"/>
        <v>19046.3</v>
      </c>
      <c r="L19" s="9">
        <f t="shared" si="4"/>
        <v>405769</v>
      </c>
      <c r="M19" s="9">
        <f t="shared" si="5"/>
        <v>894.00999999999988</v>
      </c>
      <c r="N19" s="9"/>
      <c r="O19" s="9"/>
      <c r="P19" s="9"/>
      <c r="Q19" s="9">
        <v>343</v>
      </c>
      <c r="R19" s="9">
        <v>29.9</v>
      </c>
      <c r="S19" s="9">
        <f t="shared" si="6"/>
        <v>10255.699999999999</v>
      </c>
      <c r="T19" s="9">
        <f t="shared" si="7"/>
        <v>117649</v>
      </c>
      <c r="U19" s="9">
        <f t="shared" si="8"/>
        <v>894.00999999999988</v>
      </c>
      <c r="V19" s="9"/>
      <c r="W19" s="9"/>
      <c r="X19" s="9"/>
      <c r="Y19" s="9">
        <v>147</v>
      </c>
      <c r="Z19" s="9">
        <v>29.9</v>
      </c>
      <c r="AA19" s="9">
        <f t="shared" si="9"/>
        <v>4395.3</v>
      </c>
      <c r="AB19" s="9">
        <f t="shared" si="10"/>
        <v>21609</v>
      </c>
      <c r="AC19" s="9">
        <f t="shared" si="11"/>
        <v>894.00999999999988</v>
      </c>
      <c r="AD19" s="9"/>
      <c r="AE19" s="9"/>
      <c r="AF19" s="9"/>
      <c r="AG19" s="9">
        <v>7</v>
      </c>
      <c r="AH19" s="9">
        <v>29.9</v>
      </c>
      <c r="AI19" s="9">
        <f t="shared" si="12"/>
        <v>209.29999999999998</v>
      </c>
      <c r="AJ19" s="9">
        <f t="shared" si="13"/>
        <v>49</v>
      </c>
      <c r="AK19" s="9">
        <f t="shared" si="14"/>
        <v>894.00999999999988</v>
      </c>
      <c r="AL19" s="9"/>
      <c r="AM19" s="9"/>
      <c r="AN19" s="9"/>
      <c r="AO19" s="1">
        <v>3</v>
      </c>
      <c r="AP19" s="9">
        <v>29.9</v>
      </c>
      <c r="AQ19" s="9">
        <f t="shared" si="15"/>
        <v>89.699999999999989</v>
      </c>
      <c r="AR19" s="9">
        <f t="shared" si="16"/>
        <v>9</v>
      </c>
      <c r="AS19" s="9">
        <f t="shared" si="17"/>
        <v>894.00999999999988</v>
      </c>
      <c r="AT19" s="9"/>
      <c r="AU19" s="9"/>
      <c r="AV19" s="9"/>
      <c r="AW19" s="9">
        <v>0</v>
      </c>
      <c r="AX19" s="9">
        <v>29.9</v>
      </c>
      <c r="AY19" s="9">
        <f t="shared" si="18"/>
        <v>0</v>
      </c>
      <c r="AZ19" s="9">
        <f t="shared" si="19"/>
        <v>0</v>
      </c>
      <c r="BA19" s="9">
        <f t="shared" si="20"/>
        <v>894.00999999999988</v>
      </c>
      <c r="BB19" s="9"/>
      <c r="BC19" s="9"/>
      <c r="BD19" s="9"/>
      <c r="BE19" s="1">
        <v>0</v>
      </c>
      <c r="BF19" s="9">
        <v>29.9</v>
      </c>
      <c r="BG19">
        <f t="shared" si="21"/>
        <v>0</v>
      </c>
      <c r="BH19">
        <f t="shared" si="22"/>
        <v>0</v>
      </c>
      <c r="BI19">
        <f t="shared" si="23"/>
        <v>894.00999999999988</v>
      </c>
    </row>
    <row r="20" spans="1:61" x14ac:dyDescent="0.3">
      <c r="A20" s="9">
        <v>0.79</v>
      </c>
      <c r="B20" s="9">
        <v>29.63</v>
      </c>
      <c r="C20" s="9">
        <f t="shared" si="0"/>
        <v>23.407700000000002</v>
      </c>
      <c r="D20" s="9">
        <f t="shared" si="1"/>
        <v>0.6241000000000001</v>
      </c>
      <c r="E20" s="9">
        <f t="shared" si="2"/>
        <v>877.93689999999992</v>
      </c>
      <c r="F20" s="9"/>
      <c r="G20" s="9"/>
      <c r="H20" s="9"/>
      <c r="I20" s="9">
        <v>637</v>
      </c>
      <c r="J20" s="9">
        <v>29.63</v>
      </c>
      <c r="K20" s="9">
        <f t="shared" si="3"/>
        <v>18874.309999999998</v>
      </c>
      <c r="L20" s="9">
        <f t="shared" si="4"/>
        <v>405769</v>
      </c>
      <c r="M20" s="9">
        <f t="shared" si="5"/>
        <v>877.93689999999992</v>
      </c>
      <c r="N20" s="9"/>
      <c r="O20" s="9"/>
      <c r="P20" s="9"/>
      <c r="Q20" s="9">
        <v>343</v>
      </c>
      <c r="R20" s="9">
        <v>29.63</v>
      </c>
      <c r="S20" s="9">
        <f t="shared" si="6"/>
        <v>10163.09</v>
      </c>
      <c r="T20" s="9">
        <f t="shared" si="7"/>
        <v>117649</v>
      </c>
      <c r="U20" s="9">
        <f t="shared" si="8"/>
        <v>877.93689999999992</v>
      </c>
      <c r="V20" s="9"/>
      <c r="W20" s="9"/>
      <c r="X20" s="9"/>
      <c r="Y20" s="9">
        <v>147</v>
      </c>
      <c r="Z20" s="9">
        <v>29.63</v>
      </c>
      <c r="AA20" s="9">
        <f t="shared" si="9"/>
        <v>4355.6099999999997</v>
      </c>
      <c r="AB20" s="9">
        <f t="shared" si="10"/>
        <v>21609</v>
      </c>
      <c r="AC20" s="9">
        <f t="shared" si="11"/>
        <v>877.93689999999992</v>
      </c>
      <c r="AD20" s="9"/>
      <c r="AE20" s="9"/>
      <c r="AF20" s="9"/>
      <c r="AG20" s="9">
        <v>7</v>
      </c>
      <c r="AH20" s="9">
        <v>29.63</v>
      </c>
      <c r="AI20" s="9">
        <f t="shared" si="12"/>
        <v>207.41</v>
      </c>
      <c r="AJ20" s="9">
        <f t="shared" si="13"/>
        <v>49</v>
      </c>
      <c r="AK20" s="9">
        <f t="shared" si="14"/>
        <v>877.93689999999992</v>
      </c>
      <c r="AL20" s="9"/>
      <c r="AM20" s="9"/>
      <c r="AN20" s="9"/>
      <c r="AO20" s="1">
        <v>4</v>
      </c>
      <c r="AP20" s="9">
        <v>29.63</v>
      </c>
      <c r="AQ20" s="9">
        <f t="shared" si="15"/>
        <v>118.52</v>
      </c>
      <c r="AR20" s="9">
        <f t="shared" si="16"/>
        <v>16</v>
      </c>
      <c r="AS20" s="9">
        <f t="shared" si="17"/>
        <v>877.93689999999992</v>
      </c>
      <c r="AT20" s="9"/>
      <c r="AU20" s="9"/>
      <c r="AV20" s="9"/>
      <c r="AW20" s="9">
        <v>0</v>
      </c>
      <c r="AX20" s="9">
        <v>29.63</v>
      </c>
      <c r="AY20" s="9">
        <f t="shared" si="18"/>
        <v>0</v>
      </c>
      <c r="AZ20" s="9">
        <f t="shared" si="19"/>
        <v>0</v>
      </c>
      <c r="BA20" s="9">
        <f t="shared" si="20"/>
        <v>877.93689999999992</v>
      </c>
      <c r="BB20" s="9"/>
      <c r="BC20" s="9"/>
      <c r="BD20" s="9"/>
      <c r="BE20" s="1">
        <v>0</v>
      </c>
      <c r="BF20" s="9">
        <v>29.63</v>
      </c>
      <c r="BG20">
        <f t="shared" si="21"/>
        <v>0</v>
      </c>
      <c r="BH20">
        <f t="shared" si="22"/>
        <v>0</v>
      </c>
      <c r="BI20">
        <f t="shared" si="23"/>
        <v>877.93689999999992</v>
      </c>
    </row>
    <row r="21" spans="1:61" x14ac:dyDescent="0.3">
      <c r="A21" s="9">
        <v>0.79</v>
      </c>
      <c r="B21" s="9">
        <v>28.75</v>
      </c>
      <c r="C21" s="9">
        <f t="shared" si="0"/>
        <v>22.712500000000002</v>
      </c>
      <c r="D21" s="9">
        <f t="shared" si="1"/>
        <v>0.6241000000000001</v>
      </c>
      <c r="E21" s="9">
        <f t="shared" si="2"/>
        <v>826.5625</v>
      </c>
      <c r="F21" s="9"/>
      <c r="G21" s="9"/>
      <c r="H21" s="9"/>
      <c r="I21" s="9">
        <v>637</v>
      </c>
      <c r="J21" s="9">
        <v>28.75</v>
      </c>
      <c r="K21" s="9">
        <f t="shared" si="3"/>
        <v>18313.75</v>
      </c>
      <c r="L21" s="9">
        <f t="shared" si="4"/>
        <v>405769</v>
      </c>
      <c r="M21" s="9">
        <f t="shared" si="5"/>
        <v>826.5625</v>
      </c>
      <c r="N21" s="9"/>
      <c r="O21" s="9"/>
      <c r="P21" s="9"/>
      <c r="Q21" s="9">
        <v>343</v>
      </c>
      <c r="R21" s="9">
        <v>28.75</v>
      </c>
      <c r="S21" s="9">
        <f t="shared" si="6"/>
        <v>9861.25</v>
      </c>
      <c r="T21" s="9">
        <f t="shared" si="7"/>
        <v>117649</v>
      </c>
      <c r="U21" s="9">
        <f t="shared" si="8"/>
        <v>826.5625</v>
      </c>
      <c r="V21" s="9"/>
      <c r="W21" s="9"/>
      <c r="X21" s="9"/>
      <c r="Y21" s="9">
        <v>147</v>
      </c>
      <c r="Z21" s="9">
        <v>28.75</v>
      </c>
      <c r="AA21" s="9">
        <f t="shared" si="9"/>
        <v>4226.25</v>
      </c>
      <c r="AB21" s="9">
        <f t="shared" si="10"/>
        <v>21609</v>
      </c>
      <c r="AC21" s="9">
        <f t="shared" si="11"/>
        <v>826.5625</v>
      </c>
      <c r="AD21" s="9"/>
      <c r="AE21" s="9"/>
      <c r="AF21" s="9"/>
      <c r="AG21" s="9">
        <v>7</v>
      </c>
      <c r="AH21" s="9">
        <v>28.75</v>
      </c>
      <c r="AI21" s="9">
        <f t="shared" si="12"/>
        <v>201.25</v>
      </c>
      <c r="AJ21" s="9">
        <f t="shared" si="13"/>
        <v>49</v>
      </c>
      <c r="AK21" s="9">
        <f t="shared" si="14"/>
        <v>826.5625</v>
      </c>
      <c r="AL21" s="9"/>
      <c r="AM21" s="9"/>
      <c r="AN21" s="9"/>
      <c r="AO21" s="1">
        <v>5</v>
      </c>
      <c r="AP21" s="9">
        <v>28.75</v>
      </c>
      <c r="AQ21" s="9">
        <f t="shared" si="15"/>
        <v>143.75</v>
      </c>
      <c r="AR21" s="9">
        <f t="shared" si="16"/>
        <v>25</v>
      </c>
      <c r="AS21" s="9">
        <f t="shared" si="17"/>
        <v>826.5625</v>
      </c>
      <c r="AT21" s="9"/>
      <c r="AU21" s="9"/>
      <c r="AV21" s="9"/>
      <c r="AW21" s="9">
        <v>0</v>
      </c>
      <c r="AX21" s="9">
        <v>28.75</v>
      </c>
      <c r="AY21" s="9">
        <f t="shared" si="18"/>
        <v>0</v>
      </c>
      <c r="AZ21" s="9">
        <f t="shared" si="19"/>
        <v>0</v>
      </c>
      <c r="BA21" s="9">
        <f t="shared" si="20"/>
        <v>826.5625</v>
      </c>
      <c r="BB21" s="9"/>
      <c r="BC21" s="9"/>
      <c r="BD21" s="9"/>
      <c r="BE21" s="1">
        <v>0</v>
      </c>
      <c r="BF21" s="9">
        <v>28.75</v>
      </c>
      <c r="BG21">
        <f t="shared" si="21"/>
        <v>0</v>
      </c>
      <c r="BH21">
        <f t="shared" si="22"/>
        <v>0</v>
      </c>
      <c r="BI21">
        <f t="shared" si="23"/>
        <v>826.5625</v>
      </c>
    </row>
    <row r="22" spans="1:61" x14ac:dyDescent="0.3">
      <c r="A22" s="9">
        <v>0.76</v>
      </c>
      <c r="B22" s="9">
        <v>24.77</v>
      </c>
      <c r="C22" s="9">
        <f t="shared" si="0"/>
        <v>18.825199999999999</v>
      </c>
      <c r="D22" s="9">
        <f t="shared" si="1"/>
        <v>0.5776</v>
      </c>
      <c r="E22" s="9">
        <f t="shared" si="2"/>
        <v>613.55290000000002</v>
      </c>
      <c r="F22" s="9"/>
      <c r="G22" s="9"/>
      <c r="H22" s="9"/>
      <c r="I22" s="9">
        <v>661.5</v>
      </c>
      <c r="J22" s="9">
        <v>24.77</v>
      </c>
      <c r="K22" s="9">
        <f t="shared" si="3"/>
        <v>16385.355</v>
      </c>
      <c r="L22" s="9">
        <f t="shared" si="4"/>
        <v>437582.25</v>
      </c>
      <c r="M22" s="9">
        <f t="shared" si="5"/>
        <v>613.55290000000002</v>
      </c>
      <c r="N22" s="9"/>
      <c r="O22" s="9"/>
      <c r="P22" s="9"/>
      <c r="Q22" s="9">
        <v>416.5</v>
      </c>
      <c r="R22" s="9">
        <v>24.77</v>
      </c>
      <c r="S22" s="9">
        <f t="shared" si="6"/>
        <v>10316.705</v>
      </c>
      <c r="T22" s="9">
        <f t="shared" si="7"/>
        <v>173472.25</v>
      </c>
      <c r="U22" s="9">
        <f t="shared" si="8"/>
        <v>613.55290000000002</v>
      </c>
      <c r="V22" s="9"/>
      <c r="W22" s="9"/>
      <c r="X22" s="9"/>
      <c r="Y22" s="9">
        <v>122.5</v>
      </c>
      <c r="Z22" s="9">
        <v>24.77</v>
      </c>
      <c r="AA22" s="9">
        <f t="shared" si="9"/>
        <v>3034.3249999999998</v>
      </c>
      <c r="AB22" s="9">
        <f t="shared" si="10"/>
        <v>15006.25</v>
      </c>
      <c r="AC22" s="9">
        <f t="shared" si="11"/>
        <v>613.55290000000002</v>
      </c>
      <c r="AD22" s="9"/>
      <c r="AE22" s="9"/>
      <c r="AF22" s="9"/>
      <c r="AG22" s="9">
        <v>7</v>
      </c>
      <c r="AH22" s="9">
        <v>24.77</v>
      </c>
      <c r="AI22" s="9">
        <f t="shared" si="12"/>
        <v>173.39</v>
      </c>
      <c r="AJ22" s="9">
        <f t="shared" si="13"/>
        <v>49</v>
      </c>
      <c r="AK22" s="9">
        <f t="shared" si="14"/>
        <v>613.55290000000002</v>
      </c>
      <c r="AL22" s="9"/>
      <c r="AM22" s="9"/>
      <c r="AN22" s="9"/>
      <c r="AO22" s="1">
        <v>2</v>
      </c>
      <c r="AP22" s="9">
        <v>24.77</v>
      </c>
      <c r="AQ22" s="9">
        <f t="shared" si="15"/>
        <v>49.54</v>
      </c>
      <c r="AR22" s="9">
        <f t="shared" si="16"/>
        <v>4</v>
      </c>
      <c r="AS22" s="9">
        <f t="shared" si="17"/>
        <v>613.55290000000002</v>
      </c>
      <c r="AT22" s="9"/>
      <c r="AU22" s="9"/>
      <c r="AV22" s="9"/>
      <c r="AW22" s="9">
        <v>0</v>
      </c>
      <c r="AX22" s="9">
        <v>24.77</v>
      </c>
      <c r="AY22" s="9">
        <f t="shared" si="18"/>
        <v>0</v>
      </c>
      <c r="AZ22" s="9">
        <f t="shared" si="19"/>
        <v>0</v>
      </c>
      <c r="BA22" s="9">
        <f t="shared" si="20"/>
        <v>613.55290000000002</v>
      </c>
      <c r="BB22" s="9"/>
      <c r="BC22" s="9"/>
      <c r="BD22" s="9"/>
      <c r="BE22" s="1">
        <v>0</v>
      </c>
      <c r="BF22" s="9">
        <v>24.77</v>
      </c>
      <c r="BG22">
        <f t="shared" si="21"/>
        <v>0</v>
      </c>
      <c r="BH22">
        <f t="shared" si="22"/>
        <v>0</v>
      </c>
      <c r="BI22">
        <f t="shared" si="23"/>
        <v>613.55290000000002</v>
      </c>
    </row>
    <row r="23" spans="1:61" x14ac:dyDescent="0.3">
      <c r="A23" s="9">
        <v>0.76</v>
      </c>
      <c r="B23" s="9">
        <v>23.93</v>
      </c>
      <c r="C23" s="9">
        <f t="shared" si="0"/>
        <v>18.186800000000002</v>
      </c>
      <c r="D23" s="9">
        <f t="shared" si="1"/>
        <v>0.5776</v>
      </c>
      <c r="E23" s="9">
        <f t="shared" si="2"/>
        <v>572.64490000000001</v>
      </c>
      <c r="F23" s="9"/>
      <c r="G23" s="9"/>
      <c r="H23" s="9"/>
      <c r="I23" s="9">
        <v>661.5</v>
      </c>
      <c r="J23" s="9">
        <v>23.93</v>
      </c>
      <c r="K23" s="9">
        <f t="shared" si="3"/>
        <v>15829.695</v>
      </c>
      <c r="L23" s="9">
        <f t="shared" si="4"/>
        <v>437582.25</v>
      </c>
      <c r="M23" s="9">
        <f t="shared" si="5"/>
        <v>572.64490000000001</v>
      </c>
      <c r="N23" s="9"/>
      <c r="O23" s="9"/>
      <c r="P23" s="9"/>
      <c r="Q23" s="9">
        <v>416.5</v>
      </c>
      <c r="R23" s="9">
        <v>23.93</v>
      </c>
      <c r="S23" s="9">
        <f t="shared" si="6"/>
        <v>9966.8449999999993</v>
      </c>
      <c r="T23" s="9">
        <f t="shared" si="7"/>
        <v>173472.25</v>
      </c>
      <c r="U23" s="9">
        <f t="shared" si="8"/>
        <v>572.64490000000001</v>
      </c>
      <c r="V23" s="9"/>
      <c r="W23" s="9"/>
      <c r="X23" s="9"/>
      <c r="Y23" s="9">
        <v>122.5</v>
      </c>
      <c r="Z23" s="9">
        <v>23.93</v>
      </c>
      <c r="AA23" s="9">
        <f t="shared" si="9"/>
        <v>2931.4250000000002</v>
      </c>
      <c r="AB23" s="9">
        <f t="shared" si="10"/>
        <v>15006.25</v>
      </c>
      <c r="AC23" s="9">
        <f t="shared" si="11"/>
        <v>572.64490000000001</v>
      </c>
      <c r="AD23" s="9"/>
      <c r="AE23" s="9"/>
      <c r="AF23" s="9"/>
      <c r="AG23" s="9">
        <v>7</v>
      </c>
      <c r="AH23" s="9">
        <v>23.93</v>
      </c>
      <c r="AI23" s="9">
        <f t="shared" si="12"/>
        <v>167.51</v>
      </c>
      <c r="AJ23" s="9">
        <f t="shared" si="13"/>
        <v>49</v>
      </c>
      <c r="AK23" s="9">
        <f t="shared" si="14"/>
        <v>572.64490000000001</v>
      </c>
      <c r="AL23" s="9"/>
      <c r="AM23" s="9"/>
      <c r="AN23" s="9"/>
      <c r="AO23" s="1">
        <v>3</v>
      </c>
      <c r="AP23" s="9">
        <v>23.93</v>
      </c>
      <c r="AQ23" s="9">
        <f t="shared" si="15"/>
        <v>71.789999999999992</v>
      </c>
      <c r="AR23" s="9">
        <f t="shared" si="16"/>
        <v>9</v>
      </c>
      <c r="AS23" s="9">
        <f t="shared" si="17"/>
        <v>572.64490000000001</v>
      </c>
      <c r="AT23" s="9"/>
      <c r="AU23" s="9"/>
      <c r="AV23" s="9"/>
      <c r="AW23" s="9">
        <v>0</v>
      </c>
      <c r="AX23" s="9">
        <v>23.93</v>
      </c>
      <c r="AY23" s="9">
        <f t="shared" si="18"/>
        <v>0</v>
      </c>
      <c r="AZ23" s="9">
        <f t="shared" si="19"/>
        <v>0</v>
      </c>
      <c r="BA23" s="9">
        <f t="shared" si="20"/>
        <v>572.64490000000001</v>
      </c>
      <c r="BB23" s="9"/>
      <c r="BC23" s="9"/>
      <c r="BD23" s="9"/>
      <c r="BE23" s="1">
        <v>0</v>
      </c>
      <c r="BF23" s="9">
        <v>23.93</v>
      </c>
      <c r="BG23">
        <f t="shared" si="21"/>
        <v>0</v>
      </c>
      <c r="BH23">
        <f t="shared" si="22"/>
        <v>0</v>
      </c>
      <c r="BI23">
        <f t="shared" si="23"/>
        <v>572.64490000000001</v>
      </c>
    </row>
    <row r="24" spans="1:61" x14ac:dyDescent="0.3">
      <c r="A24" s="9">
        <v>0.76</v>
      </c>
      <c r="B24" s="9">
        <v>24.77</v>
      </c>
      <c r="C24" s="9">
        <f t="shared" si="0"/>
        <v>18.825199999999999</v>
      </c>
      <c r="D24" s="9">
        <f t="shared" si="1"/>
        <v>0.5776</v>
      </c>
      <c r="E24" s="9">
        <f t="shared" si="2"/>
        <v>613.55290000000002</v>
      </c>
      <c r="F24" s="9"/>
      <c r="G24" s="9"/>
      <c r="H24" s="9"/>
      <c r="I24" s="9">
        <v>661.5</v>
      </c>
      <c r="J24" s="9">
        <v>24.77</v>
      </c>
      <c r="K24" s="9">
        <f t="shared" si="3"/>
        <v>16385.355</v>
      </c>
      <c r="L24" s="9">
        <f t="shared" si="4"/>
        <v>437582.25</v>
      </c>
      <c r="M24" s="9">
        <f t="shared" si="5"/>
        <v>613.55290000000002</v>
      </c>
      <c r="N24" s="9"/>
      <c r="O24" s="9"/>
      <c r="P24" s="9"/>
      <c r="Q24" s="9">
        <v>416.5</v>
      </c>
      <c r="R24" s="9">
        <v>24.77</v>
      </c>
      <c r="S24" s="9">
        <f t="shared" si="6"/>
        <v>10316.705</v>
      </c>
      <c r="T24" s="9">
        <f t="shared" si="7"/>
        <v>173472.25</v>
      </c>
      <c r="U24" s="9">
        <f t="shared" si="8"/>
        <v>613.55290000000002</v>
      </c>
      <c r="V24" s="9"/>
      <c r="W24" s="9"/>
      <c r="X24" s="9"/>
      <c r="Y24" s="9">
        <v>122.5</v>
      </c>
      <c r="Z24" s="9">
        <v>24.77</v>
      </c>
      <c r="AA24" s="9">
        <f t="shared" si="9"/>
        <v>3034.3249999999998</v>
      </c>
      <c r="AB24" s="9">
        <f t="shared" si="10"/>
        <v>15006.25</v>
      </c>
      <c r="AC24" s="9">
        <f t="shared" si="11"/>
        <v>613.55290000000002</v>
      </c>
      <c r="AD24" s="9"/>
      <c r="AE24" s="9"/>
      <c r="AF24" s="9"/>
      <c r="AG24" s="9">
        <v>7</v>
      </c>
      <c r="AH24" s="9">
        <v>24.77</v>
      </c>
      <c r="AI24" s="9">
        <f t="shared" si="12"/>
        <v>173.39</v>
      </c>
      <c r="AJ24" s="9">
        <f t="shared" si="13"/>
        <v>49</v>
      </c>
      <c r="AK24" s="9">
        <f t="shared" si="14"/>
        <v>613.55290000000002</v>
      </c>
      <c r="AL24" s="9"/>
      <c r="AM24" s="9"/>
      <c r="AN24" s="9"/>
      <c r="AO24" s="1">
        <v>4</v>
      </c>
      <c r="AP24" s="9">
        <v>24.77</v>
      </c>
      <c r="AQ24" s="9">
        <f t="shared" si="15"/>
        <v>99.08</v>
      </c>
      <c r="AR24" s="9">
        <f t="shared" si="16"/>
        <v>16</v>
      </c>
      <c r="AS24" s="9">
        <f t="shared" si="17"/>
        <v>613.55290000000002</v>
      </c>
      <c r="AT24" s="9"/>
      <c r="AU24" s="9"/>
      <c r="AV24" s="9"/>
      <c r="AW24" s="9">
        <v>0</v>
      </c>
      <c r="AX24" s="9">
        <v>24.77</v>
      </c>
      <c r="AY24" s="9">
        <f t="shared" si="18"/>
        <v>0</v>
      </c>
      <c r="AZ24" s="9">
        <f t="shared" si="19"/>
        <v>0</v>
      </c>
      <c r="BA24" s="9">
        <f t="shared" si="20"/>
        <v>613.55290000000002</v>
      </c>
      <c r="BB24" s="9"/>
      <c r="BC24" s="9"/>
      <c r="BD24" s="9"/>
      <c r="BE24" s="1">
        <v>0</v>
      </c>
      <c r="BF24" s="9">
        <v>24.77</v>
      </c>
      <c r="BG24">
        <f t="shared" si="21"/>
        <v>0</v>
      </c>
      <c r="BH24">
        <f t="shared" si="22"/>
        <v>0</v>
      </c>
      <c r="BI24">
        <f t="shared" si="23"/>
        <v>613.55290000000002</v>
      </c>
    </row>
    <row r="25" spans="1:61" x14ac:dyDescent="0.3">
      <c r="A25" s="9">
        <v>0.76</v>
      </c>
      <c r="B25" s="9">
        <v>23.93</v>
      </c>
      <c r="C25" s="9">
        <f t="shared" si="0"/>
        <v>18.186800000000002</v>
      </c>
      <c r="D25" s="9">
        <f t="shared" si="1"/>
        <v>0.5776</v>
      </c>
      <c r="E25" s="9">
        <f t="shared" si="2"/>
        <v>572.64490000000001</v>
      </c>
      <c r="F25" s="9"/>
      <c r="G25" s="9"/>
      <c r="H25" s="9"/>
      <c r="I25" s="9">
        <v>661.5</v>
      </c>
      <c r="J25" s="9">
        <v>23.93</v>
      </c>
      <c r="K25" s="9">
        <f t="shared" si="3"/>
        <v>15829.695</v>
      </c>
      <c r="L25" s="9">
        <f t="shared" si="4"/>
        <v>437582.25</v>
      </c>
      <c r="M25" s="9">
        <f t="shared" si="5"/>
        <v>572.64490000000001</v>
      </c>
      <c r="N25" s="9"/>
      <c r="O25" s="9"/>
      <c r="P25" s="9"/>
      <c r="Q25" s="9">
        <v>416.5</v>
      </c>
      <c r="R25" s="9">
        <v>23.93</v>
      </c>
      <c r="S25" s="9">
        <f t="shared" si="6"/>
        <v>9966.8449999999993</v>
      </c>
      <c r="T25" s="9">
        <f t="shared" si="7"/>
        <v>173472.25</v>
      </c>
      <c r="U25" s="9">
        <f t="shared" si="8"/>
        <v>572.64490000000001</v>
      </c>
      <c r="V25" s="9"/>
      <c r="W25" s="9"/>
      <c r="X25" s="9"/>
      <c r="Y25" s="9">
        <v>122.5</v>
      </c>
      <c r="Z25" s="9">
        <v>23.93</v>
      </c>
      <c r="AA25" s="9">
        <f t="shared" si="9"/>
        <v>2931.4250000000002</v>
      </c>
      <c r="AB25" s="9">
        <f t="shared" si="10"/>
        <v>15006.25</v>
      </c>
      <c r="AC25" s="9">
        <f t="shared" si="11"/>
        <v>572.64490000000001</v>
      </c>
      <c r="AD25" s="9"/>
      <c r="AE25" s="9"/>
      <c r="AF25" s="9"/>
      <c r="AG25" s="9">
        <v>7</v>
      </c>
      <c r="AH25" s="9">
        <v>23.93</v>
      </c>
      <c r="AI25" s="9">
        <f t="shared" si="12"/>
        <v>167.51</v>
      </c>
      <c r="AJ25" s="9">
        <f t="shared" si="13"/>
        <v>49</v>
      </c>
      <c r="AK25" s="9">
        <f t="shared" si="14"/>
        <v>572.64490000000001</v>
      </c>
      <c r="AL25" s="9"/>
      <c r="AM25" s="9"/>
      <c r="AN25" s="9"/>
      <c r="AO25" s="1">
        <v>5</v>
      </c>
      <c r="AP25" s="9">
        <v>23.93</v>
      </c>
      <c r="AQ25" s="9">
        <f t="shared" si="15"/>
        <v>119.65</v>
      </c>
      <c r="AR25" s="9">
        <f t="shared" si="16"/>
        <v>25</v>
      </c>
      <c r="AS25" s="9">
        <f t="shared" si="17"/>
        <v>572.64490000000001</v>
      </c>
      <c r="AT25" s="9"/>
      <c r="AU25" s="9"/>
      <c r="AV25" s="9"/>
      <c r="AW25" s="9">
        <v>0</v>
      </c>
      <c r="AX25" s="9">
        <v>23.93</v>
      </c>
      <c r="AY25" s="9">
        <f t="shared" si="18"/>
        <v>0</v>
      </c>
      <c r="AZ25" s="9">
        <f t="shared" si="19"/>
        <v>0</v>
      </c>
      <c r="BA25" s="9">
        <f t="shared" si="20"/>
        <v>572.64490000000001</v>
      </c>
      <c r="BB25" s="9"/>
      <c r="BC25" s="9"/>
      <c r="BD25" s="9"/>
      <c r="BE25" s="1">
        <v>0</v>
      </c>
      <c r="BF25" s="9">
        <v>23.93</v>
      </c>
      <c r="BG25">
        <f t="shared" si="21"/>
        <v>0</v>
      </c>
      <c r="BH25">
        <f t="shared" si="22"/>
        <v>0</v>
      </c>
      <c r="BI25">
        <f t="shared" si="23"/>
        <v>572.64490000000001</v>
      </c>
    </row>
    <row r="26" spans="1:61" x14ac:dyDescent="0.3">
      <c r="A26" s="9">
        <v>0.74</v>
      </c>
      <c r="B26" s="9">
        <v>6.07</v>
      </c>
      <c r="C26" s="9">
        <f t="shared" si="0"/>
        <v>4.4918000000000005</v>
      </c>
      <c r="D26" s="9">
        <f t="shared" si="1"/>
        <v>0.54759999999999998</v>
      </c>
      <c r="E26" s="9">
        <f t="shared" si="2"/>
        <v>36.844900000000003</v>
      </c>
      <c r="F26" s="9"/>
      <c r="G26" s="9"/>
      <c r="H26" s="9"/>
      <c r="I26" s="9">
        <v>686</v>
      </c>
      <c r="J26" s="9">
        <v>6.07</v>
      </c>
      <c r="K26" s="9">
        <f t="shared" si="3"/>
        <v>4164.0200000000004</v>
      </c>
      <c r="L26" s="9">
        <f t="shared" si="4"/>
        <v>470596</v>
      </c>
      <c r="M26" s="9">
        <f t="shared" si="5"/>
        <v>36.844900000000003</v>
      </c>
      <c r="N26" s="9"/>
      <c r="O26" s="9"/>
      <c r="P26" s="9"/>
      <c r="Q26" s="9">
        <v>245</v>
      </c>
      <c r="R26" s="9">
        <v>6.07</v>
      </c>
      <c r="S26" s="9">
        <f t="shared" si="6"/>
        <v>1487.15</v>
      </c>
      <c r="T26" s="9">
        <f t="shared" si="7"/>
        <v>60025</v>
      </c>
      <c r="U26" s="9">
        <f t="shared" si="8"/>
        <v>36.844900000000003</v>
      </c>
      <c r="V26" s="9"/>
      <c r="W26" s="9"/>
      <c r="X26" s="9"/>
      <c r="Y26" s="9">
        <v>220.5</v>
      </c>
      <c r="Z26" s="9">
        <v>6.07</v>
      </c>
      <c r="AA26" s="9">
        <f t="shared" si="9"/>
        <v>1338.4350000000002</v>
      </c>
      <c r="AB26" s="9">
        <f t="shared" si="10"/>
        <v>48620.25</v>
      </c>
      <c r="AC26" s="9">
        <f t="shared" si="11"/>
        <v>36.844900000000003</v>
      </c>
      <c r="AD26" s="9"/>
      <c r="AE26" s="9"/>
      <c r="AF26" s="9"/>
      <c r="AG26" s="9">
        <v>3.5</v>
      </c>
      <c r="AH26" s="9">
        <v>6.07</v>
      </c>
      <c r="AI26" s="9">
        <f t="shared" si="12"/>
        <v>21.245000000000001</v>
      </c>
      <c r="AJ26" s="9">
        <f t="shared" si="13"/>
        <v>12.25</v>
      </c>
      <c r="AK26" s="9">
        <f t="shared" si="14"/>
        <v>36.844900000000003</v>
      </c>
      <c r="AL26" s="9"/>
      <c r="AM26" s="9"/>
      <c r="AN26" s="9"/>
      <c r="AO26" s="1">
        <v>2</v>
      </c>
      <c r="AP26" s="9">
        <v>6.07</v>
      </c>
      <c r="AQ26" s="9">
        <f t="shared" si="15"/>
        <v>12.14</v>
      </c>
      <c r="AR26" s="9">
        <f t="shared" si="16"/>
        <v>4</v>
      </c>
      <c r="AS26" s="9">
        <f t="shared" si="17"/>
        <v>36.844900000000003</v>
      </c>
      <c r="AT26" s="9"/>
      <c r="AU26" s="9"/>
      <c r="AV26" s="9"/>
      <c r="AW26" s="9">
        <v>0</v>
      </c>
      <c r="AX26" s="9">
        <v>6.07</v>
      </c>
      <c r="AY26" s="9">
        <f t="shared" si="18"/>
        <v>0</v>
      </c>
      <c r="AZ26" s="9">
        <f t="shared" si="19"/>
        <v>0</v>
      </c>
      <c r="BA26" s="9">
        <f t="shared" si="20"/>
        <v>36.844900000000003</v>
      </c>
      <c r="BB26" s="9"/>
      <c r="BC26" s="9"/>
      <c r="BD26" s="9"/>
      <c r="BE26" s="1">
        <v>0</v>
      </c>
      <c r="BF26" s="9">
        <v>6.07</v>
      </c>
      <c r="BG26">
        <f t="shared" si="21"/>
        <v>0</v>
      </c>
      <c r="BH26">
        <f t="shared" si="22"/>
        <v>0</v>
      </c>
      <c r="BI26">
        <f t="shared" si="23"/>
        <v>36.844900000000003</v>
      </c>
    </row>
    <row r="27" spans="1:61" x14ac:dyDescent="0.3">
      <c r="A27" s="9">
        <v>0.74</v>
      </c>
      <c r="B27" s="9">
        <v>6.05</v>
      </c>
      <c r="C27" s="9">
        <f t="shared" si="0"/>
        <v>4.4769999999999994</v>
      </c>
      <c r="D27" s="9">
        <f t="shared" si="1"/>
        <v>0.54759999999999998</v>
      </c>
      <c r="E27" s="9">
        <f t="shared" si="2"/>
        <v>36.602499999999999</v>
      </c>
      <c r="F27" s="9"/>
      <c r="G27" s="9"/>
      <c r="H27" s="9"/>
      <c r="I27" s="9">
        <v>686</v>
      </c>
      <c r="J27" s="9">
        <v>6.05</v>
      </c>
      <c r="K27" s="9">
        <f t="shared" si="3"/>
        <v>4150.3</v>
      </c>
      <c r="L27" s="9">
        <f t="shared" si="4"/>
        <v>470596</v>
      </c>
      <c r="M27" s="9">
        <f t="shared" si="5"/>
        <v>36.602499999999999</v>
      </c>
      <c r="N27" s="9"/>
      <c r="O27" s="9"/>
      <c r="P27" s="9"/>
      <c r="Q27" s="9">
        <v>245</v>
      </c>
      <c r="R27" s="9">
        <v>6.05</v>
      </c>
      <c r="S27" s="9">
        <f t="shared" si="6"/>
        <v>1482.25</v>
      </c>
      <c r="T27" s="9">
        <f t="shared" si="7"/>
        <v>60025</v>
      </c>
      <c r="U27" s="9">
        <f t="shared" si="8"/>
        <v>36.602499999999999</v>
      </c>
      <c r="V27" s="9"/>
      <c r="W27" s="9"/>
      <c r="X27" s="9"/>
      <c r="Y27" s="9">
        <v>220.5</v>
      </c>
      <c r="Z27" s="9">
        <v>6.05</v>
      </c>
      <c r="AA27" s="9">
        <f t="shared" si="9"/>
        <v>1334.0249999999999</v>
      </c>
      <c r="AB27" s="9">
        <f t="shared" si="10"/>
        <v>48620.25</v>
      </c>
      <c r="AC27" s="9">
        <f t="shared" si="11"/>
        <v>36.602499999999999</v>
      </c>
      <c r="AD27" s="9"/>
      <c r="AE27" s="9"/>
      <c r="AF27" s="9"/>
      <c r="AG27" s="9">
        <v>3.5</v>
      </c>
      <c r="AH27" s="9">
        <v>6.05</v>
      </c>
      <c r="AI27" s="9">
        <f t="shared" si="12"/>
        <v>21.175000000000001</v>
      </c>
      <c r="AJ27" s="9">
        <f t="shared" si="13"/>
        <v>12.25</v>
      </c>
      <c r="AK27" s="9">
        <f t="shared" si="14"/>
        <v>36.602499999999999</v>
      </c>
      <c r="AL27" s="9"/>
      <c r="AM27" s="9"/>
      <c r="AN27" s="9"/>
      <c r="AO27" s="1">
        <v>3</v>
      </c>
      <c r="AP27" s="9">
        <v>6.05</v>
      </c>
      <c r="AQ27" s="9">
        <f t="shared" si="15"/>
        <v>18.149999999999999</v>
      </c>
      <c r="AR27" s="9">
        <f t="shared" si="16"/>
        <v>9</v>
      </c>
      <c r="AS27" s="9">
        <f t="shared" si="17"/>
        <v>36.602499999999999</v>
      </c>
      <c r="AT27" s="9"/>
      <c r="AU27" s="9"/>
      <c r="AV27" s="9"/>
      <c r="AW27" s="9">
        <v>0</v>
      </c>
      <c r="AX27" s="9">
        <v>6.05</v>
      </c>
      <c r="AY27" s="9">
        <f t="shared" si="18"/>
        <v>0</v>
      </c>
      <c r="AZ27" s="9">
        <f t="shared" si="19"/>
        <v>0</v>
      </c>
      <c r="BA27" s="9">
        <f t="shared" si="20"/>
        <v>36.602499999999999</v>
      </c>
      <c r="BB27" s="9"/>
      <c r="BC27" s="9"/>
      <c r="BD27" s="9"/>
      <c r="BE27" s="1">
        <v>0</v>
      </c>
      <c r="BF27" s="9">
        <v>6.05</v>
      </c>
      <c r="BG27">
        <f t="shared" si="21"/>
        <v>0</v>
      </c>
      <c r="BH27">
        <f t="shared" si="22"/>
        <v>0</v>
      </c>
      <c r="BI27">
        <f t="shared" si="23"/>
        <v>36.602499999999999</v>
      </c>
    </row>
    <row r="28" spans="1:61" x14ac:dyDescent="0.3">
      <c r="A28" s="9">
        <v>0.74</v>
      </c>
      <c r="B28" s="9">
        <v>6.01</v>
      </c>
      <c r="C28" s="9">
        <f t="shared" si="0"/>
        <v>4.4474</v>
      </c>
      <c r="D28" s="9">
        <f t="shared" si="1"/>
        <v>0.54759999999999998</v>
      </c>
      <c r="E28" s="9">
        <f t="shared" si="2"/>
        <v>36.120100000000001</v>
      </c>
      <c r="F28" s="9"/>
      <c r="G28" s="9"/>
      <c r="H28" s="9"/>
      <c r="I28" s="9">
        <v>686</v>
      </c>
      <c r="J28" s="9">
        <v>6.01</v>
      </c>
      <c r="K28" s="9">
        <f t="shared" si="3"/>
        <v>4122.8599999999997</v>
      </c>
      <c r="L28" s="9">
        <f t="shared" si="4"/>
        <v>470596</v>
      </c>
      <c r="M28" s="9">
        <f t="shared" si="5"/>
        <v>36.120100000000001</v>
      </c>
      <c r="N28" s="9"/>
      <c r="O28" s="9"/>
      <c r="P28" s="9"/>
      <c r="Q28" s="9">
        <v>245</v>
      </c>
      <c r="R28" s="9">
        <v>6.01</v>
      </c>
      <c r="S28" s="9">
        <f t="shared" si="6"/>
        <v>1472.45</v>
      </c>
      <c r="T28" s="9">
        <f t="shared" si="7"/>
        <v>60025</v>
      </c>
      <c r="U28" s="9">
        <f t="shared" si="8"/>
        <v>36.120100000000001</v>
      </c>
      <c r="V28" s="9"/>
      <c r="W28" s="9"/>
      <c r="X28" s="9"/>
      <c r="Y28" s="9">
        <v>220.5</v>
      </c>
      <c r="Z28" s="9">
        <v>6.01</v>
      </c>
      <c r="AA28" s="9">
        <f t="shared" si="9"/>
        <v>1325.2049999999999</v>
      </c>
      <c r="AB28" s="9">
        <f t="shared" si="10"/>
        <v>48620.25</v>
      </c>
      <c r="AC28" s="9">
        <f t="shared" si="11"/>
        <v>36.120100000000001</v>
      </c>
      <c r="AD28" s="9"/>
      <c r="AE28" s="9"/>
      <c r="AF28" s="9"/>
      <c r="AG28" s="9">
        <v>3.5</v>
      </c>
      <c r="AH28" s="9">
        <v>6.01</v>
      </c>
      <c r="AI28" s="9">
        <f t="shared" si="12"/>
        <v>21.035</v>
      </c>
      <c r="AJ28" s="9">
        <f t="shared" si="13"/>
        <v>12.25</v>
      </c>
      <c r="AK28" s="9">
        <f t="shared" si="14"/>
        <v>36.120100000000001</v>
      </c>
      <c r="AL28" s="9"/>
      <c r="AM28" s="9"/>
      <c r="AN28" s="9"/>
      <c r="AO28" s="1">
        <v>4</v>
      </c>
      <c r="AP28" s="9">
        <v>6.01</v>
      </c>
      <c r="AQ28" s="9">
        <f t="shared" si="15"/>
        <v>24.04</v>
      </c>
      <c r="AR28" s="9">
        <f t="shared" si="16"/>
        <v>16</v>
      </c>
      <c r="AS28" s="9">
        <f t="shared" si="17"/>
        <v>36.120100000000001</v>
      </c>
      <c r="AT28" s="9"/>
      <c r="AU28" s="9"/>
      <c r="AV28" s="9"/>
      <c r="AW28" s="9">
        <v>0</v>
      </c>
      <c r="AX28" s="9">
        <v>6.01</v>
      </c>
      <c r="AY28" s="9">
        <f t="shared" si="18"/>
        <v>0</v>
      </c>
      <c r="AZ28" s="9">
        <f t="shared" si="19"/>
        <v>0</v>
      </c>
      <c r="BA28" s="9">
        <f t="shared" si="20"/>
        <v>36.120100000000001</v>
      </c>
      <c r="BB28" s="9"/>
      <c r="BC28" s="9"/>
      <c r="BD28" s="9"/>
      <c r="BE28" s="1">
        <v>0</v>
      </c>
      <c r="BF28" s="9">
        <v>6.01</v>
      </c>
      <c r="BG28">
        <f t="shared" si="21"/>
        <v>0</v>
      </c>
      <c r="BH28">
        <f t="shared" si="22"/>
        <v>0</v>
      </c>
      <c r="BI28">
        <f t="shared" si="23"/>
        <v>36.120100000000001</v>
      </c>
    </row>
    <row r="29" spans="1:61" x14ac:dyDescent="0.3">
      <c r="A29" s="9">
        <v>0.74</v>
      </c>
      <c r="B29" s="9">
        <v>6.04</v>
      </c>
      <c r="C29" s="9">
        <f t="shared" si="0"/>
        <v>4.4695999999999998</v>
      </c>
      <c r="D29" s="9">
        <f t="shared" si="1"/>
        <v>0.54759999999999998</v>
      </c>
      <c r="E29" s="9">
        <f t="shared" si="2"/>
        <v>36.4816</v>
      </c>
      <c r="F29" s="9"/>
      <c r="G29" s="9"/>
      <c r="H29" s="9"/>
      <c r="I29" s="9">
        <v>686</v>
      </c>
      <c r="J29" s="9">
        <v>6.04</v>
      </c>
      <c r="K29" s="9">
        <f t="shared" si="3"/>
        <v>4143.4399999999996</v>
      </c>
      <c r="L29" s="9">
        <f t="shared" si="4"/>
        <v>470596</v>
      </c>
      <c r="M29" s="9">
        <f t="shared" si="5"/>
        <v>36.4816</v>
      </c>
      <c r="N29" s="9"/>
      <c r="O29" s="9"/>
      <c r="P29" s="9"/>
      <c r="Q29" s="9">
        <v>245</v>
      </c>
      <c r="R29" s="9">
        <v>6.04</v>
      </c>
      <c r="S29" s="9">
        <f t="shared" si="6"/>
        <v>1479.8</v>
      </c>
      <c r="T29" s="9">
        <f t="shared" si="7"/>
        <v>60025</v>
      </c>
      <c r="U29" s="9">
        <f t="shared" si="8"/>
        <v>36.4816</v>
      </c>
      <c r="V29" s="9"/>
      <c r="W29" s="9"/>
      <c r="X29" s="9"/>
      <c r="Y29" s="9">
        <v>220.5</v>
      </c>
      <c r="Z29" s="9">
        <v>6.04</v>
      </c>
      <c r="AA29" s="9">
        <f t="shared" si="9"/>
        <v>1331.82</v>
      </c>
      <c r="AB29" s="9">
        <f t="shared" si="10"/>
        <v>48620.25</v>
      </c>
      <c r="AC29" s="9">
        <f t="shared" si="11"/>
        <v>36.4816</v>
      </c>
      <c r="AD29" s="9"/>
      <c r="AE29" s="9"/>
      <c r="AF29" s="9"/>
      <c r="AG29" s="9">
        <v>3.5</v>
      </c>
      <c r="AH29" s="9">
        <v>6.04</v>
      </c>
      <c r="AI29" s="9">
        <f t="shared" si="12"/>
        <v>21.14</v>
      </c>
      <c r="AJ29" s="9">
        <f t="shared" si="13"/>
        <v>12.25</v>
      </c>
      <c r="AK29" s="9">
        <f t="shared" si="14"/>
        <v>36.4816</v>
      </c>
      <c r="AL29" s="9"/>
      <c r="AM29" s="9"/>
      <c r="AN29" s="9"/>
      <c r="AO29" s="1">
        <v>5</v>
      </c>
      <c r="AP29" s="9">
        <v>6.04</v>
      </c>
      <c r="AQ29" s="9">
        <f t="shared" si="15"/>
        <v>30.2</v>
      </c>
      <c r="AR29" s="9">
        <f t="shared" si="16"/>
        <v>25</v>
      </c>
      <c r="AS29" s="9">
        <f t="shared" si="17"/>
        <v>36.4816</v>
      </c>
      <c r="AT29" s="9"/>
      <c r="AU29" s="9"/>
      <c r="AV29" s="9"/>
      <c r="AW29" s="9">
        <v>0</v>
      </c>
      <c r="AX29" s="9">
        <v>6.04</v>
      </c>
      <c r="AY29" s="9">
        <f t="shared" si="18"/>
        <v>0</v>
      </c>
      <c r="AZ29" s="9">
        <f t="shared" si="19"/>
        <v>0</v>
      </c>
      <c r="BA29" s="9">
        <f t="shared" si="20"/>
        <v>36.4816</v>
      </c>
      <c r="BB29" s="9"/>
      <c r="BC29" s="9"/>
      <c r="BD29" s="9"/>
      <c r="BE29" s="1">
        <v>0</v>
      </c>
      <c r="BF29" s="9">
        <v>6.04</v>
      </c>
      <c r="BG29">
        <f t="shared" si="21"/>
        <v>0</v>
      </c>
      <c r="BH29">
        <f t="shared" si="22"/>
        <v>0</v>
      </c>
      <c r="BI29">
        <f t="shared" si="23"/>
        <v>36.4816</v>
      </c>
    </row>
    <row r="30" spans="1:61" x14ac:dyDescent="0.3">
      <c r="A30" s="9">
        <v>0.71</v>
      </c>
      <c r="B30" s="9">
        <v>6.37</v>
      </c>
      <c r="C30" s="9">
        <f t="shared" si="0"/>
        <v>4.5226999999999995</v>
      </c>
      <c r="D30" s="9">
        <f t="shared" si="1"/>
        <v>0.50409999999999999</v>
      </c>
      <c r="E30" s="9">
        <f t="shared" si="2"/>
        <v>40.576900000000002</v>
      </c>
      <c r="F30" s="9"/>
      <c r="G30" s="9"/>
      <c r="H30" s="9"/>
      <c r="I30" s="9">
        <v>710.5</v>
      </c>
      <c r="J30" s="9">
        <v>6.37</v>
      </c>
      <c r="K30" s="9">
        <f t="shared" si="3"/>
        <v>4525.8850000000002</v>
      </c>
      <c r="L30" s="9">
        <f t="shared" si="4"/>
        <v>504810.25</v>
      </c>
      <c r="M30" s="9">
        <f t="shared" si="5"/>
        <v>40.576900000000002</v>
      </c>
      <c r="N30" s="9"/>
      <c r="O30" s="9"/>
      <c r="P30" s="9"/>
      <c r="Q30" s="9">
        <v>269.5</v>
      </c>
      <c r="R30" s="9">
        <v>6.37</v>
      </c>
      <c r="S30" s="9">
        <f t="shared" si="6"/>
        <v>1716.7149999999999</v>
      </c>
      <c r="T30" s="9">
        <f t="shared" si="7"/>
        <v>72630.25</v>
      </c>
      <c r="U30" s="9">
        <f t="shared" si="8"/>
        <v>40.576900000000002</v>
      </c>
      <c r="V30" s="9"/>
      <c r="W30" s="9"/>
      <c r="X30" s="9"/>
      <c r="Y30" s="9">
        <v>220.5</v>
      </c>
      <c r="Z30" s="9">
        <v>6.37</v>
      </c>
      <c r="AA30" s="9">
        <f t="shared" si="9"/>
        <v>1404.585</v>
      </c>
      <c r="AB30" s="9">
        <f t="shared" si="10"/>
        <v>48620.25</v>
      </c>
      <c r="AC30" s="9">
        <f t="shared" si="11"/>
        <v>40.576900000000002</v>
      </c>
      <c r="AD30" s="9"/>
      <c r="AE30" s="9"/>
      <c r="AF30" s="9"/>
      <c r="AG30" s="9">
        <v>3.5</v>
      </c>
      <c r="AH30" s="9">
        <v>6.37</v>
      </c>
      <c r="AI30" s="9">
        <f t="shared" si="12"/>
        <v>22.295000000000002</v>
      </c>
      <c r="AJ30" s="9">
        <f t="shared" si="13"/>
        <v>12.25</v>
      </c>
      <c r="AK30" s="9">
        <f t="shared" si="14"/>
        <v>40.576900000000002</v>
      </c>
      <c r="AL30" s="9"/>
      <c r="AM30" s="9"/>
      <c r="AN30" s="9"/>
      <c r="AO30" s="1">
        <v>2</v>
      </c>
      <c r="AP30" s="9">
        <v>6.37</v>
      </c>
      <c r="AQ30" s="9">
        <f t="shared" si="15"/>
        <v>12.74</v>
      </c>
      <c r="AR30" s="9">
        <f t="shared" si="16"/>
        <v>4</v>
      </c>
      <c r="AS30" s="9">
        <f t="shared" si="17"/>
        <v>40.576900000000002</v>
      </c>
      <c r="AT30" s="9"/>
      <c r="AU30" s="9"/>
      <c r="AV30" s="9"/>
      <c r="AW30" s="9">
        <v>0</v>
      </c>
      <c r="AX30" s="9">
        <v>6.37</v>
      </c>
      <c r="AY30" s="9">
        <f t="shared" si="18"/>
        <v>0</v>
      </c>
      <c r="AZ30" s="9">
        <f t="shared" si="19"/>
        <v>0</v>
      </c>
      <c r="BA30" s="9">
        <f t="shared" si="20"/>
        <v>40.576900000000002</v>
      </c>
      <c r="BB30" s="9"/>
      <c r="BC30" s="9"/>
      <c r="BD30" s="9"/>
      <c r="BE30" s="1">
        <v>0</v>
      </c>
      <c r="BF30" s="9">
        <v>6.37</v>
      </c>
      <c r="BG30">
        <f t="shared" si="21"/>
        <v>0</v>
      </c>
      <c r="BH30">
        <f t="shared" si="22"/>
        <v>0</v>
      </c>
      <c r="BI30">
        <f t="shared" si="23"/>
        <v>40.576900000000002</v>
      </c>
    </row>
    <row r="31" spans="1:61" x14ac:dyDescent="0.3">
      <c r="A31" s="9">
        <v>0.71</v>
      </c>
      <c r="B31" s="9">
        <v>6.4</v>
      </c>
      <c r="C31" s="9">
        <f t="shared" si="0"/>
        <v>4.5439999999999996</v>
      </c>
      <c r="D31" s="9">
        <f t="shared" si="1"/>
        <v>0.50409999999999999</v>
      </c>
      <c r="E31" s="9">
        <f t="shared" si="2"/>
        <v>40.960000000000008</v>
      </c>
      <c r="F31" s="9"/>
      <c r="G31" s="9"/>
      <c r="H31" s="9"/>
      <c r="I31" s="9">
        <v>710.5</v>
      </c>
      <c r="J31" s="9">
        <v>6.4</v>
      </c>
      <c r="K31" s="9">
        <f t="shared" si="3"/>
        <v>4547.2</v>
      </c>
      <c r="L31" s="9">
        <f t="shared" si="4"/>
        <v>504810.25</v>
      </c>
      <c r="M31" s="9">
        <f t="shared" si="5"/>
        <v>40.960000000000008</v>
      </c>
      <c r="N31" s="9"/>
      <c r="O31" s="9"/>
      <c r="P31" s="9"/>
      <c r="Q31" s="9">
        <v>269.5</v>
      </c>
      <c r="R31" s="9">
        <v>6.4</v>
      </c>
      <c r="S31" s="9">
        <f t="shared" si="6"/>
        <v>1724.8000000000002</v>
      </c>
      <c r="T31" s="9">
        <f t="shared" si="7"/>
        <v>72630.25</v>
      </c>
      <c r="U31" s="9">
        <f t="shared" si="8"/>
        <v>40.960000000000008</v>
      </c>
      <c r="V31" s="9"/>
      <c r="W31" s="9"/>
      <c r="X31" s="9"/>
      <c r="Y31" s="9">
        <v>220.5</v>
      </c>
      <c r="Z31" s="9">
        <v>6.4</v>
      </c>
      <c r="AA31" s="9">
        <f t="shared" si="9"/>
        <v>1411.2</v>
      </c>
      <c r="AB31" s="9">
        <f t="shared" si="10"/>
        <v>48620.25</v>
      </c>
      <c r="AC31" s="9">
        <f t="shared" si="11"/>
        <v>40.960000000000008</v>
      </c>
      <c r="AD31" s="9"/>
      <c r="AE31" s="9"/>
      <c r="AF31" s="9"/>
      <c r="AG31" s="9">
        <v>3.5</v>
      </c>
      <c r="AH31" s="9">
        <v>6.4</v>
      </c>
      <c r="AI31" s="9">
        <f t="shared" si="12"/>
        <v>22.400000000000002</v>
      </c>
      <c r="AJ31" s="9">
        <f t="shared" si="13"/>
        <v>12.25</v>
      </c>
      <c r="AK31" s="9">
        <f t="shared" si="14"/>
        <v>40.960000000000008</v>
      </c>
      <c r="AL31" s="9"/>
      <c r="AM31" s="9"/>
      <c r="AN31" s="9"/>
      <c r="AO31" s="1">
        <v>3</v>
      </c>
      <c r="AP31" s="9">
        <v>6.4</v>
      </c>
      <c r="AQ31" s="9">
        <f t="shared" si="15"/>
        <v>19.200000000000003</v>
      </c>
      <c r="AR31" s="9">
        <f t="shared" si="16"/>
        <v>9</v>
      </c>
      <c r="AS31" s="9">
        <f t="shared" si="17"/>
        <v>40.960000000000008</v>
      </c>
      <c r="AT31" s="9"/>
      <c r="AU31" s="9"/>
      <c r="AV31" s="9"/>
      <c r="AW31" s="9">
        <v>0</v>
      </c>
      <c r="AX31" s="9">
        <v>6.4</v>
      </c>
      <c r="AY31" s="9">
        <f t="shared" si="18"/>
        <v>0</v>
      </c>
      <c r="AZ31" s="9">
        <f t="shared" si="19"/>
        <v>0</v>
      </c>
      <c r="BA31" s="9">
        <f t="shared" si="20"/>
        <v>40.960000000000008</v>
      </c>
      <c r="BB31" s="9"/>
      <c r="BC31" s="9"/>
      <c r="BD31" s="9"/>
      <c r="BE31" s="1">
        <v>0</v>
      </c>
      <c r="BF31" s="9">
        <v>6.4</v>
      </c>
      <c r="BG31">
        <f t="shared" si="21"/>
        <v>0</v>
      </c>
      <c r="BH31">
        <f t="shared" si="22"/>
        <v>0</v>
      </c>
      <c r="BI31">
        <f t="shared" si="23"/>
        <v>40.960000000000008</v>
      </c>
    </row>
    <row r="32" spans="1:61" x14ac:dyDescent="0.3">
      <c r="A32" s="9">
        <v>0.71</v>
      </c>
      <c r="B32" s="9">
        <v>6.3659999999999997</v>
      </c>
      <c r="C32" s="9">
        <f t="shared" si="0"/>
        <v>4.5198599999999995</v>
      </c>
      <c r="D32" s="9">
        <f t="shared" si="1"/>
        <v>0.50409999999999999</v>
      </c>
      <c r="E32" s="9">
        <f t="shared" si="2"/>
        <v>40.525955999999994</v>
      </c>
      <c r="F32" s="9"/>
      <c r="G32" s="9"/>
      <c r="H32" s="9"/>
      <c r="I32" s="9">
        <v>710.5</v>
      </c>
      <c r="J32" s="9">
        <v>6.3659999999999997</v>
      </c>
      <c r="K32" s="9">
        <f t="shared" si="3"/>
        <v>4523.0429999999997</v>
      </c>
      <c r="L32" s="9">
        <f t="shared" si="4"/>
        <v>504810.25</v>
      </c>
      <c r="M32" s="9">
        <f t="shared" si="5"/>
        <v>40.525955999999994</v>
      </c>
      <c r="N32" s="9"/>
      <c r="O32" s="9"/>
      <c r="P32" s="9"/>
      <c r="Q32" s="9">
        <v>269.5</v>
      </c>
      <c r="R32" s="9">
        <v>6.3659999999999997</v>
      </c>
      <c r="S32" s="9">
        <f t="shared" si="6"/>
        <v>1715.6369999999999</v>
      </c>
      <c r="T32" s="9">
        <f t="shared" si="7"/>
        <v>72630.25</v>
      </c>
      <c r="U32" s="9">
        <f t="shared" si="8"/>
        <v>40.525955999999994</v>
      </c>
      <c r="V32" s="9"/>
      <c r="W32" s="9"/>
      <c r="X32" s="9"/>
      <c r="Y32" s="9">
        <v>220.5</v>
      </c>
      <c r="Z32" s="9">
        <v>6.3659999999999997</v>
      </c>
      <c r="AA32" s="9">
        <f t="shared" si="9"/>
        <v>1403.703</v>
      </c>
      <c r="AB32" s="9">
        <f t="shared" si="10"/>
        <v>48620.25</v>
      </c>
      <c r="AC32" s="9">
        <f t="shared" si="11"/>
        <v>40.525955999999994</v>
      </c>
      <c r="AD32" s="9"/>
      <c r="AE32" s="9"/>
      <c r="AF32" s="9"/>
      <c r="AG32" s="9">
        <v>3.5</v>
      </c>
      <c r="AH32" s="9">
        <v>6.3659999999999997</v>
      </c>
      <c r="AI32" s="9">
        <f t="shared" si="12"/>
        <v>22.280999999999999</v>
      </c>
      <c r="AJ32" s="9">
        <f t="shared" si="13"/>
        <v>12.25</v>
      </c>
      <c r="AK32" s="9">
        <f t="shared" si="14"/>
        <v>40.525955999999994</v>
      </c>
      <c r="AL32" s="9"/>
      <c r="AM32" s="9"/>
      <c r="AN32" s="9"/>
      <c r="AO32" s="1">
        <v>4</v>
      </c>
      <c r="AP32" s="9">
        <v>6.3659999999999997</v>
      </c>
      <c r="AQ32" s="9">
        <f t="shared" si="15"/>
        <v>25.463999999999999</v>
      </c>
      <c r="AR32" s="9">
        <f t="shared" si="16"/>
        <v>16</v>
      </c>
      <c r="AS32" s="9">
        <f t="shared" si="17"/>
        <v>40.525955999999994</v>
      </c>
      <c r="AT32" s="9"/>
      <c r="AU32" s="9"/>
      <c r="AV32" s="9"/>
      <c r="AW32" s="9">
        <v>0</v>
      </c>
      <c r="AX32" s="9">
        <v>6.3659999999999997</v>
      </c>
      <c r="AY32" s="9">
        <f t="shared" si="18"/>
        <v>0</v>
      </c>
      <c r="AZ32" s="9">
        <f t="shared" si="19"/>
        <v>0</v>
      </c>
      <c r="BA32" s="9">
        <f t="shared" si="20"/>
        <v>40.525955999999994</v>
      </c>
      <c r="BB32" s="9"/>
      <c r="BC32" s="9"/>
      <c r="BD32" s="9"/>
      <c r="BE32" s="1">
        <v>0</v>
      </c>
      <c r="BF32" s="9">
        <v>6.3659999999999997</v>
      </c>
      <c r="BG32">
        <f t="shared" si="21"/>
        <v>0</v>
      </c>
      <c r="BH32">
        <f t="shared" si="22"/>
        <v>0</v>
      </c>
      <c r="BI32">
        <f t="shared" si="23"/>
        <v>40.525955999999994</v>
      </c>
    </row>
    <row r="33" spans="1:61" x14ac:dyDescent="0.3">
      <c r="A33" s="9">
        <v>0.71</v>
      </c>
      <c r="B33" s="9">
        <v>6.4</v>
      </c>
      <c r="C33" s="9">
        <f t="shared" si="0"/>
        <v>4.5439999999999996</v>
      </c>
      <c r="D33" s="9">
        <f t="shared" si="1"/>
        <v>0.50409999999999999</v>
      </c>
      <c r="E33" s="9">
        <f t="shared" si="2"/>
        <v>40.960000000000008</v>
      </c>
      <c r="F33" s="9"/>
      <c r="G33" s="9"/>
      <c r="H33" s="9"/>
      <c r="I33" s="9">
        <v>710.5</v>
      </c>
      <c r="J33" s="9">
        <v>6.4</v>
      </c>
      <c r="K33" s="9">
        <f t="shared" si="3"/>
        <v>4547.2</v>
      </c>
      <c r="L33" s="9">
        <f t="shared" si="4"/>
        <v>504810.25</v>
      </c>
      <c r="M33" s="9">
        <f t="shared" si="5"/>
        <v>40.960000000000008</v>
      </c>
      <c r="N33" s="9"/>
      <c r="O33" s="9"/>
      <c r="P33" s="9"/>
      <c r="Q33" s="9">
        <v>269.5</v>
      </c>
      <c r="R33" s="9">
        <v>6.4</v>
      </c>
      <c r="S33" s="9">
        <f t="shared" si="6"/>
        <v>1724.8000000000002</v>
      </c>
      <c r="T33" s="9">
        <f t="shared" si="7"/>
        <v>72630.25</v>
      </c>
      <c r="U33" s="9">
        <f t="shared" si="8"/>
        <v>40.960000000000008</v>
      </c>
      <c r="V33" s="9"/>
      <c r="W33" s="9"/>
      <c r="X33" s="9"/>
      <c r="Y33" s="9">
        <v>220.5</v>
      </c>
      <c r="Z33" s="9">
        <v>6.4</v>
      </c>
      <c r="AA33" s="9">
        <f t="shared" si="9"/>
        <v>1411.2</v>
      </c>
      <c r="AB33" s="9">
        <f t="shared" si="10"/>
        <v>48620.25</v>
      </c>
      <c r="AC33" s="9">
        <f t="shared" si="11"/>
        <v>40.960000000000008</v>
      </c>
      <c r="AD33" s="9"/>
      <c r="AE33" s="9"/>
      <c r="AF33" s="9"/>
      <c r="AG33" s="9">
        <v>3.5</v>
      </c>
      <c r="AH33" s="9">
        <v>6.4</v>
      </c>
      <c r="AI33" s="9">
        <f t="shared" si="12"/>
        <v>22.400000000000002</v>
      </c>
      <c r="AJ33" s="9">
        <f t="shared" si="13"/>
        <v>12.25</v>
      </c>
      <c r="AK33" s="9">
        <f t="shared" si="14"/>
        <v>40.960000000000008</v>
      </c>
      <c r="AL33" s="9"/>
      <c r="AM33" s="9"/>
      <c r="AN33" s="9"/>
      <c r="AO33" s="1">
        <v>5</v>
      </c>
      <c r="AP33" s="9">
        <v>6.4</v>
      </c>
      <c r="AQ33" s="9">
        <f t="shared" si="15"/>
        <v>32</v>
      </c>
      <c r="AR33" s="9">
        <f t="shared" si="16"/>
        <v>25</v>
      </c>
      <c r="AS33" s="9">
        <f t="shared" si="17"/>
        <v>40.960000000000008</v>
      </c>
      <c r="AT33" s="9"/>
      <c r="AU33" s="9"/>
      <c r="AV33" s="9"/>
      <c r="AW33" s="9">
        <v>0</v>
      </c>
      <c r="AX33" s="9">
        <v>6.4</v>
      </c>
      <c r="AY33" s="9">
        <f t="shared" si="18"/>
        <v>0</v>
      </c>
      <c r="AZ33" s="9">
        <f t="shared" si="19"/>
        <v>0</v>
      </c>
      <c r="BA33" s="9">
        <f t="shared" si="20"/>
        <v>40.960000000000008</v>
      </c>
      <c r="BB33" s="9"/>
      <c r="BC33" s="9"/>
      <c r="BD33" s="9"/>
      <c r="BE33" s="1">
        <v>0</v>
      </c>
      <c r="BF33" s="9">
        <v>6.4</v>
      </c>
      <c r="BG33">
        <f t="shared" si="21"/>
        <v>0</v>
      </c>
      <c r="BH33">
        <f t="shared" si="22"/>
        <v>0</v>
      </c>
      <c r="BI33">
        <f t="shared" si="23"/>
        <v>40.960000000000008</v>
      </c>
    </row>
    <row r="34" spans="1:61" x14ac:dyDescent="0.3">
      <c r="A34" s="9">
        <v>0.69</v>
      </c>
      <c r="B34" s="9">
        <v>6.85</v>
      </c>
      <c r="C34" s="9">
        <f t="shared" si="0"/>
        <v>4.7264999999999997</v>
      </c>
      <c r="D34" s="9">
        <f t="shared" si="1"/>
        <v>0.47609999999999991</v>
      </c>
      <c r="E34" s="9">
        <f t="shared" si="2"/>
        <v>46.922499999999992</v>
      </c>
      <c r="F34" s="9"/>
      <c r="G34" s="9"/>
      <c r="H34" s="9"/>
      <c r="I34" s="9">
        <v>735</v>
      </c>
      <c r="J34" s="9">
        <v>6.85</v>
      </c>
      <c r="K34" s="9">
        <f t="shared" si="3"/>
        <v>5034.75</v>
      </c>
      <c r="L34" s="9">
        <f t="shared" si="4"/>
        <v>540225</v>
      </c>
      <c r="M34" s="9">
        <f t="shared" si="5"/>
        <v>46.922499999999992</v>
      </c>
      <c r="N34" s="9"/>
      <c r="O34" s="9"/>
      <c r="P34" s="9"/>
      <c r="Q34" s="9">
        <v>294</v>
      </c>
      <c r="R34" s="9">
        <v>6.85</v>
      </c>
      <c r="S34" s="9">
        <f t="shared" si="6"/>
        <v>2013.8999999999999</v>
      </c>
      <c r="T34" s="9">
        <f t="shared" si="7"/>
        <v>86436</v>
      </c>
      <c r="U34" s="9">
        <f t="shared" si="8"/>
        <v>46.922499999999992</v>
      </c>
      <c r="V34" s="9"/>
      <c r="W34" s="9"/>
      <c r="X34" s="9"/>
      <c r="Y34" s="9">
        <v>220.5</v>
      </c>
      <c r="Z34" s="9">
        <v>6.85</v>
      </c>
      <c r="AA34" s="9">
        <f t="shared" si="9"/>
        <v>1510.425</v>
      </c>
      <c r="AB34" s="9">
        <f t="shared" si="10"/>
        <v>48620.25</v>
      </c>
      <c r="AC34" s="9">
        <f t="shared" si="11"/>
        <v>46.922499999999992</v>
      </c>
      <c r="AD34" s="9"/>
      <c r="AE34" s="9"/>
      <c r="AF34" s="9"/>
      <c r="AG34" s="9">
        <v>3.5</v>
      </c>
      <c r="AH34" s="9">
        <v>6.85</v>
      </c>
      <c r="AI34" s="9">
        <f t="shared" si="12"/>
        <v>23.974999999999998</v>
      </c>
      <c r="AJ34" s="9">
        <f t="shared" si="13"/>
        <v>12.25</v>
      </c>
      <c r="AK34" s="9">
        <f t="shared" si="14"/>
        <v>46.922499999999992</v>
      </c>
      <c r="AL34" s="9"/>
      <c r="AM34" s="9"/>
      <c r="AN34" s="9"/>
      <c r="AO34" s="1">
        <v>2</v>
      </c>
      <c r="AP34" s="9">
        <v>6.85</v>
      </c>
      <c r="AQ34" s="9">
        <f t="shared" si="15"/>
        <v>13.7</v>
      </c>
      <c r="AR34" s="9">
        <f t="shared" si="16"/>
        <v>4</v>
      </c>
      <c r="AS34" s="9">
        <f t="shared" si="17"/>
        <v>46.922499999999992</v>
      </c>
      <c r="AT34" s="9"/>
      <c r="AU34" s="9"/>
      <c r="AV34" s="9"/>
      <c r="AW34" s="9">
        <v>0</v>
      </c>
      <c r="AX34" s="9">
        <v>6.85</v>
      </c>
      <c r="AY34" s="9">
        <f t="shared" si="18"/>
        <v>0</v>
      </c>
      <c r="AZ34" s="9">
        <f t="shared" si="19"/>
        <v>0</v>
      </c>
      <c r="BA34" s="9">
        <f t="shared" si="20"/>
        <v>46.922499999999992</v>
      </c>
      <c r="BB34" s="9"/>
      <c r="BC34" s="9"/>
      <c r="BD34" s="9"/>
      <c r="BE34" s="1">
        <v>0</v>
      </c>
      <c r="BF34" s="9">
        <v>6.85</v>
      </c>
      <c r="BG34">
        <f t="shared" si="21"/>
        <v>0</v>
      </c>
      <c r="BH34">
        <f t="shared" si="22"/>
        <v>0</v>
      </c>
      <c r="BI34">
        <f t="shared" si="23"/>
        <v>46.922499999999992</v>
      </c>
    </row>
    <row r="35" spans="1:61" x14ac:dyDescent="0.3">
      <c r="A35" s="9">
        <v>0.69</v>
      </c>
      <c r="B35" s="9">
        <v>6.79</v>
      </c>
      <c r="C35" s="9">
        <f t="shared" si="0"/>
        <v>4.6850999999999994</v>
      </c>
      <c r="D35" s="9">
        <f t="shared" si="1"/>
        <v>0.47609999999999991</v>
      </c>
      <c r="E35" s="9">
        <f t="shared" si="2"/>
        <v>46.104100000000003</v>
      </c>
      <c r="F35" s="9"/>
      <c r="G35" s="9"/>
      <c r="H35" s="9"/>
      <c r="I35" s="9">
        <v>735</v>
      </c>
      <c r="J35" s="9">
        <v>6.79</v>
      </c>
      <c r="K35" s="9">
        <f t="shared" si="3"/>
        <v>4990.6499999999996</v>
      </c>
      <c r="L35" s="9">
        <f t="shared" si="4"/>
        <v>540225</v>
      </c>
      <c r="M35" s="9">
        <f t="shared" si="5"/>
        <v>46.104100000000003</v>
      </c>
      <c r="N35" s="9"/>
      <c r="O35" s="9"/>
      <c r="P35" s="9"/>
      <c r="Q35" s="9">
        <v>294</v>
      </c>
      <c r="R35" s="9">
        <v>6.79</v>
      </c>
      <c r="S35" s="9">
        <f t="shared" si="6"/>
        <v>1996.26</v>
      </c>
      <c r="T35" s="9">
        <f t="shared" si="7"/>
        <v>86436</v>
      </c>
      <c r="U35" s="9">
        <f t="shared" si="8"/>
        <v>46.104100000000003</v>
      </c>
      <c r="V35" s="9"/>
      <c r="W35" s="9"/>
      <c r="X35" s="9"/>
      <c r="Y35" s="9">
        <v>220.5</v>
      </c>
      <c r="Z35" s="9">
        <v>6.79</v>
      </c>
      <c r="AA35" s="9">
        <f t="shared" si="9"/>
        <v>1497.1949999999999</v>
      </c>
      <c r="AB35" s="9">
        <f t="shared" si="10"/>
        <v>48620.25</v>
      </c>
      <c r="AC35" s="9">
        <f t="shared" si="11"/>
        <v>46.104100000000003</v>
      </c>
      <c r="AD35" s="9"/>
      <c r="AE35" s="9"/>
      <c r="AF35" s="9"/>
      <c r="AG35" s="9">
        <v>3.5</v>
      </c>
      <c r="AH35" s="9">
        <v>6.79</v>
      </c>
      <c r="AI35" s="9">
        <f t="shared" si="12"/>
        <v>23.765000000000001</v>
      </c>
      <c r="AJ35" s="9">
        <f t="shared" si="13"/>
        <v>12.25</v>
      </c>
      <c r="AK35" s="9">
        <f t="shared" si="14"/>
        <v>46.104100000000003</v>
      </c>
      <c r="AL35" s="9"/>
      <c r="AM35" s="9"/>
      <c r="AN35" s="9"/>
      <c r="AO35" s="1">
        <v>3</v>
      </c>
      <c r="AP35" s="9">
        <v>6.79</v>
      </c>
      <c r="AQ35" s="9">
        <f t="shared" si="15"/>
        <v>20.37</v>
      </c>
      <c r="AR35" s="9">
        <f t="shared" si="16"/>
        <v>9</v>
      </c>
      <c r="AS35" s="9">
        <f t="shared" si="17"/>
        <v>46.104100000000003</v>
      </c>
      <c r="AT35" s="9"/>
      <c r="AU35" s="9"/>
      <c r="AV35" s="9"/>
      <c r="AW35" s="9">
        <v>0</v>
      </c>
      <c r="AX35" s="9">
        <v>6.79</v>
      </c>
      <c r="AY35" s="9">
        <f t="shared" si="18"/>
        <v>0</v>
      </c>
      <c r="AZ35" s="9">
        <f t="shared" si="19"/>
        <v>0</v>
      </c>
      <c r="BA35" s="9">
        <f t="shared" si="20"/>
        <v>46.104100000000003</v>
      </c>
      <c r="BB35" s="9"/>
      <c r="BC35" s="9"/>
      <c r="BD35" s="9"/>
      <c r="BE35" s="1">
        <v>0</v>
      </c>
      <c r="BF35" s="9">
        <v>6.79</v>
      </c>
      <c r="BG35">
        <f t="shared" si="21"/>
        <v>0</v>
      </c>
      <c r="BH35">
        <f t="shared" si="22"/>
        <v>0</v>
      </c>
      <c r="BI35">
        <f t="shared" si="23"/>
        <v>46.104100000000003</v>
      </c>
    </row>
    <row r="36" spans="1:61" x14ac:dyDescent="0.3">
      <c r="A36" s="9">
        <v>0.69</v>
      </c>
      <c r="B36" s="9">
        <v>6.77</v>
      </c>
      <c r="C36" s="9">
        <f t="shared" si="0"/>
        <v>4.6712999999999996</v>
      </c>
      <c r="D36" s="9">
        <f t="shared" si="1"/>
        <v>0.47609999999999991</v>
      </c>
      <c r="E36" s="9">
        <f t="shared" si="2"/>
        <v>45.832899999999995</v>
      </c>
      <c r="F36" s="9"/>
      <c r="G36" s="9"/>
      <c r="H36" s="9"/>
      <c r="I36" s="9">
        <v>735</v>
      </c>
      <c r="J36" s="9">
        <v>6.77</v>
      </c>
      <c r="K36" s="9">
        <f t="shared" si="3"/>
        <v>4975.95</v>
      </c>
      <c r="L36" s="9">
        <f t="shared" si="4"/>
        <v>540225</v>
      </c>
      <c r="M36" s="9">
        <f t="shared" si="5"/>
        <v>45.832899999999995</v>
      </c>
      <c r="N36" s="9"/>
      <c r="O36" s="9"/>
      <c r="P36" s="9"/>
      <c r="Q36" s="9">
        <v>294</v>
      </c>
      <c r="R36" s="9">
        <v>6.77</v>
      </c>
      <c r="S36" s="9">
        <f t="shared" si="6"/>
        <v>1990.3799999999999</v>
      </c>
      <c r="T36" s="9">
        <f t="shared" si="7"/>
        <v>86436</v>
      </c>
      <c r="U36" s="9">
        <f t="shared" si="8"/>
        <v>45.832899999999995</v>
      </c>
      <c r="V36" s="9"/>
      <c r="W36" s="9"/>
      <c r="X36" s="9"/>
      <c r="Y36" s="9">
        <v>220.5</v>
      </c>
      <c r="Z36" s="9">
        <v>6.77</v>
      </c>
      <c r="AA36" s="9">
        <f t="shared" si="9"/>
        <v>1492.7849999999999</v>
      </c>
      <c r="AB36" s="9">
        <f t="shared" si="10"/>
        <v>48620.25</v>
      </c>
      <c r="AC36" s="9">
        <f t="shared" si="11"/>
        <v>45.832899999999995</v>
      </c>
      <c r="AD36" s="9"/>
      <c r="AE36" s="9"/>
      <c r="AF36" s="9"/>
      <c r="AG36" s="9">
        <v>3.5</v>
      </c>
      <c r="AH36" s="9">
        <v>6.77</v>
      </c>
      <c r="AI36" s="9">
        <f t="shared" si="12"/>
        <v>23.695</v>
      </c>
      <c r="AJ36" s="9">
        <f t="shared" si="13"/>
        <v>12.25</v>
      </c>
      <c r="AK36" s="9">
        <f t="shared" si="14"/>
        <v>45.832899999999995</v>
      </c>
      <c r="AL36" s="9"/>
      <c r="AM36" s="9"/>
      <c r="AN36" s="9"/>
      <c r="AO36" s="1">
        <v>4</v>
      </c>
      <c r="AP36" s="9">
        <v>6.77</v>
      </c>
      <c r="AQ36" s="9">
        <f t="shared" si="15"/>
        <v>27.08</v>
      </c>
      <c r="AR36" s="9">
        <f t="shared" si="16"/>
        <v>16</v>
      </c>
      <c r="AS36" s="9">
        <f t="shared" si="17"/>
        <v>45.832899999999995</v>
      </c>
      <c r="AT36" s="9"/>
      <c r="AU36" s="9"/>
      <c r="AV36" s="9"/>
      <c r="AW36" s="9">
        <v>0</v>
      </c>
      <c r="AX36" s="9">
        <v>6.77</v>
      </c>
      <c r="AY36" s="9">
        <f t="shared" si="18"/>
        <v>0</v>
      </c>
      <c r="AZ36" s="9">
        <f t="shared" si="19"/>
        <v>0</v>
      </c>
      <c r="BA36" s="9">
        <f t="shared" si="20"/>
        <v>45.832899999999995</v>
      </c>
      <c r="BB36" s="9"/>
      <c r="BC36" s="9"/>
      <c r="BD36" s="9"/>
      <c r="BE36" s="1">
        <v>0</v>
      </c>
      <c r="BF36" s="9">
        <v>6.77</v>
      </c>
      <c r="BG36">
        <f t="shared" si="21"/>
        <v>0</v>
      </c>
      <c r="BH36">
        <f t="shared" si="22"/>
        <v>0</v>
      </c>
      <c r="BI36">
        <f t="shared" si="23"/>
        <v>45.832899999999995</v>
      </c>
    </row>
    <row r="37" spans="1:61" x14ac:dyDescent="0.3">
      <c r="A37" s="9">
        <v>0.69</v>
      </c>
      <c r="B37" s="9">
        <v>6.81</v>
      </c>
      <c r="C37" s="9">
        <f t="shared" si="0"/>
        <v>4.6988999999999992</v>
      </c>
      <c r="D37" s="9">
        <f t="shared" si="1"/>
        <v>0.47609999999999991</v>
      </c>
      <c r="E37" s="9">
        <f t="shared" si="2"/>
        <v>46.376099999999994</v>
      </c>
      <c r="F37" s="9"/>
      <c r="G37" s="9"/>
      <c r="H37" s="9"/>
      <c r="I37" s="9">
        <v>735</v>
      </c>
      <c r="J37" s="9">
        <v>6.81</v>
      </c>
      <c r="K37" s="9">
        <f t="shared" si="3"/>
        <v>5005.3499999999995</v>
      </c>
      <c r="L37" s="9">
        <f t="shared" si="4"/>
        <v>540225</v>
      </c>
      <c r="M37" s="9">
        <f t="shared" si="5"/>
        <v>46.376099999999994</v>
      </c>
      <c r="N37" s="9"/>
      <c r="O37" s="9"/>
      <c r="P37" s="9"/>
      <c r="Q37" s="9">
        <v>294</v>
      </c>
      <c r="R37" s="9">
        <v>6.81</v>
      </c>
      <c r="S37" s="9">
        <f t="shared" si="6"/>
        <v>2002.1399999999999</v>
      </c>
      <c r="T37" s="9">
        <f t="shared" si="7"/>
        <v>86436</v>
      </c>
      <c r="U37" s="9">
        <f t="shared" si="8"/>
        <v>46.376099999999994</v>
      </c>
      <c r="V37" s="9"/>
      <c r="W37" s="9"/>
      <c r="X37" s="9"/>
      <c r="Y37" s="9">
        <v>220.5</v>
      </c>
      <c r="Z37" s="9">
        <v>6.81</v>
      </c>
      <c r="AA37" s="9">
        <f t="shared" si="9"/>
        <v>1501.605</v>
      </c>
      <c r="AB37" s="9">
        <f t="shared" si="10"/>
        <v>48620.25</v>
      </c>
      <c r="AC37" s="9">
        <f t="shared" si="11"/>
        <v>46.376099999999994</v>
      </c>
      <c r="AD37" s="9"/>
      <c r="AE37" s="9"/>
      <c r="AF37" s="9"/>
      <c r="AG37" s="9">
        <v>3.5</v>
      </c>
      <c r="AH37" s="9">
        <v>6.81</v>
      </c>
      <c r="AI37" s="9">
        <f t="shared" si="12"/>
        <v>23.834999999999997</v>
      </c>
      <c r="AJ37" s="9">
        <f t="shared" si="13"/>
        <v>12.25</v>
      </c>
      <c r="AK37" s="9">
        <f t="shared" si="14"/>
        <v>46.376099999999994</v>
      </c>
      <c r="AL37" s="9"/>
      <c r="AM37" s="9"/>
      <c r="AN37" s="9"/>
      <c r="AO37" s="1">
        <v>5</v>
      </c>
      <c r="AP37" s="9">
        <v>6.81</v>
      </c>
      <c r="AQ37" s="9">
        <f t="shared" si="15"/>
        <v>34.049999999999997</v>
      </c>
      <c r="AR37" s="9">
        <f t="shared" si="16"/>
        <v>25</v>
      </c>
      <c r="AS37" s="9">
        <f t="shared" si="17"/>
        <v>46.376099999999994</v>
      </c>
      <c r="AT37" s="9"/>
      <c r="AU37" s="9"/>
      <c r="AV37" s="9"/>
      <c r="AW37" s="9">
        <v>0</v>
      </c>
      <c r="AX37" s="9">
        <v>6.81</v>
      </c>
      <c r="AY37" s="9">
        <f t="shared" si="18"/>
        <v>0</v>
      </c>
      <c r="AZ37" s="9">
        <f t="shared" si="19"/>
        <v>0</v>
      </c>
      <c r="BA37" s="9">
        <f t="shared" si="20"/>
        <v>46.376099999999994</v>
      </c>
      <c r="BB37" s="9"/>
      <c r="BC37" s="9"/>
      <c r="BD37" s="9"/>
      <c r="BE37" s="1">
        <v>0</v>
      </c>
      <c r="BF37" s="9">
        <v>6.81</v>
      </c>
      <c r="BG37">
        <f t="shared" si="21"/>
        <v>0</v>
      </c>
      <c r="BH37">
        <f t="shared" si="22"/>
        <v>0</v>
      </c>
      <c r="BI37">
        <f t="shared" si="23"/>
        <v>46.376099999999994</v>
      </c>
    </row>
    <row r="38" spans="1:61" x14ac:dyDescent="0.3">
      <c r="A38" s="9">
        <v>0.66</v>
      </c>
      <c r="B38" s="9">
        <v>7.18</v>
      </c>
      <c r="C38" s="9">
        <f t="shared" si="0"/>
        <v>4.7388000000000003</v>
      </c>
      <c r="D38" s="9">
        <f t="shared" si="1"/>
        <v>0.43560000000000004</v>
      </c>
      <c r="E38" s="9">
        <f t="shared" si="2"/>
        <v>51.552399999999999</v>
      </c>
      <c r="F38" s="9"/>
      <c r="G38" s="9"/>
      <c r="H38" s="9"/>
      <c r="I38" s="9">
        <v>759.5</v>
      </c>
      <c r="J38" s="9">
        <v>7.18</v>
      </c>
      <c r="K38" s="9">
        <f t="shared" si="3"/>
        <v>5453.21</v>
      </c>
      <c r="L38" s="9">
        <f t="shared" si="4"/>
        <v>576840.25</v>
      </c>
      <c r="M38" s="9">
        <f t="shared" si="5"/>
        <v>51.552399999999999</v>
      </c>
      <c r="N38" s="9"/>
      <c r="O38" s="9"/>
      <c r="P38" s="9"/>
      <c r="Q38" s="9">
        <v>318.5</v>
      </c>
      <c r="R38" s="9">
        <v>7.18</v>
      </c>
      <c r="S38" s="9">
        <f t="shared" si="6"/>
        <v>2286.83</v>
      </c>
      <c r="T38" s="9">
        <f t="shared" si="7"/>
        <v>101442.25</v>
      </c>
      <c r="U38" s="9">
        <f t="shared" si="8"/>
        <v>51.552399999999999</v>
      </c>
      <c r="V38" s="9"/>
      <c r="W38" s="9"/>
      <c r="X38" s="9"/>
      <c r="Y38" s="9">
        <v>220.5</v>
      </c>
      <c r="Z38" s="9">
        <v>7.18</v>
      </c>
      <c r="AA38" s="9">
        <f t="shared" si="9"/>
        <v>1583.1899999999998</v>
      </c>
      <c r="AB38" s="9">
        <f t="shared" si="10"/>
        <v>48620.25</v>
      </c>
      <c r="AC38" s="9">
        <f t="shared" si="11"/>
        <v>51.552399999999999</v>
      </c>
      <c r="AD38" s="9"/>
      <c r="AE38" s="9"/>
      <c r="AF38" s="9"/>
      <c r="AG38" s="9">
        <v>3.5</v>
      </c>
      <c r="AH38" s="9">
        <v>7.18</v>
      </c>
      <c r="AI38" s="9">
        <f t="shared" si="12"/>
        <v>25.13</v>
      </c>
      <c r="AJ38" s="9">
        <f t="shared" si="13"/>
        <v>12.25</v>
      </c>
      <c r="AK38" s="9">
        <f t="shared" si="14"/>
        <v>51.552399999999999</v>
      </c>
      <c r="AL38" s="9"/>
      <c r="AM38" s="9"/>
      <c r="AN38" s="9"/>
      <c r="AO38" s="1">
        <v>2</v>
      </c>
      <c r="AP38" s="9">
        <v>7.18</v>
      </c>
      <c r="AQ38" s="9">
        <f t="shared" si="15"/>
        <v>14.36</v>
      </c>
      <c r="AR38" s="9">
        <f t="shared" si="16"/>
        <v>4</v>
      </c>
      <c r="AS38" s="9">
        <f t="shared" si="17"/>
        <v>51.552399999999999</v>
      </c>
      <c r="AT38" s="9"/>
      <c r="AU38" s="9"/>
      <c r="AV38" s="9"/>
      <c r="AW38" s="9">
        <v>0</v>
      </c>
      <c r="AX38" s="9">
        <v>7.18</v>
      </c>
      <c r="AY38" s="9">
        <f t="shared" si="18"/>
        <v>0</v>
      </c>
      <c r="AZ38" s="9">
        <f t="shared" si="19"/>
        <v>0</v>
      </c>
      <c r="BA38" s="9">
        <f t="shared" si="20"/>
        <v>51.552399999999999</v>
      </c>
      <c r="BB38" s="9"/>
      <c r="BC38" s="9"/>
      <c r="BD38" s="9"/>
      <c r="BE38" s="1">
        <v>0</v>
      </c>
      <c r="BF38" s="9">
        <v>7.18</v>
      </c>
      <c r="BG38">
        <f t="shared" si="21"/>
        <v>0</v>
      </c>
      <c r="BH38">
        <f t="shared" si="22"/>
        <v>0</v>
      </c>
      <c r="BI38">
        <f t="shared" si="23"/>
        <v>51.552399999999999</v>
      </c>
    </row>
    <row r="39" spans="1:61" x14ac:dyDescent="0.3">
      <c r="A39" s="9">
        <v>0.66</v>
      </c>
      <c r="B39" s="9">
        <v>7.1</v>
      </c>
      <c r="C39" s="9">
        <f t="shared" si="0"/>
        <v>4.6859999999999999</v>
      </c>
      <c r="D39" s="9">
        <f t="shared" si="1"/>
        <v>0.43560000000000004</v>
      </c>
      <c r="E39" s="9">
        <f t="shared" si="2"/>
        <v>50.41</v>
      </c>
      <c r="F39" s="9"/>
      <c r="G39" s="9"/>
      <c r="H39" s="9"/>
      <c r="I39" s="9">
        <v>759.5</v>
      </c>
      <c r="J39" s="9">
        <v>7.1</v>
      </c>
      <c r="K39" s="9">
        <f t="shared" si="3"/>
        <v>5392.45</v>
      </c>
      <c r="L39" s="9">
        <f t="shared" si="4"/>
        <v>576840.25</v>
      </c>
      <c r="M39" s="9">
        <f t="shared" si="5"/>
        <v>50.41</v>
      </c>
      <c r="N39" s="9"/>
      <c r="O39" s="9"/>
      <c r="P39" s="9"/>
      <c r="Q39" s="9">
        <v>318.5</v>
      </c>
      <c r="R39" s="9">
        <v>7.1</v>
      </c>
      <c r="S39" s="9">
        <f t="shared" si="6"/>
        <v>2261.35</v>
      </c>
      <c r="T39" s="9">
        <f t="shared" si="7"/>
        <v>101442.25</v>
      </c>
      <c r="U39" s="9">
        <f t="shared" si="8"/>
        <v>50.41</v>
      </c>
      <c r="V39" s="9"/>
      <c r="W39" s="9"/>
      <c r="X39" s="9"/>
      <c r="Y39" s="9">
        <v>220.5</v>
      </c>
      <c r="Z39" s="9">
        <v>7.1</v>
      </c>
      <c r="AA39" s="9">
        <f t="shared" si="9"/>
        <v>1565.55</v>
      </c>
      <c r="AB39" s="9">
        <f t="shared" si="10"/>
        <v>48620.25</v>
      </c>
      <c r="AC39" s="9">
        <f t="shared" si="11"/>
        <v>50.41</v>
      </c>
      <c r="AD39" s="9"/>
      <c r="AE39" s="9"/>
      <c r="AF39" s="9"/>
      <c r="AG39" s="9">
        <v>3.5</v>
      </c>
      <c r="AH39" s="9">
        <v>7.1</v>
      </c>
      <c r="AI39" s="9">
        <f t="shared" si="12"/>
        <v>24.849999999999998</v>
      </c>
      <c r="AJ39" s="9">
        <f t="shared" si="13"/>
        <v>12.25</v>
      </c>
      <c r="AK39" s="9">
        <f t="shared" si="14"/>
        <v>50.41</v>
      </c>
      <c r="AL39" s="9"/>
      <c r="AM39" s="9"/>
      <c r="AN39" s="9"/>
      <c r="AO39" s="1">
        <v>3</v>
      </c>
      <c r="AP39" s="9">
        <v>7.1</v>
      </c>
      <c r="AQ39" s="9">
        <f t="shared" si="15"/>
        <v>21.299999999999997</v>
      </c>
      <c r="AR39" s="9">
        <f t="shared" si="16"/>
        <v>9</v>
      </c>
      <c r="AS39" s="9">
        <f t="shared" si="17"/>
        <v>50.41</v>
      </c>
      <c r="AT39" s="9"/>
      <c r="AU39" s="9"/>
      <c r="AV39" s="9"/>
      <c r="AW39" s="9">
        <v>0</v>
      </c>
      <c r="AX39" s="9">
        <v>7.1</v>
      </c>
      <c r="AY39" s="9">
        <f t="shared" si="18"/>
        <v>0</v>
      </c>
      <c r="AZ39" s="9">
        <f t="shared" si="19"/>
        <v>0</v>
      </c>
      <c r="BA39" s="9">
        <f t="shared" si="20"/>
        <v>50.41</v>
      </c>
      <c r="BB39" s="9"/>
      <c r="BC39" s="9"/>
      <c r="BD39" s="9"/>
      <c r="BE39" s="1">
        <v>0</v>
      </c>
      <c r="BF39" s="9">
        <v>7.1</v>
      </c>
      <c r="BG39">
        <f t="shared" si="21"/>
        <v>0</v>
      </c>
      <c r="BH39">
        <f t="shared" si="22"/>
        <v>0</v>
      </c>
      <c r="BI39">
        <f t="shared" si="23"/>
        <v>50.41</v>
      </c>
    </row>
    <row r="40" spans="1:61" x14ac:dyDescent="0.3">
      <c r="A40" s="9">
        <v>0.66</v>
      </c>
      <c r="B40" s="9">
        <v>7.1</v>
      </c>
      <c r="C40" s="9">
        <f t="shared" si="0"/>
        <v>4.6859999999999999</v>
      </c>
      <c r="D40" s="9">
        <f t="shared" si="1"/>
        <v>0.43560000000000004</v>
      </c>
      <c r="E40" s="9">
        <f t="shared" si="2"/>
        <v>50.41</v>
      </c>
      <c r="F40" s="9"/>
      <c r="G40" s="9"/>
      <c r="H40" s="9"/>
      <c r="I40" s="9">
        <v>759.5</v>
      </c>
      <c r="J40" s="9">
        <v>7.1</v>
      </c>
      <c r="K40" s="9">
        <f t="shared" si="3"/>
        <v>5392.45</v>
      </c>
      <c r="L40" s="9">
        <f t="shared" si="4"/>
        <v>576840.25</v>
      </c>
      <c r="M40" s="9">
        <f t="shared" si="5"/>
        <v>50.41</v>
      </c>
      <c r="N40" s="9"/>
      <c r="O40" s="9"/>
      <c r="P40" s="9"/>
      <c r="Q40" s="9">
        <v>318.5</v>
      </c>
      <c r="R40" s="9">
        <v>7.1</v>
      </c>
      <c r="S40" s="9">
        <f t="shared" si="6"/>
        <v>2261.35</v>
      </c>
      <c r="T40" s="9">
        <f t="shared" si="7"/>
        <v>101442.25</v>
      </c>
      <c r="U40" s="9">
        <f t="shared" si="8"/>
        <v>50.41</v>
      </c>
      <c r="V40" s="9"/>
      <c r="W40" s="9"/>
      <c r="X40" s="9"/>
      <c r="Y40" s="9">
        <v>220.5</v>
      </c>
      <c r="Z40" s="9">
        <v>7.1</v>
      </c>
      <c r="AA40" s="9">
        <f t="shared" si="9"/>
        <v>1565.55</v>
      </c>
      <c r="AB40" s="9">
        <f t="shared" si="10"/>
        <v>48620.25</v>
      </c>
      <c r="AC40" s="9">
        <f t="shared" si="11"/>
        <v>50.41</v>
      </c>
      <c r="AD40" s="9"/>
      <c r="AE40" s="9"/>
      <c r="AF40" s="9"/>
      <c r="AG40" s="9">
        <v>3.5</v>
      </c>
      <c r="AH40" s="9">
        <v>7.1</v>
      </c>
      <c r="AI40" s="9">
        <f t="shared" si="12"/>
        <v>24.849999999999998</v>
      </c>
      <c r="AJ40" s="9">
        <f t="shared" si="13"/>
        <v>12.25</v>
      </c>
      <c r="AK40" s="9">
        <f t="shared" si="14"/>
        <v>50.41</v>
      </c>
      <c r="AL40" s="9"/>
      <c r="AM40" s="9"/>
      <c r="AN40" s="9"/>
      <c r="AO40" s="1">
        <v>4</v>
      </c>
      <c r="AP40" s="9">
        <v>7.1</v>
      </c>
      <c r="AQ40" s="9">
        <f t="shared" si="15"/>
        <v>28.4</v>
      </c>
      <c r="AR40" s="9">
        <f t="shared" si="16"/>
        <v>16</v>
      </c>
      <c r="AS40" s="9">
        <f t="shared" si="17"/>
        <v>50.41</v>
      </c>
      <c r="AT40" s="9"/>
      <c r="AU40" s="9"/>
      <c r="AV40" s="9"/>
      <c r="AW40" s="9">
        <v>0</v>
      </c>
      <c r="AX40" s="9">
        <v>7.1</v>
      </c>
      <c r="AY40" s="9">
        <f t="shared" si="18"/>
        <v>0</v>
      </c>
      <c r="AZ40" s="9">
        <f t="shared" si="19"/>
        <v>0</v>
      </c>
      <c r="BA40" s="9">
        <f t="shared" si="20"/>
        <v>50.41</v>
      </c>
      <c r="BB40" s="9"/>
      <c r="BC40" s="9"/>
      <c r="BD40" s="9"/>
      <c r="BE40" s="1">
        <v>0</v>
      </c>
      <c r="BF40" s="9">
        <v>7.1</v>
      </c>
      <c r="BG40">
        <f t="shared" si="21"/>
        <v>0</v>
      </c>
      <c r="BH40">
        <f t="shared" si="22"/>
        <v>0</v>
      </c>
      <c r="BI40">
        <f t="shared" si="23"/>
        <v>50.41</v>
      </c>
    </row>
    <row r="41" spans="1:61" x14ac:dyDescent="0.3">
      <c r="A41" s="9">
        <v>0.66</v>
      </c>
      <c r="B41" s="9">
        <v>7.1</v>
      </c>
      <c r="C41" s="9">
        <f t="shared" si="0"/>
        <v>4.6859999999999999</v>
      </c>
      <c r="D41" s="9">
        <f t="shared" si="1"/>
        <v>0.43560000000000004</v>
      </c>
      <c r="E41" s="9">
        <f t="shared" si="2"/>
        <v>50.41</v>
      </c>
      <c r="F41" s="9"/>
      <c r="G41" s="9"/>
      <c r="H41" s="9"/>
      <c r="I41" s="9">
        <v>759.5</v>
      </c>
      <c r="J41" s="9">
        <v>7.1</v>
      </c>
      <c r="K41" s="9">
        <f t="shared" si="3"/>
        <v>5392.45</v>
      </c>
      <c r="L41" s="9">
        <f t="shared" si="4"/>
        <v>576840.25</v>
      </c>
      <c r="M41" s="9">
        <f t="shared" si="5"/>
        <v>50.41</v>
      </c>
      <c r="N41" s="9"/>
      <c r="O41" s="9"/>
      <c r="P41" s="9"/>
      <c r="Q41" s="9">
        <v>318.5</v>
      </c>
      <c r="R41" s="9">
        <v>7.1</v>
      </c>
      <c r="S41" s="9">
        <f t="shared" si="6"/>
        <v>2261.35</v>
      </c>
      <c r="T41" s="9">
        <f t="shared" si="7"/>
        <v>101442.25</v>
      </c>
      <c r="U41" s="9">
        <f t="shared" si="8"/>
        <v>50.41</v>
      </c>
      <c r="V41" s="9"/>
      <c r="W41" s="9"/>
      <c r="X41" s="9"/>
      <c r="Y41" s="9">
        <v>220.5</v>
      </c>
      <c r="Z41" s="9">
        <v>7.1</v>
      </c>
      <c r="AA41" s="9">
        <f t="shared" si="9"/>
        <v>1565.55</v>
      </c>
      <c r="AB41" s="9">
        <f t="shared" si="10"/>
        <v>48620.25</v>
      </c>
      <c r="AC41" s="9">
        <f t="shared" si="11"/>
        <v>50.41</v>
      </c>
      <c r="AD41" s="9"/>
      <c r="AE41" s="9"/>
      <c r="AF41" s="9"/>
      <c r="AG41" s="9">
        <v>3.5</v>
      </c>
      <c r="AH41" s="9">
        <v>7.1</v>
      </c>
      <c r="AI41" s="9">
        <f t="shared" si="12"/>
        <v>24.849999999999998</v>
      </c>
      <c r="AJ41" s="9">
        <f t="shared" si="13"/>
        <v>12.25</v>
      </c>
      <c r="AK41" s="9">
        <f t="shared" si="14"/>
        <v>50.41</v>
      </c>
      <c r="AL41" s="9"/>
      <c r="AM41" s="9"/>
      <c r="AN41" s="9"/>
      <c r="AO41" s="1">
        <v>5</v>
      </c>
      <c r="AP41" s="9">
        <v>7.1</v>
      </c>
      <c r="AQ41" s="9">
        <f t="shared" si="15"/>
        <v>35.5</v>
      </c>
      <c r="AR41" s="9">
        <f t="shared" si="16"/>
        <v>25</v>
      </c>
      <c r="AS41" s="9">
        <f t="shared" si="17"/>
        <v>50.41</v>
      </c>
      <c r="AT41" s="9"/>
      <c r="AU41" s="9"/>
      <c r="AV41" s="9"/>
      <c r="AW41" s="9">
        <v>0</v>
      </c>
      <c r="AX41" s="9">
        <v>7.1</v>
      </c>
      <c r="AY41" s="9">
        <f t="shared" si="18"/>
        <v>0</v>
      </c>
      <c r="AZ41" s="9">
        <f t="shared" si="19"/>
        <v>0</v>
      </c>
      <c r="BA41" s="9">
        <f t="shared" si="20"/>
        <v>50.41</v>
      </c>
      <c r="BB41" s="9"/>
      <c r="BC41" s="9"/>
      <c r="BD41" s="9"/>
      <c r="BE41" s="1">
        <v>0</v>
      </c>
      <c r="BF41" s="9">
        <v>7.1</v>
      </c>
      <c r="BG41">
        <f t="shared" si="21"/>
        <v>0</v>
      </c>
      <c r="BH41">
        <f t="shared" si="22"/>
        <v>0</v>
      </c>
      <c r="BI41">
        <f t="shared" si="23"/>
        <v>50.41</v>
      </c>
    </row>
    <row r="42" spans="1:61" x14ac:dyDescent="0.3">
      <c r="A42" s="9">
        <v>0.64</v>
      </c>
      <c r="B42" s="9">
        <v>10.85</v>
      </c>
      <c r="C42" s="9">
        <f t="shared" si="0"/>
        <v>6.944</v>
      </c>
      <c r="D42" s="9">
        <f t="shared" si="1"/>
        <v>0.40960000000000002</v>
      </c>
      <c r="E42" s="9">
        <f t="shared" si="2"/>
        <v>117.7225</v>
      </c>
      <c r="F42" s="9"/>
      <c r="G42" s="9"/>
      <c r="H42" s="9"/>
      <c r="I42" s="9">
        <v>784</v>
      </c>
      <c r="J42" s="9">
        <v>10.85</v>
      </c>
      <c r="K42" s="9">
        <f t="shared" si="3"/>
        <v>8506.4</v>
      </c>
      <c r="L42" s="9">
        <f t="shared" si="4"/>
        <v>614656</v>
      </c>
      <c r="M42" s="9">
        <f t="shared" si="5"/>
        <v>117.7225</v>
      </c>
      <c r="N42" s="9"/>
      <c r="O42" s="9"/>
      <c r="P42" s="9"/>
      <c r="Q42" s="9">
        <v>343</v>
      </c>
      <c r="R42" s="9">
        <v>10.85</v>
      </c>
      <c r="S42" s="9">
        <f t="shared" si="6"/>
        <v>3721.5499999999997</v>
      </c>
      <c r="T42" s="9">
        <f t="shared" si="7"/>
        <v>117649</v>
      </c>
      <c r="U42" s="9">
        <f t="shared" si="8"/>
        <v>117.7225</v>
      </c>
      <c r="V42" s="9"/>
      <c r="W42" s="9"/>
      <c r="X42" s="9"/>
      <c r="Y42" s="9">
        <v>220.5</v>
      </c>
      <c r="Z42" s="9">
        <v>10.85</v>
      </c>
      <c r="AA42" s="9">
        <f t="shared" si="9"/>
        <v>2392.4249999999997</v>
      </c>
      <c r="AB42" s="9">
        <f t="shared" si="10"/>
        <v>48620.25</v>
      </c>
      <c r="AC42" s="9">
        <f t="shared" si="11"/>
        <v>117.7225</v>
      </c>
      <c r="AD42" s="9"/>
      <c r="AE42" s="9"/>
      <c r="AF42" s="9"/>
      <c r="AG42" s="9">
        <v>3.5</v>
      </c>
      <c r="AH42" s="9">
        <v>10.85</v>
      </c>
      <c r="AI42" s="9">
        <f t="shared" si="12"/>
        <v>37.975000000000001</v>
      </c>
      <c r="AJ42" s="9">
        <f t="shared" si="13"/>
        <v>12.25</v>
      </c>
      <c r="AK42" s="9">
        <f t="shared" si="14"/>
        <v>117.7225</v>
      </c>
      <c r="AL42" s="9"/>
      <c r="AM42" s="9"/>
      <c r="AN42" s="9"/>
      <c r="AO42" s="1">
        <v>2</v>
      </c>
      <c r="AP42" s="9">
        <v>10.85</v>
      </c>
      <c r="AQ42" s="9">
        <f t="shared" si="15"/>
        <v>21.7</v>
      </c>
      <c r="AR42" s="9">
        <f t="shared" si="16"/>
        <v>4</v>
      </c>
      <c r="AS42" s="9">
        <f t="shared" si="17"/>
        <v>117.7225</v>
      </c>
      <c r="AT42" s="9"/>
      <c r="AU42" s="9"/>
      <c r="AV42" s="9"/>
      <c r="AW42" s="9">
        <v>0</v>
      </c>
      <c r="AX42" s="9">
        <v>10.85</v>
      </c>
      <c r="AY42" s="9">
        <f t="shared" si="18"/>
        <v>0</v>
      </c>
      <c r="AZ42" s="9">
        <f t="shared" si="19"/>
        <v>0</v>
      </c>
      <c r="BA42" s="9">
        <f t="shared" si="20"/>
        <v>117.7225</v>
      </c>
      <c r="BB42" s="9"/>
      <c r="BC42" s="9"/>
      <c r="BD42" s="9"/>
      <c r="BE42" s="1">
        <v>0</v>
      </c>
      <c r="BF42" s="9">
        <v>10.85</v>
      </c>
      <c r="BG42">
        <f t="shared" si="21"/>
        <v>0</v>
      </c>
      <c r="BH42">
        <f t="shared" si="22"/>
        <v>0</v>
      </c>
      <c r="BI42">
        <f t="shared" si="23"/>
        <v>117.7225</v>
      </c>
    </row>
    <row r="43" spans="1:61" x14ac:dyDescent="0.3">
      <c r="A43" s="9">
        <v>0.64</v>
      </c>
      <c r="B43" s="9">
        <v>10.54</v>
      </c>
      <c r="C43" s="9">
        <f t="shared" si="0"/>
        <v>6.7455999999999996</v>
      </c>
      <c r="D43" s="9">
        <f t="shared" si="1"/>
        <v>0.40960000000000002</v>
      </c>
      <c r="E43" s="9">
        <f t="shared" si="2"/>
        <v>111.09159999999999</v>
      </c>
      <c r="F43" s="9"/>
      <c r="G43" s="9"/>
      <c r="H43" s="9"/>
      <c r="I43" s="9">
        <v>784</v>
      </c>
      <c r="J43" s="9">
        <v>10.54</v>
      </c>
      <c r="K43" s="9">
        <f t="shared" si="3"/>
        <v>8263.3599999999988</v>
      </c>
      <c r="L43" s="9">
        <f t="shared" si="4"/>
        <v>614656</v>
      </c>
      <c r="M43" s="9">
        <f t="shared" si="5"/>
        <v>111.09159999999999</v>
      </c>
      <c r="N43" s="9"/>
      <c r="O43" s="9"/>
      <c r="P43" s="9"/>
      <c r="Q43" s="9">
        <v>343</v>
      </c>
      <c r="R43" s="9">
        <v>10.54</v>
      </c>
      <c r="S43" s="9">
        <f t="shared" si="6"/>
        <v>3615.22</v>
      </c>
      <c r="T43" s="9">
        <f t="shared" si="7"/>
        <v>117649</v>
      </c>
      <c r="U43" s="9">
        <f t="shared" si="8"/>
        <v>111.09159999999999</v>
      </c>
      <c r="V43" s="9"/>
      <c r="W43" s="9"/>
      <c r="X43" s="9"/>
      <c r="Y43" s="9">
        <v>220.5</v>
      </c>
      <c r="Z43" s="9">
        <v>10.54</v>
      </c>
      <c r="AA43" s="9">
        <f t="shared" si="9"/>
        <v>2324.0699999999997</v>
      </c>
      <c r="AB43" s="9">
        <f t="shared" si="10"/>
        <v>48620.25</v>
      </c>
      <c r="AC43" s="9">
        <f t="shared" si="11"/>
        <v>111.09159999999999</v>
      </c>
      <c r="AD43" s="9"/>
      <c r="AE43" s="9"/>
      <c r="AF43" s="9"/>
      <c r="AG43" s="9">
        <v>3.5</v>
      </c>
      <c r="AH43" s="9">
        <v>10.54</v>
      </c>
      <c r="AI43" s="9">
        <f t="shared" si="12"/>
        <v>36.89</v>
      </c>
      <c r="AJ43" s="9">
        <f t="shared" si="13"/>
        <v>12.25</v>
      </c>
      <c r="AK43" s="9">
        <f t="shared" si="14"/>
        <v>111.09159999999999</v>
      </c>
      <c r="AL43" s="9"/>
      <c r="AM43" s="9"/>
      <c r="AN43" s="9"/>
      <c r="AO43" s="1">
        <v>3</v>
      </c>
      <c r="AP43" s="9">
        <v>10.54</v>
      </c>
      <c r="AQ43" s="9">
        <f t="shared" si="15"/>
        <v>31.619999999999997</v>
      </c>
      <c r="AR43" s="9">
        <f t="shared" si="16"/>
        <v>9</v>
      </c>
      <c r="AS43" s="9">
        <f t="shared" si="17"/>
        <v>111.09159999999999</v>
      </c>
      <c r="AT43" s="9"/>
      <c r="AU43" s="9"/>
      <c r="AV43" s="9"/>
      <c r="AW43" s="9">
        <v>0</v>
      </c>
      <c r="AX43" s="9">
        <v>10.54</v>
      </c>
      <c r="AY43" s="9">
        <f t="shared" si="18"/>
        <v>0</v>
      </c>
      <c r="AZ43" s="9">
        <f t="shared" si="19"/>
        <v>0</v>
      </c>
      <c r="BA43" s="9">
        <f t="shared" si="20"/>
        <v>111.09159999999999</v>
      </c>
      <c r="BB43" s="9"/>
      <c r="BC43" s="9"/>
      <c r="BD43" s="9"/>
      <c r="BE43" s="1">
        <v>0</v>
      </c>
      <c r="BF43" s="9">
        <v>10.54</v>
      </c>
      <c r="BG43">
        <f t="shared" si="21"/>
        <v>0</v>
      </c>
      <c r="BH43">
        <f t="shared" si="22"/>
        <v>0</v>
      </c>
      <c r="BI43">
        <f t="shared" si="23"/>
        <v>111.09159999999999</v>
      </c>
    </row>
    <row r="44" spans="1:61" x14ac:dyDescent="0.3">
      <c r="A44" s="9">
        <v>0.64</v>
      </c>
      <c r="B44" s="9">
        <v>10.77</v>
      </c>
      <c r="C44" s="9">
        <f t="shared" si="0"/>
        <v>6.8928000000000003</v>
      </c>
      <c r="D44" s="9">
        <f t="shared" si="1"/>
        <v>0.40960000000000002</v>
      </c>
      <c r="E44" s="9">
        <f t="shared" si="2"/>
        <v>115.99289999999999</v>
      </c>
      <c r="F44" s="9"/>
      <c r="G44" s="9"/>
      <c r="H44" s="9"/>
      <c r="I44" s="9">
        <v>784</v>
      </c>
      <c r="J44" s="9">
        <v>10.77</v>
      </c>
      <c r="K44" s="9">
        <f t="shared" si="3"/>
        <v>8443.68</v>
      </c>
      <c r="L44" s="9">
        <f t="shared" si="4"/>
        <v>614656</v>
      </c>
      <c r="M44" s="9">
        <f t="shared" si="5"/>
        <v>115.99289999999999</v>
      </c>
      <c r="N44" s="9"/>
      <c r="O44" s="9"/>
      <c r="P44" s="9"/>
      <c r="Q44" s="9">
        <v>343</v>
      </c>
      <c r="R44" s="9">
        <v>10.77</v>
      </c>
      <c r="S44" s="9">
        <f t="shared" si="6"/>
        <v>3694.1099999999997</v>
      </c>
      <c r="T44" s="9">
        <f t="shared" si="7"/>
        <v>117649</v>
      </c>
      <c r="U44" s="9">
        <f t="shared" si="8"/>
        <v>115.99289999999999</v>
      </c>
      <c r="V44" s="9"/>
      <c r="W44" s="9"/>
      <c r="X44" s="9"/>
      <c r="Y44" s="9">
        <v>220.5</v>
      </c>
      <c r="Z44" s="9">
        <v>10.77</v>
      </c>
      <c r="AA44" s="9">
        <f t="shared" si="9"/>
        <v>2374.7849999999999</v>
      </c>
      <c r="AB44" s="9">
        <f t="shared" si="10"/>
        <v>48620.25</v>
      </c>
      <c r="AC44" s="9">
        <f t="shared" si="11"/>
        <v>115.99289999999999</v>
      </c>
      <c r="AD44" s="9"/>
      <c r="AE44" s="9"/>
      <c r="AF44" s="9"/>
      <c r="AG44" s="9">
        <v>3.5</v>
      </c>
      <c r="AH44" s="9">
        <v>10.77</v>
      </c>
      <c r="AI44" s="9">
        <f t="shared" si="12"/>
        <v>37.695</v>
      </c>
      <c r="AJ44" s="9">
        <f t="shared" si="13"/>
        <v>12.25</v>
      </c>
      <c r="AK44" s="9">
        <f t="shared" si="14"/>
        <v>115.99289999999999</v>
      </c>
      <c r="AL44" s="9"/>
      <c r="AM44" s="9"/>
      <c r="AN44" s="9"/>
      <c r="AO44" s="1">
        <v>4</v>
      </c>
      <c r="AP44" s="9">
        <v>10.77</v>
      </c>
      <c r="AQ44" s="9">
        <f t="shared" si="15"/>
        <v>43.08</v>
      </c>
      <c r="AR44" s="9">
        <f t="shared" si="16"/>
        <v>16</v>
      </c>
      <c r="AS44" s="9">
        <f t="shared" si="17"/>
        <v>115.99289999999999</v>
      </c>
      <c r="AT44" s="9"/>
      <c r="AU44" s="9"/>
      <c r="AV44" s="9"/>
      <c r="AW44" s="9">
        <v>0</v>
      </c>
      <c r="AX44" s="9">
        <v>10.77</v>
      </c>
      <c r="AY44" s="9">
        <f t="shared" si="18"/>
        <v>0</v>
      </c>
      <c r="AZ44" s="9">
        <f t="shared" si="19"/>
        <v>0</v>
      </c>
      <c r="BA44" s="9">
        <f t="shared" si="20"/>
        <v>115.99289999999999</v>
      </c>
      <c r="BB44" s="9"/>
      <c r="BC44" s="9"/>
      <c r="BD44" s="9"/>
      <c r="BE44" s="1">
        <v>0</v>
      </c>
      <c r="BF44" s="9">
        <v>10.77</v>
      </c>
      <c r="BG44">
        <f t="shared" si="21"/>
        <v>0</v>
      </c>
      <c r="BH44">
        <f t="shared" si="22"/>
        <v>0</v>
      </c>
      <c r="BI44">
        <f t="shared" si="23"/>
        <v>115.99289999999999</v>
      </c>
    </row>
    <row r="45" spans="1:61" x14ac:dyDescent="0.3">
      <c r="A45" s="9">
        <v>0.64</v>
      </c>
      <c r="B45" s="9">
        <v>10.56</v>
      </c>
      <c r="C45" s="9">
        <f t="shared" si="0"/>
        <v>6.7584000000000009</v>
      </c>
      <c r="D45" s="9">
        <f t="shared" si="1"/>
        <v>0.40960000000000002</v>
      </c>
      <c r="E45" s="9">
        <f t="shared" si="2"/>
        <v>111.51360000000001</v>
      </c>
      <c r="F45" s="9"/>
      <c r="G45" s="9"/>
      <c r="H45" s="9"/>
      <c r="I45" s="9">
        <v>784</v>
      </c>
      <c r="J45" s="9">
        <v>10.56</v>
      </c>
      <c r="K45" s="9">
        <f t="shared" si="3"/>
        <v>8279.0400000000009</v>
      </c>
      <c r="L45" s="9">
        <f t="shared" si="4"/>
        <v>614656</v>
      </c>
      <c r="M45" s="9">
        <f t="shared" si="5"/>
        <v>111.51360000000001</v>
      </c>
      <c r="N45" s="9"/>
      <c r="O45" s="9"/>
      <c r="P45" s="9"/>
      <c r="Q45" s="9">
        <v>343</v>
      </c>
      <c r="R45" s="9">
        <v>10.56</v>
      </c>
      <c r="S45" s="9">
        <f t="shared" si="6"/>
        <v>3622.0800000000004</v>
      </c>
      <c r="T45" s="9">
        <f t="shared" si="7"/>
        <v>117649</v>
      </c>
      <c r="U45" s="9">
        <f t="shared" si="8"/>
        <v>111.51360000000001</v>
      </c>
      <c r="V45" s="9"/>
      <c r="W45" s="9"/>
      <c r="X45" s="9"/>
      <c r="Y45" s="9">
        <v>220.5</v>
      </c>
      <c r="Z45" s="9">
        <v>10.56</v>
      </c>
      <c r="AA45" s="9">
        <f t="shared" si="9"/>
        <v>2328.48</v>
      </c>
      <c r="AB45" s="9">
        <f t="shared" si="10"/>
        <v>48620.25</v>
      </c>
      <c r="AC45" s="9">
        <f t="shared" si="11"/>
        <v>111.51360000000001</v>
      </c>
      <c r="AD45" s="9"/>
      <c r="AE45" s="9"/>
      <c r="AF45" s="9"/>
      <c r="AG45" s="9">
        <v>3.5</v>
      </c>
      <c r="AH45" s="9">
        <v>10.56</v>
      </c>
      <c r="AI45" s="9">
        <f t="shared" si="12"/>
        <v>36.96</v>
      </c>
      <c r="AJ45" s="9">
        <f t="shared" si="13"/>
        <v>12.25</v>
      </c>
      <c r="AK45" s="9">
        <f t="shared" si="14"/>
        <v>111.51360000000001</v>
      </c>
      <c r="AL45" s="9"/>
      <c r="AM45" s="9"/>
      <c r="AN45" s="9"/>
      <c r="AO45" s="1">
        <v>5</v>
      </c>
      <c r="AP45" s="9">
        <v>10.56</v>
      </c>
      <c r="AQ45" s="9">
        <f t="shared" si="15"/>
        <v>52.800000000000004</v>
      </c>
      <c r="AR45" s="9">
        <f t="shared" si="16"/>
        <v>25</v>
      </c>
      <c r="AS45" s="9">
        <f t="shared" si="17"/>
        <v>111.51360000000001</v>
      </c>
      <c r="AT45" s="9"/>
      <c r="AU45" s="9"/>
      <c r="AV45" s="9"/>
      <c r="AW45" s="9">
        <v>0</v>
      </c>
      <c r="AX45" s="9">
        <v>10.56</v>
      </c>
      <c r="AY45" s="9">
        <f t="shared" si="18"/>
        <v>0</v>
      </c>
      <c r="AZ45" s="9">
        <f t="shared" si="19"/>
        <v>0</v>
      </c>
      <c r="BA45" s="9">
        <f t="shared" si="20"/>
        <v>111.51360000000001</v>
      </c>
      <c r="BB45" s="9"/>
      <c r="BC45" s="9"/>
      <c r="BD45" s="9"/>
      <c r="BE45" s="1">
        <v>0</v>
      </c>
      <c r="BF45" s="9">
        <v>10.56</v>
      </c>
      <c r="BG45">
        <f t="shared" si="21"/>
        <v>0</v>
      </c>
      <c r="BH45">
        <f t="shared" si="22"/>
        <v>0</v>
      </c>
      <c r="BI45">
        <f t="shared" si="23"/>
        <v>111.51360000000001</v>
      </c>
    </row>
    <row r="46" spans="1:61" x14ac:dyDescent="0.3">
      <c r="A46" s="9">
        <v>0.62</v>
      </c>
      <c r="B46" s="9">
        <v>8.6</v>
      </c>
      <c r="C46" s="9">
        <f t="shared" si="0"/>
        <v>5.3319999999999999</v>
      </c>
      <c r="D46" s="9">
        <f t="shared" si="1"/>
        <v>0.38440000000000002</v>
      </c>
      <c r="E46" s="9">
        <f t="shared" si="2"/>
        <v>73.959999999999994</v>
      </c>
      <c r="F46" s="9"/>
      <c r="G46" s="9"/>
      <c r="H46" s="9"/>
      <c r="I46" s="9">
        <v>808.5</v>
      </c>
      <c r="J46" s="9">
        <v>8.6</v>
      </c>
      <c r="K46" s="9">
        <f t="shared" si="3"/>
        <v>6953.0999999999995</v>
      </c>
      <c r="L46" s="9">
        <f t="shared" si="4"/>
        <v>653672.25</v>
      </c>
      <c r="M46" s="9">
        <f t="shared" si="5"/>
        <v>73.959999999999994</v>
      </c>
      <c r="N46" s="9"/>
      <c r="O46" s="9"/>
      <c r="P46" s="9"/>
      <c r="Q46" s="9">
        <v>367.5</v>
      </c>
      <c r="R46" s="9">
        <v>8.6</v>
      </c>
      <c r="S46" s="9">
        <f t="shared" si="6"/>
        <v>3160.5</v>
      </c>
      <c r="T46" s="9">
        <f t="shared" si="7"/>
        <v>135056.25</v>
      </c>
      <c r="U46" s="9">
        <f t="shared" si="8"/>
        <v>73.959999999999994</v>
      </c>
      <c r="V46" s="9"/>
      <c r="W46" s="9"/>
      <c r="X46" s="9"/>
      <c r="Y46" s="9">
        <v>220.5</v>
      </c>
      <c r="Z46" s="9">
        <v>8.6</v>
      </c>
      <c r="AA46" s="9">
        <f t="shared" si="9"/>
        <v>1896.3</v>
      </c>
      <c r="AB46" s="9">
        <f t="shared" si="10"/>
        <v>48620.25</v>
      </c>
      <c r="AC46" s="9">
        <f t="shared" si="11"/>
        <v>73.959999999999994</v>
      </c>
      <c r="AD46" s="9"/>
      <c r="AE46" s="9"/>
      <c r="AF46" s="9"/>
      <c r="AG46" s="9">
        <v>3.5</v>
      </c>
      <c r="AH46" s="9">
        <v>8.6</v>
      </c>
      <c r="AI46" s="9">
        <f t="shared" si="12"/>
        <v>30.099999999999998</v>
      </c>
      <c r="AJ46" s="9">
        <f t="shared" si="13"/>
        <v>12.25</v>
      </c>
      <c r="AK46" s="9">
        <f t="shared" si="14"/>
        <v>73.959999999999994</v>
      </c>
      <c r="AL46" s="9"/>
      <c r="AM46" s="9"/>
      <c r="AN46" s="9"/>
      <c r="AO46" s="1">
        <v>2</v>
      </c>
      <c r="AP46" s="9">
        <v>8.6</v>
      </c>
      <c r="AQ46" s="9">
        <f t="shared" si="15"/>
        <v>17.2</v>
      </c>
      <c r="AR46" s="9">
        <f t="shared" si="16"/>
        <v>4</v>
      </c>
      <c r="AS46" s="9">
        <f t="shared" si="17"/>
        <v>73.959999999999994</v>
      </c>
      <c r="AT46" s="9"/>
      <c r="AU46" s="9"/>
      <c r="AV46" s="9"/>
      <c r="AW46" s="9">
        <v>0</v>
      </c>
      <c r="AX46" s="9">
        <v>8.6</v>
      </c>
      <c r="AY46" s="9">
        <f t="shared" si="18"/>
        <v>0</v>
      </c>
      <c r="AZ46" s="9">
        <f t="shared" si="19"/>
        <v>0</v>
      </c>
      <c r="BA46" s="9">
        <f t="shared" si="20"/>
        <v>73.959999999999994</v>
      </c>
      <c r="BB46" s="9"/>
      <c r="BC46" s="9"/>
      <c r="BD46" s="9"/>
      <c r="BE46" s="1">
        <v>0</v>
      </c>
      <c r="BF46" s="9">
        <v>8.6</v>
      </c>
      <c r="BG46">
        <f t="shared" si="21"/>
        <v>0</v>
      </c>
      <c r="BH46">
        <f t="shared" si="22"/>
        <v>0</v>
      </c>
      <c r="BI46">
        <f t="shared" si="23"/>
        <v>73.959999999999994</v>
      </c>
    </row>
    <row r="47" spans="1:61" x14ac:dyDescent="0.3">
      <c r="A47" s="9">
        <v>0.62</v>
      </c>
      <c r="B47" s="9">
        <v>8.49</v>
      </c>
      <c r="C47" s="9">
        <f t="shared" si="0"/>
        <v>5.2637999999999998</v>
      </c>
      <c r="D47" s="9">
        <f t="shared" si="1"/>
        <v>0.38440000000000002</v>
      </c>
      <c r="E47" s="9">
        <f t="shared" si="2"/>
        <v>72.080100000000002</v>
      </c>
      <c r="F47" s="9"/>
      <c r="G47" s="9"/>
      <c r="H47" s="9"/>
      <c r="I47" s="9">
        <v>808.5</v>
      </c>
      <c r="J47" s="9">
        <v>8.49</v>
      </c>
      <c r="K47" s="9">
        <f t="shared" si="3"/>
        <v>6864.165</v>
      </c>
      <c r="L47" s="9">
        <f t="shared" si="4"/>
        <v>653672.25</v>
      </c>
      <c r="M47" s="9">
        <f t="shared" si="5"/>
        <v>72.080100000000002</v>
      </c>
      <c r="N47" s="9"/>
      <c r="O47" s="9"/>
      <c r="P47" s="9"/>
      <c r="Q47" s="9">
        <v>367.5</v>
      </c>
      <c r="R47" s="9">
        <v>8.49</v>
      </c>
      <c r="S47" s="9">
        <f t="shared" si="6"/>
        <v>3120.0750000000003</v>
      </c>
      <c r="T47" s="9">
        <f t="shared" si="7"/>
        <v>135056.25</v>
      </c>
      <c r="U47" s="9">
        <f t="shared" si="8"/>
        <v>72.080100000000002</v>
      </c>
      <c r="V47" s="9"/>
      <c r="W47" s="9"/>
      <c r="X47" s="9"/>
      <c r="Y47" s="9">
        <v>220.5</v>
      </c>
      <c r="Z47" s="9">
        <v>8.49</v>
      </c>
      <c r="AA47" s="9">
        <f t="shared" si="9"/>
        <v>1872.0450000000001</v>
      </c>
      <c r="AB47" s="9">
        <f t="shared" si="10"/>
        <v>48620.25</v>
      </c>
      <c r="AC47" s="9">
        <f t="shared" si="11"/>
        <v>72.080100000000002</v>
      </c>
      <c r="AD47" s="9"/>
      <c r="AE47" s="9"/>
      <c r="AF47" s="9"/>
      <c r="AG47" s="9">
        <v>3.5</v>
      </c>
      <c r="AH47" s="9">
        <v>8.49</v>
      </c>
      <c r="AI47" s="9">
        <f t="shared" si="12"/>
        <v>29.715</v>
      </c>
      <c r="AJ47" s="9">
        <f t="shared" si="13"/>
        <v>12.25</v>
      </c>
      <c r="AK47" s="9">
        <f t="shared" si="14"/>
        <v>72.080100000000002</v>
      </c>
      <c r="AL47" s="9"/>
      <c r="AM47" s="9"/>
      <c r="AN47" s="9"/>
      <c r="AO47" s="1">
        <v>3</v>
      </c>
      <c r="AP47" s="9">
        <v>8.49</v>
      </c>
      <c r="AQ47" s="9">
        <f t="shared" si="15"/>
        <v>25.47</v>
      </c>
      <c r="AR47" s="9">
        <f t="shared" si="16"/>
        <v>9</v>
      </c>
      <c r="AS47" s="9">
        <f t="shared" si="17"/>
        <v>72.080100000000002</v>
      </c>
      <c r="AT47" s="9"/>
      <c r="AU47" s="9"/>
      <c r="AV47" s="9"/>
      <c r="AW47" s="9">
        <v>0</v>
      </c>
      <c r="AX47" s="9">
        <v>8.49</v>
      </c>
      <c r="AY47" s="9">
        <f t="shared" si="18"/>
        <v>0</v>
      </c>
      <c r="AZ47" s="9">
        <f t="shared" si="19"/>
        <v>0</v>
      </c>
      <c r="BA47" s="9">
        <f t="shared" si="20"/>
        <v>72.080100000000002</v>
      </c>
      <c r="BB47" s="9"/>
      <c r="BC47" s="9"/>
      <c r="BD47" s="9"/>
      <c r="BE47" s="1">
        <v>0</v>
      </c>
      <c r="BF47" s="9">
        <v>8.49</v>
      </c>
      <c r="BG47">
        <f t="shared" si="21"/>
        <v>0</v>
      </c>
      <c r="BH47">
        <f t="shared" si="22"/>
        <v>0</v>
      </c>
      <c r="BI47">
        <f t="shared" si="23"/>
        <v>72.080100000000002</v>
      </c>
    </row>
    <row r="48" spans="1:61" x14ac:dyDescent="0.3">
      <c r="A48" s="9">
        <v>0.62</v>
      </c>
      <c r="B48" s="9">
        <v>8.4499999999999993</v>
      </c>
      <c r="C48" s="9">
        <f t="shared" si="0"/>
        <v>5.2389999999999999</v>
      </c>
      <c r="D48" s="9">
        <f t="shared" si="1"/>
        <v>0.38440000000000002</v>
      </c>
      <c r="E48" s="9">
        <f t="shared" si="2"/>
        <v>71.402499999999989</v>
      </c>
      <c r="F48" s="9"/>
      <c r="G48" s="9"/>
      <c r="H48" s="9"/>
      <c r="I48" s="9">
        <v>808.5</v>
      </c>
      <c r="J48" s="9">
        <v>8.4499999999999993</v>
      </c>
      <c r="K48" s="9">
        <f t="shared" si="3"/>
        <v>6831.8249999999998</v>
      </c>
      <c r="L48" s="9">
        <f t="shared" si="4"/>
        <v>653672.25</v>
      </c>
      <c r="M48" s="9">
        <f t="shared" si="5"/>
        <v>71.402499999999989</v>
      </c>
      <c r="N48" s="9"/>
      <c r="O48" s="9"/>
      <c r="P48" s="9"/>
      <c r="Q48" s="9">
        <v>367.5</v>
      </c>
      <c r="R48" s="9">
        <v>8.4499999999999993</v>
      </c>
      <c r="S48" s="9">
        <f t="shared" si="6"/>
        <v>3105.3749999999995</v>
      </c>
      <c r="T48" s="9">
        <f t="shared" si="7"/>
        <v>135056.25</v>
      </c>
      <c r="U48" s="9">
        <f t="shared" si="8"/>
        <v>71.402499999999989</v>
      </c>
      <c r="V48" s="9"/>
      <c r="W48" s="9"/>
      <c r="X48" s="9"/>
      <c r="Y48" s="9">
        <v>220.5</v>
      </c>
      <c r="Z48" s="9">
        <v>8.4499999999999993</v>
      </c>
      <c r="AA48" s="9">
        <f t="shared" si="9"/>
        <v>1863.2249999999999</v>
      </c>
      <c r="AB48" s="9">
        <f t="shared" si="10"/>
        <v>48620.25</v>
      </c>
      <c r="AC48" s="9">
        <f t="shared" si="11"/>
        <v>71.402499999999989</v>
      </c>
      <c r="AD48" s="9"/>
      <c r="AE48" s="9"/>
      <c r="AF48" s="9"/>
      <c r="AG48" s="9">
        <v>3.5</v>
      </c>
      <c r="AH48" s="9">
        <v>8.4499999999999993</v>
      </c>
      <c r="AI48" s="9">
        <f t="shared" si="12"/>
        <v>29.574999999999996</v>
      </c>
      <c r="AJ48" s="9">
        <f t="shared" si="13"/>
        <v>12.25</v>
      </c>
      <c r="AK48" s="9">
        <f t="shared" si="14"/>
        <v>71.402499999999989</v>
      </c>
      <c r="AL48" s="9"/>
      <c r="AM48" s="9"/>
      <c r="AN48" s="9"/>
      <c r="AO48" s="1">
        <v>4</v>
      </c>
      <c r="AP48" s="9">
        <v>8.4499999999999993</v>
      </c>
      <c r="AQ48" s="9">
        <f t="shared" si="15"/>
        <v>33.799999999999997</v>
      </c>
      <c r="AR48" s="9">
        <f t="shared" si="16"/>
        <v>16</v>
      </c>
      <c r="AS48" s="9">
        <f t="shared" si="17"/>
        <v>71.402499999999989</v>
      </c>
      <c r="AT48" s="9"/>
      <c r="AU48" s="9"/>
      <c r="AV48" s="9"/>
      <c r="AW48" s="9">
        <v>0</v>
      </c>
      <c r="AX48" s="9">
        <v>8.4499999999999993</v>
      </c>
      <c r="AY48" s="9">
        <f t="shared" si="18"/>
        <v>0</v>
      </c>
      <c r="AZ48" s="9">
        <f t="shared" si="19"/>
        <v>0</v>
      </c>
      <c r="BA48" s="9">
        <f t="shared" si="20"/>
        <v>71.402499999999989</v>
      </c>
      <c r="BB48" s="9"/>
      <c r="BC48" s="9"/>
      <c r="BD48" s="9"/>
      <c r="BE48" s="1">
        <v>0</v>
      </c>
      <c r="BF48" s="9">
        <v>8.4499999999999993</v>
      </c>
      <c r="BG48">
        <f t="shared" si="21"/>
        <v>0</v>
      </c>
      <c r="BH48">
        <f t="shared" si="22"/>
        <v>0</v>
      </c>
      <c r="BI48">
        <f t="shared" si="23"/>
        <v>71.402499999999989</v>
      </c>
    </row>
    <row r="49" spans="1:61" x14ac:dyDescent="0.3">
      <c r="A49" s="9">
        <v>0.62</v>
      </c>
      <c r="B49" s="9">
        <v>8.5</v>
      </c>
      <c r="C49" s="9">
        <f t="shared" si="0"/>
        <v>5.27</v>
      </c>
      <c r="D49" s="9">
        <f t="shared" si="1"/>
        <v>0.38440000000000002</v>
      </c>
      <c r="E49" s="9">
        <f t="shared" si="2"/>
        <v>72.25</v>
      </c>
      <c r="F49" s="9"/>
      <c r="G49" s="9"/>
      <c r="H49" s="9"/>
      <c r="I49" s="9">
        <v>808.5</v>
      </c>
      <c r="J49" s="9">
        <v>8.5</v>
      </c>
      <c r="K49" s="9">
        <f t="shared" si="3"/>
        <v>6872.25</v>
      </c>
      <c r="L49" s="9">
        <f t="shared" si="4"/>
        <v>653672.25</v>
      </c>
      <c r="M49" s="9">
        <f t="shared" si="5"/>
        <v>72.25</v>
      </c>
      <c r="N49" s="9"/>
      <c r="O49" s="9"/>
      <c r="P49" s="9"/>
      <c r="Q49" s="9">
        <v>367.5</v>
      </c>
      <c r="R49" s="9">
        <v>8.5</v>
      </c>
      <c r="S49" s="9">
        <f t="shared" si="6"/>
        <v>3123.75</v>
      </c>
      <c r="T49" s="9">
        <f t="shared" si="7"/>
        <v>135056.25</v>
      </c>
      <c r="U49" s="9">
        <f t="shared" si="8"/>
        <v>72.25</v>
      </c>
      <c r="V49" s="9"/>
      <c r="W49" s="9"/>
      <c r="X49" s="9"/>
      <c r="Y49" s="9">
        <v>220.5</v>
      </c>
      <c r="Z49" s="9">
        <v>8.5</v>
      </c>
      <c r="AA49" s="9">
        <f t="shared" si="9"/>
        <v>1874.25</v>
      </c>
      <c r="AB49" s="9">
        <f t="shared" si="10"/>
        <v>48620.25</v>
      </c>
      <c r="AC49" s="9">
        <f t="shared" si="11"/>
        <v>72.25</v>
      </c>
      <c r="AD49" s="9"/>
      <c r="AE49" s="9"/>
      <c r="AF49" s="9"/>
      <c r="AG49" s="9">
        <v>3.5</v>
      </c>
      <c r="AH49" s="9">
        <v>8.5</v>
      </c>
      <c r="AI49" s="9">
        <f t="shared" si="12"/>
        <v>29.75</v>
      </c>
      <c r="AJ49" s="9">
        <f t="shared" si="13"/>
        <v>12.25</v>
      </c>
      <c r="AK49" s="9">
        <f t="shared" si="14"/>
        <v>72.25</v>
      </c>
      <c r="AL49" s="9"/>
      <c r="AM49" s="9"/>
      <c r="AN49" s="9"/>
      <c r="AO49" s="1">
        <v>5</v>
      </c>
      <c r="AP49" s="9">
        <v>8.5</v>
      </c>
      <c r="AQ49" s="9">
        <f t="shared" si="15"/>
        <v>42.5</v>
      </c>
      <c r="AR49" s="9">
        <f t="shared" si="16"/>
        <v>25</v>
      </c>
      <c r="AS49" s="9">
        <f t="shared" si="17"/>
        <v>72.25</v>
      </c>
      <c r="AT49" s="9"/>
      <c r="AU49" s="9"/>
      <c r="AV49" s="9"/>
      <c r="AW49" s="9">
        <v>0</v>
      </c>
      <c r="AX49" s="9">
        <v>8.5</v>
      </c>
      <c r="AY49" s="9">
        <f t="shared" si="18"/>
        <v>0</v>
      </c>
      <c r="AZ49" s="9">
        <f t="shared" si="19"/>
        <v>0</v>
      </c>
      <c r="BA49" s="9">
        <f t="shared" si="20"/>
        <v>72.25</v>
      </c>
      <c r="BB49" s="9"/>
      <c r="BC49" s="9"/>
      <c r="BD49" s="9"/>
      <c r="BE49" s="1">
        <v>0</v>
      </c>
      <c r="BF49" s="9">
        <v>8.5</v>
      </c>
      <c r="BG49">
        <f t="shared" si="21"/>
        <v>0</v>
      </c>
      <c r="BH49">
        <f t="shared" si="22"/>
        <v>0</v>
      </c>
      <c r="BI49">
        <f t="shared" si="23"/>
        <v>72.25</v>
      </c>
    </row>
    <row r="50" spans="1:61" x14ac:dyDescent="0.3">
      <c r="A50" s="9">
        <v>0.98</v>
      </c>
      <c r="B50" s="9">
        <v>24.58</v>
      </c>
      <c r="C50" s="9">
        <f t="shared" si="0"/>
        <v>24.088399999999996</v>
      </c>
      <c r="D50" s="9">
        <f t="shared" si="1"/>
        <v>0.96039999999999992</v>
      </c>
      <c r="E50" s="9">
        <f t="shared" si="2"/>
        <v>604.17639999999994</v>
      </c>
      <c r="F50" s="9"/>
      <c r="G50" s="9"/>
      <c r="H50" s="9"/>
      <c r="I50" s="9">
        <v>514.5</v>
      </c>
      <c r="J50" s="9">
        <v>24.58</v>
      </c>
      <c r="K50" s="9">
        <f t="shared" si="3"/>
        <v>12646.41</v>
      </c>
      <c r="L50" s="9">
        <f t="shared" si="4"/>
        <v>264710.25</v>
      </c>
      <c r="M50" s="9">
        <f t="shared" si="5"/>
        <v>604.17639999999994</v>
      </c>
      <c r="N50" s="9"/>
      <c r="O50" s="9"/>
      <c r="P50" s="9"/>
      <c r="Q50" s="9">
        <v>294</v>
      </c>
      <c r="R50" s="9">
        <v>24.58</v>
      </c>
      <c r="S50" s="9">
        <f t="shared" si="6"/>
        <v>7226.5199999999995</v>
      </c>
      <c r="T50" s="9">
        <f t="shared" si="7"/>
        <v>86436</v>
      </c>
      <c r="U50" s="9">
        <f t="shared" si="8"/>
        <v>604.17639999999994</v>
      </c>
      <c r="V50" s="9"/>
      <c r="W50" s="9"/>
      <c r="X50" s="9"/>
      <c r="Y50" s="9">
        <v>110.25</v>
      </c>
      <c r="Z50" s="9">
        <v>24.58</v>
      </c>
      <c r="AA50" s="9">
        <f t="shared" si="9"/>
        <v>2709.9449999999997</v>
      </c>
      <c r="AB50" s="9">
        <f t="shared" si="10"/>
        <v>12155.0625</v>
      </c>
      <c r="AC50" s="9">
        <f t="shared" si="11"/>
        <v>604.17639999999994</v>
      </c>
      <c r="AD50" s="9"/>
      <c r="AE50" s="9"/>
      <c r="AF50" s="9"/>
      <c r="AG50" s="9">
        <v>7</v>
      </c>
      <c r="AH50" s="9">
        <v>24.58</v>
      </c>
      <c r="AI50" s="9">
        <f t="shared" si="12"/>
        <v>172.06</v>
      </c>
      <c r="AJ50" s="9">
        <f t="shared" si="13"/>
        <v>49</v>
      </c>
      <c r="AK50" s="9">
        <f t="shared" si="14"/>
        <v>604.17639999999994</v>
      </c>
      <c r="AL50" s="9"/>
      <c r="AM50" s="9"/>
      <c r="AN50" s="9"/>
      <c r="AO50" s="1">
        <v>2</v>
      </c>
      <c r="AP50" s="9">
        <v>24.58</v>
      </c>
      <c r="AQ50" s="9">
        <f t="shared" si="15"/>
        <v>49.16</v>
      </c>
      <c r="AR50" s="9">
        <f t="shared" si="16"/>
        <v>4</v>
      </c>
      <c r="AS50" s="9">
        <f t="shared" si="17"/>
        <v>604.17639999999994</v>
      </c>
      <c r="AT50" s="9"/>
      <c r="AU50" s="9"/>
      <c r="AV50" s="9"/>
      <c r="AW50" s="9">
        <v>0.1</v>
      </c>
      <c r="AX50" s="9">
        <v>24.58</v>
      </c>
      <c r="AY50" s="9">
        <f t="shared" si="18"/>
        <v>2.4580000000000002</v>
      </c>
      <c r="AZ50" s="9">
        <f t="shared" si="19"/>
        <v>1.0000000000000002E-2</v>
      </c>
      <c r="BA50" s="9">
        <f t="shared" si="20"/>
        <v>604.17639999999994</v>
      </c>
      <c r="BB50" s="9"/>
      <c r="BC50" s="9"/>
      <c r="BD50" s="9"/>
      <c r="BE50" s="1">
        <v>1</v>
      </c>
      <c r="BF50" s="9">
        <v>24.58</v>
      </c>
      <c r="BG50">
        <f t="shared" si="21"/>
        <v>24.58</v>
      </c>
      <c r="BH50">
        <f t="shared" si="22"/>
        <v>1</v>
      </c>
      <c r="BI50">
        <f t="shared" si="23"/>
        <v>604.17639999999994</v>
      </c>
    </row>
    <row r="51" spans="1:61" x14ac:dyDescent="0.3">
      <c r="A51" s="9">
        <v>0.98</v>
      </c>
      <c r="B51" s="9">
        <v>24.63</v>
      </c>
      <c r="C51" s="9">
        <f t="shared" si="0"/>
        <v>24.1374</v>
      </c>
      <c r="D51" s="9">
        <f t="shared" si="1"/>
        <v>0.96039999999999992</v>
      </c>
      <c r="E51" s="9">
        <f t="shared" si="2"/>
        <v>606.63689999999997</v>
      </c>
      <c r="F51" s="9"/>
      <c r="G51" s="9"/>
      <c r="H51" s="9"/>
      <c r="I51" s="9">
        <v>514.5</v>
      </c>
      <c r="J51" s="9">
        <v>24.63</v>
      </c>
      <c r="K51" s="9">
        <f t="shared" si="3"/>
        <v>12672.135</v>
      </c>
      <c r="L51" s="9">
        <f t="shared" si="4"/>
        <v>264710.25</v>
      </c>
      <c r="M51" s="9">
        <f t="shared" si="5"/>
        <v>606.63689999999997</v>
      </c>
      <c r="N51" s="9"/>
      <c r="O51" s="9"/>
      <c r="P51" s="9"/>
      <c r="Q51" s="9">
        <v>294</v>
      </c>
      <c r="R51" s="9">
        <v>24.63</v>
      </c>
      <c r="S51" s="9">
        <f t="shared" si="6"/>
        <v>7241.2199999999993</v>
      </c>
      <c r="T51" s="9">
        <f t="shared" si="7"/>
        <v>86436</v>
      </c>
      <c r="U51" s="9">
        <f t="shared" si="8"/>
        <v>606.63689999999997</v>
      </c>
      <c r="V51" s="9"/>
      <c r="W51" s="9"/>
      <c r="X51" s="9"/>
      <c r="Y51" s="9">
        <v>110.25</v>
      </c>
      <c r="Z51" s="9">
        <v>24.63</v>
      </c>
      <c r="AA51" s="9">
        <f t="shared" si="9"/>
        <v>2715.4575</v>
      </c>
      <c r="AB51" s="9">
        <f t="shared" si="10"/>
        <v>12155.0625</v>
      </c>
      <c r="AC51" s="9">
        <f t="shared" si="11"/>
        <v>606.63689999999997</v>
      </c>
      <c r="AD51" s="9"/>
      <c r="AE51" s="9"/>
      <c r="AF51" s="9"/>
      <c r="AG51" s="9">
        <v>7</v>
      </c>
      <c r="AH51" s="9">
        <v>24.63</v>
      </c>
      <c r="AI51" s="9">
        <f t="shared" si="12"/>
        <v>172.41</v>
      </c>
      <c r="AJ51" s="9">
        <f t="shared" si="13"/>
        <v>49</v>
      </c>
      <c r="AK51" s="9">
        <f t="shared" si="14"/>
        <v>606.63689999999997</v>
      </c>
      <c r="AL51" s="9"/>
      <c r="AM51" s="9"/>
      <c r="AN51" s="9"/>
      <c r="AO51" s="1">
        <v>3</v>
      </c>
      <c r="AP51" s="9">
        <v>24.63</v>
      </c>
      <c r="AQ51" s="9">
        <f t="shared" si="15"/>
        <v>73.89</v>
      </c>
      <c r="AR51" s="9">
        <f t="shared" si="16"/>
        <v>9</v>
      </c>
      <c r="AS51" s="9">
        <f t="shared" si="17"/>
        <v>606.63689999999997</v>
      </c>
      <c r="AT51" s="9"/>
      <c r="AU51" s="9"/>
      <c r="AV51" s="9"/>
      <c r="AW51" s="9">
        <v>0.1</v>
      </c>
      <c r="AX51" s="9">
        <v>24.63</v>
      </c>
      <c r="AY51" s="9">
        <f t="shared" si="18"/>
        <v>2.4630000000000001</v>
      </c>
      <c r="AZ51" s="9">
        <f t="shared" si="19"/>
        <v>1.0000000000000002E-2</v>
      </c>
      <c r="BA51" s="9">
        <f t="shared" si="20"/>
        <v>606.63689999999997</v>
      </c>
      <c r="BB51" s="9"/>
      <c r="BC51" s="9"/>
      <c r="BD51" s="9"/>
      <c r="BE51" s="1">
        <v>1</v>
      </c>
      <c r="BF51" s="9">
        <v>24.63</v>
      </c>
      <c r="BG51">
        <f t="shared" si="21"/>
        <v>24.63</v>
      </c>
      <c r="BH51">
        <f t="shared" si="22"/>
        <v>1</v>
      </c>
      <c r="BI51">
        <f t="shared" si="23"/>
        <v>606.63689999999997</v>
      </c>
    </row>
    <row r="52" spans="1:61" x14ac:dyDescent="0.3">
      <c r="A52" s="9">
        <v>0.98</v>
      </c>
      <c r="B52" s="9">
        <v>24.63</v>
      </c>
      <c r="C52" s="9">
        <f t="shared" si="0"/>
        <v>24.1374</v>
      </c>
      <c r="D52" s="9">
        <f t="shared" si="1"/>
        <v>0.96039999999999992</v>
      </c>
      <c r="E52" s="9">
        <f t="shared" si="2"/>
        <v>606.63689999999997</v>
      </c>
      <c r="F52" s="9"/>
      <c r="G52" s="9"/>
      <c r="H52" s="9"/>
      <c r="I52" s="9">
        <v>514.5</v>
      </c>
      <c r="J52" s="9">
        <v>24.63</v>
      </c>
      <c r="K52" s="9">
        <f t="shared" si="3"/>
        <v>12672.135</v>
      </c>
      <c r="L52" s="9">
        <f t="shared" si="4"/>
        <v>264710.25</v>
      </c>
      <c r="M52" s="9">
        <f t="shared" si="5"/>
        <v>606.63689999999997</v>
      </c>
      <c r="N52" s="9"/>
      <c r="O52" s="9"/>
      <c r="P52" s="9"/>
      <c r="Q52" s="9">
        <v>294</v>
      </c>
      <c r="R52" s="9">
        <v>24.63</v>
      </c>
      <c r="S52" s="9">
        <f t="shared" si="6"/>
        <v>7241.2199999999993</v>
      </c>
      <c r="T52" s="9">
        <f t="shared" si="7"/>
        <v>86436</v>
      </c>
      <c r="U52" s="9">
        <f t="shared" si="8"/>
        <v>606.63689999999997</v>
      </c>
      <c r="V52" s="9"/>
      <c r="W52" s="9"/>
      <c r="X52" s="9"/>
      <c r="Y52" s="9">
        <v>110.25</v>
      </c>
      <c r="Z52" s="9">
        <v>24.63</v>
      </c>
      <c r="AA52" s="9">
        <f t="shared" si="9"/>
        <v>2715.4575</v>
      </c>
      <c r="AB52" s="9">
        <f t="shared" si="10"/>
        <v>12155.0625</v>
      </c>
      <c r="AC52" s="9">
        <f t="shared" si="11"/>
        <v>606.63689999999997</v>
      </c>
      <c r="AD52" s="9"/>
      <c r="AE52" s="9"/>
      <c r="AF52" s="9"/>
      <c r="AG52" s="9">
        <v>7</v>
      </c>
      <c r="AH52" s="9">
        <v>24.63</v>
      </c>
      <c r="AI52" s="9">
        <f t="shared" si="12"/>
        <v>172.41</v>
      </c>
      <c r="AJ52" s="9">
        <f t="shared" si="13"/>
        <v>49</v>
      </c>
      <c r="AK52" s="9">
        <f t="shared" si="14"/>
        <v>606.63689999999997</v>
      </c>
      <c r="AL52" s="9"/>
      <c r="AM52" s="9"/>
      <c r="AN52" s="9"/>
      <c r="AO52" s="1">
        <v>4</v>
      </c>
      <c r="AP52" s="9">
        <v>24.63</v>
      </c>
      <c r="AQ52" s="9">
        <f t="shared" si="15"/>
        <v>98.52</v>
      </c>
      <c r="AR52" s="9">
        <f t="shared" si="16"/>
        <v>16</v>
      </c>
      <c r="AS52" s="9">
        <f t="shared" si="17"/>
        <v>606.63689999999997</v>
      </c>
      <c r="AT52" s="9"/>
      <c r="AU52" s="9"/>
      <c r="AV52" s="9"/>
      <c r="AW52" s="9">
        <v>0.1</v>
      </c>
      <c r="AX52" s="9">
        <v>24.63</v>
      </c>
      <c r="AY52" s="9">
        <f t="shared" si="18"/>
        <v>2.4630000000000001</v>
      </c>
      <c r="AZ52" s="9">
        <f t="shared" si="19"/>
        <v>1.0000000000000002E-2</v>
      </c>
      <c r="BA52" s="9">
        <f t="shared" si="20"/>
        <v>606.63689999999997</v>
      </c>
      <c r="BB52" s="9"/>
      <c r="BC52" s="9"/>
      <c r="BD52" s="9"/>
      <c r="BE52" s="1">
        <v>1</v>
      </c>
      <c r="BF52" s="9">
        <v>24.63</v>
      </c>
      <c r="BG52">
        <f t="shared" si="21"/>
        <v>24.63</v>
      </c>
      <c r="BH52">
        <f t="shared" si="22"/>
        <v>1</v>
      </c>
      <c r="BI52">
        <f t="shared" si="23"/>
        <v>606.63689999999997</v>
      </c>
    </row>
    <row r="53" spans="1:61" x14ac:dyDescent="0.3">
      <c r="A53" s="9">
        <v>0.98</v>
      </c>
      <c r="B53" s="9">
        <v>24.59</v>
      </c>
      <c r="C53" s="9">
        <f t="shared" si="0"/>
        <v>24.098199999999999</v>
      </c>
      <c r="D53" s="9">
        <f t="shared" si="1"/>
        <v>0.96039999999999992</v>
      </c>
      <c r="E53" s="9">
        <f t="shared" si="2"/>
        <v>604.66809999999998</v>
      </c>
      <c r="F53" s="9"/>
      <c r="G53" s="9"/>
      <c r="H53" s="9"/>
      <c r="I53" s="9">
        <v>514.5</v>
      </c>
      <c r="J53" s="9">
        <v>24.59</v>
      </c>
      <c r="K53" s="9">
        <f t="shared" si="3"/>
        <v>12651.555</v>
      </c>
      <c r="L53" s="9">
        <f t="shared" si="4"/>
        <v>264710.25</v>
      </c>
      <c r="M53" s="9">
        <f t="shared" si="5"/>
        <v>604.66809999999998</v>
      </c>
      <c r="N53" s="9"/>
      <c r="O53" s="9"/>
      <c r="P53" s="9"/>
      <c r="Q53" s="9">
        <v>294</v>
      </c>
      <c r="R53" s="9">
        <v>24.59</v>
      </c>
      <c r="S53" s="9">
        <f t="shared" si="6"/>
        <v>7229.46</v>
      </c>
      <c r="T53" s="9">
        <f t="shared" si="7"/>
        <v>86436</v>
      </c>
      <c r="U53" s="9">
        <f t="shared" si="8"/>
        <v>604.66809999999998</v>
      </c>
      <c r="V53" s="9"/>
      <c r="W53" s="9"/>
      <c r="X53" s="9"/>
      <c r="Y53" s="9">
        <v>110.25</v>
      </c>
      <c r="Z53" s="9">
        <v>24.59</v>
      </c>
      <c r="AA53" s="9">
        <f t="shared" si="9"/>
        <v>2711.0475000000001</v>
      </c>
      <c r="AB53" s="9">
        <f t="shared" si="10"/>
        <v>12155.0625</v>
      </c>
      <c r="AC53" s="9">
        <f t="shared" si="11"/>
        <v>604.66809999999998</v>
      </c>
      <c r="AD53" s="9"/>
      <c r="AE53" s="9"/>
      <c r="AF53" s="9"/>
      <c r="AG53" s="9">
        <v>7</v>
      </c>
      <c r="AH53" s="9">
        <v>24.59</v>
      </c>
      <c r="AI53" s="9">
        <f t="shared" si="12"/>
        <v>172.13</v>
      </c>
      <c r="AJ53" s="9">
        <f t="shared" si="13"/>
        <v>49</v>
      </c>
      <c r="AK53" s="9">
        <f t="shared" si="14"/>
        <v>604.66809999999998</v>
      </c>
      <c r="AL53" s="9"/>
      <c r="AM53" s="9"/>
      <c r="AN53" s="9"/>
      <c r="AO53" s="1">
        <v>5</v>
      </c>
      <c r="AP53" s="9">
        <v>24.59</v>
      </c>
      <c r="AQ53" s="9">
        <f t="shared" si="15"/>
        <v>122.95</v>
      </c>
      <c r="AR53" s="9">
        <f t="shared" si="16"/>
        <v>25</v>
      </c>
      <c r="AS53" s="9">
        <f t="shared" si="17"/>
        <v>604.66809999999998</v>
      </c>
      <c r="AT53" s="9"/>
      <c r="AU53" s="9"/>
      <c r="AV53" s="9"/>
      <c r="AW53" s="9">
        <v>0.1</v>
      </c>
      <c r="AX53" s="9">
        <v>24.59</v>
      </c>
      <c r="AY53" s="9">
        <f t="shared" si="18"/>
        <v>2.4590000000000001</v>
      </c>
      <c r="AZ53" s="9">
        <f t="shared" si="19"/>
        <v>1.0000000000000002E-2</v>
      </c>
      <c r="BA53" s="9">
        <f t="shared" si="20"/>
        <v>604.66809999999998</v>
      </c>
      <c r="BB53" s="9"/>
      <c r="BC53" s="9"/>
      <c r="BD53" s="9"/>
      <c r="BE53" s="1">
        <v>1</v>
      </c>
      <c r="BF53" s="9">
        <v>24.59</v>
      </c>
      <c r="BG53">
        <f t="shared" si="21"/>
        <v>24.59</v>
      </c>
      <c r="BH53">
        <f t="shared" si="22"/>
        <v>1</v>
      </c>
      <c r="BI53">
        <f t="shared" si="23"/>
        <v>604.66809999999998</v>
      </c>
    </row>
    <row r="54" spans="1:61" x14ac:dyDescent="0.3">
      <c r="A54" s="9">
        <v>0.9</v>
      </c>
      <c r="B54" s="9">
        <v>29.03</v>
      </c>
      <c r="C54" s="9">
        <f t="shared" si="0"/>
        <v>26.127000000000002</v>
      </c>
      <c r="D54" s="9">
        <f t="shared" si="1"/>
        <v>0.81</v>
      </c>
      <c r="E54" s="9">
        <f t="shared" si="2"/>
        <v>842.74090000000001</v>
      </c>
      <c r="F54" s="9"/>
      <c r="G54" s="9"/>
      <c r="H54" s="9"/>
      <c r="I54" s="9">
        <v>563.5</v>
      </c>
      <c r="J54" s="9">
        <v>29.03</v>
      </c>
      <c r="K54" s="9">
        <f t="shared" si="3"/>
        <v>16358.405000000001</v>
      </c>
      <c r="L54" s="9">
        <f t="shared" si="4"/>
        <v>317532.25</v>
      </c>
      <c r="M54" s="9">
        <f t="shared" si="5"/>
        <v>842.74090000000001</v>
      </c>
      <c r="N54" s="9"/>
      <c r="O54" s="9"/>
      <c r="P54" s="9"/>
      <c r="Q54" s="9">
        <v>318.5</v>
      </c>
      <c r="R54" s="9">
        <v>29.03</v>
      </c>
      <c r="S54" s="9">
        <f t="shared" si="6"/>
        <v>9246.0550000000003</v>
      </c>
      <c r="T54" s="9">
        <f t="shared" si="7"/>
        <v>101442.25</v>
      </c>
      <c r="U54" s="9">
        <f t="shared" si="8"/>
        <v>842.74090000000001</v>
      </c>
      <c r="V54" s="9"/>
      <c r="W54" s="9"/>
      <c r="X54" s="9"/>
      <c r="Y54" s="9">
        <v>122.5</v>
      </c>
      <c r="Z54" s="9">
        <v>29.03</v>
      </c>
      <c r="AA54" s="9">
        <f t="shared" si="9"/>
        <v>3556.1750000000002</v>
      </c>
      <c r="AB54" s="9">
        <f t="shared" si="10"/>
        <v>15006.25</v>
      </c>
      <c r="AC54" s="9">
        <f t="shared" si="11"/>
        <v>842.74090000000001</v>
      </c>
      <c r="AD54" s="9"/>
      <c r="AE54" s="9"/>
      <c r="AF54" s="9"/>
      <c r="AG54" s="9">
        <v>7</v>
      </c>
      <c r="AH54" s="9">
        <v>29.03</v>
      </c>
      <c r="AI54" s="9">
        <f t="shared" si="12"/>
        <v>203.21</v>
      </c>
      <c r="AJ54" s="9">
        <f t="shared" si="13"/>
        <v>49</v>
      </c>
      <c r="AK54" s="9">
        <f t="shared" si="14"/>
        <v>842.74090000000001</v>
      </c>
      <c r="AL54" s="9"/>
      <c r="AM54" s="9"/>
      <c r="AN54" s="9"/>
      <c r="AO54" s="1">
        <v>2</v>
      </c>
      <c r="AP54" s="9">
        <v>29.03</v>
      </c>
      <c r="AQ54" s="9">
        <f t="shared" si="15"/>
        <v>58.06</v>
      </c>
      <c r="AR54" s="9">
        <f t="shared" si="16"/>
        <v>4</v>
      </c>
      <c r="AS54" s="9">
        <f t="shared" si="17"/>
        <v>842.74090000000001</v>
      </c>
      <c r="AT54" s="9"/>
      <c r="AU54" s="9"/>
      <c r="AV54" s="9"/>
      <c r="AW54" s="9">
        <v>0.1</v>
      </c>
      <c r="AX54" s="9">
        <v>29.03</v>
      </c>
      <c r="AY54" s="9">
        <f t="shared" si="18"/>
        <v>2.9030000000000005</v>
      </c>
      <c r="AZ54" s="9">
        <f t="shared" si="19"/>
        <v>1.0000000000000002E-2</v>
      </c>
      <c r="BA54" s="9">
        <f t="shared" si="20"/>
        <v>842.74090000000001</v>
      </c>
      <c r="BB54" s="9"/>
      <c r="BC54" s="9"/>
      <c r="BD54" s="9"/>
      <c r="BE54" s="1">
        <v>1</v>
      </c>
      <c r="BF54" s="9">
        <v>29.03</v>
      </c>
      <c r="BG54">
        <f t="shared" si="21"/>
        <v>29.03</v>
      </c>
      <c r="BH54">
        <f t="shared" si="22"/>
        <v>1</v>
      </c>
      <c r="BI54">
        <f t="shared" si="23"/>
        <v>842.74090000000001</v>
      </c>
    </row>
    <row r="55" spans="1:61" x14ac:dyDescent="0.3">
      <c r="A55" s="9">
        <v>0.9</v>
      </c>
      <c r="B55" s="9">
        <v>29.87</v>
      </c>
      <c r="C55" s="9">
        <f t="shared" si="0"/>
        <v>26.883000000000003</v>
      </c>
      <c r="D55" s="9">
        <f t="shared" si="1"/>
        <v>0.81</v>
      </c>
      <c r="E55" s="9">
        <f t="shared" si="2"/>
        <v>892.21690000000001</v>
      </c>
      <c r="F55" s="9"/>
      <c r="G55" s="9"/>
      <c r="H55" s="9"/>
      <c r="I55" s="9">
        <v>563.5</v>
      </c>
      <c r="J55" s="9">
        <v>29.87</v>
      </c>
      <c r="K55" s="9">
        <f t="shared" si="3"/>
        <v>16831.744999999999</v>
      </c>
      <c r="L55" s="9">
        <f t="shared" si="4"/>
        <v>317532.25</v>
      </c>
      <c r="M55" s="9">
        <f t="shared" si="5"/>
        <v>892.21690000000001</v>
      </c>
      <c r="N55" s="9"/>
      <c r="O55" s="9"/>
      <c r="P55" s="9"/>
      <c r="Q55" s="9">
        <v>318.5</v>
      </c>
      <c r="R55" s="9">
        <v>29.87</v>
      </c>
      <c r="S55" s="9">
        <f t="shared" si="6"/>
        <v>9513.5950000000012</v>
      </c>
      <c r="T55" s="9">
        <f t="shared" si="7"/>
        <v>101442.25</v>
      </c>
      <c r="U55" s="9">
        <f t="shared" si="8"/>
        <v>892.21690000000001</v>
      </c>
      <c r="V55" s="9"/>
      <c r="W55" s="9"/>
      <c r="X55" s="9"/>
      <c r="Y55" s="9">
        <v>122.5</v>
      </c>
      <c r="Z55" s="9">
        <v>29.87</v>
      </c>
      <c r="AA55" s="9">
        <f t="shared" si="9"/>
        <v>3659.0750000000003</v>
      </c>
      <c r="AB55" s="9">
        <f t="shared" si="10"/>
        <v>15006.25</v>
      </c>
      <c r="AC55" s="9">
        <f t="shared" si="11"/>
        <v>892.21690000000001</v>
      </c>
      <c r="AD55" s="9"/>
      <c r="AE55" s="9"/>
      <c r="AF55" s="9"/>
      <c r="AG55" s="9">
        <v>7</v>
      </c>
      <c r="AH55" s="9">
        <v>29.87</v>
      </c>
      <c r="AI55" s="9">
        <f t="shared" si="12"/>
        <v>209.09</v>
      </c>
      <c r="AJ55" s="9">
        <f t="shared" si="13"/>
        <v>49</v>
      </c>
      <c r="AK55" s="9">
        <f t="shared" si="14"/>
        <v>892.21690000000001</v>
      </c>
      <c r="AL55" s="9"/>
      <c r="AM55" s="9"/>
      <c r="AN55" s="9"/>
      <c r="AO55" s="1">
        <v>3</v>
      </c>
      <c r="AP55" s="9">
        <v>29.87</v>
      </c>
      <c r="AQ55" s="9">
        <f t="shared" si="15"/>
        <v>89.61</v>
      </c>
      <c r="AR55" s="9">
        <f t="shared" si="16"/>
        <v>9</v>
      </c>
      <c r="AS55" s="9">
        <f t="shared" si="17"/>
        <v>892.21690000000001</v>
      </c>
      <c r="AT55" s="9"/>
      <c r="AU55" s="9"/>
      <c r="AV55" s="9"/>
      <c r="AW55" s="9">
        <v>0.1</v>
      </c>
      <c r="AX55" s="9">
        <v>29.87</v>
      </c>
      <c r="AY55" s="9">
        <f t="shared" si="18"/>
        <v>2.9870000000000001</v>
      </c>
      <c r="AZ55" s="9">
        <f t="shared" si="19"/>
        <v>1.0000000000000002E-2</v>
      </c>
      <c r="BA55" s="9">
        <f t="shared" si="20"/>
        <v>892.21690000000001</v>
      </c>
      <c r="BB55" s="9"/>
      <c r="BC55" s="9"/>
      <c r="BD55" s="9"/>
      <c r="BE55" s="1">
        <v>1</v>
      </c>
      <c r="BF55" s="9">
        <v>29.87</v>
      </c>
      <c r="BG55">
        <f t="shared" si="21"/>
        <v>29.87</v>
      </c>
      <c r="BH55">
        <f t="shared" si="22"/>
        <v>1</v>
      </c>
      <c r="BI55">
        <f t="shared" si="23"/>
        <v>892.21690000000001</v>
      </c>
    </row>
    <row r="56" spans="1:61" x14ac:dyDescent="0.3">
      <c r="A56" s="9">
        <v>0.9</v>
      </c>
      <c r="B56" s="9">
        <v>29.14</v>
      </c>
      <c r="C56" s="9">
        <f t="shared" si="0"/>
        <v>26.226000000000003</v>
      </c>
      <c r="D56" s="9">
        <f t="shared" si="1"/>
        <v>0.81</v>
      </c>
      <c r="E56" s="9">
        <f t="shared" si="2"/>
        <v>849.13960000000009</v>
      </c>
      <c r="F56" s="9"/>
      <c r="G56" s="9"/>
      <c r="H56" s="9"/>
      <c r="I56" s="9">
        <v>563.5</v>
      </c>
      <c r="J56" s="9">
        <v>29.14</v>
      </c>
      <c r="K56" s="9">
        <f t="shared" si="3"/>
        <v>16420.39</v>
      </c>
      <c r="L56" s="9">
        <f t="shared" si="4"/>
        <v>317532.25</v>
      </c>
      <c r="M56" s="9">
        <f t="shared" si="5"/>
        <v>849.13960000000009</v>
      </c>
      <c r="N56" s="9"/>
      <c r="O56" s="9"/>
      <c r="P56" s="9"/>
      <c r="Q56" s="9">
        <v>318.5</v>
      </c>
      <c r="R56" s="9">
        <v>29.14</v>
      </c>
      <c r="S56" s="9">
        <f t="shared" si="6"/>
        <v>9281.09</v>
      </c>
      <c r="T56" s="9">
        <f t="shared" si="7"/>
        <v>101442.25</v>
      </c>
      <c r="U56" s="9">
        <f t="shared" si="8"/>
        <v>849.13960000000009</v>
      </c>
      <c r="V56" s="9"/>
      <c r="W56" s="9"/>
      <c r="X56" s="9"/>
      <c r="Y56" s="9">
        <v>122.5</v>
      </c>
      <c r="Z56" s="9">
        <v>29.14</v>
      </c>
      <c r="AA56" s="9">
        <f t="shared" si="9"/>
        <v>3569.65</v>
      </c>
      <c r="AB56" s="9">
        <f t="shared" si="10"/>
        <v>15006.25</v>
      </c>
      <c r="AC56" s="9">
        <f t="shared" si="11"/>
        <v>849.13960000000009</v>
      </c>
      <c r="AD56" s="9"/>
      <c r="AE56" s="9"/>
      <c r="AF56" s="9"/>
      <c r="AG56" s="9">
        <v>7</v>
      </c>
      <c r="AH56" s="9">
        <v>29.14</v>
      </c>
      <c r="AI56" s="9">
        <f t="shared" si="12"/>
        <v>203.98000000000002</v>
      </c>
      <c r="AJ56" s="9">
        <f t="shared" si="13"/>
        <v>49</v>
      </c>
      <c r="AK56" s="9">
        <f t="shared" si="14"/>
        <v>849.13960000000009</v>
      </c>
      <c r="AL56" s="9"/>
      <c r="AM56" s="9"/>
      <c r="AN56" s="9"/>
      <c r="AO56" s="1">
        <v>4</v>
      </c>
      <c r="AP56" s="9">
        <v>29.14</v>
      </c>
      <c r="AQ56" s="9">
        <f t="shared" si="15"/>
        <v>116.56</v>
      </c>
      <c r="AR56" s="9">
        <f t="shared" si="16"/>
        <v>16</v>
      </c>
      <c r="AS56" s="9">
        <f t="shared" si="17"/>
        <v>849.13960000000009</v>
      </c>
      <c r="AT56" s="9"/>
      <c r="AU56" s="9"/>
      <c r="AV56" s="9"/>
      <c r="AW56" s="9">
        <v>0.1</v>
      </c>
      <c r="AX56" s="9">
        <v>29.14</v>
      </c>
      <c r="AY56" s="9">
        <f t="shared" si="18"/>
        <v>2.9140000000000001</v>
      </c>
      <c r="AZ56" s="9">
        <f t="shared" si="19"/>
        <v>1.0000000000000002E-2</v>
      </c>
      <c r="BA56" s="9">
        <f t="shared" si="20"/>
        <v>849.13960000000009</v>
      </c>
      <c r="BB56" s="9"/>
      <c r="BC56" s="9"/>
      <c r="BD56" s="9"/>
      <c r="BE56" s="1">
        <v>1</v>
      </c>
      <c r="BF56" s="9">
        <v>29.14</v>
      </c>
      <c r="BG56">
        <f t="shared" si="21"/>
        <v>29.14</v>
      </c>
      <c r="BH56">
        <f t="shared" si="22"/>
        <v>1</v>
      </c>
      <c r="BI56">
        <f t="shared" si="23"/>
        <v>849.13960000000009</v>
      </c>
    </row>
    <row r="57" spans="1:61" x14ac:dyDescent="0.3">
      <c r="A57" s="9">
        <v>0.9</v>
      </c>
      <c r="B57" s="9">
        <v>28.09</v>
      </c>
      <c r="C57" s="9">
        <f t="shared" si="0"/>
        <v>25.280999999999999</v>
      </c>
      <c r="D57" s="9">
        <f t="shared" si="1"/>
        <v>0.81</v>
      </c>
      <c r="E57" s="9">
        <f t="shared" si="2"/>
        <v>789.04809999999998</v>
      </c>
      <c r="F57" s="9"/>
      <c r="G57" s="9"/>
      <c r="H57" s="9"/>
      <c r="I57" s="9">
        <v>563.5</v>
      </c>
      <c r="J57" s="9">
        <v>28.09</v>
      </c>
      <c r="K57" s="9">
        <f t="shared" si="3"/>
        <v>15828.715</v>
      </c>
      <c r="L57" s="9">
        <f t="shared" si="4"/>
        <v>317532.25</v>
      </c>
      <c r="M57" s="9">
        <f t="shared" si="5"/>
        <v>789.04809999999998</v>
      </c>
      <c r="N57" s="9"/>
      <c r="O57" s="9"/>
      <c r="P57" s="9"/>
      <c r="Q57" s="9">
        <v>318.5</v>
      </c>
      <c r="R57" s="9">
        <v>28.09</v>
      </c>
      <c r="S57" s="9">
        <f t="shared" si="6"/>
        <v>8946.6649999999991</v>
      </c>
      <c r="T57" s="9">
        <f t="shared" si="7"/>
        <v>101442.25</v>
      </c>
      <c r="U57" s="9">
        <f t="shared" si="8"/>
        <v>789.04809999999998</v>
      </c>
      <c r="V57" s="9"/>
      <c r="W57" s="9"/>
      <c r="X57" s="9"/>
      <c r="Y57" s="9">
        <v>122.5</v>
      </c>
      <c r="Z57" s="9">
        <v>28.09</v>
      </c>
      <c r="AA57" s="9">
        <f t="shared" si="9"/>
        <v>3441.0250000000001</v>
      </c>
      <c r="AB57" s="9">
        <f t="shared" si="10"/>
        <v>15006.25</v>
      </c>
      <c r="AC57" s="9">
        <f t="shared" si="11"/>
        <v>789.04809999999998</v>
      </c>
      <c r="AD57" s="9"/>
      <c r="AE57" s="9"/>
      <c r="AF57" s="9"/>
      <c r="AG57" s="9">
        <v>7</v>
      </c>
      <c r="AH57" s="9">
        <v>28.09</v>
      </c>
      <c r="AI57" s="9">
        <f t="shared" si="12"/>
        <v>196.63</v>
      </c>
      <c r="AJ57" s="9">
        <f t="shared" si="13"/>
        <v>49</v>
      </c>
      <c r="AK57" s="9">
        <f t="shared" si="14"/>
        <v>789.04809999999998</v>
      </c>
      <c r="AL57" s="9"/>
      <c r="AM57" s="9"/>
      <c r="AN57" s="9"/>
      <c r="AO57" s="1">
        <v>5</v>
      </c>
      <c r="AP57" s="9">
        <v>28.09</v>
      </c>
      <c r="AQ57" s="9">
        <f t="shared" si="15"/>
        <v>140.44999999999999</v>
      </c>
      <c r="AR57" s="9">
        <f t="shared" si="16"/>
        <v>25</v>
      </c>
      <c r="AS57" s="9">
        <f t="shared" si="17"/>
        <v>789.04809999999998</v>
      </c>
      <c r="AT57" s="9"/>
      <c r="AU57" s="9"/>
      <c r="AV57" s="9"/>
      <c r="AW57" s="9">
        <v>0.1</v>
      </c>
      <c r="AX57" s="9">
        <v>28.09</v>
      </c>
      <c r="AY57" s="9">
        <f t="shared" si="18"/>
        <v>2.8090000000000002</v>
      </c>
      <c r="AZ57" s="9">
        <f t="shared" si="19"/>
        <v>1.0000000000000002E-2</v>
      </c>
      <c r="BA57" s="9">
        <f t="shared" si="20"/>
        <v>789.04809999999998</v>
      </c>
      <c r="BB57" s="9"/>
      <c r="BC57" s="9"/>
      <c r="BD57" s="9"/>
      <c r="BE57" s="1">
        <v>1</v>
      </c>
      <c r="BF57" s="9">
        <v>28.09</v>
      </c>
      <c r="BG57">
        <f t="shared" si="21"/>
        <v>28.09</v>
      </c>
      <c r="BH57">
        <f t="shared" si="22"/>
        <v>1</v>
      </c>
      <c r="BI57">
        <f t="shared" si="23"/>
        <v>789.04809999999998</v>
      </c>
    </row>
    <row r="58" spans="1:61" x14ac:dyDescent="0.3">
      <c r="A58" s="9">
        <v>0.86</v>
      </c>
      <c r="B58" s="9">
        <v>26.28</v>
      </c>
      <c r="C58" s="9">
        <f t="shared" si="0"/>
        <v>22.6008</v>
      </c>
      <c r="D58" s="9">
        <f t="shared" si="1"/>
        <v>0.73959999999999992</v>
      </c>
      <c r="E58" s="9">
        <f t="shared" si="2"/>
        <v>690.63840000000005</v>
      </c>
      <c r="F58" s="9"/>
      <c r="G58" s="9"/>
      <c r="H58" s="9"/>
      <c r="I58" s="9">
        <v>588</v>
      </c>
      <c r="J58" s="9">
        <v>26.28</v>
      </c>
      <c r="K58" s="9">
        <f t="shared" si="3"/>
        <v>15452.640000000001</v>
      </c>
      <c r="L58" s="9">
        <f t="shared" si="4"/>
        <v>345744</v>
      </c>
      <c r="M58" s="9">
        <f t="shared" si="5"/>
        <v>690.63840000000005</v>
      </c>
      <c r="N58" s="9"/>
      <c r="O58" s="9"/>
      <c r="P58" s="9"/>
      <c r="Q58" s="9">
        <v>294</v>
      </c>
      <c r="R58" s="9">
        <v>26.28</v>
      </c>
      <c r="S58" s="9">
        <f t="shared" si="6"/>
        <v>7726.3200000000006</v>
      </c>
      <c r="T58" s="9">
        <f t="shared" si="7"/>
        <v>86436</v>
      </c>
      <c r="U58" s="9">
        <f t="shared" si="8"/>
        <v>690.63840000000005</v>
      </c>
      <c r="V58" s="9"/>
      <c r="W58" s="9"/>
      <c r="X58" s="9"/>
      <c r="Y58" s="9">
        <v>147</v>
      </c>
      <c r="Z58" s="9">
        <v>26.28</v>
      </c>
      <c r="AA58" s="9">
        <f t="shared" si="9"/>
        <v>3863.1600000000003</v>
      </c>
      <c r="AB58" s="9">
        <f t="shared" si="10"/>
        <v>21609</v>
      </c>
      <c r="AC58" s="9">
        <f t="shared" si="11"/>
        <v>690.63840000000005</v>
      </c>
      <c r="AD58" s="9"/>
      <c r="AE58" s="9"/>
      <c r="AF58" s="9"/>
      <c r="AG58" s="9">
        <v>7</v>
      </c>
      <c r="AH58" s="9">
        <v>26.28</v>
      </c>
      <c r="AI58" s="9">
        <f t="shared" si="12"/>
        <v>183.96</v>
      </c>
      <c r="AJ58" s="9">
        <f t="shared" si="13"/>
        <v>49</v>
      </c>
      <c r="AK58" s="9">
        <f t="shared" si="14"/>
        <v>690.63840000000005</v>
      </c>
      <c r="AL58" s="9"/>
      <c r="AM58" s="9"/>
      <c r="AN58" s="9"/>
      <c r="AO58" s="1">
        <v>2</v>
      </c>
      <c r="AP58" s="9">
        <v>26.28</v>
      </c>
      <c r="AQ58" s="9">
        <f t="shared" si="15"/>
        <v>52.56</v>
      </c>
      <c r="AR58" s="9">
        <f t="shared" si="16"/>
        <v>4</v>
      </c>
      <c r="AS58" s="9">
        <f t="shared" si="17"/>
        <v>690.63840000000005</v>
      </c>
      <c r="AT58" s="9"/>
      <c r="AU58" s="9"/>
      <c r="AV58" s="9"/>
      <c r="AW58" s="9">
        <v>0.1</v>
      </c>
      <c r="AX58" s="9">
        <v>26.28</v>
      </c>
      <c r="AY58" s="9">
        <f t="shared" si="18"/>
        <v>2.6280000000000001</v>
      </c>
      <c r="AZ58" s="9">
        <f t="shared" si="19"/>
        <v>1.0000000000000002E-2</v>
      </c>
      <c r="BA58" s="9">
        <f t="shared" si="20"/>
        <v>690.63840000000005</v>
      </c>
      <c r="BB58" s="9"/>
      <c r="BC58" s="9"/>
      <c r="BD58" s="9"/>
      <c r="BE58" s="1">
        <v>1</v>
      </c>
      <c r="BF58" s="9">
        <v>26.28</v>
      </c>
      <c r="BG58">
        <f t="shared" si="21"/>
        <v>26.28</v>
      </c>
      <c r="BH58">
        <f t="shared" si="22"/>
        <v>1</v>
      </c>
      <c r="BI58">
        <f t="shared" si="23"/>
        <v>690.63840000000005</v>
      </c>
    </row>
    <row r="59" spans="1:61" x14ac:dyDescent="0.3">
      <c r="A59" s="9">
        <v>0.86</v>
      </c>
      <c r="B59" s="9">
        <v>26.91</v>
      </c>
      <c r="C59" s="9">
        <f t="shared" si="0"/>
        <v>23.142599999999998</v>
      </c>
      <c r="D59" s="9">
        <f t="shared" si="1"/>
        <v>0.73959999999999992</v>
      </c>
      <c r="E59" s="9">
        <f t="shared" si="2"/>
        <v>724.1481</v>
      </c>
      <c r="F59" s="9"/>
      <c r="G59" s="9"/>
      <c r="H59" s="9"/>
      <c r="I59" s="9">
        <v>588</v>
      </c>
      <c r="J59" s="9">
        <v>26.91</v>
      </c>
      <c r="K59" s="9">
        <f t="shared" si="3"/>
        <v>15823.08</v>
      </c>
      <c r="L59" s="9">
        <f t="shared" si="4"/>
        <v>345744</v>
      </c>
      <c r="M59" s="9">
        <f t="shared" si="5"/>
        <v>724.1481</v>
      </c>
      <c r="N59" s="9"/>
      <c r="O59" s="9"/>
      <c r="P59" s="9"/>
      <c r="Q59" s="9">
        <v>294</v>
      </c>
      <c r="R59" s="9">
        <v>26.91</v>
      </c>
      <c r="S59" s="9">
        <f t="shared" si="6"/>
        <v>7911.54</v>
      </c>
      <c r="T59" s="9">
        <f t="shared" si="7"/>
        <v>86436</v>
      </c>
      <c r="U59" s="9">
        <f t="shared" si="8"/>
        <v>724.1481</v>
      </c>
      <c r="V59" s="9"/>
      <c r="W59" s="9"/>
      <c r="X59" s="9"/>
      <c r="Y59" s="9">
        <v>147</v>
      </c>
      <c r="Z59" s="9">
        <v>26.91</v>
      </c>
      <c r="AA59" s="9">
        <f t="shared" si="9"/>
        <v>3955.77</v>
      </c>
      <c r="AB59" s="9">
        <f t="shared" si="10"/>
        <v>21609</v>
      </c>
      <c r="AC59" s="9">
        <f t="shared" si="11"/>
        <v>724.1481</v>
      </c>
      <c r="AD59" s="9"/>
      <c r="AE59" s="9"/>
      <c r="AF59" s="9"/>
      <c r="AG59" s="9">
        <v>7</v>
      </c>
      <c r="AH59" s="9">
        <v>26.91</v>
      </c>
      <c r="AI59" s="9">
        <f t="shared" si="12"/>
        <v>188.37</v>
      </c>
      <c r="AJ59" s="9">
        <f t="shared" si="13"/>
        <v>49</v>
      </c>
      <c r="AK59" s="9">
        <f t="shared" si="14"/>
        <v>724.1481</v>
      </c>
      <c r="AL59" s="9"/>
      <c r="AM59" s="9"/>
      <c r="AN59" s="9"/>
      <c r="AO59" s="1">
        <v>3</v>
      </c>
      <c r="AP59" s="9">
        <v>26.91</v>
      </c>
      <c r="AQ59" s="9">
        <f t="shared" si="15"/>
        <v>80.73</v>
      </c>
      <c r="AR59" s="9">
        <f t="shared" si="16"/>
        <v>9</v>
      </c>
      <c r="AS59" s="9">
        <f t="shared" si="17"/>
        <v>724.1481</v>
      </c>
      <c r="AT59" s="9"/>
      <c r="AU59" s="9"/>
      <c r="AV59" s="9"/>
      <c r="AW59" s="9">
        <v>0.1</v>
      </c>
      <c r="AX59" s="9">
        <v>26.91</v>
      </c>
      <c r="AY59" s="9">
        <f t="shared" si="18"/>
        <v>2.6910000000000003</v>
      </c>
      <c r="AZ59" s="9">
        <f t="shared" si="19"/>
        <v>1.0000000000000002E-2</v>
      </c>
      <c r="BA59" s="9">
        <f t="shared" si="20"/>
        <v>724.1481</v>
      </c>
      <c r="BB59" s="9"/>
      <c r="BC59" s="9"/>
      <c r="BD59" s="9"/>
      <c r="BE59" s="1">
        <v>1</v>
      </c>
      <c r="BF59" s="9">
        <v>26.91</v>
      </c>
      <c r="BG59">
        <f t="shared" si="21"/>
        <v>26.91</v>
      </c>
      <c r="BH59">
        <f t="shared" si="22"/>
        <v>1</v>
      </c>
      <c r="BI59">
        <f t="shared" si="23"/>
        <v>724.1481</v>
      </c>
    </row>
    <row r="60" spans="1:61" x14ac:dyDescent="0.3">
      <c r="A60" s="9">
        <v>0.86</v>
      </c>
      <c r="B60" s="9">
        <v>26.37</v>
      </c>
      <c r="C60" s="9">
        <f t="shared" si="0"/>
        <v>22.6782</v>
      </c>
      <c r="D60" s="9">
        <f t="shared" si="1"/>
        <v>0.73959999999999992</v>
      </c>
      <c r="E60" s="9">
        <f t="shared" si="2"/>
        <v>695.37690000000009</v>
      </c>
      <c r="F60" s="9"/>
      <c r="G60" s="9"/>
      <c r="H60" s="9"/>
      <c r="I60" s="9">
        <v>588</v>
      </c>
      <c r="J60" s="9">
        <v>26.37</v>
      </c>
      <c r="K60" s="9">
        <f t="shared" si="3"/>
        <v>15505.560000000001</v>
      </c>
      <c r="L60" s="9">
        <f t="shared" si="4"/>
        <v>345744</v>
      </c>
      <c r="M60" s="9">
        <f t="shared" si="5"/>
        <v>695.37690000000009</v>
      </c>
      <c r="N60" s="9"/>
      <c r="O60" s="9"/>
      <c r="P60" s="9"/>
      <c r="Q60" s="9">
        <v>294</v>
      </c>
      <c r="R60" s="9">
        <v>26.37</v>
      </c>
      <c r="S60" s="9">
        <f t="shared" si="6"/>
        <v>7752.7800000000007</v>
      </c>
      <c r="T60" s="9">
        <f t="shared" si="7"/>
        <v>86436</v>
      </c>
      <c r="U60" s="9">
        <f t="shared" si="8"/>
        <v>695.37690000000009</v>
      </c>
      <c r="V60" s="9"/>
      <c r="W60" s="9"/>
      <c r="X60" s="9"/>
      <c r="Y60" s="9">
        <v>147</v>
      </c>
      <c r="Z60" s="9">
        <v>26.37</v>
      </c>
      <c r="AA60" s="9">
        <f t="shared" si="9"/>
        <v>3876.3900000000003</v>
      </c>
      <c r="AB60" s="9">
        <f t="shared" si="10"/>
        <v>21609</v>
      </c>
      <c r="AC60" s="9">
        <f t="shared" si="11"/>
        <v>695.37690000000009</v>
      </c>
      <c r="AD60" s="9"/>
      <c r="AE60" s="9"/>
      <c r="AF60" s="9"/>
      <c r="AG60" s="9">
        <v>7</v>
      </c>
      <c r="AH60" s="9">
        <v>26.37</v>
      </c>
      <c r="AI60" s="9">
        <f t="shared" si="12"/>
        <v>184.59</v>
      </c>
      <c r="AJ60" s="9">
        <f t="shared" si="13"/>
        <v>49</v>
      </c>
      <c r="AK60" s="9">
        <f t="shared" si="14"/>
        <v>695.37690000000009</v>
      </c>
      <c r="AL60" s="9"/>
      <c r="AM60" s="9"/>
      <c r="AN60" s="9"/>
      <c r="AO60" s="1">
        <v>4</v>
      </c>
      <c r="AP60" s="9">
        <v>26.37</v>
      </c>
      <c r="AQ60" s="9">
        <f t="shared" si="15"/>
        <v>105.48</v>
      </c>
      <c r="AR60" s="9">
        <f t="shared" si="16"/>
        <v>16</v>
      </c>
      <c r="AS60" s="9">
        <f t="shared" si="17"/>
        <v>695.37690000000009</v>
      </c>
      <c r="AT60" s="9"/>
      <c r="AU60" s="9"/>
      <c r="AV60" s="9"/>
      <c r="AW60" s="9">
        <v>0.1</v>
      </c>
      <c r="AX60" s="9">
        <v>26.37</v>
      </c>
      <c r="AY60" s="9">
        <f t="shared" si="18"/>
        <v>2.6370000000000005</v>
      </c>
      <c r="AZ60" s="9">
        <f t="shared" si="19"/>
        <v>1.0000000000000002E-2</v>
      </c>
      <c r="BA60" s="9">
        <f t="shared" si="20"/>
        <v>695.37690000000009</v>
      </c>
      <c r="BB60" s="9"/>
      <c r="BC60" s="9"/>
      <c r="BD60" s="9"/>
      <c r="BE60" s="1">
        <v>1</v>
      </c>
      <c r="BF60" s="9">
        <v>26.37</v>
      </c>
      <c r="BG60">
        <f t="shared" si="21"/>
        <v>26.37</v>
      </c>
      <c r="BH60">
        <f t="shared" si="22"/>
        <v>1</v>
      </c>
      <c r="BI60">
        <f t="shared" si="23"/>
        <v>695.37690000000009</v>
      </c>
    </row>
    <row r="61" spans="1:61" x14ac:dyDescent="0.3">
      <c r="A61" s="9">
        <v>0.86</v>
      </c>
      <c r="B61" s="9">
        <v>25.27</v>
      </c>
      <c r="C61" s="9">
        <f t="shared" si="0"/>
        <v>21.732199999999999</v>
      </c>
      <c r="D61" s="9">
        <f t="shared" si="1"/>
        <v>0.73959999999999992</v>
      </c>
      <c r="E61" s="9">
        <f t="shared" si="2"/>
        <v>638.5729</v>
      </c>
      <c r="F61" s="9"/>
      <c r="G61" s="9"/>
      <c r="H61" s="9"/>
      <c r="I61" s="9">
        <v>588</v>
      </c>
      <c r="J61" s="9">
        <v>25.27</v>
      </c>
      <c r="K61" s="9">
        <f t="shared" si="3"/>
        <v>14858.76</v>
      </c>
      <c r="L61" s="9">
        <f t="shared" si="4"/>
        <v>345744</v>
      </c>
      <c r="M61" s="9">
        <f t="shared" si="5"/>
        <v>638.5729</v>
      </c>
      <c r="N61" s="9"/>
      <c r="O61" s="9"/>
      <c r="P61" s="9"/>
      <c r="Q61" s="9">
        <v>294</v>
      </c>
      <c r="R61" s="9">
        <v>25.27</v>
      </c>
      <c r="S61" s="9">
        <f t="shared" si="6"/>
        <v>7429.38</v>
      </c>
      <c r="T61" s="9">
        <f t="shared" si="7"/>
        <v>86436</v>
      </c>
      <c r="U61" s="9">
        <f t="shared" si="8"/>
        <v>638.5729</v>
      </c>
      <c r="V61" s="9"/>
      <c r="W61" s="9"/>
      <c r="X61" s="9"/>
      <c r="Y61" s="9">
        <v>147</v>
      </c>
      <c r="Z61" s="9">
        <v>25.27</v>
      </c>
      <c r="AA61" s="9">
        <f t="shared" si="9"/>
        <v>3714.69</v>
      </c>
      <c r="AB61" s="9">
        <f t="shared" si="10"/>
        <v>21609</v>
      </c>
      <c r="AC61" s="9">
        <f t="shared" si="11"/>
        <v>638.5729</v>
      </c>
      <c r="AD61" s="9"/>
      <c r="AE61" s="9"/>
      <c r="AF61" s="9"/>
      <c r="AG61" s="9">
        <v>7</v>
      </c>
      <c r="AH61" s="9">
        <v>25.27</v>
      </c>
      <c r="AI61" s="9">
        <f t="shared" si="12"/>
        <v>176.89</v>
      </c>
      <c r="AJ61" s="9">
        <f t="shared" si="13"/>
        <v>49</v>
      </c>
      <c r="AK61" s="9">
        <f t="shared" si="14"/>
        <v>638.5729</v>
      </c>
      <c r="AL61" s="9"/>
      <c r="AM61" s="9"/>
      <c r="AN61" s="9"/>
      <c r="AO61" s="1">
        <v>5</v>
      </c>
      <c r="AP61" s="9">
        <v>25.27</v>
      </c>
      <c r="AQ61" s="9">
        <f t="shared" si="15"/>
        <v>126.35</v>
      </c>
      <c r="AR61" s="9">
        <f t="shared" si="16"/>
        <v>25</v>
      </c>
      <c r="AS61" s="9">
        <f t="shared" si="17"/>
        <v>638.5729</v>
      </c>
      <c r="AT61" s="9"/>
      <c r="AU61" s="9"/>
      <c r="AV61" s="9"/>
      <c r="AW61" s="9">
        <v>0.1</v>
      </c>
      <c r="AX61" s="9">
        <v>25.27</v>
      </c>
      <c r="AY61" s="9">
        <f t="shared" si="18"/>
        <v>2.5270000000000001</v>
      </c>
      <c r="AZ61" s="9">
        <f t="shared" si="19"/>
        <v>1.0000000000000002E-2</v>
      </c>
      <c r="BA61" s="9">
        <f t="shared" si="20"/>
        <v>638.5729</v>
      </c>
      <c r="BB61" s="9"/>
      <c r="BC61" s="9"/>
      <c r="BD61" s="9"/>
      <c r="BE61" s="1">
        <v>1</v>
      </c>
      <c r="BF61" s="9">
        <v>25.27</v>
      </c>
      <c r="BG61">
        <f t="shared" si="21"/>
        <v>25.27</v>
      </c>
      <c r="BH61">
        <f t="shared" si="22"/>
        <v>1</v>
      </c>
      <c r="BI61">
        <f t="shared" si="23"/>
        <v>638.5729</v>
      </c>
    </row>
    <row r="62" spans="1:61" x14ac:dyDescent="0.3">
      <c r="A62" s="9">
        <v>0.82</v>
      </c>
      <c r="B62" s="9">
        <v>23.53</v>
      </c>
      <c r="C62" s="9">
        <f t="shared" si="0"/>
        <v>19.294599999999999</v>
      </c>
      <c r="D62" s="9">
        <f t="shared" si="1"/>
        <v>0.67239999999999989</v>
      </c>
      <c r="E62" s="9">
        <f t="shared" si="2"/>
        <v>553.66090000000008</v>
      </c>
      <c r="F62" s="9"/>
      <c r="G62" s="9"/>
      <c r="H62" s="9"/>
      <c r="I62" s="9">
        <v>612.5</v>
      </c>
      <c r="J62" s="9">
        <v>23.53</v>
      </c>
      <c r="K62" s="9">
        <f t="shared" si="3"/>
        <v>14412.125</v>
      </c>
      <c r="L62" s="9">
        <f t="shared" si="4"/>
        <v>375156.25</v>
      </c>
      <c r="M62" s="9">
        <f t="shared" si="5"/>
        <v>553.66090000000008</v>
      </c>
      <c r="N62" s="9"/>
      <c r="O62" s="9"/>
      <c r="P62" s="9"/>
      <c r="Q62" s="9">
        <v>318.5</v>
      </c>
      <c r="R62" s="9">
        <v>23.53</v>
      </c>
      <c r="S62" s="9">
        <f t="shared" si="6"/>
        <v>7494.3050000000003</v>
      </c>
      <c r="T62" s="9">
        <f t="shared" si="7"/>
        <v>101442.25</v>
      </c>
      <c r="U62" s="9">
        <f t="shared" si="8"/>
        <v>553.66090000000008</v>
      </c>
      <c r="V62" s="9"/>
      <c r="W62" s="9"/>
      <c r="X62" s="9"/>
      <c r="Y62" s="9">
        <v>147</v>
      </c>
      <c r="Z62" s="9">
        <v>23.53</v>
      </c>
      <c r="AA62" s="9">
        <f t="shared" si="9"/>
        <v>3458.9100000000003</v>
      </c>
      <c r="AB62" s="9">
        <f t="shared" si="10"/>
        <v>21609</v>
      </c>
      <c r="AC62" s="9">
        <f t="shared" si="11"/>
        <v>553.66090000000008</v>
      </c>
      <c r="AD62" s="9"/>
      <c r="AE62" s="9"/>
      <c r="AF62" s="9"/>
      <c r="AG62" s="9">
        <v>7</v>
      </c>
      <c r="AH62" s="9">
        <v>23.53</v>
      </c>
      <c r="AI62" s="9">
        <f t="shared" si="12"/>
        <v>164.71</v>
      </c>
      <c r="AJ62" s="9">
        <f t="shared" si="13"/>
        <v>49</v>
      </c>
      <c r="AK62" s="9">
        <f t="shared" si="14"/>
        <v>553.66090000000008</v>
      </c>
      <c r="AL62" s="9"/>
      <c r="AM62" s="9"/>
      <c r="AN62" s="9"/>
      <c r="AO62" s="1">
        <v>2</v>
      </c>
      <c r="AP62" s="9">
        <v>23.53</v>
      </c>
      <c r="AQ62" s="9">
        <f t="shared" si="15"/>
        <v>47.06</v>
      </c>
      <c r="AR62" s="9">
        <f t="shared" si="16"/>
        <v>4</v>
      </c>
      <c r="AS62" s="9">
        <f t="shared" si="17"/>
        <v>553.66090000000008</v>
      </c>
      <c r="AT62" s="9"/>
      <c r="AU62" s="9"/>
      <c r="AV62" s="9"/>
      <c r="AW62" s="9">
        <v>0.1</v>
      </c>
      <c r="AX62" s="9">
        <v>23.53</v>
      </c>
      <c r="AY62" s="9">
        <f t="shared" si="18"/>
        <v>2.3530000000000002</v>
      </c>
      <c r="AZ62" s="9">
        <f t="shared" si="19"/>
        <v>1.0000000000000002E-2</v>
      </c>
      <c r="BA62" s="9">
        <f t="shared" si="20"/>
        <v>553.66090000000008</v>
      </c>
      <c r="BB62" s="9"/>
      <c r="BC62" s="9"/>
      <c r="BD62" s="9"/>
      <c r="BE62" s="1">
        <v>1</v>
      </c>
      <c r="BF62" s="9">
        <v>23.53</v>
      </c>
      <c r="BG62">
        <f t="shared" si="21"/>
        <v>23.53</v>
      </c>
      <c r="BH62">
        <f t="shared" si="22"/>
        <v>1</v>
      </c>
      <c r="BI62">
        <f t="shared" si="23"/>
        <v>553.66090000000008</v>
      </c>
    </row>
    <row r="63" spans="1:61" x14ac:dyDescent="0.3">
      <c r="A63" s="9">
        <v>0.82</v>
      </c>
      <c r="B63" s="9">
        <v>24.03</v>
      </c>
      <c r="C63" s="9">
        <f t="shared" si="0"/>
        <v>19.704599999999999</v>
      </c>
      <c r="D63" s="9">
        <f t="shared" si="1"/>
        <v>0.67239999999999989</v>
      </c>
      <c r="E63" s="9">
        <f t="shared" si="2"/>
        <v>577.44090000000006</v>
      </c>
      <c r="F63" s="9"/>
      <c r="G63" s="9"/>
      <c r="H63" s="9"/>
      <c r="I63" s="9">
        <v>612.5</v>
      </c>
      <c r="J63" s="9">
        <v>24.03</v>
      </c>
      <c r="K63" s="9">
        <f t="shared" si="3"/>
        <v>14718.375</v>
      </c>
      <c r="L63" s="9">
        <f t="shared" si="4"/>
        <v>375156.25</v>
      </c>
      <c r="M63" s="9">
        <f t="shared" si="5"/>
        <v>577.44090000000006</v>
      </c>
      <c r="N63" s="9"/>
      <c r="O63" s="9"/>
      <c r="P63" s="9"/>
      <c r="Q63" s="9">
        <v>318.5</v>
      </c>
      <c r="R63" s="9">
        <v>24.03</v>
      </c>
      <c r="S63" s="9">
        <f t="shared" si="6"/>
        <v>7653.5550000000003</v>
      </c>
      <c r="T63" s="9">
        <f t="shared" si="7"/>
        <v>101442.25</v>
      </c>
      <c r="U63" s="9">
        <f t="shared" si="8"/>
        <v>577.44090000000006</v>
      </c>
      <c r="V63" s="9"/>
      <c r="W63" s="9"/>
      <c r="X63" s="9"/>
      <c r="Y63" s="9">
        <v>147</v>
      </c>
      <c r="Z63" s="9">
        <v>24.03</v>
      </c>
      <c r="AA63" s="9">
        <f t="shared" si="9"/>
        <v>3532.4100000000003</v>
      </c>
      <c r="AB63" s="9">
        <f t="shared" si="10"/>
        <v>21609</v>
      </c>
      <c r="AC63" s="9">
        <f t="shared" si="11"/>
        <v>577.44090000000006</v>
      </c>
      <c r="AD63" s="9"/>
      <c r="AE63" s="9"/>
      <c r="AF63" s="9"/>
      <c r="AG63" s="9">
        <v>7</v>
      </c>
      <c r="AH63" s="9">
        <v>24.03</v>
      </c>
      <c r="AI63" s="9">
        <f t="shared" si="12"/>
        <v>168.21</v>
      </c>
      <c r="AJ63" s="9">
        <f t="shared" si="13"/>
        <v>49</v>
      </c>
      <c r="AK63" s="9">
        <f t="shared" si="14"/>
        <v>577.44090000000006</v>
      </c>
      <c r="AL63" s="9"/>
      <c r="AM63" s="9"/>
      <c r="AN63" s="9"/>
      <c r="AO63" s="1">
        <v>3</v>
      </c>
      <c r="AP63" s="9">
        <v>24.03</v>
      </c>
      <c r="AQ63" s="9">
        <f t="shared" si="15"/>
        <v>72.09</v>
      </c>
      <c r="AR63" s="9">
        <f t="shared" si="16"/>
        <v>9</v>
      </c>
      <c r="AS63" s="9">
        <f t="shared" si="17"/>
        <v>577.44090000000006</v>
      </c>
      <c r="AT63" s="9"/>
      <c r="AU63" s="9"/>
      <c r="AV63" s="9"/>
      <c r="AW63" s="9">
        <v>0.1</v>
      </c>
      <c r="AX63" s="9">
        <v>24.03</v>
      </c>
      <c r="AY63" s="9">
        <f t="shared" si="18"/>
        <v>2.4030000000000005</v>
      </c>
      <c r="AZ63" s="9">
        <f t="shared" si="19"/>
        <v>1.0000000000000002E-2</v>
      </c>
      <c r="BA63" s="9">
        <f t="shared" si="20"/>
        <v>577.44090000000006</v>
      </c>
      <c r="BB63" s="9"/>
      <c r="BC63" s="9"/>
      <c r="BD63" s="9"/>
      <c r="BE63" s="1">
        <v>1</v>
      </c>
      <c r="BF63" s="9">
        <v>24.03</v>
      </c>
      <c r="BG63">
        <f t="shared" si="21"/>
        <v>24.03</v>
      </c>
      <c r="BH63">
        <f t="shared" si="22"/>
        <v>1</v>
      </c>
      <c r="BI63">
        <f t="shared" si="23"/>
        <v>577.44090000000006</v>
      </c>
    </row>
    <row r="64" spans="1:61" x14ac:dyDescent="0.3">
      <c r="A64" s="9">
        <v>0.82</v>
      </c>
      <c r="B64" s="9">
        <v>23.54</v>
      </c>
      <c r="C64" s="9">
        <f t="shared" si="0"/>
        <v>19.302799999999998</v>
      </c>
      <c r="D64" s="9">
        <f t="shared" si="1"/>
        <v>0.67239999999999989</v>
      </c>
      <c r="E64" s="9">
        <f t="shared" si="2"/>
        <v>554.13159999999993</v>
      </c>
      <c r="F64" s="9"/>
      <c r="G64" s="9"/>
      <c r="H64" s="9"/>
      <c r="I64" s="9">
        <v>612.5</v>
      </c>
      <c r="J64" s="9">
        <v>23.54</v>
      </c>
      <c r="K64" s="9">
        <f t="shared" si="3"/>
        <v>14418.25</v>
      </c>
      <c r="L64" s="9">
        <f t="shared" si="4"/>
        <v>375156.25</v>
      </c>
      <c r="M64" s="9">
        <f t="shared" si="5"/>
        <v>554.13159999999993</v>
      </c>
      <c r="N64" s="9"/>
      <c r="O64" s="9"/>
      <c r="P64" s="9"/>
      <c r="Q64" s="9">
        <v>318.5</v>
      </c>
      <c r="R64" s="9">
        <v>23.54</v>
      </c>
      <c r="S64" s="9">
        <f t="shared" si="6"/>
        <v>7497.49</v>
      </c>
      <c r="T64" s="9">
        <f t="shared" si="7"/>
        <v>101442.25</v>
      </c>
      <c r="U64" s="9">
        <f t="shared" si="8"/>
        <v>554.13159999999993</v>
      </c>
      <c r="V64" s="9"/>
      <c r="W64" s="9"/>
      <c r="X64" s="9"/>
      <c r="Y64" s="9">
        <v>147</v>
      </c>
      <c r="Z64" s="9">
        <v>23.54</v>
      </c>
      <c r="AA64" s="9">
        <f t="shared" si="9"/>
        <v>3460.3799999999997</v>
      </c>
      <c r="AB64" s="9">
        <f t="shared" si="10"/>
        <v>21609</v>
      </c>
      <c r="AC64" s="9">
        <f t="shared" si="11"/>
        <v>554.13159999999993</v>
      </c>
      <c r="AD64" s="9"/>
      <c r="AE64" s="9"/>
      <c r="AF64" s="9"/>
      <c r="AG64" s="9">
        <v>7</v>
      </c>
      <c r="AH64" s="9">
        <v>23.54</v>
      </c>
      <c r="AI64" s="9">
        <f t="shared" si="12"/>
        <v>164.78</v>
      </c>
      <c r="AJ64" s="9">
        <f t="shared" si="13"/>
        <v>49</v>
      </c>
      <c r="AK64" s="9">
        <f t="shared" si="14"/>
        <v>554.13159999999993</v>
      </c>
      <c r="AL64" s="9"/>
      <c r="AM64" s="9"/>
      <c r="AN64" s="9"/>
      <c r="AO64" s="1">
        <v>4</v>
      </c>
      <c r="AP64" s="9">
        <v>23.54</v>
      </c>
      <c r="AQ64" s="9">
        <f t="shared" si="15"/>
        <v>94.16</v>
      </c>
      <c r="AR64" s="9">
        <f t="shared" si="16"/>
        <v>16</v>
      </c>
      <c r="AS64" s="9">
        <f t="shared" si="17"/>
        <v>554.13159999999993</v>
      </c>
      <c r="AT64" s="9"/>
      <c r="AU64" s="9"/>
      <c r="AV64" s="9"/>
      <c r="AW64" s="9">
        <v>0.1</v>
      </c>
      <c r="AX64" s="9">
        <v>23.54</v>
      </c>
      <c r="AY64" s="9">
        <f t="shared" si="18"/>
        <v>2.3540000000000001</v>
      </c>
      <c r="AZ64" s="9">
        <f t="shared" si="19"/>
        <v>1.0000000000000002E-2</v>
      </c>
      <c r="BA64" s="9">
        <f t="shared" si="20"/>
        <v>554.13159999999993</v>
      </c>
      <c r="BB64" s="9"/>
      <c r="BC64" s="9"/>
      <c r="BD64" s="9"/>
      <c r="BE64" s="1">
        <v>1</v>
      </c>
      <c r="BF64" s="9">
        <v>23.54</v>
      </c>
      <c r="BG64">
        <f t="shared" si="21"/>
        <v>23.54</v>
      </c>
      <c r="BH64">
        <f t="shared" si="22"/>
        <v>1</v>
      </c>
      <c r="BI64">
        <f t="shared" si="23"/>
        <v>554.13159999999993</v>
      </c>
    </row>
    <row r="65" spans="1:61" x14ac:dyDescent="0.3">
      <c r="A65" s="9">
        <v>0.82</v>
      </c>
      <c r="B65" s="9">
        <v>22.58</v>
      </c>
      <c r="C65" s="9">
        <f t="shared" si="0"/>
        <v>18.515599999999999</v>
      </c>
      <c r="D65" s="9">
        <f t="shared" si="1"/>
        <v>0.67239999999999989</v>
      </c>
      <c r="E65" s="9">
        <f t="shared" si="2"/>
        <v>509.85639999999995</v>
      </c>
      <c r="F65" s="9"/>
      <c r="G65" s="9"/>
      <c r="H65" s="9"/>
      <c r="I65" s="9">
        <v>612.5</v>
      </c>
      <c r="J65" s="9">
        <v>22.58</v>
      </c>
      <c r="K65" s="9">
        <f t="shared" si="3"/>
        <v>13830.249999999998</v>
      </c>
      <c r="L65" s="9">
        <f t="shared" si="4"/>
        <v>375156.25</v>
      </c>
      <c r="M65" s="9">
        <f t="shared" si="5"/>
        <v>509.85639999999995</v>
      </c>
      <c r="N65" s="9"/>
      <c r="O65" s="9"/>
      <c r="P65" s="9"/>
      <c r="Q65" s="9">
        <v>318.5</v>
      </c>
      <c r="R65" s="9">
        <v>22.58</v>
      </c>
      <c r="S65" s="9">
        <f t="shared" si="6"/>
        <v>7191.73</v>
      </c>
      <c r="T65" s="9">
        <f t="shared" si="7"/>
        <v>101442.25</v>
      </c>
      <c r="U65" s="9">
        <f t="shared" si="8"/>
        <v>509.85639999999995</v>
      </c>
      <c r="V65" s="9"/>
      <c r="W65" s="9"/>
      <c r="X65" s="9"/>
      <c r="Y65" s="9">
        <v>147</v>
      </c>
      <c r="Z65" s="9">
        <v>22.58</v>
      </c>
      <c r="AA65" s="9">
        <f t="shared" si="9"/>
        <v>3319.2599999999998</v>
      </c>
      <c r="AB65" s="9">
        <f t="shared" si="10"/>
        <v>21609</v>
      </c>
      <c r="AC65" s="9">
        <f t="shared" si="11"/>
        <v>509.85639999999995</v>
      </c>
      <c r="AD65" s="9"/>
      <c r="AE65" s="9"/>
      <c r="AF65" s="9"/>
      <c r="AG65" s="9">
        <v>7</v>
      </c>
      <c r="AH65" s="9">
        <v>22.58</v>
      </c>
      <c r="AI65" s="9">
        <f t="shared" si="12"/>
        <v>158.06</v>
      </c>
      <c r="AJ65" s="9">
        <f t="shared" si="13"/>
        <v>49</v>
      </c>
      <c r="AK65" s="9">
        <f t="shared" si="14"/>
        <v>509.85639999999995</v>
      </c>
      <c r="AL65" s="9"/>
      <c r="AM65" s="9"/>
      <c r="AN65" s="9"/>
      <c r="AO65" s="1">
        <v>5</v>
      </c>
      <c r="AP65" s="9">
        <v>22.58</v>
      </c>
      <c r="AQ65" s="9">
        <f t="shared" si="15"/>
        <v>112.89999999999999</v>
      </c>
      <c r="AR65" s="9">
        <f t="shared" si="16"/>
        <v>25</v>
      </c>
      <c r="AS65" s="9">
        <f t="shared" si="17"/>
        <v>509.85639999999995</v>
      </c>
      <c r="AT65" s="9"/>
      <c r="AU65" s="9"/>
      <c r="AV65" s="9"/>
      <c r="AW65" s="9">
        <v>0.1</v>
      </c>
      <c r="AX65" s="9">
        <v>22.58</v>
      </c>
      <c r="AY65" s="9">
        <f t="shared" si="18"/>
        <v>2.258</v>
      </c>
      <c r="AZ65" s="9">
        <f t="shared" si="19"/>
        <v>1.0000000000000002E-2</v>
      </c>
      <c r="BA65" s="9">
        <f t="shared" si="20"/>
        <v>509.85639999999995</v>
      </c>
      <c r="BB65" s="9"/>
      <c r="BC65" s="9"/>
      <c r="BD65" s="9"/>
      <c r="BE65" s="1">
        <v>1</v>
      </c>
      <c r="BF65" s="9">
        <v>22.58</v>
      </c>
      <c r="BG65">
        <f t="shared" si="21"/>
        <v>22.58</v>
      </c>
      <c r="BH65">
        <f t="shared" si="22"/>
        <v>1</v>
      </c>
      <c r="BI65">
        <f t="shared" si="23"/>
        <v>509.85639999999995</v>
      </c>
    </row>
    <row r="66" spans="1:61" x14ac:dyDescent="0.3">
      <c r="A66" s="9">
        <v>0.79</v>
      </c>
      <c r="B66" s="9">
        <v>35.56</v>
      </c>
      <c r="C66" s="9">
        <f t="shared" si="0"/>
        <v>28.092400000000001</v>
      </c>
      <c r="D66" s="9">
        <f t="shared" si="1"/>
        <v>0.6241000000000001</v>
      </c>
      <c r="E66" s="9">
        <f t="shared" si="2"/>
        <v>1264.5136000000002</v>
      </c>
      <c r="F66" s="9"/>
      <c r="G66" s="9"/>
      <c r="H66" s="9"/>
      <c r="I66" s="9">
        <v>637</v>
      </c>
      <c r="J66" s="9">
        <v>35.56</v>
      </c>
      <c r="K66" s="9">
        <f t="shared" si="3"/>
        <v>22651.72</v>
      </c>
      <c r="L66" s="9">
        <f t="shared" si="4"/>
        <v>405769</v>
      </c>
      <c r="M66" s="9">
        <f t="shared" si="5"/>
        <v>1264.5136000000002</v>
      </c>
      <c r="N66" s="9"/>
      <c r="O66" s="9"/>
      <c r="P66" s="9"/>
      <c r="Q66" s="9">
        <v>343</v>
      </c>
      <c r="R66" s="9">
        <v>35.56</v>
      </c>
      <c r="S66" s="9">
        <f t="shared" si="6"/>
        <v>12197.08</v>
      </c>
      <c r="T66" s="9">
        <f t="shared" si="7"/>
        <v>117649</v>
      </c>
      <c r="U66" s="9">
        <f t="shared" si="8"/>
        <v>1264.5136000000002</v>
      </c>
      <c r="V66" s="9"/>
      <c r="W66" s="9"/>
      <c r="X66" s="9"/>
      <c r="Y66" s="9">
        <v>147</v>
      </c>
      <c r="Z66" s="9">
        <v>35.56</v>
      </c>
      <c r="AA66" s="9">
        <f t="shared" si="9"/>
        <v>5227.3200000000006</v>
      </c>
      <c r="AB66" s="9">
        <f t="shared" si="10"/>
        <v>21609</v>
      </c>
      <c r="AC66" s="9">
        <f t="shared" si="11"/>
        <v>1264.5136000000002</v>
      </c>
      <c r="AD66" s="9"/>
      <c r="AE66" s="9"/>
      <c r="AF66" s="9"/>
      <c r="AG66" s="9">
        <v>7</v>
      </c>
      <c r="AH66" s="9">
        <v>35.56</v>
      </c>
      <c r="AI66" s="9">
        <f t="shared" si="12"/>
        <v>248.92000000000002</v>
      </c>
      <c r="AJ66" s="9">
        <f t="shared" si="13"/>
        <v>49</v>
      </c>
      <c r="AK66" s="9">
        <f t="shared" si="14"/>
        <v>1264.5136000000002</v>
      </c>
      <c r="AL66" s="9"/>
      <c r="AM66" s="9"/>
      <c r="AN66" s="9"/>
      <c r="AO66" s="1">
        <v>2</v>
      </c>
      <c r="AP66" s="9">
        <v>35.56</v>
      </c>
      <c r="AQ66" s="9">
        <f t="shared" si="15"/>
        <v>71.12</v>
      </c>
      <c r="AR66" s="9">
        <f t="shared" si="16"/>
        <v>4</v>
      </c>
      <c r="AS66" s="9">
        <f t="shared" si="17"/>
        <v>1264.5136000000002</v>
      </c>
      <c r="AT66" s="9"/>
      <c r="AU66" s="9"/>
      <c r="AV66" s="9"/>
      <c r="AW66" s="9">
        <v>0.1</v>
      </c>
      <c r="AX66" s="9">
        <v>35.56</v>
      </c>
      <c r="AY66" s="9">
        <f t="shared" si="18"/>
        <v>3.5560000000000005</v>
      </c>
      <c r="AZ66" s="9">
        <f t="shared" si="19"/>
        <v>1.0000000000000002E-2</v>
      </c>
      <c r="BA66" s="9">
        <f t="shared" si="20"/>
        <v>1264.5136000000002</v>
      </c>
      <c r="BB66" s="9"/>
      <c r="BC66" s="9"/>
      <c r="BD66" s="9"/>
      <c r="BE66" s="1">
        <v>1</v>
      </c>
      <c r="BF66" s="9">
        <v>35.56</v>
      </c>
      <c r="BG66">
        <f t="shared" si="21"/>
        <v>35.56</v>
      </c>
      <c r="BH66">
        <f t="shared" si="22"/>
        <v>1</v>
      </c>
      <c r="BI66">
        <f t="shared" si="23"/>
        <v>1264.5136000000002</v>
      </c>
    </row>
    <row r="67" spans="1:61" x14ac:dyDescent="0.3">
      <c r="A67" s="9">
        <v>0.79</v>
      </c>
      <c r="B67" s="9">
        <v>37.119999999999997</v>
      </c>
      <c r="C67" s="9">
        <f t="shared" ref="C67:C130" si="24">A67*B67</f>
        <v>29.3248</v>
      </c>
      <c r="D67" s="9">
        <f t="shared" ref="D67:D130" si="25">POWER(A67,2)</f>
        <v>0.6241000000000001</v>
      </c>
      <c r="E67" s="9">
        <f t="shared" ref="E67:E130" si="26">POWER(B67,2)</f>
        <v>1377.8943999999999</v>
      </c>
      <c r="F67" s="9"/>
      <c r="G67" s="9"/>
      <c r="H67" s="9"/>
      <c r="I67" s="9">
        <v>637</v>
      </c>
      <c r="J67" s="9">
        <v>37.119999999999997</v>
      </c>
      <c r="K67" s="9">
        <f t="shared" ref="K67:K130" si="27">I67*J67</f>
        <v>23645.439999999999</v>
      </c>
      <c r="L67" s="9">
        <f t="shared" ref="L67:L130" si="28">POWER(I67,2)</f>
        <v>405769</v>
      </c>
      <c r="M67" s="9">
        <f t="shared" ref="M67:M130" si="29">POWER(J67,2)</f>
        <v>1377.8943999999999</v>
      </c>
      <c r="N67" s="9"/>
      <c r="O67" s="9"/>
      <c r="P67" s="9"/>
      <c r="Q67" s="9">
        <v>343</v>
      </c>
      <c r="R67" s="9">
        <v>37.119999999999997</v>
      </c>
      <c r="S67" s="9">
        <f t="shared" ref="S67:S130" si="30">Q67*R67</f>
        <v>12732.16</v>
      </c>
      <c r="T67" s="9">
        <f t="shared" ref="T67:T130" si="31">POWER(Q67,2)</f>
        <v>117649</v>
      </c>
      <c r="U67" s="9">
        <f t="shared" ref="U67:U130" si="32">POWER(R67,2)</f>
        <v>1377.8943999999999</v>
      </c>
      <c r="V67" s="9"/>
      <c r="W67" s="9"/>
      <c r="X67" s="9"/>
      <c r="Y67" s="9">
        <v>147</v>
      </c>
      <c r="Z67" s="9">
        <v>37.119999999999997</v>
      </c>
      <c r="AA67" s="9">
        <f t="shared" ref="AA67:AA130" si="33">Y67*Z67</f>
        <v>5456.6399999999994</v>
      </c>
      <c r="AB67" s="9">
        <f t="shared" ref="AB67:AB130" si="34">POWER(Y67,2)</f>
        <v>21609</v>
      </c>
      <c r="AC67" s="9">
        <f t="shared" ref="AC67:AC130" si="35">POWER(Z67,2)</f>
        <v>1377.8943999999999</v>
      </c>
      <c r="AD67" s="9"/>
      <c r="AE67" s="9"/>
      <c r="AF67" s="9"/>
      <c r="AG67" s="9">
        <v>7</v>
      </c>
      <c r="AH67" s="9">
        <v>37.119999999999997</v>
      </c>
      <c r="AI67" s="9">
        <f t="shared" ref="AI67:AI130" si="36">AG67*AH67</f>
        <v>259.83999999999997</v>
      </c>
      <c r="AJ67" s="9">
        <f t="shared" ref="AJ67:AJ130" si="37">POWER(AG67,2)</f>
        <v>49</v>
      </c>
      <c r="AK67" s="9">
        <f t="shared" ref="AK67:AK130" si="38">POWER(AH67,2)</f>
        <v>1377.8943999999999</v>
      </c>
      <c r="AL67" s="9"/>
      <c r="AM67" s="9"/>
      <c r="AN67" s="9"/>
      <c r="AO67" s="1">
        <v>3</v>
      </c>
      <c r="AP67" s="9">
        <v>37.119999999999997</v>
      </c>
      <c r="AQ67" s="9">
        <f t="shared" ref="AQ67:AQ130" si="39">AO67*AP67</f>
        <v>111.35999999999999</v>
      </c>
      <c r="AR67" s="9">
        <f t="shared" ref="AR67:AR130" si="40">POWER(AO67,2)</f>
        <v>9</v>
      </c>
      <c r="AS67" s="9">
        <f t="shared" ref="AS67:AS130" si="41">POWER(AP67,2)</f>
        <v>1377.8943999999999</v>
      </c>
      <c r="AT67" s="9"/>
      <c r="AU67" s="9"/>
      <c r="AV67" s="9"/>
      <c r="AW67" s="9">
        <v>0.1</v>
      </c>
      <c r="AX67" s="9">
        <v>37.119999999999997</v>
      </c>
      <c r="AY67" s="9">
        <f t="shared" ref="AY67:AY130" si="42">AW67*AX67</f>
        <v>3.7119999999999997</v>
      </c>
      <c r="AZ67" s="9">
        <f t="shared" ref="AZ67:AZ130" si="43">POWER(AW67,2)</f>
        <v>1.0000000000000002E-2</v>
      </c>
      <c r="BA67" s="9">
        <f t="shared" ref="BA67:BA130" si="44">POWER(AX67,2)</f>
        <v>1377.8943999999999</v>
      </c>
      <c r="BB67" s="9"/>
      <c r="BC67" s="9"/>
      <c r="BD67" s="9"/>
      <c r="BE67" s="1">
        <v>1</v>
      </c>
      <c r="BF67" s="9">
        <v>37.119999999999997</v>
      </c>
      <c r="BG67">
        <f t="shared" ref="BG67:BG130" si="45">BE67*BF67</f>
        <v>37.119999999999997</v>
      </c>
      <c r="BH67">
        <f t="shared" ref="BH67:BH130" si="46">POWER(BE67,2)</f>
        <v>1</v>
      </c>
      <c r="BI67">
        <f t="shared" ref="BI67:BI130" si="47">POWER(BF67,2)</f>
        <v>1377.8943999999999</v>
      </c>
    </row>
    <row r="68" spans="1:61" x14ac:dyDescent="0.3">
      <c r="A68" s="9">
        <v>0.79</v>
      </c>
      <c r="B68" s="9">
        <v>36.9</v>
      </c>
      <c r="C68" s="9">
        <f t="shared" si="24"/>
        <v>29.151</v>
      </c>
      <c r="D68" s="9">
        <f t="shared" si="25"/>
        <v>0.6241000000000001</v>
      </c>
      <c r="E68" s="9">
        <f t="shared" si="26"/>
        <v>1361.61</v>
      </c>
      <c r="F68" s="9"/>
      <c r="G68" s="9"/>
      <c r="H68" s="9"/>
      <c r="I68" s="9">
        <v>637</v>
      </c>
      <c r="J68" s="9">
        <v>36.9</v>
      </c>
      <c r="K68" s="9">
        <f t="shared" si="27"/>
        <v>23505.3</v>
      </c>
      <c r="L68" s="9">
        <f t="shared" si="28"/>
        <v>405769</v>
      </c>
      <c r="M68" s="9">
        <f t="shared" si="29"/>
        <v>1361.61</v>
      </c>
      <c r="N68" s="9"/>
      <c r="O68" s="9"/>
      <c r="P68" s="9"/>
      <c r="Q68" s="9">
        <v>343</v>
      </c>
      <c r="R68" s="9">
        <v>36.9</v>
      </c>
      <c r="S68" s="9">
        <f t="shared" si="30"/>
        <v>12656.699999999999</v>
      </c>
      <c r="T68" s="9">
        <f t="shared" si="31"/>
        <v>117649</v>
      </c>
      <c r="U68" s="9">
        <f t="shared" si="32"/>
        <v>1361.61</v>
      </c>
      <c r="V68" s="9"/>
      <c r="W68" s="9"/>
      <c r="X68" s="9"/>
      <c r="Y68" s="9">
        <v>147</v>
      </c>
      <c r="Z68" s="9">
        <v>36.9</v>
      </c>
      <c r="AA68" s="9">
        <f t="shared" si="33"/>
        <v>5424.3</v>
      </c>
      <c r="AB68" s="9">
        <f t="shared" si="34"/>
        <v>21609</v>
      </c>
      <c r="AC68" s="9">
        <f t="shared" si="35"/>
        <v>1361.61</v>
      </c>
      <c r="AD68" s="9"/>
      <c r="AE68" s="9"/>
      <c r="AF68" s="9"/>
      <c r="AG68" s="9">
        <v>7</v>
      </c>
      <c r="AH68" s="9">
        <v>36.9</v>
      </c>
      <c r="AI68" s="9">
        <f t="shared" si="36"/>
        <v>258.3</v>
      </c>
      <c r="AJ68" s="9">
        <f t="shared" si="37"/>
        <v>49</v>
      </c>
      <c r="AK68" s="9">
        <f t="shared" si="38"/>
        <v>1361.61</v>
      </c>
      <c r="AL68" s="9"/>
      <c r="AM68" s="9"/>
      <c r="AN68" s="9"/>
      <c r="AO68" s="1">
        <v>4</v>
      </c>
      <c r="AP68" s="9">
        <v>36.9</v>
      </c>
      <c r="AQ68" s="9">
        <f t="shared" si="39"/>
        <v>147.6</v>
      </c>
      <c r="AR68" s="9">
        <f t="shared" si="40"/>
        <v>16</v>
      </c>
      <c r="AS68" s="9">
        <f t="shared" si="41"/>
        <v>1361.61</v>
      </c>
      <c r="AT68" s="9"/>
      <c r="AU68" s="9"/>
      <c r="AV68" s="9"/>
      <c r="AW68" s="9">
        <v>0.1</v>
      </c>
      <c r="AX68" s="9">
        <v>36.9</v>
      </c>
      <c r="AY68" s="9">
        <f t="shared" si="42"/>
        <v>3.69</v>
      </c>
      <c r="AZ68" s="9">
        <f t="shared" si="43"/>
        <v>1.0000000000000002E-2</v>
      </c>
      <c r="BA68" s="9">
        <f t="shared" si="44"/>
        <v>1361.61</v>
      </c>
      <c r="BB68" s="9"/>
      <c r="BC68" s="9"/>
      <c r="BD68" s="9"/>
      <c r="BE68" s="1">
        <v>1</v>
      </c>
      <c r="BF68" s="9">
        <v>36.9</v>
      </c>
      <c r="BG68">
        <f t="shared" si="45"/>
        <v>36.9</v>
      </c>
      <c r="BH68">
        <f t="shared" si="46"/>
        <v>1</v>
      </c>
      <c r="BI68">
        <f t="shared" si="47"/>
        <v>1361.61</v>
      </c>
    </row>
    <row r="69" spans="1:61" x14ac:dyDescent="0.3">
      <c r="A69" s="9">
        <v>0.79</v>
      </c>
      <c r="B69" s="9">
        <v>35.94</v>
      </c>
      <c r="C69" s="9">
        <f t="shared" si="24"/>
        <v>28.392599999999998</v>
      </c>
      <c r="D69" s="9">
        <f t="shared" si="25"/>
        <v>0.6241000000000001</v>
      </c>
      <c r="E69" s="9">
        <f t="shared" si="26"/>
        <v>1291.6835999999998</v>
      </c>
      <c r="F69" s="9"/>
      <c r="G69" s="9"/>
      <c r="H69" s="9"/>
      <c r="I69" s="9">
        <v>637</v>
      </c>
      <c r="J69" s="9">
        <v>35.94</v>
      </c>
      <c r="K69" s="9">
        <f t="shared" si="27"/>
        <v>22893.78</v>
      </c>
      <c r="L69" s="9">
        <f t="shared" si="28"/>
        <v>405769</v>
      </c>
      <c r="M69" s="9">
        <f t="shared" si="29"/>
        <v>1291.6835999999998</v>
      </c>
      <c r="N69" s="9"/>
      <c r="O69" s="9"/>
      <c r="P69" s="9"/>
      <c r="Q69" s="9">
        <v>343</v>
      </c>
      <c r="R69" s="9">
        <v>35.94</v>
      </c>
      <c r="S69" s="9">
        <f t="shared" si="30"/>
        <v>12327.42</v>
      </c>
      <c r="T69" s="9">
        <f t="shared" si="31"/>
        <v>117649</v>
      </c>
      <c r="U69" s="9">
        <f t="shared" si="32"/>
        <v>1291.6835999999998</v>
      </c>
      <c r="V69" s="9"/>
      <c r="W69" s="9"/>
      <c r="X69" s="9"/>
      <c r="Y69" s="9">
        <v>147</v>
      </c>
      <c r="Z69" s="9">
        <v>35.94</v>
      </c>
      <c r="AA69" s="9">
        <f t="shared" si="33"/>
        <v>5283.1799999999994</v>
      </c>
      <c r="AB69" s="9">
        <f t="shared" si="34"/>
        <v>21609</v>
      </c>
      <c r="AC69" s="9">
        <f t="shared" si="35"/>
        <v>1291.6835999999998</v>
      </c>
      <c r="AD69" s="9"/>
      <c r="AE69" s="9"/>
      <c r="AF69" s="9"/>
      <c r="AG69" s="9">
        <v>7</v>
      </c>
      <c r="AH69" s="9">
        <v>35.94</v>
      </c>
      <c r="AI69" s="9">
        <f t="shared" si="36"/>
        <v>251.57999999999998</v>
      </c>
      <c r="AJ69" s="9">
        <f t="shared" si="37"/>
        <v>49</v>
      </c>
      <c r="AK69" s="9">
        <f t="shared" si="38"/>
        <v>1291.6835999999998</v>
      </c>
      <c r="AL69" s="9"/>
      <c r="AM69" s="9"/>
      <c r="AN69" s="9"/>
      <c r="AO69" s="1">
        <v>5</v>
      </c>
      <c r="AP69" s="9">
        <v>35.94</v>
      </c>
      <c r="AQ69" s="9">
        <f t="shared" si="39"/>
        <v>179.7</v>
      </c>
      <c r="AR69" s="9">
        <f t="shared" si="40"/>
        <v>25</v>
      </c>
      <c r="AS69" s="9">
        <f t="shared" si="41"/>
        <v>1291.6835999999998</v>
      </c>
      <c r="AT69" s="9"/>
      <c r="AU69" s="9"/>
      <c r="AV69" s="9"/>
      <c r="AW69" s="9">
        <v>0.1</v>
      </c>
      <c r="AX69" s="9">
        <v>35.94</v>
      </c>
      <c r="AY69" s="9">
        <f t="shared" si="42"/>
        <v>3.5939999999999999</v>
      </c>
      <c r="AZ69" s="9">
        <f t="shared" si="43"/>
        <v>1.0000000000000002E-2</v>
      </c>
      <c r="BA69" s="9">
        <f t="shared" si="44"/>
        <v>1291.6835999999998</v>
      </c>
      <c r="BB69" s="9"/>
      <c r="BC69" s="9"/>
      <c r="BD69" s="9"/>
      <c r="BE69" s="1">
        <v>1</v>
      </c>
      <c r="BF69" s="9">
        <v>35.94</v>
      </c>
      <c r="BG69">
        <f t="shared" si="45"/>
        <v>35.94</v>
      </c>
      <c r="BH69">
        <f t="shared" si="46"/>
        <v>1</v>
      </c>
      <c r="BI69">
        <f t="shared" si="47"/>
        <v>1291.6835999999998</v>
      </c>
    </row>
    <row r="70" spans="1:61" x14ac:dyDescent="0.3">
      <c r="A70" s="9">
        <v>0.76</v>
      </c>
      <c r="B70" s="9">
        <v>32.96</v>
      </c>
      <c r="C70" s="9">
        <f t="shared" si="24"/>
        <v>25.049600000000002</v>
      </c>
      <c r="D70" s="9">
        <f t="shared" si="25"/>
        <v>0.5776</v>
      </c>
      <c r="E70" s="9">
        <f t="shared" si="26"/>
        <v>1086.3616</v>
      </c>
      <c r="F70" s="9"/>
      <c r="G70" s="9"/>
      <c r="H70" s="9"/>
      <c r="I70" s="9">
        <v>661.5</v>
      </c>
      <c r="J70" s="9">
        <v>32.96</v>
      </c>
      <c r="K70" s="9">
        <f t="shared" si="27"/>
        <v>21803.040000000001</v>
      </c>
      <c r="L70" s="9">
        <f t="shared" si="28"/>
        <v>437582.25</v>
      </c>
      <c r="M70" s="9">
        <f t="shared" si="29"/>
        <v>1086.3616</v>
      </c>
      <c r="N70" s="9"/>
      <c r="O70" s="9"/>
      <c r="P70" s="9"/>
      <c r="Q70" s="9">
        <v>416.5</v>
      </c>
      <c r="R70" s="9">
        <v>32.96</v>
      </c>
      <c r="S70" s="9">
        <f t="shared" si="30"/>
        <v>13727.84</v>
      </c>
      <c r="T70" s="9">
        <f t="shared" si="31"/>
        <v>173472.25</v>
      </c>
      <c r="U70" s="9">
        <f t="shared" si="32"/>
        <v>1086.3616</v>
      </c>
      <c r="V70" s="9"/>
      <c r="W70" s="9"/>
      <c r="X70" s="9"/>
      <c r="Y70" s="9">
        <v>122.5</v>
      </c>
      <c r="Z70" s="9">
        <v>32.96</v>
      </c>
      <c r="AA70" s="9">
        <f t="shared" si="33"/>
        <v>4037.6</v>
      </c>
      <c r="AB70" s="9">
        <f t="shared" si="34"/>
        <v>15006.25</v>
      </c>
      <c r="AC70" s="9">
        <f t="shared" si="35"/>
        <v>1086.3616</v>
      </c>
      <c r="AD70" s="9"/>
      <c r="AE70" s="9"/>
      <c r="AF70" s="9"/>
      <c r="AG70" s="9">
        <v>7</v>
      </c>
      <c r="AH70" s="9">
        <v>32.96</v>
      </c>
      <c r="AI70" s="9">
        <f t="shared" si="36"/>
        <v>230.72</v>
      </c>
      <c r="AJ70" s="9">
        <f t="shared" si="37"/>
        <v>49</v>
      </c>
      <c r="AK70" s="9">
        <f t="shared" si="38"/>
        <v>1086.3616</v>
      </c>
      <c r="AL70" s="9"/>
      <c r="AM70" s="9"/>
      <c r="AN70" s="9"/>
      <c r="AO70" s="1">
        <v>2</v>
      </c>
      <c r="AP70" s="9">
        <v>32.96</v>
      </c>
      <c r="AQ70" s="9">
        <f t="shared" si="39"/>
        <v>65.92</v>
      </c>
      <c r="AR70" s="9">
        <f t="shared" si="40"/>
        <v>4</v>
      </c>
      <c r="AS70" s="9">
        <f t="shared" si="41"/>
        <v>1086.3616</v>
      </c>
      <c r="AT70" s="9"/>
      <c r="AU70" s="9"/>
      <c r="AV70" s="9"/>
      <c r="AW70" s="9">
        <v>0.1</v>
      </c>
      <c r="AX70" s="9">
        <v>32.96</v>
      </c>
      <c r="AY70" s="9">
        <f t="shared" si="42"/>
        <v>3.2960000000000003</v>
      </c>
      <c r="AZ70" s="9">
        <f t="shared" si="43"/>
        <v>1.0000000000000002E-2</v>
      </c>
      <c r="BA70" s="9">
        <f t="shared" si="44"/>
        <v>1086.3616</v>
      </c>
      <c r="BB70" s="9"/>
      <c r="BC70" s="9"/>
      <c r="BD70" s="9"/>
      <c r="BE70" s="1">
        <v>1</v>
      </c>
      <c r="BF70" s="9">
        <v>32.96</v>
      </c>
      <c r="BG70">
        <f t="shared" si="45"/>
        <v>32.96</v>
      </c>
      <c r="BH70">
        <f t="shared" si="46"/>
        <v>1</v>
      </c>
      <c r="BI70">
        <f t="shared" si="47"/>
        <v>1086.3616</v>
      </c>
    </row>
    <row r="71" spans="1:61" x14ac:dyDescent="0.3">
      <c r="A71" s="9">
        <v>0.76</v>
      </c>
      <c r="B71" s="9">
        <v>32.119999999999997</v>
      </c>
      <c r="C71" s="9">
        <f t="shared" si="24"/>
        <v>24.411199999999997</v>
      </c>
      <c r="D71" s="9">
        <f t="shared" si="25"/>
        <v>0.5776</v>
      </c>
      <c r="E71" s="9">
        <f t="shared" si="26"/>
        <v>1031.6943999999999</v>
      </c>
      <c r="F71" s="9"/>
      <c r="G71" s="9"/>
      <c r="H71" s="9"/>
      <c r="I71" s="9">
        <v>661.5</v>
      </c>
      <c r="J71" s="9">
        <v>32.119999999999997</v>
      </c>
      <c r="K71" s="9">
        <f t="shared" si="27"/>
        <v>21247.379999999997</v>
      </c>
      <c r="L71" s="9">
        <f t="shared" si="28"/>
        <v>437582.25</v>
      </c>
      <c r="M71" s="9">
        <f t="shared" si="29"/>
        <v>1031.6943999999999</v>
      </c>
      <c r="N71" s="9"/>
      <c r="O71" s="9"/>
      <c r="P71" s="9"/>
      <c r="Q71" s="9">
        <v>416.5</v>
      </c>
      <c r="R71" s="9">
        <v>32.119999999999997</v>
      </c>
      <c r="S71" s="9">
        <f t="shared" si="30"/>
        <v>13377.98</v>
      </c>
      <c r="T71" s="9">
        <f t="shared" si="31"/>
        <v>173472.25</v>
      </c>
      <c r="U71" s="9">
        <f t="shared" si="32"/>
        <v>1031.6943999999999</v>
      </c>
      <c r="V71" s="9"/>
      <c r="W71" s="9"/>
      <c r="X71" s="9"/>
      <c r="Y71" s="9">
        <v>122.5</v>
      </c>
      <c r="Z71" s="9">
        <v>32.119999999999997</v>
      </c>
      <c r="AA71" s="9">
        <f t="shared" si="33"/>
        <v>3934.7</v>
      </c>
      <c r="AB71" s="9">
        <f t="shared" si="34"/>
        <v>15006.25</v>
      </c>
      <c r="AC71" s="9">
        <f t="shared" si="35"/>
        <v>1031.6943999999999</v>
      </c>
      <c r="AD71" s="9"/>
      <c r="AE71" s="9"/>
      <c r="AF71" s="9"/>
      <c r="AG71" s="9">
        <v>7</v>
      </c>
      <c r="AH71" s="9">
        <v>32.119999999999997</v>
      </c>
      <c r="AI71" s="9">
        <f t="shared" si="36"/>
        <v>224.83999999999997</v>
      </c>
      <c r="AJ71" s="9">
        <f t="shared" si="37"/>
        <v>49</v>
      </c>
      <c r="AK71" s="9">
        <f t="shared" si="38"/>
        <v>1031.6943999999999</v>
      </c>
      <c r="AL71" s="9"/>
      <c r="AM71" s="9"/>
      <c r="AN71" s="9"/>
      <c r="AO71" s="1">
        <v>3</v>
      </c>
      <c r="AP71" s="9">
        <v>32.119999999999997</v>
      </c>
      <c r="AQ71" s="9">
        <f t="shared" si="39"/>
        <v>96.359999999999985</v>
      </c>
      <c r="AR71" s="9">
        <f t="shared" si="40"/>
        <v>9</v>
      </c>
      <c r="AS71" s="9">
        <f t="shared" si="41"/>
        <v>1031.6943999999999</v>
      </c>
      <c r="AT71" s="9"/>
      <c r="AU71" s="9"/>
      <c r="AV71" s="9"/>
      <c r="AW71" s="9">
        <v>0.1</v>
      </c>
      <c r="AX71" s="9">
        <v>32.119999999999997</v>
      </c>
      <c r="AY71" s="9">
        <f t="shared" si="42"/>
        <v>3.2119999999999997</v>
      </c>
      <c r="AZ71" s="9">
        <f t="shared" si="43"/>
        <v>1.0000000000000002E-2</v>
      </c>
      <c r="BA71" s="9">
        <f t="shared" si="44"/>
        <v>1031.6943999999999</v>
      </c>
      <c r="BB71" s="9"/>
      <c r="BC71" s="9"/>
      <c r="BD71" s="9"/>
      <c r="BE71" s="1">
        <v>1</v>
      </c>
      <c r="BF71" s="9">
        <v>32.119999999999997</v>
      </c>
      <c r="BG71">
        <f t="shared" si="45"/>
        <v>32.119999999999997</v>
      </c>
      <c r="BH71">
        <f t="shared" si="46"/>
        <v>1</v>
      </c>
      <c r="BI71">
        <f t="shared" si="47"/>
        <v>1031.6943999999999</v>
      </c>
    </row>
    <row r="72" spans="1:61" x14ac:dyDescent="0.3">
      <c r="A72" s="9">
        <v>0.76</v>
      </c>
      <c r="B72" s="9">
        <v>32.94</v>
      </c>
      <c r="C72" s="9">
        <f t="shared" si="24"/>
        <v>25.034399999999998</v>
      </c>
      <c r="D72" s="9">
        <f t="shared" si="25"/>
        <v>0.5776</v>
      </c>
      <c r="E72" s="9">
        <f t="shared" si="26"/>
        <v>1085.0435999999997</v>
      </c>
      <c r="F72" s="9"/>
      <c r="G72" s="9"/>
      <c r="H72" s="9"/>
      <c r="I72" s="9">
        <v>661.5</v>
      </c>
      <c r="J72" s="9">
        <v>32.94</v>
      </c>
      <c r="K72" s="9">
        <f t="shared" si="27"/>
        <v>21789.809999999998</v>
      </c>
      <c r="L72" s="9">
        <f t="shared" si="28"/>
        <v>437582.25</v>
      </c>
      <c r="M72" s="9">
        <f t="shared" si="29"/>
        <v>1085.0435999999997</v>
      </c>
      <c r="N72" s="9"/>
      <c r="O72" s="9"/>
      <c r="P72" s="9"/>
      <c r="Q72" s="9">
        <v>416.5</v>
      </c>
      <c r="R72" s="9">
        <v>32.94</v>
      </c>
      <c r="S72" s="9">
        <f t="shared" si="30"/>
        <v>13719.509999999998</v>
      </c>
      <c r="T72" s="9">
        <f t="shared" si="31"/>
        <v>173472.25</v>
      </c>
      <c r="U72" s="9">
        <f t="shared" si="32"/>
        <v>1085.0435999999997</v>
      </c>
      <c r="V72" s="9"/>
      <c r="W72" s="9"/>
      <c r="X72" s="9"/>
      <c r="Y72" s="9">
        <v>122.5</v>
      </c>
      <c r="Z72" s="9">
        <v>32.94</v>
      </c>
      <c r="AA72" s="9">
        <f t="shared" si="33"/>
        <v>4035.1499999999996</v>
      </c>
      <c r="AB72" s="9">
        <f t="shared" si="34"/>
        <v>15006.25</v>
      </c>
      <c r="AC72" s="9">
        <f t="shared" si="35"/>
        <v>1085.0435999999997</v>
      </c>
      <c r="AD72" s="9"/>
      <c r="AE72" s="9"/>
      <c r="AF72" s="9"/>
      <c r="AG72" s="9">
        <v>7</v>
      </c>
      <c r="AH72" s="9">
        <v>32.94</v>
      </c>
      <c r="AI72" s="9">
        <f t="shared" si="36"/>
        <v>230.57999999999998</v>
      </c>
      <c r="AJ72" s="9">
        <f t="shared" si="37"/>
        <v>49</v>
      </c>
      <c r="AK72" s="9">
        <f t="shared" si="38"/>
        <v>1085.0435999999997</v>
      </c>
      <c r="AL72" s="9"/>
      <c r="AM72" s="9"/>
      <c r="AN72" s="9"/>
      <c r="AO72" s="1">
        <v>4</v>
      </c>
      <c r="AP72" s="9">
        <v>32.94</v>
      </c>
      <c r="AQ72" s="9">
        <f t="shared" si="39"/>
        <v>131.76</v>
      </c>
      <c r="AR72" s="9">
        <f t="shared" si="40"/>
        <v>16</v>
      </c>
      <c r="AS72" s="9">
        <f t="shared" si="41"/>
        <v>1085.0435999999997</v>
      </c>
      <c r="AT72" s="9"/>
      <c r="AU72" s="9"/>
      <c r="AV72" s="9"/>
      <c r="AW72" s="9">
        <v>0.1</v>
      </c>
      <c r="AX72" s="9">
        <v>32.94</v>
      </c>
      <c r="AY72" s="9">
        <f t="shared" si="42"/>
        <v>3.294</v>
      </c>
      <c r="AZ72" s="9">
        <f t="shared" si="43"/>
        <v>1.0000000000000002E-2</v>
      </c>
      <c r="BA72" s="9">
        <f t="shared" si="44"/>
        <v>1085.0435999999997</v>
      </c>
      <c r="BB72" s="9"/>
      <c r="BC72" s="9"/>
      <c r="BD72" s="9"/>
      <c r="BE72" s="1">
        <v>1</v>
      </c>
      <c r="BF72" s="9">
        <v>32.94</v>
      </c>
      <c r="BG72">
        <f t="shared" si="45"/>
        <v>32.94</v>
      </c>
      <c r="BH72">
        <f t="shared" si="46"/>
        <v>1</v>
      </c>
      <c r="BI72">
        <f t="shared" si="47"/>
        <v>1085.0435999999997</v>
      </c>
    </row>
    <row r="73" spans="1:61" x14ac:dyDescent="0.3">
      <c r="A73" s="9">
        <v>0.76</v>
      </c>
      <c r="B73" s="9">
        <v>32.21</v>
      </c>
      <c r="C73" s="9">
        <f t="shared" si="24"/>
        <v>24.479600000000001</v>
      </c>
      <c r="D73" s="9">
        <f t="shared" si="25"/>
        <v>0.5776</v>
      </c>
      <c r="E73" s="9">
        <f t="shared" si="26"/>
        <v>1037.4841000000001</v>
      </c>
      <c r="F73" s="9"/>
      <c r="G73" s="9"/>
      <c r="H73" s="9"/>
      <c r="I73" s="9">
        <v>661.5</v>
      </c>
      <c r="J73" s="9">
        <v>32.21</v>
      </c>
      <c r="K73" s="9">
        <f t="shared" si="27"/>
        <v>21306.915000000001</v>
      </c>
      <c r="L73" s="9">
        <f t="shared" si="28"/>
        <v>437582.25</v>
      </c>
      <c r="M73" s="9">
        <f t="shared" si="29"/>
        <v>1037.4841000000001</v>
      </c>
      <c r="N73" s="9"/>
      <c r="O73" s="9"/>
      <c r="P73" s="9"/>
      <c r="Q73" s="9">
        <v>416.5</v>
      </c>
      <c r="R73" s="9">
        <v>32.21</v>
      </c>
      <c r="S73" s="9">
        <f t="shared" si="30"/>
        <v>13415.465</v>
      </c>
      <c r="T73" s="9">
        <f t="shared" si="31"/>
        <v>173472.25</v>
      </c>
      <c r="U73" s="9">
        <f t="shared" si="32"/>
        <v>1037.4841000000001</v>
      </c>
      <c r="V73" s="9"/>
      <c r="W73" s="9"/>
      <c r="X73" s="9"/>
      <c r="Y73" s="9">
        <v>122.5</v>
      </c>
      <c r="Z73" s="9">
        <v>32.21</v>
      </c>
      <c r="AA73" s="9">
        <f t="shared" si="33"/>
        <v>3945.7249999999999</v>
      </c>
      <c r="AB73" s="9">
        <f t="shared" si="34"/>
        <v>15006.25</v>
      </c>
      <c r="AC73" s="9">
        <f t="shared" si="35"/>
        <v>1037.4841000000001</v>
      </c>
      <c r="AD73" s="9"/>
      <c r="AE73" s="9"/>
      <c r="AF73" s="9"/>
      <c r="AG73" s="9">
        <v>7</v>
      </c>
      <c r="AH73" s="9">
        <v>32.21</v>
      </c>
      <c r="AI73" s="9">
        <f t="shared" si="36"/>
        <v>225.47</v>
      </c>
      <c r="AJ73" s="9">
        <f t="shared" si="37"/>
        <v>49</v>
      </c>
      <c r="AK73" s="9">
        <f t="shared" si="38"/>
        <v>1037.4841000000001</v>
      </c>
      <c r="AL73" s="9"/>
      <c r="AM73" s="9"/>
      <c r="AN73" s="9"/>
      <c r="AO73" s="1">
        <v>5</v>
      </c>
      <c r="AP73" s="9">
        <v>32.21</v>
      </c>
      <c r="AQ73" s="9">
        <f t="shared" si="39"/>
        <v>161.05000000000001</v>
      </c>
      <c r="AR73" s="9">
        <f t="shared" si="40"/>
        <v>25</v>
      </c>
      <c r="AS73" s="9">
        <f t="shared" si="41"/>
        <v>1037.4841000000001</v>
      </c>
      <c r="AT73" s="9"/>
      <c r="AU73" s="9"/>
      <c r="AV73" s="9"/>
      <c r="AW73" s="9">
        <v>0.1</v>
      </c>
      <c r="AX73" s="9">
        <v>32.21</v>
      </c>
      <c r="AY73" s="9">
        <f t="shared" si="42"/>
        <v>3.2210000000000001</v>
      </c>
      <c r="AZ73" s="9">
        <f t="shared" si="43"/>
        <v>1.0000000000000002E-2</v>
      </c>
      <c r="BA73" s="9">
        <f t="shared" si="44"/>
        <v>1037.4841000000001</v>
      </c>
      <c r="BB73" s="9"/>
      <c r="BC73" s="9"/>
      <c r="BD73" s="9"/>
      <c r="BE73" s="1">
        <v>1</v>
      </c>
      <c r="BF73" s="9">
        <v>32.21</v>
      </c>
      <c r="BG73">
        <f t="shared" si="45"/>
        <v>32.21</v>
      </c>
      <c r="BH73">
        <f t="shared" si="46"/>
        <v>1</v>
      </c>
      <c r="BI73">
        <f t="shared" si="47"/>
        <v>1037.4841000000001</v>
      </c>
    </row>
    <row r="74" spans="1:61" x14ac:dyDescent="0.3">
      <c r="A74" s="9">
        <v>0.74</v>
      </c>
      <c r="B74" s="9">
        <v>10.36</v>
      </c>
      <c r="C74" s="9">
        <f t="shared" si="24"/>
        <v>7.6663999999999994</v>
      </c>
      <c r="D74" s="9">
        <f t="shared" si="25"/>
        <v>0.54759999999999998</v>
      </c>
      <c r="E74" s="9">
        <f t="shared" si="26"/>
        <v>107.32959999999999</v>
      </c>
      <c r="F74" s="9"/>
      <c r="G74" s="9"/>
      <c r="H74" s="9"/>
      <c r="I74" s="9">
        <v>686</v>
      </c>
      <c r="J74" s="9">
        <v>10.36</v>
      </c>
      <c r="K74" s="9">
        <f t="shared" si="27"/>
        <v>7106.96</v>
      </c>
      <c r="L74" s="9">
        <f t="shared" si="28"/>
        <v>470596</v>
      </c>
      <c r="M74" s="9">
        <f t="shared" si="29"/>
        <v>107.32959999999999</v>
      </c>
      <c r="N74" s="9"/>
      <c r="O74" s="9"/>
      <c r="P74" s="9"/>
      <c r="Q74" s="9">
        <v>245</v>
      </c>
      <c r="R74" s="9">
        <v>10.36</v>
      </c>
      <c r="S74" s="9">
        <f t="shared" si="30"/>
        <v>2538.1999999999998</v>
      </c>
      <c r="T74" s="9">
        <f t="shared" si="31"/>
        <v>60025</v>
      </c>
      <c r="U74" s="9">
        <f t="shared" si="32"/>
        <v>107.32959999999999</v>
      </c>
      <c r="V74" s="9"/>
      <c r="W74" s="9"/>
      <c r="X74" s="9"/>
      <c r="Y74" s="9">
        <v>220.5</v>
      </c>
      <c r="Z74" s="9">
        <v>10.36</v>
      </c>
      <c r="AA74" s="9">
        <f t="shared" si="33"/>
        <v>2284.3799999999997</v>
      </c>
      <c r="AB74" s="9">
        <f t="shared" si="34"/>
        <v>48620.25</v>
      </c>
      <c r="AC74" s="9">
        <f t="shared" si="35"/>
        <v>107.32959999999999</v>
      </c>
      <c r="AD74" s="9"/>
      <c r="AE74" s="9"/>
      <c r="AF74" s="9"/>
      <c r="AG74" s="9">
        <v>3.5</v>
      </c>
      <c r="AH74" s="9">
        <v>10.36</v>
      </c>
      <c r="AI74" s="9">
        <f t="shared" si="36"/>
        <v>36.26</v>
      </c>
      <c r="AJ74" s="9">
        <f t="shared" si="37"/>
        <v>12.25</v>
      </c>
      <c r="AK74" s="9">
        <f t="shared" si="38"/>
        <v>107.32959999999999</v>
      </c>
      <c r="AL74" s="9"/>
      <c r="AM74" s="9"/>
      <c r="AN74" s="9"/>
      <c r="AO74" s="1">
        <v>2</v>
      </c>
      <c r="AP74" s="9">
        <v>10.36</v>
      </c>
      <c r="AQ74" s="9">
        <f t="shared" si="39"/>
        <v>20.72</v>
      </c>
      <c r="AR74" s="9">
        <f t="shared" si="40"/>
        <v>4</v>
      </c>
      <c r="AS74" s="9">
        <f t="shared" si="41"/>
        <v>107.32959999999999</v>
      </c>
      <c r="AT74" s="9"/>
      <c r="AU74" s="9"/>
      <c r="AV74" s="9"/>
      <c r="AW74" s="9">
        <v>0.1</v>
      </c>
      <c r="AX74" s="9">
        <v>10.36</v>
      </c>
      <c r="AY74" s="9">
        <f t="shared" si="42"/>
        <v>1.036</v>
      </c>
      <c r="AZ74" s="9">
        <f t="shared" si="43"/>
        <v>1.0000000000000002E-2</v>
      </c>
      <c r="BA74" s="9">
        <f t="shared" si="44"/>
        <v>107.32959999999999</v>
      </c>
      <c r="BB74" s="9"/>
      <c r="BC74" s="9"/>
      <c r="BD74" s="9"/>
      <c r="BE74" s="1">
        <v>1</v>
      </c>
      <c r="BF74" s="9">
        <v>10.36</v>
      </c>
      <c r="BG74">
        <f t="shared" si="45"/>
        <v>10.36</v>
      </c>
      <c r="BH74">
        <f t="shared" si="46"/>
        <v>1</v>
      </c>
      <c r="BI74">
        <f t="shared" si="47"/>
        <v>107.32959999999999</v>
      </c>
    </row>
    <row r="75" spans="1:61" x14ac:dyDescent="0.3">
      <c r="A75" s="9">
        <v>0.74</v>
      </c>
      <c r="B75" s="9">
        <v>10.43</v>
      </c>
      <c r="C75" s="9">
        <f t="shared" si="24"/>
        <v>7.7181999999999995</v>
      </c>
      <c r="D75" s="9">
        <f t="shared" si="25"/>
        <v>0.54759999999999998</v>
      </c>
      <c r="E75" s="9">
        <f t="shared" si="26"/>
        <v>108.78489999999999</v>
      </c>
      <c r="F75" s="9"/>
      <c r="G75" s="9"/>
      <c r="H75" s="9"/>
      <c r="I75" s="9">
        <v>686</v>
      </c>
      <c r="J75" s="9">
        <v>10.43</v>
      </c>
      <c r="K75" s="9">
        <f t="shared" si="27"/>
        <v>7154.98</v>
      </c>
      <c r="L75" s="9">
        <f t="shared" si="28"/>
        <v>470596</v>
      </c>
      <c r="M75" s="9">
        <f t="shared" si="29"/>
        <v>108.78489999999999</v>
      </c>
      <c r="N75" s="9"/>
      <c r="O75" s="9"/>
      <c r="P75" s="9"/>
      <c r="Q75" s="9">
        <v>245</v>
      </c>
      <c r="R75" s="9">
        <v>10.43</v>
      </c>
      <c r="S75" s="9">
        <f t="shared" si="30"/>
        <v>2555.35</v>
      </c>
      <c r="T75" s="9">
        <f t="shared" si="31"/>
        <v>60025</v>
      </c>
      <c r="U75" s="9">
        <f t="shared" si="32"/>
        <v>108.78489999999999</v>
      </c>
      <c r="V75" s="9"/>
      <c r="W75" s="9"/>
      <c r="X75" s="9"/>
      <c r="Y75" s="9">
        <v>220.5</v>
      </c>
      <c r="Z75" s="9">
        <v>10.43</v>
      </c>
      <c r="AA75" s="9">
        <f t="shared" si="33"/>
        <v>2299.8150000000001</v>
      </c>
      <c r="AB75" s="9">
        <f t="shared" si="34"/>
        <v>48620.25</v>
      </c>
      <c r="AC75" s="9">
        <f t="shared" si="35"/>
        <v>108.78489999999999</v>
      </c>
      <c r="AD75" s="9"/>
      <c r="AE75" s="9"/>
      <c r="AF75" s="9"/>
      <c r="AG75" s="9">
        <v>3.5</v>
      </c>
      <c r="AH75" s="9">
        <v>10.43</v>
      </c>
      <c r="AI75" s="9">
        <f t="shared" si="36"/>
        <v>36.504999999999995</v>
      </c>
      <c r="AJ75" s="9">
        <f t="shared" si="37"/>
        <v>12.25</v>
      </c>
      <c r="AK75" s="9">
        <f t="shared" si="38"/>
        <v>108.78489999999999</v>
      </c>
      <c r="AL75" s="9"/>
      <c r="AM75" s="9"/>
      <c r="AN75" s="9"/>
      <c r="AO75" s="1">
        <v>3</v>
      </c>
      <c r="AP75" s="9">
        <v>10.43</v>
      </c>
      <c r="AQ75" s="9">
        <f t="shared" si="39"/>
        <v>31.29</v>
      </c>
      <c r="AR75" s="9">
        <f t="shared" si="40"/>
        <v>9</v>
      </c>
      <c r="AS75" s="9">
        <f t="shared" si="41"/>
        <v>108.78489999999999</v>
      </c>
      <c r="AT75" s="9"/>
      <c r="AU75" s="9"/>
      <c r="AV75" s="9"/>
      <c r="AW75" s="9">
        <v>0.1</v>
      </c>
      <c r="AX75" s="9">
        <v>10.43</v>
      </c>
      <c r="AY75" s="9">
        <f t="shared" si="42"/>
        <v>1.0429999999999999</v>
      </c>
      <c r="AZ75" s="9">
        <f t="shared" si="43"/>
        <v>1.0000000000000002E-2</v>
      </c>
      <c r="BA75" s="9">
        <f t="shared" si="44"/>
        <v>108.78489999999999</v>
      </c>
      <c r="BB75" s="9"/>
      <c r="BC75" s="9"/>
      <c r="BD75" s="9"/>
      <c r="BE75" s="1">
        <v>1</v>
      </c>
      <c r="BF75" s="9">
        <v>10.43</v>
      </c>
      <c r="BG75">
        <f t="shared" si="45"/>
        <v>10.43</v>
      </c>
      <c r="BH75">
        <f t="shared" si="46"/>
        <v>1</v>
      </c>
      <c r="BI75">
        <f t="shared" si="47"/>
        <v>108.78489999999999</v>
      </c>
    </row>
    <row r="76" spans="1:61" x14ac:dyDescent="0.3">
      <c r="A76" s="9">
        <v>0.74</v>
      </c>
      <c r="B76" s="9">
        <v>10.36</v>
      </c>
      <c r="C76" s="9">
        <f t="shared" si="24"/>
        <v>7.6663999999999994</v>
      </c>
      <c r="D76" s="9">
        <f t="shared" si="25"/>
        <v>0.54759999999999998</v>
      </c>
      <c r="E76" s="9">
        <f t="shared" si="26"/>
        <v>107.32959999999999</v>
      </c>
      <c r="F76" s="9"/>
      <c r="G76" s="9"/>
      <c r="H76" s="9"/>
      <c r="I76" s="9">
        <v>686</v>
      </c>
      <c r="J76" s="9">
        <v>10.36</v>
      </c>
      <c r="K76" s="9">
        <f t="shared" si="27"/>
        <v>7106.96</v>
      </c>
      <c r="L76" s="9">
        <f t="shared" si="28"/>
        <v>470596</v>
      </c>
      <c r="M76" s="9">
        <f t="shared" si="29"/>
        <v>107.32959999999999</v>
      </c>
      <c r="N76" s="9"/>
      <c r="O76" s="9"/>
      <c r="P76" s="9"/>
      <c r="Q76" s="9">
        <v>245</v>
      </c>
      <c r="R76" s="9">
        <v>10.36</v>
      </c>
      <c r="S76" s="9">
        <f t="shared" si="30"/>
        <v>2538.1999999999998</v>
      </c>
      <c r="T76" s="9">
        <f t="shared" si="31"/>
        <v>60025</v>
      </c>
      <c r="U76" s="9">
        <f t="shared" si="32"/>
        <v>107.32959999999999</v>
      </c>
      <c r="V76" s="9"/>
      <c r="W76" s="9"/>
      <c r="X76" s="9"/>
      <c r="Y76" s="9">
        <v>220.5</v>
      </c>
      <c r="Z76" s="9">
        <v>10.36</v>
      </c>
      <c r="AA76" s="9">
        <f t="shared" si="33"/>
        <v>2284.3799999999997</v>
      </c>
      <c r="AB76" s="9">
        <f t="shared" si="34"/>
        <v>48620.25</v>
      </c>
      <c r="AC76" s="9">
        <f t="shared" si="35"/>
        <v>107.32959999999999</v>
      </c>
      <c r="AD76" s="9"/>
      <c r="AE76" s="9"/>
      <c r="AF76" s="9"/>
      <c r="AG76" s="9">
        <v>3.5</v>
      </c>
      <c r="AH76" s="9">
        <v>10.36</v>
      </c>
      <c r="AI76" s="9">
        <f t="shared" si="36"/>
        <v>36.26</v>
      </c>
      <c r="AJ76" s="9">
        <f t="shared" si="37"/>
        <v>12.25</v>
      </c>
      <c r="AK76" s="9">
        <f t="shared" si="38"/>
        <v>107.32959999999999</v>
      </c>
      <c r="AL76" s="9"/>
      <c r="AM76" s="9"/>
      <c r="AN76" s="9"/>
      <c r="AO76" s="1">
        <v>4</v>
      </c>
      <c r="AP76" s="9">
        <v>10.36</v>
      </c>
      <c r="AQ76" s="9">
        <f t="shared" si="39"/>
        <v>41.44</v>
      </c>
      <c r="AR76" s="9">
        <f t="shared" si="40"/>
        <v>16</v>
      </c>
      <c r="AS76" s="9">
        <f t="shared" si="41"/>
        <v>107.32959999999999</v>
      </c>
      <c r="AT76" s="9"/>
      <c r="AU76" s="9"/>
      <c r="AV76" s="9"/>
      <c r="AW76" s="9">
        <v>0.1</v>
      </c>
      <c r="AX76" s="9">
        <v>10.36</v>
      </c>
      <c r="AY76" s="9">
        <f t="shared" si="42"/>
        <v>1.036</v>
      </c>
      <c r="AZ76" s="9">
        <f t="shared" si="43"/>
        <v>1.0000000000000002E-2</v>
      </c>
      <c r="BA76" s="9">
        <f t="shared" si="44"/>
        <v>107.32959999999999</v>
      </c>
      <c r="BB76" s="9"/>
      <c r="BC76" s="9"/>
      <c r="BD76" s="9"/>
      <c r="BE76" s="1">
        <v>1</v>
      </c>
      <c r="BF76" s="9">
        <v>10.36</v>
      </c>
      <c r="BG76">
        <f t="shared" si="45"/>
        <v>10.36</v>
      </c>
      <c r="BH76">
        <f t="shared" si="46"/>
        <v>1</v>
      </c>
      <c r="BI76">
        <f t="shared" si="47"/>
        <v>107.32959999999999</v>
      </c>
    </row>
    <row r="77" spans="1:61" x14ac:dyDescent="0.3">
      <c r="A77" s="9">
        <v>0.74</v>
      </c>
      <c r="B77" s="9">
        <v>10.39</v>
      </c>
      <c r="C77" s="9">
        <f t="shared" si="24"/>
        <v>7.6886000000000001</v>
      </c>
      <c r="D77" s="9">
        <f t="shared" si="25"/>
        <v>0.54759999999999998</v>
      </c>
      <c r="E77" s="9">
        <f t="shared" si="26"/>
        <v>107.95210000000002</v>
      </c>
      <c r="F77" s="9"/>
      <c r="G77" s="9"/>
      <c r="H77" s="9"/>
      <c r="I77" s="9">
        <v>686</v>
      </c>
      <c r="J77" s="9">
        <v>10.39</v>
      </c>
      <c r="K77" s="9">
        <f t="shared" si="27"/>
        <v>7127.54</v>
      </c>
      <c r="L77" s="9">
        <f t="shared" si="28"/>
        <v>470596</v>
      </c>
      <c r="M77" s="9">
        <f t="shared" si="29"/>
        <v>107.95210000000002</v>
      </c>
      <c r="N77" s="9"/>
      <c r="O77" s="9"/>
      <c r="P77" s="9"/>
      <c r="Q77" s="9">
        <v>245</v>
      </c>
      <c r="R77" s="9">
        <v>10.39</v>
      </c>
      <c r="S77" s="9">
        <f t="shared" si="30"/>
        <v>2545.5500000000002</v>
      </c>
      <c r="T77" s="9">
        <f t="shared" si="31"/>
        <v>60025</v>
      </c>
      <c r="U77" s="9">
        <f t="shared" si="32"/>
        <v>107.95210000000002</v>
      </c>
      <c r="V77" s="9"/>
      <c r="W77" s="9"/>
      <c r="X77" s="9"/>
      <c r="Y77" s="9">
        <v>220.5</v>
      </c>
      <c r="Z77" s="9">
        <v>10.39</v>
      </c>
      <c r="AA77" s="9">
        <f t="shared" si="33"/>
        <v>2290.9950000000003</v>
      </c>
      <c r="AB77" s="9">
        <f t="shared" si="34"/>
        <v>48620.25</v>
      </c>
      <c r="AC77" s="9">
        <f t="shared" si="35"/>
        <v>107.95210000000002</v>
      </c>
      <c r="AD77" s="9"/>
      <c r="AE77" s="9"/>
      <c r="AF77" s="9"/>
      <c r="AG77" s="9">
        <v>3.5</v>
      </c>
      <c r="AH77" s="9">
        <v>10.39</v>
      </c>
      <c r="AI77" s="9">
        <f t="shared" si="36"/>
        <v>36.365000000000002</v>
      </c>
      <c r="AJ77" s="9">
        <f t="shared" si="37"/>
        <v>12.25</v>
      </c>
      <c r="AK77" s="9">
        <f t="shared" si="38"/>
        <v>107.95210000000002</v>
      </c>
      <c r="AL77" s="9"/>
      <c r="AM77" s="9"/>
      <c r="AN77" s="9"/>
      <c r="AO77" s="1">
        <v>5</v>
      </c>
      <c r="AP77" s="9">
        <v>10.39</v>
      </c>
      <c r="AQ77" s="9">
        <f t="shared" si="39"/>
        <v>51.95</v>
      </c>
      <c r="AR77" s="9">
        <f t="shared" si="40"/>
        <v>25</v>
      </c>
      <c r="AS77" s="9">
        <f t="shared" si="41"/>
        <v>107.95210000000002</v>
      </c>
      <c r="AT77" s="9"/>
      <c r="AU77" s="9"/>
      <c r="AV77" s="9"/>
      <c r="AW77" s="9">
        <v>0.1</v>
      </c>
      <c r="AX77" s="9">
        <v>10.39</v>
      </c>
      <c r="AY77" s="9">
        <f t="shared" si="42"/>
        <v>1.0390000000000001</v>
      </c>
      <c r="AZ77" s="9">
        <f t="shared" si="43"/>
        <v>1.0000000000000002E-2</v>
      </c>
      <c r="BA77" s="9">
        <f t="shared" si="44"/>
        <v>107.95210000000002</v>
      </c>
      <c r="BB77" s="9"/>
      <c r="BC77" s="9"/>
      <c r="BD77" s="9"/>
      <c r="BE77" s="1">
        <v>1</v>
      </c>
      <c r="BF77" s="9">
        <v>10.39</v>
      </c>
      <c r="BG77">
        <f t="shared" si="45"/>
        <v>10.39</v>
      </c>
      <c r="BH77">
        <f t="shared" si="46"/>
        <v>1</v>
      </c>
      <c r="BI77">
        <f t="shared" si="47"/>
        <v>107.95210000000002</v>
      </c>
    </row>
    <row r="78" spans="1:61" x14ac:dyDescent="0.3">
      <c r="A78" s="9">
        <v>0.71</v>
      </c>
      <c r="B78" s="9">
        <v>10.71</v>
      </c>
      <c r="C78" s="9">
        <f t="shared" si="24"/>
        <v>7.6040999999999999</v>
      </c>
      <c r="D78" s="9">
        <f t="shared" si="25"/>
        <v>0.50409999999999999</v>
      </c>
      <c r="E78" s="9">
        <f t="shared" si="26"/>
        <v>114.70410000000003</v>
      </c>
      <c r="F78" s="9"/>
      <c r="G78" s="9"/>
      <c r="H78" s="9"/>
      <c r="I78" s="9">
        <v>710.5</v>
      </c>
      <c r="J78" s="9">
        <v>10.71</v>
      </c>
      <c r="K78" s="9">
        <f t="shared" si="27"/>
        <v>7609.4550000000008</v>
      </c>
      <c r="L78" s="9">
        <f t="shared" si="28"/>
        <v>504810.25</v>
      </c>
      <c r="M78" s="9">
        <f t="shared" si="29"/>
        <v>114.70410000000003</v>
      </c>
      <c r="N78" s="9"/>
      <c r="O78" s="9"/>
      <c r="P78" s="9"/>
      <c r="Q78" s="9">
        <v>269.5</v>
      </c>
      <c r="R78" s="9">
        <v>10.71</v>
      </c>
      <c r="S78" s="9">
        <f t="shared" si="30"/>
        <v>2886.3450000000003</v>
      </c>
      <c r="T78" s="9">
        <f t="shared" si="31"/>
        <v>72630.25</v>
      </c>
      <c r="U78" s="9">
        <f t="shared" si="32"/>
        <v>114.70410000000003</v>
      </c>
      <c r="V78" s="9"/>
      <c r="W78" s="9"/>
      <c r="X78" s="9"/>
      <c r="Y78" s="9">
        <v>220.5</v>
      </c>
      <c r="Z78" s="9">
        <v>10.71</v>
      </c>
      <c r="AA78" s="9">
        <f t="shared" si="33"/>
        <v>2361.5550000000003</v>
      </c>
      <c r="AB78" s="9">
        <f t="shared" si="34"/>
        <v>48620.25</v>
      </c>
      <c r="AC78" s="9">
        <f t="shared" si="35"/>
        <v>114.70410000000003</v>
      </c>
      <c r="AD78" s="9"/>
      <c r="AE78" s="9"/>
      <c r="AF78" s="9"/>
      <c r="AG78" s="9">
        <v>3.5</v>
      </c>
      <c r="AH78" s="9">
        <v>10.71</v>
      </c>
      <c r="AI78" s="9">
        <f t="shared" si="36"/>
        <v>37.484999999999999</v>
      </c>
      <c r="AJ78" s="9">
        <f t="shared" si="37"/>
        <v>12.25</v>
      </c>
      <c r="AK78" s="9">
        <f t="shared" si="38"/>
        <v>114.70410000000003</v>
      </c>
      <c r="AL78" s="9"/>
      <c r="AM78" s="9"/>
      <c r="AN78" s="9"/>
      <c r="AO78" s="1">
        <v>2</v>
      </c>
      <c r="AP78" s="9">
        <v>10.71</v>
      </c>
      <c r="AQ78" s="9">
        <f t="shared" si="39"/>
        <v>21.42</v>
      </c>
      <c r="AR78" s="9">
        <f t="shared" si="40"/>
        <v>4</v>
      </c>
      <c r="AS78" s="9">
        <f t="shared" si="41"/>
        <v>114.70410000000003</v>
      </c>
      <c r="AT78" s="9"/>
      <c r="AU78" s="9"/>
      <c r="AV78" s="9"/>
      <c r="AW78" s="9">
        <v>0.1</v>
      </c>
      <c r="AX78" s="9">
        <v>10.71</v>
      </c>
      <c r="AY78" s="9">
        <f t="shared" si="42"/>
        <v>1.0710000000000002</v>
      </c>
      <c r="AZ78" s="9">
        <f t="shared" si="43"/>
        <v>1.0000000000000002E-2</v>
      </c>
      <c r="BA78" s="9">
        <f t="shared" si="44"/>
        <v>114.70410000000003</v>
      </c>
      <c r="BB78" s="9"/>
      <c r="BC78" s="9"/>
      <c r="BD78" s="9"/>
      <c r="BE78" s="1">
        <v>1</v>
      </c>
      <c r="BF78" s="9">
        <v>10.71</v>
      </c>
      <c r="BG78">
        <f t="shared" si="45"/>
        <v>10.71</v>
      </c>
      <c r="BH78">
        <f t="shared" si="46"/>
        <v>1</v>
      </c>
      <c r="BI78">
        <f t="shared" si="47"/>
        <v>114.70410000000003</v>
      </c>
    </row>
    <row r="79" spans="1:61" x14ac:dyDescent="0.3">
      <c r="A79" s="9">
        <v>0.71</v>
      </c>
      <c r="B79" s="9">
        <v>10.8</v>
      </c>
      <c r="C79" s="9">
        <f t="shared" si="24"/>
        <v>7.6680000000000001</v>
      </c>
      <c r="D79" s="9">
        <f t="shared" si="25"/>
        <v>0.50409999999999999</v>
      </c>
      <c r="E79" s="9">
        <f t="shared" si="26"/>
        <v>116.64000000000001</v>
      </c>
      <c r="F79" s="9"/>
      <c r="G79" s="9"/>
      <c r="H79" s="9"/>
      <c r="I79" s="9">
        <v>710.5</v>
      </c>
      <c r="J79" s="9">
        <v>10.8</v>
      </c>
      <c r="K79" s="9">
        <f t="shared" si="27"/>
        <v>7673.4000000000005</v>
      </c>
      <c r="L79" s="9">
        <f t="shared" si="28"/>
        <v>504810.25</v>
      </c>
      <c r="M79" s="9">
        <f t="shared" si="29"/>
        <v>116.64000000000001</v>
      </c>
      <c r="N79" s="9"/>
      <c r="O79" s="9"/>
      <c r="P79" s="9"/>
      <c r="Q79" s="9">
        <v>269.5</v>
      </c>
      <c r="R79" s="9">
        <v>10.8</v>
      </c>
      <c r="S79" s="9">
        <f t="shared" si="30"/>
        <v>2910.6000000000004</v>
      </c>
      <c r="T79" s="9">
        <f t="shared" si="31"/>
        <v>72630.25</v>
      </c>
      <c r="U79" s="9">
        <f t="shared" si="32"/>
        <v>116.64000000000001</v>
      </c>
      <c r="V79" s="9"/>
      <c r="W79" s="9"/>
      <c r="X79" s="9"/>
      <c r="Y79" s="9">
        <v>220.5</v>
      </c>
      <c r="Z79" s="9">
        <v>10.8</v>
      </c>
      <c r="AA79" s="9">
        <f t="shared" si="33"/>
        <v>2381.4</v>
      </c>
      <c r="AB79" s="9">
        <f t="shared" si="34"/>
        <v>48620.25</v>
      </c>
      <c r="AC79" s="9">
        <f t="shared" si="35"/>
        <v>116.64000000000001</v>
      </c>
      <c r="AD79" s="9"/>
      <c r="AE79" s="9"/>
      <c r="AF79" s="9"/>
      <c r="AG79" s="9">
        <v>3.5</v>
      </c>
      <c r="AH79" s="9">
        <v>10.8</v>
      </c>
      <c r="AI79" s="9">
        <f t="shared" si="36"/>
        <v>37.800000000000004</v>
      </c>
      <c r="AJ79" s="9">
        <f t="shared" si="37"/>
        <v>12.25</v>
      </c>
      <c r="AK79" s="9">
        <f t="shared" si="38"/>
        <v>116.64000000000001</v>
      </c>
      <c r="AL79" s="9"/>
      <c r="AM79" s="9"/>
      <c r="AN79" s="9"/>
      <c r="AO79" s="1">
        <v>3</v>
      </c>
      <c r="AP79" s="9">
        <v>10.8</v>
      </c>
      <c r="AQ79" s="9">
        <f t="shared" si="39"/>
        <v>32.400000000000006</v>
      </c>
      <c r="AR79" s="9">
        <f t="shared" si="40"/>
        <v>9</v>
      </c>
      <c r="AS79" s="9">
        <f t="shared" si="41"/>
        <v>116.64000000000001</v>
      </c>
      <c r="AT79" s="9"/>
      <c r="AU79" s="9"/>
      <c r="AV79" s="9"/>
      <c r="AW79" s="9">
        <v>0.1</v>
      </c>
      <c r="AX79" s="9">
        <v>10.8</v>
      </c>
      <c r="AY79" s="9">
        <f t="shared" si="42"/>
        <v>1.08</v>
      </c>
      <c r="AZ79" s="9">
        <f t="shared" si="43"/>
        <v>1.0000000000000002E-2</v>
      </c>
      <c r="BA79" s="9">
        <f t="shared" si="44"/>
        <v>116.64000000000001</v>
      </c>
      <c r="BB79" s="9"/>
      <c r="BC79" s="9"/>
      <c r="BD79" s="9"/>
      <c r="BE79" s="1">
        <v>1</v>
      </c>
      <c r="BF79" s="9">
        <v>10.8</v>
      </c>
      <c r="BG79">
        <f t="shared" si="45"/>
        <v>10.8</v>
      </c>
      <c r="BH79">
        <f t="shared" si="46"/>
        <v>1</v>
      </c>
      <c r="BI79">
        <f t="shared" si="47"/>
        <v>116.64000000000001</v>
      </c>
    </row>
    <row r="80" spans="1:61" x14ac:dyDescent="0.3">
      <c r="A80" s="9">
        <v>0.71</v>
      </c>
      <c r="B80" s="9">
        <v>10.7</v>
      </c>
      <c r="C80" s="9">
        <f t="shared" si="24"/>
        <v>7.5969999999999995</v>
      </c>
      <c r="D80" s="9">
        <f t="shared" si="25"/>
        <v>0.50409999999999999</v>
      </c>
      <c r="E80" s="9">
        <f t="shared" si="26"/>
        <v>114.48999999999998</v>
      </c>
      <c r="F80" s="9"/>
      <c r="G80" s="9"/>
      <c r="H80" s="9"/>
      <c r="I80" s="9">
        <v>710.5</v>
      </c>
      <c r="J80" s="9">
        <v>10.7</v>
      </c>
      <c r="K80" s="9">
        <f t="shared" si="27"/>
        <v>7602.3499999999995</v>
      </c>
      <c r="L80" s="9">
        <f t="shared" si="28"/>
        <v>504810.25</v>
      </c>
      <c r="M80" s="9">
        <f t="shared" si="29"/>
        <v>114.48999999999998</v>
      </c>
      <c r="N80" s="9"/>
      <c r="O80" s="9"/>
      <c r="P80" s="9"/>
      <c r="Q80" s="9">
        <v>269.5</v>
      </c>
      <c r="R80" s="9">
        <v>10.7</v>
      </c>
      <c r="S80" s="9">
        <f t="shared" si="30"/>
        <v>2883.6499999999996</v>
      </c>
      <c r="T80" s="9">
        <f t="shared" si="31"/>
        <v>72630.25</v>
      </c>
      <c r="U80" s="9">
        <f t="shared" si="32"/>
        <v>114.48999999999998</v>
      </c>
      <c r="V80" s="9"/>
      <c r="W80" s="9"/>
      <c r="X80" s="9"/>
      <c r="Y80" s="9">
        <v>220.5</v>
      </c>
      <c r="Z80" s="9">
        <v>10.7</v>
      </c>
      <c r="AA80" s="9">
        <f t="shared" si="33"/>
        <v>2359.35</v>
      </c>
      <c r="AB80" s="9">
        <f t="shared" si="34"/>
        <v>48620.25</v>
      </c>
      <c r="AC80" s="9">
        <f t="shared" si="35"/>
        <v>114.48999999999998</v>
      </c>
      <c r="AD80" s="9"/>
      <c r="AE80" s="9"/>
      <c r="AF80" s="9"/>
      <c r="AG80" s="9">
        <v>3.5</v>
      </c>
      <c r="AH80" s="9">
        <v>10.7</v>
      </c>
      <c r="AI80" s="9">
        <f t="shared" si="36"/>
        <v>37.449999999999996</v>
      </c>
      <c r="AJ80" s="9">
        <f t="shared" si="37"/>
        <v>12.25</v>
      </c>
      <c r="AK80" s="9">
        <f t="shared" si="38"/>
        <v>114.48999999999998</v>
      </c>
      <c r="AL80" s="9"/>
      <c r="AM80" s="9"/>
      <c r="AN80" s="9"/>
      <c r="AO80" s="1">
        <v>4</v>
      </c>
      <c r="AP80" s="9">
        <v>10.7</v>
      </c>
      <c r="AQ80" s="9">
        <f t="shared" si="39"/>
        <v>42.8</v>
      </c>
      <c r="AR80" s="9">
        <f t="shared" si="40"/>
        <v>16</v>
      </c>
      <c r="AS80" s="9">
        <f t="shared" si="41"/>
        <v>114.48999999999998</v>
      </c>
      <c r="AT80" s="9"/>
      <c r="AU80" s="9"/>
      <c r="AV80" s="9"/>
      <c r="AW80" s="9">
        <v>0.1</v>
      </c>
      <c r="AX80" s="9">
        <v>10.7</v>
      </c>
      <c r="AY80" s="9">
        <f t="shared" si="42"/>
        <v>1.07</v>
      </c>
      <c r="AZ80" s="9">
        <f t="shared" si="43"/>
        <v>1.0000000000000002E-2</v>
      </c>
      <c r="BA80" s="9">
        <f t="shared" si="44"/>
        <v>114.48999999999998</v>
      </c>
      <c r="BB80" s="9"/>
      <c r="BC80" s="9"/>
      <c r="BD80" s="9"/>
      <c r="BE80" s="1">
        <v>1</v>
      </c>
      <c r="BF80" s="9">
        <v>10.7</v>
      </c>
      <c r="BG80">
        <f t="shared" si="45"/>
        <v>10.7</v>
      </c>
      <c r="BH80">
        <f t="shared" si="46"/>
        <v>1</v>
      </c>
      <c r="BI80">
        <f t="shared" si="47"/>
        <v>114.48999999999998</v>
      </c>
    </row>
    <row r="81" spans="1:61" x14ac:dyDescent="0.3">
      <c r="A81" s="9">
        <v>0.71</v>
      </c>
      <c r="B81" s="9">
        <v>10.75</v>
      </c>
      <c r="C81" s="9">
        <f t="shared" si="24"/>
        <v>7.6324999999999994</v>
      </c>
      <c r="D81" s="9">
        <f t="shared" si="25"/>
        <v>0.50409999999999999</v>
      </c>
      <c r="E81" s="9">
        <f t="shared" si="26"/>
        <v>115.5625</v>
      </c>
      <c r="F81" s="9"/>
      <c r="G81" s="9"/>
      <c r="H81" s="9"/>
      <c r="I81" s="9">
        <v>710.5</v>
      </c>
      <c r="J81" s="9">
        <v>10.75</v>
      </c>
      <c r="K81" s="9">
        <f t="shared" si="27"/>
        <v>7637.875</v>
      </c>
      <c r="L81" s="9">
        <f t="shared" si="28"/>
        <v>504810.25</v>
      </c>
      <c r="M81" s="9">
        <f t="shared" si="29"/>
        <v>115.5625</v>
      </c>
      <c r="N81" s="9"/>
      <c r="O81" s="9"/>
      <c r="P81" s="9"/>
      <c r="Q81" s="9">
        <v>269.5</v>
      </c>
      <c r="R81" s="9">
        <v>10.75</v>
      </c>
      <c r="S81" s="9">
        <f t="shared" si="30"/>
        <v>2897.125</v>
      </c>
      <c r="T81" s="9">
        <f t="shared" si="31"/>
        <v>72630.25</v>
      </c>
      <c r="U81" s="9">
        <f t="shared" si="32"/>
        <v>115.5625</v>
      </c>
      <c r="V81" s="9"/>
      <c r="W81" s="9"/>
      <c r="X81" s="9"/>
      <c r="Y81" s="9">
        <v>220.5</v>
      </c>
      <c r="Z81" s="9">
        <v>10.75</v>
      </c>
      <c r="AA81" s="9">
        <f t="shared" si="33"/>
        <v>2370.375</v>
      </c>
      <c r="AB81" s="9">
        <f t="shared" si="34"/>
        <v>48620.25</v>
      </c>
      <c r="AC81" s="9">
        <f t="shared" si="35"/>
        <v>115.5625</v>
      </c>
      <c r="AD81" s="9"/>
      <c r="AE81" s="9"/>
      <c r="AF81" s="9"/>
      <c r="AG81" s="9">
        <v>3.5</v>
      </c>
      <c r="AH81" s="9">
        <v>10.75</v>
      </c>
      <c r="AI81" s="9">
        <f t="shared" si="36"/>
        <v>37.625</v>
      </c>
      <c r="AJ81" s="9">
        <f t="shared" si="37"/>
        <v>12.25</v>
      </c>
      <c r="AK81" s="9">
        <f t="shared" si="38"/>
        <v>115.5625</v>
      </c>
      <c r="AL81" s="9"/>
      <c r="AM81" s="9"/>
      <c r="AN81" s="9"/>
      <c r="AO81" s="1">
        <v>5</v>
      </c>
      <c r="AP81" s="9">
        <v>10.75</v>
      </c>
      <c r="AQ81" s="9">
        <f t="shared" si="39"/>
        <v>53.75</v>
      </c>
      <c r="AR81" s="9">
        <f t="shared" si="40"/>
        <v>25</v>
      </c>
      <c r="AS81" s="9">
        <f t="shared" si="41"/>
        <v>115.5625</v>
      </c>
      <c r="AT81" s="9"/>
      <c r="AU81" s="9"/>
      <c r="AV81" s="9"/>
      <c r="AW81" s="9">
        <v>0.1</v>
      </c>
      <c r="AX81" s="9">
        <v>10.75</v>
      </c>
      <c r="AY81" s="9">
        <f t="shared" si="42"/>
        <v>1.075</v>
      </c>
      <c r="AZ81" s="9">
        <f t="shared" si="43"/>
        <v>1.0000000000000002E-2</v>
      </c>
      <c r="BA81" s="9">
        <f t="shared" si="44"/>
        <v>115.5625</v>
      </c>
      <c r="BB81" s="9"/>
      <c r="BC81" s="9"/>
      <c r="BD81" s="9"/>
      <c r="BE81" s="1">
        <v>1</v>
      </c>
      <c r="BF81" s="9">
        <v>10.75</v>
      </c>
      <c r="BG81">
        <f t="shared" si="45"/>
        <v>10.75</v>
      </c>
      <c r="BH81">
        <f t="shared" si="46"/>
        <v>1</v>
      </c>
      <c r="BI81">
        <f t="shared" si="47"/>
        <v>115.5625</v>
      </c>
    </row>
    <row r="82" spans="1:61" x14ac:dyDescent="0.3">
      <c r="A82" s="9">
        <v>0.69</v>
      </c>
      <c r="B82" s="9">
        <v>11.11</v>
      </c>
      <c r="C82" s="9">
        <f t="shared" si="24"/>
        <v>7.6658999999999988</v>
      </c>
      <c r="D82" s="9">
        <f t="shared" si="25"/>
        <v>0.47609999999999991</v>
      </c>
      <c r="E82" s="9">
        <f t="shared" si="26"/>
        <v>123.43209999999999</v>
      </c>
      <c r="F82" s="9"/>
      <c r="G82" s="9"/>
      <c r="H82" s="9"/>
      <c r="I82" s="9">
        <v>735</v>
      </c>
      <c r="J82" s="9">
        <v>11.11</v>
      </c>
      <c r="K82" s="9">
        <f t="shared" si="27"/>
        <v>8165.8499999999995</v>
      </c>
      <c r="L82" s="9">
        <f t="shared" si="28"/>
        <v>540225</v>
      </c>
      <c r="M82" s="9">
        <f t="shared" si="29"/>
        <v>123.43209999999999</v>
      </c>
      <c r="N82" s="9"/>
      <c r="O82" s="9"/>
      <c r="P82" s="9"/>
      <c r="Q82" s="9">
        <v>294</v>
      </c>
      <c r="R82" s="9">
        <v>11.11</v>
      </c>
      <c r="S82" s="9">
        <f t="shared" si="30"/>
        <v>3266.3399999999997</v>
      </c>
      <c r="T82" s="9">
        <f t="shared" si="31"/>
        <v>86436</v>
      </c>
      <c r="U82" s="9">
        <f t="shared" si="32"/>
        <v>123.43209999999999</v>
      </c>
      <c r="V82" s="9"/>
      <c r="W82" s="9"/>
      <c r="X82" s="9"/>
      <c r="Y82" s="9">
        <v>220.5</v>
      </c>
      <c r="Z82" s="9">
        <v>11.11</v>
      </c>
      <c r="AA82" s="9">
        <f t="shared" si="33"/>
        <v>2449.7549999999997</v>
      </c>
      <c r="AB82" s="9">
        <f t="shared" si="34"/>
        <v>48620.25</v>
      </c>
      <c r="AC82" s="9">
        <f t="shared" si="35"/>
        <v>123.43209999999999</v>
      </c>
      <c r="AD82" s="9"/>
      <c r="AE82" s="9"/>
      <c r="AF82" s="9"/>
      <c r="AG82" s="9">
        <v>3.5</v>
      </c>
      <c r="AH82" s="9">
        <v>11.11</v>
      </c>
      <c r="AI82" s="9">
        <f t="shared" si="36"/>
        <v>38.884999999999998</v>
      </c>
      <c r="AJ82" s="9">
        <f t="shared" si="37"/>
        <v>12.25</v>
      </c>
      <c r="AK82" s="9">
        <f t="shared" si="38"/>
        <v>123.43209999999999</v>
      </c>
      <c r="AL82" s="9"/>
      <c r="AM82" s="9"/>
      <c r="AN82" s="9"/>
      <c r="AO82" s="1">
        <v>2</v>
      </c>
      <c r="AP82" s="9">
        <v>11.11</v>
      </c>
      <c r="AQ82" s="9">
        <f t="shared" si="39"/>
        <v>22.22</v>
      </c>
      <c r="AR82" s="9">
        <f t="shared" si="40"/>
        <v>4</v>
      </c>
      <c r="AS82" s="9">
        <f t="shared" si="41"/>
        <v>123.43209999999999</v>
      </c>
      <c r="AT82" s="9"/>
      <c r="AU82" s="9"/>
      <c r="AV82" s="9"/>
      <c r="AW82" s="9">
        <v>0.1</v>
      </c>
      <c r="AX82" s="9">
        <v>11.11</v>
      </c>
      <c r="AY82" s="9">
        <f t="shared" si="42"/>
        <v>1.111</v>
      </c>
      <c r="AZ82" s="9">
        <f t="shared" si="43"/>
        <v>1.0000000000000002E-2</v>
      </c>
      <c r="BA82" s="9">
        <f t="shared" si="44"/>
        <v>123.43209999999999</v>
      </c>
      <c r="BB82" s="9"/>
      <c r="BC82" s="9"/>
      <c r="BD82" s="9"/>
      <c r="BE82" s="1">
        <v>1</v>
      </c>
      <c r="BF82" s="9">
        <v>11.11</v>
      </c>
      <c r="BG82">
        <f t="shared" si="45"/>
        <v>11.11</v>
      </c>
      <c r="BH82">
        <f t="shared" si="46"/>
        <v>1</v>
      </c>
      <c r="BI82">
        <f t="shared" si="47"/>
        <v>123.43209999999999</v>
      </c>
    </row>
    <row r="83" spans="1:61" x14ac:dyDescent="0.3">
      <c r="A83" s="9">
        <v>0.69</v>
      </c>
      <c r="B83" s="9">
        <v>11.13</v>
      </c>
      <c r="C83" s="9">
        <f t="shared" si="24"/>
        <v>7.6796999999999995</v>
      </c>
      <c r="D83" s="9">
        <f t="shared" si="25"/>
        <v>0.47609999999999991</v>
      </c>
      <c r="E83" s="9">
        <f t="shared" si="26"/>
        <v>123.87690000000002</v>
      </c>
      <c r="F83" s="9"/>
      <c r="G83" s="9"/>
      <c r="H83" s="9"/>
      <c r="I83" s="9">
        <v>735</v>
      </c>
      <c r="J83" s="9">
        <v>11.13</v>
      </c>
      <c r="K83" s="9">
        <f t="shared" si="27"/>
        <v>8180.55</v>
      </c>
      <c r="L83" s="9">
        <f t="shared" si="28"/>
        <v>540225</v>
      </c>
      <c r="M83" s="9">
        <f t="shared" si="29"/>
        <v>123.87690000000002</v>
      </c>
      <c r="N83" s="9"/>
      <c r="O83" s="9"/>
      <c r="P83" s="9"/>
      <c r="Q83" s="9">
        <v>294</v>
      </c>
      <c r="R83" s="9">
        <v>11.13</v>
      </c>
      <c r="S83" s="9">
        <f t="shared" si="30"/>
        <v>3272.2200000000003</v>
      </c>
      <c r="T83" s="9">
        <f t="shared" si="31"/>
        <v>86436</v>
      </c>
      <c r="U83" s="9">
        <f t="shared" si="32"/>
        <v>123.87690000000002</v>
      </c>
      <c r="V83" s="9"/>
      <c r="W83" s="9"/>
      <c r="X83" s="9"/>
      <c r="Y83" s="9">
        <v>220.5</v>
      </c>
      <c r="Z83" s="9">
        <v>11.13</v>
      </c>
      <c r="AA83" s="9">
        <f t="shared" si="33"/>
        <v>2454.165</v>
      </c>
      <c r="AB83" s="9">
        <f t="shared" si="34"/>
        <v>48620.25</v>
      </c>
      <c r="AC83" s="9">
        <f t="shared" si="35"/>
        <v>123.87690000000002</v>
      </c>
      <c r="AD83" s="9"/>
      <c r="AE83" s="9"/>
      <c r="AF83" s="9"/>
      <c r="AG83" s="9">
        <v>3.5</v>
      </c>
      <c r="AH83" s="9">
        <v>11.13</v>
      </c>
      <c r="AI83" s="9">
        <f t="shared" si="36"/>
        <v>38.955000000000005</v>
      </c>
      <c r="AJ83" s="9">
        <f t="shared" si="37"/>
        <v>12.25</v>
      </c>
      <c r="AK83" s="9">
        <f t="shared" si="38"/>
        <v>123.87690000000002</v>
      </c>
      <c r="AL83" s="9"/>
      <c r="AM83" s="9"/>
      <c r="AN83" s="9"/>
      <c r="AO83" s="1">
        <v>3</v>
      </c>
      <c r="AP83" s="9">
        <v>11.13</v>
      </c>
      <c r="AQ83" s="9">
        <f t="shared" si="39"/>
        <v>33.39</v>
      </c>
      <c r="AR83" s="9">
        <f t="shared" si="40"/>
        <v>9</v>
      </c>
      <c r="AS83" s="9">
        <f t="shared" si="41"/>
        <v>123.87690000000002</v>
      </c>
      <c r="AT83" s="9"/>
      <c r="AU83" s="9"/>
      <c r="AV83" s="9"/>
      <c r="AW83" s="9">
        <v>0.1</v>
      </c>
      <c r="AX83" s="9">
        <v>11.13</v>
      </c>
      <c r="AY83" s="9">
        <f t="shared" si="42"/>
        <v>1.1130000000000002</v>
      </c>
      <c r="AZ83" s="9">
        <f t="shared" si="43"/>
        <v>1.0000000000000002E-2</v>
      </c>
      <c r="BA83" s="9">
        <f t="shared" si="44"/>
        <v>123.87690000000002</v>
      </c>
      <c r="BB83" s="9"/>
      <c r="BC83" s="9"/>
      <c r="BD83" s="9"/>
      <c r="BE83" s="1">
        <v>1</v>
      </c>
      <c r="BF83" s="9">
        <v>11.13</v>
      </c>
      <c r="BG83">
        <f t="shared" si="45"/>
        <v>11.13</v>
      </c>
      <c r="BH83">
        <f t="shared" si="46"/>
        <v>1</v>
      </c>
      <c r="BI83">
        <f t="shared" si="47"/>
        <v>123.87690000000002</v>
      </c>
    </row>
    <row r="84" spans="1:61" x14ac:dyDescent="0.3">
      <c r="A84" s="9">
        <v>0.69</v>
      </c>
      <c r="B84" s="9">
        <v>11.09</v>
      </c>
      <c r="C84" s="9">
        <f t="shared" si="24"/>
        <v>7.652099999999999</v>
      </c>
      <c r="D84" s="9">
        <f t="shared" si="25"/>
        <v>0.47609999999999991</v>
      </c>
      <c r="E84" s="9">
        <f t="shared" si="26"/>
        <v>122.9881</v>
      </c>
      <c r="F84" s="9"/>
      <c r="G84" s="9"/>
      <c r="H84" s="9"/>
      <c r="I84" s="9">
        <v>735</v>
      </c>
      <c r="J84" s="9">
        <v>11.09</v>
      </c>
      <c r="K84" s="9">
        <f t="shared" si="27"/>
        <v>8151.15</v>
      </c>
      <c r="L84" s="9">
        <f t="shared" si="28"/>
        <v>540225</v>
      </c>
      <c r="M84" s="9">
        <f t="shared" si="29"/>
        <v>122.9881</v>
      </c>
      <c r="N84" s="9"/>
      <c r="O84" s="9"/>
      <c r="P84" s="9"/>
      <c r="Q84" s="9">
        <v>294</v>
      </c>
      <c r="R84" s="9">
        <v>11.09</v>
      </c>
      <c r="S84" s="9">
        <f t="shared" si="30"/>
        <v>3260.46</v>
      </c>
      <c r="T84" s="9">
        <f t="shared" si="31"/>
        <v>86436</v>
      </c>
      <c r="U84" s="9">
        <f t="shared" si="32"/>
        <v>122.9881</v>
      </c>
      <c r="V84" s="9"/>
      <c r="W84" s="9"/>
      <c r="X84" s="9"/>
      <c r="Y84" s="9">
        <v>220.5</v>
      </c>
      <c r="Z84" s="9">
        <v>11.09</v>
      </c>
      <c r="AA84" s="9">
        <f t="shared" si="33"/>
        <v>2445.3449999999998</v>
      </c>
      <c r="AB84" s="9">
        <f t="shared" si="34"/>
        <v>48620.25</v>
      </c>
      <c r="AC84" s="9">
        <f t="shared" si="35"/>
        <v>122.9881</v>
      </c>
      <c r="AD84" s="9"/>
      <c r="AE84" s="9"/>
      <c r="AF84" s="9"/>
      <c r="AG84" s="9">
        <v>3.5</v>
      </c>
      <c r="AH84" s="9">
        <v>11.09</v>
      </c>
      <c r="AI84" s="9">
        <f t="shared" si="36"/>
        <v>38.814999999999998</v>
      </c>
      <c r="AJ84" s="9">
        <f t="shared" si="37"/>
        <v>12.25</v>
      </c>
      <c r="AK84" s="9">
        <f t="shared" si="38"/>
        <v>122.9881</v>
      </c>
      <c r="AL84" s="9"/>
      <c r="AM84" s="9"/>
      <c r="AN84" s="9"/>
      <c r="AO84" s="1">
        <v>4</v>
      </c>
      <c r="AP84" s="9">
        <v>11.09</v>
      </c>
      <c r="AQ84" s="9">
        <f t="shared" si="39"/>
        <v>44.36</v>
      </c>
      <c r="AR84" s="9">
        <f t="shared" si="40"/>
        <v>16</v>
      </c>
      <c r="AS84" s="9">
        <f t="shared" si="41"/>
        <v>122.9881</v>
      </c>
      <c r="AT84" s="9"/>
      <c r="AU84" s="9"/>
      <c r="AV84" s="9"/>
      <c r="AW84" s="9">
        <v>0.1</v>
      </c>
      <c r="AX84" s="9">
        <v>11.09</v>
      </c>
      <c r="AY84" s="9">
        <f t="shared" si="42"/>
        <v>1.109</v>
      </c>
      <c r="AZ84" s="9">
        <f t="shared" si="43"/>
        <v>1.0000000000000002E-2</v>
      </c>
      <c r="BA84" s="9">
        <f t="shared" si="44"/>
        <v>122.9881</v>
      </c>
      <c r="BB84" s="9"/>
      <c r="BC84" s="9"/>
      <c r="BD84" s="9"/>
      <c r="BE84" s="1">
        <v>1</v>
      </c>
      <c r="BF84" s="9">
        <v>11.09</v>
      </c>
      <c r="BG84">
        <f t="shared" si="45"/>
        <v>11.09</v>
      </c>
      <c r="BH84">
        <f t="shared" si="46"/>
        <v>1</v>
      </c>
      <c r="BI84">
        <f t="shared" si="47"/>
        <v>122.9881</v>
      </c>
    </row>
    <row r="85" spans="1:61" x14ac:dyDescent="0.3">
      <c r="A85" s="9">
        <v>0.69</v>
      </c>
      <c r="B85" s="9">
        <v>11.16</v>
      </c>
      <c r="C85" s="9">
        <f t="shared" si="24"/>
        <v>7.7003999999999992</v>
      </c>
      <c r="D85" s="9">
        <f t="shared" si="25"/>
        <v>0.47609999999999991</v>
      </c>
      <c r="E85" s="9">
        <f t="shared" si="26"/>
        <v>124.54560000000001</v>
      </c>
      <c r="F85" s="9"/>
      <c r="G85" s="9"/>
      <c r="H85" s="9"/>
      <c r="I85" s="9">
        <v>735</v>
      </c>
      <c r="J85" s="9">
        <v>11.16</v>
      </c>
      <c r="K85" s="9">
        <f t="shared" si="27"/>
        <v>8202.6</v>
      </c>
      <c r="L85" s="9">
        <f t="shared" si="28"/>
        <v>540225</v>
      </c>
      <c r="M85" s="9">
        <f t="shared" si="29"/>
        <v>124.54560000000001</v>
      </c>
      <c r="N85" s="9"/>
      <c r="O85" s="9"/>
      <c r="P85" s="9"/>
      <c r="Q85" s="9">
        <v>294</v>
      </c>
      <c r="R85" s="9">
        <v>11.16</v>
      </c>
      <c r="S85" s="9">
        <f t="shared" si="30"/>
        <v>3281.04</v>
      </c>
      <c r="T85" s="9">
        <f t="shared" si="31"/>
        <v>86436</v>
      </c>
      <c r="U85" s="9">
        <f t="shared" si="32"/>
        <v>124.54560000000001</v>
      </c>
      <c r="V85" s="9"/>
      <c r="W85" s="9"/>
      <c r="X85" s="9"/>
      <c r="Y85" s="9">
        <v>220.5</v>
      </c>
      <c r="Z85" s="9">
        <v>11.16</v>
      </c>
      <c r="AA85" s="9">
        <f t="shared" si="33"/>
        <v>2460.7800000000002</v>
      </c>
      <c r="AB85" s="9">
        <f t="shared" si="34"/>
        <v>48620.25</v>
      </c>
      <c r="AC85" s="9">
        <f t="shared" si="35"/>
        <v>124.54560000000001</v>
      </c>
      <c r="AD85" s="9"/>
      <c r="AE85" s="9"/>
      <c r="AF85" s="9"/>
      <c r="AG85" s="9">
        <v>3.5</v>
      </c>
      <c r="AH85" s="9">
        <v>11.16</v>
      </c>
      <c r="AI85" s="9">
        <f t="shared" si="36"/>
        <v>39.06</v>
      </c>
      <c r="AJ85" s="9">
        <f t="shared" si="37"/>
        <v>12.25</v>
      </c>
      <c r="AK85" s="9">
        <f t="shared" si="38"/>
        <v>124.54560000000001</v>
      </c>
      <c r="AL85" s="9"/>
      <c r="AM85" s="9"/>
      <c r="AN85" s="9"/>
      <c r="AO85" s="1">
        <v>5</v>
      </c>
      <c r="AP85" s="9">
        <v>11.16</v>
      </c>
      <c r="AQ85" s="9">
        <f t="shared" si="39"/>
        <v>55.8</v>
      </c>
      <c r="AR85" s="9">
        <f t="shared" si="40"/>
        <v>25</v>
      </c>
      <c r="AS85" s="9">
        <f t="shared" si="41"/>
        <v>124.54560000000001</v>
      </c>
      <c r="AT85" s="9"/>
      <c r="AU85" s="9"/>
      <c r="AV85" s="9"/>
      <c r="AW85" s="9">
        <v>0.1</v>
      </c>
      <c r="AX85" s="9">
        <v>11.16</v>
      </c>
      <c r="AY85" s="9">
        <f t="shared" si="42"/>
        <v>1.1160000000000001</v>
      </c>
      <c r="AZ85" s="9">
        <f t="shared" si="43"/>
        <v>1.0000000000000002E-2</v>
      </c>
      <c r="BA85" s="9">
        <f t="shared" si="44"/>
        <v>124.54560000000001</v>
      </c>
      <c r="BB85" s="9"/>
      <c r="BC85" s="9"/>
      <c r="BD85" s="9"/>
      <c r="BE85" s="1">
        <v>1</v>
      </c>
      <c r="BF85" s="9">
        <v>11.16</v>
      </c>
      <c r="BG85">
        <f t="shared" si="45"/>
        <v>11.16</v>
      </c>
      <c r="BH85">
        <f t="shared" si="46"/>
        <v>1</v>
      </c>
      <c r="BI85">
        <f t="shared" si="47"/>
        <v>124.54560000000001</v>
      </c>
    </row>
    <row r="86" spans="1:61" x14ac:dyDescent="0.3">
      <c r="A86" s="9">
        <v>0.66</v>
      </c>
      <c r="B86" s="9">
        <v>11.68</v>
      </c>
      <c r="C86" s="9">
        <f t="shared" si="24"/>
        <v>7.7088000000000001</v>
      </c>
      <c r="D86" s="9">
        <f t="shared" si="25"/>
        <v>0.43560000000000004</v>
      </c>
      <c r="E86" s="9">
        <f t="shared" si="26"/>
        <v>136.42239999999998</v>
      </c>
      <c r="F86" s="9"/>
      <c r="G86" s="9"/>
      <c r="H86" s="9"/>
      <c r="I86" s="9">
        <v>759.5</v>
      </c>
      <c r="J86" s="9">
        <v>11.68</v>
      </c>
      <c r="K86" s="9">
        <f t="shared" si="27"/>
        <v>8870.9599999999991</v>
      </c>
      <c r="L86" s="9">
        <f t="shared" si="28"/>
        <v>576840.25</v>
      </c>
      <c r="M86" s="9">
        <f t="shared" si="29"/>
        <v>136.42239999999998</v>
      </c>
      <c r="N86" s="9"/>
      <c r="O86" s="9"/>
      <c r="P86" s="9"/>
      <c r="Q86" s="9">
        <v>318.5</v>
      </c>
      <c r="R86" s="9">
        <v>11.68</v>
      </c>
      <c r="S86" s="9">
        <f t="shared" si="30"/>
        <v>3720.08</v>
      </c>
      <c r="T86" s="9">
        <f t="shared" si="31"/>
        <v>101442.25</v>
      </c>
      <c r="U86" s="9">
        <f t="shared" si="32"/>
        <v>136.42239999999998</v>
      </c>
      <c r="V86" s="9"/>
      <c r="W86" s="9"/>
      <c r="X86" s="9"/>
      <c r="Y86" s="9">
        <v>220.5</v>
      </c>
      <c r="Z86" s="9">
        <v>11.68</v>
      </c>
      <c r="AA86" s="9">
        <f t="shared" si="33"/>
        <v>2575.44</v>
      </c>
      <c r="AB86" s="9">
        <f t="shared" si="34"/>
        <v>48620.25</v>
      </c>
      <c r="AC86" s="9">
        <f t="shared" si="35"/>
        <v>136.42239999999998</v>
      </c>
      <c r="AD86" s="9"/>
      <c r="AE86" s="9"/>
      <c r="AF86" s="9"/>
      <c r="AG86" s="9">
        <v>3.5</v>
      </c>
      <c r="AH86" s="9">
        <v>11.68</v>
      </c>
      <c r="AI86" s="9">
        <f t="shared" si="36"/>
        <v>40.879999999999995</v>
      </c>
      <c r="AJ86" s="9">
        <f t="shared" si="37"/>
        <v>12.25</v>
      </c>
      <c r="AK86" s="9">
        <f t="shared" si="38"/>
        <v>136.42239999999998</v>
      </c>
      <c r="AL86" s="9"/>
      <c r="AM86" s="9"/>
      <c r="AN86" s="9"/>
      <c r="AO86" s="1">
        <v>2</v>
      </c>
      <c r="AP86" s="9">
        <v>11.68</v>
      </c>
      <c r="AQ86" s="9">
        <f t="shared" si="39"/>
        <v>23.36</v>
      </c>
      <c r="AR86" s="9">
        <f t="shared" si="40"/>
        <v>4</v>
      </c>
      <c r="AS86" s="9">
        <f t="shared" si="41"/>
        <v>136.42239999999998</v>
      </c>
      <c r="AT86" s="9"/>
      <c r="AU86" s="9"/>
      <c r="AV86" s="9"/>
      <c r="AW86" s="9">
        <v>0.1</v>
      </c>
      <c r="AX86" s="9">
        <v>11.68</v>
      </c>
      <c r="AY86" s="9">
        <f t="shared" si="42"/>
        <v>1.1679999999999999</v>
      </c>
      <c r="AZ86" s="9">
        <f t="shared" si="43"/>
        <v>1.0000000000000002E-2</v>
      </c>
      <c r="BA86" s="9">
        <f t="shared" si="44"/>
        <v>136.42239999999998</v>
      </c>
      <c r="BB86" s="9"/>
      <c r="BC86" s="9"/>
      <c r="BD86" s="9"/>
      <c r="BE86" s="1">
        <v>1</v>
      </c>
      <c r="BF86" s="9">
        <v>11.68</v>
      </c>
      <c r="BG86">
        <f t="shared" si="45"/>
        <v>11.68</v>
      </c>
      <c r="BH86">
        <f t="shared" si="46"/>
        <v>1</v>
      </c>
      <c r="BI86">
        <f t="shared" si="47"/>
        <v>136.42239999999998</v>
      </c>
    </row>
    <row r="87" spans="1:61" x14ac:dyDescent="0.3">
      <c r="A87" s="9">
        <v>0.66</v>
      </c>
      <c r="B87" s="9">
        <v>11.69</v>
      </c>
      <c r="C87" s="9">
        <f t="shared" si="24"/>
        <v>7.7153999999999998</v>
      </c>
      <c r="D87" s="9">
        <f t="shared" si="25"/>
        <v>0.43560000000000004</v>
      </c>
      <c r="E87" s="9">
        <f t="shared" si="26"/>
        <v>136.65609999999998</v>
      </c>
      <c r="F87" s="9"/>
      <c r="G87" s="9"/>
      <c r="H87" s="9"/>
      <c r="I87" s="9">
        <v>759.5</v>
      </c>
      <c r="J87" s="9">
        <v>11.69</v>
      </c>
      <c r="K87" s="9">
        <f t="shared" si="27"/>
        <v>8878.5550000000003</v>
      </c>
      <c r="L87" s="9">
        <f t="shared" si="28"/>
        <v>576840.25</v>
      </c>
      <c r="M87" s="9">
        <f t="shared" si="29"/>
        <v>136.65609999999998</v>
      </c>
      <c r="N87" s="9"/>
      <c r="O87" s="9"/>
      <c r="P87" s="9"/>
      <c r="Q87" s="9">
        <v>318.5</v>
      </c>
      <c r="R87" s="9">
        <v>11.69</v>
      </c>
      <c r="S87" s="9">
        <f t="shared" si="30"/>
        <v>3723.2649999999999</v>
      </c>
      <c r="T87" s="9">
        <f t="shared" si="31"/>
        <v>101442.25</v>
      </c>
      <c r="U87" s="9">
        <f t="shared" si="32"/>
        <v>136.65609999999998</v>
      </c>
      <c r="V87" s="9"/>
      <c r="W87" s="9"/>
      <c r="X87" s="9"/>
      <c r="Y87" s="9">
        <v>220.5</v>
      </c>
      <c r="Z87" s="9">
        <v>11.69</v>
      </c>
      <c r="AA87" s="9">
        <f t="shared" si="33"/>
        <v>2577.645</v>
      </c>
      <c r="AB87" s="9">
        <f t="shared" si="34"/>
        <v>48620.25</v>
      </c>
      <c r="AC87" s="9">
        <f t="shared" si="35"/>
        <v>136.65609999999998</v>
      </c>
      <c r="AD87" s="9"/>
      <c r="AE87" s="9"/>
      <c r="AF87" s="9"/>
      <c r="AG87" s="9">
        <v>3.5</v>
      </c>
      <c r="AH87" s="9">
        <v>11.69</v>
      </c>
      <c r="AI87" s="9">
        <f t="shared" si="36"/>
        <v>40.914999999999999</v>
      </c>
      <c r="AJ87" s="9">
        <f t="shared" si="37"/>
        <v>12.25</v>
      </c>
      <c r="AK87" s="9">
        <f t="shared" si="38"/>
        <v>136.65609999999998</v>
      </c>
      <c r="AL87" s="9"/>
      <c r="AM87" s="9"/>
      <c r="AN87" s="9"/>
      <c r="AO87" s="1">
        <v>3</v>
      </c>
      <c r="AP87" s="9">
        <v>11.69</v>
      </c>
      <c r="AQ87" s="9">
        <f t="shared" si="39"/>
        <v>35.07</v>
      </c>
      <c r="AR87" s="9">
        <f t="shared" si="40"/>
        <v>9</v>
      </c>
      <c r="AS87" s="9">
        <f t="shared" si="41"/>
        <v>136.65609999999998</v>
      </c>
      <c r="AT87" s="9"/>
      <c r="AU87" s="9"/>
      <c r="AV87" s="9"/>
      <c r="AW87" s="9">
        <v>0.1</v>
      </c>
      <c r="AX87" s="9">
        <v>11.69</v>
      </c>
      <c r="AY87" s="9">
        <f t="shared" si="42"/>
        <v>1.169</v>
      </c>
      <c r="AZ87" s="9">
        <f t="shared" si="43"/>
        <v>1.0000000000000002E-2</v>
      </c>
      <c r="BA87" s="9">
        <f t="shared" si="44"/>
        <v>136.65609999999998</v>
      </c>
      <c r="BB87" s="9"/>
      <c r="BC87" s="9"/>
      <c r="BD87" s="9"/>
      <c r="BE87" s="1">
        <v>1</v>
      </c>
      <c r="BF87" s="9">
        <v>11.69</v>
      </c>
      <c r="BG87">
        <f t="shared" si="45"/>
        <v>11.69</v>
      </c>
      <c r="BH87">
        <f t="shared" si="46"/>
        <v>1</v>
      </c>
      <c r="BI87">
        <f t="shared" si="47"/>
        <v>136.65609999999998</v>
      </c>
    </row>
    <row r="88" spans="1:61" x14ac:dyDescent="0.3">
      <c r="A88" s="9">
        <v>0.66</v>
      </c>
      <c r="B88" s="9">
        <v>11.7</v>
      </c>
      <c r="C88" s="9">
        <f t="shared" si="24"/>
        <v>7.7219999999999995</v>
      </c>
      <c r="D88" s="9">
        <f t="shared" si="25"/>
        <v>0.43560000000000004</v>
      </c>
      <c r="E88" s="9">
        <f t="shared" si="26"/>
        <v>136.88999999999999</v>
      </c>
      <c r="F88" s="9"/>
      <c r="G88" s="9"/>
      <c r="H88" s="9"/>
      <c r="I88" s="9">
        <v>759.5</v>
      </c>
      <c r="J88" s="9">
        <v>11.7</v>
      </c>
      <c r="K88" s="9">
        <f t="shared" si="27"/>
        <v>8886.15</v>
      </c>
      <c r="L88" s="9">
        <f t="shared" si="28"/>
        <v>576840.25</v>
      </c>
      <c r="M88" s="9">
        <f t="shared" si="29"/>
        <v>136.88999999999999</v>
      </c>
      <c r="N88" s="9"/>
      <c r="O88" s="9"/>
      <c r="P88" s="9"/>
      <c r="Q88" s="9">
        <v>318.5</v>
      </c>
      <c r="R88" s="9">
        <v>11.7</v>
      </c>
      <c r="S88" s="9">
        <f t="shared" si="30"/>
        <v>3726.45</v>
      </c>
      <c r="T88" s="9">
        <f t="shared" si="31"/>
        <v>101442.25</v>
      </c>
      <c r="U88" s="9">
        <f t="shared" si="32"/>
        <v>136.88999999999999</v>
      </c>
      <c r="V88" s="9"/>
      <c r="W88" s="9"/>
      <c r="X88" s="9"/>
      <c r="Y88" s="9">
        <v>220.5</v>
      </c>
      <c r="Z88" s="9">
        <v>11.7</v>
      </c>
      <c r="AA88" s="9">
        <f t="shared" si="33"/>
        <v>2579.85</v>
      </c>
      <c r="AB88" s="9">
        <f t="shared" si="34"/>
        <v>48620.25</v>
      </c>
      <c r="AC88" s="9">
        <f t="shared" si="35"/>
        <v>136.88999999999999</v>
      </c>
      <c r="AD88" s="9"/>
      <c r="AE88" s="9"/>
      <c r="AF88" s="9"/>
      <c r="AG88" s="9">
        <v>3.5</v>
      </c>
      <c r="AH88" s="9">
        <v>11.7</v>
      </c>
      <c r="AI88" s="9">
        <f t="shared" si="36"/>
        <v>40.949999999999996</v>
      </c>
      <c r="AJ88" s="9">
        <f t="shared" si="37"/>
        <v>12.25</v>
      </c>
      <c r="AK88" s="9">
        <f t="shared" si="38"/>
        <v>136.88999999999999</v>
      </c>
      <c r="AL88" s="9"/>
      <c r="AM88" s="9"/>
      <c r="AN88" s="9"/>
      <c r="AO88" s="1">
        <v>4</v>
      </c>
      <c r="AP88" s="9">
        <v>11.7</v>
      </c>
      <c r="AQ88" s="9">
        <f t="shared" si="39"/>
        <v>46.8</v>
      </c>
      <c r="AR88" s="9">
        <f t="shared" si="40"/>
        <v>16</v>
      </c>
      <c r="AS88" s="9">
        <f t="shared" si="41"/>
        <v>136.88999999999999</v>
      </c>
      <c r="AT88" s="9"/>
      <c r="AU88" s="9"/>
      <c r="AV88" s="9"/>
      <c r="AW88" s="9">
        <v>0.1</v>
      </c>
      <c r="AX88" s="9">
        <v>11.7</v>
      </c>
      <c r="AY88" s="9">
        <f t="shared" si="42"/>
        <v>1.17</v>
      </c>
      <c r="AZ88" s="9">
        <f t="shared" si="43"/>
        <v>1.0000000000000002E-2</v>
      </c>
      <c r="BA88" s="9">
        <f t="shared" si="44"/>
        <v>136.88999999999999</v>
      </c>
      <c r="BB88" s="9"/>
      <c r="BC88" s="9"/>
      <c r="BD88" s="9"/>
      <c r="BE88" s="1">
        <v>1</v>
      </c>
      <c r="BF88" s="9">
        <v>11.7</v>
      </c>
      <c r="BG88">
        <f t="shared" si="45"/>
        <v>11.7</v>
      </c>
      <c r="BH88">
        <f t="shared" si="46"/>
        <v>1</v>
      </c>
      <c r="BI88">
        <f t="shared" si="47"/>
        <v>136.88999999999999</v>
      </c>
    </row>
    <row r="89" spans="1:61" x14ac:dyDescent="0.3">
      <c r="A89" s="9">
        <v>0.66</v>
      </c>
      <c r="B89" s="9">
        <v>11.69</v>
      </c>
      <c r="C89" s="9">
        <f t="shared" si="24"/>
        <v>7.7153999999999998</v>
      </c>
      <c r="D89" s="9">
        <f t="shared" si="25"/>
        <v>0.43560000000000004</v>
      </c>
      <c r="E89" s="9">
        <f t="shared" si="26"/>
        <v>136.65609999999998</v>
      </c>
      <c r="F89" s="9"/>
      <c r="G89" s="9"/>
      <c r="H89" s="9"/>
      <c r="I89" s="9">
        <v>759.5</v>
      </c>
      <c r="J89" s="9">
        <v>11.69</v>
      </c>
      <c r="K89" s="9">
        <f t="shared" si="27"/>
        <v>8878.5550000000003</v>
      </c>
      <c r="L89" s="9">
        <f t="shared" si="28"/>
        <v>576840.25</v>
      </c>
      <c r="M89" s="9">
        <f t="shared" si="29"/>
        <v>136.65609999999998</v>
      </c>
      <c r="N89" s="9"/>
      <c r="O89" s="9"/>
      <c r="P89" s="9"/>
      <c r="Q89" s="9">
        <v>318.5</v>
      </c>
      <c r="R89" s="9">
        <v>11.69</v>
      </c>
      <c r="S89" s="9">
        <f t="shared" si="30"/>
        <v>3723.2649999999999</v>
      </c>
      <c r="T89" s="9">
        <f t="shared" si="31"/>
        <v>101442.25</v>
      </c>
      <c r="U89" s="9">
        <f t="shared" si="32"/>
        <v>136.65609999999998</v>
      </c>
      <c r="V89" s="9"/>
      <c r="W89" s="9"/>
      <c r="X89" s="9"/>
      <c r="Y89" s="9">
        <v>220.5</v>
      </c>
      <c r="Z89" s="9">
        <v>11.69</v>
      </c>
      <c r="AA89" s="9">
        <f t="shared" si="33"/>
        <v>2577.645</v>
      </c>
      <c r="AB89" s="9">
        <f t="shared" si="34"/>
        <v>48620.25</v>
      </c>
      <c r="AC89" s="9">
        <f t="shared" si="35"/>
        <v>136.65609999999998</v>
      </c>
      <c r="AD89" s="9"/>
      <c r="AE89" s="9"/>
      <c r="AF89" s="9"/>
      <c r="AG89" s="9">
        <v>3.5</v>
      </c>
      <c r="AH89" s="9">
        <v>11.69</v>
      </c>
      <c r="AI89" s="9">
        <f t="shared" si="36"/>
        <v>40.914999999999999</v>
      </c>
      <c r="AJ89" s="9">
        <f t="shared" si="37"/>
        <v>12.25</v>
      </c>
      <c r="AK89" s="9">
        <f t="shared" si="38"/>
        <v>136.65609999999998</v>
      </c>
      <c r="AL89" s="9"/>
      <c r="AM89" s="9"/>
      <c r="AN89" s="9"/>
      <c r="AO89" s="1">
        <v>5</v>
      </c>
      <c r="AP89" s="9">
        <v>11.69</v>
      </c>
      <c r="AQ89" s="9">
        <f t="shared" si="39"/>
        <v>58.449999999999996</v>
      </c>
      <c r="AR89" s="9">
        <f t="shared" si="40"/>
        <v>25</v>
      </c>
      <c r="AS89" s="9">
        <f t="shared" si="41"/>
        <v>136.65609999999998</v>
      </c>
      <c r="AT89" s="9"/>
      <c r="AU89" s="9"/>
      <c r="AV89" s="9"/>
      <c r="AW89" s="9">
        <v>0.1</v>
      </c>
      <c r="AX89" s="9">
        <v>11.69</v>
      </c>
      <c r="AY89" s="9">
        <f t="shared" si="42"/>
        <v>1.169</v>
      </c>
      <c r="AZ89" s="9">
        <f t="shared" si="43"/>
        <v>1.0000000000000002E-2</v>
      </c>
      <c r="BA89" s="9">
        <f t="shared" si="44"/>
        <v>136.65609999999998</v>
      </c>
      <c r="BB89" s="9"/>
      <c r="BC89" s="9"/>
      <c r="BD89" s="9"/>
      <c r="BE89" s="1">
        <v>1</v>
      </c>
      <c r="BF89" s="9">
        <v>11.69</v>
      </c>
      <c r="BG89">
        <f t="shared" si="45"/>
        <v>11.69</v>
      </c>
      <c r="BH89">
        <f t="shared" si="46"/>
        <v>1</v>
      </c>
      <c r="BI89">
        <f t="shared" si="47"/>
        <v>136.65609999999998</v>
      </c>
    </row>
    <row r="90" spans="1:61" x14ac:dyDescent="0.3">
      <c r="A90" s="9">
        <v>0.64</v>
      </c>
      <c r="B90" s="9">
        <v>15.41</v>
      </c>
      <c r="C90" s="9">
        <f t="shared" si="24"/>
        <v>9.8624000000000009</v>
      </c>
      <c r="D90" s="9">
        <f t="shared" si="25"/>
        <v>0.40960000000000002</v>
      </c>
      <c r="E90" s="9">
        <f t="shared" si="26"/>
        <v>237.46809999999999</v>
      </c>
      <c r="F90" s="9"/>
      <c r="G90" s="9"/>
      <c r="H90" s="9"/>
      <c r="I90" s="9">
        <v>784</v>
      </c>
      <c r="J90" s="9">
        <v>15.41</v>
      </c>
      <c r="K90" s="9">
        <f t="shared" si="27"/>
        <v>12081.44</v>
      </c>
      <c r="L90" s="9">
        <f t="shared" si="28"/>
        <v>614656</v>
      </c>
      <c r="M90" s="9">
        <f t="shared" si="29"/>
        <v>237.46809999999999</v>
      </c>
      <c r="N90" s="9"/>
      <c r="O90" s="9"/>
      <c r="P90" s="9"/>
      <c r="Q90" s="9">
        <v>343</v>
      </c>
      <c r="R90" s="9">
        <v>15.41</v>
      </c>
      <c r="S90" s="9">
        <f t="shared" si="30"/>
        <v>5285.63</v>
      </c>
      <c r="T90" s="9">
        <f t="shared" si="31"/>
        <v>117649</v>
      </c>
      <c r="U90" s="9">
        <f t="shared" si="32"/>
        <v>237.46809999999999</v>
      </c>
      <c r="V90" s="9"/>
      <c r="W90" s="9"/>
      <c r="X90" s="9"/>
      <c r="Y90" s="9">
        <v>220.5</v>
      </c>
      <c r="Z90" s="9">
        <v>15.41</v>
      </c>
      <c r="AA90" s="9">
        <f t="shared" si="33"/>
        <v>3397.9050000000002</v>
      </c>
      <c r="AB90" s="9">
        <f t="shared" si="34"/>
        <v>48620.25</v>
      </c>
      <c r="AC90" s="9">
        <f t="shared" si="35"/>
        <v>237.46809999999999</v>
      </c>
      <c r="AD90" s="9"/>
      <c r="AE90" s="9"/>
      <c r="AF90" s="9"/>
      <c r="AG90" s="9">
        <v>3.5</v>
      </c>
      <c r="AH90" s="9">
        <v>15.41</v>
      </c>
      <c r="AI90" s="9">
        <f t="shared" si="36"/>
        <v>53.935000000000002</v>
      </c>
      <c r="AJ90" s="9">
        <f t="shared" si="37"/>
        <v>12.25</v>
      </c>
      <c r="AK90" s="9">
        <f t="shared" si="38"/>
        <v>237.46809999999999</v>
      </c>
      <c r="AL90" s="9"/>
      <c r="AM90" s="9"/>
      <c r="AN90" s="9"/>
      <c r="AO90" s="1">
        <v>2</v>
      </c>
      <c r="AP90" s="9">
        <v>15.41</v>
      </c>
      <c r="AQ90" s="9">
        <f t="shared" si="39"/>
        <v>30.82</v>
      </c>
      <c r="AR90" s="9">
        <f t="shared" si="40"/>
        <v>4</v>
      </c>
      <c r="AS90" s="9">
        <f t="shared" si="41"/>
        <v>237.46809999999999</v>
      </c>
      <c r="AT90" s="9"/>
      <c r="AU90" s="9"/>
      <c r="AV90" s="9"/>
      <c r="AW90" s="9">
        <v>0.1</v>
      </c>
      <c r="AX90" s="9">
        <v>15.41</v>
      </c>
      <c r="AY90" s="9">
        <f t="shared" si="42"/>
        <v>1.5410000000000001</v>
      </c>
      <c r="AZ90" s="9">
        <f t="shared" si="43"/>
        <v>1.0000000000000002E-2</v>
      </c>
      <c r="BA90" s="9">
        <f t="shared" si="44"/>
        <v>237.46809999999999</v>
      </c>
      <c r="BB90" s="9"/>
      <c r="BC90" s="9"/>
      <c r="BD90" s="9"/>
      <c r="BE90" s="1">
        <v>1</v>
      </c>
      <c r="BF90" s="9">
        <v>15.41</v>
      </c>
      <c r="BG90">
        <f t="shared" si="45"/>
        <v>15.41</v>
      </c>
      <c r="BH90">
        <f t="shared" si="46"/>
        <v>1</v>
      </c>
      <c r="BI90">
        <f t="shared" si="47"/>
        <v>237.46809999999999</v>
      </c>
    </row>
    <row r="91" spans="1:61" x14ac:dyDescent="0.3">
      <c r="A91" s="9">
        <v>0.64</v>
      </c>
      <c r="B91" s="9">
        <v>15.2</v>
      </c>
      <c r="C91" s="9">
        <f t="shared" si="24"/>
        <v>9.7279999999999998</v>
      </c>
      <c r="D91" s="9">
        <f t="shared" si="25"/>
        <v>0.40960000000000002</v>
      </c>
      <c r="E91" s="9">
        <f t="shared" si="26"/>
        <v>231.04</v>
      </c>
      <c r="F91" s="9"/>
      <c r="G91" s="9"/>
      <c r="H91" s="9"/>
      <c r="I91" s="9">
        <v>784</v>
      </c>
      <c r="J91" s="9">
        <v>15.2</v>
      </c>
      <c r="K91" s="9">
        <f t="shared" si="27"/>
        <v>11916.8</v>
      </c>
      <c r="L91" s="9">
        <f t="shared" si="28"/>
        <v>614656</v>
      </c>
      <c r="M91" s="9">
        <f t="shared" si="29"/>
        <v>231.04</v>
      </c>
      <c r="N91" s="9"/>
      <c r="O91" s="9"/>
      <c r="P91" s="9"/>
      <c r="Q91" s="9">
        <v>343</v>
      </c>
      <c r="R91" s="9">
        <v>15.2</v>
      </c>
      <c r="S91" s="9">
        <f t="shared" si="30"/>
        <v>5213.5999999999995</v>
      </c>
      <c r="T91" s="9">
        <f t="shared" si="31"/>
        <v>117649</v>
      </c>
      <c r="U91" s="9">
        <f t="shared" si="32"/>
        <v>231.04</v>
      </c>
      <c r="V91" s="9"/>
      <c r="W91" s="9"/>
      <c r="X91" s="9"/>
      <c r="Y91" s="9">
        <v>220.5</v>
      </c>
      <c r="Z91" s="9">
        <v>15.2</v>
      </c>
      <c r="AA91" s="9">
        <f t="shared" si="33"/>
        <v>3351.6</v>
      </c>
      <c r="AB91" s="9">
        <f t="shared" si="34"/>
        <v>48620.25</v>
      </c>
      <c r="AC91" s="9">
        <f t="shared" si="35"/>
        <v>231.04</v>
      </c>
      <c r="AD91" s="9"/>
      <c r="AE91" s="9"/>
      <c r="AF91" s="9"/>
      <c r="AG91" s="9">
        <v>3.5</v>
      </c>
      <c r="AH91" s="9">
        <v>15.2</v>
      </c>
      <c r="AI91" s="9">
        <f t="shared" si="36"/>
        <v>53.199999999999996</v>
      </c>
      <c r="AJ91" s="9">
        <f t="shared" si="37"/>
        <v>12.25</v>
      </c>
      <c r="AK91" s="9">
        <f t="shared" si="38"/>
        <v>231.04</v>
      </c>
      <c r="AL91" s="9"/>
      <c r="AM91" s="9"/>
      <c r="AN91" s="9"/>
      <c r="AO91" s="1">
        <v>3</v>
      </c>
      <c r="AP91" s="9">
        <v>15.2</v>
      </c>
      <c r="AQ91" s="9">
        <f t="shared" si="39"/>
        <v>45.599999999999994</v>
      </c>
      <c r="AR91" s="9">
        <f t="shared" si="40"/>
        <v>9</v>
      </c>
      <c r="AS91" s="9">
        <f t="shared" si="41"/>
        <v>231.04</v>
      </c>
      <c r="AT91" s="9"/>
      <c r="AU91" s="9"/>
      <c r="AV91" s="9"/>
      <c r="AW91" s="9">
        <v>0.1</v>
      </c>
      <c r="AX91" s="9">
        <v>15.2</v>
      </c>
      <c r="AY91" s="9">
        <f t="shared" si="42"/>
        <v>1.52</v>
      </c>
      <c r="AZ91" s="9">
        <f t="shared" si="43"/>
        <v>1.0000000000000002E-2</v>
      </c>
      <c r="BA91" s="9">
        <f t="shared" si="44"/>
        <v>231.04</v>
      </c>
      <c r="BB91" s="9"/>
      <c r="BC91" s="9"/>
      <c r="BD91" s="9"/>
      <c r="BE91" s="1">
        <v>1</v>
      </c>
      <c r="BF91" s="9">
        <v>15.2</v>
      </c>
      <c r="BG91">
        <f t="shared" si="45"/>
        <v>15.2</v>
      </c>
      <c r="BH91">
        <f t="shared" si="46"/>
        <v>1</v>
      </c>
      <c r="BI91">
        <f t="shared" si="47"/>
        <v>231.04</v>
      </c>
    </row>
    <row r="92" spans="1:61" x14ac:dyDescent="0.3">
      <c r="A92" s="9">
        <v>0.64</v>
      </c>
      <c r="B92" s="9">
        <v>15.42</v>
      </c>
      <c r="C92" s="9">
        <f t="shared" si="24"/>
        <v>9.8688000000000002</v>
      </c>
      <c r="D92" s="9">
        <f t="shared" si="25"/>
        <v>0.40960000000000002</v>
      </c>
      <c r="E92" s="9">
        <f t="shared" si="26"/>
        <v>237.7764</v>
      </c>
      <c r="F92" s="9"/>
      <c r="G92" s="9"/>
      <c r="H92" s="9"/>
      <c r="I92" s="9">
        <v>784</v>
      </c>
      <c r="J92" s="9">
        <v>15.42</v>
      </c>
      <c r="K92" s="9">
        <f t="shared" si="27"/>
        <v>12089.28</v>
      </c>
      <c r="L92" s="9">
        <f t="shared" si="28"/>
        <v>614656</v>
      </c>
      <c r="M92" s="9">
        <f t="shared" si="29"/>
        <v>237.7764</v>
      </c>
      <c r="N92" s="9"/>
      <c r="O92" s="9"/>
      <c r="P92" s="9"/>
      <c r="Q92" s="9">
        <v>343</v>
      </c>
      <c r="R92" s="9">
        <v>15.42</v>
      </c>
      <c r="S92" s="9">
        <f t="shared" si="30"/>
        <v>5289.06</v>
      </c>
      <c r="T92" s="9">
        <f t="shared" si="31"/>
        <v>117649</v>
      </c>
      <c r="U92" s="9">
        <f t="shared" si="32"/>
        <v>237.7764</v>
      </c>
      <c r="V92" s="9"/>
      <c r="W92" s="9"/>
      <c r="X92" s="9"/>
      <c r="Y92" s="9">
        <v>220.5</v>
      </c>
      <c r="Z92" s="9">
        <v>15.42</v>
      </c>
      <c r="AA92" s="9">
        <f t="shared" si="33"/>
        <v>3400.11</v>
      </c>
      <c r="AB92" s="9">
        <f t="shared" si="34"/>
        <v>48620.25</v>
      </c>
      <c r="AC92" s="9">
        <f t="shared" si="35"/>
        <v>237.7764</v>
      </c>
      <c r="AD92" s="9"/>
      <c r="AE92" s="9"/>
      <c r="AF92" s="9"/>
      <c r="AG92" s="9">
        <v>3.5</v>
      </c>
      <c r="AH92" s="9">
        <v>15.42</v>
      </c>
      <c r="AI92" s="9">
        <f t="shared" si="36"/>
        <v>53.97</v>
      </c>
      <c r="AJ92" s="9">
        <f t="shared" si="37"/>
        <v>12.25</v>
      </c>
      <c r="AK92" s="9">
        <f t="shared" si="38"/>
        <v>237.7764</v>
      </c>
      <c r="AL92" s="9"/>
      <c r="AM92" s="9"/>
      <c r="AN92" s="9"/>
      <c r="AO92" s="1">
        <v>4</v>
      </c>
      <c r="AP92" s="9">
        <v>15.42</v>
      </c>
      <c r="AQ92" s="9">
        <f t="shared" si="39"/>
        <v>61.68</v>
      </c>
      <c r="AR92" s="9">
        <f t="shared" si="40"/>
        <v>16</v>
      </c>
      <c r="AS92" s="9">
        <f t="shared" si="41"/>
        <v>237.7764</v>
      </c>
      <c r="AT92" s="9"/>
      <c r="AU92" s="9"/>
      <c r="AV92" s="9"/>
      <c r="AW92" s="9">
        <v>0.1</v>
      </c>
      <c r="AX92" s="9">
        <v>15.42</v>
      </c>
      <c r="AY92" s="9">
        <f t="shared" si="42"/>
        <v>1.542</v>
      </c>
      <c r="AZ92" s="9">
        <f t="shared" si="43"/>
        <v>1.0000000000000002E-2</v>
      </c>
      <c r="BA92" s="9">
        <f t="shared" si="44"/>
        <v>237.7764</v>
      </c>
      <c r="BB92" s="9"/>
      <c r="BC92" s="9"/>
      <c r="BD92" s="9"/>
      <c r="BE92" s="1">
        <v>1</v>
      </c>
      <c r="BF92" s="9">
        <v>15.42</v>
      </c>
      <c r="BG92">
        <f t="shared" si="45"/>
        <v>15.42</v>
      </c>
      <c r="BH92">
        <f t="shared" si="46"/>
        <v>1</v>
      </c>
      <c r="BI92">
        <f t="shared" si="47"/>
        <v>237.7764</v>
      </c>
    </row>
    <row r="93" spans="1:61" x14ac:dyDescent="0.3">
      <c r="A93" s="9">
        <v>0.64</v>
      </c>
      <c r="B93" s="9">
        <v>15.21</v>
      </c>
      <c r="C93" s="9">
        <f t="shared" si="24"/>
        <v>9.7344000000000008</v>
      </c>
      <c r="D93" s="9">
        <f t="shared" si="25"/>
        <v>0.40960000000000002</v>
      </c>
      <c r="E93" s="9">
        <f t="shared" si="26"/>
        <v>231.34410000000003</v>
      </c>
      <c r="F93" s="9"/>
      <c r="G93" s="9"/>
      <c r="H93" s="9"/>
      <c r="I93" s="9">
        <v>784</v>
      </c>
      <c r="J93" s="9">
        <v>15.21</v>
      </c>
      <c r="K93" s="9">
        <f t="shared" si="27"/>
        <v>11924.640000000001</v>
      </c>
      <c r="L93" s="9">
        <f t="shared" si="28"/>
        <v>614656</v>
      </c>
      <c r="M93" s="9">
        <f t="shared" si="29"/>
        <v>231.34410000000003</v>
      </c>
      <c r="N93" s="9"/>
      <c r="O93" s="9"/>
      <c r="P93" s="9"/>
      <c r="Q93" s="9">
        <v>343</v>
      </c>
      <c r="R93" s="9">
        <v>15.21</v>
      </c>
      <c r="S93" s="9">
        <f t="shared" si="30"/>
        <v>5217.0300000000007</v>
      </c>
      <c r="T93" s="9">
        <f t="shared" si="31"/>
        <v>117649</v>
      </c>
      <c r="U93" s="9">
        <f t="shared" si="32"/>
        <v>231.34410000000003</v>
      </c>
      <c r="V93" s="9"/>
      <c r="W93" s="9"/>
      <c r="X93" s="9"/>
      <c r="Y93" s="9">
        <v>220.5</v>
      </c>
      <c r="Z93" s="9">
        <v>15.21</v>
      </c>
      <c r="AA93" s="9">
        <f t="shared" si="33"/>
        <v>3353.8050000000003</v>
      </c>
      <c r="AB93" s="9">
        <f t="shared" si="34"/>
        <v>48620.25</v>
      </c>
      <c r="AC93" s="9">
        <f t="shared" si="35"/>
        <v>231.34410000000003</v>
      </c>
      <c r="AD93" s="9"/>
      <c r="AE93" s="9"/>
      <c r="AF93" s="9"/>
      <c r="AG93" s="9">
        <v>3.5</v>
      </c>
      <c r="AH93" s="9">
        <v>15.21</v>
      </c>
      <c r="AI93" s="9">
        <f t="shared" si="36"/>
        <v>53.234999999999999</v>
      </c>
      <c r="AJ93" s="9">
        <f t="shared" si="37"/>
        <v>12.25</v>
      </c>
      <c r="AK93" s="9">
        <f t="shared" si="38"/>
        <v>231.34410000000003</v>
      </c>
      <c r="AL93" s="9"/>
      <c r="AM93" s="9"/>
      <c r="AN93" s="9"/>
      <c r="AO93" s="1">
        <v>5</v>
      </c>
      <c r="AP93" s="9">
        <v>15.21</v>
      </c>
      <c r="AQ93" s="9">
        <f t="shared" si="39"/>
        <v>76.050000000000011</v>
      </c>
      <c r="AR93" s="9">
        <f t="shared" si="40"/>
        <v>25</v>
      </c>
      <c r="AS93" s="9">
        <f t="shared" si="41"/>
        <v>231.34410000000003</v>
      </c>
      <c r="AT93" s="9"/>
      <c r="AU93" s="9"/>
      <c r="AV93" s="9"/>
      <c r="AW93" s="9">
        <v>0.1</v>
      </c>
      <c r="AX93" s="9">
        <v>15.21</v>
      </c>
      <c r="AY93" s="9">
        <f t="shared" si="42"/>
        <v>1.5210000000000001</v>
      </c>
      <c r="AZ93" s="9">
        <f t="shared" si="43"/>
        <v>1.0000000000000002E-2</v>
      </c>
      <c r="BA93" s="9">
        <f t="shared" si="44"/>
        <v>231.34410000000003</v>
      </c>
      <c r="BB93" s="9"/>
      <c r="BC93" s="9"/>
      <c r="BD93" s="9"/>
      <c r="BE93" s="1">
        <v>1</v>
      </c>
      <c r="BF93" s="9">
        <v>15.21</v>
      </c>
      <c r="BG93">
        <f t="shared" si="45"/>
        <v>15.21</v>
      </c>
      <c r="BH93">
        <f t="shared" si="46"/>
        <v>1</v>
      </c>
      <c r="BI93">
        <f t="shared" si="47"/>
        <v>231.34410000000003</v>
      </c>
    </row>
    <row r="94" spans="1:61" x14ac:dyDescent="0.3">
      <c r="A94" s="9">
        <v>0.62</v>
      </c>
      <c r="B94" s="9">
        <v>12.96</v>
      </c>
      <c r="C94" s="9">
        <f t="shared" si="24"/>
        <v>8.0351999999999997</v>
      </c>
      <c r="D94" s="9">
        <f t="shared" si="25"/>
        <v>0.38440000000000002</v>
      </c>
      <c r="E94" s="9">
        <f t="shared" si="26"/>
        <v>167.96160000000003</v>
      </c>
      <c r="F94" s="9"/>
      <c r="G94" s="9"/>
      <c r="H94" s="9"/>
      <c r="I94" s="9">
        <v>808.5</v>
      </c>
      <c r="J94" s="9">
        <v>12.96</v>
      </c>
      <c r="K94" s="9">
        <f t="shared" si="27"/>
        <v>10478.16</v>
      </c>
      <c r="L94" s="9">
        <f t="shared" si="28"/>
        <v>653672.25</v>
      </c>
      <c r="M94" s="9">
        <f t="shared" si="29"/>
        <v>167.96160000000003</v>
      </c>
      <c r="N94" s="9"/>
      <c r="O94" s="9"/>
      <c r="P94" s="9"/>
      <c r="Q94" s="9">
        <v>367.5</v>
      </c>
      <c r="R94" s="9">
        <v>12.96</v>
      </c>
      <c r="S94" s="9">
        <f t="shared" si="30"/>
        <v>4762.8</v>
      </c>
      <c r="T94" s="9">
        <f t="shared" si="31"/>
        <v>135056.25</v>
      </c>
      <c r="U94" s="9">
        <f t="shared" si="32"/>
        <v>167.96160000000003</v>
      </c>
      <c r="V94" s="9"/>
      <c r="W94" s="9"/>
      <c r="X94" s="9"/>
      <c r="Y94" s="9">
        <v>220.5</v>
      </c>
      <c r="Z94" s="9">
        <v>12.96</v>
      </c>
      <c r="AA94" s="9">
        <f t="shared" si="33"/>
        <v>2857.6800000000003</v>
      </c>
      <c r="AB94" s="9">
        <f t="shared" si="34"/>
        <v>48620.25</v>
      </c>
      <c r="AC94" s="9">
        <f t="shared" si="35"/>
        <v>167.96160000000003</v>
      </c>
      <c r="AD94" s="9"/>
      <c r="AE94" s="9"/>
      <c r="AF94" s="9"/>
      <c r="AG94" s="9">
        <v>3.5</v>
      </c>
      <c r="AH94" s="9">
        <v>12.96</v>
      </c>
      <c r="AI94" s="9">
        <f t="shared" si="36"/>
        <v>45.36</v>
      </c>
      <c r="AJ94" s="9">
        <f t="shared" si="37"/>
        <v>12.25</v>
      </c>
      <c r="AK94" s="9">
        <f t="shared" si="38"/>
        <v>167.96160000000003</v>
      </c>
      <c r="AL94" s="9"/>
      <c r="AM94" s="9"/>
      <c r="AN94" s="9"/>
      <c r="AO94" s="1">
        <v>2</v>
      </c>
      <c r="AP94" s="9">
        <v>12.96</v>
      </c>
      <c r="AQ94" s="9">
        <f t="shared" si="39"/>
        <v>25.92</v>
      </c>
      <c r="AR94" s="9">
        <f t="shared" si="40"/>
        <v>4</v>
      </c>
      <c r="AS94" s="9">
        <f t="shared" si="41"/>
        <v>167.96160000000003</v>
      </c>
      <c r="AT94" s="9"/>
      <c r="AU94" s="9"/>
      <c r="AV94" s="9"/>
      <c r="AW94" s="9">
        <v>0.1</v>
      </c>
      <c r="AX94" s="9">
        <v>12.96</v>
      </c>
      <c r="AY94" s="9">
        <f t="shared" si="42"/>
        <v>1.2960000000000003</v>
      </c>
      <c r="AZ94" s="9">
        <f t="shared" si="43"/>
        <v>1.0000000000000002E-2</v>
      </c>
      <c r="BA94" s="9">
        <f t="shared" si="44"/>
        <v>167.96160000000003</v>
      </c>
      <c r="BB94" s="9"/>
      <c r="BC94" s="9"/>
      <c r="BD94" s="9"/>
      <c r="BE94" s="1">
        <v>1</v>
      </c>
      <c r="BF94" s="9">
        <v>12.96</v>
      </c>
      <c r="BG94">
        <f t="shared" si="45"/>
        <v>12.96</v>
      </c>
      <c r="BH94">
        <f t="shared" si="46"/>
        <v>1</v>
      </c>
      <c r="BI94">
        <f t="shared" si="47"/>
        <v>167.96160000000003</v>
      </c>
    </row>
    <row r="95" spans="1:61" x14ac:dyDescent="0.3">
      <c r="A95" s="9">
        <v>0.62</v>
      </c>
      <c r="B95" s="9">
        <v>12.97</v>
      </c>
      <c r="C95" s="9">
        <f t="shared" si="24"/>
        <v>8.0414000000000012</v>
      </c>
      <c r="D95" s="9">
        <f t="shared" si="25"/>
        <v>0.38440000000000002</v>
      </c>
      <c r="E95" s="9">
        <f t="shared" si="26"/>
        <v>168.22090000000003</v>
      </c>
      <c r="F95" s="9"/>
      <c r="G95" s="9"/>
      <c r="H95" s="9"/>
      <c r="I95" s="9">
        <v>808.5</v>
      </c>
      <c r="J95" s="9">
        <v>12.97</v>
      </c>
      <c r="K95" s="9">
        <f t="shared" si="27"/>
        <v>10486.245000000001</v>
      </c>
      <c r="L95" s="9">
        <f t="shared" si="28"/>
        <v>653672.25</v>
      </c>
      <c r="M95" s="9">
        <f t="shared" si="29"/>
        <v>168.22090000000003</v>
      </c>
      <c r="N95" s="9"/>
      <c r="O95" s="9"/>
      <c r="P95" s="9"/>
      <c r="Q95" s="9">
        <v>367.5</v>
      </c>
      <c r="R95" s="9">
        <v>12.97</v>
      </c>
      <c r="S95" s="9">
        <f t="shared" si="30"/>
        <v>4766.4750000000004</v>
      </c>
      <c r="T95" s="9">
        <f t="shared" si="31"/>
        <v>135056.25</v>
      </c>
      <c r="U95" s="9">
        <f t="shared" si="32"/>
        <v>168.22090000000003</v>
      </c>
      <c r="V95" s="9"/>
      <c r="W95" s="9"/>
      <c r="X95" s="9"/>
      <c r="Y95" s="9">
        <v>220.5</v>
      </c>
      <c r="Z95" s="9">
        <v>12.97</v>
      </c>
      <c r="AA95" s="9">
        <f t="shared" si="33"/>
        <v>2859.8850000000002</v>
      </c>
      <c r="AB95" s="9">
        <f t="shared" si="34"/>
        <v>48620.25</v>
      </c>
      <c r="AC95" s="9">
        <f t="shared" si="35"/>
        <v>168.22090000000003</v>
      </c>
      <c r="AD95" s="9"/>
      <c r="AE95" s="9"/>
      <c r="AF95" s="9"/>
      <c r="AG95" s="9">
        <v>3.5</v>
      </c>
      <c r="AH95" s="9">
        <v>12.97</v>
      </c>
      <c r="AI95" s="9">
        <f t="shared" si="36"/>
        <v>45.395000000000003</v>
      </c>
      <c r="AJ95" s="9">
        <f t="shared" si="37"/>
        <v>12.25</v>
      </c>
      <c r="AK95" s="9">
        <f t="shared" si="38"/>
        <v>168.22090000000003</v>
      </c>
      <c r="AL95" s="9"/>
      <c r="AM95" s="9"/>
      <c r="AN95" s="9"/>
      <c r="AO95" s="1">
        <v>3</v>
      </c>
      <c r="AP95" s="9">
        <v>12.97</v>
      </c>
      <c r="AQ95" s="9">
        <f t="shared" si="39"/>
        <v>38.910000000000004</v>
      </c>
      <c r="AR95" s="9">
        <f t="shared" si="40"/>
        <v>9</v>
      </c>
      <c r="AS95" s="9">
        <f t="shared" si="41"/>
        <v>168.22090000000003</v>
      </c>
      <c r="AT95" s="9"/>
      <c r="AU95" s="9"/>
      <c r="AV95" s="9"/>
      <c r="AW95" s="9">
        <v>0.1</v>
      </c>
      <c r="AX95" s="9">
        <v>12.97</v>
      </c>
      <c r="AY95" s="9">
        <f t="shared" si="42"/>
        <v>1.2970000000000002</v>
      </c>
      <c r="AZ95" s="9">
        <f t="shared" si="43"/>
        <v>1.0000000000000002E-2</v>
      </c>
      <c r="BA95" s="9">
        <f t="shared" si="44"/>
        <v>168.22090000000003</v>
      </c>
      <c r="BB95" s="9"/>
      <c r="BC95" s="9"/>
      <c r="BD95" s="9"/>
      <c r="BE95" s="1">
        <v>1</v>
      </c>
      <c r="BF95" s="9">
        <v>12.97</v>
      </c>
      <c r="BG95">
        <f t="shared" si="45"/>
        <v>12.97</v>
      </c>
      <c r="BH95">
        <f t="shared" si="46"/>
        <v>1</v>
      </c>
      <c r="BI95">
        <f t="shared" si="47"/>
        <v>168.22090000000003</v>
      </c>
    </row>
    <row r="96" spans="1:61" x14ac:dyDescent="0.3">
      <c r="A96" s="9">
        <v>0.62</v>
      </c>
      <c r="B96" s="9">
        <v>12.93</v>
      </c>
      <c r="C96" s="9">
        <f t="shared" si="24"/>
        <v>8.0166000000000004</v>
      </c>
      <c r="D96" s="9">
        <f t="shared" si="25"/>
        <v>0.38440000000000002</v>
      </c>
      <c r="E96" s="9">
        <f t="shared" si="26"/>
        <v>167.1849</v>
      </c>
      <c r="F96" s="9"/>
      <c r="G96" s="9"/>
      <c r="H96" s="9"/>
      <c r="I96" s="9">
        <v>808.5</v>
      </c>
      <c r="J96" s="9">
        <v>12.93</v>
      </c>
      <c r="K96" s="9">
        <f t="shared" si="27"/>
        <v>10453.905000000001</v>
      </c>
      <c r="L96" s="9">
        <f t="shared" si="28"/>
        <v>653672.25</v>
      </c>
      <c r="M96" s="9">
        <f t="shared" si="29"/>
        <v>167.1849</v>
      </c>
      <c r="N96" s="9"/>
      <c r="O96" s="9"/>
      <c r="P96" s="9"/>
      <c r="Q96" s="9">
        <v>367.5</v>
      </c>
      <c r="R96" s="9">
        <v>12.93</v>
      </c>
      <c r="S96" s="9">
        <f t="shared" si="30"/>
        <v>4751.7749999999996</v>
      </c>
      <c r="T96" s="9">
        <f t="shared" si="31"/>
        <v>135056.25</v>
      </c>
      <c r="U96" s="9">
        <f t="shared" si="32"/>
        <v>167.1849</v>
      </c>
      <c r="V96" s="9"/>
      <c r="W96" s="9"/>
      <c r="X96" s="9"/>
      <c r="Y96" s="9">
        <v>220.5</v>
      </c>
      <c r="Z96" s="9">
        <v>12.93</v>
      </c>
      <c r="AA96" s="9">
        <f t="shared" si="33"/>
        <v>2851.0650000000001</v>
      </c>
      <c r="AB96" s="9">
        <f t="shared" si="34"/>
        <v>48620.25</v>
      </c>
      <c r="AC96" s="9">
        <f t="shared" si="35"/>
        <v>167.1849</v>
      </c>
      <c r="AD96" s="9"/>
      <c r="AE96" s="9"/>
      <c r="AF96" s="9"/>
      <c r="AG96" s="9">
        <v>3.5</v>
      </c>
      <c r="AH96" s="9">
        <v>12.93</v>
      </c>
      <c r="AI96" s="9">
        <f t="shared" si="36"/>
        <v>45.254999999999995</v>
      </c>
      <c r="AJ96" s="9">
        <f t="shared" si="37"/>
        <v>12.25</v>
      </c>
      <c r="AK96" s="9">
        <f t="shared" si="38"/>
        <v>167.1849</v>
      </c>
      <c r="AL96" s="9"/>
      <c r="AM96" s="9"/>
      <c r="AN96" s="9"/>
      <c r="AO96" s="1">
        <v>4</v>
      </c>
      <c r="AP96" s="9">
        <v>12.93</v>
      </c>
      <c r="AQ96" s="9">
        <f t="shared" si="39"/>
        <v>51.72</v>
      </c>
      <c r="AR96" s="9">
        <f t="shared" si="40"/>
        <v>16</v>
      </c>
      <c r="AS96" s="9">
        <f t="shared" si="41"/>
        <v>167.1849</v>
      </c>
      <c r="AT96" s="9"/>
      <c r="AU96" s="9"/>
      <c r="AV96" s="9"/>
      <c r="AW96" s="9">
        <v>0.1</v>
      </c>
      <c r="AX96" s="9">
        <v>12.93</v>
      </c>
      <c r="AY96" s="9">
        <f t="shared" si="42"/>
        <v>1.2930000000000001</v>
      </c>
      <c r="AZ96" s="9">
        <f t="shared" si="43"/>
        <v>1.0000000000000002E-2</v>
      </c>
      <c r="BA96" s="9">
        <f t="shared" si="44"/>
        <v>167.1849</v>
      </c>
      <c r="BB96" s="9"/>
      <c r="BC96" s="9"/>
      <c r="BD96" s="9"/>
      <c r="BE96" s="1">
        <v>1</v>
      </c>
      <c r="BF96" s="9">
        <v>12.93</v>
      </c>
      <c r="BG96">
        <f t="shared" si="45"/>
        <v>12.93</v>
      </c>
      <c r="BH96">
        <f t="shared" si="46"/>
        <v>1</v>
      </c>
      <c r="BI96">
        <f t="shared" si="47"/>
        <v>167.1849</v>
      </c>
    </row>
    <row r="97" spans="1:61" x14ac:dyDescent="0.3">
      <c r="A97" s="9">
        <v>0.62</v>
      </c>
      <c r="B97" s="9">
        <v>13.02</v>
      </c>
      <c r="C97" s="9">
        <f t="shared" si="24"/>
        <v>8.0724</v>
      </c>
      <c r="D97" s="9">
        <f t="shared" si="25"/>
        <v>0.38440000000000002</v>
      </c>
      <c r="E97" s="9">
        <f t="shared" si="26"/>
        <v>169.5204</v>
      </c>
      <c r="F97" s="9"/>
      <c r="G97" s="9"/>
      <c r="H97" s="9"/>
      <c r="I97" s="9">
        <v>808.5</v>
      </c>
      <c r="J97" s="9">
        <v>13.02</v>
      </c>
      <c r="K97" s="9">
        <f t="shared" si="27"/>
        <v>10526.67</v>
      </c>
      <c r="L97" s="9">
        <f t="shared" si="28"/>
        <v>653672.25</v>
      </c>
      <c r="M97" s="9">
        <f t="shared" si="29"/>
        <v>169.5204</v>
      </c>
      <c r="N97" s="9"/>
      <c r="O97" s="9"/>
      <c r="P97" s="9"/>
      <c r="Q97" s="9">
        <v>367.5</v>
      </c>
      <c r="R97" s="9">
        <v>13.02</v>
      </c>
      <c r="S97" s="9">
        <f t="shared" si="30"/>
        <v>4784.8499999999995</v>
      </c>
      <c r="T97" s="9">
        <f t="shared" si="31"/>
        <v>135056.25</v>
      </c>
      <c r="U97" s="9">
        <f t="shared" si="32"/>
        <v>169.5204</v>
      </c>
      <c r="V97" s="9"/>
      <c r="W97" s="9"/>
      <c r="X97" s="9"/>
      <c r="Y97" s="9">
        <v>220.5</v>
      </c>
      <c r="Z97" s="9">
        <v>13.02</v>
      </c>
      <c r="AA97" s="9">
        <f t="shared" si="33"/>
        <v>2870.91</v>
      </c>
      <c r="AB97" s="9">
        <f t="shared" si="34"/>
        <v>48620.25</v>
      </c>
      <c r="AC97" s="9">
        <f t="shared" si="35"/>
        <v>169.5204</v>
      </c>
      <c r="AD97" s="9"/>
      <c r="AE97" s="9"/>
      <c r="AF97" s="9"/>
      <c r="AG97" s="9">
        <v>3.5</v>
      </c>
      <c r="AH97" s="9">
        <v>13.02</v>
      </c>
      <c r="AI97" s="9">
        <f t="shared" si="36"/>
        <v>45.57</v>
      </c>
      <c r="AJ97" s="9">
        <f t="shared" si="37"/>
        <v>12.25</v>
      </c>
      <c r="AK97" s="9">
        <f t="shared" si="38"/>
        <v>169.5204</v>
      </c>
      <c r="AL97" s="9"/>
      <c r="AM97" s="9"/>
      <c r="AN97" s="9"/>
      <c r="AO97" s="1">
        <v>5</v>
      </c>
      <c r="AP97" s="9">
        <v>13.02</v>
      </c>
      <c r="AQ97" s="9">
        <f t="shared" si="39"/>
        <v>65.099999999999994</v>
      </c>
      <c r="AR97" s="9">
        <f t="shared" si="40"/>
        <v>25</v>
      </c>
      <c r="AS97" s="9">
        <f t="shared" si="41"/>
        <v>169.5204</v>
      </c>
      <c r="AT97" s="9"/>
      <c r="AU97" s="9"/>
      <c r="AV97" s="9"/>
      <c r="AW97" s="9">
        <v>0.1</v>
      </c>
      <c r="AX97" s="9">
        <v>13.02</v>
      </c>
      <c r="AY97" s="9">
        <f t="shared" si="42"/>
        <v>1.302</v>
      </c>
      <c r="AZ97" s="9">
        <f t="shared" si="43"/>
        <v>1.0000000000000002E-2</v>
      </c>
      <c r="BA97" s="9">
        <f t="shared" si="44"/>
        <v>169.5204</v>
      </c>
      <c r="BB97" s="9"/>
      <c r="BC97" s="9"/>
      <c r="BD97" s="9"/>
      <c r="BE97" s="1">
        <v>1</v>
      </c>
      <c r="BF97" s="9">
        <v>13.02</v>
      </c>
      <c r="BG97">
        <f t="shared" si="45"/>
        <v>13.02</v>
      </c>
      <c r="BH97">
        <f t="shared" si="46"/>
        <v>1</v>
      </c>
      <c r="BI97">
        <f t="shared" si="47"/>
        <v>169.5204</v>
      </c>
    </row>
    <row r="98" spans="1:61" x14ac:dyDescent="0.3">
      <c r="A98" s="9">
        <v>0.98</v>
      </c>
      <c r="B98" s="9">
        <v>24.29</v>
      </c>
      <c r="C98" s="9">
        <f t="shared" si="24"/>
        <v>23.804199999999998</v>
      </c>
      <c r="D98" s="9">
        <f t="shared" si="25"/>
        <v>0.96039999999999992</v>
      </c>
      <c r="E98" s="9">
        <f t="shared" si="26"/>
        <v>590.00409999999999</v>
      </c>
      <c r="F98" s="9"/>
      <c r="G98" s="9"/>
      <c r="H98" s="9"/>
      <c r="I98" s="9">
        <v>514.5</v>
      </c>
      <c r="J98" s="9">
        <v>24.29</v>
      </c>
      <c r="K98" s="9">
        <f t="shared" si="27"/>
        <v>12497.205</v>
      </c>
      <c r="L98" s="9">
        <f t="shared" si="28"/>
        <v>264710.25</v>
      </c>
      <c r="M98" s="9">
        <f t="shared" si="29"/>
        <v>590.00409999999999</v>
      </c>
      <c r="N98" s="9"/>
      <c r="O98" s="9"/>
      <c r="P98" s="9"/>
      <c r="Q98" s="9">
        <v>294</v>
      </c>
      <c r="R98" s="9">
        <v>24.29</v>
      </c>
      <c r="S98" s="9">
        <f t="shared" si="30"/>
        <v>7141.2599999999993</v>
      </c>
      <c r="T98" s="9">
        <f t="shared" si="31"/>
        <v>86436</v>
      </c>
      <c r="U98" s="9">
        <f t="shared" si="32"/>
        <v>590.00409999999999</v>
      </c>
      <c r="V98" s="9"/>
      <c r="W98" s="9"/>
      <c r="X98" s="9"/>
      <c r="Y98" s="9">
        <v>110.25</v>
      </c>
      <c r="Z98" s="9">
        <v>24.29</v>
      </c>
      <c r="AA98" s="9">
        <f t="shared" si="33"/>
        <v>2677.9724999999999</v>
      </c>
      <c r="AB98" s="9">
        <f t="shared" si="34"/>
        <v>12155.0625</v>
      </c>
      <c r="AC98" s="9">
        <f t="shared" si="35"/>
        <v>590.00409999999999</v>
      </c>
      <c r="AD98" s="9"/>
      <c r="AE98" s="9"/>
      <c r="AF98" s="9"/>
      <c r="AG98" s="9">
        <v>7</v>
      </c>
      <c r="AH98" s="9">
        <v>24.29</v>
      </c>
      <c r="AI98" s="9">
        <f t="shared" si="36"/>
        <v>170.03</v>
      </c>
      <c r="AJ98" s="9">
        <f t="shared" si="37"/>
        <v>49</v>
      </c>
      <c r="AK98" s="9">
        <f t="shared" si="38"/>
        <v>590.00409999999999</v>
      </c>
      <c r="AL98" s="9"/>
      <c r="AM98" s="9"/>
      <c r="AN98" s="9"/>
      <c r="AO98" s="1">
        <v>2</v>
      </c>
      <c r="AP98" s="9">
        <v>24.29</v>
      </c>
      <c r="AQ98" s="9">
        <f t="shared" si="39"/>
        <v>48.58</v>
      </c>
      <c r="AR98" s="9">
        <f t="shared" si="40"/>
        <v>4</v>
      </c>
      <c r="AS98" s="9">
        <f t="shared" si="41"/>
        <v>590.00409999999999</v>
      </c>
      <c r="AT98" s="9"/>
      <c r="AU98" s="9"/>
      <c r="AV98" s="9"/>
      <c r="AW98" s="9">
        <v>0.1</v>
      </c>
      <c r="AX98" s="9">
        <v>24.29</v>
      </c>
      <c r="AY98" s="9">
        <f t="shared" si="42"/>
        <v>2.4290000000000003</v>
      </c>
      <c r="AZ98" s="9">
        <f t="shared" si="43"/>
        <v>1.0000000000000002E-2</v>
      </c>
      <c r="BA98" s="9">
        <f t="shared" si="44"/>
        <v>590.00409999999999</v>
      </c>
      <c r="BB98" s="9"/>
      <c r="BC98" s="9"/>
      <c r="BD98" s="9"/>
      <c r="BE98" s="1">
        <v>2</v>
      </c>
      <c r="BF98" s="9">
        <v>24.29</v>
      </c>
      <c r="BG98">
        <f t="shared" si="45"/>
        <v>48.58</v>
      </c>
      <c r="BH98">
        <f t="shared" si="46"/>
        <v>4</v>
      </c>
      <c r="BI98">
        <f t="shared" si="47"/>
        <v>590.00409999999999</v>
      </c>
    </row>
    <row r="99" spans="1:61" x14ac:dyDescent="0.3">
      <c r="A99" s="9">
        <v>0.98</v>
      </c>
      <c r="B99" s="9">
        <v>24.31</v>
      </c>
      <c r="C99" s="9">
        <f t="shared" si="24"/>
        <v>23.823799999999999</v>
      </c>
      <c r="D99" s="9">
        <f t="shared" si="25"/>
        <v>0.96039999999999992</v>
      </c>
      <c r="E99" s="9">
        <f t="shared" si="26"/>
        <v>590.97609999999997</v>
      </c>
      <c r="F99" s="9"/>
      <c r="G99" s="9"/>
      <c r="H99" s="9"/>
      <c r="I99" s="9">
        <v>514.5</v>
      </c>
      <c r="J99" s="9">
        <v>24.31</v>
      </c>
      <c r="K99" s="9">
        <f t="shared" si="27"/>
        <v>12507.494999999999</v>
      </c>
      <c r="L99" s="9">
        <f t="shared" si="28"/>
        <v>264710.25</v>
      </c>
      <c r="M99" s="9">
        <f t="shared" si="29"/>
        <v>590.97609999999997</v>
      </c>
      <c r="N99" s="9"/>
      <c r="O99" s="9"/>
      <c r="P99" s="9"/>
      <c r="Q99" s="9">
        <v>294</v>
      </c>
      <c r="R99" s="9">
        <v>24.31</v>
      </c>
      <c r="S99" s="9">
        <f t="shared" si="30"/>
        <v>7147.1399999999994</v>
      </c>
      <c r="T99" s="9">
        <f t="shared" si="31"/>
        <v>86436</v>
      </c>
      <c r="U99" s="9">
        <f t="shared" si="32"/>
        <v>590.97609999999997</v>
      </c>
      <c r="V99" s="9"/>
      <c r="W99" s="9"/>
      <c r="X99" s="9"/>
      <c r="Y99" s="9">
        <v>110.25</v>
      </c>
      <c r="Z99" s="9">
        <v>24.31</v>
      </c>
      <c r="AA99" s="9">
        <f t="shared" si="33"/>
        <v>2680.1774999999998</v>
      </c>
      <c r="AB99" s="9">
        <f t="shared" si="34"/>
        <v>12155.0625</v>
      </c>
      <c r="AC99" s="9">
        <f t="shared" si="35"/>
        <v>590.97609999999997</v>
      </c>
      <c r="AD99" s="9"/>
      <c r="AE99" s="9"/>
      <c r="AF99" s="9"/>
      <c r="AG99" s="9">
        <v>7</v>
      </c>
      <c r="AH99" s="9">
        <v>24.31</v>
      </c>
      <c r="AI99" s="9">
        <f t="shared" si="36"/>
        <v>170.17</v>
      </c>
      <c r="AJ99" s="9">
        <f t="shared" si="37"/>
        <v>49</v>
      </c>
      <c r="AK99" s="9">
        <f t="shared" si="38"/>
        <v>590.97609999999997</v>
      </c>
      <c r="AL99" s="9"/>
      <c r="AM99" s="9"/>
      <c r="AN99" s="9"/>
      <c r="AO99" s="1">
        <v>3</v>
      </c>
      <c r="AP99" s="9">
        <v>24.31</v>
      </c>
      <c r="AQ99" s="9">
        <f t="shared" si="39"/>
        <v>72.929999999999993</v>
      </c>
      <c r="AR99" s="9">
        <f t="shared" si="40"/>
        <v>9</v>
      </c>
      <c r="AS99" s="9">
        <f t="shared" si="41"/>
        <v>590.97609999999997</v>
      </c>
      <c r="AT99" s="9"/>
      <c r="AU99" s="9"/>
      <c r="AV99" s="9"/>
      <c r="AW99" s="9">
        <v>0.1</v>
      </c>
      <c r="AX99" s="9">
        <v>24.31</v>
      </c>
      <c r="AY99" s="9">
        <f t="shared" si="42"/>
        <v>2.431</v>
      </c>
      <c r="AZ99" s="9">
        <f t="shared" si="43"/>
        <v>1.0000000000000002E-2</v>
      </c>
      <c r="BA99" s="9">
        <f t="shared" si="44"/>
        <v>590.97609999999997</v>
      </c>
      <c r="BB99" s="9"/>
      <c r="BC99" s="9"/>
      <c r="BD99" s="9"/>
      <c r="BE99" s="1">
        <v>2</v>
      </c>
      <c r="BF99" s="9">
        <v>24.31</v>
      </c>
      <c r="BG99">
        <f t="shared" si="45"/>
        <v>48.62</v>
      </c>
      <c r="BH99">
        <f t="shared" si="46"/>
        <v>4</v>
      </c>
      <c r="BI99">
        <f t="shared" si="47"/>
        <v>590.97609999999997</v>
      </c>
    </row>
    <row r="100" spans="1:61" x14ac:dyDescent="0.3">
      <c r="A100" s="9">
        <v>0.98</v>
      </c>
      <c r="B100" s="9">
        <v>24.13</v>
      </c>
      <c r="C100" s="9">
        <f t="shared" si="24"/>
        <v>23.647399999999998</v>
      </c>
      <c r="D100" s="9">
        <f t="shared" si="25"/>
        <v>0.96039999999999992</v>
      </c>
      <c r="E100" s="9">
        <f t="shared" si="26"/>
        <v>582.25689999999997</v>
      </c>
      <c r="F100" s="9"/>
      <c r="G100" s="9"/>
      <c r="H100" s="9"/>
      <c r="I100" s="9">
        <v>514.5</v>
      </c>
      <c r="J100" s="9">
        <v>24.13</v>
      </c>
      <c r="K100" s="9">
        <f t="shared" si="27"/>
        <v>12414.885</v>
      </c>
      <c r="L100" s="9">
        <f t="shared" si="28"/>
        <v>264710.25</v>
      </c>
      <c r="M100" s="9">
        <f t="shared" si="29"/>
        <v>582.25689999999997</v>
      </c>
      <c r="N100" s="9"/>
      <c r="O100" s="9"/>
      <c r="P100" s="9"/>
      <c r="Q100" s="9">
        <v>294</v>
      </c>
      <c r="R100" s="9">
        <v>24.13</v>
      </c>
      <c r="S100" s="9">
        <f t="shared" si="30"/>
        <v>7094.2199999999993</v>
      </c>
      <c r="T100" s="9">
        <f t="shared" si="31"/>
        <v>86436</v>
      </c>
      <c r="U100" s="9">
        <f t="shared" si="32"/>
        <v>582.25689999999997</v>
      </c>
      <c r="V100" s="9"/>
      <c r="W100" s="9"/>
      <c r="X100" s="9"/>
      <c r="Y100" s="9">
        <v>110.25</v>
      </c>
      <c r="Z100" s="9">
        <v>24.13</v>
      </c>
      <c r="AA100" s="9">
        <f t="shared" si="33"/>
        <v>2660.3325</v>
      </c>
      <c r="AB100" s="9">
        <f t="shared" si="34"/>
        <v>12155.0625</v>
      </c>
      <c r="AC100" s="9">
        <f t="shared" si="35"/>
        <v>582.25689999999997</v>
      </c>
      <c r="AD100" s="9"/>
      <c r="AE100" s="9"/>
      <c r="AF100" s="9"/>
      <c r="AG100" s="9">
        <v>7</v>
      </c>
      <c r="AH100" s="9">
        <v>24.13</v>
      </c>
      <c r="AI100" s="9">
        <f t="shared" si="36"/>
        <v>168.91</v>
      </c>
      <c r="AJ100" s="9">
        <f t="shared" si="37"/>
        <v>49</v>
      </c>
      <c r="AK100" s="9">
        <f t="shared" si="38"/>
        <v>582.25689999999997</v>
      </c>
      <c r="AL100" s="9"/>
      <c r="AM100" s="9"/>
      <c r="AN100" s="9"/>
      <c r="AO100" s="1">
        <v>4</v>
      </c>
      <c r="AP100" s="9">
        <v>24.13</v>
      </c>
      <c r="AQ100" s="9">
        <f t="shared" si="39"/>
        <v>96.52</v>
      </c>
      <c r="AR100" s="9">
        <f t="shared" si="40"/>
        <v>16</v>
      </c>
      <c r="AS100" s="9">
        <f t="shared" si="41"/>
        <v>582.25689999999997</v>
      </c>
      <c r="AT100" s="9"/>
      <c r="AU100" s="9"/>
      <c r="AV100" s="9"/>
      <c r="AW100" s="9">
        <v>0.1</v>
      </c>
      <c r="AX100" s="9">
        <v>24.13</v>
      </c>
      <c r="AY100" s="9">
        <f t="shared" si="42"/>
        <v>2.4130000000000003</v>
      </c>
      <c r="AZ100" s="9">
        <f t="shared" si="43"/>
        <v>1.0000000000000002E-2</v>
      </c>
      <c r="BA100" s="9">
        <f t="shared" si="44"/>
        <v>582.25689999999997</v>
      </c>
      <c r="BB100" s="9"/>
      <c r="BC100" s="9"/>
      <c r="BD100" s="9"/>
      <c r="BE100" s="1">
        <v>2</v>
      </c>
      <c r="BF100" s="9">
        <v>24.13</v>
      </c>
      <c r="BG100">
        <f t="shared" si="45"/>
        <v>48.26</v>
      </c>
      <c r="BH100">
        <f t="shared" si="46"/>
        <v>4</v>
      </c>
      <c r="BI100">
        <f t="shared" si="47"/>
        <v>582.25689999999997</v>
      </c>
    </row>
    <row r="101" spans="1:61" x14ac:dyDescent="0.3">
      <c r="A101" s="9">
        <v>0.98</v>
      </c>
      <c r="B101" s="9">
        <v>24.25</v>
      </c>
      <c r="C101" s="9">
        <f t="shared" si="24"/>
        <v>23.765000000000001</v>
      </c>
      <c r="D101" s="9">
        <f t="shared" si="25"/>
        <v>0.96039999999999992</v>
      </c>
      <c r="E101" s="9">
        <f t="shared" si="26"/>
        <v>588.0625</v>
      </c>
      <c r="F101" s="9"/>
      <c r="G101" s="9"/>
      <c r="H101" s="9"/>
      <c r="I101" s="9">
        <v>514.5</v>
      </c>
      <c r="J101" s="9">
        <v>24.25</v>
      </c>
      <c r="K101" s="9">
        <f t="shared" si="27"/>
        <v>12476.625</v>
      </c>
      <c r="L101" s="9">
        <f t="shared" si="28"/>
        <v>264710.25</v>
      </c>
      <c r="M101" s="9">
        <f t="shared" si="29"/>
        <v>588.0625</v>
      </c>
      <c r="N101" s="9"/>
      <c r="O101" s="9"/>
      <c r="P101" s="9"/>
      <c r="Q101" s="9">
        <v>294</v>
      </c>
      <c r="R101" s="9">
        <v>24.25</v>
      </c>
      <c r="S101" s="9">
        <f t="shared" si="30"/>
        <v>7129.5</v>
      </c>
      <c r="T101" s="9">
        <f t="shared" si="31"/>
        <v>86436</v>
      </c>
      <c r="U101" s="9">
        <f t="shared" si="32"/>
        <v>588.0625</v>
      </c>
      <c r="V101" s="9"/>
      <c r="W101" s="9"/>
      <c r="X101" s="9"/>
      <c r="Y101" s="9">
        <v>110.25</v>
      </c>
      <c r="Z101" s="9">
        <v>24.25</v>
      </c>
      <c r="AA101" s="9">
        <f t="shared" si="33"/>
        <v>2673.5625</v>
      </c>
      <c r="AB101" s="9">
        <f t="shared" si="34"/>
        <v>12155.0625</v>
      </c>
      <c r="AC101" s="9">
        <f t="shared" si="35"/>
        <v>588.0625</v>
      </c>
      <c r="AD101" s="9"/>
      <c r="AE101" s="9"/>
      <c r="AF101" s="9"/>
      <c r="AG101" s="9">
        <v>7</v>
      </c>
      <c r="AH101" s="9">
        <v>24.25</v>
      </c>
      <c r="AI101" s="9">
        <f t="shared" si="36"/>
        <v>169.75</v>
      </c>
      <c r="AJ101" s="9">
        <f t="shared" si="37"/>
        <v>49</v>
      </c>
      <c r="AK101" s="9">
        <f t="shared" si="38"/>
        <v>588.0625</v>
      </c>
      <c r="AL101" s="9"/>
      <c r="AM101" s="9"/>
      <c r="AN101" s="9"/>
      <c r="AO101" s="1">
        <v>5</v>
      </c>
      <c r="AP101" s="9">
        <v>24.25</v>
      </c>
      <c r="AQ101" s="9">
        <f t="shared" si="39"/>
        <v>121.25</v>
      </c>
      <c r="AR101" s="9">
        <f t="shared" si="40"/>
        <v>25</v>
      </c>
      <c r="AS101" s="9">
        <f t="shared" si="41"/>
        <v>588.0625</v>
      </c>
      <c r="AT101" s="9"/>
      <c r="AU101" s="9"/>
      <c r="AV101" s="9"/>
      <c r="AW101" s="9">
        <v>0.1</v>
      </c>
      <c r="AX101" s="9">
        <v>24.25</v>
      </c>
      <c r="AY101" s="9">
        <f t="shared" si="42"/>
        <v>2.4250000000000003</v>
      </c>
      <c r="AZ101" s="9">
        <f t="shared" si="43"/>
        <v>1.0000000000000002E-2</v>
      </c>
      <c r="BA101" s="9">
        <f t="shared" si="44"/>
        <v>588.0625</v>
      </c>
      <c r="BB101" s="9"/>
      <c r="BC101" s="9"/>
      <c r="BD101" s="9"/>
      <c r="BE101" s="1">
        <v>2</v>
      </c>
      <c r="BF101" s="9">
        <v>24.25</v>
      </c>
      <c r="BG101">
        <f t="shared" si="45"/>
        <v>48.5</v>
      </c>
      <c r="BH101">
        <f t="shared" si="46"/>
        <v>4</v>
      </c>
      <c r="BI101">
        <f t="shared" si="47"/>
        <v>588.0625</v>
      </c>
    </row>
    <row r="102" spans="1:61" x14ac:dyDescent="0.3">
      <c r="A102" s="9">
        <v>0.9</v>
      </c>
      <c r="B102" s="9">
        <v>28.88</v>
      </c>
      <c r="C102" s="9">
        <f t="shared" si="24"/>
        <v>25.992000000000001</v>
      </c>
      <c r="D102" s="9">
        <f t="shared" si="25"/>
        <v>0.81</v>
      </c>
      <c r="E102" s="9">
        <f t="shared" si="26"/>
        <v>834.05439999999999</v>
      </c>
      <c r="F102" s="9"/>
      <c r="G102" s="9"/>
      <c r="H102" s="9"/>
      <c r="I102" s="9">
        <v>563.5</v>
      </c>
      <c r="J102" s="9">
        <v>28.88</v>
      </c>
      <c r="K102" s="9">
        <f t="shared" si="27"/>
        <v>16273.88</v>
      </c>
      <c r="L102" s="9">
        <f t="shared" si="28"/>
        <v>317532.25</v>
      </c>
      <c r="M102" s="9">
        <f t="shared" si="29"/>
        <v>834.05439999999999</v>
      </c>
      <c r="N102" s="9"/>
      <c r="O102" s="9"/>
      <c r="P102" s="9"/>
      <c r="Q102" s="9">
        <v>318.5</v>
      </c>
      <c r="R102" s="9">
        <v>28.88</v>
      </c>
      <c r="S102" s="9">
        <f t="shared" si="30"/>
        <v>9198.2799999999988</v>
      </c>
      <c r="T102" s="9">
        <f t="shared" si="31"/>
        <v>101442.25</v>
      </c>
      <c r="U102" s="9">
        <f t="shared" si="32"/>
        <v>834.05439999999999</v>
      </c>
      <c r="V102" s="9"/>
      <c r="W102" s="9"/>
      <c r="X102" s="9"/>
      <c r="Y102" s="9">
        <v>122.5</v>
      </c>
      <c r="Z102" s="9">
        <v>28.88</v>
      </c>
      <c r="AA102" s="9">
        <f t="shared" si="33"/>
        <v>3537.7999999999997</v>
      </c>
      <c r="AB102" s="9">
        <f t="shared" si="34"/>
        <v>15006.25</v>
      </c>
      <c r="AC102" s="9">
        <f t="shared" si="35"/>
        <v>834.05439999999999</v>
      </c>
      <c r="AD102" s="9"/>
      <c r="AE102" s="9"/>
      <c r="AF102" s="9"/>
      <c r="AG102" s="9">
        <v>7</v>
      </c>
      <c r="AH102" s="9">
        <v>28.88</v>
      </c>
      <c r="AI102" s="9">
        <f t="shared" si="36"/>
        <v>202.16</v>
      </c>
      <c r="AJ102" s="9">
        <f t="shared" si="37"/>
        <v>49</v>
      </c>
      <c r="AK102" s="9">
        <f t="shared" si="38"/>
        <v>834.05439999999999</v>
      </c>
      <c r="AL102" s="9"/>
      <c r="AM102" s="9"/>
      <c r="AN102" s="9"/>
      <c r="AO102" s="1">
        <v>2</v>
      </c>
      <c r="AP102" s="9">
        <v>28.88</v>
      </c>
      <c r="AQ102" s="9">
        <f t="shared" si="39"/>
        <v>57.76</v>
      </c>
      <c r="AR102" s="9">
        <f t="shared" si="40"/>
        <v>4</v>
      </c>
      <c r="AS102" s="9">
        <f t="shared" si="41"/>
        <v>834.05439999999999</v>
      </c>
      <c r="AT102" s="9"/>
      <c r="AU102" s="9"/>
      <c r="AV102" s="9"/>
      <c r="AW102" s="9">
        <v>0.1</v>
      </c>
      <c r="AX102" s="9">
        <v>28.88</v>
      </c>
      <c r="AY102" s="9">
        <f t="shared" si="42"/>
        <v>2.8879999999999999</v>
      </c>
      <c r="AZ102" s="9">
        <f t="shared" si="43"/>
        <v>1.0000000000000002E-2</v>
      </c>
      <c r="BA102" s="9">
        <f t="shared" si="44"/>
        <v>834.05439999999999</v>
      </c>
      <c r="BB102" s="9"/>
      <c r="BC102" s="9"/>
      <c r="BD102" s="9"/>
      <c r="BE102" s="1">
        <v>2</v>
      </c>
      <c r="BF102" s="9">
        <v>28.88</v>
      </c>
      <c r="BG102">
        <f t="shared" si="45"/>
        <v>57.76</v>
      </c>
      <c r="BH102">
        <f t="shared" si="46"/>
        <v>4</v>
      </c>
      <c r="BI102">
        <f t="shared" si="47"/>
        <v>834.05439999999999</v>
      </c>
    </row>
    <row r="103" spans="1:61" x14ac:dyDescent="0.3">
      <c r="A103" s="9">
        <v>0.9</v>
      </c>
      <c r="B103" s="9">
        <v>29.68</v>
      </c>
      <c r="C103" s="9">
        <f t="shared" si="24"/>
        <v>26.712</v>
      </c>
      <c r="D103" s="9">
        <f t="shared" si="25"/>
        <v>0.81</v>
      </c>
      <c r="E103" s="9">
        <f t="shared" si="26"/>
        <v>880.90239999999994</v>
      </c>
      <c r="F103" s="9"/>
      <c r="G103" s="9"/>
      <c r="H103" s="9"/>
      <c r="I103" s="9">
        <v>563.5</v>
      </c>
      <c r="J103" s="9">
        <v>29.68</v>
      </c>
      <c r="K103" s="9">
        <f t="shared" si="27"/>
        <v>16724.68</v>
      </c>
      <c r="L103" s="9">
        <f t="shared" si="28"/>
        <v>317532.25</v>
      </c>
      <c r="M103" s="9">
        <f t="shared" si="29"/>
        <v>880.90239999999994</v>
      </c>
      <c r="N103" s="9"/>
      <c r="O103" s="9"/>
      <c r="P103" s="9"/>
      <c r="Q103" s="9">
        <v>318.5</v>
      </c>
      <c r="R103" s="9">
        <v>29.68</v>
      </c>
      <c r="S103" s="9">
        <f t="shared" si="30"/>
        <v>9453.08</v>
      </c>
      <c r="T103" s="9">
        <f t="shared" si="31"/>
        <v>101442.25</v>
      </c>
      <c r="U103" s="9">
        <f t="shared" si="32"/>
        <v>880.90239999999994</v>
      </c>
      <c r="V103" s="9"/>
      <c r="W103" s="9"/>
      <c r="X103" s="9"/>
      <c r="Y103" s="9">
        <v>122.5</v>
      </c>
      <c r="Z103" s="9">
        <v>29.68</v>
      </c>
      <c r="AA103" s="9">
        <f t="shared" si="33"/>
        <v>3635.8</v>
      </c>
      <c r="AB103" s="9">
        <f t="shared" si="34"/>
        <v>15006.25</v>
      </c>
      <c r="AC103" s="9">
        <f t="shared" si="35"/>
        <v>880.90239999999994</v>
      </c>
      <c r="AD103" s="9"/>
      <c r="AE103" s="9"/>
      <c r="AF103" s="9"/>
      <c r="AG103" s="9">
        <v>7</v>
      </c>
      <c r="AH103" s="9">
        <v>29.68</v>
      </c>
      <c r="AI103" s="9">
        <f t="shared" si="36"/>
        <v>207.76</v>
      </c>
      <c r="AJ103" s="9">
        <f t="shared" si="37"/>
        <v>49</v>
      </c>
      <c r="AK103" s="9">
        <f t="shared" si="38"/>
        <v>880.90239999999994</v>
      </c>
      <c r="AL103" s="9"/>
      <c r="AM103" s="9"/>
      <c r="AN103" s="9"/>
      <c r="AO103" s="1">
        <v>3</v>
      </c>
      <c r="AP103" s="9">
        <v>29.68</v>
      </c>
      <c r="AQ103" s="9">
        <f t="shared" si="39"/>
        <v>89.039999999999992</v>
      </c>
      <c r="AR103" s="9">
        <f t="shared" si="40"/>
        <v>9</v>
      </c>
      <c r="AS103" s="9">
        <f t="shared" si="41"/>
        <v>880.90239999999994</v>
      </c>
      <c r="AT103" s="9"/>
      <c r="AU103" s="9"/>
      <c r="AV103" s="9"/>
      <c r="AW103" s="9">
        <v>0.1</v>
      </c>
      <c r="AX103" s="9">
        <v>29.68</v>
      </c>
      <c r="AY103" s="9">
        <f t="shared" si="42"/>
        <v>2.968</v>
      </c>
      <c r="AZ103" s="9">
        <f t="shared" si="43"/>
        <v>1.0000000000000002E-2</v>
      </c>
      <c r="BA103" s="9">
        <f t="shared" si="44"/>
        <v>880.90239999999994</v>
      </c>
      <c r="BB103" s="9"/>
      <c r="BC103" s="9"/>
      <c r="BD103" s="9"/>
      <c r="BE103" s="1">
        <v>2</v>
      </c>
      <c r="BF103" s="9">
        <v>29.68</v>
      </c>
      <c r="BG103">
        <f t="shared" si="45"/>
        <v>59.36</v>
      </c>
      <c r="BH103">
        <f t="shared" si="46"/>
        <v>4</v>
      </c>
      <c r="BI103">
        <f t="shared" si="47"/>
        <v>880.90239999999994</v>
      </c>
    </row>
    <row r="104" spans="1:61" x14ac:dyDescent="0.3">
      <c r="A104" s="9">
        <v>0.9</v>
      </c>
      <c r="B104" s="9">
        <v>28.83</v>
      </c>
      <c r="C104" s="9">
        <f t="shared" si="24"/>
        <v>25.946999999999999</v>
      </c>
      <c r="D104" s="9">
        <f t="shared" si="25"/>
        <v>0.81</v>
      </c>
      <c r="E104" s="9">
        <f t="shared" si="26"/>
        <v>831.16889999999989</v>
      </c>
      <c r="F104" s="9"/>
      <c r="G104" s="9"/>
      <c r="H104" s="9"/>
      <c r="I104" s="9">
        <v>563.5</v>
      </c>
      <c r="J104" s="9">
        <v>28.83</v>
      </c>
      <c r="K104" s="9">
        <f t="shared" si="27"/>
        <v>16245.705</v>
      </c>
      <c r="L104" s="9">
        <f t="shared" si="28"/>
        <v>317532.25</v>
      </c>
      <c r="M104" s="9">
        <f t="shared" si="29"/>
        <v>831.16889999999989</v>
      </c>
      <c r="N104" s="9"/>
      <c r="O104" s="9"/>
      <c r="P104" s="9"/>
      <c r="Q104" s="9">
        <v>318.5</v>
      </c>
      <c r="R104" s="9">
        <v>28.83</v>
      </c>
      <c r="S104" s="9">
        <f t="shared" si="30"/>
        <v>9182.3549999999996</v>
      </c>
      <c r="T104" s="9">
        <f t="shared" si="31"/>
        <v>101442.25</v>
      </c>
      <c r="U104" s="9">
        <f t="shared" si="32"/>
        <v>831.16889999999989</v>
      </c>
      <c r="V104" s="9"/>
      <c r="W104" s="9"/>
      <c r="X104" s="9"/>
      <c r="Y104" s="9">
        <v>122.5</v>
      </c>
      <c r="Z104" s="9">
        <v>28.83</v>
      </c>
      <c r="AA104" s="9">
        <f t="shared" si="33"/>
        <v>3531.6749999999997</v>
      </c>
      <c r="AB104" s="9">
        <f t="shared" si="34"/>
        <v>15006.25</v>
      </c>
      <c r="AC104" s="9">
        <f t="shared" si="35"/>
        <v>831.16889999999989</v>
      </c>
      <c r="AD104" s="9"/>
      <c r="AE104" s="9"/>
      <c r="AF104" s="9"/>
      <c r="AG104" s="9">
        <v>7</v>
      </c>
      <c r="AH104" s="9">
        <v>28.83</v>
      </c>
      <c r="AI104" s="9">
        <f t="shared" si="36"/>
        <v>201.81</v>
      </c>
      <c r="AJ104" s="9">
        <f t="shared" si="37"/>
        <v>49</v>
      </c>
      <c r="AK104" s="9">
        <f t="shared" si="38"/>
        <v>831.16889999999989</v>
      </c>
      <c r="AL104" s="9"/>
      <c r="AM104" s="9"/>
      <c r="AN104" s="9"/>
      <c r="AO104" s="1">
        <v>4</v>
      </c>
      <c r="AP104" s="9">
        <v>28.83</v>
      </c>
      <c r="AQ104" s="9">
        <f t="shared" si="39"/>
        <v>115.32</v>
      </c>
      <c r="AR104" s="9">
        <f t="shared" si="40"/>
        <v>16</v>
      </c>
      <c r="AS104" s="9">
        <f t="shared" si="41"/>
        <v>831.16889999999989</v>
      </c>
      <c r="AT104" s="9"/>
      <c r="AU104" s="9"/>
      <c r="AV104" s="9"/>
      <c r="AW104" s="9">
        <v>0.1</v>
      </c>
      <c r="AX104" s="9">
        <v>28.83</v>
      </c>
      <c r="AY104" s="9">
        <f t="shared" si="42"/>
        <v>2.883</v>
      </c>
      <c r="AZ104" s="9">
        <f t="shared" si="43"/>
        <v>1.0000000000000002E-2</v>
      </c>
      <c r="BA104" s="9">
        <f t="shared" si="44"/>
        <v>831.16889999999989</v>
      </c>
      <c r="BB104" s="9"/>
      <c r="BC104" s="9"/>
      <c r="BD104" s="9"/>
      <c r="BE104" s="1">
        <v>2</v>
      </c>
      <c r="BF104" s="9">
        <v>28.83</v>
      </c>
      <c r="BG104">
        <f t="shared" si="45"/>
        <v>57.66</v>
      </c>
      <c r="BH104">
        <f t="shared" si="46"/>
        <v>4</v>
      </c>
      <c r="BI104">
        <f t="shared" si="47"/>
        <v>831.16889999999989</v>
      </c>
    </row>
    <row r="105" spans="1:61" x14ac:dyDescent="0.3">
      <c r="A105" s="9">
        <v>0.9</v>
      </c>
      <c r="B105" s="9">
        <v>27.9</v>
      </c>
      <c r="C105" s="9">
        <f t="shared" si="24"/>
        <v>25.11</v>
      </c>
      <c r="D105" s="9">
        <f t="shared" si="25"/>
        <v>0.81</v>
      </c>
      <c r="E105" s="9">
        <f t="shared" si="26"/>
        <v>778.41</v>
      </c>
      <c r="F105" s="9"/>
      <c r="G105" s="9"/>
      <c r="H105" s="9"/>
      <c r="I105" s="9">
        <v>563.5</v>
      </c>
      <c r="J105" s="9">
        <v>27.9</v>
      </c>
      <c r="K105" s="9">
        <f t="shared" si="27"/>
        <v>15721.65</v>
      </c>
      <c r="L105" s="9">
        <f t="shared" si="28"/>
        <v>317532.25</v>
      </c>
      <c r="M105" s="9">
        <f t="shared" si="29"/>
        <v>778.41</v>
      </c>
      <c r="N105" s="9"/>
      <c r="O105" s="9"/>
      <c r="P105" s="9"/>
      <c r="Q105" s="9">
        <v>318.5</v>
      </c>
      <c r="R105" s="9">
        <v>27.9</v>
      </c>
      <c r="S105" s="9">
        <f t="shared" si="30"/>
        <v>8886.15</v>
      </c>
      <c r="T105" s="9">
        <f t="shared" si="31"/>
        <v>101442.25</v>
      </c>
      <c r="U105" s="9">
        <f t="shared" si="32"/>
        <v>778.41</v>
      </c>
      <c r="V105" s="9"/>
      <c r="W105" s="9"/>
      <c r="X105" s="9"/>
      <c r="Y105" s="9">
        <v>122.5</v>
      </c>
      <c r="Z105" s="9">
        <v>27.9</v>
      </c>
      <c r="AA105" s="9">
        <f t="shared" si="33"/>
        <v>3417.75</v>
      </c>
      <c r="AB105" s="9">
        <f t="shared" si="34"/>
        <v>15006.25</v>
      </c>
      <c r="AC105" s="9">
        <f t="shared" si="35"/>
        <v>778.41</v>
      </c>
      <c r="AD105" s="9"/>
      <c r="AE105" s="9"/>
      <c r="AF105" s="9"/>
      <c r="AG105" s="9">
        <v>7</v>
      </c>
      <c r="AH105" s="9">
        <v>27.9</v>
      </c>
      <c r="AI105" s="9">
        <f t="shared" si="36"/>
        <v>195.29999999999998</v>
      </c>
      <c r="AJ105" s="9">
        <f t="shared" si="37"/>
        <v>49</v>
      </c>
      <c r="AK105" s="9">
        <f t="shared" si="38"/>
        <v>778.41</v>
      </c>
      <c r="AL105" s="9"/>
      <c r="AM105" s="9"/>
      <c r="AN105" s="9"/>
      <c r="AO105" s="1">
        <v>5</v>
      </c>
      <c r="AP105" s="9">
        <v>27.9</v>
      </c>
      <c r="AQ105" s="9">
        <f t="shared" si="39"/>
        <v>139.5</v>
      </c>
      <c r="AR105" s="9">
        <f t="shared" si="40"/>
        <v>25</v>
      </c>
      <c r="AS105" s="9">
        <f t="shared" si="41"/>
        <v>778.41</v>
      </c>
      <c r="AT105" s="9"/>
      <c r="AU105" s="9"/>
      <c r="AV105" s="9"/>
      <c r="AW105" s="9">
        <v>0.1</v>
      </c>
      <c r="AX105" s="9">
        <v>27.9</v>
      </c>
      <c r="AY105" s="9">
        <f t="shared" si="42"/>
        <v>2.79</v>
      </c>
      <c r="AZ105" s="9">
        <f t="shared" si="43"/>
        <v>1.0000000000000002E-2</v>
      </c>
      <c r="BA105" s="9">
        <f t="shared" si="44"/>
        <v>778.41</v>
      </c>
      <c r="BB105" s="9"/>
      <c r="BC105" s="9"/>
      <c r="BD105" s="9"/>
      <c r="BE105" s="1">
        <v>2</v>
      </c>
      <c r="BF105" s="9">
        <v>27.9</v>
      </c>
      <c r="BG105">
        <f t="shared" si="45"/>
        <v>55.8</v>
      </c>
      <c r="BH105">
        <f t="shared" si="46"/>
        <v>4</v>
      </c>
      <c r="BI105">
        <f t="shared" si="47"/>
        <v>778.41</v>
      </c>
    </row>
    <row r="106" spans="1:61" x14ac:dyDescent="0.3">
      <c r="A106" s="9">
        <v>0.86</v>
      </c>
      <c r="B106" s="9">
        <v>26.48</v>
      </c>
      <c r="C106" s="9">
        <f t="shared" si="24"/>
        <v>22.7728</v>
      </c>
      <c r="D106" s="9">
        <f t="shared" si="25"/>
        <v>0.73959999999999992</v>
      </c>
      <c r="E106" s="9">
        <f t="shared" si="26"/>
        <v>701.19040000000007</v>
      </c>
      <c r="F106" s="9"/>
      <c r="G106" s="9"/>
      <c r="H106" s="9"/>
      <c r="I106" s="9">
        <v>588</v>
      </c>
      <c r="J106" s="9">
        <v>26.48</v>
      </c>
      <c r="K106" s="9">
        <f t="shared" si="27"/>
        <v>15570.24</v>
      </c>
      <c r="L106" s="9">
        <f t="shared" si="28"/>
        <v>345744</v>
      </c>
      <c r="M106" s="9">
        <f t="shared" si="29"/>
        <v>701.19040000000007</v>
      </c>
      <c r="N106" s="9"/>
      <c r="O106" s="9"/>
      <c r="P106" s="9"/>
      <c r="Q106" s="9">
        <v>294</v>
      </c>
      <c r="R106" s="9">
        <v>26.48</v>
      </c>
      <c r="S106" s="9">
        <f t="shared" si="30"/>
        <v>7785.12</v>
      </c>
      <c r="T106" s="9">
        <f t="shared" si="31"/>
        <v>86436</v>
      </c>
      <c r="U106" s="9">
        <f t="shared" si="32"/>
        <v>701.19040000000007</v>
      </c>
      <c r="V106" s="9"/>
      <c r="W106" s="9"/>
      <c r="X106" s="9"/>
      <c r="Y106" s="9">
        <v>147</v>
      </c>
      <c r="Z106" s="9">
        <v>26.48</v>
      </c>
      <c r="AA106" s="9">
        <f t="shared" si="33"/>
        <v>3892.56</v>
      </c>
      <c r="AB106" s="9">
        <f t="shared" si="34"/>
        <v>21609</v>
      </c>
      <c r="AC106" s="9">
        <f t="shared" si="35"/>
        <v>701.19040000000007</v>
      </c>
      <c r="AD106" s="9"/>
      <c r="AE106" s="9"/>
      <c r="AF106" s="9"/>
      <c r="AG106" s="9">
        <v>7</v>
      </c>
      <c r="AH106" s="9">
        <v>26.48</v>
      </c>
      <c r="AI106" s="9">
        <f t="shared" si="36"/>
        <v>185.36</v>
      </c>
      <c r="AJ106" s="9">
        <f t="shared" si="37"/>
        <v>49</v>
      </c>
      <c r="AK106" s="9">
        <f t="shared" si="38"/>
        <v>701.19040000000007</v>
      </c>
      <c r="AL106" s="9"/>
      <c r="AM106" s="9"/>
      <c r="AN106" s="9"/>
      <c r="AO106" s="1">
        <v>2</v>
      </c>
      <c r="AP106" s="9">
        <v>26.48</v>
      </c>
      <c r="AQ106" s="9">
        <f t="shared" si="39"/>
        <v>52.96</v>
      </c>
      <c r="AR106" s="9">
        <f t="shared" si="40"/>
        <v>4</v>
      </c>
      <c r="AS106" s="9">
        <f t="shared" si="41"/>
        <v>701.19040000000007</v>
      </c>
      <c r="AT106" s="9"/>
      <c r="AU106" s="9"/>
      <c r="AV106" s="9"/>
      <c r="AW106" s="9">
        <v>0.1</v>
      </c>
      <c r="AX106" s="9">
        <v>26.48</v>
      </c>
      <c r="AY106" s="9">
        <f t="shared" si="42"/>
        <v>2.6480000000000001</v>
      </c>
      <c r="AZ106" s="9">
        <f t="shared" si="43"/>
        <v>1.0000000000000002E-2</v>
      </c>
      <c r="BA106" s="9">
        <f t="shared" si="44"/>
        <v>701.19040000000007</v>
      </c>
      <c r="BB106" s="9"/>
      <c r="BC106" s="9"/>
      <c r="BD106" s="9"/>
      <c r="BE106" s="1">
        <v>2</v>
      </c>
      <c r="BF106" s="9">
        <v>26.48</v>
      </c>
      <c r="BG106">
        <f t="shared" si="45"/>
        <v>52.96</v>
      </c>
      <c r="BH106">
        <f t="shared" si="46"/>
        <v>4</v>
      </c>
      <c r="BI106">
        <f t="shared" si="47"/>
        <v>701.19040000000007</v>
      </c>
    </row>
    <row r="107" spans="1:61" x14ac:dyDescent="0.3">
      <c r="A107" s="9">
        <v>0.86</v>
      </c>
      <c r="B107" s="9">
        <v>27.02</v>
      </c>
      <c r="C107" s="9">
        <f t="shared" si="24"/>
        <v>23.237199999999998</v>
      </c>
      <c r="D107" s="9">
        <f t="shared" si="25"/>
        <v>0.73959999999999992</v>
      </c>
      <c r="E107" s="9">
        <f t="shared" si="26"/>
        <v>730.08039999999994</v>
      </c>
      <c r="F107" s="9"/>
      <c r="G107" s="9"/>
      <c r="H107" s="9"/>
      <c r="I107" s="9">
        <v>588</v>
      </c>
      <c r="J107" s="9">
        <v>27.02</v>
      </c>
      <c r="K107" s="9">
        <f t="shared" si="27"/>
        <v>15887.76</v>
      </c>
      <c r="L107" s="9">
        <f t="shared" si="28"/>
        <v>345744</v>
      </c>
      <c r="M107" s="9">
        <f t="shared" si="29"/>
        <v>730.08039999999994</v>
      </c>
      <c r="N107" s="9"/>
      <c r="O107" s="9"/>
      <c r="P107" s="9"/>
      <c r="Q107" s="9">
        <v>294</v>
      </c>
      <c r="R107" s="9">
        <v>27.02</v>
      </c>
      <c r="S107" s="9">
        <f t="shared" si="30"/>
        <v>7943.88</v>
      </c>
      <c r="T107" s="9">
        <f t="shared" si="31"/>
        <v>86436</v>
      </c>
      <c r="U107" s="9">
        <f t="shared" si="32"/>
        <v>730.08039999999994</v>
      </c>
      <c r="V107" s="9"/>
      <c r="W107" s="9"/>
      <c r="X107" s="9"/>
      <c r="Y107" s="9">
        <v>147</v>
      </c>
      <c r="Z107" s="9">
        <v>27.02</v>
      </c>
      <c r="AA107" s="9">
        <f t="shared" si="33"/>
        <v>3971.94</v>
      </c>
      <c r="AB107" s="9">
        <f t="shared" si="34"/>
        <v>21609</v>
      </c>
      <c r="AC107" s="9">
        <f t="shared" si="35"/>
        <v>730.08039999999994</v>
      </c>
      <c r="AD107" s="9"/>
      <c r="AE107" s="9"/>
      <c r="AF107" s="9"/>
      <c r="AG107" s="9">
        <v>7</v>
      </c>
      <c r="AH107" s="9">
        <v>27.02</v>
      </c>
      <c r="AI107" s="9">
        <f t="shared" si="36"/>
        <v>189.14</v>
      </c>
      <c r="AJ107" s="9">
        <f t="shared" si="37"/>
        <v>49</v>
      </c>
      <c r="AK107" s="9">
        <f t="shared" si="38"/>
        <v>730.08039999999994</v>
      </c>
      <c r="AL107" s="9"/>
      <c r="AM107" s="9"/>
      <c r="AN107" s="9"/>
      <c r="AO107" s="1">
        <v>3</v>
      </c>
      <c r="AP107" s="9">
        <v>27.02</v>
      </c>
      <c r="AQ107" s="9">
        <f t="shared" si="39"/>
        <v>81.06</v>
      </c>
      <c r="AR107" s="9">
        <f t="shared" si="40"/>
        <v>9</v>
      </c>
      <c r="AS107" s="9">
        <f t="shared" si="41"/>
        <v>730.08039999999994</v>
      </c>
      <c r="AT107" s="9"/>
      <c r="AU107" s="9"/>
      <c r="AV107" s="9"/>
      <c r="AW107" s="9">
        <v>0.1</v>
      </c>
      <c r="AX107" s="9">
        <v>27.02</v>
      </c>
      <c r="AY107" s="9">
        <f t="shared" si="42"/>
        <v>2.702</v>
      </c>
      <c r="AZ107" s="9">
        <f t="shared" si="43"/>
        <v>1.0000000000000002E-2</v>
      </c>
      <c r="BA107" s="9">
        <f t="shared" si="44"/>
        <v>730.08039999999994</v>
      </c>
      <c r="BB107" s="9"/>
      <c r="BC107" s="9"/>
      <c r="BD107" s="9"/>
      <c r="BE107" s="1">
        <v>2</v>
      </c>
      <c r="BF107" s="9">
        <v>27.02</v>
      </c>
      <c r="BG107">
        <f t="shared" si="45"/>
        <v>54.04</v>
      </c>
      <c r="BH107">
        <f t="shared" si="46"/>
        <v>4</v>
      </c>
      <c r="BI107">
        <f t="shared" si="47"/>
        <v>730.08039999999994</v>
      </c>
    </row>
    <row r="108" spans="1:61" x14ac:dyDescent="0.3">
      <c r="A108" s="9">
        <v>0.86</v>
      </c>
      <c r="B108" s="9">
        <v>26.33</v>
      </c>
      <c r="C108" s="9">
        <f t="shared" si="24"/>
        <v>22.643799999999999</v>
      </c>
      <c r="D108" s="9">
        <f t="shared" si="25"/>
        <v>0.73959999999999992</v>
      </c>
      <c r="E108" s="9">
        <f t="shared" si="26"/>
        <v>693.26889999999992</v>
      </c>
      <c r="F108" s="9"/>
      <c r="G108" s="9"/>
      <c r="H108" s="9"/>
      <c r="I108" s="9">
        <v>588</v>
      </c>
      <c r="J108" s="9">
        <v>26.33</v>
      </c>
      <c r="K108" s="9">
        <f t="shared" si="27"/>
        <v>15482.039999999999</v>
      </c>
      <c r="L108" s="9">
        <f t="shared" si="28"/>
        <v>345744</v>
      </c>
      <c r="M108" s="9">
        <f t="shared" si="29"/>
        <v>693.26889999999992</v>
      </c>
      <c r="N108" s="9"/>
      <c r="O108" s="9"/>
      <c r="P108" s="9"/>
      <c r="Q108" s="9">
        <v>294</v>
      </c>
      <c r="R108" s="9">
        <v>26.33</v>
      </c>
      <c r="S108" s="9">
        <f t="shared" si="30"/>
        <v>7741.0199999999995</v>
      </c>
      <c r="T108" s="9">
        <f t="shared" si="31"/>
        <v>86436</v>
      </c>
      <c r="U108" s="9">
        <f t="shared" si="32"/>
        <v>693.26889999999992</v>
      </c>
      <c r="V108" s="9"/>
      <c r="W108" s="9"/>
      <c r="X108" s="9"/>
      <c r="Y108" s="9">
        <v>147</v>
      </c>
      <c r="Z108" s="9">
        <v>26.33</v>
      </c>
      <c r="AA108" s="9">
        <f t="shared" si="33"/>
        <v>3870.5099999999998</v>
      </c>
      <c r="AB108" s="9">
        <f t="shared" si="34"/>
        <v>21609</v>
      </c>
      <c r="AC108" s="9">
        <f t="shared" si="35"/>
        <v>693.26889999999992</v>
      </c>
      <c r="AD108" s="9"/>
      <c r="AE108" s="9"/>
      <c r="AF108" s="9"/>
      <c r="AG108" s="9">
        <v>7</v>
      </c>
      <c r="AH108" s="9">
        <v>26.33</v>
      </c>
      <c r="AI108" s="9">
        <f t="shared" si="36"/>
        <v>184.31</v>
      </c>
      <c r="AJ108" s="9">
        <f t="shared" si="37"/>
        <v>49</v>
      </c>
      <c r="AK108" s="9">
        <f t="shared" si="38"/>
        <v>693.26889999999992</v>
      </c>
      <c r="AL108" s="9"/>
      <c r="AM108" s="9"/>
      <c r="AN108" s="9"/>
      <c r="AO108" s="1">
        <v>4</v>
      </c>
      <c r="AP108" s="9">
        <v>26.33</v>
      </c>
      <c r="AQ108" s="9">
        <f t="shared" si="39"/>
        <v>105.32</v>
      </c>
      <c r="AR108" s="9">
        <f t="shared" si="40"/>
        <v>16</v>
      </c>
      <c r="AS108" s="9">
        <f t="shared" si="41"/>
        <v>693.26889999999992</v>
      </c>
      <c r="AT108" s="9"/>
      <c r="AU108" s="9"/>
      <c r="AV108" s="9"/>
      <c r="AW108" s="9">
        <v>0.1</v>
      </c>
      <c r="AX108" s="9">
        <v>26.33</v>
      </c>
      <c r="AY108" s="9">
        <f t="shared" si="42"/>
        <v>2.633</v>
      </c>
      <c r="AZ108" s="9">
        <f t="shared" si="43"/>
        <v>1.0000000000000002E-2</v>
      </c>
      <c r="BA108" s="9">
        <f t="shared" si="44"/>
        <v>693.26889999999992</v>
      </c>
      <c r="BB108" s="9"/>
      <c r="BC108" s="9"/>
      <c r="BD108" s="9"/>
      <c r="BE108" s="1">
        <v>2</v>
      </c>
      <c r="BF108" s="9">
        <v>26.33</v>
      </c>
      <c r="BG108">
        <f t="shared" si="45"/>
        <v>52.66</v>
      </c>
      <c r="BH108">
        <f t="shared" si="46"/>
        <v>4</v>
      </c>
      <c r="BI108">
        <f t="shared" si="47"/>
        <v>693.26889999999992</v>
      </c>
    </row>
    <row r="109" spans="1:61" x14ac:dyDescent="0.3">
      <c r="A109" s="9">
        <v>0.86</v>
      </c>
      <c r="B109" s="9">
        <v>25.36</v>
      </c>
      <c r="C109" s="9">
        <f t="shared" si="24"/>
        <v>21.8096</v>
      </c>
      <c r="D109" s="9">
        <f t="shared" si="25"/>
        <v>0.73959999999999992</v>
      </c>
      <c r="E109" s="9">
        <f t="shared" si="26"/>
        <v>643.12959999999998</v>
      </c>
      <c r="F109" s="9"/>
      <c r="G109" s="9"/>
      <c r="H109" s="9"/>
      <c r="I109" s="9">
        <v>588</v>
      </c>
      <c r="J109" s="9">
        <v>25.36</v>
      </c>
      <c r="K109" s="9">
        <f t="shared" si="27"/>
        <v>14911.68</v>
      </c>
      <c r="L109" s="9">
        <f t="shared" si="28"/>
        <v>345744</v>
      </c>
      <c r="M109" s="9">
        <f t="shared" si="29"/>
        <v>643.12959999999998</v>
      </c>
      <c r="N109" s="9"/>
      <c r="O109" s="9"/>
      <c r="P109" s="9"/>
      <c r="Q109" s="9">
        <v>294</v>
      </c>
      <c r="R109" s="9">
        <v>25.36</v>
      </c>
      <c r="S109" s="9">
        <f t="shared" si="30"/>
        <v>7455.84</v>
      </c>
      <c r="T109" s="9">
        <f t="shared" si="31"/>
        <v>86436</v>
      </c>
      <c r="U109" s="9">
        <f t="shared" si="32"/>
        <v>643.12959999999998</v>
      </c>
      <c r="V109" s="9"/>
      <c r="W109" s="9"/>
      <c r="X109" s="9"/>
      <c r="Y109" s="9">
        <v>147</v>
      </c>
      <c r="Z109" s="9">
        <v>25.36</v>
      </c>
      <c r="AA109" s="9">
        <f t="shared" si="33"/>
        <v>3727.92</v>
      </c>
      <c r="AB109" s="9">
        <f t="shared" si="34"/>
        <v>21609</v>
      </c>
      <c r="AC109" s="9">
        <f t="shared" si="35"/>
        <v>643.12959999999998</v>
      </c>
      <c r="AD109" s="9"/>
      <c r="AE109" s="9"/>
      <c r="AF109" s="9"/>
      <c r="AG109" s="9">
        <v>7</v>
      </c>
      <c r="AH109" s="9">
        <v>25.36</v>
      </c>
      <c r="AI109" s="9">
        <f t="shared" si="36"/>
        <v>177.51999999999998</v>
      </c>
      <c r="AJ109" s="9">
        <f t="shared" si="37"/>
        <v>49</v>
      </c>
      <c r="AK109" s="9">
        <f t="shared" si="38"/>
        <v>643.12959999999998</v>
      </c>
      <c r="AL109" s="9"/>
      <c r="AM109" s="9"/>
      <c r="AN109" s="9"/>
      <c r="AO109" s="1">
        <v>5</v>
      </c>
      <c r="AP109" s="9">
        <v>25.36</v>
      </c>
      <c r="AQ109" s="9">
        <f t="shared" si="39"/>
        <v>126.8</v>
      </c>
      <c r="AR109" s="9">
        <f t="shared" si="40"/>
        <v>25</v>
      </c>
      <c r="AS109" s="9">
        <f t="shared" si="41"/>
        <v>643.12959999999998</v>
      </c>
      <c r="AT109" s="9"/>
      <c r="AU109" s="9"/>
      <c r="AV109" s="9"/>
      <c r="AW109" s="9">
        <v>0.1</v>
      </c>
      <c r="AX109" s="9">
        <v>25.36</v>
      </c>
      <c r="AY109" s="9">
        <f t="shared" si="42"/>
        <v>2.536</v>
      </c>
      <c r="AZ109" s="9">
        <f t="shared" si="43"/>
        <v>1.0000000000000002E-2</v>
      </c>
      <c r="BA109" s="9">
        <f t="shared" si="44"/>
        <v>643.12959999999998</v>
      </c>
      <c r="BB109" s="9"/>
      <c r="BC109" s="9"/>
      <c r="BD109" s="9"/>
      <c r="BE109" s="1">
        <v>2</v>
      </c>
      <c r="BF109" s="9">
        <v>25.36</v>
      </c>
      <c r="BG109">
        <f t="shared" si="45"/>
        <v>50.72</v>
      </c>
      <c r="BH109">
        <f t="shared" si="46"/>
        <v>4</v>
      </c>
      <c r="BI109">
        <f t="shared" si="47"/>
        <v>643.12959999999998</v>
      </c>
    </row>
    <row r="110" spans="1:61" x14ac:dyDescent="0.3">
      <c r="A110" s="9">
        <v>0.82</v>
      </c>
      <c r="B110" s="9">
        <v>23.75</v>
      </c>
      <c r="C110" s="9">
        <f t="shared" si="24"/>
        <v>19.474999999999998</v>
      </c>
      <c r="D110" s="9">
        <f t="shared" si="25"/>
        <v>0.67239999999999989</v>
      </c>
      <c r="E110" s="9">
        <f t="shared" si="26"/>
        <v>564.0625</v>
      </c>
      <c r="F110" s="9"/>
      <c r="G110" s="9"/>
      <c r="H110" s="9"/>
      <c r="I110" s="9">
        <v>612.5</v>
      </c>
      <c r="J110" s="9">
        <v>23.75</v>
      </c>
      <c r="K110" s="9">
        <f t="shared" si="27"/>
        <v>14546.875</v>
      </c>
      <c r="L110" s="9">
        <f t="shared" si="28"/>
        <v>375156.25</v>
      </c>
      <c r="M110" s="9">
        <f t="shared" si="29"/>
        <v>564.0625</v>
      </c>
      <c r="N110" s="9"/>
      <c r="O110" s="9"/>
      <c r="P110" s="9"/>
      <c r="Q110" s="9">
        <v>318.5</v>
      </c>
      <c r="R110" s="9">
        <v>23.75</v>
      </c>
      <c r="S110" s="9">
        <f t="shared" si="30"/>
        <v>7564.375</v>
      </c>
      <c r="T110" s="9">
        <f t="shared" si="31"/>
        <v>101442.25</v>
      </c>
      <c r="U110" s="9">
        <f t="shared" si="32"/>
        <v>564.0625</v>
      </c>
      <c r="V110" s="9"/>
      <c r="W110" s="9"/>
      <c r="X110" s="9"/>
      <c r="Y110" s="9">
        <v>147</v>
      </c>
      <c r="Z110" s="9">
        <v>23.75</v>
      </c>
      <c r="AA110" s="9">
        <f t="shared" si="33"/>
        <v>3491.25</v>
      </c>
      <c r="AB110" s="9">
        <f t="shared" si="34"/>
        <v>21609</v>
      </c>
      <c r="AC110" s="9">
        <f t="shared" si="35"/>
        <v>564.0625</v>
      </c>
      <c r="AD110" s="9"/>
      <c r="AE110" s="9"/>
      <c r="AF110" s="9"/>
      <c r="AG110" s="9">
        <v>7</v>
      </c>
      <c r="AH110" s="9">
        <v>23.75</v>
      </c>
      <c r="AI110" s="9">
        <f t="shared" si="36"/>
        <v>166.25</v>
      </c>
      <c r="AJ110" s="9">
        <f t="shared" si="37"/>
        <v>49</v>
      </c>
      <c r="AK110" s="9">
        <f t="shared" si="38"/>
        <v>564.0625</v>
      </c>
      <c r="AL110" s="9"/>
      <c r="AM110" s="9"/>
      <c r="AN110" s="9"/>
      <c r="AO110" s="1">
        <v>2</v>
      </c>
      <c r="AP110" s="9">
        <v>23.75</v>
      </c>
      <c r="AQ110" s="9">
        <f t="shared" si="39"/>
        <v>47.5</v>
      </c>
      <c r="AR110" s="9">
        <f t="shared" si="40"/>
        <v>4</v>
      </c>
      <c r="AS110" s="9">
        <f t="shared" si="41"/>
        <v>564.0625</v>
      </c>
      <c r="AT110" s="9"/>
      <c r="AU110" s="9"/>
      <c r="AV110" s="9"/>
      <c r="AW110" s="9">
        <v>0.1</v>
      </c>
      <c r="AX110" s="9">
        <v>23.75</v>
      </c>
      <c r="AY110" s="9">
        <f t="shared" si="42"/>
        <v>2.375</v>
      </c>
      <c r="AZ110" s="9">
        <f t="shared" si="43"/>
        <v>1.0000000000000002E-2</v>
      </c>
      <c r="BA110" s="9">
        <f t="shared" si="44"/>
        <v>564.0625</v>
      </c>
      <c r="BB110" s="9"/>
      <c r="BC110" s="9"/>
      <c r="BD110" s="9"/>
      <c r="BE110" s="1">
        <v>2</v>
      </c>
      <c r="BF110" s="9">
        <v>23.75</v>
      </c>
      <c r="BG110">
        <f t="shared" si="45"/>
        <v>47.5</v>
      </c>
      <c r="BH110">
        <f t="shared" si="46"/>
        <v>4</v>
      </c>
      <c r="BI110">
        <f t="shared" si="47"/>
        <v>564.0625</v>
      </c>
    </row>
    <row r="111" spans="1:61" x14ac:dyDescent="0.3">
      <c r="A111" s="9">
        <v>0.82</v>
      </c>
      <c r="B111" s="9">
        <v>24.23</v>
      </c>
      <c r="C111" s="9">
        <f t="shared" si="24"/>
        <v>19.868600000000001</v>
      </c>
      <c r="D111" s="9">
        <f t="shared" si="25"/>
        <v>0.67239999999999989</v>
      </c>
      <c r="E111" s="9">
        <f t="shared" si="26"/>
        <v>587.09289999999999</v>
      </c>
      <c r="F111" s="9"/>
      <c r="G111" s="9"/>
      <c r="H111" s="9"/>
      <c r="I111" s="9">
        <v>612.5</v>
      </c>
      <c r="J111" s="9">
        <v>24.23</v>
      </c>
      <c r="K111" s="9">
        <f t="shared" si="27"/>
        <v>14840.875</v>
      </c>
      <c r="L111" s="9">
        <f t="shared" si="28"/>
        <v>375156.25</v>
      </c>
      <c r="M111" s="9">
        <f t="shared" si="29"/>
        <v>587.09289999999999</v>
      </c>
      <c r="N111" s="9"/>
      <c r="O111" s="9"/>
      <c r="P111" s="9"/>
      <c r="Q111" s="9">
        <v>318.5</v>
      </c>
      <c r="R111" s="9">
        <v>24.23</v>
      </c>
      <c r="S111" s="9">
        <f t="shared" si="30"/>
        <v>7717.2550000000001</v>
      </c>
      <c r="T111" s="9">
        <f t="shared" si="31"/>
        <v>101442.25</v>
      </c>
      <c r="U111" s="9">
        <f t="shared" si="32"/>
        <v>587.09289999999999</v>
      </c>
      <c r="V111" s="9"/>
      <c r="W111" s="9"/>
      <c r="X111" s="9"/>
      <c r="Y111" s="9">
        <v>147</v>
      </c>
      <c r="Z111" s="9">
        <v>24.23</v>
      </c>
      <c r="AA111" s="9">
        <f t="shared" si="33"/>
        <v>3561.81</v>
      </c>
      <c r="AB111" s="9">
        <f t="shared" si="34"/>
        <v>21609</v>
      </c>
      <c r="AC111" s="9">
        <f t="shared" si="35"/>
        <v>587.09289999999999</v>
      </c>
      <c r="AD111" s="9"/>
      <c r="AE111" s="9"/>
      <c r="AF111" s="9"/>
      <c r="AG111" s="9">
        <v>7</v>
      </c>
      <c r="AH111" s="9">
        <v>24.23</v>
      </c>
      <c r="AI111" s="9">
        <f t="shared" si="36"/>
        <v>169.61</v>
      </c>
      <c r="AJ111" s="9">
        <f t="shared" si="37"/>
        <v>49</v>
      </c>
      <c r="AK111" s="9">
        <f t="shared" si="38"/>
        <v>587.09289999999999</v>
      </c>
      <c r="AL111" s="9"/>
      <c r="AM111" s="9"/>
      <c r="AN111" s="9"/>
      <c r="AO111" s="1">
        <v>3</v>
      </c>
      <c r="AP111" s="9">
        <v>24.23</v>
      </c>
      <c r="AQ111" s="9">
        <f t="shared" si="39"/>
        <v>72.69</v>
      </c>
      <c r="AR111" s="9">
        <f t="shared" si="40"/>
        <v>9</v>
      </c>
      <c r="AS111" s="9">
        <f t="shared" si="41"/>
        <v>587.09289999999999</v>
      </c>
      <c r="AT111" s="9"/>
      <c r="AU111" s="9"/>
      <c r="AV111" s="9"/>
      <c r="AW111" s="9">
        <v>0.1</v>
      </c>
      <c r="AX111" s="9">
        <v>24.23</v>
      </c>
      <c r="AY111" s="9">
        <f t="shared" si="42"/>
        <v>2.423</v>
      </c>
      <c r="AZ111" s="9">
        <f t="shared" si="43"/>
        <v>1.0000000000000002E-2</v>
      </c>
      <c r="BA111" s="9">
        <f t="shared" si="44"/>
        <v>587.09289999999999</v>
      </c>
      <c r="BB111" s="9"/>
      <c r="BC111" s="9"/>
      <c r="BD111" s="9"/>
      <c r="BE111" s="1">
        <v>2</v>
      </c>
      <c r="BF111" s="9">
        <v>24.23</v>
      </c>
      <c r="BG111">
        <f t="shared" si="45"/>
        <v>48.46</v>
      </c>
      <c r="BH111">
        <f t="shared" si="46"/>
        <v>4</v>
      </c>
      <c r="BI111">
        <f t="shared" si="47"/>
        <v>587.09289999999999</v>
      </c>
    </row>
    <row r="112" spans="1:61" x14ac:dyDescent="0.3">
      <c r="A112" s="9">
        <v>0.82</v>
      </c>
      <c r="B112" s="9">
        <v>23.67</v>
      </c>
      <c r="C112" s="9">
        <f t="shared" si="24"/>
        <v>19.409400000000002</v>
      </c>
      <c r="D112" s="9">
        <f t="shared" si="25"/>
        <v>0.67239999999999989</v>
      </c>
      <c r="E112" s="9">
        <f t="shared" si="26"/>
        <v>560.26890000000003</v>
      </c>
      <c r="F112" s="9"/>
      <c r="G112" s="9"/>
      <c r="H112" s="9"/>
      <c r="I112" s="9">
        <v>612.5</v>
      </c>
      <c r="J112" s="9">
        <v>23.67</v>
      </c>
      <c r="K112" s="9">
        <f t="shared" si="27"/>
        <v>14497.875000000002</v>
      </c>
      <c r="L112" s="9">
        <f t="shared" si="28"/>
        <v>375156.25</v>
      </c>
      <c r="M112" s="9">
        <f t="shared" si="29"/>
        <v>560.26890000000003</v>
      </c>
      <c r="N112" s="9"/>
      <c r="O112" s="9"/>
      <c r="P112" s="9"/>
      <c r="Q112" s="9">
        <v>318.5</v>
      </c>
      <c r="R112" s="9">
        <v>23.67</v>
      </c>
      <c r="S112" s="9">
        <f t="shared" si="30"/>
        <v>7538.8950000000004</v>
      </c>
      <c r="T112" s="9">
        <f t="shared" si="31"/>
        <v>101442.25</v>
      </c>
      <c r="U112" s="9">
        <f t="shared" si="32"/>
        <v>560.26890000000003</v>
      </c>
      <c r="V112" s="9"/>
      <c r="W112" s="9"/>
      <c r="X112" s="9"/>
      <c r="Y112" s="9">
        <v>147</v>
      </c>
      <c r="Z112" s="9">
        <v>23.67</v>
      </c>
      <c r="AA112" s="9">
        <f t="shared" si="33"/>
        <v>3479.4900000000002</v>
      </c>
      <c r="AB112" s="9">
        <f t="shared" si="34"/>
        <v>21609</v>
      </c>
      <c r="AC112" s="9">
        <f t="shared" si="35"/>
        <v>560.26890000000003</v>
      </c>
      <c r="AD112" s="9"/>
      <c r="AE112" s="9"/>
      <c r="AF112" s="9"/>
      <c r="AG112" s="9">
        <v>7</v>
      </c>
      <c r="AH112" s="9">
        <v>23.67</v>
      </c>
      <c r="AI112" s="9">
        <f t="shared" si="36"/>
        <v>165.69</v>
      </c>
      <c r="AJ112" s="9">
        <f t="shared" si="37"/>
        <v>49</v>
      </c>
      <c r="AK112" s="9">
        <f t="shared" si="38"/>
        <v>560.26890000000003</v>
      </c>
      <c r="AL112" s="9"/>
      <c r="AM112" s="9"/>
      <c r="AN112" s="9"/>
      <c r="AO112" s="1">
        <v>4</v>
      </c>
      <c r="AP112" s="9">
        <v>23.67</v>
      </c>
      <c r="AQ112" s="9">
        <f t="shared" si="39"/>
        <v>94.68</v>
      </c>
      <c r="AR112" s="9">
        <f t="shared" si="40"/>
        <v>16</v>
      </c>
      <c r="AS112" s="9">
        <f t="shared" si="41"/>
        <v>560.26890000000003</v>
      </c>
      <c r="AT112" s="9"/>
      <c r="AU112" s="9"/>
      <c r="AV112" s="9"/>
      <c r="AW112" s="9">
        <v>0.1</v>
      </c>
      <c r="AX112" s="9">
        <v>23.67</v>
      </c>
      <c r="AY112" s="9">
        <f t="shared" si="42"/>
        <v>2.3670000000000004</v>
      </c>
      <c r="AZ112" s="9">
        <f t="shared" si="43"/>
        <v>1.0000000000000002E-2</v>
      </c>
      <c r="BA112" s="9">
        <f t="shared" si="44"/>
        <v>560.26890000000003</v>
      </c>
      <c r="BB112" s="9"/>
      <c r="BC112" s="9"/>
      <c r="BD112" s="9"/>
      <c r="BE112" s="1">
        <v>2</v>
      </c>
      <c r="BF112" s="9">
        <v>23.67</v>
      </c>
      <c r="BG112">
        <f t="shared" si="45"/>
        <v>47.34</v>
      </c>
      <c r="BH112">
        <f t="shared" si="46"/>
        <v>4</v>
      </c>
      <c r="BI112">
        <f t="shared" si="47"/>
        <v>560.26890000000003</v>
      </c>
    </row>
    <row r="113" spans="1:61" x14ac:dyDescent="0.3">
      <c r="A113" s="9">
        <v>0.82</v>
      </c>
      <c r="B113" s="9">
        <v>22.79</v>
      </c>
      <c r="C113" s="9">
        <f t="shared" si="24"/>
        <v>18.687799999999999</v>
      </c>
      <c r="D113" s="9">
        <f t="shared" si="25"/>
        <v>0.67239999999999989</v>
      </c>
      <c r="E113" s="9">
        <f t="shared" si="26"/>
        <v>519.38409999999999</v>
      </c>
      <c r="F113" s="9"/>
      <c r="G113" s="9"/>
      <c r="H113" s="9"/>
      <c r="I113" s="9">
        <v>612.5</v>
      </c>
      <c r="J113" s="9">
        <v>22.79</v>
      </c>
      <c r="K113" s="9">
        <f t="shared" si="27"/>
        <v>13958.875</v>
      </c>
      <c r="L113" s="9">
        <f t="shared" si="28"/>
        <v>375156.25</v>
      </c>
      <c r="M113" s="9">
        <f t="shared" si="29"/>
        <v>519.38409999999999</v>
      </c>
      <c r="N113" s="9"/>
      <c r="O113" s="9"/>
      <c r="P113" s="9"/>
      <c r="Q113" s="9">
        <v>318.5</v>
      </c>
      <c r="R113" s="9">
        <v>22.79</v>
      </c>
      <c r="S113" s="9">
        <f t="shared" si="30"/>
        <v>7258.6149999999998</v>
      </c>
      <c r="T113" s="9">
        <f t="shared" si="31"/>
        <v>101442.25</v>
      </c>
      <c r="U113" s="9">
        <f t="shared" si="32"/>
        <v>519.38409999999999</v>
      </c>
      <c r="V113" s="9"/>
      <c r="W113" s="9"/>
      <c r="X113" s="9"/>
      <c r="Y113" s="9">
        <v>147</v>
      </c>
      <c r="Z113" s="9">
        <v>22.79</v>
      </c>
      <c r="AA113" s="9">
        <f t="shared" si="33"/>
        <v>3350.1299999999997</v>
      </c>
      <c r="AB113" s="9">
        <f t="shared" si="34"/>
        <v>21609</v>
      </c>
      <c r="AC113" s="9">
        <f t="shared" si="35"/>
        <v>519.38409999999999</v>
      </c>
      <c r="AD113" s="9"/>
      <c r="AE113" s="9"/>
      <c r="AF113" s="9"/>
      <c r="AG113" s="9">
        <v>7</v>
      </c>
      <c r="AH113" s="9">
        <v>22.79</v>
      </c>
      <c r="AI113" s="9">
        <f t="shared" si="36"/>
        <v>159.53</v>
      </c>
      <c r="AJ113" s="9">
        <f t="shared" si="37"/>
        <v>49</v>
      </c>
      <c r="AK113" s="9">
        <f t="shared" si="38"/>
        <v>519.38409999999999</v>
      </c>
      <c r="AL113" s="9"/>
      <c r="AM113" s="9"/>
      <c r="AN113" s="9"/>
      <c r="AO113" s="1">
        <v>5</v>
      </c>
      <c r="AP113" s="9">
        <v>22.79</v>
      </c>
      <c r="AQ113" s="9">
        <f t="shared" si="39"/>
        <v>113.94999999999999</v>
      </c>
      <c r="AR113" s="9">
        <f t="shared" si="40"/>
        <v>25</v>
      </c>
      <c r="AS113" s="9">
        <f t="shared" si="41"/>
        <v>519.38409999999999</v>
      </c>
      <c r="AT113" s="9"/>
      <c r="AU113" s="9"/>
      <c r="AV113" s="9"/>
      <c r="AW113" s="9">
        <v>0.1</v>
      </c>
      <c r="AX113" s="9">
        <v>22.79</v>
      </c>
      <c r="AY113" s="9">
        <f t="shared" si="42"/>
        <v>2.2789999999999999</v>
      </c>
      <c r="AZ113" s="9">
        <f t="shared" si="43"/>
        <v>1.0000000000000002E-2</v>
      </c>
      <c r="BA113" s="9">
        <f t="shared" si="44"/>
        <v>519.38409999999999</v>
      </c>
      <c r="BB113" s="9"/>
      <c r="BC113" s="9"/>
      <c r="BD113" s="9"/>
      <c r="BE113" s="1">
        <v>2</v>
      </c>
      <c r="BF113" s="9">
        <v>22.79</v>
      </c>
      <c r="BG113">
        <f t="shared" si="45"/>
        <v>45.58</v>
      </c>
      <c r="BH113">
        <f t="shared" si="46"/>
        <v>4</v>
      </c>
      <c r="BI113">
        <f t="shared" si="47"/>
        <v>519.38409999999999</v>
      </c>
    </row>
    <row r="114" spans="1:61" x14ac:dyDescent="0.3">
      <c r="A114" s="9">
        <v>0.79</v>
      </c>
      <c r="B114" s="9">
        <v>35.65</v>
      </c>
      <c r="C114" s="9">
        <f t="shared" si="24"/>
        <v>28.163499999999999</v>
      </c>
      <c r="D114" s="9">
        <f t="shared" si="25"/>
        <v>0.6241000000000001</v>
      </c>
      <c r="E114" s="9">
        <f t="shared" si="26"/>
        <v>1270.9224999999999</v>
      </c>
      <c r="F114" s="9"/>
      <c r="G114" s="9"/>
      <c r="H114" s="9"/>
      <c r="I114" s="9">
        <v>637</v>
      </c>
      <c r="J114" s="9">
        <v>35.65</v>
      </c>
      <c r="K114" s="9">
        <f t="shared" si="27"/>
        <v>22709.05</v>
      </c>
      <c r="L114" s="9">
        <f t="shared" si="28"/>
        <v>405769</v>
      </c>
      <c r="M114" s="9">
        <f t="shared" si="29"/>
        <v>1270.9224999999999</v>
      </c>
      <c r="N114" s="9"/>
      <c r="O114" s="9"/>
      <c r="P114" s="9"/>
      <c r="Q114" s="9">
        <v>343</v>
      </c>
      <c r="R114" s="9">
        <v>35.65</v>
      </c>
      <c r="S114" s="9">
        <f t="shared" si="30"/>
        <v>12227.949999999999</v>
      </c>
      <c r="T114" s="9">
        <f t="shared" si="31"/>
        <v>117649</v>
      </c>
      <c r="U114" s="9">
        <f t="shared" si="32"/>
        <v>1270.9224999999999</v>
      </c>
      <c r="V114" s="9"/>
      <c r="W114" s="9"/>
      <c r="X114" s="9"/>
      <c r="Y114" s="9">
        <v>147</v>
      </c>
      <c r="Z114" s="9">
        <v>35.65</v>
      </c>
      <c r="AA114" s="9">
        <f t="shared" si="33"/>
        <v>5240.55</v>
      </c>
      <c r="AB114" s="9">
        <f t="shared" si="34"/>
        <v>21609</v>
      </c>
      <c r="AC114" s="9">
        <f t="shared" si="35"/>
        <v>1270.9224999999999</v>
      </c>
      <c r="AD114" s="9"/>
      <c r="AE114" s="9"/>
      <c r="AF114" s="9"/>
      <c r="AG114" s="9">
        <v>7</v>
      </c>
      <c r="AH114" s="9">
        <v>35.65</v>
      </c>
      <c r="AI114" s="9">
        <f t="shared" si="36"/>
        <v>249.54999999999998</v>
      </c>
      <c r="AJ114" s="9">
        <f t="shared" si="37"/>
        <v>49</v>
      </c>
      <c r="AK114" s="9">
        <f t="shared" si="38"/>
        <v>1270.9224999999999</v>
      </c>
      <c r="AL114" s="9"/>
      <c r="AM114" s="9"/>
      <c r="AN114" s="9"/>
      <c r="AO114" s="1">
        <v>2</v>
      </c>
      <c r="AP114" s="9">
        <v>35.65</v>
      </c>
      <c r="AQ114" s="9">
        <f t="shared" si="39"/>
        <v>71.3</v>
      </c>
      <c r="AR114" s="9">
        <f t="shared" si="40"/>
        <v>4</v>
      </c>
      <c r="AS114" s="9">
        <f t="shared" si="41"/>
        <v>1270.9224999999999</v>
      </c>
      <c r="AT114" s="9"/>
      <c r="AU114" s="9"/>
      <c r="AV114" s="9"/>
      <c r="AW114" s="9">
        <v>0.1</v>
      </c>
      <c r="AX114" s="9">
        <v>35.65</v>
      </c>
      <c r="AY114" s="9">
        <f t="shared" si="42"/>
        <v>3.5649999999999999</v>
      </c>
      <c r="AZ114" s="9">
        <f t="shared" si="43"/>
        <v>1.0000000000000002E-2</v>
      </c>
      <c r="BA114" s="9">
        <f t="shared" si="44"/>
        <v>1270.9224999999999</v>
      </c>
      <c r="BB114" s="9"/>
      <c r="BC114" s="9"/>
      <c r="BD114" s="9"/>
      <c r="BE114" s="1">
        <v>2</v>
      </c>
      <c r="BF114" s="9">
        <v>35.65</v>
      </c>
      <c r="BG114">
        <f t="shared" si="45"/>
        <v>71.3</v>
      </c>
      <c r="BH114">
        <f t="shared" si="46"/>
        <v>4</v>
      </c>
      <c r="BI114">
        <f t="shared" si="47"/>
        <v>1270.9224999999999</v>
      </c>
    </row>
    <row r="115" spans="1:61" x14ac:dyDescent="0.3">
      <c r="A115" s="9">
        <v>0.79</v>
      </c>
      <c r="B115" s="9">
        <v>37.26</v>
      </c>
      <c r="C115" s="9">
        <f t="shared" si="24"/>
        <v>29.435400000000001</v>
      </c>
      <c r="D115" s="9">
        <f t="shared" si="25"/>
        <v>0.6241000000000001</v>
      </c>
      <c r="E115" s="9">
        <f t="shared" si="26"/>
        <v>1388.3075999999999</v>
      </c>
      <c r="F115" s="9"/>
      <c r="G115" s="9"/>
      <c r="H115" s="9"/>
      <c r="I115" s="9">
        <v>637</v>
      </c>
      <c r="J115" s="9">
        <v>37.26</v>
      </c>
      <c r="K115" s="9">
        <f t="shared" si="27"/>
        <v>23734.62</v>
      </c>
      <c r="L115" s="9">
        <f t="shared" si="28"/>
        <v>405769</v>
      </c>
      <c r="M115" s="9">
        <f t="shared" si="29"/>
        <v>1388.3075999999999</v>
      </c>
      <c r="N115" s="9"/>
      <c r="O115" s="9"/>
      <c r="P115" s="9"/>
      <c r="Q115" s="9">
        <v>343</v>
      </c>
      <c r="R115" s="9">
        <v>37.26</v>
      </c>
      <c r="S115" s="9">
        <f t="shared" si="30"/>
        <v>12780.179999999998</v>
      </c>
      <c r="T115" s="9">
        <f t="shared" si="31"/>
        <v>117649</v>
      </c>
      <c r="U115" s="9">
        <f t="shared" si="32"/>
        <v>1388.3075999999999</v>
      </c>
      <c r="V115" s="9"/>
      <c r="W115" s="9"/>
      <c r="X115" s="9"/>
      <c r="Y115" s="9">
        <v>147</v>
      </c>
      <c r="Z115" s="9">
        <v>37.26</v>
      </c>
      <c r="AA115" s="9">
        <f t="shared" si="33"/>
        <v>5477.2199999999993</v>
      </c>
      <c r="AB115" s="9">
        <f t="shared" si="34"/>
        <v>21609</v>
      </c>
      <c r="AC115" s="9">
        <f t="shared" si="35"/>
        <v>1388.3075999999999</v>
      </c>
      <c r="AD115" s="9"/>
      <c r="AE115" s="9"/>
      <c r="AF115" s="9"/>
      <c r="AG115" s="9">
        <v>7</v>
      </c>
      <c r="AH115" s="9">
        <v>37.26</v>
      </c>
      <c r="AI115" s="9">
        <f t="shared" si="36"/>
        <v>260.82</v>
      </c>
      <c r="AJ115" s="9">
        <f t="shared" si="37"/>
        <v>49</v>
      </c>
      <c r="AK115" s="9">
        <f t="shared" si="38"/>
        <v>1388.3075999999999</v>
      </c>
      <c r="AL115" s="9"/>
      <c r="AM115" s="9"/>
      <c r="AN115" s="9"/>
      <c r="AO115" s="1">
        <v>3</v>
      </c>
      <c r="AP115" s="9">
        <v>37.26</v>
      </c>
      <c r="AQ115" s="9">
        <f t="shared" si="39"/>
        <v>111.78</v>
      </c>
      <c r="AR115" s="9">
        <f t="shared" si="40"/>
        <v>9</v>
      </c>
      <c r="AS115" s="9">
        <f t="shared" si="41"/>
        <v>1388.3075999999999</v>
      </c>
      <c r="AT115" s="9"/>
      <c r="AU115" s="9"/>
      <c r="AV115" s="9"/>
      <c r="AW115" s="9">
        <v>0.1</v>
      </c>
      <c r="AX115" s="9">
        <v>37.26</v>
      </c>
      <c r="AY115" s="9">
        <f t="shared" si="42"/>
        <v>3.726</v>
      </c>
      <c r="AZ115" s="9">
        <f t="shared" si="43"/>
        <v>1.0000000000000002E-2</v>
      </c>
      <c r="BA115" s="9">
        <f t="shared" si="44"/>
        <v>1388.3075999999999</v>
      </c>
      <c r="BB115" s="9"/>
      <c r="BC115" s="9"/>
      <c r="BD115" s="9"/>
      <c r="BE115" s="1">
        <v>2</v>
      </c>
      <c r="BF115" s="9">
        <v>37.26</v>
      </c>
      <c r="BG115">
        <f t="shared" si="45"/>
        <v>74.52</v>
      </c>
      <c r="BH115">
        <f t="shared" si="46"/>
        <v>4</v>
      </c>
      <c r="BI115">
        <f t="shared" si="47"/>
        <v>1388.3075999999999</v>
      </c>
    </row>
    <row r="116" spans="1:61" x14ac:dyDescent="0.3">
      <c r="A116" s="9">
        <v>0.79</v>
      </c>
      <c r="B116" s="9">
        <v>36.97</v>
      </c>
      <c r="C116" s="9">
        <f t="shared" si="24"/>
        <v>29.206299999999999</v>
      </c>
      <c r="D116" s="9">
        <f t="shared" si="25"/>
        <v>0.6241000000000001</v>
      </c>
      <c r="E116" s="9">
        <f t="shared" si="26"/>
        <v>1366.7809</v>
      </c>
      <c r="F116" s="9"/>
      <c r="G116" s="9"/>
      <c r="H116" s="9"/>
      <c r="I116" s="9">
        <v>637</v>
      </c>
      <c r="J116" s="9">
        <v>36.97</v>
      </c>
      <c r="K116" s="9">
        <f t="shared" si="27"/>
        <v>23549.89</v>
      </c>
      <c r="L116" s="9">
        <f t="shared" si="28"/>
        <v>405769</v>
      </c>
      <c r="M116" s="9">
        <f t="shared" si="29"/>
        <v>1366.7809</v>
      </c>
      <c r="N116" s="9"/>
      <c r="O116" s="9"/>
      <c r="P116" s="9"/>
      <c r="Q116" s="9">
        <v>343</v>
      </c>
      <c r="R116" s="9">
        <v>36.97</v>
      </c>
      <c r="S116" s="9">
        <f t="shared" si="30"/>
        <v>12680.71</v>
      </c>
      <c r="T116" s="9">
        <f t="shared" si="31"/>
        <v>117649</v>
      </c>
      <c r="U116" s="9">
        <f t="shared" si="32"/>
        <v>1366.7809</v>
      </c>
      <c r="V116" s="9"/>
      <c r="W116" s="9"/>
      <c r="X116" s="9"/>
      <c r="Y116" s="9">
        <v>147</v>
      </c>
      <c r="Z116" s="9">
        <v>36.97</v>
      </c>
      <c r="AA116" s="9">
        <f t="shared" si="33"/>
        <v>5434.59</v>
      </c>
      <c r="AB116" s="9">
        <f t="shared" si="34"/>
        <v>21609</v>
      </c>
      <c r="AC116" s="9">
        <f t="shared" si="35"/>
        <v>1366.7809</v>
      </c>
      <c r="AD116" s="9"/>
      <c r="AE116" s="9"/>
      <c r="AF116" s="9"/>
      <c r="AG116" s="9">
        <v>7</v>
      </c>
      <c r="AH116" s="9">
        <v>36.97</v>
      </c>
      <c r="AI116" s="9">
        <f t="shared" si="36"/>
        <v>258.78999999999996</v>
      </c>
      <c r="AJ116" s="9">
        <f t="shared" si="37"/>
        <v>49</v>
      </c>
      <c r="AK116" s="9">
        <f t="shared" si="38"/>
        <v>1366.7809</v>
      </c>
      <c r="AL116" s="9"/>
      <c r="AM116" s="9"/>
      <c r="AN116" s="9"/>
      <c r="AO116" s="1">
        <v>4</v>
      </c>
      <c r="AP116" s="9">
        <v>36.97</v>
      </c>
      <c r="AQ116" s="9">
        <f t="shared" si="39"/>
        <v>147.88</v>
      </c>
      <c r="AR116" s="9">
        <f t="shared" si="40"/>
        <v>16</v>
      </c>
      <c r="AS116" s="9">
        <f t="shared" si="41"/>
        <v>1366.7809</v>
      </c>
      <c r="AT116" s="9"/>
      <c r="AU116" s="9"/>
      <c r="AV116" s="9"/>
      <c r="AW116" s="9">
        <v>0.1</v>
      </c>
      <c r="AX116" s="9">
        <v>36.97</v>
      </c>
      <c r="AY116" s="9">
        <f t="shared" si="42"/>
        <v>3.6970000000000001</v>
      </c>
      <c r="AZ116" s="9">
        <f t="shared" si="43"/>
        <v>1.0000000000000002E-2</v>
      </c>
      <c r="BA116" s="9">
        <f t="shared" si="44"/>
        <v>1366.7809</v>
      </c>
      <c r="BB116" s="9"/>
      <c r="BC116" s="9"/>
      <c r="BD116" s="9"/>
      <c r="BE116" s="1">
        <v>2</v>
      </c>
      <c r="BF116" s="9">
        <v>36.97</v>
      </c>
      <c r="BG116">
        <f t="shared" si="45"/>
        <v>73.94</v>
      </c>
      <c r="BH116">
        <f t="shared" si="46"/>
        <v>4</v>
      </c>
      <c r="BI116">
        <f t="shared" si="47"/>
        <v>1366.7809</v>
      </c>
    </row>
    <row r="117" spans="1:61" x14ac:dyDescent="0.3">
      <c r="A117" s="9">
        <v>0.79</v>
      </c>
      <c r="B117" s="9">
        <v>36.03</v>
      </c>
      <c r="C117" s="9">
        <f t="shared" si="24"/>
        <v>28.463700000000003</v>
      </c>
      <c r="D117" s="9">
        <f t="shared" si="25"/>
        <v>0.6241000000000001</v>
      </c>
      <c r="E117" s="9">
        <f t="shared" si="26"/>
        <v>1298.1609000000001</v>
      </c>
      <c r="F117" s="9"/>
      <c r="G117" s="9"/>
      <c r="H117" s="9"/>
      <c r="I117" s="9">
        <v>637</v>
      </c>
      <c r="J117" s="9">
        <v>36.03</v>
      </c>
      <c r="K117" s="9">
        <f t="shared" si="27"/>
        <v>22951.11</v>
      </c>
      <c r="L117" s="9">
        <f t="shared" si="28"/>
        <v>405769</v>
      </c>
      <c r="M117" s="9">
        <f t="shared" si="29"/>
        <v>1298.1609000000001</v>
      </c>
      <c r="N117" s="9"/>
      <c r="O117" s="9"/>
      <c r="P117" s="9"/>
      <c r="Q117" s="9">
        <v>343</v>
      </c>
      <c r="R117" s="9">
        <v>36.03</v>
      </c>
      <c r="S117" s="9">
        <f t="shared" si="30"/>
        <v>12358.29</v>
      </c>
      <c r="T117" s="9">
        <f t="shared" si="31"/>
        <v>117649</v>
      </c>
      <c r="U117" s="9">
        <f t="shared" si="32"/>
        <v>1298.1609000000001</v>
      </c>
      <c r="V117" s="9"/>
      <c r="W117" s="9"/>
      <c r="X117" s="9"/>
      <c r="Y117" s="9">
        <v>147</v>
      </c>
      <c r="Z117" s="9">
        <v>36.03</v>
      </c>
      <c r="AA117" s="9">
        <f t="shared" si="33"/>
        <v>5296.41</v>
      </c>
      <c r="AB117" s="9">
        <f t="shared" si="34"/>
        <v>21609</v>
      </c>
      <c r="AC117" s="9">
        <f t="shared" si="35"/>
        <v>1298.1609000000001</v>
      </c>
      <c r="AD117" s="9"/>
      <c r="AE117" s="9"/>
      <c r="AF117" s="9"/>
      <c r="AG117" s="9">
        <v>7</v>
      </c>
      <c r="AH117" s="9">
        <v>36.03</v>
      </c>
      <c r="AI117" s="9">
        <f t="shared" si="36"/>
        <v>252.21</v>
      </c>
      <c r="AJ117" s="9">
        <f t="shared" si="37"/>
        <v>49</v>
      </c>
      <c r="AK117" s="9">
        <f t="shared" si="38"/>
        <v>1298.1609000000001</v>
      </c>
      <c r="AL117" s="9"/>
      <c r="AM117" s="9"/>
      <c r="AN117" s="9"/>
      <c r="AO117" s="1">
        <v>5</v>
      </c>
      <c r="AP117" s="9">
        <v>36.03</v>
      </c>
      <c r="AQ117" s="9">
        <f t="shared" si="39"/>
        <v>180.15</v>
      </c>
      <c r="AR117" s="9">
        <f t="shared" si="40"/>
        <v>25</v>
      </c>
      <c r="AS117" s="9">
        <f t="shared" si="41"/>
        <v>1298.1609000000001</v>
      </c>
      <c r="AT117" s="9"/>
      <c r="AU117" s="9"/>
      <c r="AV117" s="9"/>
      <c r="AW117" s="9">
        <v>0.1</v>
      </c>
      <c r="AX117" s="9">
        <v>36.03</v>
      </c>
      <c r="AY117" s="9">
        <f t="shared" si="42"/>
        <v>3.6030000000000002</v>
      </c>
      <c r="AZ117" s="9">
        <f t="shared" si="43"/>
        <v>1.0000000000000002E-2</v>
      </c>
      <c r="BA117" s="9">
        <f t="shared" si="44"/>
        <v>1298.1609000000001</v>
      </c>
      <c r="BB117" s="9"/>
      <c r="BC117" s="9"/>
      <c r="BD117" s="9"/>
      <c r="BE117" s="1">
        <v>2</v>
      </c>
      <c r="BF117" s="9">
        <v>36.03</v>
      </c>
      <c r="BG117">
        <f t="shared" si="45"/>
        <v>72.06</v>
      </c>
      <c r="BH117">
        <f t="shared" si="46"/>
        <v>4</v>
      </c>
      <c r="BI117">
        <f t="shared" si="47"/>
        <v>1298.1609000000001</v>
      </c>
    </row>
    <row r="118" spans="1:61" x14ac:dyDescent="0.3">
      <c r="A118" s="9">
        <v>0.76</v>
      </c>
      <c r="B118" s="9">
        <v>33.159999999999997</v>
      </c>
      <c r="C118" s="9">
        <f t="shared" si="24"/>
        <v>25.201599999999999</v>
      </c>
      <c r="D118" s="9">
        <f t="shared" si="25"/>
        <v>0.5776</v>
      </c>
      <c r="E118" s="9">
        <f t="shared" si="26"/>
        <v>1099.5855999999999</v>
      </c>
      <c r="F118" s="9"/>
      <c r="G118" s="9"/>
      <c r="H118" s="9"/>
      <c r="I118" s="9">
        <v>661.5</v>
      </c>
      <c r="J118" s="9">
        <v>33.159999999999997</v>
      </c>
      <c r="K118" s="9">
        <f t="shared" si="27"/>
        <v>21935.339999999997</v>
      </c>
      <c r="L118" s="9">
        <f t="shared" si="28"/>
        <v>437582.25</v>
      </c>
      <c r="M118" s="9">
        <f t="shared" si="29"/>
        <v>1099.5855999999999</v>
      </c>
      <c r="N118" s="9"/>
      <c r="O118" s="9"/>
      <c r="P118" s="9"/>
      <c r="Q118" s="9">
        <v>416.5</v>
      </c>
      <c r="R118" s="9">
        <v>33.159999999999997</v>
      </c>
      <c r="S118" s="9">
        <f t="shared" si="30"/>
        <v>13811.14</v>
      </c>
      <c r="T118" s="9">
        <f t="shared" si="31"/>
        <v>173472.25</v>
      </c>
      <c r="U118" s="9">
        <f t="shared" si="32"/>
        <v>1099.5855999999999</v>
      </c>
      <c r="V118" s="9"/>
      <c r="W118" s="9"/>
      <c r="X118" s="9"/>
      <c r="Y118" s="9">
        <v>122.5</v>
      </c>
      <c r="Z118" s="9">
        <v>33.159999999999997</v>
      </c>
      <c r="AA118" s="9">
        <f t="shared" si="33"/>
        <v>4062.0999999999995</v>
      </c>
      <c r="AB118" s="9">
        <f t="shared" si="34"/>
        <v>15006.25</v>
      </c>
      <c r="AC118" s="9">
        <f t="shared" si="35"/>
        <v>1099.5855999999999</v>
      </c>
      <c r="AD118" s="9"/>
      <c r="AE118" s="9"/>
      <c r="AF118" s="9"/>
      <c r="AG118" s="9">
        <v>7</v>
      </c>
      <c r="AH118" s="9">
        <v>33.159999999999997</v>
      </c>
      <c r="AI118" s="9">
        <f t="shared" si="36"/>
        <v>232.11999999999998</v>
      </c>
      <c r="AJ118" s="9">
        <f t="shared" si="37"/>
        <v>49</v>
      </c>
      <c r="AK118" s="9">
        <f t="shared" si="38"/>
        <v>1099.5855999999999</v>
      </c>
      <c r="AL118" s="9"/>
      <c r="AM118" s="9"/>
      <c r="AN118" s="9"/>
      <c r="AO118" s="1">
        <v>2</v>
      </c>
      <c r="AP118" s="9">
        <v>33.159999999999997</v>
      </c>
      <c r="AQ118" s="9">
        <f t="shared" si="39"/>
        <v>66.319999999999993</v>
      </c>
      <c r="AR118" s="9">
        <f t="shared" si="40"/>
        <v>4</v>
      </c>
      <c r="AS118" s="9">
        <f t="shared" si="41"/>
        <v>1099.5855999999999</v>
      </c>
      <c r="AT118" s="9"/>
      <c r="AU118" s="9"/>
      <c r="AV118" s="9"/>
      <c r="AW118" s="9">
        <v>0.1</v>
      </c>
      <c r="AX118" s="9">
        <v>33.159999999999997</v>
      </c>
      <c r="AY118" s="9">
        <f t="shared" si="42"/>
        <v>3.3159999999999998</v>
      </c>
      <c r="AZ118" s="9">
        <f t="shared" si="43"/>
        <v>1.0000000000000002E-2</v>
      </c>
      <c r="BA118" s="9">
        <f t="shared" si="44"/>
        <v>1099.5855999999999</v>
      </c>
      <c r="BB118" s="9"/>
      <c r="BC118" s="9"/>
      <c r="BD118" s="9"/>
      <c r="BE118" s="1">
        <v>2</v>
      </c>
      <c r="BF118" s="9">
        <v>33.159999999999997</v>
      </c>
      <c r="BG118">
        <f t="shared" si="45"/>
        <v>66.319999999999993</v>
      </c>
      <c r="BH118">
        <f t="shared" si="46"/>
        <v>4</v>
      </c>
      <c r="BI118">
        <f t="shared" si="47"/>
        <v>1099.5855999999999</v>
      </c>
    </row>
    <row r="119" spans="1:61" x14ac:dyDescent="0.3">
      <c r="A119" s="9">
        <v>0.76</v>
      </c>
      <c r="B119" s="9">
        <v>32.4</v>
      </c>
      <c r="C119" s="9">
        <f t="shared" si="24"/>
        <v>24.623999999999999</v>
      </c>
      <c r="D119" s="9">
        <f t="shared" si="25"/>
        <v>0.5776</v>
      </c>
      <c r="E119" s="9">
        <f t="shared" si="26"/>
        <v>1049.76</v>
      </c>
      <c r="F119" s="9"/>
      <c r="G119" s="9"/>
      <c r="H119" s="9"/>
      <c r="I119" s="9">
        <v>661.5</v>
      </c>
      <c r="J119" s="9">
        <v>32.4</v>
      </c>
      <c r="K119" s="9">
        <f t="shared" si="27"/>
        <v>21432.6</v>
      </c>
      <c r="L119" s="9">
        <f t="shared" si="28"/>
        <v>437582.25</v>
      </c>
      <c r="M119" s="9">
        <f t="shared" si="29"/>
        <v>1049.76</v>
      </c>
      <c r="N119" s="9"/>
      <c r="O119" s="9"/>
      <c r="P119" s="9"/>
      <c r="Q119" s="9">
        <v>416.5</v>
      </c>
      <c r="R119" s="9">
        <v>32.4</v>
      </c>
      <c r="S119" s="9">
        <f t="shared" si="30"/>
        <v>13494.599999999999</v>
      </c>
      <c r="T119" s="9">
        <f t="shared" si="31"/>
        <v>173472.25</v>
      </c>
      <c r="U119" s="9">
        <f t="shared" si="32"/>
        <v>1049.76</v>
      </c>
      <c r="V119" s="9"/>
      <c r="W119" s="9"/>
      <c r="X119" s="9"/>
      <c r="Y119" s="9">
        <v>122.5</v>
      </c>
      <c r="Z119" s="9">
        <v>32.4</v>
      </c>
      <c r="AA119" s="9">
        <f t="shared" si="33"/>
        <v>3969</v>
      </c>
      <c r="AB119" s="9">
        <f t="shared" si="34"/>
        <v>15006.25</v>
      </c>
      <c r="AC119" s="9">
        <f t="shared" si="35"/>
        <v>1049.76</v>
      </c>
      <c r="AD119" s="9"/>
      <c r="AE119" s="9"/>
      <c r="AF119" s="9"/>
      <c r="AG119" s="9">
        <v>7</v>
      </c>
      <c r="AH119" s="9">
        <v>32.4</v>
      </c>
      <c r="AI119" s="9">
        <f t="shared" si="36"/>
        <v>226.79999999999998</v>
      </c>
      <c r="AJ119" s="9">
        <f t="shared" si="37"/>
        <v>49</v>
      </c>
      <c r="AK119" s="9">
        <f t="shared" si="38"/>
        <v>1049.76</v>
      </c>
      <c r="AL119" s="9"/>
      <c r="AM119" s="9"/>
      <c r="AN119" s="9"/>
      <c r="AO119" s="1">
        <v>3</v>
      </c>
      <c r="AP119" s="9">
        <v>32.4</v>
      </c>
      <c r="AQ119" s="9">
        <f t="shared" si="39"/>
        <v>97.199999999999989</v>
      </c>
      <c r="AR119" s="9">
        <f t="shared" si="40"/>
        <v>9</v>
      </c>
      <c r="AS119" s="9">
        <f t="shared" si="41"/>
        <v>1049.76</v>
      </c>
      <c r="AT119" s="9"/>
      <c r="AU119" s="9"/>
      <c r="AV119" s="9"/>
      <c r="AW119" s="9">
        <v>0.1</v>
      </c>
      <c r="AX119" s="9">
        <v>32.4</v>
      </c>
      <c r="AY119" s="9">
        <f t="shared" si="42"/>
        <v>3.24</v>
      </c>
      <c r="AZ119" s="9">
        <f t="shared" si="43"/>
        <v>1.0000000000000002E-2</v>
      </c>
      <c r="BA119" s="9">
        <f t="shared" si="44"/>
        <v>1049.76</v>
      </c>
      <c r="BB119" s="9"/>
      <c r="BC119" s="9"/>
      <c r="BD119" s="9"/>
      <c r="BE119" s="1">
        <v>2</v>
      </c>
      <c r="BF119" s="9">
        <v>32.4</v>
      </c>
      <c r="BG119">
        <f t="shared" si="45"/>
        <v>64.8</v>
      </c>
      <c r="BH119">
        <f t="shared" si="46"/>
        <v>4</v>
      </c>
      <c r="BI119">
        <f t="shared" si="47"/>
        <v>1049.76</v>
      </c>
    </row>
    <row r="120" spans="1:61" x14ac:dyDescent="0.3">
      <c r="A120" s="9">
        <v>0.76</v>
      </c>
      <c r="B120" s="9">
        <v>33.119999999999997</v>
      </c>
      <c r="C120" s="9">
        <f t="shared" si="24"/>
        <v>25.171199999999999</v>
      </c>
      <c r="D120" s="9">
        <f t="shared" si="25"/>
        <v>0.5776</v>
      </c>
      <c r="E120" s="9">
        <f t="shared" si="26"/>
        <v>1096.9343999999999</v>
      </c>
      <c r="F120" s="9"/>
      <c r="G120" s="9"/>
      <c r="H120" s="9"/>
      <c r="I120" s="9">
        <v>661.5</v>
      </c>
      <c r="J120" s="9">
        <v>33.119999999999997</v>
      </c>
      <c r="K120" s="9">
        <f t="shared" si="27"/>
        <v>21908.879999999997</v>
      </c>
      <c r="L120" s="9">
        <f t="shared" si="28"/>
        <v>437582.25</v>
      </c>
      <c r="M120" s="9">
        <f t="shared" si="29"/>
        <v>1096.9343999999999</v>
      </c>
      <c r="N120" s="9"/>
      <c r="O120" s="9"/>
      <c r="P120" s="9"/>
      <c r="Q120" s="9">
        <v>416.5</v>
      </c>
      <c r="R120" s="9">
        <v>33.119999999999997</v>
      </c>
      <c r="S120" s="9">
        <f t="shared" si="30"/>
        <v>13794.48</v>
      </c>
      <c r="T120" s="9">
        <f t="shared" si="31"/>
        <v>173472.25</v>
      </c>
      <c r="U120" s="9">
        <f t="shared" si="32"/>
        <v>1096.9343999999999</v>
      </c>
      <c r="V120" s="9"/>
      <c r="W120" s="9"/>
      <c r="X120" s="9"/>
      <c r="Y120" s="9">
        <v>122.5</v>
      </c>
      <c r="Z120" s="9">
        <v>33.119999999999997</v>
      </c>
      <c r="AA120" s="9">
        <f t="shared" si="33"/>
        <v>4057.2</v>
      </c>
      <c r="AB120" s="9">
        <f t="shared" si="34"/>
        <v>15006.25</v>
      </c>
      <c r="AC120" s="9">
        <f t="shared" si="35"/>
        <v>1096.9343999999999</v>
      </c>
      <c r="AD120" s="9"/>
      <c r="AE120" s="9"/>
      <c r="AF120" s="9"/>
      <c r="AG120" s="9">
        <v>7</v>
      </c>
      <c r="AH120" s="9">
        <v>33.119999999999997</v>
      </c>
      <c r="AI120" s="9">
        <f t="shared" si="36"/>
        <v>231.83999999999997</v>
      </c>
      <c r="AJ120" s="9">
        <f t="shared" si="37"/>
        <v>49</v>
      </c>
      <c r="AK120" s="9">
        <f t="shared" si="38"/>
        <v>1096.9343999999999</v>
      </c>
      <c r="AL120" s="9"/>
      <c r="AM120" s="9"/>
      <c r="AN120" s="9"/>
      <c r="AO120" s="1">
        <v>4</v>
      </c>
      <c r="AP120" s="9">
        <v>33.119999999999997</v>
      </c>
      <c r="AQ120" s="9">
        <f t="shared" si="39"/>
        <v>132.47999999999999</v>
      </c>
      <c r="AR120" s="9">
        <f t="shared" si="40"/>
        <v>16</v>
      </c>
      <c r="AS120" s="9">
        <f t="shared" si="41"/>
        <v>1096.9343999999999</v>
      </c>
      <c r="AT120" s="9"/>
      <c r="AU120" s="9"/>
      <c r="AV120" s="9"/>
      <c r="AW120" s="9">
        <v>0.1</v>
      </c>
      <c r="AX120" s="9">
        <v>33.119999999999997</v>
      </c>
      <c r="AY120" s="9">
        <f t="shared" si="42"/>
        <v>3.3119999999999998</v>
      </c>
      <c r="AZ120" s="9">
        <f t="shared" si="43"/>
        <v>1.0000000000000002E-2</v>
      </c>
      <c r="BA120" s="9">
        <f t="shared" si="44"/>
        <v>1096.9343999999999</v>
      </c>
      <c r="BB120" s="9"/>
      <c r="BC120" s="9"/>
      <c r="BD120" s="9"/>
      <c r="BE120" s="1">
        <v>2</v>
      </c>
      <c r="BF120" s="9">
        <v>33.119999999999997</v>
      </c>
      <c r="BG120">
        <f t="shared" si="45"/>
        <v>66.239999999999995</v>
      </c>
      <c r="BH120">
        <f t="shared" si="46"/>
        <v>4</v>
      </c>
      <c r="BI120">
        <f t="shared" si="47"/>
        <v>1096.9343999999999</v>
      </c>
    </row>
    <row r="121" spans="1:61" x14ac:dyDescent="0.3">
      <c r="A121" s="9">
        <v>0.76</v>
      </c>
      <c r="B121" s="9">
        <v>32.409999999999997</v>
      </c>
      <c r="C121" s="9">
        <f t="shared" si="24"/>
        <v>24.631599999999999</v>
      </c>
      <c r="D121" s="9">
        <f t="shared" si="25"/>
        <v>0.5776</v>
      </c>
      <c r="E121" s="9">
        <f t="shared" si="26"/>
        <v>1050.4080999999999</v>
      </c>
      <c r="F121" s="9"/>
      <c r="G121" s="9"/>
      <c r="H121" s="9"/>
      <c r="I121" s="9">
        <v>661.5</v>
      </c>
      <c r="J121" s="9">
        <v>32.409999999999997</v>
      </c>
      <c r="K121" s="9">
        <f t="shared" si="27"/>
        <v>21439.214999999997</v>
      </c>
      <c r="L121" s="9">
        <f t="shared" si="28"/>
        <v>437582.25</v>
      </c>
      <c r="M121" s="9">
        <f t="shared" si="29"/>
        <v>1050.4080999999999</v>
      </c>
      <c r="N121" s="9"/>
      <c r="O121" s="9"/>
      <c r="P121" s="9"/>
      <c r="Q121" s="9">
        <v>416.5</v>
      </c>
      <c r="R121" s="9">
        <v>32.409999999999997</v>
      </c>
      <c r="S121" s="9">
        <f t="shared" si="30"/>
        <v>13498.764999999999</v>
      </c>
      <c r="T121" s="9">
        <f t="shared" si="31"/>
        <v>173472.25</v>
      </c>
      <c r="U121" s="9">
        <f t="shared" si="32"/>
        <v>1050.4080999999999</v>
      </c>
      <c r="V121" s="9"/>
      <c r="W121" s="9"/>
      <c r="X121" s="9"/>
      <c r="Y121" s="9">
        <v>122.5</v>
      </c>
      <c r="Z121" s="9">
        <v>32.409999999999997</v>
      </c>
      <c r="AA121" s="9">
        <f t="shared" si="33"/>
        <v>3970.2249999999995</v>
      </c>
      <c r="AB121" s="9">
        <f t="shared" si="34"/>
        <v>15006.25</v>
      </c>
      <c r="AC121" s="9">
        <f t="shared" si="35"/>
        <v>1050.4080999999999</v>
      </c>
      <c r="AD121" s="9"/>
      <c r="AE121" s="9"/>
      <c r="AF121" s="9"/>
      <c r="AG121" s="9">
        <v>7</v>
      </c>
      <c r="AH121" s="9">
        <v>32.409999999999997</v>
      </c>
      <c r="AI121" s="9">
        <f t="shared" si="36"/>
        <v>226.86999999999998</v>
      </c>
      <c r="AJ121" s="9">
        <f t="shared" si="37"/>
        <v>49</v>
      </c>
      <c r="AK121" s="9">
        <f t="shared" si="38"/>
        <v>1050.4080999999999</v>
      </c>
      <c r="AL121" s="9"/>
      <c r="AM121" s="9"/>
      <c r="AN121" s="9"/>
      <c r="AO121" s="1">
        <v>5</v>
      </c>
      <c r="AP121" s="9">
        <v>32.409999999999997</v>
      </c>
      <c r="AQ121" s="9">
        <f t="shared" si="39"/>
        <v>162.04999999999998</v>
      </c>
      <c r="AR121" s="9">
        <f t="shared" si="40"/>
        <v>25</v>
      </c>
      <c r="AS121" s="9">
        <f t="shared" si="41"/>
        <v>1050.4080999999999</v>
      </c>
      <c r="AT121" s="9"/>
      <c r="AU121" s="9"/>
      <c r="AV121" s="9"/>
      <c r="AW121" s="9">
        <v>0.1</v>
      </c>
      <c r="AX121" s="9">
        <v>32.409999999999997</v>
      </c>
      <c r="AY121" s="9">
        <f t="shared" si="42"/>
        <v>3.2409999999999997</v>
      </c>
      <c r="AZ121" s="9">
        <f t="shared" si="43"/>
        <v>1.0000000000000002E-2</v>
      </c>
      <c r="BA121" s="9">
        <f t="shared" si="44"/>
        <v>1050.4080999999999</v>
      </c>
      <c r="BB121" s="9"/>
      <c r="BC121" s="9"/>
      <c r="BD121" s="9"/>
      <c r="BE121" s="1">
        <v>2</v>
      </c>
      <c r="BF121" s="9">
        <v>32.409999999999997</v>
      </c>
      <c r="BG121">
        <f t="shared" si="45"/>
        <v>64.819999999999993</v>
      </c>
      <c r="BH121">
        <f t="shared" si="46"/>
        <v>4</v>
      </c>
      <c r="BI121">
        <f t="shared" si="47"/>
        <v>1050.4080999999999</v>
      </c>
    </row>
    <row r="122" spans="1:61" x14ac:dyDescent="0.3">
      <c r="A122" s="9">
        <v>0.74</v>
      </c>
      <c r="B122" s="9">
        <v>10.42</v>
      </c>
      <c r="C122" s="9">
        <f t="shared" si="24"/>
        <v>7.7107999999999999</v>
      </c>
      <c r="D122" s="9">
        <f t="shared" si="25"/>
        <v>0.54759999999999998</v>
      </c>
      <c r="E122" s="9">
        <f t="shared" si="26"/>
        <v>108.57639999999999</v>
      </c>
      <c r="F122" s="9"/>
      <c r="G122" s="9"/>
      <c r="H122" s="9"/>
      <c r="I122" s="9">
        <v>686</v>
      </c>
      <c r="J122" s="9">
        <v>10.42</v>
      </c>
      <c r="K122" s="9">
        <f t="shared" si="27"/>
        <v>7148.12</v>
      </c>
      <c r="L122" s="9">
        <f t="shared" si="28"/>
        <v>470596</v>
      </c>
      <c r="M122" s="9">
        <f t="shared" si="29"/>
        <v>108.57639999999999</v>
      </c>
      <c r="N122" s="9"/>
      <c r="O122" s="9"/>
      <c r="P122" s="9"/>
      <c r="Q122" s="9">
        <v>245</v>
      </c>
      <c r="R122" s="9">
        <v>10.42</v>
      </c>
      <c r="S122" s="9">
        <f t="shared" si="30"/>
        <v>2552.9</v>
      </c>
      <c r="T122" s="9">
        <f t="shared" si="31"/>
        <v>60025</v>
      </c>
      <c r="U122" s="9">
        <f t="shared" si="32"/>
        <v>108.57639999999999</v>
      </c>
      <c r="V122" s="9"/>
      <c r="W122" s="9"/>
      <c r="X122" s="9"/>
      <c r="Y122" s="9">
        <v>220.5</v>
      </c>
      <c r="Z122" s="9">
        <v>10.42</v>
      </c>
      <c r="AA122" s="9">
        <f t="shared" si="33"/>
        <v>2297.61</v>
      </c>
      <c r="AB122" s="9">
        <f t="shared" si="34"/>
        <v>48620.25</v>
      </c>
      <c r="AC122" s="9">
        <f t="shared" si="35"/>
        <v>108.57639999999999</v>
      </c>
      <c r="AD122" s="9"/>
      <c r="AE122" s="9"/>
      <c r="AF122" s="9"/>
      <c r="AG122" s="9">
        <v>3.5</v>
      </c>
      <c r="AH122" s="9">
        <v>10.42</v>
      </c>
      <c r="AI122" s="9">
        <f t="shared" si="36"/>
        <v>36.47</v>
      </c>
      <c r="AJ122" s="9">
        <f t="shared" si="37"/>
        <v>12.25</v>
      </c>
      <c r="AK122" s="9">
        <f t="shared" si="38"/>
        <v>108.57639999999999</v>
      </c>
      <c r="AL122" s="9"/>
      <c r="AM122" s="9"/>
      <c r="AN122" s="9"/>
      <c r="AO122" s="1">
        <v>2</v>
      </c>
      <c r="AP122" s="9">
        <v>10.42</v>
      </c>
      <c r="AQ122" s="9">
        <f t="shared" si="39"/>
        <v>20.84</v>
      </c>
      <c r="AR122" s="9">
        <f t="shared" si="40"/>
        <v>4</v>
      </c>
      <c r="AS122" s="9">
        <f t="shared" si="41"/>
        <v>108.57639999999999</v>
      </c>
      <c r="AT122" s="9"/>
      <c r="AU122" s="9"/>
      <c r="AV122" s="9"/>
      <c r="AW122" s="9">
        <v>0.1</v>
      </c>
      <c r="AX122" s="9">
        <v>10.42</v>
      </c>
      <c r="AY122" s="9">
        <f t="shared" si="42"/>
        <v>1.042</v>
      </c>
      <c r="AZ122" s="9">
        <f t="shared" si="43"/>
        <v>1.0000000000000002E-2</v>
      </c>
      <c r="BA122" s="9">
        <f t="shared" si="44"/>
        <v>108.57639999999999</v>
      </c>
      <c r="BB122" s="9"/>
      <c r="BC122" s="9"/>
      <c r="BD122" s="9"/>
      <c r="BE122" s="1">
        <v>2</v>
      </c>
      <c r="BF122" s="9">
        <v>10.42</v>
      </c>
      <c r="BG122">
        <f t="shared" si="45"/>
        <v>20.84</v>
      </c>
      <c r="BH122">
        <f t="shared" si="46"/>
        <v>4</v>
      </c>
      <c r="BI122">
        <f t="shared" si="47"/>
        <v>108.57639999999999</v>
      </c>
    </row>
    <row r="123" spans="1:61" x14ac:dyDescent="0.3">
      <c r="A123" s="9">
        <v>0.74</v>
      </c>
      <c r="B123" s="9">
        <v>10.46</v>
      </c>
      <c r="C123" s="9">
        <f t="shared" si="24"/>
        <v>7.7404000000000002</v>
      </c>
      <c r="D123" s="9">
        <f t="shared" si="25"/>
        <v>0.54759999999999998</v>
      </c>
      <c r="E123" s="9">
        <f t="shared" si="26"/>
        <v>109.41160000000002</v>
      </c>
      <c r="F123" s="9"/>
      <c r="G123" s="9"/>
      <c r="H123" s="9"/>
      <c r="I123" s="9">
        <v>686</v>
      </c>
      <c r="J123" s="9">
        <v>10.46</v>
      </c>
      <c r="K123" s="9">
        <f t="shared" si="27"/>
        <v>7175.56</v>
      </c>
      <c r="L123" s="9">
        <f t="shared" si="28"/>
        <v>470596</v>
      </c>
      <c r="M123" s="9">
        <f t="shared" si="29"/>
        <v>109.41160000000002</v>
      </c>
      <c r="N123" s="9"/>
      <c r="O123" s="9"/>
      <c r="P123" s="9"/>
      <c r="Q123" s="9">
        <v>245</v>
      </c>
      <c r="R123" s="9">
        <v>10.46</v>
      </c>
      <c r="S123" s="9">
        <f t="shared" si="30"/>
        <v>2562.7000000000003</v>
      </c>
      <c r="T123" s="9">
        <f t="shared" si="31"/>
        <v>60025</v>
      </c>
      <c r="U123" s="9">
        <f t="shared" si="32"/>
        <v>109.41160000000002</v>
      </c>
      <c r="V123" s="9"/>
      <c r="W123" s="9"/>
      <c r="X123" s="9"/>
      <c r="Y123" s="9">
        <v>220.5</v>
      </c>
      <c r="Z123" s="9">
        <v>10.46</v>
      </c>
      <c r="AA123" s="9">
        <f t="shared" si="33"/>
        <v>2306.4300000000003</v>
      </c>
      <c r="AB123" s="9">
        <f t="shared" si="34"/>
        <v>48620.25</v>
      </c>
      <c r="AC123" s="9">
        <f t="shared" si="35"/>
        <v>109.41160000000002</v>
      </c>
      <c r="AD123" s="9"/>
      <c r="AE123" s="9"/>
      <c r="AF123" s="9"/>
      <c r="AG123" s="9">
        <v>3.5</v>
      </c>
      <c r="AH123" s="9">
        <v>10.46</v>
      </c>
      <c r="AI123" s="9">
        <f t="shared" si="36"/>
        <v>36.61</v>
      </c>
      <c r="AJ123" s="9">
        <f t="shared" si="37"/>
        <v>12.25</v>
      </c>
      <c r="AK123" s="9">
        <f t="shared" si="38"/>
        <v>109.41160000000002</v>
      </c>
      <c r="AL123" s="9"/>
      <c r="AM123" s="9"/>
      <c r="AN123" s="9"/>
      <c r="AO123" s="1">
        <v>3</v>
      </c>
      <c r="AP123" s="9">
        <v>10.46</v>
      </c>
      <c r="AQ123" s="9">
        <f t="shared" si="39"/>
        <v>31.380000000000003</v>
      </c>
      <c r="AR123" s="9">
        <f t="shared" si="40"/>
        <v>9</v>
      </c>
      <c r="AS123" s="9">
        <f t="shared" si="41"/>
        <v>109.41160000000002</v>
      </c>
      <c r="AT123" s="9"/>
      <c r="AU123" s="9"/>
      <c r="AV123" s="9"/>
      <c r="AW123" s="9">
        <v>0.1</v>
      </c>
      <c r="AX123" s="9">
        <v>10.46</v>
      </c>
      <c r="AY123" s="9">
        <f t="shared" si="42"/>
        <v>1.046</v>
      </c>
      <c r="AZ123" s="9">
        <f t="shared" si="43"/>
        <v>1.0000000000000002E-2</v>
      </c>
      <c r="BA123" s="9">
        <f t="shared" si="44"/>
        <v>109.41160000000002</v>
      </c>
      <c r="BB123" s="9"/>
      <c r="BC123" s="9"/>
      <c r="BD123" s="9"/>
      <c r="BE123" s="1">
        <v>2</v>
      </c>
      <c r="BF123" s="9">
        <v>10.46</v>
      </c>
      <c r="BG123">
        <f t="shared" si="45"/>
        <v>20.92</v>
      </c>
      <c r="BH123">
        <f t="shared" si="46"/>
        <v>4</v>
      </c>
      <c r="BI123">
        <f t="shared" si="47"/>
        <v>109.41160000000002</v>
      </c>
    </row>
    <row r="124" spans="1:61" x14ac:dyDescent="0.3">
      <c r="A124" s="9">
        <v>0.74</v>
      </c>
      <c r="B124" s="9">
        <v>10.32</v>
      </c>
      <c r="C124" s="9">
        <f t="shared" si="24"/>
        <v>7.6368</v>
      </c>
      <c r="D124" s="9">
        <f t="shared" si="25"/>
        <v>0.54759999999999998</v>
      </c>
      <c r="E124" s="9">
        <f t="shared" si="26"/>
        <v>106.50240000000001</v>
      </c>
      <c r="F124" s="9"/>
      <c r="G124" s="9"/>
      <c r="H124" s="9"/>
      <c r="I124" s="9">
        <v>686</v>
      </c>
      <c r="J124" s="9">
        <v>10.32</v>
      </c>
      <c r="K124" s="9">
        <f t="shared" si="27"/>
        <v>7079.52</v>
      </c>
      <c r="L124" s="9">
        <f t="shared" si="28"/>
        <v>470596</v>
      </c>
      <c r="M124" s="9">
        <f t="shared" si="29"/>
        <v>106.50240000000001</v>
      </c>
      <c r="N124" s="9"/>
      <c r="O124" s="9"/>
      <c r="P124" s="9"/>
      <c r="Q124" s="9">
        <v>245</v>
      </c>
      <c r="R124" s="9">
        <v>10.32</v>
      </c>
      <c r="S124" s="9">
        <f t="shared" si="30"/>
        <v>2528.4</v>
      </c>
      <c r="T124" s="9">
        <f t="shared" si="31"/>
        <v>60025</v>
      </c>
      <c r="U124" s="9">
        <f t="shared" si="32"/>
        <v>106.50240000000001</v>
      </c>
      <c r="V124" s="9"/>
      <c r="W124" s="9"/>
      <c r="X124" s="9"/>
      <c r="Y124" s="9">
        <v>220.5</v>
      </c>
      <c r="Z124" s="9">
        <v>10.32</v>
      </c>
      <c r="AA124" s="9">
        <f t="shared" si="33"/>
        <v>2275.56</v>
      </c>
      <c r="AB124" s="9">
        <f t="shared" si="34"/>
        <v>48620.25</v>
      </c>
      <c r="AC124" s="9">
        <f t="shared" si="35"/>
        <v>106.50240000000001</v>
      </c>
      <c r="AD124" s="9"/>
      <c r="AE124" s="9"/>
      <c r="AF124" s="9"/>
      <c r="AG124" s="9">
        <v>3.5</v>
      </c>
      <c r="AH124" s="9">
        <v>10.32</v>
      </c>
      <c r="AI124" s="9">
        <f t="shared" si="36"/>
        <v>36.120000000000005</v>
      </c>
      <c r="AJ124" s="9">
        <f t="shared" si="37"/>
        <v>12.25</v>
      </c>
      <c r="AK124" s="9">
        <f t="shared" si="38"/>
        <v>106.50240000000001</v>
      </c>
      <c r="AL124" s="9"/>
      <c r="AM124" s="9"/>
      <c r="AN124" s="9"/>
      <c r="AO124" s="1">
        <v>4</v>
      </c>
      <c r="AP124" s="9">
        <v>10.32</v>
      </c>
      <c r="AQ124" s="9">
        <f t="shared" si="39"/>
        <v>41.28</v>
      </c>
      <c r="AR124" s="9">
        <f t="shared" si="40"/>
        <v>16</v>
      </c>
      <c r="AS124" s="9">
        <f t="shared" si="41"/>
        <v>106.50240000000001</v>
      </c>
      <c r="AT124" s="9"/>
      <c r="AU124" s="9"/>
      <c r="AV124" s="9"/>
      <c r="AW124" s="9">
        <v>0.1</v>
      </c>
      <c r="AX124" s="9">
        <v>10.32</v>
      </c>
      <c r="AY124" s="9">
        <f t="shared" si="42"/>
        <v>1.032</v>
      </c>
      <c r="AZ124" s="9">
        <f t="shared" si="43"/>
        <v>1.0000000000000002E-2</v>
      </c>
      <c r="BA124" s="9">
        <f t="shared" si="44"/>
        <v>106.50240000000001</v>
      </c>
      <c r="BB124" s="9"/>
      <c r="BC124" s="9"/>
      <c r="BD124" s="9"/>
      <c r="BE124" s="1">
        <v>2</v>
      </c>
      <c r="BF124" s="9">
        <v>10.32</v>
      </c>
      <c r="BG124">
        <f t="shared" si="45"/>
        <v>20.64</v>
      </c>
      <c r="BH124">
        <f t="shared" si="46"/>
        <v>4</v>
      </c>
      <c r="BI124">
        <f t="shared" si="47"/>
        <v>106.50240000000001</v>
      </c>
    </row>
    <row r="125" spans="1:61" x14ac:dyDescent="0.3">
      <c r="A125" s="9">
        <v>0.74</v>
      </c>
      <c r="B125" s="9">
        <v>10.45</v>
      </c>
      <c r="C125" s="9">
        <f t="shared" si="24"/>
        <v>7.7329999999999997</v>
      </c>
      <c r="D125" s="9">
        <f t="shared" si="25"/>
        <v>0.54759999999999998</v>
      </c>
      <c r="E125" s="9">
        <f t="shared" si="26"/>
        <v>109.20249999999999</v>
      </c>
      <c r="F125" s="9"/>
      <c r="G125" s="9"/>
      <c r="H125" s="9"/>
      <c r="I125" s="9">
        <v>686</v>
      </c>
      <c r="J125" s="9">
        <v>10.45</v>
      </c>
      <c r="K125" s="9">
        <f t="shared" si="27"/>
        <v>7168.7</v>
      </c>
      <c r="L125" s="9">
        <f t="shared" si="28"/>
        <v>470596</v>
      </c>
      <c r="M125" s="9">
        <f t="shared" si="29"/>
        <v>109.20249999999999</v>
      </c>
      <c r="N125" s="9"/>
      <c r="O125" s="9"/>
      <c r="P125" s="9"/>
      <c r="Q125" s="9">
        <v>245</v>
      </c>
      <c r="R125" s="9">
        <v>10.45</v>
      </c>
      <c r="S125" s="9">
        <f t="shared" si="30"/>
        <v>2560.25</v>
      </c>
      <c r="T125" s="9">
        <f t="shared" si="31"/>
        <v>60025</v>
      </c>
      <c r="U125" s="9">
        <f t="shared" si="32"/>
        <v>109.20249999999999</v>
      </c>
      <c r="V125" s="9"/>
      <c r="W125" s="9"/>
      <c r="X125" s="9"/>
      <c r="Y125" s="9">
        <v>220.5</v>
      </c>
      <c r="Z125" s="9">
        <v>10.45</v>
      </c>
      <c r="AA125" s="9">
        <f t="shared" si="33"/>
        <v>2304.2249999999999</v>
      </c>
      <c r="AB125" s="9">
        <f t="shared" si="34"/>
        <v>48620.25</v>
      </c>
      <c r="AC125" s="9">
        <f t="shared" si="35"/>
        <v>109.20249999999999</v>
      </c>
      <c r="AD125" s="9"/>
      <c r="AE125" s="9"/>
      <c r="AF125" s="9"/>
      <c r="AG125" s="9">
        <v>3.5</v>
      </c>
      <c r="AH125" s="9">
        <v>10.45</v>
      </c>
      <c r="AI125" s="9">
        <f t="shared" si="36"/>
        <v>36.574999999999996</v>
      </c>
      <c r="AJ125" s="9">
        <f t="shared" si="37"/>
        <v>12.25</v>
      </c>
      <c r="AK125" s="9">
        <f t="shared" si="38"/>
        <v>109.20249999999999</v>
      </c>
      <c r="AL125" s="9"/>
      <c r="AM125" s="9"/>
      <c r="AN125" s="9"/>
      <c r="AO125" s="1">
        <v>5</v>
      </c>
      <c r="AP125" s="9">
        <v>10.45</v>
      </c>
      <c r="AQ125" s="9">
        <f t="shared" si="39"/>
        <v>52.25</v>
      </c>
      <c r="AR125" s="9">
        <f t="shared" si="40"/>
        <v>25</v>
      </c>
      <c r="AS125" s="9">
        <f t="shared" si="41"/>
        <v>109.20249999999999</v>
      </c>
      <c r="AT125" s="9"/>
      <c r="AU125" s="9"/>
      <c r="AV125" s="9"/>
      <c r="AW125" s="9">
        <v>0.1</v>
      </c>
      <c r="AX125" s="9">
        <v>10.45</v>
      </c>
      <c r="AY125" s="9">
        <f t="shared" si="42"/>
        <v>1.0449999999999999</v>
      </c>
      <c r="AZ125" s="9">
        <f t="shared" si="43"/>
        <v>1.0000000000000002E-2</v>
      </c>
      <c r="BA125" s="9">
        <f t="shared" si="44"/>
        <v>109.20249999999999</v>
      </c>
      <c r="BB125" s="9"/>
      <c r="BC125" s="9"/>
      <c r="BD125" s="9"/>
      <c r="BE125" s="1">
        <v>2</v>
      </c>
      <c r="BF125" s="9">
        <v>10.45</v>
      </c>
      <c r="BG125">
        <f t="shared" si="45"/>
        <v>20.9</v>
      </c>
      <c r="BH125">
        <f t="shared" si="46"/>
        <v>4</v>
      </c>
      <c r="BI125">
        <f t="shared" si="47"/>
        <v>109.20249999999999</v>
      </c>
    </row>
    <row r="126" spans="1:61" x14ac:dyDescent="0.3">
      <c r="A126" s="9">
        <v>0.71</v>
      </c>
      <c r="B126" s="9">
        <v>10.64</v>
      </c>
      <c r="C126" s="9">
        <f t="shared" si="24"/>
        <v>7.5544000000000002</v>
      </c>
      <c r="D126" s="9">
        <f t="shared" si="25"/>
        <v>0.50409999999999999</v>
      </c>
      <c r="E126" s="9">
        <f t="shared" si="26"/>
        <v>113.20960000000001</v>
      </c>
      <c r="F126" s="9"/>
      <c r="G126" s="9"/>
      <c r="H126" s="9"/>
      <c r="I126" s="9">
        <v>710.5</v>
      </c>
      <c r="J126" s="9">
        <v>10.64</v>
      </c>
      <c r="K126" s="9">
        <f t="shared" si="27"/>
        <v>7559.72</v>
      </c>
      <c r="L126" s="9">
        <f t="shared" si="28"/>
        <v>504810.25</v>
      </c>
      <c r="M126" s="9">
        <f t="shared" si="29"/>
        <v>113.20960000000001</v>
      </c>
      <c r="N126" s="9"/>
      <c r="O126" s="9"/>
      <c r="P126" s="9"/>
      <c r="Q126" s="9">
        <v>269.5</v>
      </c>
      <c r="R126" s="9">
        <v>10.64</v>
      </c>
      <c r="S126" s="9">
        <f t="shared" si="30"/>
        <v>2867.48</v>
      </c>
      <c r="T126" s="9">
        <f t="shared" si="31"/>
        <v>72630.25</v>
      </c>
      <c r="U126" s="9">
        <f t="shared" si="32"/>
        <v>113.20960000000001</v>
      </c>
      <c r="V126" s="9"/>
      <c r="W126" s="9"/>
      <c r="X126" s="9"/>
      <c r="Y126" s="9">
        <v>220.5</v>
      </c>
      <c r="Z126" s="9">
        <v>10.64</v>
      </c>
      <c r="AA126" s="9">
        <f t="shared" si="33"/>
        <v>2346.1200000000003</v>
      </c>
      <c r="AB126" s="9">
        <f t="shared" si="34"/>
        <v>48620.25</v>
      </c>
      <c r="AC126" s="9">
        <f t="shared" si="35"/>
        <v>113.20960000000001</v>
      </c>
      <c r="AD126" s="9"/>
      <c r="AE126" s="9"/>
      <c r="AF126" s="9"/>
      <c r="AG126" s="9">
        <v>3.5</v>
      </c>
      <c r="AH126" s="9">
        <v>10.64</v>
      </c>
      <c r="AI126" s="9">
        <f t="shared" si="36"/>
        <v>37.24</v>
      </c>
      <c r="AJ126" s="9">
        <f t="shared" si="37"/>
        <v>12.25</v>
      </c>
      <c r="AK126" s="9">
        <f t="shared" si="38"/>
        <v>113.20960000000001</v>
      </c>
      <c r="AL126" s="9"/>
      <c r="AM126" s="9"/>
      <c r="AN126" s="9"/>
      <c r="AO126" s="1">
        <v>2</v>
      </c>
      <c r="AP126" s="9">
        <v>10.64</v>
      </c>
      <c r="AQ126" s="9">
        <f t="shared" si="39"/>
        <v>21.28</v>
      </c>
      <c r="AR126" s="9">
        <f t="shared" si="40"/>
        <v>4</v>
      </c>
      <c r="AS126" s="9">
        <f t="shared" si="41"/>
        <v>113.20960000000001</v>
      </c>
      <c r="AT126" s="9"/>
      <c r="AU126" s="9"/>
      <c r="AV126" s="9"/>
      <c r="AW126" s="9">
        <v>0.1</v>
      </c>
      <c r="AX126" s="9">
        <v>10.64</v>
      </c>
      <c r="AY126" s="9">
        <f t="shared" si="42"/>
        <v>1.0640000000000001</v>
      </c>
      <c r="AZ126" s="9">
        <f t="shared" si="43"/>
        <v>1.0000000000000002E-2</v>
      </c>
      <c r="BA126" s="9">
        <f t="shared" si="44"/>
        <v>113.20960000000001</v>
      </c>
      <c r="BB126" s="9"/>
      <c r="BC126" s="9"/>
      <c r="BD126" s="9"/>
      <c r="BE126" s="1">
        <v>2</v>
      </c>
      <c r="BF126" s="9">
        <v>10.64</v>
      </c>
      <c r="BG126">
        <f t="shared" si="45"/>
        <v>21.28</v>
      </c>
      <c r="BH126">
        <f t="shared" si="46"/>
        <v>4</v>
      </c>
      <c r="BI126">
        <f t="shared" si="47"/>
        <v>113.20960000000001</v>
      </c>
    </row>
    <row r="127" spans="1:61" x14ac:dyDescent="0.3">
      <c r="A127" s="9">
        <v>0.71</v>
      </c>
      <c r="B127" s="9">
        <v>10.72</v>
      </c>
      <c r="C127" s="9">
        <f t="shared" si="24"/>
        <v>7.6112000000000002</v>
      </c>
      <c r="D127" s="9">
        <f t="shared" si="25"/>
        <v>0.50409999999999999</v>
      </c>
      <c r="E127" s="9">
        <f t="shared" si="26"/>
        <v>114.91840000000002</v>
      </c>
      <c r="F127" s="9"/>
      <c r="G127" s="9"/>
      <c r="H127" s="9"/>
      <c r="I127" s="9">
        <v>710.5</v>
      </c>
      <c r="J127" s="9">
        <v>10.72</v>
      </c>
      <c r="K127" s="9">
        <f t="shared" si="27"/>
        <v>7616.56</v>
      </c>
      <c r="L127" s="9">
        <f t="shared" si="28"/>
        <v>504810.25</v>
      </c>
      <c r="M127" s="9">
        <f t="shared" si="29"/>
        <v>114.91840000000002</v>
      </c>
      <c r="N127" s="9"/>
      <c r="O127" s="9"/>
      <c r="P127" s="9"/>
      <c r="Q127" s="9">
        <v>269.5</v>
      </c>
      <c r="R127" s="9">
        <v>10.72</v>
      </c>
      <c r="S127" s="9">
        <f t="shared" si="30"/>
        <v>2889.04</v>
      </c>
      <c r="T127" s="9">
        <f t="shared" si="31"/>
        <v>72630.25</v>
      </c>
      <c r="U127" s="9">
        <f t="shared" si="32"/>
        <v>114.91840000000002</v>
      </c>
      <c r="V127" s="9"/>
      <c r="W127" s="9"/>
      <c r="X127" s="9"/>
      <c r="Y127" s="9">
        <v>220.5</v>
      </c>
      <c r="Z127" s="9">
        <v>10.72</v>
      </c>
      <c r="AA127" s="9">
        <f t="shared" si="33"/>
        <v>2363.7600000000002</v>
      </c>
      <c r="AB127" s="9">
        <f t="shared" si="34"/>
        <v>48620.25</v>
      </c>
      <c r="AC127" s="9">
        <f t="shared" si="35"/>
        <v>114.91840000000002</v>
      </c>
      <c r="AD127" s="9"/>
      <c r="AE127" s="9"/>
      <c r="AF127" s="9"/>
      <c r="AG127" s="9">
        <v>3.5</v>
      </c>
      <c r="AH127" s="9">
        <v>10.72</v>
      </c>
      <c r="AI127" s="9">
        <f t="shared" si="36"/>
        <v>37.520000000000003</v>
      </c>
      <c r="AJ127" s="9">
        <f t="shared" si="37"/>
        <v>12.25</v>
      </c>
      <c r="AK127" s="9">
        <f t="shared" si="38"/>
        <v>114.91840000000002</v>
      </c>
      <c r="AL127" s="9"/>
      <c r="AM127" s="9"/>
      <c r="AN127" s="9"/>
      <c r="AO127" s="1">
        <v>3</v>
      </c>
      <c r="AP127" s="9">
        <v>10.72</v>
      </c>
      <c r="AQ127" s="9">
        <f t="shared" si="39"/>
        <v>32.160000000000004</v>
      </c>
      <c r="AR127" s="9">
        <f t="shared" si="40"/>
        <v>9</v>
      </c>
      <c r="AS127" s="9">
        <f t="shared" si="41"/>
        <v>114.91840000000002</v>
      </c>
      <c r="AT127" s="9"/>
      <c r="AU127" s="9"/>
      <c r="AV127" s="9"/>
      <c r="AW127" s="9">
        <v>0.1</v>
      </c>
      <c r="AX127" s="9">
        <v>10.72</v>
      </c>
      <c r="AY127" s="9">
        <f t="shared" si="42"/>
        <v>1.0720000000000001</v>
      </c>
      <c r="AZ127" s="9">
        <f t="shared" si="43"/>
        <v>1.0000000000000002E-2</v>
      </c>
      <c r="BA127" s="9">
        <f t="shared" si="44"/>
        <v>114.91840000000002</v>
      </c>
      <c r="BB127" s="9"/>
      <c r="BC127" s="9"/>
      <c r="BD127" s="9"/>
      <c r="BE127" s="1">
        <v>2</v>
      </c>
      <c r="BF127" s="9">
        <v>10.72</v>
      </c>
      <c r="BG127">
        <f t="shared" si="45"/>
        <v>21.44</v>
      </c>
      <c r="BH127">
        <f t="shared" si="46"/>
        <v>4</v>
      </c>
      <c r="BI127">
        <f t="shared" si="47"/>
        <v>114.91840000000002</v>
      </c>
    </row>
    <row r="128" spans="1:61" x14ac:dyDescent="0.3">
      <c r="A128" s="9">
        <v>0.71</v>
      </c>
      <c r="B128" s="9">
        <v>10.55</v>
      </c>
      <c r="C128" s="9">
        <f t="shared" si="24"/>
        <v>7.4904999999999999</v>
      </c>
      <c r="D128" s="9">
        <f t="shared" si="25"/>
        <v>0.50409999999999999</v>
      </c>
      <c r="E128" s="9">
        <f t="shared" si="26"/>
        <v>111.30250000000001</v>
      </c>
      <c r="F128" s="9"/>
      <c r="G128" s="9"/>
      <c r="H128" s="9"/>
      <c r="I128" s="9">
        <v>710.5</v>
      </c>
      <c r="J128" s="9">
        <v>10.55</v>
      </c>
      <c r="K128" s="9">
        <f t="shared" si="27"/>
        <v>7495.7750000000005</v>
      </c>
      <c r="L128" s="9">
        <f t="shared" si="28"/>
        <v>504810.25</v>
      </c>
      <c r="M128" s="9">
        <f t="shared" si="29"/>
        <v>111.30250000000001</v>
      </c>
      <c r="N128" s="9"/>
      <c r="O128" s="9"/>
      <c r="P128" s="9"/>
      <c r="Q128" s="9">
        <v>269.5</v>
      </c>
      <c r="R128" s="9">
        <v>10.55</v>
      </c>
      <c r="S128" s="9">
        <f t="shared" si="30"/>
        <v>2843.2250000000004</v>
      </c>
      <c r="T128" s="9">
        <f t="shared" si="31"/>
        <v>72630.25</v>
      </c>
      <c r="U128" s="9">
        <f t="shared" si="32"/>
        <v>111.30250000000001</v>
      </c>
      <c r="V128" s="9"/>
      <c r="W128" s="9"/>
      <c r="X128" s="9"/>
      <c r="Y128" s="9">
        <v>220.5</v>
      </c>
      <c r="Z128" s="9">
        <v>10.55</v>
      </c>
      <c r="AA128" s="9">
        <f t="shared" si="33"/>
        <v>2326.2750000000001</v>
      </c>
      <c r="AB128" s="9">
        <f t="shared" si="34"/>
        <v>48620.25</v>
      </c>
      <c r="AC128" s="9">
        <f t="shared" si="35"/>
        <v>111.30250000000001</v>
      </c>
      <c r="AD128" s="9"/>
      <c r="AE128" s="9"/>
      <c r="AF128" s="9"/>
      <c r="AG128" s="9">
        <v>3.5</v>
      </c>
      <c r="AH128" s="9">
        <v>10.55</v>
      </c>
      <c r="AI128" s="9">
        <f t="shared" si="36"/>
        <v>36.925000000000004</v>
      </c>
      <c r="AJ128" s="9">
        <f t="shared" si="37"/>
        <v>12.25</v>
      </c>
      <c r="AK128" s="9">
        <f t="shared" si="38"/>
        <v>111.30250000000001</v>
      </c>
      <c r="AL128" s="9"/>
      <c r="AM128" s="9"/>
      <c r="AN128" s="9"/>
      <c r="AO128" s="1">
        <v>4</v>
      </c>
      <c r="AP128" s="9">
        <v>10.55</v>
      </c>
      <c r="AQ128" s="9">
        <f t="shared" si="39"/>
        <v>42.2</v>
      </c>
      <c r="AR128" s="9">
        <f t="shared" si="40"/>
        <v>16</v>
      </c>
      <c r="AS128" s="9">
        <f t="shared" si="41"/>
        <v>111.30250000000001</v>
      </c>
      <c r="AT128" s="9"/>
      <c r="AU128" s="9"/>
      <c r="AV128" s="9"/>
      <c r="AW128" s="9">
        <v>0.1</v>
      </c>
      <c r="AX128" s="9">
        <v>10.55</v>
      </c>
      <c r="AY128" s="9">
        <f t="shared" si="42"/>
        <v>1.0550000000000002</v>
      </c>
      <c r="AZ128" s="9">
        <f t="shared" si="43"/>
        <v>1.0000000000000002E-2</v>
      </c>
      <c r="BA128" s="9">
        <f t="shared" si="44"/>
        <v>111.30250000000001</v>
      </c>
      <c r="BB128" s="9"/>
      <c r="BC128" s="9"/>
      <c r="BD128" s="9"/>
      <c r="BE128" s="1">
        <v>2</v>
      </c>
      <c r="BF128" s="9">
        <v>10.55</v>
      </c>
      <c r="BG128">
        <f t="shared" si="45"/>
        <v>21.1</v>
      </c>
      <c r="BH128">
        <f t="shared" si="46"/>
        <v>4</v>
      </c>
      <c r="BI128">
        <f t="shared" si="47"/>
        <v>111.30250000000001</v>
      </c>
    </row>
    <row r="129" spans="1:61" x14ac:dyDescent="0.3">
      <c r="A129" s="9">
        <v>0.71</v>
      </c>
      <c r="B129" s="9">
        <v>10.68</v>
      </c>
      <c r="C129" s="9">
        <f t="shared" si="24"/>
        <v>7.5827999999999998</v>
      </c>
      <c r="D129" s="9">
        <f t="shared" si="25"/>
        <v>0.50409999999999999</v>
      </c>
      <c r="E129" s="9">
        <f t="shared" si="26"/>
        <v>114.0624</v>
      </c>
      <c r="F129" s="9"/>
      <c r="G129" s="9"/>
      <c r="H129" s="9"/>
      <c r="I129" s="9">
        <v>710.5</v>
      </c>
      <c r="J129" s="9">
        <v>10.68</v>
      </c>
      <c r="K129" s="9">
        <f t="shared" si="27"/>
        <v>7588.1399999999994</v>
      </c>
      <c r="L129" s="9">
        <f t="shared" si="28"/>
        <v>504810.25</v>
      </c>
      <c r="M129" s="9">
        <f t="shared" si="29"/>
        <v>114.0624</v>
      </c>
      <c r="N129" s="9"/>
      <c r="O129" s="9"/>
      <c r="P129" s="9"/>
      <c r="Q129" s="9">
        <v>269.5</v>
      </c>
      <c r="R129" s="9">
        <v>10.68</v>
      </c>
      <c r="S129" s="9">
        <f t="shared" si="30"/>
        <v>2878.2599999999998</v>
      </c>
      <c r="T129" s="9">
        <f t="shared" si="31"/>
        <v>72630.25</v>
      </c>
      <c r="U129" s="9">
        <f t="shared" si="32"/>
        <v>114.0624</v>
      </c>
      <c r="V129" s="9"/>
      <c r="W129" s="9"/>
      <c r="X129" s="9"/>
      <c r="Y129" s="9">
        <v>220.5</v>
      </c>
      <c r="Z129" s="9">
        <v>10.68</v>
      </c>
      <c r="AA129" s="9">
        <f t="shared" si="33"/>
        <v>2354.94</v>
      </c>
      <c r="AB129" s="9">
        <f t="shared" si="34"/>
        <v>48620.25</v>
      </c>
      <c r="AC129" s="9">
        <f t="shared" si="35"/>
        <v>114.0624</v>
      </c>
      <c r="AD129" s="9"/>
      <c r="AE129" s="9"/>
      <c r="AF129" s="9"/>
      <c r="AG129" s="9">
        <v>3.5</v>
      </c>
      <c r="AH129" s="9">
        <v>10.68</v>
      </c>
      <c r="AI129" s="9">
        <f t="shared" si="36"/>
        <v>37.379999999999995</v>
      </c>
      <c r="AJ129" s="9">
        <f t="shared" si="37"/>
        <v>12.25</v>
      </c>
      <c r="AK129" s="9">
        <f t="shared" si="38"/>
        <v>114.0624</v>
      </c>
      <c r="AL129" s="9"/>
      <c r="AM129" s="9"/>
      <c r="AN129" s="9"/>
      <c r="AO129" s="1">
        <v>5</v>
      </c>
      <c r="AP129" s="9">
        <v>10.68</v>
      </c>
      <c r="AQ129" s="9">
        <f t="shared" si="39"/>
        <v>53.4</v>
      </c>
      <c r="AR129" s="9">
        <f t="shared" si="40"/>
        <v>25</v>
      </c>
      <c r="AS129" s="9">
        <f t="shared" si="41"/>
        <v>114.0624</v>
      </c>
      <c r="AT129" s="9"/>
      <c r="AU129" s="9"/>
      <c r="AV129" s="9"/>
      <c r="AW129" s="9">
        <v>0.1</v>
      </c>
      <c r="AX129" s="9">
        <v>10.68</v>
      </c>
      <c r="AY129" s="9">
        <f t="shared" si="42"/>
        <v>1.0680000000000001</v>
      </c>
      <c r="AZ129" s="9">
        <f t="shared" si="43"/>
        <v>1.0000000000000002E-2</v>
      </c>
      <c r="BA129" s="9">
        <f t="shared" si="44"/>
        <v>114.0624</v>
      </c>
      <c r="BB129" s="9"/>
      <c r="BC129" s="9"/>
      <c r="BD129" s="9"/>
      <c r="BE129" s="1">
        <v>2</v>
      </c>
      <c r="BF129" s="9">
        <v>10.68</v>
      </c>
      <c r="BG129">
        <f t="shared" si="45"/>
        <v>21.36</v>
      </c>
      <c r="BH129">
        <f t="shared" si="46"/>
        <v>4</v>
      </c>
      <c r="BI129">
        <f t="shared" si="47"/>
        <v>114.0624</v>
      </c>
    </row>
    <row r="130" spans="1:61" x14ac:dyDescent="0.3">
      <c r="A130" s="9">
        <v>0.69</v>
      </c>
      <c r="B130" s="9">
        <v>11.45</v>
      </c>
      <c r="C130" s="9">
        <f t="shared" si="24"/>
        <v>7.9004999999999992</v>
      </c>
      <c r="D130" s="9">
        <f t="shared" si="25"/>
        <v>0.47609999999999991</v>
      </c>
      <c r="E130" s="9">
        <f t="shared" si="26"/>
        <v>131.10249999999999</v>
      </c>
      <c r="F130" s="9"/>
      <c r="G130" s="9"/>
      <c r="H130" s="9"/>
      <c r="I130" s="9">
        <v>735</v>
      </c>
      <c r="J130" s="9">
        <v>11.45</v>
      </c>
      <c r="K130" s="9">
        <f t="shared" si="27"/>
        <v>8415.75</v>
      </c>
      <c r="L130" s="9">
        <f t="shared" si="28"/>
        <v>540225</v>
      </c>
      <c r="M130" s="9">
        <f t="shared" si="29"/>
        <v>131.10249999999999</v>
      </c>
      <c r="N130" s="9"/>
      <c r="O130" s="9"/>
      <c r="P130" s="9"/>
      <c r="Q130" s="9">
        <v>294</v>
      </c>
      <c r="R130" s="9">
        <v>11.45</v>
      </c>
      <c r="S130" s="9">
        <f t="shared" si="30"/>
        <v>3366.2999999999997</v>
      </c>
      <c r="T130" s="9">
        <f t="shared" si="31"/>
        <v>86436</v>
      </c>
      <c r="U130" s="9">
        <f t="shared" si="32"/>
        <v>131.10249999999999</v>
      </c>
      <c r="V130" s="9"/>
      <c r="W130" s="9"/>
      <c r="X130" s="9"/>
      <c r="Y130" s="9">
        <v>220.5</v>
      </c>
      <c r="Z130" s="9">
        <v>11.45</v>
      </c>
      <c r="AA130" s="9">
        <f t="shared" si="33"/>
        <v>2524.7249999999999</v>
      </c>
      <c r="AB130" s="9">
        <f t="shared" si="34"/>
        <v>48620.25</v>
      </c>
      <c r="AC130" s="9">
        <f t="shared" si="35"/>
        <v>131.10249999999999</v>
      </c>
      <c r="AD130" s="9"/>
      <c r="AE130" s="9"/>
      <c r="AF130" s="9"/>
      <c r="AG130" s="9">
        <v>3.5</v>
      </c>
      <c r="AH130" s="9">
        <v>11.45</v>
      </c>
      <c r="AI130" s="9">
        <f t="shared" si="36"/>
        <v>40.074999999999996</v>
      </c>
      <c r="AJ130" s="9">
        <f t="shared" si="37"/>
        <v>12.25</v>
      </c>
      <c r="AK130" s="9">
        <f t="shared" si="38"/>
        <v>131.10249999999999</v>
      </c>
      <c r="AL130" s="9"/>
      <c r="AM130" s="9"/>
      <c r="AN130" s="9"/>
      <c r="AO130" s="1">
        <v>2</v>
      </c>
      <c r="AP130" s="9">
        <v>11.45</v>
      </c>
      <c r="AQ130" s="9">
        <f t="shared" si="39"/>
        <v>22.9</v>
      </c>
      <c r="AR130" s="9">
        <f t="shared" si="40"/>
        <v>4</v>
      </c>
      <c r="AS130" s="9">
        <f t="shared" si="41"/>
        <v>131.10249999999999</v>
      </c>
      <c r="AT130" s="9"/>
      <c r="AU130" s="9"/>
      <c r="AV130" s="9"/>
      <c r="AW130" s="9">
        <v>0.1</v>
      </c>
      <c r="AX130" s="9">
        <v>11.45</v>
      </c>
      <c r="AY130" s="9">
        <f t="shared" si="42"/>
        <v>1.145</v>
      </c>
      <c r="AZ130" s="9">
        <f t="shared" si="43"/>
        <v>1.0000000000000002E-2</v>
      </c>
      <c r="BA130" s="9">
        <f t="shared" si="44"/>
        <v>131.10249999999999</v>
      </c>
      <c r="BB130" s="9"/>
      <c r="BC130" s="9"/>
      <c r="BD130" s="9"/>
      <c r="BE130" s="1">
        <v>2</v>
      </c>
      <c r="BF130" s="9">
        <v>11.45</v>
      </c>
      <c r="BG130">
        <f t="shared" si="45"/>
        <v>22.9</v>
      </c>
      <c r="BH130">
        <f t="shared" si="46"/>
        <v>4</v>
      </c>
      <c r="BI130">
        <f t="shared" si="47"/>
        <v>131.10249999999999</v>
      </c>
    </row>
    <row r="131" spans="1:61" x14ac:dyDescent="0.3">
      <c r="A131" s="9">
        <v>0.69</v>
      </c>
      <c r="B131" s="9">
        <v>11.46</v>
      </c>
      <c r="C131" s="9">
        <f t="shared" ref="C131:C194" si="48">A131*B131</f>
        <v>7.9074</v>
      </c>
      <c r="D131" s="9">
        <f t="shared" ref="D131:D194" si="49">POWER(A131,2)</f>
        <v>0.47609999999999991</v>
      </c>
      <c r="E131" s="9">
        <f t="shared" ref="E131:E194" si="50">POWER(B131,2)</f>
        <v>131.33160000000001</v>
      </c>
      <c r="F131" s="9"/>
      <c r="G131" s="9"/>
      <c r="H131" s="9"/>
      <c r="I131" s="9">
        <v>735</v>
      </c>
      <c r="J131" s="9">
        <v>11.46</v>
      </c>
      <c r="K131" s="9">
        <f t="shared" ref="K131:K194" si="51">I131*J131</f>
        <v>8423.1</v>
      </c>
      <c r="L131" s="9">
        <f t="shared" ref="L131:L194" si="52">POWER(I131,2)</f>
        <v>540225</v>
      </c>
      <c r="M131" s="9">
        <f t="shared" ref="M131:M194" si="53">POWER(J131,2)</f>
        <v>131.33160000000001</v>
      </c>
      <c r="N131" s="9"/>
      <c r="O131" s="9"/>
      <c r="P131" s="9"/>
      <c r="Q131" s="9">
        <v>294</v>
      </c>
      <c r="R131" s="9">
        <v>11.46</v>
      </c>
      <c r="S131" s="9">
        <f t="shared" ref="S131:S194" si="54">Q131*R131</f>
        <v>3369.2400000000002</v>
      </c>
      <c r="T131" s="9">
        <f t="shared" ref="T131:T194" si="55">POWER(Q131,2)</f>
        <v>86436</v>
      </c>
      <c r="U131" s="9">
        <f t="shared" ref="U131:U194" si="56">POWER(R131,2)</f>
        <v>131.33160000000001</v>
      </c>
      <c r="V131" s="9"/>
      <c r="W131" s="9"/>
      <c r="X131" s="9"/>
      <c r="Y131" s="9">
        <v>220.5</v>
      </c>
      <c r="Z131" s="9">
        <v>11.46</v>
      </c>
      <c r="AA131" s="9">
        <f t="shared" ref="AA131:AA194" si="57">Y131*Z131</f>
        <v>2526.9300000000003</v>
      </c>
      <c r="AB131" s="9">
        <f t="shared" ref="AB131:AB194" si="58">POWER(Y131,2)</f>
        <v>48620.25</v>
      </c>
      <c r="AC131" s="9">
        <f t="shared" ref="AC131:AC194" si="59">POWER(Z131,2)</f>
        <v>131.33160000000001</v>
      </c>
      <c r="AD131" s="9"/>
      <c r="AE131" s="9"/>
      <c r="AF131" s="9"/>
      <c r="AG131" s="9">
        <v>3.5</v>
      </c>
      <c r="AH131" s="9">
        <v>11.46</v>
      </c>
      <c r="AI131" s="9">
        <f t="shared" ref="AI131:AI194" si="60">AG131*AH131</f>
        <v>40.11</v>
      </c>
      <c r="AJ131" s="9">
        <f t="shared" ref="AJ131:AJ194" si="61">POWER(AG131,2)</f>
        <v>12.25</v>
      </c>
      <c r="AK131" s="9">
        <f t="shared" ref="AK131:AK194" si="62">POWER(AH131,2)</f>
        <v>131.33160000000001</v>
      </c>
      <c r="AL131" s="9"/>
      <c r="AM131" s="9"/>
      <c r="AN131" s="9"/>
      <c r="AO131" s="1">
        <v>3</v>
      </c>
      <c r="AP131" s="9">
        <v>11.46</v>
      </c>
      <c r="AQ131" s="9">
        <f t="shared" ref="AQ131:AQ194" si="63">AO131*AP131</f>
        <v>34.380000000000003</v>
      </c>
      <c r="AR131" s="9">
        <f t="shared" ref="AR131:AR194" si="64">POWER(AO131,2)</f>
        <v>9</v>
      </c>
      <c r="AS131" s="9">
        <f t="shared" ref="AS131:AS194" si="65">POWER(AP131,2)</f>
        <v>131.33160000000001</v>
      </c>
      <c r="AT131" s="9"/>
      <c r="AU131" s="9"/>
      <c r="AV131" s="9"/>
      <c r="AW131" s="9">
        <v>0.1</v>
      </c>
      <c r="AX131" s="9">
        <v>11.46</v>
      </c>
      <c r="AY131" s="9">
        <f t="shared" ref="AY131:AY194" si="66">AW131*AX131</f>
        <v>1.1460000000000001</v>
      </c>
      <c r="AZ131" s="9">
        <f t="shared" ref="AZ131:AZ194" si="67">POWER(AW131,2)</f>
        <v>1.0000000000000002E-2</v>
      </c>
      <c r="BA131" s="9">
        <f t="shared" ref="BA131:BA194" si="68">POWER(AX131,2)</f>
        <v>131.33160000000001</v>
      </c>
      <c r="BB131" s="9"/>
      <c r="BC131" s="9"/>
      <c r="BD131" s="9"/>
      <c r="BE131" s="1">
        <v>2</v>
      </c>
      <c r="BF131" s="9">
        <v>11.46</v>
      </c>
      <c r="BG131">
        <f t="shared" ref="BG131:BG194" si="69">BE131*BF131</f>
        <v>22.92</v>
      </c>
      <c r="BH131">
        <f t="shared" ref="BH131:BH194" si="70">POWER(BE131,2)</f>
        <v>4</v>
      </c>
      <c r="BI131">
        <f t="shared" ref="BI131:BI194" si="71">POWER(BF131,2)</f>
        <v>131.33160000000001</v>
      </c>
    </row>
    <row r="132" spans="1:61" x14ac:dyDescent="0.3">
      <c r="A132" s="9">
        <v>0.69</v>
      </c>
      <c r="B132" s="9">
        <v>11.32</v>
      </c>
      <c r="C132" s="9">
        <f t="shared" si="48"/>
        <v>7.8107999999999995</v>
      </c>
      <c r="D132" s="9">
        <f t="shared" si="49"/>
        <v>0.47609999999999991</v>
      </c>
      <c r="E132" s="9">
        <f t="shared" si="50"/>
        <v>128.14240000000001</v>
      </c>
      <c r="F132" s="9"/>
      <c r="G132" s="9"/>
      <c r="H132" s="9"/>
      <c r="I132" s="9">
        <v>735</v>
      </c>
      <c r="J132" s="9">
        <v>11.32</v>
      </c>
      <c r="K132" s="9">
        <f t="shared" si="51"/>
        <v>8320.2000000000007</v>
      </c>
      <c r="L132" s="9">
        <f t="shared" si="52"/>
        <v>540225</v>
      </c>
      <c r="M132" s="9">
        <f t="shared" si="53"/>
        <v>128.14240000000001</v>
      </c>
      <c r="N132" s="9"/>
      <c r="O132" s="9"/>
      <c r="P132" s="9"/>
      <c r="Q132" s="9">
        <v>294</v>
      </c>
      <c r="R132" s="9">
        <v>11.32</v>
      </c>
      <c r="S132" s="9">
        <f t="shared" si="54"/>
        <v>3328.08</v>
      </c>
      <c r="T132" s="9">
        <f t="shared" si="55"/>
        <v>86436</v>
      </c>
      <c r="U132" s="9">
        <f t="shared" si="56"/>
        <v>128.14240000000001</v>
      </c>
      <c r="V132" s="9"/>
      <c r="W132" s="9"/>
      <c r="X132" s="9"/>
      <c r="Y132" s="9">
        <v>220.5</v>
      </c>
      <c r="Z132" s="9">
        <v>11.32</v>
      </c>
      <c r="AA132" s="9">
        <f t="shared" si="57"/>
        <v>2496.06</v>
      </c>
      <c r="AB132" s="9">
        <f t="shared" si="58"/>
        <v>48620.25</v>
      </c>
      <c r="AC132" s="9">
        <f t="shared" si="59"/>
        <v>128.14240000000001</v>
      </c>
      <c r="AD132" s="9"/>
      <c r="AE132" s="9"/>
      <c r="AF132" s="9"/>
      <c r="AG132" s="9">
        <v>3.5</v>
      </c>
      <c r="AH132" s="9">
        <v>11.32</v>
      </c>
      <c r="AI132" s="9">
        <f t="shared" si="60"/>
        <v>39.620000000000005</v>
      </c>
      <c r="AJ132" s="9">
        <f t="shared" si="61"/>
        <v>12.25</v>
      </c>
      <c r="AK132" s="9">
        <f t="shared" si="62"/>
        <v>128.14240000000001</v>
      </c>
      <c r="AL132" s="9"/>
      <c r="AM132" s="9"/>
      <c r="AN132" s="9"/>
      <c r="AO132" s="1">
        <v>4</v>
      </c>
      <c r="AP132" s="9">
        <v>11.32</v>
      </c>
      <c r="AQ132" s="9">
        <f t="shared" si="63"/>
        <v>45.28</v>
      </c>
      <c r="AR132" s="9">
        <f t="shared" si="64"/>
        <v>16</v>
      </c>
      <c r="AS132" s="9">
        <f t="shared" si="65"/>
        <v>128.14240000000001</v>
      </c>
      <c r="AT132" s="9"/>
      <c r="AU132" s="9"/>
      <c r="AV132" s="9"/>
      <c r="AW132" s="9">
        <v>0.1</v>
      </c>
      <c r="AX132" s="9">
        <v>11.32</v>
      </c>
      <c r="AY132" s="9">
        <f t="shared" si="66"/>
        <v>1.1320000000000001</v>
      </c>
      <c r="AZ132" s="9">
        <f t="shared" si="67"/>
        <v>1.0000000000000002E-2</v>
      </c>
      <c r="BA132" s="9">
        <f t="shared" si="68"/>
        <v>128.14240000000001</v>
      </c>
      <c r="BB132" s="9"/>
      <c r="BC132" s="9"/>
      <c r="BD132" s="9"/>
      <c r="BE132" s="1">
        <v>2</v>
      </c>
      <c r="BF132" s="9">
        <v>11.32</v>
      </c>
      <c r="BG132">
        <f t="shared" si="69"/>
        <v>22.64</v>
      </c>
      <c r="BH132">
        <f t="shared" si="70"/>
        <v>4</v>
      </c>
      <c r="BI132">
        <f t="shared" si="71"/>
        <v>128.14240000000001</v>
      </c>
    </row>
    <row r="133" spans="1:61" x14ac:dyDescent="0.3">
      <c r="A133" s="9">
        <v>0.69</v>
      </c>
      <c r="B133" s="9">
        <v>11.49</v>
      </c>
      <c r="C133" s="9">
        <f t="shared" si="48"/>
        <v>7.9280999999999997</v>
      </c>
      <c r="D133" s="9">
        <f t="shared" si="49"/>
        <v>0.47609999999999991</v>
      </c>
      <c r="E133" s="9">
        <f t="shared" si="50"/>
        <v>132.02010000000001</v>
      </c>
      <c r="F133" s="9"/>
      <c r="G133" s="9"/>
      <c r="H133" s="9"/>
      <c r="I133" s="9">
        <v>735</v>
      </c>
      <c r="J133" s="9">
        <v>11.49</v>
      </c>
      <c r="K133" s="9">
        <f t="shared" si="51"/>
        <v>8445.15</v>
      </c>
      <c r="L133" s="9">
        <f t="shared" si="52"/>
        <v>540225</v>
      </c>
      <c r="M133" s="9">
        <f t="shared" si="53"/>
        <v>132.02010000000001</v>
      </c>
      <c r="N133" s="9"/>
      <c r="O133" s="9"/>
      <c r="P133" s="9"/>
      <c r="Q133" s="9">
        <v>294</v>
      </c>
      <c r="R133" s="9">
        <v>11.49</v>
      </c>
      <c r="S133" s="9">
        <f t="shared" si="54"/>
        <v>3378.06</v>
      </c>
      <c r="T133" s="9">
        <f t="shared" si="55"/>
        <v>86436</v>
      </c>
      <c r="U133" s="9">
        <f t="shared" si="56"/>
        <v>132.02010000000001</v>
      </c>
      <c r="V133" s="9"/>
      <c r="W133" s="9"/>
      <c r="X133" s="9"/>
      <c r="Y133" s="9">
        <v>220.5</v>
      </c>
      <c r="Z133" s="9">
        <v>11.49</v>
      </c>
      <c r="AA133" s="9">
        <f t="shared" si="57"/>
        <v>2533.5450000000001</v>
      </c>
      <c r="AB133" s="9">
        <f t="shared" si="58"/>
        <v>48620.25</v>
      </c>
      <c r="AC133" s="9">
        <f t="shared" si="59"/>
        <v>132.02010000000001</v>
      </c>
      <c r="AD133" s="9"/>
      <c r="AE133" s="9"/>
      <c r="AF133" s="9"/>
      <c r="AG133" s="9">
        <v>3.5</v>
      </c>
      <c r="AH133" s="9">
        <v>11.49</v>
      </c>
      <c r="AI133" s="9">
        <f t="shared" si="60"/>
        <v>40.215000000000003</v>
      </c>
      <c r="AJ133" s="9">
        <f t="shared" si="61"/>
        <v>12.25</v>
      </c>
      <c r="AK133" s="9">
        <f t="shared" si="62"/>
        <v>132.02010000000001</v>
      </c>
      <c r="AL133" s="9"/>
      <c r="AM133" s="9"/>
      <c r="AN133" s="9"/>
      <c r="AO133" s="1">
        <v>5</v>
      </c>
      <c r="AP133" s="9">
        <v>11.49</v>
      </c>
      <c r="AQ133" s="9">
        <f t="shared" si="63"/>
        <v>57.45</v>
      </c>
      <c r="AR133" s="9">
        <f t="shared" si="64"/>
        <v>25</v>
      </c>
      <c r="AS133" s="9">
        <f t="shared" si="65"/>
        <v>132.02010000000001</v>
      </c>
      <c r="AT133" s="9"/>
      <c r="AU133" s="9"/>
      <c r="AV133" s="9"/>
      <c r="AW133" s="9">
        <v>0.1</v>
      </c>
      <c r="AX133" s="9">
        <v>11.49</v>
      </c>
      <c r="AY133" s="9">
        <f t="shared" si="66"/>
        <v>1.149</v>
      </c>
      <c r="AZ133" s="9">
        <f t="shared" si="67"/>
        <v>1.0000000000000002E-2</v>
      </c>
      <c r="BA133" s="9">
        <f t="shared" si="68"/>
        <v>132.02010000000001</v>
      </c>
      <c r="BB133" s="9"/>
      <c r="BC133" s="9"/>
      <c r="BD133" s="9"/>
      <c r="BE133" s="1">
        <v>2</v>
      </c>
      <c r="BF133" s="9">
        <v>11.49</v>
      </c>
      <c r="BG133">
        <f t="shared" si="69"/>
        <v>22.98</v>
      </c>
      <c r="BH133">
        <f t="shared" si="70"/>
        <v>4</v>
      </c>
      <c r="BI133">
        <f t="shared" si="71"/>
        <v>132.02010000000001</v>
      </c>
    </row>
    <row r="134" spans="1:61" x14ac:dyDescent="0.3">
      <c r="A134" s="9">
        <v>0.66</v>
      </c>
      <c r="B134" s="9">
        <v>11.45</v>
      </c>
      <c r="C134" s="9">
        <f t="shared" si="48"/>
        <v>7.5569999999999995</v>
      </c>
      <c r="D134" s="9">
        <f t="shared" si="49"/>
        <v>0.43560000000000004</v>
      </c>
      <c r="E134" s="9">
        <f t="shared" si="50"/>
        <v>131.10249999999999</v>
      </c>
      <c r="F134" s="9"/>
      <c r="G134" s="9"/>
      <c r="H134" s="9"/>
      <c r="I134" s="9">
        <v>759.5</v>
      </c>
      <c r="J134" s="9">
        <v>11.45</v>
      </c>
      <c r="K134" s="9">
        <f t="shared" si="51"/>
        <v>8696.2749999999996</v>
      </c>
      <c r="L134" s="9">
        <f t="shared" si="52"/>
        <v>576840.25</v>
      </c>
      <c r="M134" s="9">
        <f t="shared" si="53"/>
        <v>131.10249999999999</v>
      </c>
      <c r="N134" s="9"/>
      <c r="O134" s="9"/>
      <c r="P134" s="9"/>
      <c r="Q134" s="9">
        <v>318.5</v>
      </c>
      <c r="R134" s="9">
        <v>11.45</v>
      </c>
      <c r="S134" s="9">
        <f t="shared" si="54"/>
        <v>3646.8249999999998</v>
      </c>
      <c r="T134" s="9">
        <f t="shared" si="55"/>
        <v>101442.25</v>
      </c>
      <c r="U134" s="9">
        <f t="shared" si="56"/>
        <v>131.10249999999999</v>
      </c>
      <c r="V134" s="9"/>
      <c r="W134" s="9"/>
      <c r="X134" s="9"/>
      <c r="Y134" s="9">
        <v>220.5</v>
      </c>
      <c r="Z134" s="9">
        <v>11.45</v>
      </c>
      <c r="AA134" s="9">
        <f t="shared" si="57"/>
        <v>2524.7249999999999</v>
      </c>
      <c r="AB134" s="9">
        <f t="shared" si="58"/>
        <v>48620.25</v>
      </c>
      <c r="AC134" s="9">
        <f t="shared" si="59"/>
        <v>131.10249999999999</v>
      </c>
      <c r="AD134" s="9"/>
      <c r="AE134" s="9"/>
      <c r="AF134" s="9"/>
      <c r="AG134" s="9">
        <v>3.5</v>
      </c>
      <c r="AH134" s="9">
        <v>11.45</v>
      </c>
      <c r="AI134" s="9">
        <f t="shared" si="60"/>
        <v>40.074999999999996</v>
      </c>
      <c r="AJ134" s="9">
        <f t="shared" si="61"/>
        <v>12.25</v>
      </c>
      <c r="AK134" s="9">
        <f t="shared" si="62"/>
        <v>131.10249999999999</v>
      </c>
      <c r="AL134" s="9"/>
      <c r="AM134" s="9"/>
      <c r="AN134" s="9"/>
      <c r="AO134" s="1">
        <v>2</v>
      </c>
      <c r="AP134" s="9">
        <v>11.45</v>
      </c>
      <c r="AQ134" s="9">
        <f t="shared" si="63"/>
        <v>22.9</v>
      </c>
      <c r="AR134" s="9">
        <f t="shared" si="64"/>
        <v>4</v>
      </c>
      <c r="AS134" s="9">
        <f t="shared" si="65"/>
        <v>131.10249999999999</v>
      </c>
      <c r="AT134" s="9"/>
      <c r="AU134" s="9"/>
      <c r="AV134" s="9"/>
      <c r="AW134" s="9">
        <v>0.1</v>
      </c>
      <c r="AX134" s="9">
        <v>11.45</v>
      </c>
      <c r="AY134" s="9">
        <f t="shared" si="66"/>
        <v>1.145</v>
      </c>
      <c r="AZ134" s="9">
        <f t="shared" si="67"/>
        <v>1.0000000000000002E-2</v>
      </c>
      <c r="BA134" s="9">
        <f t="shared" si="68"/>
        <v>131.10249999999999</v>
      </c>
      <c r="BB134" s="9"/>
      <c r="BC134" s="9"/>
      <c r="BD134" s="9"/>
      <c r="BE134" s="1">
        <v>2</v>
      </c>
      <c r="BF134" s="9">
        <v>11.45</v>
      </c>
      <c r="BG134">
        <f t="shared" si="69"/>
        <v>22.9</v>
      </c>
      <c r="BH134">
        <f t="shared" si="70"/>
        <v>4</v>
      </c>
      <c r="BI134">
        <f t="shared" si="71"/>
        <v>131.10249999999999</v>
      </c>
    </row>
    <row r="135" spans="1:61" x14ac:dyDescent="0.3">
      <c r="A135" s="9">
        <v>0.66</v>
      </c>
      <c r="B135" s="9">
        <v>11.42</v>
      </c>
      <c r="C135" s="9">
        <f t="shared" si="48"/>
        <v>7.5372000000000003</v>
      </c>
      <c r="D135" s="9">
        <f t="shared" si="49"/>
        <v>0.43560000000000004</v>
      </c>
      <c r="E135" s="9">
        <f t="shared" si="50"/>
        <v>130.41640000000001</v>
      </c>
      <c r="F135" s="9"/>
      <c r="G135" s="9"/>
      <c r="H135" s="9"/>
      <c r="I135" s="9">
        <v>759.5</v>
      </c>
      <c r="J135" s="9">
        <v>11.42</v>
      </c>
      <c r="K135" s="9">
        <f t="shared" si="51"/>
        <v>8673.49</v>
      </c>
      <c r="L135" s="9">
        <f t="shared" si="52"/>
        <v>576840.25</v>
      </c>
      <c r="M135" s="9">
        <f t="shared" si="53"/>
        <v>130.41640000000001</v>
      </c>
      <c r="N135" s="9"/>
      <c r="O135" s="9"/>
      <c r="P135" s="9"/>
      <c r="Q135" s="9">
        <v>318.5</v>
      </c>
      <c r="R135" s="9">
        <v>11.42</v>
      </c>
      <c r="S135" s="9">
        <f t="shared" si="54"/>
        <v>3637.27</v>
      </c>
      <c r="T135" s="9">
        <f t="shared" si="55"/>
        <v>101442.25</v>
      </c>
      <c r="U135" s="9">
        <f t="shared" si="56"/>
        <v>130.41640000000001</v>
      </c>
      <c r="V135" s="9"/>
      <c r="W135" s="9"/>
      <c r="X135" s="9"/>
      <c r="Y135" s="9">
        <v>220.5</v>
      </c>
      <c r="Z135" s="9">
        <v>11.42</v>
      </c>
      <c r="AA135" s="9">
        <f t="shared" si="57"/>
        <v>2518.11</v>
      </c>
      <c r="AB135" s="9">
        <f t="shared" si="58"/>
        <v>48620.25</v>
      </c>
      <c r="AC135" s="9">
        <f t="shared" si="59"/>
        <v>130.41640000000001</v>
      </c>
      <c r="AD135" s="9"/>
      <c r="AE135" s="9"/>
      <c r="AF135" s="9"/>
      <c r="AG135" s="9">
        <v>3.5</v>
      </c>
      <c r="AH135" s="9">
        <v>11.42</v>
      </c>
      <c r="AI135" s="9">
        <f t="shared" si="60"/>
        <v>39.97</v>
      </c>
      <c r="AJ135" s="9">
        <f t="shared" si="61"/>
        <v>12.25</v>
      </c>
      <c r="AK135" s="9">
        <f t="shared" si="62"/>
        <v>130.41640000000001</v>
      </c>
      <c r="AL135" s="9"/>
      <c r="AM135" s="9"/>
      <c r="AN135" s="9"/>
      <c r="AO135" s="1">
        <v>3</v>
      </c>
      <c r="AP135" s="9">
        <v>11.42</v>
      </c>
      <c r="AQ135" s="9">
        <f t="shared" si="63"/>
        <v>34.26</v>
      </c>
      <c r="AR135" s="9">
        <f t="shared" si="64"/>
        <v>9</v>
      </c>
      <c r="AS135" s="9">
        <f t="shared" si="65"/>
        <v>130.41640000000001</v>
      </c>
      <c r="AT135" s="9"/>
      <c r="AU135" s="9"/>
      <c r="AV135" s="9"/>
      <c r="AW135" s="9">
        <v>0.1</v>
      </c>
      <c r="AX135" s="9">
        <v>11.42</v>
      </c>
      <c r="AY135" s="9">
        <f t="shared" si="66"/>
        <v>1.1420000000000001</v>
      </c>
      <c r="AZ135" s="9">
        <f t="shared" si="67"/>
        <v>1.0000000000000002E-2</v>
      </c>
      <c r="BA135" s="9">
        <f t="shared" si="68"/>
        <v>130.41640000000001</v>
      </c>
      <c r="BB135" s="9"/>
      <c r="BC135" s="9"/>
      <c r="BD135" s="9"/>
      <c r="BE135" s="1">
        <v>2</v>
      </c>
      <c r="BF135" s="9">
        <v>11.42</v>
      </c>
      <c r="BG135">
        <f t="shared" si="69"/>
        <v>22.84</v>
      </c>
      <c r="BH135">
        <f t="shared" si="70"/>
        <v>4</v>
      </c>
      <c r="BI135">
        <f t="shared" si="71"/>
        <v>130.41640000000001</v>
      </c>
    </row>
    <row r="136" spans="1:61" x14ac:dyDescent="0.3">
      <c r="A136" s="9">
        <v>0.66</v>
      </c>
      <c r="B136" s="9">
        <v>11.33</v>
      </c>
      <c r="C136" s="9">
        <f t="shared" si="48"/>
        <v>7.4778000000000002</v>
      </c>
      <c r="D136" s="9">
        <f t="shared" si="49"/>
        <v>0.43560000000000004</v>
      </c>
      <c r="E136" s="9">
        <f t="shared" si="50"/>
        <v>128.3689</v>
      </c>
      <c r="F136" s="9"/>
      <c r="G136" s="9"/>
      <c r="H136" s="9"/>
      <c r="I136" s="9">
        <v>759.5</v>
      </c>
      <c r="J136" s="9">
        <v>11.33</v>
      </c>
      <c r="K136" s="9">
        <f t="shared" si="51"/>
        <v>8605.1350000000002</v>
      </c>
      <c r="L136" s="9">
        <f t="shared" si="52"/>
        <v>576840.25</v>
      </c>
      <c r="M136" s="9">
        <f t="shared" si="53"/>
        <v>128.3689</v>
      </c>
      <c r="N136" s="9"/>
      <c r="O136" s="9"/>
      <c r="P136" s="9"/>
      <c r="Q136" s="9">
        <v>318.5</v>
      </c>
      <c r="R136" s="9">
        <v>11.33</v>
      </c>
      <c r="S136" s="9">
        <f t="shared" si="54"/>
        <v>3608.605</v>
      </c>
      <c r="T136" s="9">
        <f t="shared" si="55"/>
        <v>101442.25</v>
      </c>
      <c r="U136" s="9">
        <f t="shared" si="56"/>
        <v>128.3689</v>
      </c>
      <c r="V136" s="9"/>
      <c r="W136" s="9"/>
      <c r="X136" s="9"/>
      <c r="Y136" s="9">
        <v>220.5</v>
      </c>
      <c r="Z136" s="9">
        <v>11.33</v>
      </c>
      <c r="AA136" s="9">
        <f t="shared" si="57"/>
        <v>2498.2649999999999</v>
      </c>
      <c r="AB136" s="9">
        <f t="shared" si="58"/>
        <v>48620.25</v>
      </c>
      <c r="AC136" s="9">
        <f t="shared" si="59"/>
        <v>128.3689</v>
      </c>
      <c r="AD136" s="9"/>
      <c r="AE136" s="9"/>
      <c r="AF136" s="9"/>
      <c r="AG136" s="9">
        <v>3.5</v>
      </c>
      <c r="AH136" s="9">
        <v>11.33</v>
      </c>
      <c r="AI136" s="9">
        <f t="shared" si="60"/>
        <v>39.655000000000001</v>
      </c>
      <c r="AJ136" s="9">
        <f t="shared" si="61"/>
        <v>12.25</v>
      </c>
      <c r="AK136" s="9">
        <f t="shared" si="62"/>
        <v>128.3689</v>
      </c>
      <c r="AL136" s="9"/>
      <c r="AM136" s="9"/>
      <c r="AN136" s="9"/>
      <c r="AO136" s="1">
        <v>4</v>
      </c>
      <c r="AP136" s="9">
        <v>11.33</v>
      </c>
      <c r="AQ136" s="9">
        <f t="shared" si="63"/>
        <v>45.32</v>
      </c>
      <c r="AR136" s="9">
        <f t="shared" si="64"/>
        <v>16</v>
      </c>
      <c r="AS136" s="9">
        <f t="shared" si="65"/>
        <v>128.3689</v>
      </c>
      <c r="AT136" s="9"/>
      <c r="AU136" s="9"/>
      <c r="AV136" s="9"/>
      <c r="AW136" s="9">
        <v>0.1</v>
      </c>
      <c r="AX136" s="9">
        <v>11.33</v>
      </c>
      <c r="AY136" s="9">
        <f t="shared" si="66"/>
        <v>1.133</v>
      </c>
      <c r="AZ136" s="9">
        <f t="shared" si="67"/>
        <v>1.0000000000000002E-2</v>
      </c>
      <c r="BA136" s="9">
        <f t="shared" si="68"/>
        <v>128.3689</v>
      </c>
      <c r="BB136" s="9"/>
      <c r="BC136" s="9"/>
      <c r="BD136" s="9"/>
      <c r="BE136" s="1">
        <v>2</v>
      </c>
      <c r="BF136" s="9">
        <v>11.33</v>
      </c>
      <c r="BG136">
        <f t="shared" si="69"/>
        <v>22.66</v>
      </c>
      <c r="BH136">
        <f t="shared" si="70"/>
        <v>4</v>
      </c>
      <c r="BI136">
        <f t="shared" si="71"/>
        <v>128.3689</v>
      </c>
    </row>
    <row r="137" spans="1:61" x14ac:dyDescent="0.3">
      <c r="A137" s="9">
        <v>0.66</v>
      </c>
      <c r="B137" s="9">
        <v>11.43</v>
      </c>
      <c r="C137" s="9">
        <f t="shared" si="48"/>
        <v>7.5438000000000001</v>
      </c>
      <c r="D137" s="9">
        <f t="shared" si="49"/>
        <v>0.43560000000000004</v>
      </c>
      <c r="E137" s="9">
        <f t="shared" si="50"/>
        <v>130.64490000000001</v>
      </c>
      <c r="F137" s="9"/>
      <c r="G137" s="9"/>
      <c r="H137" s="9"/>
      <c r="I137" s="9">
        <v>759.5</v>
      </c>
      <c r="J137" s="9">
        <v>11.43</v>
      </c>
      <c r="K137" s="9">
        <f t="shared" si="51"/>
        <v>8681.0849999999991</v>
      </c>
      <c r="L137" s="9">
        <f t="shared" si="52"/>
        <v>576840.25</v>
      </c>
      <c r="M137" s="9">
        <f t="shared" si="53"/>
        <v>130.64490000000001</v>
      </c>
      <c r="N137" s="9"/>
      <c r="O137" s="9"/>
      <c r="P137" s="9"/>
      <c r="Q137" s="9">
        <v>318.5</v>
      </c>
      <c r="R137" s="9">
        <v>11.43</v>
      </c>
      <c r="S137" s="9">
        <f t="shared" si="54"/>
        <v>3640.4549999999999</v>
      </c>
      <c r="T137" s="9">
        <f t="shared" si="55"/>
        <v>101442.25</v>
      </c>
      <c r="U137" s="9">
        <f t="shared" si="56"/>
        <v>130.64490000000001</v>
      </c>
      <c r="V137" s="9"/>
      <c r="W137" s="9"/>
      <c r="X137" s="9"/>
      <c r="Y137" s="9">
        <v>220.5</v>
      </c>
      <c r="Z137" s="9">
        <v>11.43</v>
      </c>
      <c r="AA137" s="9">
        <f t="shared" si="57"/>
        <v>2520.3150000000001</v>
      </c>
      <c r="AB137" s="9">
        <f t="shared" si="58"/>
        <v>48620.25</v>
      </c>
      <c r="AC137" s="9">
        <f t="shared" si="59"/>
        <v>130.64490000000001</v>
      </c>
      <c r="AD137" s="9"/>
      <c r="AE137" s="9"/>
      <c r="AF137" s="9"/>
      <c r="AG137" s="9">
        <v>3.5</v>
      </c>
      <c r="AH137" s="9">
        <v>11.43</v>
      </c>
      <c r="AI137" s="9">
        <f t="shared" si="60"/>
        <v>40.004999999999995</v>
      </c>
      <c r="AJ137" s="9">
        <f t="shared" si="61"/>
        <v>12.25</v>
      </c>
      <c r="AK137" s="9">
        <f t="shared" si="62"/>
        <v>130.64490000000001</v>
      </c>
      <c r="AL137" s="9"/>
      <c r="AM137" s="9"/>
      <c r="AN137" s="9"/>
      <c r="AO137" s="1">
        <v>5</v>
      </c>
      <c r="AP137" s="9">
        <v>11.43</v>
      </c>
      <c r="AQ137" s="9">
        <f t="shared" si="63"/>
        <v>57.15</v>
      </c>
      <c r="AR137" s="9">
        <f t="shared" si="64"/>
        <v>25</v>
      </c>
      <c r="AS137" s="9">
        <f t="shared" si="65"/>
        <v>130.64490000000001</v>
      </c>
      <c r="AT137" s="9"/>
      <c r="AU137" s="9"/>
      <c r="AV137" s="9"/>
      <c r="AW137" s="9">
        <v>0.1</v>
      </c>
      <c r="AX137" s="9">
        <v>11.43</v>
      </c>
      <c r="AY137" s="9">
        <f t="shared" si="66"/>
        <v>1.143</v>
      </c>
      <c r="AZ137" s="9">
        <f t="shared" si="67"/>
        <v>1.0000000000000002E-2</v>
      </c>
      <c r="BA137" s="9">
        <f t="shared" si="68"/>
        <v>130.64490000000001</v>
      </c>
      <c r="BB137" s="9"/>
      <c r="BC137" s="9"/>
      <c r="BD137" s="9"/>
      <c r="BE137" s="1">
        <v>2</v>
      </c>
      <c r="BF137" s="9">
        <v>11.43</v>
      </c>
      <c r="BG137">
        <f t="shared" si="69"/>
        <v>22.86</v>
      </c>
      <c r="BH137">
        <f t="shared" si="70"/>
        <v>4</v>
      </c>
      <c r="BI137">
        <f t="shared" si="71"/>
        <v>130.64490000000001</v>
      </c>
    </row>
    <row r="138" spans="1:61" x14ac:dyDescent="0.3">
      <c r="A138" s="9">
        <v>0.64</v>
      </c>
      <c r="B138" s="9">
        <v>15.41</v>
      </c>
      <c r="C138" s="9">
        <f t="shared" si="48"/>
        <v>9.8624000000000009</v>
      </c>
      <c r="D138" s="9">
        <f t="shared" si="49"/>
        <v>0.40960000000000002</v>
      </c>
      <c r="E138" s="9">
        <f t="shared" si="50"/>
        <v>237.46809999999999</v>
      </c>
      <c r="F138" s="9"/>
      <c r="G138" s="9"/>
      <c r="H138" s="9"/>
      <c r="I138" s="9">
        <v>784</v>
      </c>
      <c r="J138" s="9">
        <v>15.41</v>
      </c>
      <c r="K138" s="9">
        <f t="shared" si="51"/>
        <v>12081.44</v>
      </c>
      <c r="L138" s="9">
        <f t="shared" si="52"/>
        <v>614656</v>
      </c>
      <c r="M138" s="9">
        <f t="shared" si="53"/>
        <v>237.46809999999999</v>
      </c>
      <c r="N138" s="9"/>
      <c r="O138" s="9"/>
      <c r="P138" s="9"/>
      <c r="Q138" s="9">
        <v>343</v>
      </c>
      <c r="R138" s="9">
        <v>15.41</v>
      </c>
      <c r="S138" s="9">
        <f t="shared" si="54"/>
        <v>5285.63</v>
      </c>
      <c r="T138" s="9">
        <f t="shared" si="55"/>
        <v>117649</v>
      </c>
      <c r="U138" s="9">
        <f t="shared" si="56"/>
        <v>237.46809999999999</v>
      </c>
      <c r="V138" s="9"/>
      <c r="W138" s="9"/>
      <c r="X138" s="9"/>
      <c r="Y138" s="9">
        <v>220.5</v>
      </c>
      <c r="Z138" s="9">
        <v>15.41</v>
      </c>
      <c r="AA138" s="9">
        <f t="shared" si="57"/>
        <v>3397.9050000000002</v>
      </c>
      <c r="AB138" s="9">
        <f t="shared" si="58"/>
        <v>48620.25</v>
      </c>
      <c r="AC138" s="9">
        <f t="shared" si="59"/>
        <v>237.46809999999999</v>
      </c>
      <c r="AD138" s="9"/>
      <c r="AE138" s="9"/>
      <c r="AF138" s="9"/>
      <c r="AG138" s="9">
        <v>3.5</v>
      </c>
      <c r="AH138" s="9">
        <v>15.41</v>
      </c>
      <c r="AI138" s="9">
        <f t="shared" si="60"/>
        <v>53.935000000000002</v>
      </c>
      <c r="AJ138" s="9">
        <f t="shared" si="61"/>
        <v>12.25</v>
      </c>
      <c r="AK138" s="9">
        <f t="shared" si="62"/>
        <v>237.46809999999999</v>
      </c>
      <c r="AL138" s="9"/>
      <c r="AM138" s="9"/>
      <c r="AN138" s="9"/>
      <c r="AO138" s="1">
        <v>2</v>
      </c>
      <c r="AP138" s="9">
        <v>15.41</v>
      </c>
      <c r="AQ138" s="9">
        <f t="shared" si="63"/>
        <v>30.82</v>
      </c>
      <c r="AR138" s="9">
        <f t="shared" si="64"/>
        <v>4</v>
      </c>
      <c r="AS138" s="9">
        <f t="shared" si="65"/>
        <v>237.46809999999999</v>
      </c>
      <c r="AT138" s="9"/>
      <c r="AU138" s="9"/>
      <c r="AV138" s="9"/>
      <c r="AW138" s="9">
        <v>0.1</v>
      </c>
      <c r="AX138" s="9">
        <v>15.41</v>
      </c>
      <c r="AY138" s="9">
        <f t="shared" si="66"/>
        <v>1.5410000000000001</v>
      </c>
      <c r="AZ138" s="9">
        <f t="shared" si="67"/>
        <v>1.0000000000000002E-2</v>
      </c>
      <c r="BA138" s="9">
        <f t="shared" si="68"/>
        <v>237.46809999999999</v>
      </c>
      <c r="BB138" s="9"/>
      <c r="BC138" s="9"/>
      <c r="BD138" s="9"/>
      <c r="BE138" s="1">
        <v>2</v>
      </c>
      <c r="BF138" s="9">
        <v>15.41</v>
      </c>
      <c r="BG138">
        <f t="shared" si="69"/>
        <v>30.82</v>
      </c>
      <c r="BH138">
        <f t="shared" si="70"/>
        <v>4</v>
      </c>
      <c r="BI138">
        <f t="shared" si="71"/>
        <v>237.46809999999999</v>
      </c>
    </row>
    <row r="139" spans="1:61" x14ac:dyDescent="0.3">
      <c r="A139" s="9">
        <v>0.64</v>
      </c>
      <c r="B139" s="9">
        <v>15.18</v>
      </c>
      <c r="C139" s="9">
        <f t="shared" si="48"/>
        <v>9.7151999999999994</v>
      </c>
      <c r="D139" s="9">
        <f t="shared" si="49"/>
        <v>0.40960000000000002</v>
      </c>
      <c r="E139" s="9">
        <f t="shared" si="50"/>
        <v>230.4324</v>
      </c>
      <c r="F139" s="9"/>
      <c r="G139" s="9"/>
      <c r="H139" s="9"/>
      <c r="I139" s="9">
        <v>784</v>
      </c>
      <c r="J139" s="9">
        <v>15.18</v>
      </c>
      <c r="K139" s="9">
        <f t="shared" si="51"/>
        <v>11901.119999999999</v>
      </c>
      <c r="L139" s="9">
        <f t="shared" si="52"/>
        <v>614656</v>
      </c>
      <c r="M139" s="9">
        <f t="shared" si="53"/>
        <v>230.4324</v>
      </c>
      <c r="N139" s="9"/>
      <c r="O139" s="9"/>
      <c r="P139" s="9"/>
      <c r="Q139" s="9">
        <v>343</v>
      </c>
      <c r="R139" s="9">
        <v>15.18</v>
      </c>
      <c r="S139" s="9">
        <f t="shared" si="54"/>
        <v>5206.74</v>
      </c>
      <c r="T139" s="9">
        <f t="shared" si="55"/>
        <v>117649</v>
      </c>
      <c r="U139" s="9">
        <f t="shared" si="56"/>
        <v>230.4324</v>
      </c>
      <c r="V139" s="9"/>
      <c r="W139" s="9"/>
      <c r="X139" s="9"/>
      <c r="Y139" s="9">
        <v>220.5</v>
      </c>
      <c r="Z139" s="9">
        <v>15.18</v>
      </c>
      <c r="AA139" s="9">
        <f t="shared" si="57"/>
        <v>3347.19</v>
      </c>
      <c r="AB139" s="9">
        <f t="shared" si="58"/>
        <v>48620.25</v>
      </c>
      <c r="AC139" s="9">
        <f t="shared" si="59"/>
        <v>230.4324</v>
      </c>
      <c r="AD139" s="9"/>
      <c r="AE139" s="9"/>
      <c r="AF139" s="9"/>
      <c r="AG139" s="9">
        <v>3.5</v>
      </c>
      <c r="AH139" s="9">
        <v>15.18</v>
      </c>
      <c r="AI139" s="9">
        <f t="shared" si="60"/>
        <v>53.129999999999995</v>
      </c>
      <c r="AJ139" s="9">
        <f t="shared" si="61"/>
        <v>12.25</v>
      </c>
      <c r="AK139" s="9">
        <f t="shared" si="62"/>
        <v>230.4324</v>
      </c>
      <c r="AL139" s="9"/>
      <c r="AM139" s="9"/>
      <c r="AN139" s="9"/>
      <c r="AO139" s="1">
        <v>3</v>
      </c>
      <c r="AP139" s="9">
        <v>15.18</v>
      </c>
      <c r="AQ139" s="9">
        <f t="shared" si="63"/>
        <v>45.54</v>
      </c>
      <c r="AR139" s="9">
        <f t="shared" si="64"/>
        <v>9</v>
      </c>
      <c r="AS139" s="9">
        <f t="shared" si="65"/>
        <v>230.4324</v>
      </c>
      <c r="AT139" s="9"/>
      <c r="AU139" s="9"/>
      <c r="AV139" s="9"/>
      <c r="AW139" s="9">
        <v>0.1</v>
      </c>
      <c r="AX139" s="9">
        <v>15.18</v>
      </c>
      <c r="AY139" s="9">
        <f t="shared" si="66"/>
        <v>1.518</v>
      </c>
      <c r="AZ139" s="9">
        <f t="shared" si="67"/>
        <v>1.0000000000000002E-2</v>
      </c>
      <c r="BA139" s="9">
        <f t="shared" si="68"/>
        <v>230.4324</v>
      </c>
      <c r="BB139" s="9"/>
      <c r="BC139" s="9"/>
      <c r="BD139" s="9"/>
      <c r="BE139" s="1">
        <v>2</v>
      </c>
      <c r="BF139" s="9">
        <v>15.18</v>
      </c>
      <c r="BG139">
        <f t="shared" si="69"/>
        <v>30.36</v>
      </c>
      <c r="BH139">
        <f t="shared" si="70"/>
        <v>4</v>
      </c>
      <c r="BI139">
        <f t="shared" si="71"/>
        <v>230.4324</v>
      </c>
    </row>
    <row r="140" spans="1:61" x14ac:dyDescent="0.3">
      <c r="A140" s="9">
        <v>0.64</v>
      </c>
      <c r="B140" s="9">
        <v>15.34</v>
      </c>
      <c r="C140" s="9">
        <f t="shared" si="48"/>
        <v>9.8176000000000005</v>
      </c>
      <c r="D140" s="9">
        <f t="shared" si="49"/>
        <v>0.40960000000000002</v>
      </c>
      <c r="E140" s="9">
        <f t="shared" si="50"/>
        <v>235.31559999999999</v>
      </c>
      <c r="F140" s="9"/>
      <c r="G140" s="9"/>
      <c r="H140" s="9"/>
      <c r="I140" s="9">
        <v>784</v>
      </c>
      <c r="J140" s="9">
        <v>15.34</v>
      </c>
      <c r="K140" s="9">
        <f t="shared" si="51"/>
        <v>12026.56</v>
      </c>
      <c r="L140" s="9">
        <f t="shared" si="52"/>
        <v>614656</v>
      </c>
      <c r="M140" s="9">
        <f t="shared" si="53"/>
        <v>235.31559999999999</v>
      </c>
      <c r="N140" s="9"/>
      <c r="O140" s="9"/>
      <c r="P140" s="9"/>
      <c r="Q140" s="9">
        <v>343</v>
      </c>
      <c r="R140" s="9">
        <v>15.34</v>
      </c>
      <c r="S140" s="9">
        <f t="shared" si="54"/>
        <v>5261.62</v>
      </c>
      <c r="T140" s="9">
        <f t="shared" si="55"/>
        <v>117649</v>
      </c>
      <c r="U140" s="9">
        <f t="shared" si="56"/>
        <v>235.31559999999999</v>
      </c>
      <c r="V140" s="9"/>
      <c r="W140" s="9"/>
      <c r="X140" s="9"/>
      <c r="Y140" s="9">
        <v>220.5</v>
      </c>
      <c r="Z140" s="9">
        <v>15.34</v>
      </c>
      <c r="AA140" s="9">
        <f t="shared" si="57"/>
        <v>3382.47</v>
      </c>
      <c r="AB140" s="9">
        <f t="shared" si="58"/>
        <v>48620.25</v>
      </c>
      <c r="AC140" s="9">
        <f t="shared" si="59"/>
        <v>235.31559999999999</v>
      </c>
      <c r="AD140" s="9"/>
      <c r="AE140" s="9"/>
      <c r="AF140" s="9"/>
      <c r="AG140" s="9">
        <v>3.5</v>
      </c>
      <c r="AH140" s="9">
        <v>15.34</v>
      </c>
      <c r="AI140" s="9">
        <f t="shared" si="60"/>
        <v>53.69</v>
      </c>
      <c r="AJ140" s="9">
        <f t="shared" si="61"/>
        <v>12.25</v>
      </c>
      <c r="AK140" s="9">
        <f t="shared" si="62"/>
        <v>235.31559999999999</v>
      </c>
      <c r="AL140" s="9"/>
      <c r="AM140" s="9"/>
      <c r="AN140" s="9"/>
      <c r="AO140" s="1">
        <v>4</v>
      </c>
      <c r="AP140" s="9">
        <v>15.34</v>
      </c>
      <c r="AQ140" s="9">
        <f t="shared" si="63"/>
        <v>61.36</v>
      </c>
      <c r="AR140" s="9">
        <f t="shared" si="64"/>
        <v>16</v>
      </c>
      <c r="AS140" s="9">
        <f t="shared" si="65"/>
        <v>235.31559999999999</v>
      </c>
      <c r="AT140" s="9"/>
      <c r="AU140" s="9"/>
      <c r="AV140" s="9"/>
      <c r="AW140" s="9">
        <v>0.1</v>
      </c>
      <c r="AX140" s="9">
        <v>15.34</v>
      </c>
      <c r="AY140" s="9">
        <f t="shared" si="66"/>
        <v>1.534</v>
      </c>
      <c r="AZ140" s="9">
        <f t="shared" si="67"/>
        <v>1.0000000000000002E-2</v>
      </c>
      <c r="BA140" s="9">
        <f t="shared" si="68"/>
        <v>235.31559999999999</v>
      </c>
      <c r="BB140" s="9"/>
      <c r="BC140" s="9"/>
      <c r="BD140" s="9"/>
      <c r="BE140" s="1">
        <v>2</v>
      </c>
      <c r="BF140" s="9">
        <v>15.34</v>
      </c>
      <c r="BG140">
        <f t="shared" si="69"/>
        <v>30.68</v>
      </c>
      <c r="BH140">
        <f t="shared" si="70"/>
        <v>4</v>
      </c>
      <c r="BI140">
        <f t="shared" si="71"/>
        <v>235.31559999999999</v>
      </c>
    </row>
    <row r="141" spans="1:61" x14ac:dyDescent="0.3">
      <c r="A141" s="9">
        <v>0.64</v>
      </c>
      <c r="B141" s="9">
        <v>15.19</v>
      </c>
      <c r="C141" s="9">
        <f t="shared" si="48"/>
        <v>9.7216000000000005</v>
      </c>
      <c r="D141" s="9">
        <f t="shared" si="49"/>
        <v>0.40960000000000002</v>
      </c>
      <c r="E141" s="9">
        <f t="shared" si="50"/>
        <v>230.73609999999999</v>
      </c>
      <c r="F141" s="9"/>
      <c r="G141" s="9"/>
      <c r="H141" s="9"/>
      <c r="I141" s="9">
        <v>784</v>
      </c>
      <c r="J141" s="9">
        <v>15.19</v>
      </c>
      <c r="K141" s="9">
        <f t="shared" si="51"/>
        <v>11908.96</v>
      </c>
      <c r="L141" s="9">
        <f t="shared" si="52"/>
        <v>614656</v>
      </c>
      <c r="M141" s="9">
        <f t="shared" si="53"/>
        <v>230.73609999999999</v>
      </c>
      <c r="N141" s="9"/>
      <c r="O141" s="9"/>
      <c r="P141" s="9"/>
      <c r="Q141" s="9">
        <v>343</v>
      </c>
      <c r="R141" s="9">
        <v>15.19</v>
      </c>
      <c r="S141" s="9">
        <f t="shared" si="54"/>
        <v>5210.17</v>
      </c>
      <c r="T141" s="9">
        <f t="shared" si="55"/>
        <v>117649</v>
      </c>
      <c r="U141" s="9">
        <f t="shared" si="56"/>
        <v>230.73609999999999</v>
      </c>
      <c r="V141" s="9"/>
      <c r="W141" s="9"/>
      <c r="X141" s="9"/>
      <c r="Y141" s="9">
        <v>220.5</v>
      </c>
      <c r="Z141" s="9">
        <v>15.19</v>
      </c>
      <c r="AA141" s="9">
        <f t="shared" si="57"/>
        <v>3349.395</v>
      </c>
      <c r="AB141" s="9">
        <f t="shared" si="58"/>
        <v>48620.25</v>
      </c>
      <c r="AC141" s="9">
        <f t="shared" si="59"/>
        <v>230.73609999999999</v>
      </c>
      <c r="AD141" s="9"/>
      <c r="AE141" s="9"/>
      <c r="AF141" s="9"/>
      <c r="AG141" s="9">
        <v>3.5</v>
      </c>
      <c r="AH141" s="9">
        <v>15.19</v>
      </c>
      <c r="AI141" s="9">
        <f t="shared" si="60"/>
        <v>53.164999999999999</v>
      </c>
      <c r="AJ141" s="9">
        <f t="shared" si="61"/>
        <v>12.25</v>
      </c>
      <c r="AK141" s="9">
        <f t="shared" si="62"/>
        <v>230.73609999999999</v>
      </c>
      <c r="AL141" s="9"/>
      <c r="AM141" s="9"/>
      <c r="AN141" s="9"/>
      <c r="AO141" s="1">
        <v>5</v>
      </c>
      <c r="AP141" s="9">
        <v>15.19</v>
      </c>
      <c r="AQ141" s="9">
        <f t="shared" si="63"/>
        <v>75.95</v>
      </c>
      <c r="AR141" s="9">
        <f t="shared" si="64"/>
        <v>25</v>
      </c>
      <c r="AS141" s="9">
        <f t="shared" si="65"/>
        <v>230.73609999999999</v>
      </c>
      <c r="AT141" s="9"/>
      <c r="AU141" s="9"/>
      <c r="AV141" s="9"/>
      <c r="AW141" s="9">
        <v>0.1</v>
      </c>
      <c r="AX141" s="9">
        <v>15.19</v>
      </c>
      <c r="AY141" s="9">
        <f t="shared" si="66"/>
        <v>1.5190000000000001</v>
      </c>
      <c r="AZ141" s="9">
        <f t="shared" si="67"/>
        <v>1.0000000000000002E-2</v>
      </c>
      <c r="BA141" s="9">
        <f t="shared" si="68"/>
        <v>230.73609999999999</v>
      </c>
      <c r="BB141" s="9"/>
      <c r="BC141" s="9"/>
      <c r="BD141" s="9"/>
      <c r="BE141" s="1">
        <v>2</v>
      </c>
      <c r="BF141" s="9">
        <v>15.19</v>
      </c>
      <c r="BG141">
        <f t="shared" si="69"/>
        <v>30.38</v>
      </c>
      <c r="BH141">
        <f t="shared" si="70"/>
        <v>4</v>
      </c>
      <c r="BI141">
        <f t="shared" si="71"/>
        <v>230.73609999999999</v>
      </c>
    </row>
    <row r="142" spans="1:61" x14ac:dyDescent="0.3">
      <c r="A142" s="9">
        <v>0.62</v>
      </c>
      <c r="B142" s="9">
        <v>12.88</v>
      </c>
      <c r="C142" s="9">
        <f t="shared" si="48"/>
        <v>7.9856000000000007</v>
      </c>
      <c r="D142" s="9">
        <f t="shared" si="49"/>
        <v>0.38440000000000002</v>
      </c>
      <c r="E142" s="9">
        <f t="shared" si="50"/>
        <v>165.89440000000002</v>
      </c>
      <c r="F142" s="9"/>
      <c r="G142" s="9"/>
      <c r="H142" s="9"/>
      <c r="I142" s="9">
        <v>808.5</v>
      </c>
      <c r="J142" s="9">
        <v>12.88</v>
      </c>
      <c r="K142" s="9">
        <f t="shared" si="51"/>
        <v>10413.480000000001</v>
      </c>
      <c r="L142" s="9">
        <f t="shared" si="52"/>
        <v>653672.25</v>
      </c>
      <c r="M142" s="9">
        <f t="shared" si="53"/>
        <v>165.89440000000002</v>
      </c>
      <c r="N142" s="9"/>
      <c r="O142" s="9"/>
      <c r="P142" s="9"/>
      <c r="Q142" s="9">
        <v>367.5</v>
      </c>
      <c r="R142" s="9">
        <v>12.88</v>
      </c>
      <c r="S142" s="9">
        <f t="shared" si="54"/>
        <v>4733.4000000000005</v>
      </c>
      <c r="T142" s="9">
        <f t="shared" si="55"/>
        <v>135056.25</v>
      </c>
      <c r="U142" s="9">
        <f t="shared" si="56"/>
        <v>165.89440000000002</v>
      </c>
      <c r="V142" s="9"/>
      <c r="W142" s="9"/>
      <c r="X142" s="9"/>
      <c r="Y142" s="9">
        <v>220.5</v>
      </c>
      <c r="Z142" s="9">
        <v>12.88</v>
      </c>
      <c r="AA142" s="9">
        <f t="shared" si="57"/>
        <v>2840.04</v>
      </c>
      <c r="AB142" s="9">
        <f t="shared" si="58"/>
        <v>48620.25</v>
      </c>
      <c r="AC142" s="9">
        <f t="shared" si="59"/>
        <v>165.89440000000002</v>
      </c>
      <c r="AD142" s="9"/>
      <c r="AE142" s="9"/>
      <c r="AF142" s="9"/>
      <c r="AG142" s="9">
        <v>3.5</v>
      </c>
      <c r="AH142" s="9">
        <v>12.88</v>
      </c>
      <c r="AI142" s="9">
        <f t="shared" si="60"/>
        <v>45.080000000000005</v>
      </c>
      <c r="AJ142" s="9">
        <f t="shared" si="61"/>
        <v>12.25</v>
      </c>
      <c r="AK142" s="9">
        <f t="shared" si="62"/>
        <v>165.89440000000002</v>
      </c>
      <c r="AL142" s="9"/>
      <c r="AM142" s="9"/>
      <c r="AN142" s="9"/>
      <c r="AO142" s="1">
        <v>2</v>
      </c>
      <c r="AP142" s="9">
        <v>12.88</v>
      </c>
      <c r="AQ142" s="9">
        <f t="shared" si="63"/>
        <v>25.76</v>
      </c>
      <c r="AR142" s="9">
        <f t="shared" si="64"/>
        <v>4</v>
      </c>
      <c r="AS142" s="9">
        <f t="shared" si="65"/>
        <v>165.89440000000002</v>
      </c>
      <c r="AT142" s="9"/>
      <c r="AU142" s="9"/>
      <c r="AV142" s="9"/>
      <c r="AW142" s="9">
        <v>0.1</v>
      </c>
      <c r="AX142" s="9">
        <v>12.88</v>
      </c>
      <c r="AY142" s="9">
        <f t="shared" si="66"/>
        <v>1.2880000000000003</v>
      </c>
      <c r="AZ142" s="9">
        <f t="shared" si="67"/>
        <v>1.0000000000000002E-2</v>
      </c>
      <c r="BA142" s="9">
        <f t="shared" si="68"/>
        <v>165.89440000000002</v>
      </c>
      <c r="BB142" s="9"/>
      <c r="BC142" s="9"/>
      <c r="BD142" s="9"/>
      <c r="BE142" s="1">
        <v>2</v>
      </c>
      <c r="BF142" s="9">
        <v>12.88</v>
      </c>
      <c r="BG142">
        <f t="shared" si="69"/>
        <v>25.76</v>
      </c>
      <c r="BH142">
        <f t="shared" si="70"/>
        <v>4</v>
      </c>
      <c r="BI142">
        <f t="shared" si="71"/>
        <v>165.89440000000002</v>
      </c>
    </row>
    <row r="143" spans="1:61" x14ac:dyDescent="0.3">
      <c r="A143" s="9">
        <v>0.62</v>
      </c>
      <c r="B143" s="9">
        <v>13</v>
      </c>
      <c r="C143" s="9">
        <f t="shared" si="48"/>
        <v>8.06</v>
      </c>
      <c r="D143" s="9">
        <f t="shared" si="49"/>
        <v>0.38440000000000002</v>
      </c>
      <c r="E143" s="9">
        <f t="shared" si="50"/>
        <v>169</v>
      </c>
      <c r="F143" s="9"/>
      <c r="G143" s="9"/>
      <c r="H143" s="9"/>
      <c r="I143" s="9">
        <v>808.5</v>
      </c>
      <c r="J143" s="9">
        <v>13</v>
      </c>
      <c r="K143" s="9">
        <f t="shared" si="51"/>
        <v>10510.5</v>
      </c>
      <c r="L143" s="9">
        <f t="shared" si="52"/>
        <v>653672.25</v>
      </c>
      <c r="M143" s="9">
        <f t="shared" si="53"/>
        <v>169</v>
      </c>
      <c r="N143" s="9"/>
      <c r="O143" s="9"/>
      <c r="P143" s="9"/>
      <c r="Q143" s="9">
        <v>367.5</v>
      </c>
      <c r="R143" s="9">
        <v>13</v>
      </c>
      <c r="S143" s="9">
        <f t="shared" si="54"/>
        <v>4777.5</v>
      </c>
      <c r="T143" s="9">
        <f t="shared" si="55"/>
        <v>135056.25</v>
      </c>
      <c r="U143" s="9">
        <f t="shared" si="56"/>
        <v>169</v>
      </c>
      <c r="V143" s="9"/>
      <c r="W143" s="9"/>
      <c r="X143" s="9"/>
      <c r="Y143" s="9">
        <v>220.5</v>
      </c>
      <c r="Z143" s="9">
        <v>13</v>
      </c>
      <c r="AA143" s="9">
        <f t="shared" si="57"/>
        <v>2866.5</v>
      </c>
      <c r="AB143" s="9">
        <f t="shared" si="58"/>
        <v>48620.25</v>
      </c>
      <c r="AC143" s="9">
        <f t="shared" si="59"/>
        <v>169</v>
      </c>
      <c r="AD143" s="9"/>
      <c r="AE143" s="9"/>
      <c r="AF143" s="9"/>
      <c r="AG143" s="9">
        <v>3.5</v>
      </c>
      <c r="AH143" s="9">
        <v>13</v>
      </c>
      <c r="AI143" s="9">
        <f t="shared" si="60"/>
        <v>45.5</v>
      </c>
      <c r="AJ143" s="9">
        <f t="shared" si="61"/>
        <v>12.25</v>
      </c>
      <c r="AK143" s="9">
        <f t="shared" si="62"/>
        <v>169</v>
      </c>
      <c r="AL143" s="9"/>
      <c r="AM143" s="9"/>
      <c r="AN143" s="9"/>
      <c r="AO143" s="1">
        <v>3</v>
      </c>
      <c r="AP143" s="9">
        <v>13</v>
      </c>
      <c r="AQ143" s="9">
        <f t="shared" si="63"/>
        <v>39</v>
      </c>
      <c r="AR143" s="9">
        <f t="shared" si="64"/>
        <v>9</v>
      </c>
      <c r="AS143" s="9">
        <f t="shared" si="65"/>
        <v>169</v>
      </c>
      <c r="AT143" s="9"/>
      <c r="AU143" s="9"/>
      <c r="AV143" s="9"/>
      <c r="AW143" s="9">
        <v>0.1</v>
      </c>
      <c r="AX143" s="9">
        <v>13</v>
      </c>
      <c r="AY143" s="9">
        <f t="shared" si="66"/>
        <v>1.3</v>
      </c>
      <c r="AZ143" s="9">
        <f t="shared" si="67"/>
        <v>1.0000000000000002E-2</v>
      </c>
      <c r="BA143" s="9">
        <f t="shared" si="68"/>
        <v>169</v>
      </c>
      <c r="BB143" s="9"/>
      <c r="BC143" s="9"/>
      <c r="BD143" s="9"/>
      <c r="BE143" s="1">
        <v>2</v>
      </c>
      <c r="BF143" s="9">
        <v>13</v>
      </c>
      <c r="BG143">
        <f t="shared" si="69"/>
        <v>26</v>
      </c>
      <c r="BH143">
        <f t="shared" si="70"/>
        <v>4</v>
      </c>
      <c r="BI143">
        <f t="shared" si="71"/>
        <v>169</v>
      </c>
    </row>
    <row r="144" spans="1:61" x14ac:dyDescent="0.3">
      <c r="A144" s="9">
        <v>0.62</v>
      </c>
      <c r="B144" s="9">
        <v>12.97</v>
      </c>
      <c r="C144" s="9">
        <f t="shared" si="48"/>
        <v>8.0414000000000012</v>
      </c>
      <c r="D144" s="9">
        <f t="shared" si="49"/>
        <v>0.38440000000000002</v>
      </c>
      <c r="E144" s="9">
        <f t="shared" si="50"/>
        <v>168.22090000000003</v>
      </c>
      <c r="F144" s="9"/>
      <c r="G144" s="9"/>
      <c r="H144" s="9"/>
      <c r="I144" s="9">
        <v>808.5</v>
      </c>
      <c r="J144" s="9">
        <v>12.97</v>
      </c>
      <c r="K144" s="9">
        <f t="shared" si="51"/>
        <v>10486.245000000001</v>
      </c>
      <c r="L144" s="9">
        <f t="shared" si="52"/>
        <v>653672.25</v>
      </c>
      <c r="M144" s="9">
        <f t="shared" si="53"/>
        <v>168.22090000000003</v>
      </c>
      <c r="N144" s="9"/>
      <c r="O144" s="9"/>
      <c r="P144" s="9"/>
      <c r="Q144" s="9">
        <v>367.5</v>
      </c>
      <c r="R144" s="9">
        <v>12.97</v>
      </c>
      <c r="S144" s="9">
        <f t="shared" si="54"/>
        <v>4766.4750000000004</v>
      </c>
      <c r="T144" s="9">
        <f t="shared" si="55"/>
        <v>135056.25</v>
      </c>
      <c r="U144" s="9">
        <f t="shared" si="56"/>
        <v>168.22090000000003</v>
      </c>
      <c r="V144" s="9"/>
      <c r="W144" s="9"/>
      <c r="X144" s="9"/>
      <c r="Y144" s="9">
        <v>220.5</v>
      </c>
      <c r="Z144" s="9">
        <v>12.97</v>
      </c>
      <c r="AA144" s="9">
        <f t="shared" si="57"/>
        <v>2859.8850000000002</v>
      </c>
      <c r="AB144" s="9">
        <f t="shared" si="58"/>
        <v>48620.25</v>
      </c>
      <c r="AC144" s="9">
        <f t="shared" si="59"/>
        <v>168.22090000000003</v>
      </c>
      <c r="AD144" s="9"/>
      <c r="AE144" s="9"/>
      <c r="AF144" s="9"/>
      <c r="AG144" s="9">
        <v>3.5</v>
      </c>
      <c r="AH144" s="9">
        <v>12.97</v>
      </c>
      <c r="AI144" s="9">
        <f t="shared" si="60"/>
        <v>45.395000000000003</v>
      </c>
      <c r="AJ144" s="9">
        <f t="shared" si="61"/>
        <v>12.25</v>
      </c>
      <c r="AK144" s="9">
        <f t="shared" si="62"/>
        <v>168.22090000000003</v>
      </c>
      <c r="AL144" s="9"/>
      <c r="AM144" s="9"/>
      <c r="AN144" s="9"/>
      <c r="AO144" s="1">
        <v>4</v>
      </c>
      <c r="AP144" s="9">
        <v>12.97</v>
      </c>
      <c r="AQ144" s="9">
        <f t="shared" si="63"/>
        <v>51.88</v>
      </c>
      <c r="AR144" s="9">
        <f t="shared" si="64"/>
        <v>16</v>
      </c>
      <c r="AS144" s="9">
        <f t="shared" si="65"/>
        <v>168.22090000000003</v>
      </c>
      <c r="AT144" s="9"/>
      <c r="AU144" s="9"/>
      <c r="AV144" s="9"/>
      <c r="AW144" s="9">
        <v>0.1</v>
      </c>
      <c r="AX144" s="9">
        <v>12.97</v>
      </c>
      <c r="AY144" s="9">
        <f t="shared" si="66"/>
        <v>1.2970000000000002</v>
      </c>
      <c r="AZ144" s="9">
        <f t="shared" si="67"/>
        <v>1.0000000000000002E-2</v>
      </c>
      <c r="BA144" s="9">
        <f t="shared" si="68"/>
        <v>168.22090000000003</v>
      </c>
      <c r="BB144" s="9"/>
      <c r="BC144" s="9"/>
      <c r="BD144" s="9"/>
      <c r="BE144" s="1">
        <v>2</v>
      </c>
      <c r="BF144" s="9">
        <v>12.97</v>
      </c>
      <c r="BG144">
        <f t="shared" si="69"/>
        <v>25.94</v>
      </c>
      <c r="BH144">
        <f t="shared" si="70"/>
        <v>4</v>
      </c>
      <c r="BI144">
        <f t="shared" si="71"/>
        <v>168.22090000000003</v>
      </c>
    </row>
    <row r="145" spans="1:61" x14ac:dyDescent="0.3">
      <c r="A145" s="9">
        <v>0.62</v>
      </c>
      <c r="B145" s="9">
        <v>13.04</v>
      </c>
      <c r="C145" s="9">
        <f t="shared" si="48"/>
        <v>8.0847999999999995</v>
      </c>
      <c r="D145" s="9">
        <f t="shared" si="49"/>
        <v>0.38440000000000002</v>
      </c>
      <c r="E145" s="9">
        <f t="shared" si="50"/>
        <v>170.04159999999999</v>
      </c>
      <c r="F145" s="9"/>
      <c r="G145" s="9"/>
      <c r="H145" s="9"/>
      <c r="I145" s="9">
        <v>808.5</v>
      </c>
      <c r="J145" s="9">
        <v>13.04</v>
      </c>
      <c r="K145" s="9">
        <f t="shared" si="51"/>
        <v>10542.84</v>
      </c>
      <c r="L145" s="9">
        <f t="shared" si="52"/>
        <v>653672.25</v>
      </c>
      <c r="M145" s="9">
        <f t="shared" si="53"/>
        <v>170.04159999999999</v>
      </c>
      <c r="N145" s="9"/>
      <c r="O145" s="9"/>
      <c r="P145" s="9"/>
      <c r="Q145" s="9">
        <v>367.5</v>
      </c>
      <c r="R145" s="9">
        <v>13.04</v>
      </c>
      <c r="S145" s="9">
        <f t="shared" si="54"/>
        <v>4792.2</v>
      </c>
      <c r="T145" s="9">
        <f t="shared" si="55"/>
        <v>135056.25</v>
      </c>
      <c r="U145" s="9">
        <f t="shared" si="56"/>
        <v>170.04159999999999</v>
      </c>
      <c r="V145" s="9"/>
      <c r="W145" s="9"/>
      <c r="X145" s="9"/>
      <c r="Y145" s="9">
        <v>220.5</v>
      </c>
      <c r="Z145" s="9">
        <v>13.04</v>
      </c>
      <c r="AA145" s="9">
        <f t="shared" si="57"/>
        <v>2875.3199999999997</v>
      </c>
      <c r="AB145" s="9">
        <f t="shared" si="58"/>
        <v>48620.25</v>
      </c>
      <c r="AC145" s="9">
        <f t="shared" si="59"/>
        <v>170.04159999999999</v>
      </c>
      <c r="AD145" s="9"/>
      <c r="AE145" s="9"/>
      <c r="AF145" s="9"/>
      <c r="AG145" s="9">
        <v>3.5</v>
      </c>
      <c r="AH145" s="9">
        <v>13.04</v>
      </c>
      <c r="AI145" s="9">
        <f t="shared" si="60"/>
        <v>45.64</v>
      </c>
      <c r="AJ145" s="9">
        <f t="shared" si="61"/>
        <v>12.25</v>
      </c>
      <c r="AK145" s="9">
        <f t="shared" si="62"/>
        <v>170.04159999999999</v>
      </c>
      <c r="AL145" s="9"/>
      <c r="AM145" s="9"/>
      <c r="AN145" s="9"/>
      <c r="AO145" s="1">
        <v>5</v>
      </c>
      <c r="AP145" s="9">
        <v>13.04</v>
      </c>
      <c r="AQ145" s="9">
        <f t="shared" si="63"/>
        <v>65.199999999999989</v>
      </c>
      <c r="AR145" s="9">
        <f t="shared" si="64"/>
        <v>25</v>
      </c>
      <c r="AS145" s="9">
        <f t="shared" si="65"/>
        <v>170.04159999999999</v>
      </c>
      <c r="AT145" s="9"/>
      <c r="AU145" s="9"/>
      <c r="AV145" s="9"/>
      <c r="AW145" s="9">
        <v>0.1</v>
      </c>
      <c r="AX145" s="9">
        <v>13.04</v>
      </c>
      <c r="AY145" s="9">
        <f t="shared" si="66"/>
        <v>1.304</v>
      </c>
      <c r="AZ145" s="9">
        <f t="shared" si="67"/>
        <v>1.0000000000000002E-2</v>
      </c>
      <c r="BA145" s="9">
        <f t="shared" si="68"/>
        <v>170.04159999999999</v>
      </c>
      <c r="BB145" s="9"/>
      <c r="BC145" s="9"/>
      <c r="BD145" s="9"/>
      <c r="BE145" s="1">
        <v>2</v>
      </c>
      <c r="BF145" s="9">
        <v>13.04</v>
      </c>
      <c r="BG145">
        <f t="shared" si="69"/>
        <v>26.08</v>
      </c>
      <c r="BH145">
        <f t="shared" si="70"/>
        <v>4</v>
      </c>
      <c r="BI145">
        <f t="shared" si="71"/>
        <v>170.04159999999999</v>
      </c>
    </row>
    <row r="146" spans="1:61" x14ac:dyDescent="0.3">
      <c r="A146" s="9">
        <v>0.98</v>
      </c>
      <c r="B146" s="9">
        <v>24.28</v>
      </c>
      <c r="C146" s="9">
        <f t="shared" si="48"/>
        <v>23.7944</v>
      </c>
      <c r="D146" s="9">
        <f t="shared" si="49"/>
        <v>0.96039999999999992</v>
      </c>
      <c r="E146" s="9">
        <f t="shared" si="50"/>
        <v>589.51840000000004</v>
      </c>
      <c r="F146" s="9"/>
      <c r="G146" s="9"/>
      <c r="H146" s="9"/>
      <c r="I146" s="9">
        <v>514.5</v>
      </c>
      <c r="J146" s="9">
        <v>24.28</v>
      </c>
      <c r="K146" s="9">
        <f t="shared" si="51"/>
        <v>12492.060000000001</v>
      </c>
      <c r="L146" s="9">
        <f t="shared" si="52"/>
        <v>264710.25</v>
      </c>
      <c r="M146" s="9">
        <f t="shared" si="53"/>
        <v>589.51840000000004</v>
      </c>
      <c r="N146" s="9"/>
      <c r="O146" s="9"/>
      <c r="P146" s="9"/>
      <c r="Q146" s="9">
        <v>294</v>
      </c>
      <c r="R146" s="9">
        <v>24.28</v>
      </c>
      <c r="S146" s="9">
        <f t="shared" si="54"/>
        <v>7138.3200000000006</v>
      </c>
      <c r="T146" s="9">
        <f t="shared" si="55"/>
        <v>86436</v>
      </c>
      <c r="U146" s="9">
        <f t="shared" si="56"/>
        <v>589.51840000000004</v>
      </c>
      <c r="V146" s="9"/>
      <c r="W146" s="9"/>
      <c r="X146" s="9"/>
      <c r="Y146" s="9">
        <v>110.25</v>
      </c>
      <c r="Z146" s="9">
        <v>24.28</v>
      </c>
      <c r="AA146" s="9">
        <f t="shared" si="57"/>
        <v>2676.8700000000003</v>
      </c>
      <c r="AB146" s="9">
        <f t="shared" si="58"/>
        <v>12155.0625</v>
      </c>
      <c r="AC146" s="9">
        <f t="shared" si="59"/>
        <v>589.51840000000004</v>
      </c>
      <c r="AD146" s="9"/>
      <c r="AE146" s="9"/>
      <c r="AF146" s="9"/>
      <c r="AG146" s="9">
        <v>7</v>
      </c>
      <c r="AH146" s="9">
        <v>24.28</v>
      </c>
      <c r="AI146" s="9">
        <f t="shared" si="60"/>
        <v>169.96</v>
      </c>
      <c r="AJ146" s="9">
        <f t="shared" si="61"/>
        <v>49</v>
      </c>
      <c r="AK146" s="9">
        <f t="shared" si="62"/>
        <v>589.51840000000004</v>
      </c>
      <c r="AL146" s="9"/>
      <c r="AM146" s="9"/>
      <c r="AN146" s="9"/>
      <c r="AO146" s="1">
        <v>2</v>
      </c>
      <c r="AP146" s="9">
        <v>24.28</v>
      </c>
      <c r="AQ146" s="9">
        <f t="shared" si="63"/>
        <v>48.56</v>
      </c>
      <c r="AR146" s="9">
        <f t="shared" si="64"/>
        <v>4</v>
      </c>
      <c r="AS146" s="9">
        <f t="shared" si="65"/>
        <v>589.51840000000004</v>
      </c>
      <c r="AT146" s="9"/>
      <c r="AU146" s="9"/>
      <c r="AV146" s="9"/>
      <c r="AW146" s="9">
        <v>0.1</v>
      </c>
      <c r="AX146" s="9">
        <v>24.28</v>
      </c>
      <c r="AY146" s="9">
        <f t="shared" si="66"/>
        <v>2.4280000000000004</v>
      </c>
      <c r="AZ146" s="9">
        <f t="shared" si="67"/>
        <v>1.0000000000000002E-2</v>
      </c>
      <c r="BA146" s="9">
        <f t="shared" si="68"/>
        <v>589.51840000000004</v>
      </c>
      <c r="BB146" s="9"/>
      <c r="BC146" s="9"/>
      <c r="BD146" s="9"/>
      <c r="BE146" s="1">
        <v>3</v>
      </c>
      <c r="BF146" s="9">
        <v>24.28</v>
      </c>
      <c r="BG146">
        <f t="shared" si="69"/>
        <v>72.84</v>
      </c>
      <c r="BH146">
        <f t="shared" si="70"/>
        <v>9</v>
      </c>
      <c r="BI146">
        <f t="shared" si="71"/>
        <v>589.51840000000004</v>
      </c>
    </row>
    <row r="147" spans="1:61" x14ac:dyDescent="0.3">
      <c r="A147" s="9">
        <v>0.98</v>
      </c>
      <c r="B147" s="9">
        <v>24.4</v>
      </c>
      <c r="C147" s="9">
        <f t="shared" si="48"/>
        <v>23.911999999999999</v>
      </c>
      <c r="D147" s="9">
        <f t="shared" si="49"/>
        <v>0.96039999999999992</v>
      </c>
      <c r="E147" s="9">
        <f t="shared" si="50"/>
        <v>595.3599999999999</v>
      </c>
      <c r="F147" s="9"/>
      <c r="G147" s="9"/>
      <c r="H147" s="9"/>
      <c r="I147" s="9">
        <v>514.5</v>
      </c>
      <c r="J147" s="9">
        <v>24.4</v>
      </c>
      <c r="K147" s="9">
        <f t="shared" si="51"/>
        <v>12553.8</v>
      </c>
      <c r="L147" s="9">
        <f t="shared" si="52"/>
        <v>264710.25</v>
      </c>
      <c r="M147" s="9">
        <f t="shared" si="53"/>
        <v>595.3599999999999</v>
      </c>
      <c r="N147" s="9"/>
      <c r="O147" s="9"/>
      <c r="P147" s="9"/>
      <c r="Q147" s="9">
        <v>294</v>
      </c>
      <c r="R147" s="9">
        <v>24.4</v>
      </c>
      <c r="S147" s="9">
        <f t="shared" si="54"/>
        <v>7173.5999999999995</v>
      </c>
      <c r="T147" s="9">
        <f t="shared" si="55"/>
        <v>86436</v>
      </c>
      <c r="U147" s="9">
        <f t="shared" si="56"/>
        <v>595.3599999999999</v>
      </c>
      <c r="V147" s="9"/>
      <c r="W147" s="9"/>
      <c r="X147" s="9"/>
      <c r="Y147" s="9">
        <v>110.25</v>
      </c>
      <c r="Z147" s="9">
        <v>24.4</v>
      </c>
      <c r="AA147" s="9">
        <f t="shared" si="57"/>
        <v>2690.1</v>
      </c>
      <c r="AB147" s="9">
        <f t="shared" si="58"/>
        <v>12155.0625</v>
      </c>
      <c r="AC147" s="9">
        <f t="shared" si="59"/>
        <v>595.3599999999999</v>
      </c>
      <c r="AD147" s="9"/>
      <c r="AE147" s="9"/>
      <c r="AF147" s="9"/>
      <c r="AG147" s="9">
        <v>7</v>
      </c>
      <c r="AH147" s="9">
        <v>24.4</v>
      </c>
      <c r="AI147" s="9">
        <f t="shared" si="60"/>
        <v>170.79999999999998</v>
      </c>
      <c r="AJ147" s="9">
        <f t="shared" si="61"/>
        <v>49</v>
      </c>
      <c r="AK147" s="9">
        <f t="shared" si="62"/>
        <v>595.3599999999999</v>
      </c>
      <c r="AL147" s="9"/>
      <c r="AM147" s="9"/>
      <c r="AN147" s="9"/>
      <c r="AO147" s="1">
        <v>3</v>
      </c>
      <c r="AP147" s="9">
        <v>24.4</v>
      </c>
      <c r="AQ147" s="9">
        <f t="shared" si="63"/>
        <v>73.199999999999989</v>
      </c>
      <c r="AR147" s="9">
        <f t="shared" si="64"/>
        <v>9</v>
      </c>
      <c r="AS147" s="9">
        <f t="shared" si="65"/>
        <v>595.3599999999999</v>
      </c>
      <c r="AT147" s="9"/>
      <c r="AU147" s="9"/>
      <c r="AV147" s="9"/>
      <c r="AW147" s="9">
        <v>0.1</v>
      </c>
      <c r="AX147" s="9">
        <v>24.4</v>
      </c>
      <c r="AY147" s="9">
        <f t="shared" si="66"/>
        <v>2.44</v>
      </c>
      <c r="AZ147" s="9">
        <f t="shared" si="67"/>
        <v>1.0000000000000002E-2</v>
      </c>
      <c r="BA147" s="9">
        <f t="shared" si="68"/>
        <v>595.3599999999999</v>
      </c>
      <c r="BB147" s="9"/>
      <c r="BC147" s="9"/>
      <c r="BD147" s="9"/>
      <c r="BE147" s="1">
        <v>3</v>
      </c>
      <c r="BF147" s="9">
        <v>24.4</v>
      </c>
      <c r="BG147">
        <f t="shared" si="69"/>
        <v>73.199999999999989</v>
      </c>
      <c r="BH147">
        <f t="shared" si="70"/>
        <v>9</v>
      </c>
      <c r="BI147">
        <f t="shared" si="71"/>
        <v>595.3599999999999</v>
      </c>
    </row>
    <row r="148" spans="1:61" x14ac:dyDescent="0.3">
      <c r="A148" s="9">
        <v>0.98</v>
      </c>
      <c r="B148" s="9">
        <v>24.11</v>
      </c>
      <c r="C148" s="9">
        <f t="shared" si="48"/>
        <v>23.627800000000001</v>
      </c>
      <c r="D148" s="9">
        <f t="shared" si="49"/>
        <v>0.96039999999999992</v>
      </c>
      <c r="E148" s="9">
        <f t="shared" si="50"/>
        <v>581.2921</v>
      </c>
      <c r="F148" s="9"/>
      <c r="G148" s="9"/>
      <c r="H148" s="9"/>
      <c r="I148" s="9">
        <v>514.5</v>
      </c>
      <c r="J148" s="9">
        <v>24.11</v>
      </c>
      <c r="K148" s="9">
        <f t="shared" si="51"/>
        <v>12404.594999999999</v>
      </c>
      <c r="L148" s="9">
        <f t="shared" si="52"/>
        <v>264710.25</v>
      </c>
      <c r="M148" s="9">
        <f t="shared" si="53"/>
        <v>581.2921</v>
      </c>
      <c r="N148" s="9"/>
      <c r="O148" s="9"/>
      <c r="P148" s="9"/>
      <c r="Q148" s="9">
        <v>294</v>
      </c>
      <c r="R148" s="9">
        <v>24.11</v>
      </c>
      <c r="S148" s="9">
        <f t="shared" si="54"/>
        <v>7088.34</v>
      </c>
      <c r="T148" s="9">
        <f t="shared" si="55"/>
        <v>86436</v>
      </c>
      <c r="U148" s="9">
        <f t="shared" si="56"/>
        <v>581.2921</v>
      </c>
      <c r="V148" s="9"/>
      <c r="W148" s="9"/>
      <c r="X148" s="9"/>
      <c r="Y148" s="9">
        <v>110.25</v>
      </c>
      <c r="Z148" s="9">
        <v>24.11</v>
      </c>
      <c r="AA148" s="9">
        <f t="shared" si="57"/>
        <v>2658.1275000000001</v>
      </c>
      <c r="AB148" s="9">
        <f t="shared" si="58"/>
        <v>12155.0625</v>
      </c>
      <c r="AC148" s="9">
        <f t="shared" si="59"/>
        <v>581.2921</v>
      </c>
      <c r="AD148" s="9"/>
      <c r="AE148" s="9"/>
      <c r="AF148" s="9"/>
      <c r="AG148" s="9">
        <v>7</v>
      </c>
      <c r="AH148" s="9">
        <v>24.11</v>
      </c>
      <c r="AI148" s="9">
        <f t="shared" si="60"/>
        <v>168.76999999999998</v>
      </c>
      <c r="AJ148" s="9">
        <f t="shared" si="61"/>
        <v>49</v>
      </c>
      <c r="AK148" s="9">
        <f t="shared" si="62"/>
        <v>581.2921</v>
      </c>
      <c r="AL148" s="9"/>
      <c r="AM148" s="9"/>
      <c r="AN148" s="9"/>
      <c r="AO148" s="1">
        <v>4</v>
      </c>
      <c r="AP148" s="9">
        <v>24.11</v>
      </c>
      <c r="AQ148" s="9">
        <f t="shared" si="63"/>
        <v>96.44</v>
      </c>
      <c r="AR148" s="9">
        <f t="shared" si="64"/>
        <v>16</v>
      </c>
      <c r="AS148" s="9">
        <f t="shared" si="65"/>
        <v>581.2921</v>
      </c>
      <c r="AT148" s="9"/>
      <c r="AU148" s="9"/>
      <c r="AV148" s="9"/>
      <c r="AW148" s="9">
        <v>0.1</v>
      </c>
      <c r="AX148" s="9">
        <v>24.11</v>
      </c>
      <c r="AY148" s="9">
        <f t="shared" si="66"/>
        <v>2.411</v>
      </c>
      <c r="AZ148" s="9">
        <f t="shared" si="67"/>
        <v>1.0000000000000002E-2</v>
      </c>
      <c r="BA148" s="9">
        <f t="shared" si="68"/>
        <v>581.2921</v>
      </c>
      <c r="BB148" s="9"/>
      <c r="BC148" s="9"/>
      <c r="BD148" s="9"/>
      <c r="BE148" s="1">
        <v>3</v>
      </c>
      <c r="BF148" s="9">
        <v>24.11</v>
      </c>
      <c r="BG148">
        <f t="shared" si="69"/>
        <v>72.33</v>
      </c>
      <c r="BH148">
        <f t="shared" si="70"/>
        <v>9</v>
      </c>
      <c r="BI148">
        <f t="shared" si="71"/>
        <v>581.2921</v>
      </c>
    </row>
    <row r="149" spans="1:61" x14ac:dyDescent="0.3">
      <c r="A149" s="9">
        <v>0.98</v>
      </c>
      <c r="B149" s="9">
        <v>24.35</v>
      </c>
      <c r="C149" s="9">
        <f t="shared" si="48"/>
        <v>23.863</v>
      </c>
      <c r="D149" s="9">
        <f t="shared" si="49"/>
        <v>0.96039999999999992</v>
      </c>
      <c r="E149" s="9">
        <f t="shared" si="50"/>
        <v>592.92250000000001</v>
      </c>
      <c r="F149" s="9"/>
      <c r="G149" s="9"/>
      <c r="H149" s="9"/>
      <c r="I149" s="9">
        <v>514.5</v>
      </c>
      <c r="J149" s="9">
        <v>24.35</v>
      </c>
      <c r="K149" s="9">
        <f t="shared" si="51"/>
        <v>12528.075000000001</v>
      </c>
      <c r="L149" s="9">
        <f t="shared" si="52"/>
        <v>264710.25</v>
      </c>
      <c r="M149" s="9">
        <f t="shared" si="53"/>
        <v>592.92250000000001</v>
      </c>
      <c r="N149" s="9"/>
      <c r="O149" s="9"/>
      <c r="P149" s="9"/>
      <c r="Q149" s="9">
        <v>294</v>
      </c>
      <c r="R149" s="9">
        <v>24.35</v>
      </c>
      <c r="S149" s="9">
        <f t="shared" si="54"/>
        <v>7158.9000000000005</v>
      </c>
      <c r="T149" s="9">
        <f t="shared" si="55"/>
        <v>86436</v>
      </c>
      <c r="U149" s="9">
        <f t="shared" si="56"/>
        <v>592.92250000000001</v>
      </c>
      <c r="V149" s="9"/>
      <c r="W149" s="9"/>
      <c r="X149" s="9"/>
      <c r="Y149" s="9">
        <v>110.25</v>
      </c>
      <c r="Z149" s="9">
        <v>24.35</v>
      </c>
      <c r="AA149" s="9">
        <f t="shared" si="57"/>
        <v>2684.5875000000001</v>
      </c>
      <c r="AB149" s="9">
        <f t="shared" si="58"/>
        <v>12155.0625</v>
      </c>
      <c r="AC149" s="9">
        <f t="shared" si="59"/>
        <v>592.92250000000001</v>
      </c>
      <c r="AD149" s="9"/>
      <c r="AE149" s="9"/>
      <c r="AF149" s="9"/>
      <c r="AG149" s="9">
        <v>7</v>
      </c>
      <c r="AH149" s="9">
        <v>24.35</v>
      </c>
      <c r="AI149" s="9">
        <f t="shared" si="60"/>
        <v>170.45000000000002</v>
      </c>
      <c r="AJ149" s="9">
        <f t="shared" si="61"/>
        <v>49</v>
      </c>
      <c r="AK149" s="9">
        <f t="shared" si="62"/>
        <v>592.92250000000001</v>
      </c>
      <c r="AL149" s="9"/>
      <c r="AM149" s="9"/>
      <c r="AN149" s="9"/>
      <c r="AO149" s="1">
        <v>5</v>
      </c>
      <c r="AP149" s="9">
        <v>24.35</v>
      </c>
      <c r="AQ149" s="9">
        <f t="shared" si="63"/>
        <v>121.75</v>
      </c>
      <c r="AR149" s="9">
        <f t="shared" si="64"/>
        <v>25</v>
      </c>
      <c r="AS149" s="9">
        <f t="shared" si="65"/>
        <v>592.92250000000001</v>
      </c>
      <c r="AT149" s="9"/>
      <c r="AU149" s="9"/>
      <c r="AV149" s="9"/>
      <c r="AW149" s="9">
        <v>0.1</v>
      </c>
      <c r="AX149" s="9">
        <v>24.35</v>
      </c>
      <c r="AY149" s="9">
        <f t="shared" si="66"/>
        <v>2.4350000000000005</v>
      </c>
      <c r="AZ149" s="9">
        <f t="shared" si="67"/>
        <v>1.0000000000000002E-2</v>
      </c>
      <c r="BA149" s="9">
        <f t="shared" si="68"/>
        <v>592.92250000000001</v>
      </c>
      <c r="BB149" s="9"/>
      <c r="BC149" s="9"/>
      <c r="BD149" s="9"/>
      <c r="BE149" s="1">
        <v>3</v>
      </c>
      <c r="BF149" s="9">
        <v>24.35</v>
      </c>
      <c r="BG149">
        <f t="shared" si="69"/>
        <v>73.050000000000011</v>
      </c>
      <c r="BH149">
        <f t="shared" si="70"/>
        <v>9</v>
      </c>
      <c r="BI149">
        <f t="shared" si="71"/>
        <v>592.92250000000001</v>
      </c>
    </row>
    <row r="150" spans="1:61" x14ac:dyDescent="0.3">
      <c r="A150" s="9">
        <v>0.9</v>
      </c>
      <c r="B150" s="9">
        <v>28.07</v>
      </c>
      <c r="C150" s="9">
        <f t="shared" si="48"/>
        <v>25.263000000000002</v>
      </c>
      <c r="D150" s="9">
        <f t="shared" si="49"/>
        <v>0.81</v>
      </c>
      <c r="E150" s="9">
        <f t="shared" si="50"/>
        <v>787.92489999999998</v>
      </c>
      <c r="F150" s="9"/>
      <c r="G150" s="9"/>
      <c r="H150" s="9"/>
      <c r="I150" s="9">
        <v>563.5</v>
      </c>
      <c r="J150" s="9">
        <v>28.07</v>
      </c>
      <c r="K150" s="9">
        <f t="shared" si="51"/>
        <v>15817.445</v>
      </c>
      <c r="L150" s="9">
        <f t="shared" si="52"/>
        <v>317532.25</v>
      </c>
      <c r="M150" s="9">
        <f t="shared" si="53"/>
        <v>787.92489999999998</v>
      </c>
      <c r="N150" s="9"/>
      <c r="O150" s="9"/>
      <c r="P150" s="9"/>
      <c r="Q150" s="9">
        <v>318.5</v>
      </c>
      <c r="R150" s="9">
        <v>28.07</v>
      </c>
      <c r="S150" s="9">
        <f t="shared" si="54"/>
        <v>8940.2950000000001</v>
      </c>
      <c r="T150" s="9">
        <f t="shared" si="55"/>
        <v>101442.25</v>
      </c>
      <c r="U150" s="9">
        <f t="shared" si="56"/>
        <v>787.92489999999998</v>
      </c>
      <c r="V150" s="9"/>
      <c r="W150" s="9"/>
      <c r="X150" s="9"/>
      <c r="Y150" s="9">
        <v>122.5</v>
      </c>
      <c r="Z150" s="9">
        <v>28.07</v>
      </c>
      <c r="AA150" s="9">
        <f t="shared" si="57"/>
        <v>3438.5749999999998</v>
      </c>
      <c r="AB150" s="9">
        <f t="shared" si="58"/>
        <v>15006.25</v>
      </c>
      <c r="AC150" s="9">
        <f t="shared" si="59"/>
        <v>787.92489999999998</v>
      </c>
      <c r="AD150" s="9"/>
      <c r="AE150" s="9"/>
      <c r="AF150" s="9"/>
      <c r="AG150" s="9">
        <v>7</v>
      </c>
      <c r="AH150" s="9">
        <v>28.07</v>
      </c>
      <c r="AI150" s="9">
        <f t="shared" si="60"/>
        <v>196.49</v>
      </c>
      <c r="AJ150" s="9">
        <f t="shared" si="61"/>
        <v>49</v>
      </c>
      <c r="AK150" s="9">
        <f t="shared" si="62"/>
        <v>787.92489999999998</v>
      </c>
      <c r="AL150" s="9"/>
      <c r="AM150" s="9"/>
      <c r="AN150" s="9"/>
      <c r="AO150" s="1">
        <v>2</v>
      </c>
      <c r="AP150" s="9">
        <v>28.07</v>
      </c>
      <c r="AQ150" s="9">
        <f t="shared" si="63"/>
        <v>56.14</v>
      </c>
      <c r="AR150" s="9">
        <f t="shared" si="64"/>
        <v>4</v>
      </c>
      <c r="AS150" s="9">
        <f t="shared" si="65"/>
        <v>787.92489999999998</v>
      </c>
      <c r="AT150" s="9"/>
      <c r="AU150" s="9"/>
      <c r="AV150" s="9"/>
      <c r="AW150" s="9">
        <v>0.1</v>
      </c>
      <c r="AX150" s="9">
        <v>28.07</v>
      </c>
      <c r="AY150" s="9">
        <f t="shared" si="66"/>
        <v>2.8070000000000004</v>
      </c>
      <c r="AZ150" s="9">
        <f t="shared" si="67"/>
        <v>1.0000000000000002E-2</v>
      </c>
      <c r="BA150" s="9">
        <f t="shared" si="68"/>
        <v>787.92489999999998</v>
      </c>
      <c r="BB150" s="9"/>
      <c r="BC150" s="9"/>
      <c r="BD150" s="9"/>
      <c r="BE150" s="1">
        <v>3</v>
      </c>
      <c r="BF150" s="9">
        <v>28.07</v>
      </c>
      <c r="BG150">
        <f t="shared" si="69"/>
        <v>84.210000000000008</v>
      </c>
      <c r="BH150">
        <f t="shared" si="70"/>
        <v>9</v>
      </c>
      <c r="BI150">
        <f t="shared" si="71"/>
        <v>787.92489999999998</v>
      </c>
    </row>
    <row r="151" spans="1:61" x14ac:dyDescent="0.3">
      <c r="A151" s="9">
        <v>0.9</v>
      </c>
      <c r="B151" s="9">
        <v>29.01</v>
      </c>
      <c r="C151" s="9">
        <f t="shared" si="48"/>
        <v>26.109000000000002</v>
      </c>
      <c r="D151" s="9">
        <f t="shared" si="49"/>
        <v>0.81</v>
      </c>
      <c r="E151" s="9">
        <f t="shared" si="50"/>
        <v>841.58010000000013</v>
      </c>
      <c r="F151" s="9"/>
      <c r="G151" s="9"/>
      <c r="H151" s="9"/>
      <c r="I151" s="9">
        <v>563.5</v>
      </c>
      <c r="J151" s="9">
        <v>29.01</v>
      </c>
      <c r="K151" s="9">
        <f t="shared" si="51"/>
        <v>16347.135</v>
      </c>
      <c r="L151" s="9">
        <f t="shared" si="52"/>
        <v>317532.25</v>
      </c>
      <c r="M151" s="9">
        <f t="shared" si="53"/>
        <v>841.58010000000013</v>
      </c>
      <c r="N151" s="9"/>
      <c r="O151" s="9"/>
      <c r="P151" s="9"/>
      <c r="Q151" s="9">
        <v>318.5</v>
      </c>
      <c r="R151" s="9">
        <v>29.01</v>
      </c>
      <c r="S151" s="9">
        <f t="shared" si="54"/>
        <v>9239.6850000000013</v>
      </c>
      <c r="T151" s="9">
        <f t="shared" si="55"/>
        <v>101442.25</v>
      </c>
      <c r="U151" s="9">
        <f t="shared" si="56"/>
        <v>841.58010000000013</v>
      </c>
      <c r="V151" s="9"/>
      <c r="W151" s="9"/>
      <c r="X151" s="9"/>
      <c r="Y151" s="9">
        <v>122.5</v>
      </c>
      <c r="Z151" s="9">
        <v>29.01</v>
      </c>
      <c r="AA151" s="9">
        <f t="shared" si="57"/>
        <v>3553.7250000000004</v>
      </c>
      <c r="AB151" s="9">
        <f t="shared" si="58"/>
        <v>15006.25</v>
      </c>
      <c r="AC151" s="9">
        <f t="shared" si="59"/>
        <v>841.58010000000013</v>
      </c>
      <c r="AD151" s="9"/>
      <c r="AE151" s="9"/>
      <c r="AF151" s="9"/>
      <c r="AG151" s="9">
        <v>7</v>
      </c>
      <c r="AH151" s="9">
        <v>29.01</v>
      </c>
      <c r="AI151" s="9">
        <f t="shared" si="60"/>
        <v>203.07000000000002</v>
      </c>
      <c r="AJ151" s="9">
        <f t="shared" si="61"/>
        <v>49</v>
      </c>
      <c r="AK151" s="9">
        <f t="shared" si="62"/>
        <v>841.58010000000013</v>
      </c>
      <c r="AL151" s="9"/>
      <c r="AM151" s="9"/>
      <c r="AN151" s="9"/>
      <c r="AO151" s="1">
        <v>3</v>
      </c>
      <c r="AP151" s="9">
        <v>29.01</v>
      </c>
      <c r="AQ151" s="9">
        <f t="shared" si="63"/>
        <v>87.03</v>
      </c>
      <c r="AR151" s="9">
        <f t="shared" si="64"/>
        <v>9</v>
      </c>
      <c r="AS151" s="9">
        <f t="shared" si="65"/>
        <v>841.58010000000013</v>
      </c>
      <c r="AT151" s="9"/>
      <c r="AU151" s="9"/>
      <c r="AV151" s="9"/>
      <c r="AW151" s="9">
        <v>0.1</v>
      </c>
      <c r="AX151" s="9">
        <v>29.01</v>
      </c>
      <c r="AY151" s="9">
        <f t="shared" si="66"/>
        <v>2.9010000000000002</v>
      </c>
      <c r="AZ151" s="9">
        <f t="shared" si="67"/>
        <v>1.0000000000000002E-2</v>
      </c>
      <c r="BA151" s="9">
        <f t="shared" si="68"/>
        <v>841.58010000000013</v>
      </c>
      <c r="BB151" s="9"/>
      <c r="BC151" s="9"/>
      <c r="BD151" s="9"/>
      <c r="BE151" s="1">
        <v>3</v>
      </c>
      <c r="BF151" s="9">
        <v>29.01</v>
      </c>
      <c r="BG151">
        <f t="shared" si="69"/>
        <v>87.03</v>
      </c>
      <c r="BH151">
        <f t="shared" si="70"/>
        <v>9</v>
      </c>
      <c r="BI151">
        <f t="shared" si="71"/>
        <v>841.58010000000013</v>
      </c>
    </row>
    <row r="152" spans="1:61" x14ac:dyDescent="0.3">
      <c r="A152" s="9">
        <v>0.9</v>
      </c>
      <c r="B152" s="9">
        <v>29.62</v>
      </c>
      <c r="C152" s="9">
        <f t="shared" si="48"/>
        <v>26.658000000000001</v>
      </c>
      <c r="D152" s="9">
        <f t="shared" si="49"/>
        <v>0.81</v>
      </c>
      <c r="E152" s="9">
        <f t="shared" si="50"/>
        <v>877.34440000000006</v>
      </c>
      <c r="F152" s="9"/>
      <c r="G152" s="9"/>
      <c r="H152" s="9"/>
      <c r="I152" s="9">
        <v>563.5</v>
      </c>
      <c r="J152" s="9">
        <v>29.62</v>
      </c>
      <c r="K152" s="9">
        <f t="shared" si="51"/>
        <v>16690.87</v>
      </c>
      <c r="L152" s="9">
        <f t="shared" si="52"/>
        <v>317532.25</v>
      </c>
      <c r="M152" s="9">
        <f t="shared" si="53"/>
        <v>877.34440000000006</v>
      </c>
      <c r="N152" s="9"/>
      <c r="O152" s="9"/>
      <c r="P152" s="9"/>
      <c r="Q152" s="9">
        <v>318.5</v>
      </c>
      <c r="R152" s="9">
        <v>29.62</v>
      </c>
      <c r="S152" s="9">
        <f t="shared" si="54"/>
        <v>9433.9700000000012</v>
      </c>
      <c r="T152" s="9">
        <f t="shared" si="55"/>
        <v>101442.25</v>
      </c>
      <c r="U152" s="9">
        <f t="shared" si="56"/>
        <v>877.34440000000006</v>
      </c>
      <c r="V152" s="9"/>
      <c r="W152" s="9"/>
      <c r="X152" s="9"/>
      <c r="Y152" s="9">
        <v>122.5</v>
      </c>
      <c r="Z152" s="9">
        <v>29.62</v>
      </c>
      <c r="AA152" s="9">
        <f t="shared" si="57"/>
        <v>3628.4500000000003</v>
      </c>
      <c r="AB152" s="9">
        <f t="shared" si="58"/>
        <v>15006.25</v>
      </c>
      <c r="AC152" s="9">
        <f t="shared" si="59"/>
        <v>877.34440000000006</v>
      </c>
      <c r="AD152" s="9"/>
      <c r="AE152" s="9"/>
      <c r="AF152" s="9"/>
      <c r="AG152" s="9">
        <v>7</v>
      </c>
      <c r="AH152" s="9">
        <v>29.62</v>
      </c>
      <c r="AI152" s="9">
        <f t="shared" si="60"/>
        <v>207.34</v>
      </c>
      <c r="AJ152" s="9">
        <f t="shared" si="61"/>
        <v>49</v>
      </c>
      <c r="AK152" s="9">
        <f t="shared" si="62"/>
        <v>877.34440000000006</v>
      </c>
      <c r="AL152" s="9"/>
      <c r="AM152" s="9"/>
      <c r="AN152" s="9"/>
      <c r="AO152" s="1">
        <v>4</v>
      </c>
      <c r="AP152" s="9">
        <v>29.62</v>
      </c>
      <c r="AQ152" s="9">
        <f t="shared" si="63"/>
        <v>118.48</v>
      </c>
      <c r="AR152" s="9">
        <f t="shared" si="64"/>
        <v>16</v>
      </c>
      <c r="AS152" s="9">
        <f t="shared" si="65"/>
        <v>877.34440000000006</v>
      </c>
      <c r="AT152" s="9"/>
      <c r="AU152" s="9"/>
      <c r="AV152" s="9"/>
      <c r="AW152" s="9">
        <v>0.1</v>
      </c>
      <c r="AX152" s="9">
        <v>29.62</v>
      </c>
      <c r="AY152" s="9">
        <f t="shared" si="66"/>
        <v>2.9620000000000002</v>
      </c>
      <c r="AZ152" s="9">
        <f t="shared" si="67"/>
        <v>1.0000000000000002E-2</v>
      </c>
      <c r="BA152" s="9">
        <f t="shared" si="68"/>
        <v>877.34440000000006</v>
      </c>
      <c r="BB152" s="9"/>
      <c r="BC152" s="9"/>
      <c r="BD152" s="9"/>
      <c r="BE152" s="1">
        <v>3</v>
      </c>
      <c r="BF152" s="9">
        <v>29.62</v>
      </c>
      <c r="BG152">
        <f t="shared" si="69"/>
        <v>88.86</v>
      </c>
      <c r="BH152">
        <f t="shared" si="70"/>
        <v>9</v>
      </c>
      <c r="BI152">
        <f t="shared" si="71"/>
        <v>877.34440000000006</v>
      </c>
    </row>
    <row r="153" spans="1:61" x14ac:dyDescent="0.3">
      <c r="A153" s="9">
        <v>0.9</v>
      </c>
      <c r="B153" s="9">
        <v>29.05</v>
      </c>
      <c r="C153" s="9">
        <f t="shared" si="48"/>
        <v>26.145</v>
      </c>
      <c r="D153" s="9">
        <f t="shared" si="49"/>
        <v>0.81</v>
      </c>
      <c r="E153" s="9">
        <f t="shared" si="50"/>
        <v>843.90250000000003</v>
      </c>
      <c r="F153" s="9"/>
      <c r="G153" s="9"/>
      <c r="H153" s="9"/>
      <c r="I153" s="9">
        <v>563.5</v>
      </c>
      <c r="J153" s="9">
        <v>29.05</v>
      </c>
      <c r="K153" s="9">
        <f t="shared" si="51"/>
        <v>16369.675000000001</v>
      </c>
      <c r="L153" s="9">
        <f t="shared" si="52"/>
        <v>317532.25</v>
      </c>
      <c r="M153" s="9">
        <f t="shared" si="53"/>
        <v>843.90250000000003</v>
      </c>
      <c r="N153" s="9"/>
      <c r="O153" s="9"/>
      <c r="P153" s="9"/>
      <c r="Q153" s="9">
        <v>318.5</v>
      </c>
      <c r="R153" s="9">
        <v>29.05</v>
      </c>
      <c r="S153" s="9">
        <f t="shared" si="54"/>
        <v>9252.4250000000011</v>
      </c>
      <c r="T153" s="9">
        <f t="shared" si="55"/>
        <v>101442.25</v>
      </c>
      <c r="U153" s="9">
        <f t="shared" si="56"/>
        <v>843.90250000000003</v>
      </c>
      <c r="V153" s="9"/>
      <c r="W153" s="9"/>
      <c r="X153" s="9"/>
      <c r="Y153" s="9">
        <v>122.5</v>
      </c>
      <c r="Z153" s="9">
        <v>29.05</v>
      </c>
      <c r="AA153" s="9">
        <f t="shared" si="57"/>
        <v>3558.625</v>
      </c>
      <c r="AB153" s="9">
        <f t="shared" si="58"/>
        <v>15006.25</v>
      </c>
      <c r="AC153" s="9">
        <f t="shared" si="59"/>
        <v>843.90250000000003</v>
      </c>
      <c r="AD153" s="9"/>
      <c r="AE153" s="9"/>
      <c r="AF153" s="9"/>
      <c r="AG153" s="9">
        <v>7</v>
      </c>
      <c r="AH153" s="9">
        <v>29.05</v>
      </c>
      <c r="AI153" s="9">
        <f t="shared" si="60"/>
        <v>203.35</v>
      </c>
      <c r="AJ153" s="9">
        <f t="shared" si="61"/>
        <v>49</v>
      </c>
      <c r="AK153" s="9">
        <f t="shared" si="62"/>
        <v>843.90250000000003</v>
      </c>
      <c r="AL153" s="9"/>
      <c r="AM153" s="9"/>
      <c r="AN153" s="9"/>
      <c r="AO153" s="1">
        <v>5</v>
      </c>
      <c r="AP153" s="9">
        <v>29.05</v>
      </c>
      <c r="AQ153" s="9">
        <f t="shared" si="63"/>
        <v>145.25</v>
      </c>
      <c r="AR153" s="9">
        <f t="shared" si="64"/>
        <v>25</v>
      </c>
      <c r="AS153" s="9">
        <f t="shared" si="65"/>
        <v>843.90250000000003</v>
      </c>
      <c r="AT153" s="9"/>
      <c r="AU153" s="9"/>
      <c r="AV153" s="9"/>
      <c r="AW153" s="9">
        <v>0.1</v>
      </c>
      <c r="AX153" s="9">
        <v>29.05</v>
      </c>
      <c r="AY153" s="9">
        <f t="shared" si="66"/>
        <v>2.9050000000000002</v>
      </c>
      <c r="AZ153" s="9">
        <f t="shared" si="67"/>
        <v>1.0000000000000002E-2</v>
      </c>
      <c r="BA153" s="9">
        <f t="shared" si="68"/>
        <v>843.90250000000003</v>
      </c>
      <c r="BB153" s="9"/>
      <c r="BC153" s="9"/>
      <c r="BD153" s="9"/>
      <c r="BE153" s="1">
        <v>3</v>
      </c>
      <c r="BF153" s="9">
        <v>29.05</v>
      </c>
      <c r="BG153">
        <f t="shared" si="69"/>
        <v>87.15</v>
      </c>
      <c r="BH153">
        <f t="shared" si="70"/>
        <v>9</v>
      </c>
      <c r="BI153">
        <f t="shared" si="71"/>
        <v>843.90250000000003</v>
      </c>
    </row>
    <row r="154" spans="1:61" x14ac:dyDescent="0.3">
      <c r="A154" s="9">
        <v>0.86</v>
      </c>
      <c r="B154" s="9">
        <v>25.41</v>
      </c>
      <c r="C154" s="9">
        <f t="shared" si="48"/>
        <v>21.852599999999999</v>
      </c>
      <c r="D154" s="9">
        <f t="shared" si="49"/>
        <v>0.73959999999999992</v>
      </c>
      <c r="E154" s="9">
        <f t="shared" si="50"/>
        <v>645.66809999999998</v>
      </c>
      <c r="F154" s="9"/>
      <c r="G154" s="9"/>
      <c r="H154" s="9"/>
      <c r="I154" s="9">
        <v>588</v>
      </c>
      <c r="J154" s="9">
        <v>25.41</v>
      </c>
      <c r="K154" s="9">
        <f t="shared" si="51"/>
        <v>14941.08</v>
      </c>
      <c r="L154" s="9">
        <f t="shared" si="52"/>
        <v>345744</v>
      </c>
      <c r="M154" s="9">
        <f t="shared" si="53"/>
        <v>645.66809999999998</v>
      </c>
      <c r="N154" s="9"/>
      <c r="O154" s="9"/>
      <c r="P154" s="9"/>
      <c r="Q154" s="9">
        <v>294</v>
      </c>
      <c r="R154" s="9">
        <v>25.41</v>
      </c>
      <c r="S154" s="9">
        <f t="shared" si="54"/>
        <v>7470.54</v>
      </c>
      <c r="T154" s="9">
        <f t="shared" si="55"/>
        <v>86436</v>
      </c>
      <c r="U154" s="9">
        <f t="shared" si="56"/>
        <v>645.66809999999998</v>
      </c>
      <c r="V154" s="9"/>
      <c r="W154" s="9"/>
      <c r="X154" s="9"/>
      <c r="Y154" s="9">
        <v>147</v>
      </c>
      <c r="Z154" s="9">
        <v>25.41</v>
      </c>
      <c r="AA154" s="9">
        <f t="shared" si="57"/>
        <v>3735.27</v>
      </c>
      <c r="AB154" s="9">
        <f t="shared" si="58"/>
        <v>21609</v>
      </c>
      <c r="AC154" s="9">
        <f t="shared" si="59"/>
        <v>645.66809999999998</v>
      </c>
      <c r="AD154" s="9"/>
      <c r="AE154" s="9"/>
      <c r="AF154" s="9"/>
      <c r="AG154" s="9">
        <v>7</v>
      </c>
      <c r="AH154" s="9">
        <v>25.41</v>
      </c>
      <c r="AI154" s="9">
        <f t="shared" si="60"/>
        <v>177.87</v>
      </c>
      <c r="AJ154" s="9">
        <f t="shared" si="61"/>
        <v>49</v>
      </c>
      <c r="AK154" s="9">
        <f t="shared" si="62"/>
        <v>645.66809999999998</v>
      </c>
      <c r="AL154" s="9"/>
      <c r="AM154" s="9"/>
      <c r="AN154" s="9"/>
      <c r="AO154" s="1">
        <v>2</v>
      </c>
      <c r="AP154" s="9">
        <v>25.41</v>
      </c>
      <c r="AQ154" s="9">
        <f t="shared" si="63"/>
        <v>50.82</v>
      </c>
      <c r="AR154" s="9">
        <f t="shared" si="64"/>
        <v>4</v>
      </c>
      <c r="AS154" s="9">
        <f t="shared" si="65"/>
        <v>645.66809999999998</v>
      </c>
      <c r="AT154" s="9"/>
      <c r="AU154" s="9"/>
      <c r="AV154" s="9"/>
      <c r="AW154" s="9">
        <v>0.1</v>
      </c>
      <c r="AX154" s="9">
        <v>25.41</v>
      </c>
      <c r="AY154" s="9">
        <f t="shared" si="66"/>
        <v>2.5410000000000004</v>
      </c>
      <c r="AZ154" s="9">
        <f t="shared" si="67"/>
        <v>1.0000000000000002E-2</v>
      </c>
      <c r="BA154" s="9">
        <f t="shared" si="68"/>
        <v>645.66809999999998</v>
      </c>
      <c r="BB154" s="9"/>
      <c r="BC154" s="9"/>
      <c r="BD154" s="9"/>
      <c r="BE154" s="1">
        <v>3</v>
      </c>
      <c r="BF154" s="9">
        <v>25.41</v>
      </c>
      <c r="BG154">
        <f t="shared" si="69"/>
        <v>76.23</v>
      </c>
      <c r="BH154">
        <f t="shared" si="70"/>
        <v>9</v>
      </c>
      <c r="BI154">
        <f t="shared" si="71"/>
        <v>645.66809999999998</v>
      </c>
    </row>
    <row r="155" spans="1:61" x14ac:dyDescent="0.3">
      <c r="A155" s="9">
        <v>0.86</v>
      </c>
      <c r="B155" s="9">
        <v>26.47</v>
      </c>
      <c r="C155" s="9">
        <f t="shared" si="48"/>
        <v>22.764199999999999</v>
      </c>
      <c r="D155" s="9">
        <f t="shared" si="49"/>
        <v>0.73959999999999992</v>
      </c>
      <c r="E155" s="9">
        <f t="shared" si="50"/>
        <v>700.66089999999997</v>
      </c>
      <c r="F155" s="9"/>
      <c r="G155" s="9"/>
      <c r="H155" s="9"/>
      <c r="I155" s="9">
        <v>588</v>
      </c>
      <c r="J155" s="9">
        <v>26.47</v>
      </c>
      <c r="K155" s="9">
        <f t="shared" si="51"/>
        <v>15564.359999999999</v>
      </c>
      <c r="L155" s="9">
        <f t="shared" si="52"/>
        <v>345744</v>
      </c>
      <c r="M155" s="9">
        <f t="shared" si="53"/>
        <v>700.66089999999997</v>
      </c>
      <c r="N155" s="9"/>
      <c r="O155" s="9"/>
      <c r="P155" s="9"/>
      <c r="Q155" s="9">
        <v>294</v>
      </c>
      <c r="R155" s="9">
        <v>26.47</v>
      </c>
      <c r="S155" s="9">
        <f t="shared" si="54"/>
        <v>7782.1799999999994</v>
      </c>
      <c r="T155" s="9">
        <f t="shared" si="55"/>
        <v>86436</v>
      </c>
      <c r="U155" s="9">
        <f t="shared" si="56"/>
        <v>700.66089999999997</v>
      </c>
      <c r="V155" s="9"/>
      <c r="W155" s="9"/>
      <c r="X155" s="9"/>
      <c r="Y155" s="9">
        <v>147</v>
      </c>
      <c r="Z155" s="9">
        <v>26.47</v>
      </c>
      <c r="AA155" s="9">
        <f t="shared" si="57"/>
        <v>3891.0899999999997</v>
      </c>
      <c r="AB155" s="9">
        <f t="shared" si="58"/>
        <v>21609</v>
      </c>
      <c r="AC155" s="9">
        <f t="shared" si="59"/>
        <v>700.66089999999997</v>
      </c>
      <c r="AD155" s="9"/>
      <c r="AE155" s="9"/>
      <c r="AF155" s="9"/>
      <c r="AG155" s="9">
        <v>7</v>
      </c>
      <c r="AH155" s="9">
        <v>26.47</v>
      </c>
      <c r="AI155" s="9">
        <f t="shared" si="60"/>
        <v>185.29</v>
      </c>
      <c r="AJ155" s="9">
        <f t="shared" si="61"/>
        <v>49</v>
      </c>
      <c r="AK155" s="9">
        <f t="shared" si="62"/>
        <v>700.66089999999997</v>
      </c>
      <c r="AL155" s="9"/>
      <c r="AM155" s="9"/>
      <c r="AN155" s="9"/>
      <c r="AO155" s="1">
        <v>3</v>
      </c>
      <c r="AP155" s="9">
        <v>26.47</v>
      </c>
      <c r="AQ155" s="9">
        <f t="shared" si="63"/>
        <v>79.41</v>
      </c>
      <c r="AR155" s="9">
        <f t="shared" si="64"/>
        <v>9</v>
      </c>
      <c r="AS155" s="9">
        <f t="shared" si="65"/>
        <v>700.66089999999997</v>
      </c>
      <c r="AT155" s="9"/>
      <c r="AU155" s="9"/>
      <c r="AV155" s="9"/>
      <c r="AW155" s="9">
        <v>0.1</v>
      </c>
      <c r="AX155" s="9">
        <v>26.47</v>
      </c>
      <c r="AY155" s="9">
        <f t="shared" si="66"/>
        <v>2.6470000000000002</v>
      </c>
      <c r="AZ155" s="9">
        <f t="shared" si="67"/>
        <v>1.0000000000000002E-2</v>
      </c>
      <c r="BA155" s="9">
        <f t="shared" si="68"/>
        <v>700.66089999999997</v>
      </c>
      <c r="BB155" s="9"/>
      <c r="BC155" s="9"/>
      <c r="BD155" s="9"/>
      <c r="BE155" s="1">
        <v>3</v>
      </c>
      <c r="BF155" s="9">
        <v>26.47</v>
      </c>
      <c r="BG155">
        <f t="shared" si="69"/>
        <v>79.41</v>
      </c>
      <c r="BH155">
        <f t="shared" si="70"/>
        <v>9</v>
      </c>
      <c r="BI155">
        <f t="shared" si="71"/>
        <v>700.66089999999997</v>
      </c>
    </row>
    <row r="156" spans="1:61" x14ac:dyDescent="0.3">
      <c r="A156" s="9">
        <v>0.86</v>
      </c>
      <c r="B156" s="9">
        <v>26.89</v>
      </c>
      <c r="C156" s="9">
        <f t="shared" si="48"/>
        <v>23.125399999999999</v>
      </c>
      <c r="D156" s="9">
        <f t="shared" si="49"/>
        <v>0.73959999999999992</v>
      </c>
      <c r="E156" s="9">
        <f t="shared" si="50"/>
        <v>723.07209999999998</v>
      </c>
      <c r="F156" s="9"/>
      <c r="G156" s="9"/>
      <c r="H156" s="9"/>
      <c r="I156" s="9">
        <v>588</v>
      </c>
      <c r="J156" s="9">
        <v>26.89</v>
      </c>
      <c r="K156" s="9">
        <f t="shared" si="51"/>
        <v>15811.32</v>
      </c>
      <c r="L156" s="9">
        <f t="shared" si="52"/>
        <v>345744</v>
      </c>
      <c r="M156" s="9">
        <f t="shared" si="53"/>
        <v>723.07209999999998</v>
      </c>
      <c r="N156" s="9"/>
      <c r="O156" s="9"/>
      <c r="P156" s="9"/>
      <c r="Q156" s="9">
        <v>294</v>
      </c>
      <c r="R156" s="9">
        <v>26.89</v>
      </c>
      <c r="S156" s="9">
        <f t="shared" si="54"/>
        <v>7905.66</v>
      </c>
      <c r="T156" s="9">
        <f t="shared" si="55"/>
        <v>86436</v>
      </c>
      <c r="U156" s="9">
        <f t="shared" si="56"/>
        <v>723.07209999999998</v>
      </c>
      <c r="V156" s="9"/>
      <c r="W156" s="9"/>
      <c r="X156" s="9"/>
      <c r="Y156" s="9">
        <v>147</v>
      </c>
      <c r="Z156" s="9">
        <v>26.89</v>
      </c>
      <c r="AA156" s="9">
        <f t="shared" si="57"/>
        <v>3952.83</v>
      </c>
      <c r="AB156" s="9">
        <f t="shared" si="58"/>
        <v>21609</v>
      </c>
      <c r="AC156" s="9">
        <f t="shared" si="59"/>
        <v>723.07209999999998</v>
      </c>
      <c r="AD156" s="9"/>
      <c r="AE156" s="9"/>
      <c r="AF156" s="9"/>
      <c r="AG156" s="9">
        <v>7</v>
      </c>
      <c r="AH156" s="9">
        <v>26.89</v>
      </c>
      <c r="AI156" s="9">
        <f t="shared" si="60"/>
        <v>188.23000000000002</v>
      </c>
      <c r="AJ156" s="9">
        <f t="shared" si="61"/>
        <v>49</v>
      </c>
      <c r="AK156" s="9">
        <f t="shared" si="62"/>
        <v>723.07209999999998</v>
      </c>
      <c r="AL156" s="9"/>
      <c r="AM156" s="9"/>
      <c r="AN156" s="9"/>
      <c r="AO156" s="1">
        <v>4</v>
      </c>
      <c r="AP156" s="9">
        <v>26.89</v>
      </c>
      <c r="AQ156" s="9">
        <f t="shared" si="63"/>
        <v>107.56</v>
      </c>
      <c r="AR156" s="9">
        <f t="shared" si="64"/>
        <v>16</v>
      </c>
      <c r="AS156" s="9">
        <f t="shared" si="65"/>
        <v>723.07209999999998</v>
      </c>
      <c r="AT156" s="9"/>
      <c r="AU156" s="9"/>
      <c r="AV156" s="9"/>
      <c r="AW156" s="9">
        <v>0.1</v>
      </c>
      <c r="AX156" s="9">
        <v>26.89</v>
      </c>
      <c r="AY156" s="9">
        <f t="shared" si="66"/>
        <v>2.6890000000000001</v>
      </c>
      <c r="AZ156" s="9">
        <f t="shared" si="67"/>
        <v>1.0000000000000002E-2</v>
      </c>
      <c r="BA156" s="9">
        <f t="shared" si="68"/>
        <v>723.07209999999998</v>
      </c>
      <c r="BB156" s="9"/>
      <c r="BC156" s="9"/>
      <c r="BD156" s="9"/>
      <c r="BE156" s="1">
        <v>3</v>
      </c>
      <c r="BF156" s="9">
        <v>26.89</v>
      </c>
      <c r="BG156">
        <f t="shared" si="69"/>
        <v>80.67</v>
      </c>
      <c r="BH156">
        <f t="shared" si="70"/>
        <v>9</v>
      </c>
      <c r="BI156">
        <f t="shared" si="71"/>
        <v>723.07209999999998</v>
      </c>
    </row>
    <row r="157" spans="1:61" x14ac:dyDescent="0.3">
      <c r="A157" s="9">
        <v>0.86</v>
      </c>
      <c r="B157" s="9">
        <v>26.46</v>
      </c>
      <c r="C157" s="9">
        <f t="shared" si="48"/>
        <v>22.755600000000001</v>
      </c>
      <c r="D157" s="9">
        <f t="shared" si="49"/>
        <v>0.73959999999999992</v>
      </c>
      <c r="E157" s="9">
        <f t="shared" si="50"/>
        <v>700.13160000000005</v>
      </c>
      <c r="F157" s="9"/>
      <c r="G157" s="9"/>
      <c r="H157" s="9"/>
      <c r="I157" s="9">
        <v>588</v>
      </c>
      <c r="J157" s="9">
        <v>26.46</v>
      </c>
      <c r="K157" s="9">
        <f t="shared" si="51"/>
        <v>15558.480000000001</v>
      </c>
      <c r="L157" s="9">
        <f t="shared" si="52"/>
        <v>345744</v>
      </c>
      <c r="M157" s="9">
        <f t="shared" si="53"/>
        <v>700.13160000000005</v>
      </c>
      <c r="N157" s="9"/>
      <c r="O157" s="9"/>
      <c r="P157" s="9"/>
      <c r="Q157" s="9">
        <v>294</v>
      </c>
      <c r="R157" s="9">
        <v>26.46</v>
      </c>
      <c r="S157" s="9">
        <f t="shared" si="54"/>
        <v>7779.2400000000007</v>
      </c>
      <c r="T157" s="9">
        <f t="shared" si="55"/>
        <v>86436</v>
      </c>
      <c r="U157" s="9">
        <f t="shared" si="56"/>
        <v>700.13160000000005</v>
      </c>
      <c r="V157" s="9"/>
      <c r="W157" s="9"/>
      <c r="X157" s="9"/>
      <c r="Y157" s="9">
        <v>147</v>
      </c>
      <c r="Z157" s="9">
        <v>26.46</v>
      </c>
      <c r="AA157" s="9">
        <f t="shared" si="57"/>
        <v>3889.6200000000003</v>
      </c>
      <c r="AB157" s="9">
        <f t="shared" si="58"/>
        <v>21609</v>
      </c>
      <c r="AC157" s="9">
        <f t="shared" si="59"/>
        <v>700.13160000000005</v>
      </c>
      <c r="AD157" s="9"/>
      <c r="AE157" s="9"/>
      <c r="AF157" s="9"/>
      <c r="AG157" s="9">
        <v>7</v>
      </c>
      <c r="AH157" s="9">
        <v>26.46</v>
      </c>
      <c r="AI157" s="9">
        <f t="shared" si="60"/>
        <v>185.22</v>
      </c>
      <c r="AJ157" s="9">
        <f t="shared" si="61"/>
        <v>49</v>
      </c>
      <c r="AK157" s="9">
        <f t="shared" si="62"/>
        <v>700.13160000000005</v>
      </c>
      <c r="AL157" s="9"/>
      <c r="AM157" s="9"/>
      <c r="AN157" s="9"/>
      <c r="AO157" s="1">
        <v>5</v>
      </c>
      <c r="AP157" s="9">
        <v>26.46</v>
      </c>
      <c r="AQ157" s="9">
        <f t="shared" si="63"/>
        <v>132.30000000000001</v>
      </c>
      <c r="AR157" s="9">
        <f t="shared" si="64"/>
        <v>25</v>
      </c>
      <c r="AS157" s="9">
        <f t="shared" si="65"/>
        <v>700.13160000000005</v>
      </c>
      <c r="AT157" s="9"/>
      <c r="AU157" s="9"/>
      <c r="AV157" s="9"/>
      <c r="AW157" s="9">
        <v>0.1</v>
      </c>
      <c r="AX157" s="9">
        <v>26.46</v>
      </c>
      <c r="AY157" s="9">
        <f t="shared" si="66"/>
        <v>2.6460000000000004</v>
      </c>
      <c r="AZ157" s="9">
        <f t="shared" si="67"/>
        <v>1.0000000000000002E-2</v>
      </c>
      <c r="BA157" s="9">
        <f t="shared" si="68"/>
        <v>700.13160000000005</v>
      </c>
      <c r="BB157" s="9"/>
      <c r="BC157" s="9"/>
      <c r="BD157" s="9"/>
      <c r="BE157" s="1">
        <v>3</v>
      </c>
      <c r="BF157" s="9">
        <v>26.46</v>
      </c>
      <c r="BG157">
        <f t="shared" si="69"/>
        <v>79.38</v>
      </c>
      <c r="BH157">
        <f t="shared" si="70"/>
        <v>9</v>
      </c>
      <c r="BI157">
        <f t="shared" si="71"/>
        <v>700.13160000000005</v>
      </c>
    </row>
    <row r="158" spans="1:61" x14ac:dyDescent="0.3">
      <c r="A158" s="9">
        <v>0.82</v>
      </c>
      <c r="B158" s="9">
        <v>22.93</v>
      </c>
      <c r="C158" s="9">
        <f t="shared" si="48"/>
        <v>18.802599999999998</v>
      </c>
      <c r="D158" s="9">
        <f t="shared" si="49"/>
        <v>0.67239999999999989</v>
      </c>
      <c r="E158" s="9">
        <f t="shared" si="50"/>
        <v>525.78489999999999</v>
      </c>
      <c r="F158" s="9"/>
      <c r="G158" s="9"/>
      <c r="H158" s="9"/>
      <c r="I158" s="9">
        <v>612.5</v>
      </c>
      <c r="J158" s="9">
        <v>22.93</v>
      </c>
      <c r="K158" s="9">
        <f t="shared" si="51"/>
        <v>14044.625</v>
      </c>
      <c r="L158" s="9">
        <f t="shared" si="52"/>
        <v>375156.25</v>
      </c>
      <c r="M158" s="9">
        <f t="shared" si="53"/>
        <v>525.78489999999999</v>
      </c>
      <c r="N158" s="9"/>
      <c r="O158" s="9"/>
      <c r="P158" s="9"/>
      <c r="Q158" s="9">
        <v>318.5</v>
      </c>
      <c r="R158" s="9">
        <v>22.93</v>
      </c>
      <c r="S158" s="9">
        <f t="shared" si="54"/>
        <v>7303.2049999999999</v>
      </c>
      <c r="T158" s="9">
        <f t="shared" si="55"/>
        <v>101442.25</v>
      </c>
      <c r="U158" s="9">
        <f t="shared" si="56"/>
        <v>525.78489999999999</v>
      </c>
      <c r="V158" s="9"/>
      <c r="W158" s="9"/>
      <c r="X158" s="9"/>
      <c r="Y158" s="9">
        <v>147</v>
      </c>
      <c r="Z158" s="9">
        <v>22.93</v>
      </c>
      <c r="AA158" s="9">
        <f t="shared" si="57"/>
        <v>3370.71</v>
      </c>
      <c r="AB158" s="9">
        <f t="shared" si="58"/>
        <v>21609</v>
      </c>
      <c r="AC158" s="9">
        <f t="shared" si="59"/>
        <v>525.78489999999999</v>
      </c>
      <c r="AD158" s="9"/>
      <c r="AE158" s="9"/>
      <c r="AF158" s="9"/>
      <c r="AG158" s="9">
        <v>7</v>
      </c>
      <c r="AH158" s="9">
        <v>22.93</v>
      </c>
      <c r="AI158" s="9">
        <f t="shared" si="60"/>
        <v>160.51</v>
      </c>
      <c r="AJ158" s="9">
        <f t="shared" si="61"/>
        <v>49</v>
      </c>
      <c r="AK158" s="9">
        <f t="shared" si="62"/>
        <v>525.78489999999999</v>
      </c>
      <c r="AL158" s="9"/>
      <c r="AM158" s="9"/>
      <c r="AN158" s="9"/>
      <c r="AO158" s="1">
        <v>2</v>
      </c>
      <c r="AP158" s="9">
        <v>22.93</v>
      </c>
      <c r="AQ158" s="9">
        <f t="shared" si="63"/>
        <v>45.86</v>
      </c>
      <c r="AR158" s="9">
        <f t="shared" si="64"/>
        <v>4</v>
      </c>
      <c r="AS158" s="9">
        <f t="shared" si="65"/>
        <v>525.78489999999999</v>
      </c>
      <c r="AT158" s="9"/>
      <c r="AU158" s="9"/>
      <c r="AV158" s="9"/>
      <c r="AW158" s="9">
        <v>0.1</v>
      </c>
      <c r="AX158" s="9">
        <v>22.93</v>
      </c>
      <c r="AY158" s="9">
        <f t="shared" si="66"/>
        <v>2.2930000000000001</v>
      </c>
      <c r="AZ158" s="9">
        <f t="shared" si="67"/>
        <v>1.0000000000000002E-2</v>
      </c>
      <c r="BA158" s="9">
        <f t="shared" si="68"/>
        <v>525.78489999999999</v>
      </c>
      <c r="BB158" s="9"/>
      <c r="BC158" s="9"/>
      <c r="BD158" s="9"/>
      <c r="BE158" s="1">
        <v>3</v>
      </c>
      <c r="BF158" s="9">
        <v>22.93</v>
      </c>
      <c r="BG158">
        <f t="shared" si="69"/>
        <v>68.789999999999992</v>
      </c>
      <c r="BH158">
        <f t="shared" si="70"/>
        <v>9</v>
      </c>
      <c r="BI158">
        <f t="shared" si="71"/>
        <v>525.78489999999999</v>
      </c>
    </row>
    <row r="159" spans="1:61" x14ac:dyDescent="0.3">
      <c r="A159" s="9">
        <v>0.82</v>
      </c>
      <c r="B159" s="9">
        <v>23.84</v>
      </c>
      <c r="C159" s="9">
        <f t="shared" si="48"/>
        <v>19.5488</v>
      </c>
      <c r="D159" s="9">
        <f t="shared" si="49"/>
        <v>0.67239999999999989</v>
      </c>
      <c r="E159" s="9">
        <f t="shared" si="50"/>
        <v>568.34559999999999</v>
      </c>
      <c r="F159" s="9"/>
      <c r="G159" s="9"/>
      <c r="H159" s="9"/>
      <c r="I159" s="9">
        <v>612.5</v>
      </c>
      <c r="J159" s="9">
        <v>23.84</v>
      </c>
      <c r="K159" s="9">
        <f t="shared" si="51"/>
        <v>14602</v>
      </c>
      <c r="L159" s="9">
        <f t="shared" si="52"/>
        <v>375156.25</v>
      </c>
      <c r="M159" s="9">
        <f t="shared" si="53"/>
        <v>568.34559999999999</v>
      </c>
      <c r="N159" s="9"/>
      <c r="O159" s="9"/>
      <c r="P159" s="9"/>
      <c r="Q159" s="9">
        <v>318.5</v>
      </c>
      <c r="R159" s="9">
        <v>23.84</v>
      </c>
      <c r="S159" s="9">
        <f t="shared" si="54"/>
        <v>7593.04</v>
      </c>
      <c r="T159" s="9">
        <f t="shared" si="55"/>
        <v>101442.25</v>
      </c>
      <c r="U159" s="9">
        <f t="shared" si="56"/>
        <v>568.34559999999999</v>
      </c>
      <c r="V159" s="9"/>
      <c r="W159" s="9"/>
      <c r="X159" s="9"/>
      <c r="Y159" s="9">
        <v>147</v>
      </c>
      <c r="Z159" s="9">
        <v>23.84</v>
      </c>
      <c r="AA159" s="9">
        <f t="shared" si="57"/>
        <v>3504.48</v>
      </c>
      <c r="AB159" s="9">
        <f t="shared" si="58"/>
        <v>21609</v>
      </c>
      <c r="AC159" s="9">
        <f t="shared" si="59"/>
        <v>568.34559999999999</v>
      </c>
      <c r="AD159" s="9"/>
      <c r="AE159" s="9"/>
      <c r="AF159" s="9"/>
      <c r="AG159" s="9">
        <v>7</v>
      </c>
      <c r="AH159" s="9">
        <v>23.84</v>
      </c>
      <c r="AI159" s="9">
        <f t="shared" si="60"/>
        <v>166.88</v>
      </c>
      <c r="AJ159" s="9">
        <f t="shared" si="61"/>
        <v>49</v>
      </c>
      <c r="AK159" s="9">
        <f t="shared" si="62"/>
        <v>568.34559999999999</v>
      </c>
      <c r="AL159" s="9"/>
      <c r="AM159" s="9"/>
      <c r="AN159" s="9"/>
      <c r="AO159" s="1">
        <v>3</v>
      </c>
      <c r="AP159" s="9">
        <v>23.84</v>
      </c>
      <c r="AQ159" s="9">
        <f t="shared" si="63"/>
        <v>71.52</v>
      </c>
      <c r="AR159" s="9">
        <f t="shared" si="64"/>
        <v>9</v>
      </c>
      <c r="AS159" s="9">
        <f t="shared" si="65"/>
        <v>568.34559999999999</v>
      </c>
      <c r="AT159" s="9"/>
      <c r="AU159" s="9"/>
      <c r="AV159" s="9"/>
      <c r="AW159" s="9">
        <v>0.1</v>
      </c>
      <c r="AX159" s="9">
        <v>23.84</v>
      </c>
      <c r="AY159" s="9">
        <f t="shared" si="66"/>
        <v>2.3839999999999999</v>
      </c>
      <c r="AZ159" s="9">
        <f t="shared" si="67"/>
        <v>1.0000000000000002E-2</v>
      </c>
      <c r="BA159" s="9">
        <f t="shared" si="68"/>
        <v>568.34559999999999</v>
      </c>
      <c r="BB159" s="9"/>
      <c r="BC159" s="9"/>
      <c r="BD159" s="9"/>
      <c r="BE159" s="1">
        <v>3</v>
      </c>
      <c r="BF159" s="9">
        <v>23.84</v>
      </c>
      <c r="BG159">
        <f t="shared" si="69"/>
        <v>71.52</v>
      </c>
      <c r="BH159">
        <f t="shared" si="70"/>
        <v>9</v>
      </c>
      <c r="BI159">
        <f t="shared" si="71"/>
        <v>568.34559999999999</v>
      </c>
    </row>
    <row r="160" spans="1:61" x14ac:dyDescent="0.3">
      <c r="A160" s="9">
        <v>0.82</v>
      </c>
      <c r="B160" s="9">
        <v>24.17</v>
      </c>
      <c r="C160" s="9">
        <f t="shared" si="48"/>
        <v>19.819400000000002</v>
      </c>
      <c r="D160" s="9">
        <f t="shared" si="49"/>
        <v>0.67239999999999989</v>
      </c>
      <c r="E160" s="9">
        <f t="shared" si="50"/>
        <v>584.1889000000001</v>
      </c>
      <c r="F160" s="9"/>
      <c r="G160" s="9"/>
      <c r="H160" s="9"/>
      <c r="I160" s="9">
        <v>612.5</v>
      </c>
      <c r="J160" s="9">
        <v>24.17</v>
      </c>
      <c r="K160" s="9">
        <f t="shared" si="51"/>
        <v>14804.125000000002</v>
      </c>
      <c r="L160" s="9">
        <f t="shared" si="52"/>
        <v>375156.25</v>
      </c>
      <c r="M160" s="9">
        <f t="shared" si="53"/>
        <v>584.1889000000001</v>
      </c>
      <c r="N160" s="9"/>
      <c r="O160" s="9"/>
      <c r="P160" s="9"/>
      <c r="Q160" s="9">
        <v>318.5</v>
      </c>
      <c r="R160" s="9">
        <v>24.17</v>
      </c>
      <c r="S160" s="9">
        <f t="shared" si="54"/>
        <v>7698.1450000000004</v>
      </c>
      <c r="T160" s="9">
        <f t="shared" si="55"/>
        <v>101442.25</v>
      </c>
      <c r="U160" s="9">
        <f t="shared" si="56"/>
        <v>584.1889000000001</v>
      </c>
      <c r="V160" s="9"/>
      <c r="W160" s="9"/>
      <c r="X160" s="9"/>
      <c r="Y160" s="9">
        <v>147</v>
      </c>
      <c r="Z160" s="9">
        <v>24.17</v>
      </c>
      <c r="AA160" s="9">
        <f t="shared" si="57"/>
        <v>3552.9900000000002</v>
      </c>
      <c r="AB160" s="9">
        <f t="shared" si="58"/>
        <v>21609</v>
      </c>
      <c r="AC160" s="9">
        <f t="shared" si="59"/>
        <v>584.1889000000001</v>
      </c>
      <c r="AD160" s="9"/>
      <c r="AE160" s="9"/>
      <c r="AF160" s="9"/>
      <c r="AG160" s="9">
        <v>7</v>
      </c>
      <c r="AH160" s="9">
        <v>24.17</v>
      </c>
      <c r="AI160" s="9">
        <f t="shared" si="60"/>
        <v>169.19</v>
      </c>
      <c r="AJ160" s="9">
        <f t="shared" si="61"/>
        <v>49</v>
      </c>
      <c r="AK160" s="9">
        <f t="shared" si="62"/>
        <v>584.1889000000001</v>
      </c>
      <c r="AL160" s="9"/>
      <c r="AM160" s="9"/>
      <c r="AN160" s="9"/>
      <c r="AO160" s="1">
        <v>4</v>
      </c>
      <c r="AP160" s="9">
        <v>24.17</v>
      </c>
      <c r="AQ160" s="9">
        <f t="shared" si="63"/>
        <v>96.68</v>
      </c>
      <c r="AR160" s="9">
        <f t="shared" si="64"/>
        <v>16</v>
      </c>
      <c r="AS160" s="9">
        <f t="shared" si="65"/>
        <v>584.1889000000001</v>
      </c>
      <c r="AT160" s="9"/>
      <c r="AU160" s="9"/>
      <c r="AV160" s="9"/>
      <c r="AW160" s="9">
        <v>0.1</v>
      </c>
      <c r="AX160" s="9">
        <v>24.17</v>
      </c>
      <c r="AY160" s="9">
        <f t="shared" si="66"/>
        <v>2.4170000000000003</v>
      </c>
      <c r="AZ160" s="9">
        <f t="shared" si="67"/>
        <v>1.0000000000000002E-2</v>
      </c>
      <c r="BA160" s="9">
        <f t="shared" si="68"/>
        <v>584.1889000000001</v>
      </c>
      <c r="BB160" s="9"/>
      <c r="BC160" s="9"/>
      <c r="BD160" s="9"/>
      <c r="BE160" s="1">
        <v>3</v>
      </c>
      <c r="BF160" s="9">
        <v>24.17</v>
      </c>
      <c r="BG160">
        <f t="shared" si="69"/>
        <v>72.510000000000005</v>
      </c>
      <c r="BH160">
        <f t="shared" si="70"/>
        <v>9</v>
      </c>
      <c r="BI160">
        <f t="shared" si="71"/>
        <v>584.1889000000001</v>
      </c>
    </row>
    <row r="161" spans="1:61" x14ac:dyDescent="0.3">
      <c r="A161" s="9">
        <v>0.82</v>
      </c>
      <c r="B161" s="9">
        <v>23.87</v>
      </c>
      <c r="C161" s="9">
        <f t="shared" si="48"/>
        <v>19.573399999999999</v>
      </c>
      <c r="D161" s="9">
        <f t="shared" si="49"/>
        <v>0.67239999999999989</v>
      </c>
      <c r="E161" s="9">
        <f t="shared" si="50"/>
        <v>569.77690000000007</v>
      </c>
      <c r="F161" s="9"/>
      <c r="G161" s="9"/>
      <c r="H161" s="9"/>
      <c r="I161" s="9">
        <v>612.5</v>
      </c>
      <c r="J161" s="9">
        <v>23.87</v>
      </c>
      <c r="K161" s="9">
        <f t="shared" si="51"/>
        <v>14620.375</v>
      </c>
      <c r="L161" s="9">
        <f t="shared" si="52"/>
        <v>375156.25</v>
      </c>
      <c r="M161" s="9">
        <f t="shared" si="53"/>
        <v>569.77690000000007</v>
      </c>
      <c r="N161" s="9"/>
      <c r="O161" s="9"/>
      <c r="P161" s="9"/>
      <c r="Q161" s="9">
        <v>318.5</v>
      </c>
      <c r="R161" s="9">
        <v>23.87</v>
      </c>
      <c r="S161" s="9">
        <f t="shared" si="54"/>
        <v>7602.5950000000003</v>
      </c>
      <c r="T161" s="9">
        <f t="shared" si="55"/>
        <v>101442.25</v>
      </c>
      <c r="U161" s="9">
        <f t="shared" si="56"/>
        <v>569.77690000000007</v>
      </c>
      <c r="V161" s="9"/>
      <c r="W161" s="9"/>
      <c r="X161" s="9"/>
      <c r="Y161" s="9">
        <v>147</v>
      </c>
      <c r="Z161" s="9">
        <v>23.87</v>
      </c>
      <c r="AA161" s="9">
        <f t="shared" si="57"/>
        <v>3508.8900000000003</v>
      </c>
      <c r="AB161" s="9">
        <f t="shared" si="58"/>
        <v>21609</v>
      </c>
      <c r="AC161" s="9">
        <f t="shared" si="59"/>
        <v>569.77690000000007</v>
      </c>
      <c r="AD161" s="9"/>
      <c r="AE161" s="9"/>
      <c r="AF161" s="9"/>
      <c r="AG161" s="9">
        <v>7</v>
      </c>
      <c r="AH161" s="9">
        <v>23.87</v>
      </c>
      <c r="AI161" s="9">
        <f t="shared" si="60"/>
        <v>167.09</v>
      </c>
      <c r="AJ161" s="9">
        <f t="shared" si="61"/>
        <v>49</v>
      </c>
      <c r="AK161" s="9">
        <f t="shared" si="62"/>
        <v>569.77690000000007</v>
      </c>
      <c r="AL161" s="9"/>
      <c r="AM161" s="9"/>
      <c r="AN161" s="9"/>
      <c r="AO161" s="1">
        <v>5</v>
      </c>
      <c r="AP161" s="9">
        <v>23.87</v>
      </c>
      <c r="AQ161" s="9">
        <f t="shared" si="63"/>
        <v>119.35000000000001</v>
      </c>
      <c r="AR161" s="9">
        <f t="shared" si="64"/>
        <v>25</v>
      </c>
      <c r="AS161" s="9">
        <f t="shared" si="65"/>
        <v>569.77690000000007</v>
      </c>
      <c r="AT161" s="9"/>
      <c r="AU161" s="9"/>
      <c r="AV161" s="9"/>
      <c r="AW161" s="9">
        <v>0.1</v>
      </c>
      <c r="AX161" s="9">
        <v>23.87</v>
      </c>
      <c r="AY161" s="9">
        <f t="shared" si="66"/>
        <v>2.387</v>
      </c>
      <c r="AZ161" s="9">
        <f t="shared" si="67"/>
        <v>1.0000000000000002E-2</v>
      </c>
      <c r="BA161" s="9">
        <f t="shared" si="68"/>
        <v>569.77690000000007</v>
      </c>
      <c r="BB161" s="9"/>
      <c r="BC161" s="9"/>
      <c r="BD161" s="9"/>
      <c r="BE161" s="1">
        <v>3</v>
      </c>
      <c r="BF161" s="9">
        <v>23.87</v>
      </c>
      <c r="BG161">
        <f t="shared" si="69"/>
        <v>71.61</v>
      </c>
      <c r="BH161">
        <f t="shared" si="70"/>
        <v>9</v>
      </c>
      <c r="BI161">
        <f t="shared" si="71"/>
        <v>569.77690000000007</v>
      </c>
    </row>
    <row r="162" spans="1:61" x14ac:dyDescent="0.3">
      <c r="A162" s="9">
        <v>0.79</v>
      </c>
      <c r="B162" s="9">
        <v>35.78</v>
      </c>
      <c r="C162" s="9">
        <f t="shared" si="48"/>
        <v>28.266200000000001</v>
      </c>
      <c r="D162" s="9">
        <f t="shared" si="49"/>
        <v>0.6241000000000001</v>
      </c>
      <c r="E162" s="9">
        <f t="shared" si="50"/>
        <v>1280.2084</v>
      </c>
      <c r="F162" s="9"/>
      <c r="G162" s="9"/>
      <c r="H162" s="9"/>
      <c r="I162" s="9">
        <v>637</v>
      </c>
      <c r="J162" s="9">
        <v>35.78</v>
      </c>
      <c r="K162" s="9">
        <f t="shared" si="51"/>
        <v>22791.86</v>
      </c>
      <c r="L162" s="9">
        <f t="shared" si="52"/>
        <v>405769</v>
      </c>
      <c r="M162" s="9">
        <f t="shared" si="53"/>
        <v>1280.2084</v>
      </c>
      <c r="N162" s="9"/>
      <c r="O162" s="9"/>
      <c r="P162" s="9"/>
      <c r="Q162" s="9">
        <v>343</v>
      </c>
      <c r="R162" s="9">
        <v>35.78</v>
      </c>
      <c r="S162" s="9">
        <f t="shared" si="54"/>
        <v>12272.54</v>
      </c>
      <c r="T162" s="9">
        <f t="shared" si="55"/>
        <v>117649</v>
      </c>
      <c r="U162" s="9">
        <f t="shared" si="56"/>
        <v>1280.2084</v>
      </c>
      <c r="V162" s="9"/>
      <c r="W162" s="9"/>
      <c r="X162" s="9"/>
      <c r="Y162" s="9">
        <v>147</v>
      </c>
      <c r="Z162" s="9">
        <v>35.78</v>
      </c>
      <c r="AA162" s="9">
        <f t="shared" si="57"/>
        <v>5259.66</v>
      </c>
      <c r="AB162" s="9">
        <f t="shared" si="58"/>
        <v>21609</v>
      </c>
      <c r="AC162" s="9">
        <f t="shared" si="59"/>
        <v>1280.2084</v>
      </c>
      <c r="AD162" s="9"/>
      <c r="AE162" s="9"/>
      <c r="AF162" s="9"/>
      <c r="AG162" s="9">
        <v>7</v>
      </c>
      <c r="AH162" s="9">
        <v>35.78</v>
      </c>
      <c r="AI162" s="9">
        <f t="shared" si="60"/>
        <v>250.46</v>
      </c>
      <c r="AJ162" s="9">
        <f t="shared" si="61"/>
        <v>49</v>
      </c>
      <c r="AK162" s="9">
        <f t="shared" si="62"/>
        <v>1280.2084</v>
      </c>
      <c r="AL162" s="9"/>
      <c r="AM162" s="9"/>
      <c r="AN162" s="9"/>
      <c r="AO162" s="1">
        <v>2</v>
      </c>
      <c r="AP162" s="9">
        <v>35.78</v>
      </c>
      <c r="AQ162" s="9">
        <f t="shared" si="63"/>
        <v>71.56</v>
      </c>
      <c r="AR162" s="9">
        <f t="shared" si="64"/>
        <v>4</v>
      </c>
      <c r="AS162" s="9">
        <f t="shared" si="65"/>
        <v>1280.2084</v>
      </c>
      <c r="AT162" s="9"/>
      <c r="AU162" s="9"/>
      <c r="AV162" s="9"/>
      <c r="AW162" s="9">
        <v>0.1</v>
      </c>
      <c r="AX162" s="9">
        <v>35.78</v>
      </c>
      <c r="AY162" s="9">
        <f t="shared" si="66"/>
        <v>3.5780000000000003</v>
      </c>
      <c r="AZ162" s="9">
        <f t="shared" si="67"/>
        <v>1.0000000000000002E-2</v>
      </c>
      <c r="BA162" s="9">
        <f t="shared" si="68"/>
        <v>1280.2084</v>
      </c>
      <c r="BB162" s="9"/>
      <c r="BC162" s="9"/>
      <c r="BD162" s="9"/>
      <c r="BE162" s="1">
        <v>3</v>
      </c>
      <c r="BF162" s="9">
        <v>35.78</v>
      </c>
      <c r="BG162">
        <f t="shared" si="69"/>
        <v>107.34</v>
      </c>
      <c r="BH162">
        <f t="shared" si="70"/>
        <v>9</v>
      </c>
      <c r="BI162">
        <f t="shared" si="71"/>
        <v>1280.2084</v>
      </c>
    </row>
    <row r="163" spans="1:61" x14ac:dyDescent="0.3">
      <c r="A163" s="9">
        <v>0.79</v>
      </c>
      <c r="B163" s="9">
        <v>35.479999999999997</v>
      </c>
      <c r="C163" s="9">
        <f t="shared" si="48"/>
        <v>28.029199999999999</v>
      </c>
      <c r="D163" s="9">
        <f t="shared" si="49"/>
        <v>0.6241000000000001</v>
      </c>
      <c r="E163" s="9">
        <f t="shared" si="50"/>
        <v>1258.8303999999998</v>
      </c>
      <c r="F163" s="9"/>
      <c r="G163" s="9"/>
      <c r="H163" s="9"/>
      <c r="I163" s="9">
        <v>637</v>
      </c>
      <c r="J163" s="9">
        <v>35.479999999999997</v>
      </c>
      <c r="K163" s="9">
        <f t="shared" si="51"/>
        <v>22600.76</v>
      </c>
      <c r="L163" s="9">
        <f t="shared" si="52"/>
        <v>405769</v>
      </c>
      <c r="M163" s="9">
        <f t="shared" si="53"/>
        <v>1258.8303999999998</v>
      </c>
      <c r="N163" s="9"/>
      <c r="O163" s="9"/>
      <c r="P163" s="9"/>
      <c r="Q163" s="9">
        <v>343</v>
      </c>
      <c r="R163" s="9">
        <v>35.479999999999997</v>
      </c>
      <c r="S163" s="9">
        <f t="shared" si="54"/>
        <v>12169.64</v>
      </c>
      <c r="T163" s="9">
        <f t="shared" si="55"/>
        <v>117649</v>
      </c>
      <c r="U163" s="9">
        <f t="shared" si="56"/>
        <v>1258.8303999999998</v>
      </c>
      <c r="V163" s="9"/>
      <c r="W163" s="9"/>
      <c r="X163" s="9"/>
      <c r="Y163" s="9">
        <v>147</v>
      </c>
      <c r="Z163" s="9">
        <v>35.479999999999997</v>
      </c>
      <c r="AA163" s="9">
        <f t="shared" si="57"/>
        <v>5215.5599999999995</v>
      </c>
      <c r="AB163" s="9">
        <f t="shared" si="58"/>
        <v>21609</v>
      </c>
      <c r="AC163" s="9">
        <f t="shared" si="59"/>
        <v>1258.8303999999998</v>
      </c>
      <c r="AD163" s="9"/>
      <c r="AE163" s="9"/>
      <c r="AF163" s="9"/>
      <c r="AG163" s="9">
        <v>7</v>
      </c>
      <c r="AH163" s="9">
        <v>35.479999999999997</v>
      </c>
      <c r="AI163" s="9">
        <f t="shared" si="60"/>
        <v>248.35999999999999</v>
      </c>
      <c r="AJ163" s="9">
        <f t="shared" si="61"/>
        <v>49</v>
      </c>
      <c r="AK163" s="9">
        <f t="shared" si="62"/>
        <v>1258.8303999999998</v>
      </c>
      <c r="AL163" s="9"/>
      <c r="AM163" s="9"/>
      <c r="AN163" s="9"/>
      <c r="AO163" s="1">
        <v>3</v>
      </c>
      <c r="AP163" s="9">
        <v>35.479999999999997</v>
      </c>
      <c r="AQ163" s="9">
        <f t="shared" si="63"/>
        <v>106.44</v>
      </c>
      <c r="AR163" s="9">
        <f t="shared" si="64"/>
        <v>9</v>
      </c>
      <c r="AS163" s="9">
        <f t="shared" si="65"/>
        <v>1258.8303999999998</v>
      </c>
      <c r="AT163" s="9"/>
      <c r="AU163" s="9"/>
      <c r="AV163" s="9"/>
      <c r="AW163" s="9">
        <v>0.1</v>
      </c>
      <c r="AX163" s="9">
        <v>35.479999999999997</v>
      </c>
      <c r="AY163" s="9">
        <f t="shared" si="66"/>
        <v>3.548</v>
      </c>
      <c r="AZ163" s="9">
        <f t="shared" si="67"/>
        <v>1.0000000000000002E-2</v>
      </c>
      <c r="BA163" s="9">
        <f t="shared" si="68"/>
        <v>1258.8303999999998</v>
      </c>
      <c r="BB163" s="9"/>
      <c r="BC163" s="9"/>
      <c r="BD163" s="9"/>
      <c r="BE163" s="1">
        <v>3</v>
      </c>
      <c r="BF163" s="9">
        <v>35.479999999999997</v>
      </c>
      <c r="BG163">
        <f t="shared" si="69"/>
        <v>106.44</v>
      </c>
      <c r="BH163">
        <f t="shared" si="70"/>
        <v>9</v>
      </c>
      <c r="BI163">
        <f t="shared" si="71"/>
        <v>1258.8303999999998</v>
      </c>
    </row>
    <row r="164" spans="1:61" x14ac:dyDescent="0.3">
      <c r="A164" s="9">
        <v>0.79</v>
      </c>
      <c r="B164" s="9">
        <v>36.97</v>
      </c>
      <c r="C164" s="9">
        <f t="shared" si="48"/>
        <v>29.206299999999999</v>
      </c>
      <c r="D164" s="9">
        <f t="shared" si="49"/>
        <v>0.6241000000000001</v>
      </c>
      <c r="E164" s="9">
        <f t="shared" si="50"/>
        <v>1366.7809</v>
      </c>
      <c r="F164" s="9"/>
      <c r="G164" s="9"/>
      <c r="H164" s="9"/>
      <c r="I164" s="9">
        <v>637</v>
      </c>
      <c r="J164" s="9">
        <v>36.97</v>
      </c>
      <c r="K164" s="9">
        <f t="shared" si="51"/>
        <v>23549.89</v>
      </c>
      <c r="L164" s="9">
        <f t="shared" si="52"/>
        <v>405769</v>
      </c>
      <c r="M164" s="9">
        <f t="shared" si="53"/>
        <v>1366.7809</v>
      </c>
      <c r="N164" s="9"/>
      <c r="O164" s="9"/>
      <c r="P164" s="9"/>
      <c r="Q164" s="9">
        <v>343</v>
      </c>
      <c r="R164" s="9">
        <v>36.97</v>
      </c>
      <c r="S164" s="9">
        <f t="shared" si="54"/>
        <v>12680.71</v>
      </c>
      <c r="T164" s="9">
        <f t="shared" si="55"/>
        <v>117649</v>
      </c>
      <c r="U164" s="9">
        <f t="shared" si="56"/>
        <v>1366.7809</v>
      </c>
      <c r="V164" s="9"/>
      <c r="W164" s="9"/>
      <c r="X164" s="9"/>
      <c r="Y164" s="9">
        <v>147</v>
      </c>
      <c r="Z164" s="9">
        <v>36.97</v>
      </c>
      <c r="AA164" s="9">
        <f t="shared" si="57"/>
        <v>5434.59</v>
      </c>
      <c r="AB164" s="9">
        <f t="shared" si="58"/>
        <v>21609</v>
      </c>
      <c r="AC164" s="9">
        <f t="shared" si="59"/>
        <v>1366.7809</v>
      </c>
      <c r="AD164" s="9"/>
      <c r="AE164" s="9"/>
      <c r="AF164" s="9"/>
      <c r="AG164" s="9">
        <v>7</v>
      </c>
      <c r="AH164" s="9">
        <v>36.97</v>
      </c>
      <c r="AI164" s="9">
        <f t="shared" si="60"/>
        <v>258.78999999999996</v>
      </c>
      <c r="AJ164" s="9">
        <f t="shared" si="61"/>
        <v>49</v>
      </c>
      <c r="AK164" s="9">
        <f t="shared" si="62"/>
        <v>1366.7809</v>
      </c>
      <c r="AL164" s="9"/>
      <c r="AM164" s="9"/>
      <c r="AN164" s="9"/>
      <c r="AO164" s="1">
        <v>4</v>
      </c>
      <c r="AP164" s="9">
        <v>36.97</v>
      </c>
      <c r="AQ164" s="9">
        <f t="shared" si="63"/>
        <v>147.88</v>
      </c>
      <c r="AR164" s="9">
        <f t="shared" si="64"/>
        <v>16</v>
      </c>
      <c r="AS164" s="9">
        <f t="shared" si="65"/>
        <v>1366.7809</v>
      </c>
      <c r="AT164" s="9"/>
      <c r="AU164" s="9"/>
      <c r="AV164" s="9"/>
      <c r="AW164" s="9">
        <v>0.1</v>
      </c>
      <c r="AX164" s="9">
        <v>36.97</v>
      </c>
      <c r="AY164" s="9">
        <f t="shared" si="66"/>
        <v>3.6970000000000001</v>
      </c>
      <c r="AZ164" s="9">
        <f t="shared" si="67"/>
        <v>1.0000000000000002E-2</v>
      </c>
      <c r="BA164" s="9">
        <f t="shared" si="68"/>
        <v>1366.7809</v>
      </c>
      <c r="BB164" s="9"/>
      <c r="BC164" s="9"/>
      <c r="BD164" s="9"/>
      <c r="BE164" s="1">
        <v>3</v>
      </c>
      <c r="BF164" s="9">
        <v>36.97</v>
      </c>
      <c r="BG164">
        <f t="shared" si="69"/>
        <v>110.91</v>
      </c>
      <c r="BH164">
        <f t="shared" si="70"/>
        <v>9</v>
      </c>
      <c r="BI164">
        <f t="shared" si="71"/>
        <v>1366.7809</v>
      </c>
    </row>
    <row r="165" spans="1:61" x14ac:dyDescent="0.3">
      <c r="A165" s="9">
        <v>0.79</v>
      </c>
      <c r="B165" s="9">
        <v>36.700000000000003</v>
      </c>
      <c r="C165" s="9">
        <f t="shared" si="48"/>
        <v>28.993000000000002</v>
      </c>
      <c r="D165" s="9">
        <f t="shared" si="49"/>
        <v>0.6241000000000001</v>
      </c>
      <c r="E165" s="9">
        <f t="shared" si="50"/>
        <v>1346.89</v>
      </c>
      <c r="F165" s="9"/>
      <c r="G165" s="9"/>
      <c r="H165" s="9"/>
      <c r="I165" s="9">
        <v>637</v>
      </c>
      <c r="J165" s="9">
        <v>36.700000000000003</v>
      </c>
      <c r="K165" s="9">
        <f t="shared" si="51"/>
        <v>23377.9</v>
      </c>
      <c r="L165" s="9">
        <f t="shared" si="52"/>
        <v>405769</v>
      </c>
      <c r="M165" s="9">
        <f t="shared" si="53"/>
        <v>1346.89</v>
      </c>
      <c r="N165" s="9"/>
      <c r="O165" s="9"/>
      <c r="P165" s="9"/>
      <c r="Q165" s="9">
        <v>343</v>
      </c>
      <c r="R165" s="9">
        <v>36.700000000000003</v>
      </c>
      <c r="S165" s="9">
        <f t="shared" si="54"/>
        <v>12588.1</v>
      </c>
      <c r="T165" s="9">
        <f t="shared" si="55"/>
        <v>117649</v>
      </c>
      <c r="U165" s="9">
        <f t="shared" si="56"/>
        <v>1346.89</v>
      </c>
      <c r="V165" s="9"/>
      <c r="W165" s="9"/>
      <c r="X165" s="9"/>
      <c r="Y165" s="9">
        <v>147</v>
      </c>
      <c r="Z165" s="9">
        <v>36.700000000000003</v>
      </c>
      <c r="AA165" s="9">
        <f t="shared" si="57"/>
        <v>5394.9000000000005</v>
      </c>
      <c r="AB165" s="9">
        <f t="shared" si="58"/>
        <v>21609</v>
      </c>
      <c r="AC165" s="9">
        <f t="shared" si="59"/>
        <v>1346.89</v>
      </c>
      <c r="AD165" s="9"/>
      <c r="AE165" s="9"/>
      <c r="AF165" s="9"/>
      <c r="AG165" s="9">
        <v>7</v>
      </c>
      <c r="AH165" s="9">
        <v>36.700000000000003</v>
      </c>
      <c r="AI165" s="9">
        <f t="shared" si="60"/>
        <v>256.90000000000003</v>
      </c>
      <c r="AJ165" s="9">
        <f t="shared" si="61"/>
        <v>49</v>
      </c>
      <c r="AK165" s="9">
        <f t="shared" si="62"/>
        <v>1346.89</v>
      </c>
      <c r="AL165" s="9"/>
      <c r="AM165" s="9"/>
      <c r="AN165" s="9"/>
      <c r="AO165" s="1">
        <v>5</v>
      </c>
      <c r="AP165" s="9">
        <v>36.700000000000003</v>
      </c>
      <c r="AQ165" s="9">
        <f t="shared" si="63"/>
        <v>183.5</v>
      </c>
      <c r="AR165" s="9">
        <f t="shared" si="64"/>
        <v>25</v>
      </c>
      <c r="AS165" s="9">
        <f t="shared" si="65"/>
        <v>1346.89</v>
      </c>
      <c r="AT165" s="9"/>
      <c r="AU165" s="9"/>
      <c r="AV165" s="9"/>
      <c r="AW165" s="9">
        <v>0.1</v>
      </c>
      <c r="AX165" s="9">
        <v>36.700000000000003</v>
      </c>
      <c r="AY165" s="9">
        <f t="shared" si="66"/>
        <v>3.6700000000000004</v>
      </c>
      <c r="AZ165" s="9">
        <f t="shared" si="67"/>
        <v>1.0000000000000002E-2</v>
      </c>
      <c r="BA165" s="9">
        <f t="shared" si="68"/>
        <v>1346.89</v>
      </c>
      <c r="BB165" s="9"/>
      <c r="BC165" s="9"/>
      <c r="BD165" s="9"/>
      <c r="BE165" s="1">
        <v>3</v>
      </c>
      <c r="BF165" s="9">
        <v>36.700000000000003</v>
      </c>
      <c r="BG165">
        <f t="shared" si="69"/>
        <v>110.10000000000001</v>
      </c>
      <c r="BH165">
        <f t="shared" si="70"/>
        <v>9</v>
      </c>
      <c r="BI165">
        <f t="shared" si="71"/>
        <v>1346.89</v>
      </c>
    </row>
    <row r="166" spans="1:61" x14ac:dyDescent="0.3">
      <c r="A166" s="9">
        <v>0.76</v>
      </c>
      <c r="B166" s="9">
        <v>32.520000000000003</v>
      </c>
      <c r="C166" s="9">
        <f t="shared" si="48"/>
        <v>24.715200000000003</v>
      </c>
      <c r="D166" s="9">
        <f t="shared" si="49"/>
        <v>0.5776</v>
      </c>
      <c r="E166" s="9">
        <f t="shared" si="50"/>
        <v>1057.5504000000003</v>
      </c>
      <c r="F166" s="9"/>
      <c r="G166" s="9"/>
      <c r="H166" s="9"/>
      <c r="I166" s="9">
        <v>661.5</v>
      </c>
      <c r="J166" s="9">
        <v>32.520000000000003</v>
      </c>
      <c r="K166" s="9">
        <f t="shared" si="51"/>
        <v>21511.980000000003</v>
      </c>
      <c r="L166" s="9">
        <f t="shared" si="52"/>
        <v>437582.25</v>
      </c>
      <c r="M166" s="9">
        <f t="shared" si="53"/>
        <v>1057.5504000000003</v>
      </c>
      <c r="N166" s="9"/>
      <c r="O166" s="9"/>
      <c r="P166" s="9"/>
      <c r="Q166" s="9">
        <v>416.5</v>
      </c>
      <c r="R166" s="9">
        <v>32.520000000000003</v>
      </c>
      <c r="S166" s="9">
        <f t="shared" si="54"/>
        <v>13544.580000000002</v>
      </c>
      <c r="T166" s="9">
        <f t="shared" si="55"/>
        <v>173472.25</v>
      </c>
      <c r="U166" s="9">
        <f t="shared" si="56"/>
        <v>1057.5504000000003</v>
      </c>
      <c r="V166" s="9"/>
      <c r="W166" s="9"/>
      <c r="X166" s="9"/>
      <c r="Y166" s="9">
        <v>122.5</v>
      </c>
      <c r="Z166" s="9">
        <v>32.520000000000003</v>
      </c>
      <c r="AA166" s="9">
        <f t="shared" si="57"/>
        <v>3983.7000000000003</v>
      </c>
      <c r="AB166" s="9">
        <f t="shared" si="58"/>
        <v>15006.25</v>
      </c>
      <c r="AC166" s="9">
        <f t="shared" si="59"/>
        <v>1057.5504000000003</v>
      </c>
      <c r="AD166" s="9"/>
      <c r="AE166" s="9"/>
      <c r="AF166" s="9"/>
      <c r="AG166" s="9">
        <v>7</v>
      </c>
      <c r="AH166" s="9">
        <v>32.520000000000003</v>
      </c>
      <c r="AI166" s="9">
        <f t="shared" si="60"/>
        <v>227.64000000000001</v>
      </c>
      <c r="AJ166" s="9">
        <f t="shared" si="61"/>
        <v>49</v>
      </c>
      <c r="AK166" s="9">
        <f t="shared" si="62"/>
        <v>1057.5504000000003</v>
      </c>
      <c r="AL166" s="9"/>
      <c r="AM166" s="9"/>
      <c r="AN166" s="9"/>
      <c r="AO166" s="1">
        <v>2</v>
      </c>
      <c r="AP166" s="9">
        <v>32.520000000000003</v>
      </c>
      <c r="AQ166" s="9">
        <f t="shared" si="63"/>
        <v>65.040000000000006</v>
      </c>
      <c r="AR166" s="9">
        <f t="shared" si="64"/>
        <v>4</v>
      </c>
      <c r="AS166" s="9">
        <f t="shared" si="65"/>
        <v>1057.5504000000003</v>
      </c>
      <c r="AT166" s="9"/>
      <c r="AU166" s="9"/>
      <c r="AV166" s="9"/>
      <c r="AW166" s="9">
        <v>0.1</v>
      </c>
      <c r="AX166" s="9">
        <v>32.520000000000003</v>
      </c>
      <c r="AY166" s="9">
        <f t="shared" si="66"/>
        <v>3.2520000000000007</v>
      </c>
      <c r="AZ166" s="9">
        <f t="shared" si="67"/>
        <v>1.0000000000000002E-2</v>
      </c>
      <c r="BA166" s="9">
        <f t="shared" si="68"/>
        <v>1057.5504000000003</v>
      </c>
      <c r="BB166" s="9"/>
      <c r="BC166" s="9"/>
      <c r="BD166" s="9"/>
      <c r="BE166" s="1">
        <v>3</v>
      </c>
      <c r="BF166" s="9">
        <v>32.520000000000003</v>
      </c>
      <c r="BG166">
        <f t="shared" si="69"/>
        <v>97.56</v>
      </c>
      <c r="BH166">
        <f t="shared" si="70"/>
        <v>9</v>
      </c>
      <c r="BI166">
        <f t="shared" si="71"/>
        <v>1057.5504000000003</v>
      </c>
    </row>
    <row r="167" spans="1:61" x14ac:dyDescent="0.3">
      <c r="A167" s="9">
        <v>0.76</v>
      </c>
      <c r="B167" s="9">
        <v>33.28</v>
      </c>
      <c r="C167" s="9">
        <f t="shared" si="48"/>
        <v>25.2928</v>
      </c>
      <c r="D167" s="9">
        <f t="shared" si="49"/>
        <v>0.5776</v>
      </c>
      <c r="E167" s="9">
        <f t="shared" si="50"/>
        <v>1107.5584000000001</v>
      </c>
      <c r="F167" s="9"/>
      <c r="G167" s="9"/>
      <c r="H167" s="9"/>
      <c r="I167" s="9">
        <v>661.5</v>
      </c>
      <c r="J167" s="9">
        <v>33.28</v>
      </c>
      <c r="K167" s="9">
        <f t="shared" si="51"/>
        <v>22014.720000000001</v>
      </c>
      <c r="L167" s="9">
        <f t="shared" si="52"/>
        <v>437582.25</v>
      </c>
      <c r="M167" s="9">
        <f t="shared" si="53"/>
        <v>1107.5584000000001</v>
      </c>
      <c r="N167" s="9"/>
      <c r="O167" s="9"/>
      <c r="P167" s="9"/>
      <c r="Q167" s="9">
        <v>416.5</v>
      </c>
      <c r="R167" s="9">
        <v>33.28</v>
      </c>
      <c r="S167" s="9">
        <f t="shared" si="54"/>
        <v>13861.12</v>
      </c>
      <c r="T167" s="9">
        <f t="shared" si="55"/>
        <v>173472.25</v>
      </c>
      <c r="U167" s="9">
        <f t="shared" si="56"/>
        <v>1107.5584000000001</v>
      </c>
      <c r="V167" s="9"/>
      <c r="W167" s="9"/>
      <c r="X167" s="9"/>
      <c r="Y167" s="9">
        <v>122.5</v>
      </c>
      <c r="Z167" s="9">
        <v>33.28</v>
      </c>
      <c r="AA167" s="9">
        <f t="shared" si="57"/>
        <v>4076.8</v>
      </c>
      <c r="AB167" s="9">
        <f t="shared" si="58"/>
        <v>15006.25</v>
      </c>
      <c r="AC167" s="9">
        <f t="shared" si="59"/>
        <v>1107.5584000000001</v>
      </c>
      <c r="AD167" s="9"/>
      <c r="AE167" s="9"/>
      <c r="AF167" s="9"/>
      <c r="AG167" s="9">
        <v>7</v>
      </c>
      <c r="AH167" s="9">
        <v>33.28</v>
      </c>
      <c r="AI167" s="9">
        <f t="shared" si="60"/>
        <v>232.96</v>
      </c>
      <c r="AJ167" s="9">
        <f t="shared" si="61"/>
        <v>49</v>
      </c>
      <c r="AK167" s="9">
        <f t="shared" si="62"/>
        <v>1107.5584000000001</v>
      </c>
      <c r="AL167" s="9"/>
      <c r="AM167" s="9"/>
      <c r="AN167" s="9"/>
      <c r="AO167" s="1">
        <v>3</v>
      </c>
      <c r="AP167" s="9">
        <v>33.28</v>
      </c>
      <c r="AQ167" s="9">
        <f t="shared" si="63"/>
        <v>99.84</v>
      </c>
      <c r="AR167" s="9">
        <f t="shared" si="64"/>
        <v>9</v>
      </c>
      <c r="AS167" s="9">
        <f t="shared" si="65"/>
        <v>1107.5584000000001</v>
      </c>
      <c r="AT167" s="9"/>
      <c r="AU167" s="9"/>
      <c r="AV167" s="9"/>
      <c r="AW167" s="9">
        <v>0.1</v>
      </c>
      <c r="AX167" s="9">
        <v>33.28</v>
      </c>
      <c r="AY167" s="9">
        <f t="shared" si="66"/>
        <v>3.3280000000000003</v>
      </c>
      <c r="AZ167" s="9">
        <f t="shared" si="67"/>
        <v>1.0000000000000002E-2</v>
      </c>
      <c r="BA167" s="9">
        <f t="shared" si="68"/>
        <v>1107.5584000000001</v>
      </c>
      <c r="BB167" s="9"/>
      <c r="BC167" s="9"/>
      <c r="BD167" s="9"/>
      <c r="BE167" s="1">
        <v>3</v>
      </c>
      <c r="BF167" s="9">
        <v>33.28</v>
      </c>
      <c r="BG167">
        <f t="shared" si="69"/>
        <v>99.84</v>
      </c>
      <c r="BH167">
        <f t="shared" si="70"/>
        <v>9</v>
      </c>
      <c r="BI167">
        <f t="shared" si="71"/>
        <v>1107.5584000000001</v>
      </c>
    </row>
    <row r="168" spans="1:61" x14ac:dyDescent="0.3">
      <c r="A168" s="9">
        <v>0.76</v>
      </c>
      <c r="B168" s="9">
        <v>32.33</v>
      </c>
      <c r="C168" s="9">
        <f t="shared" si="48"/>
        <v>24.570799999999998</v>
      </c>
      <c r="D168" s="9">
        <f t="shared" si="49"/>
        <v>0.5776</v>
      </c>
      <c r="E168" s="9">
        <f t="shared" si="50"/>
        <v>1045.2288999999998</v>
      </c>
      <c r="F168" s="9"/>
      <c r="G168" s="9"/>
      <c r="H168" s="9"/>
      <c r="I168" s="9">
        <v>661.5</v>
      </c>
      <c r="J168" s="9">
        <v>32.33</v>
      </c>
      <c r="K168" s="9">
        <f t="shared" si="51"/>
        <v>21386.294999999998</v>
      </c>
      <c r="L168" s="9">
        <f t="shared" si="52"/>
        <v>437582.25</v>
      </c>
      <c r="M168" s="9">
        <f t="shared" si="53"/>
        <v>1045.2288999999998</v>
      </c>
      <c r="N168" s="9"/>
      <c r="O168" s="9"/>
      <c r="P168" s="9"/>
      <c r="Q168" s="9">
        <v>416.5</v>
      </c>
      <c r="R168" s="9">
        <v>32.33</v>
      </c>
      <c r="S168" s="9">
        <f t="shared" si="54"/>
        <v>13465.445</v>
      </c>
      <c r="T168" s="9">
        <f t="shared" si="55"/>
        <v>173472.25</v>
      </c>
      <c r="U168" s="9">
        <f t="shared" si="56"/>
        <v>1045.2288999999998</v>
      </c>
      <c r="V168" s="9"/>
      <c r="W168" s="9"/>
      <c r="X168" s="9"/>
      <c r="Y168" s="9">
        <v>122.5</v>
      </c>
      <c r="Z168" s="9">
        <v>32.33</v>
      </c>
      <c r="AA168" s="9">
        <f t="shared" si="57"/>
        <v>3960.4249999999997</v>
      </c>
      <c r="AB168" s="9">
        <f t="shared" si="58"/>
        <v>15006.25</v>
      </c>
      <c r="AC168" s="9">
        <f t="shared" si="59"/>
        <v>1045.2288999999998</v>
      </c>
      <c r="AD168" s="9"/>
      <c r="AE168" s="9"/>
      <c r="AF168" s="9"/>
      <c r="AG168" s="9">
        <v>7</v>
      </c>
      <c r="AH168" s="9">
        <v>32.33</v>
      </c>
      <c r="AI168" s="9">
        <f t="shared" si="60"/>
        <v>226.31</v>
      </c>
      <c r="AJ168" s="9">
        <f t="shared" si="61"/>
        <v>49</v>
      </c>
      <c r="AK168" s="9">
        <f t="shared" si="62"/>
        <v>1045.2288999999998</v>
      </c>
      <c r="AL168" s="9"/>
      <c r="AM168" s="9"/>
      <c r="AN168" s="9"/>
      <c r="AO168" s="1">
        <v>4</v>
      </c>
      <c r="AP168" s="9">
        <v>32.33</v>
      </c>
      <c r="AQ168" s="9">
        <f t="shared" si="63"/>
        <v>129.32</v>
      </c>
      <c r="AR168" s="9">
        <f t="shared" si="64"/>
        <v>16</v>
      </c>
      <c r="AS168" s="9">
        <f t="shared" si="65"/>
        <v>1045.2288999999998</v>
      </c>
      <c r="AT168" s="9"/>
      <c r="AU168" s="9"/>
      <c r="AV168" s="9"/>
      <c r="AW168" s="9">
        <v>0.1</v>
      </c>
      <c r="AX168" s="9">
        <v>32.33</v>
      </c>
      <c r="AY168" s="9">
        <f t="shared" si="66"/>
        <v>3.2330000000000001</v>
      </c>
      <c r="AZ168" s="9">
        <f t="shared" si="67"/>
        <v>1.0000000000000002E-2</v>
      </c>
      <c r="BA168" s="9">
        <f t="shared" si="68"/>
        <v>1045.2288999999998</v>
      </c>
      <c r="BB168" s="9"/>
      <c r="BC168" s="9"/>
      <c r="BD168" s="9"/>
      <c r="BE168" s="1">
        <v>3</v>
      </c>
      <c r="BF168" s="9">
        <v>32.33</v>
      </c>
      <c r="BG168">
        <f t="shared" si="69"/>
        <v>96.99</v>
      </c>
      <c r="BH168">
        <f t="shared" si="70"/>
        <v>9</v>
      </c>
      <c r="BI168">
        <f t="shared" si="71"/>
        <v>1045.2288999999998</v>
      </c>
    </row>
    <row r="169" spans="1:61" x14ac:dyDescent="0.3">
      <c r="A169" s="9">
        <v>0.76</v>
      </c>
      <c r="B169" s="9">
        <v>33.24</v>
      </c>
      <c r="C169" s="9">
        <f t="shared" si="48"/>
        <v>25.262400000000003</v>
      </c>
      <c r="D169" s="9">
        <f t="shared" si="49"/>
        <v>0.5776</v>
      </c>
      <c r="E169" s="9">
        <f t="shared" si="50"/>
        <v>1104.8976000000002</v>
      </c>
      <c r="F169" s="9"/>
      <c r="G169" s="9"/>
      <c r="H169" s="9"/>
      <c r="I169" s="9">
        <v>661.5</v>
      </c>
      <c r="J169" s="9">
        <v>33.24</v>
      </c>
      <c r="K169" s="9">
        <f t="shared" si="51"/>
        <v>21988.260000000002</v>
      </c>
      <c r="L169" s="9">
        <f t="shared" si="52"/>
        <v>437582.25</v>
      </c>
      <c r="M169" s="9">
        <f t="shared" si="53"/>
        <v>1104.8976000000002</v>
      </c>
      <c r="N169" s="9"/>
      <c r="O169" s="9"/>
      <c r="P169" s="9"/>
      <c r="Q169" s="9">
        <v>416.5</v>
      </c>
      <c r="R169" s="9">
        <v>33.24</v>
      </c>
      <c r="S169" s="9">
        <f t="shared" si="54"/>
        <v>13844.460000000001</v>
      </c>
      <c r="T169" s="9">
        <f t="shared" si="55"/>
        <v>173472.25</v>
      </c>
      <c r="U169" s="9">
        <f t="shared" si="56"/>
        <v>1104.8976000000002</v>
      </c>
      <c r="V169" s="9"/>
      <c r="W169" s="9"/>
      <c r="X169" s="9"/>
      <c r="Y169" s="9">
        <v>122.5</v>
      </c>
      <c r="Z169" s="9">
        <v>33.24</v>
      </c>
      <c r="AA169" s="9">
        <f t="shared" si="57"/>
        <v>4071.9</v>
      </c>
      <c r="AB169" s="9">
        <f t="shared" si="58"/>
        <v>15006.25</v>
      </c>
      <c r="AC169" s="9">
        <f t="shared" si="59"/>
        <v>1104.8976000000002</v>
      </c>
      <c r="AD169" s="9"/>
      <c r="AE169" s="9"/>
      <c r="AF169" s="9"/>
      <c r="AG169" s="9">
        <v>7</v>
      </c>
      <c r="AH169" s="9">
        <v>33.24</v>
      </c>
      <c r="AI169" s="9">
        <f t="shared" si="60"/>
        <v>232.68</v>
      </c>
      <c r="AJ169" s="9">
        <f t="shared" si="61"/>
        <v>49</v>
      </c>
      <c r="AK169" s="9">
        <f t="shared" si="62"/>
        <v>1104.8976000000002</v>
      </c>
      <c r="AL169" s="9"/>
      <c r="AM169" s="9"/>
      <c r="AN169" s="9"/>
      <c r="AO169" s="1">
        <v>5</v>
      </c>
      <c r="AP169" s="9">
        <v>33.24</v>
      </c>
      <c r="AQ169" s="9">
        <f t="shared" si="63"/>
        <v>166.20000000000002</v>
      </c>
      <c r="AR169" s="9">
        <f t="shared" si="64"/>
        <v>25</v>
      </c>
      <c r="AS169" s="9">
        <f t="shared" si="65"/>
        <v>1104.8976000000002</v>
      </c>
      <c r="AT169" s="9"/>
      <c r="AU169" s="9"/>
      <c r="AV169" s="9"/>
      <c r="AW169" s="9">
        <v>0.1</v>
      </c>
      <c r="AX169" s="9">
        <v>33.24</v>
      </c>
      <c r="AY169" s="9">
        <f t="shared" si="66"/>
        <v>3.3240000000000003</v>
      </c>
      <c r="AZ169" s="9">
        <f t="shared" si="67"/>
        <v>1.0000000000000002E-2</v>
      </c>
      <c r="BA169" s="9">
        <f t="shared" si="68"/>
        <v>1104.8976000000002</v>
      </c>
      <c r="BB169" s="9"/>
      <c r="BC169" s="9"/>
      <c r="BD169" s="9"/>
      <c r="BE169" s="1">
        <v>3</v>
      </c>
      <c r="BF169" s="9">
        <v>33.24</v>
      </c>
      <c r="BG169">
        <f t="shared" si="69"/>
        <v>99.72</v>
      </c>
      <c r="BH169">
        <f t="shared" si="70"/>
        <v>9</v>
      </c>
      <c r="BI169">
        <f t="shared" si="71"/>
        <v>1104.8976000000002</v>
      </c>
    </row>
    <row r="170" spans="1:61" x14ac:dyDescent="0.3">
      <c r="A170" s="9">
        <v>0.74</v>
      </c>
      <c r="B170" s="9">
        <v>10.39</v>
      </c>
      <c r="C170" s="9">
        <f t="shared" si="48"/>
        <v>7.6886000000000001</v>
      </c>
      <c r="D170" s="9">
        <f t="shared" si="49"/>
        <v>0.54759999999999998</v>
      </c>
      <c r="E170" s="9">
        <f t="shared" si="50"/>
        <v>107.95210000000002</v>
      </c>
      <c r="F170" s="9"/>
      <c r="G170" s="9"/>
      <c r="H170" s="9"/>
      <c r="I170" s="9">
        <v>686</v>
      </c>
      <c r="J170" s="9">
        <v>10.39</v>
      </c>
      <c r="K170" s="9">
        <f t="shared" si="51"/>
        <v>7127.54</v>
      </c>
      <c r="L170" s="9">
        <f t="shared" si="52"/>
        <v>470596</v>
      </c>
      <c r="M170" s="9">
        <f t="shared" si="53"/>
        <v>107.95210000000002</v>
      </c>
      <c r="N170" s="9"/>
      <c r="O170" s="9"/>
      <c r="P170" s="9"/>
      <c r="Q170" s="9">
        <v>245</v>
      </c>
      <c r="R170" s="9">
        <v>10.39</v>
      </c>
      <c r="S170" s="9">
        <f t="shared" si="54"/>
        <v>2545.5500000000002</v>
      </c>
      <c r="T170" s="9">
        <f t="shared" si="55"/>
        <v>60025</v>
      </c>
      <c r="U170" s="9">
        <f t="shared" si="56"/>
        <v>107.95210000000002</v>
      </c>
      <c r="V170" s="9"/>
      <c r="W170" s="9"/>
      <c r="X170" s="9"/>
      <c r="Y170" s="9">
        <v>220.5</v>
      </c>
      <c r="Z170" s="9">
        <v>10.39</v>
      </c>
      <c r="AA170" s="9">
        <f t="shared" si="57"/>
        <v>2290.9950000000003</v>
      </c>
      <c r="AB170" s="9">
        <f t="shared" si="58"/>
        <v>48620.25</v>
      </c>
      <c r="AC170" s="9">
        <f t="shared" si="59"/>
        <v>107.95210000000002</v>
      </c>
      <c r="AD170" s="9"/>
      <c r="AE170" s="9"/>
      <c r="AF170" s="9"/>
      <c r="AG170" s="9">
        <v>3.5</v>
      </c>
      <c r="AH170" s="9">
        <v>10.39</v>
      </c>
      <c r="AI170" s="9">
        <f t="shared" si="60"/>
        <v>36.365000000000002</v>
      </c>
      <c r="AJ170" s="9">
        <f t="shared" si="61"/>
        <v>12.25</v>
      </c>
      <c r="AK170" s="9">
        <f t="shared" si="62"/>
        <v>107.95210000000002</v>
      </c>
      <c r="AL170" s="9"/>
      <c r="AM170" s="9"/>
      <c r="AN170" s="9"/>
      <c r="AO170" s="1">
        <v>2</v>
      </c>
      <c r="AP170" s="9">
        <v>10.39</v>
      </c>
      <c r="AQ170" s="9">
        <f t="shared" si="63"/>
        <v>20.78</v>
      </c>
      <c r="AR170" s="9">
        <f t="shared" si="64"/>
        <v>4</v>
      </c>
      <c r="AS170" s="9">
        <f t="shared" si="65"/>
        <v>107.95210000000002</v>
      </c>
      <c r="AT170" s="9"/>
      <c r="AU170" s="9"/>
      <c r="AV170" s="9"/>
      <c r="AW170" s="9">
        <v>0.1</v>
      </c>
      <c r="AX170" s="9">
        <v>10.39</v>
      </c>
      <c r="AY170" s="9">
        <f t="shared" si="66"/>
        <v>1.0390000000000001</v>
      </c>
      <c r="AZ170" s="9">
        <f t="shared" si="67"/>
        <v>1.0000000000000002E-2</v>
      </c>
      <c r="BA170" s="9">
        <f t="shared" si="68"/>
        <v>107.95210000000002</v>
      </c>
      <c r="BB170" s="9"/>
      <c r="BC170" s="9"/>
      <c r="BD170" s="9"/>
      <c r="BE170" s="1">
        <v>3</v>
      </c>
      <c r="BF170" s="9">
        <v>10.39</v>
      </c>
      <c r="BG170">
        <f t="shared" si="69"/>
        <v>31.17</v>
      </c>
      <c r="BH170">
        <f t="shared" si="70"/>
        <v>9</v>
      </c>
      <c r="BI170">
        <f t="shared" si="71"/>
        <v>107.95210000000002</v>
      </c>
    </row>
    <row r="171" spans="1:61" x14ac:dyDescent="0.3">
      <c r="A171" s="9">
        <v>0.74</v>
      </c>
      <c r="B171" s="9">
        <v>10.34</v>
      </c>
      <c r="C171" s="9">
        <f t="shared" si="48"/>
        <v>7.6516000000000002</v>
      </c>
      <c r="D171" s="9">
        <f t="shared" si="49"/>
        <v>0.54759999999999998</v>
      </c>
      <c r="E171" s="9">
        <f t="shared" si="50"/>
        <v>106.9156</v>
      </c>
      <c r="F171" s="9"/>
      <c r="G171" s="9"/>
      <c r="H171" s="9"/>
      <c r="I171" s="9">
        <v>686</v>
      </c>
      <c r="J171" s="9">
        <v>10.34</v>
      </c>
      <c r="K171" s="9">
        <f t="shared" si="51"/>
        <v>7093.24</v>
      </c>
      <c r="L171" s="9">
        <f t="shared" si="52"/>
        <v>470596</v>
      </c>
      <c r="M171" s="9">
        <f t="shared" si="53"/>
        <v>106.9156</v>
      </c>
      <c r="N171" s="9"/>
      <c r="O171" s="9"/>
      <c r="P171" s="9"/>
      <c r="Q171" s="9">
        <v>245</v>
      </c>
      <c r="R171" s="9">
        <v>10.34</v>
      </c>
      <c r="S171" s="9">
        <f t="shared" si="54"/>
        <v>2533.3000000000002</v>
      </c>
      <c r="T171" s="9">
        <f t="shared" si="55"/>
        <v>60025</v>
      </c>
      <c r="U171" s="9">
        <f t="shared" si="56"/>
        <v>106.9156</v>
      </c>
      <c r="V171" s="9"/>
      <c r="W171" s="9"/>
      <c r="X171" s="9"/>
      <c r="Y171" s="9">
        <v>220.5</v>
      </c>
      <c r="Z171" s="9">
        <v>10.34</v>
      </c>
      <c r="AA171" s="9">
        <f t="shared" si="57"/>
        <v>2279.9699999999998</v>
      </c>
      <c r="AB171" s="9">
        <f t="shared" si="58"/>
        <v>48620.25</v>
      </c>
      <c r="AC171" s="9">
        <f t="shared" si="59"/>
        <v>106.9156</v>
      </c>
      <c r="AD171" s="9"/>
      <c r="AE171" s="9"/>
      <c r="AF171" s="9"/>
      <c r="AG171" s="9">
        <v>3.5</v>
      </c>
      <c r="AH171" s="9">
        <v>10.34</v>
      </c>
      <c r="AI171" s="9">
        <f t="shared" si="60"/>
        <v>36.19</v>
      </c>
      <c r="AJ171" s="9">
        <f t="shared" si="61"/>
        <v>12.25</v>
      </c>
      <c r="AK171" s="9">
        <f t="shared" si="62"/>
        <v>106.9156</v>
      </c>
      <c r="AL171" s="9"/>
      <c r="AM171" s="9"/>
      <c r="AN171" s="9"/>
      <c r="AO171" s="1">
        <v>3</v>
      </c>
      <c r="AP171" s="9">
        <v>10.34</v>
      </c>
      <c r="AQ171" s="9">
        <f t="shared" si="63"/>
        <v>31.02</v>
      </c>
      <c r="AR171" s="9">
        <f t="shared" si="64"/>
        <v>9</v>
      </c>
      <c r="AS171" s="9">
        <f t="shared" si="65"/>
        <v>106.9156</v>
      </c>
      <c r="AT171" s="9"/>
      <c r="AU171" s="9"/>
      <c r="AV171" s="9"/>
      <c r="AW171" s="9">
        <v>0.1</v>
      </c>
      <c r="AX171" s="9">
        <v>10.34</v>
      </c>
      <c r="AY171" s="9">
        <f t="shared" si="66"/>
        <v>1.034</v>
      </c>
      <c r="AZ171" s="9">
        <f t="shared" si="67"/>
        <v>1.0000000000000002E-2</v>
      </c>
      <c r="BA171" s="9">
        <f t="shared" si="68"/>
        <v>106.9156</v>
      </c>
      <c r="BB171" s="9"/>
      <c r="BC171" s="9"/>
      <c r="BD171" s="9"/>
      <c r="BE171" s="1">
        <v>3</v>
      </c>
      <c r="BF171" s="9">
        <v>10.34</v>
      </c>
      <c r="BG171">
        <f t="shared" si="69"/>
        <v>31.02</v>
      </c>
      <c r="BH171">
        <f t="shared" si="70"/>
        <v>9</v>
      </c>
      <c r="BI171">
        <f t="shared" si="71"/>
        <v>106.9156</v>
      </c>
    </row>
    <row r="172" spans="1:61" x14ac:dyDescent="0.3">
      <c r="A172" s="9">
        <v>0.74</v>
      </c>
      <c r="B172" s="9">
        <v>10.35</v>
      </c>
      <c r="C172" s="9">
        <f t="shared" si="48"/>
        <v>7.6589999999999998</v>
      </c>
      <c r="D172" s="9">
        <f t="shared" si="49"/>
        <v>0.54759999999999998</v>
      </c>
      <c r="E172" s="9">
        <f t="shared" si="50"/>
        <v>107.12249999999999</v>
      </c>
      <c r="F172" s="9"/>
      <c r="G172" s="9"/>
      <c r="H172" s="9"/>
      <c r="I172" s="9">
        <v>686</v>
      </c>
      <c r="J172" s="9">
        <v>10.35</v>
      </c>
      <c r="K172" s="9">
        <f t="shared" si="51"/>
        <v>7100.0999999999995</v>
      </c>
      <c r="L172" s="9">
        <f t="shared" si="52"/>
        <v>470596</v>
      </c>
      <c r="M172" s="9">
        <f t="shared" si="53"/>
        <v>107.12249999999999</v>
      </c>
      <c r="N172" s="9"/>
      <c r="O172" s="9"/>
      <c r="P172" s="9"/>
      <c r="Q172" s="9">
        <v>245</v>
      </c>
      <c r="R172" s="9">
        <v>10.35</v>
      </c>
      <c r="S172" s="9">
        <f t="shared" si="54"/>
        <v>2535.75</v>
      </c>
      <c r="T172" s="9">
        <f t="shared" si="55"/>
        <v>60025</v>
      </c>
      <c r="U172" s="9">
        <f t="shared" si="56"/>
        <v>107.12249999999999</v>
      </c>
      <c r="V172" s="9"/>
      <c r="W172" s="9"/>
      <c r="X172" s="9"/>
      <c r="Y172" s="9">
        <v>220.5</v>
      </c>
      <c r="Z172" s="9">
        <v>10.35</v>
      </c>
      <c r="AA172" s="9">
        <f t="shared" si="57"/>
        <v>2282.1749999999997</v>
      </c>
      <c r="AB172" s="9">
        <f t="shared" si="58"/>
        <v>48620.25</v>
      </c>
      <c r="AC172" s="9">
        <f t="shared" si="59"/>
        <v>107.12249999999999</v>
      </c>
      <c r="AD172" s="9"/>
      <c r="AE172" s="9"/>
      <c r="AF172" s="9"/>
      <c r="AG172" s="9">
        <v>3.5</v>
      </c>
      <c r="AH172" s="9">
        <v>10.35</v>
      </c>
      <c r="AI172" s="9">
        <f t="shared" si="60"/>
        <v>36.225000000000001</v>
      </c>
      <c r="AJ172" s="9">
        <f t="shared" si="61"/>
        <v>12.25</v>
      </c>
      <c r="AK172" s="9">
        <f t="shared" si="62"/>
        <v>107.12249999999999</v>
      </c>
      <c r="AL172" s="9"/>
      <c r="AM172" s="9"/>
      <c r="AN172" s="9"/>
      <c r="AO172" s="1">
        <v>4</v>
      </c>
      <c r="AP172" s="9">
        <v>10.35</v>
      </c>
      <c r="AQ172" s="9">
        <f t="shared" si="63"/>
        <v>41.4</v>
      </c>
      <c r="AR172" s="9">
        <f t="shared" si="64"/>
        <v>16</v>
      </c>
      <c r="AS172" s="9">
        <f t="shared" si="65"/>
        <v>107.12249999999999</v>
      </c>
      <c r="AT172" s="9"/>
      <c r="AU172" s="9"/>
      <c r="AV172" s="9"/>
      <c r="AW172" s="9">
        <v>0.1</v>
      </c>
      <c r="AX172" s="9">
        <v>10.35</v>
      </c>
      <c r="AY172" s="9">
        <f t="shared" si="66"/>
        <v>1.0349999999999999</v>
      </c>
      <c r="AZ172" s="9">
        <f t="shared" si="67"/>
        <v>1.0000000000000002E-2</v>
      </c>
      <c r="BA172" s="9">
        <f t="shared" si="68"/>
        <v>107.12249999999999</v>
      </c>
      <c r="BB172" s="9"/>
      <c r="BC172" s="9"/>
      <c r="BD172" s="9"/>
      <c r="BE172" s="1">
        <v>3</v>
      </c>
      <c r="BF172" s="9">
        <v>10.35</v>
      </c>
      <c r="BG172">
        <f t="shared" si="69"/>
        <v>31.049999999999997</v>
      </c>
      <c r="BH172">
        <f t="shared" si="70"/>
        <v>9</v>
      </c>
      <c r="BI172">
        <f t="shared" si="71"/>
        <v>107.12249999999999</v>
      </c>
    </row>
    <row r="173" spans="1:61" x14ac:dyDescent="0.3">
      <c r="A173" s="9">
        <v>0.74</v>
      </c>
      <c r="B173" s="9">
        <v>10.38</v>
      </c>
      <c r="C173" s="9">
        <f t="shared" si="48"/>
        <v>7.6812000000000005</v>
      </c>
      <c r="D173" s="9">
        <f t="shared" si="49"/>
        <v>0.54759999999999998</v>
      </c>
      <c r="E173" s="9">
        <f t="shared" si="50"/>
        <v>107.74440000000001</v>
      </c>
      <c r="F173" s="9"/>
      <c r="G173" s="9"/>
      <c r="H173" s="9"/>
      <c r="I173" s="9">
        <v>686</v>
      </c>
      <c r="J173" s="9">
        <v>10.38</v>
      </c>
      <c r="K173" s="9">
        <f t="shared" si="51"/>
        <v>7120.68</v>
      </c>
      <c r="L173" s="9">
        <f t="shared" si="52"/>
        <v>470596</v>
      </c>
      <c r="M173" s="9">
        <f t="shared" si="53"/>
        <v>107.74440000000001</v>
      </c>
      <c r="N173" s="9"/>
      <c r="O173" s="9"/>
      <c r="P173" s="9"/>
      <c r="Q173" s="9">
        <v>245</v>
      </c>
      <c r="R173" s="9">
        <v>10.38</v>
      </c>
      <c r="S173" s="9">
        <f t="shared" si="54"/>
        <v>2543.1000000000004</v>
      </c>
      <c r="T173" s="9">
        <f t="shared" si="55"/>
        <v>60025</v>
      </c>
      <c r="U173" s="9">
        <f t="shared" si="56"/>
        <v>107.74440000000001</v>
      </c>
      <c r="V173" s="9"/>
      <c r="W173" s="9"/>
      <c r="X173" s="9"/>
      <c r="Y173" s="9">
        <v>220.5</v>
      </c>
      <c r="Z173" s="9">
        <v>10.38</v>
      </c>
      <c r="AA173" s="9">
        <f t="shared" si="57"/>
        <v>2288.79</v>
      </c>
      <c r="AB173" s="9">
        <f t="shared" si="58"/>
        <v>48620.25</v>
      </c>
      <c r="AC173" s="9">
        <f t="shared" si="59"/>
        <v>107.74440000000001</v>
      </c>
      <c r="AD173" s="9"/>
      <c r="AE173" s="9"/>
      <c r="AF173" s="9"/>
      <c r="AG173" s="9">
        <v>3.5</v>
      </c>
      <c r="AH173" s="9">
        <v>10.38</v>
      </c>
      <c r="AI173" s="9">
        <f t="shared" si="60"/>
        <v>36.330000000000005</v>
      </c>
      <c r="AJ173" s="9">
        <f t="shared" si="61"/>
        <v>12.25</v>
      </c>
      <c r="AK173" s="9">
        <f t="shared" si="62"/>
        <v>107.74440000000001</v>
      </c>
      <c r="AL173" s="9"/>
      <c r="AM173" s="9"/>
      <c r="AN173" s="9"/>
      <c r="AO173" s="1">
        <v>5</v>
      </c>
      <c r="AP173" s="9">
        <v>10.38</v>
      </c>
      <c r="AQ173" s="9">
        <f t="shared" si="63"/>
        <v>51.900000000000006</v>
      </c>
      <c r="AR173" s="9">
        <f t="shared" si="64"/>
        <v>25</v>
      </c>
      <c r="AS173" s="9">
        <f t="shared" si="65"/>
        <v>107.74440000000001</v>
      </c>
      <c r="AT173" s="9"/>
      <c r="AU173" s="9"/>
      <c r="AV173" s="9"/>
      <c r="AW173" s="9">
        <v>0.1</v>
      </c>
      <c r="AX173" s="9">
        <v>10.38</v>
      </c>
      <c r="AY173" s="9">
        <f t="shared" si="66"/>
        <v>1.038</v>
      </c>
      <c r="AZ173" s="9">
        <f t="shared" si="67"/>
        <v>1.0000000000000002E-2</v>
      </c>
      <c r="BA173" s="9">
        <f t="shared" si="68"/>
        <v>107.74440000000001</v>
      </c>
      <c r="BB173" s="9"/>
      <c r="BC173" s="9"/>
      <c r="BD173" s="9"/>
      <c r="BE173" s="1">
        <v>3</v>
      </c>
      <c r="BF173" s="9">
        <v>10.38</v>
      </c>
      <c r="BG173">
        <f t="shared" si="69"/>
        <v>31.14</v>
      </c>
      <c r="BH173">
        <f t="shared" si="70"/>
        <v>9</v>
      </c>
      <c r="BI173">
        <f t="shared" si="71"/>
        <v>107.74440000000001</v>
      </c>
    </row>
    <row r="174" spans="1:61" x14ac:dyDescent="0.3">
      <c r="A174" s="9">
        <v>0.71</v>
      </c>
      <c r="B174" s="9">
        <v>10.77</v>
      </c>
      <c r="C174" s="9">
        <f t="shared" si="48"/>
        <v>7.6466999999999992</v>
      </c>
      <c r="D174" s="9">
        <f t="shared" si="49"/>
        <v>0.50409999999999999</v>
      </c>
      <c r="E174" s="9">
        <f t="shared" si="50"/>
        <v>115.99289999999999</v>
      </c>
      <c r="F174" s="9"/>
      <c r="G174" s="9"/>
      <c r="H174" s="9"/>
      <c r="I174" s="9">
        <v>710.5</v>
      </c>
      <c r="J174" s="9">
        <v>10.77</v>
      </c>
      <c r="K174" s="9">
        <f t="shared" si="51"/>
        <v>7652.085</v>
      </c>
      <c r="L174" s="9">
        <f t="shared" si="52"/>
        <v>504810.25</v>
      </c>
      <c r="M174" s="9">
        <f t="shared" si="53"/>
        <v>115.99289999999999</v>
      </c>
      <c r="N174" s="9"/>
      <c r="O174" s="9"/>
      <c r="P174" s="9"/>
      <c r="Q174" s="9">
        <v>269.5</v>
      </c>
      <c r="R174" s="9">
        <v>10.77</v>
      </c>
      <c r="S174" s="9">
        <f t="shared" si="54"/>
        <v>2902.5149999999999</v>
      </c>
      <c r="T174" s="9">
        <f t="shared" si="55"/>
        <v>72630.25</v>
      </c>
      <c r="U174" s="9">
        <f t="shared" si="56"/>
        <v>115.99289999999999</v>
      </c>
      <c r="V174" s="9"/>
      <c r="W174" s="9"/>
      <c r="X174" s="9"/>
      <c r="Y174" s="9">
        <v>220.5</v>
      </c>
      <c r="Z174" s="9">
        <v>10.77</v>
      </c>
      <c r="AA174" s="9">
        <f t="shared" si="57"/>
        <v>2374.7849999999999</v>
      </c>
      <c r="AB174" s="9">
        <f t="shared" si="58"/>
        <v>48620.25</v>
      </c>
      <c r="AC174" s="9">
        <f t="shared" si="59"/>
        <v>115.99289999999999</v>
      </c>
      <c r="AD174" s="9"/>
      <c r="AE174" s="9"/>
      <c r="AF174" s="9"/>
      <c r="AG174" s="9">
        <v>3.5</v>
      </c>
      <c r="AH174" s="9">
        <v>10.77</v>
      </c>
      <c r="AI174" s="9">
        <f t="shared" si="60"/>
        <v>37.695</v>
      </c>
      <c r="AJ174" s="9">
        <f t="shared" si="61"/>
        <v>12.25</v>
      </c>
      <c r="AK174" s="9">
        <f t="shared" si="62"/>
        <v>115.99289999999999</v>
      </c>
      <c r="AL174" s="9"/>
      <c r="AM174" s="9"/>
      <c r="AN174" s="9"/>
      <c r="AO174" s="1">
        <v>2</v>
      </c>
      <c r="AP174" s="9">
        <v>10.77</v>
      </c>
      <c r="AQ174" s="9">
        <f t="shared" si="63"/>
        <v>21.54</v>
      </c>
      <c r="AR174" s="9">
        <f t="shared" si="64"/>
        <v>4</v>
      </c>
      <c r="AS174" s="9">
        <f t="shared" si="65"/>
        <v>115.99289999999999</v>
      </c>
      <c r="AT174" s="9"/>
      <c r="AU174" s="9"/>
      <c r="AV174" s="9"/>
      <c r="AW174" s="9">
        <v>0.1</v>
      </c>
      <c r="AX174" s="9">
        <v>10.77</v>
      </c>
      <c r="AY174" s="9">
        <f t="shared" si="66"/>
        <v>1.077</v>
      </c>
      <c r="AZ174" s="9">
        <f t="shared" si="67"/>
        <v>1.0000000000000002E-2</v>
      </c>
      <c r="BA174" s="9">
        <f t="shared" si="68"/>
        <v>115.99289999999999</v>
      </c>
      <c r="BB174" s="9"/>
      <c r="BC174" s="9"/>
      <c r="BD174" s="9"/>
      <c r="BE174" s="1">
        <v>3</v>
      </c>
      <c r="BF174" s="9">
        <v>10.77</v>
      </c>
      <c r="BG174">
        <f t="shared" si="69"/>
        <v>32.31</v>
      </c>
      <c r="BH174">
        <f t="shared" si="70"/>
        <v>9</v>
      </c>
      <c r="BI174">
        <f t="shared" si="71"/>
        <v>115.99289999999999</v>
      </c>
    </row>
    <row r="175" spans="1:61" x14ac:dyDescent="0.3">
      <c r="A175" s="9">
        <v>0.71</v>
      </c>
      <c r="B175" s="9">
        <v>10.68</v>
      </c>
      <c r="C175" s="9">
        <f t="shared" si="48"/>
        <v>7.5827999999999998</v>
      </c>
      <c r="D175" s="9">
        <f t="shared" si="49"/>
        <v>0.50409999999999999</v>
      </c>
      <c r="E175" s="9">
        <f t="shared" si="50"/>
        <v>114.0624</v>
      </c>
      <c r="F175" s="9"/>
      <c r="G175" s="9"/>
      <c r="H175" s="9"/>
      <c r="I175" s="9">
        <v>710.5</v>
      </c>
      <c r="J175" s="9">
        <v>10.68</v>
      </c>
      <c r="K175" s="9">
        <f t="shared" si="51"/>
        <v>7588.1399999999994</v>
      </c>
      <c r="L175" s="9">
        <f t="shared" si="52"/>
        <v>504810.25</v>
      </c>
      <c r="M175" s="9">
        <f t="shared" si="53"/>
        <v>114.0624</v>
      </c>
      <c r="N175" s="9"/>
      <c r="O175" s="9"/>
      <c r="P175" s="9"/>
      <c r="Q175" s="9">
        <v>269.5</v>
      </c>
      <c r="R175" s="9">
        <v>10.68</v>
      </c>
      <c r="S175" s="9">
        <f t="shared" si="54"/>
        <v>2878.2599999999998</v>
      </c>
      <c r="T175" s="9">
        <f t="shared" si="55"/>
        <v>72630.25</v>
      </c>
      <c r="U175" s="9">
        <f t="shared" si="56"/>
        <v>114.0624</v>
      </c>
      <c r="V175" s="9"/>
      <c r="W175" s="9"/>
      <c r="X175" s="9"/>
      <c r="Y175" s="9">
        <v>220.5</v>
      </c>
      <c r="Z175" s="9">
        <v>10.68</v>
      </c>
      <c r="AA175" s="9">
        <f t="shared" si="57"/>
        <v>2354.94</v>
      </c>
      <c r="AB175" s="9">
        <f t="shared" si="58"/>
        <v>48620.25</v>
      </c>
      <c r="AC175" s="9">
        <f t="shared" si="59"/>
        <v>114.0624</v>
      </c>
      <c r="AD175" s="9"/>
      <c r="AE175" s="9"/>
      <c r="AF175" s="9"/>
      <c r="AG175" s="9">
        <v>3.5</v>
      </c>
      <c r="AH175" s="9">
        <v>10.68</v>
      </c>
      <c r="AI175" s="9">
        <f t="shared" si="60"/>
        <v>37.379999999999995</v>
      </c>
      <c r="AJ175" s="9">
        <f t="shared" si="61"/>
        <v>12.25</v>
      </c>
      <c r="AK175" s="9">
        <f t="shared" si="62"/>
        <v>114.0624</v>
      </c>
      <c r="AL175" s="9"/>
      <c r="AM175" s="9"/>
      <c r="AN175" s="9"/>
      <c r="AO175" s="1">
        <v>3</v>
      </c>
      <c r="AP175" s="9">
        <v>10.68</v>
      </c>
      <c r="AQ175" s="9">
        <f t="shared" si="63"/>
        <v>32.04</v>
      </c>
      <c r="AR175" s="9">
        <f t="shared" si="64"/>
        <v>9</v>
      </c>
      <c r="AS175" s="9">
        <f t="shared" si="65"/>
        <v>114.0624</v>
      </c>
      <c r="AT175" s="9"/>
      <c r="AU175" s="9"/>
      <c r="AV175" s="9"/>
      <c r="AW175" s="9">
        <v>0.1</v>
      </c>
      <c r="AX175" s="9">
        <v>10.68</v>
      </c>
      <c r="AY175" s="9">
        <f t="shared" si="66"/>
        <v>1.0680000000000001</v>
      </c>
      <c r="AZ175" s="9">
        <f t="shared" si="67"/>
        <v>1.0000000000000002E-2</v>
      </c>
      <c r="BA175" s="9">
        <f t="shared" si="68"/>
        <v>114.0624</v>
      </c>
      <c r="BB175" s="9"/>
      <c r="BC175" s="9"/>
      <c r="BD175" s="9"/>
      <c r="BE175" s="1">
        <v>3</v>
      </c>
      <c r="BF175" s="9">
        <v>10.68</v>
      </c>
      <c r="BG175">
        <f t="shared" si="69"/>
        <v>32.04</v>
      </c>
      <c r="BH175">
        <f t="shared" si="70"/>
        <v>9</v>
      </c>
      <c r="BI175">
        <f t="shared" si="71"/>
        <v>114.0624</v>
      </c>
    </row>
    <row r="176" spans="1:61" x14ac:dyDescent="0.3">
      <c r="A176" s="9">
        <v>0.71</v>
      </c>
      <c r="B176" s="9">
        <v>10.68</v>
      </c>
      <c r="C176" s="9">
        <f t="shared" si="48"/>
        <v>7.5827999999999998</v>
      </c>
      <c r="D176" s="9">
        <f t="shared" si="49"/>
        <v>0.50409999999999999</v>
      </c>
      <c r="E176" s="9">
        <f t="shared" si="50"/>
        <v>114.0624</v>
      </c>
      <c r="F176" s="9"/>
      <c r="G176" s="9"/>
      <c r="H176" s="9"/>
      <c r="I176" s="9">
        <v>710.5</v>
      </c>
      <c r="J176" s="9">
        <v>10.68</v>
      </c>
      <c r="K176" s="9">
        <f t="shared" si="51"/>
        <v>7588.1399999999994</v>
      </c>
      <c r="L176" s="9">
        <f t="shared" si="52"/>
        <v>504810.25</v>
      </c>
      <c r="M176" s="9">
        <f t="shared" si="53"/>
        <v>114.0624</v>
      </c>
      <c r="N176" s="9"/>
      <c r="O176" s="9"/>
      <c r="P176" s="9"/>
      <c r="Q176" s="9">
        <v>269.5</v>
      </c>
      <c r="R176" s="9">
        <v>10.68</v>
      </c>
      <c r="S176" s="9">
        <f t="shared" si="54"/>
        <v>2878.2599999999998</v>
      </c>
      <c r="T176" s="9">
        <f t="shared" si="55"/>
        <v>72630.25</v>
      </c>
      <c r="U176" s="9">
        <f t="shared" si="56"/>
        <v>114.0624</v>
      </c>
      <c r="V176" s="9"/>
      <c r="W176" s="9"/>
      <c r="X176" s="9"/>
      <c r="Y176" s="9">
        <v>220.5</v>
      </c>
      <c r="Z176" s="9">
        <v>10.68</v>
      </c>
      <c r="AA176" s="9">
        <f t="shared" si="57"/>
        <v>2354.94</v>
      </c>
      <c r="AB176" s="9">
        <f t="shared" si="58"/>
        <v>48620.25</v>
      </c>
      <c r="AC176" s="9">
        <f t="shared" si="59"/>
        <v>114.0624</v>
      </c>
      <c r="AD176" s="9"/>
      <c r="AE176" s="9"/>
      <c r="AF176" s="9"/>
      <c r="AG176" s="9">
        <v>3.5</v>
      </c>
      <c r="AH176" s="9">
        <v>10.68</v>
      </c>
      <c r="AI176" s="9">
        <f t="shared" si="60"/>
        <v>37.379999999999995</v>
      </c>
      <c r="AJ176" s="9">
        <f t="shared" si="61"/>
        <v>12.25</v>
      </c>
      <c r="AK176" s="9">
        <f t="shared" si="62"/>
        <v>114.0624</v>
      </c>
      <c r="AL176" s="9"/>
      <c r="AM176" s="9"/>
      <c r="AN176" s="9"/>
      <c r="AO176" s="1">
        <v>4</v>
      </c>
      <c r="AP176" s="9">
        <v>10.68</v>
      </c>
      <c r="AQ176" s="9">
        <f t="shared" si="63"/>
        <v>42.72</v>
      </c>
      <c r="AR176" s="9">
        <f t="shared" si="64"/>
        <v>16</v>
      </c>
      <c r="AS176" s="9">
        <f t="shared" si="65"/>
        <v>114.0624</v>
      </c>
      <c r="AT176" s="9"/>
      <c r="AU176" s="9"/>
      <c r="AV176" s="9"/>
      <c r="AW176" s="9">
        <v>0.1</v>
      </c>
      <c r="AX176" s="9">
        <v>10.68</v>
      </c>
      <c r="AY176" s="9">
        <f t="shared" si="66"/>
        <v>1.0680000000000001</v>
      </c>
      <c r="AZ176" s="9">
        <f t="shared" si="67"/>
        <v>1.0000000000000002E-2</v>
      </c>
      <c r="BA176" s="9">
        <f t="shared" si="68"/>
        <v>114.0624</v>
      </c>
      <c r="BB176" s="9"/>
      <c r="BC176" s="9"/>
      <c r="BD176" s="9"/>
      <c r="BE176" s="1">
        <v>3</v>
      </c>
      <c r="BF176" s="9">
        <v>10.68</v>
      </c>
      <c r="BG176">
        <f t="shared" si="69"/>
        <v>32.04</v>
      </c>
      <c r="BH176">
        <f t="shared" si="70"/>
        <v>9</v>
      </c>
      <c r="BI176">
        <f t="shared" si="71"/>
        <v>114.0624</v>
      </c>
    </row>
    <row r="177" spans="1:61" x14ac:dyDescent="0.3">
      <c r="A177" s="9">
        <v>0.71</v>
      </c>
      <c r="B177" s="9">
        <v>10.7</v>
      </c>
      <c r="C177" s="9">
        <f t="shared" si="48"/>
        <v>7.5969999999999995</v>
      </c>
      <c r="D177" s="9">
        <f t="shared" si="49"/>
        <v>0.50409999999999999</v>
      </c>
      <c r="E177" s="9">
        <f t="shared" si="50"/>
        <v>114.48999999999998</v>
      </c>
      <c r="F177" s="9"/>
      <c r="G177" s="9"/>
      <c r="H177" s="9"/>
      <c r="I177" s="9">
        <v>710.5</v>
      </c>
      <c r="J177" s="9">
        <v>10.7</v>
      </c>
      <c r="K177" s="9">
        <f t="shared" si="51"/>
        <v>7602.3499999999995</v>
      </c>
      <c r="L177" s="9">
        <f t="shared" si="52"/>
        <v>504810.25</v>
      </c>
      <c r="M177" s="9">
        <f t="shared" si="53"/>
        <v>114.48999999999998</v>
      </c>
      <c r="N177" s="9"/>
      <c r="O177" s="9"/>
      <c r="P177" s="9"/>
      <c r="Q177" s="9">
        <v>269.5</v>
      </c>
      <c r="R177" s="9">
        <v>10.7</v>
      </c>
      <c r="S177" s="9">
        <f t="shared" si="54"/>
        <v>2883.6499999999996</v>
      </c>
      <c r="T177" s="9">
        <f t="shared" si="55"/>
        <v>72630.25</v>
      </c>
      <c r="U177" s="9">
        <f t="shared" si="56"/>
        <v>114.48999999999998</v>
      </c>
      <c r="V177" s="9"/>
      <c r="W177" s="9"/>
      <c r="X177" s="9"/>
      <c r="Y177" s="9">
        <v>220.5</v>
      </c>
      <c r="Z177" s="9">
        <v>10.7</v>
      </c>
      <c r="AA177" s="9">
        <f t="shared" si="57"/>
        <v>2359.35</v>
      </c>
      <c r="AB177" s="9">
        <f t="shared" si="58"/>
        <v>48620.25</v>
      </c>
      <c r="AC177" s="9">
        <f t="shared" si="59"/>
        <v>114.48999999999998</v>
      </c>
      <c r="AD177" s="9"/>
      <c r="AE177" s="9"/>
      <c r="AF177" s="9"/>
      <c r="AG177" s="9">
        <v>3.5</v>
      </c>
      <c r="AH177" s="9">
        <v>10.7</v>
      </c>
      <c r="AI177" s="9">
        <f t="shared" si="60"/>
        <v>37.449999999999996</v>
      </c>
      <c r="AJ177" s="9">
        <f t="shared" si="61"/>
        <v>12.25</v>
      </c>
      <c r="AK177" s="9">
        <f t="shared" si="62"/>
        <v>114.48999999999998</v>
      </c>
      <c r="AL177" s="9"/>
      <c r="AM177" s="9"/>
      <c r="AN177" s="9"/>
      <c r="AO177" s="1">
        <v>5</v>
      </c>
      <c r="AP177" s="9">
        <v>10.7</v>
      </c>
      <c r="AQ177" s="9">
        <f t="shared" si="63"/>
        <v>53.5</v>
      </c>
      <c r="AR177" s="9">
        <f t="shared" si="64"/>
        <v>25</v>
      </c>
      <c r="AS177" s="9">
        <f t="shared" si="65"/>
        <v>114.48999999999998</v>
      </c>
      <c r="AT177" s="9"/>
      <c r="AU177" s="9"/>
      <c r="AV177" s="9"/>
      <c r="AW177" s="9">
        <v>0.1</v>
      </c>
      <c r="AX177" s="9">
        <v>10.7</v>
      </c>
      <c r="AY177" s="9">
        <f t="shared" si="66"/>
        <v>1.07</v>
      </c>
      <c r="AZ177" s="9">
        <f t="shared" si="67"/>
        <v>1.0000000000000002E-2</v>
      </c>
      <c r="BA177" s="9">
        <f t="shared" si="68"/>
        <v>114.48999999999998</v>
      </c>
      <c r="BB177" s="9"/>
      <c r="BC177" s="9"/>
      <c r="BD177" s="9"/>
      <c r="BE177" s="1">
        <v>3</v>
      </c>
      <c r="BF177" s="9">
        <v>10.7</v>
      </c>
      <c r="BG177">
        <f t="shared" si="69"/>
        <v>32.099999999999994</v>
      </c>
      <c r="BH177">
        <f t="shared" si="70"/>
        <v>9</v>
      </c>
      <c r="BI177">
        <f t="shared" si="71"/>
        <v>114.48999999999998</v>
      </c>
    </row>
    <row r="178" spans="1:61" x14ac:dyDescent="0.3">
      <c r="A178" s="9">
        <v>0.69</v>
      </c>
      <c r="B178" s="9">
        <v>11.22</v>
      </c>
      <c r="C178" s="9">
        <f t="shared" si="48"/>
        <v>7.7417999999999996</v>
      </c>
      <c r="D178" s="9">
        <f t="shared" si="49"/>
        <v>0.47609999999999991</v>
      </c>
      <c r="E178" s="9">
        <f t="shared" si="50"/>
        <v>125.88840000000002</v>
      </c>
      <c r="F178" s="9"/>
      <c r="G178" s="9"/>
      <c r="H178" s="9"/>
      <c r="I178" s="9">
        <v>735</v>
      </c>
      <c r="J178" s="9">
        <v>11.22</v>
      </c>
      <c r="K178" s="9">
        <f t="shared" si="51"/>
        <v>8246.7000000000007</v>
      </c>
      <c r="L178" s="9">
        <f t="shared" si="52"/>
        <v>540225</v>
      </c>
      <c r="M178" s="9">
        <f t="shared" si="53"/>
        <v>125.88840000000002</v>
      </c>
      <c r="N178" s="9"/>
      <c r="O178" s="9"/>
      <c r="P178" s="9"/>
      <c r="Q178" s="9">
        <v>294</v>
      </c>
      <c r="R178" s="9">
        <v>11.22</v>
      </c>
      <c r="S178" s="9">
        <f t="shared" si="54"/>
        <v>3298.6800000000003</v>
      </c>
      <c r="T178" s="9">
        <f t="shared" si="55"/>
        <v>86436</v>
      </c>
      <c r="U178" s="9">
        <f t="shared" si="56"/>
        <v>125.88840000000002</v>
      </c>
      <c r="V178" s="9"/>
      <c r="W178" s="9"/>
      <c r="X178" s="9"/>
      <c r="Y178" s="9">
        <v>220.5</v>
      </c>
      <c r="Z178" s="9">
        <v>11.22</v>
      </c>
      <c r="AA178" s="9">
        <f t="shared" si="57"/>
        <v>2474.0100000000002</v>
      </c>
      <c r="AB178" s="9">
        <f t="shared" si="58"/>
        <v>48620.25</v>
      </c>
      <c r="AC178" s="9">
        <f t="shared" si="59"/>
        <v>125.88840000000002</v>
      </c>
      <c r="AD178" s="9"/>
      <c r="AE178" s="9"/>
      <c r="AF178" s="9"/>
      <c r="AG178" s="9">
        <v>3.5</v>
      </c>
      <c r="AH178" s="9">
        <v>11.22</v>
      </c>
      <c r="AI178" s="9">
        <f t="shared" si="60"/>
        <v>39.270000000000003</v>
      </c>
      <c r="AJ178" s="9">
        <f t="shared" si="61"/>
        <v>12.25</v>
      </c>
      <c r="AK178" s="9">
        <f t="shared" si="62"/>
        <v>125.88840000000002</v>
      </c>
      <c r="AL178" s="9"/>
      <c r="AM178" s="9"/>
      <c r="AN178" s="9"/>
      <c r="AO178" s="1">
        <v>2</v>
      </c>
      <c r="AP178" s="9">
        <v>11.22</v>
      </c>
      <c r="AQ178" s="9">
        <f t="shared" si="63"/>
        <v>22.44</v>
      </c>
      <c r="AR178" s="9">
        <f t="shared" si="64"/>
        <v>4</v>
      </c>
      <c r="AS178" s="9">
        <f t="shared" si="65"/>
        <v>125.88840000000002</v>
      </c>
      <c r="AT178" s="9"/>
      <c r="AU178" s="9"/>
      <c r="AV178" s="9"/>
      <c r="AW178" s="9">
        <v>0.1</v>
      </c>
      <c r="AX178" s="9">
        <v>11.22</v>
      </c>
      <c r="AY178" s="9">
        <f t="shared" si="66"/>
        <v>1.1220000000000001</v>
      </c>
      <c r="AZ178" s="9">
        <f t="shared" si="67"/>
        <v>1.0000000000000002E-2</v>
      </c>
      <c r="BA178" s="9">
        <f t="shared" si="68"/>
        <v>125.88840000000002</v>
      </c>
      <c r="BB178" s="9"/>
      <c r="BC178" s="9"/>
      <c r="BD178" s="9"/>
      <c r="BE178" s="1">
        <v>3</v>
      </c>
      <c r="BF178" s="9">
        <v>11.22</v>
      </c>
      <c r="BG178">
        <f t="shared" si="69"/>
        <v>33.660000000000004</v>
      </c>
      <c r="BH178">
        <f t="shared" si="70"/>
        <v>9</v>
      </c>
      <c r="BI178">
        <f t="shared" si="71"/>
        <v>125.88840000000002</v>
      </c>
    </row>
    <row r="179" spans="1:61" x14ac:dyDescent="0.3">
      <c r="A179" s="9">
        <v>0.69</v>
      </c>
      <c r="B179" s="9">
        <v>11.16</v>
      </c>
      <c r="C179" s="9">
        <f t="shared" si="48"/>
        <v>7.7003999999999992</v>
      </c>
      <c r="D179" s="9">
        <f t="shared" si="49"/>
        <v>0.47609999999999991</v>
      </c>
      <c r="E179" s="9">
        <f t="shared" si="50"/>
        <v>124.54560000000001</v>
      </c>
      <c r="F179" s="9"/>
      <c r="G179" s="9"/>
      <c r="H179" s="9"/>
      <c r="I179" s="9">
        <v>735</v>
      </c>
      <c r="J179" s="9">
        <v>11.16</v>
      </c>
      <c r="K179" s="9">
        <f t="shared" si="51"/>
        <v>8202.6</v>
      </c>
      <c r="L179" s="9">
        <f t="shared" si="52"/>
        <v>540225</v>
      </c>
      <c r="M179" s="9">
        <f t="shared" si="53"/>
        <v>124.54560000000001</v>
      </c>
      <c r="N179" s="9"/>
      <c r="O179" s="9"/>
      <c r="P179" s="9"/>
      <c r="Q179" s="9">
        <v>294</v>
      </c>
      <c r="R179" s="9">
        <v>11.16</v>
      </c>
      <c r="S179" s="9">
        <f t="shared" si="54"/>
        <v>3281.04</v>
      </c>
      <c r="T179" s="9">
        <f t="shared" si="55"/>
        <v>86436</v>
      </c>
      <c r="U179" s="9">
        <f t="shared" si="56"/>
        <v>124.54560000000001</v>
      </c>
      <c r="V179" s="9"/>
      <c r="W179" s="9"/>
      <c r="X179" s="9"/>
      <c r="Y179" s="9">
        <v>220.5</v>
      </c>
      <c r="Z179" s="9">
        <v>11.16</v>
      </c>
      <c r="AA179" s="9">
        <f t="shared" si="57"/>
        <v>2460.7800000000002</v>
      </c>
      <c r="AB179" s="9">
        <f t="shared" si="58"/>
        <v>48620.25</v>
      </c>
      <c r="AC179" s="9">
        <f t="shared" si="59"/>
        <v>124.54560000000001</v>
      </c>
      <c r="AD179" s="9"/>
      <c r="AE179" s="9"/>
      <c r="AF179" s="9"/>
      <c r="AG179" s="9">
        <v>3.5</v>
      </c>
      <c r="AH179" s="9">
        <v>11.16</v>
      </c>
      <c r="AI179" s="9">
        <f t="shared" si="60"/>
        <v>39.06</v>
      </c>
      <c r="AJ179" s="9">
        <f t="shared" si="61"/>
        <v>12.25</v>
      </c>
      <c r="AK179" s="9">
        <f t="shared" si="62"/>
        <v>124.54560000000001</v>
      </c>
      <c r="AL179" s="9"/>
      <c r="AM179" s="9"/>
      <c r="AN179" s="9"/>
      <c r="AO179" s="1">
        <v>3</v>
      </c>
      <c r="AP179" s="9">
        <v>11.16</v>
      </c>
      <c r="AQ179" s="9">
        <f t="shared" si="63"/>
        <v>33.480000000000004</v>
      </c>
      <c r="AR179" s="9">
        <f t="shared" si="64"/>
        <v>9</v>
      </c>
      <c r="AS179" s="9">
        <f t="shared" si="65"/>
        <v>124.54560000000001</v>
      </c>
      <c r="AT179" s="9"/>
      <c r="AU179" s="9"/>
      <c r="AV179" s="9"/>
      <c r="AW179" s="9">
        <v>0.1</v>
      </c>
      <c r="AX179" s="9">
        <v>11.16</v>
      </c>
      <c r="AY179" s="9">
        <f t="shared" si="66"/>
        <v>1.1160000000000001</v>
      </c>
      <c r="AZ179" s="9">
        <f t="shared" si="67"/>
        <v>1.0000000000000002E-2</v>
      </c>
      <c r="BA179" s="9">
        <f t="shared" si="68"/>
        <v>124.54560000000001</v>
      </c>
      <c r="BB179" s="9"/>
      <c r="BC179" s="9"/>
      <c r="BD179" s="9"/>
      <c r="BE179" s="1">
        <v>3</v>
      </c>
      <c r="BF179" s="9">
        <v>11.16</v>
      </c>
      <c r="BG179">
        <f t="shared" si="69"/>
        <v>33.480000000000004</v>
      </c>
      <c r="BH179">
        <f t="shared" si="70"/>
        <v>9</v>
      </c>
      <c r="BI179">
        <f t="shared" si="71"/>
        <v>124.54560000000001</v>
      </c>
    </row>
    <row r="180" spans="1:61" x14ac:dyDescent="0.3">
      <c r="A180" s="9">
        <v>0.69</v>
      </c>
      <c r="B180" s="9">
        <v>11.1</v>
      </c>
      <c r="C180" s="9">
        <f t="shared" si="48"/>
        <v>7.6589999999999989</v>
      </c>
      <c r="D180" s="9">
        <f t="shared" si="49"/>
        <v>0.47609999999999991</v>
      </c>
      <c r="E180" s="9">
        <f t="shared" si="50"/>
        <v>123.21</v>
      </c>
      <c r="F180" s="9"/>
      <c r="G180" s="9"/>
      <c r="H180" s="9"/>
      <c r="I180" s="9">
        <v>735</v>
      </c>
      <c r="J180" s="9">
        <v>11.1</v>
      </c>
      <c r="K180" s="9">
        <f t="shared" si="51"/>
        <v>8158.5</v>
      </c>
      <c r="L180" s="9">
        <f t="shared" si="52"/>
        <v>540225</v>
      </c>
      <c r="M180" s="9">
        <f t="shared" si="53"/>
        <v>123.21</v>
      </c>
      <c r="N180" s="9"/>
      <c r="O180" s="9"/>
      <c r="P180" s="9"/>
      <c r="Q180" s="9">
        <v>294</v>
      </c>
      <c r="R180" s="9">
        <v>11.1</v>
      </c>
      <c r="S180" s="9">
        <f t="shared" si="54"/>
        <v>3263.4</v>
      </c>
      <c r="T180" s="9">
        <f t="shared" si="55"/>
        <v>86436</v>
      </c>
      <c r="U180" s="9">
        <f t="shared" si="56"/>
        <v>123.21</v>
      </c>
      <c r="V180" s="9"/>
      <c r="W180" s="9"/>
      <c r="X180" s="9"/>
      <c r="Y180" s="9">
        <v>220.5</v>
      </c>
      <c r="Z180" s="9">
        <v>11.1</v>
      </c>
      <c r="AA180" s="9">
        <f t="shared" si="57"/>
        <v>2447.5499999999997</v>
      </c>
      <c r="AB180" s="9">
        <f t="shared" si="58"/>
        <v>48620.25</v>
      </c>
      <c r="AC180" s="9">
        <f t="shared" si="59"/>
        <v>123.21</v>
      </c>
      <c r="AD180" s="9"/>
      <c r="AE180" s="9"/>
      <c r="AF180" s="9"/>
      <c r="AG180" s="9">
        <v>3.5</v>
      </c>
      <c r="AH180" s="9">
        <v>11.1</v>
      </c>
      <c r="AI180" s="9">
        <f t="shared" si="60"/>
        <v>38.85</v>
      </c>
      <c r="AJ180" s="9">
        <f t="shared" si="61"/>
        <v>12.25</v>
      </c>
      <c r="AK180" s="9">
        <f t="shared" si="62"/>
        <v>123.21</v>
      </c>
      <c r="AL180" s="9"/>
      <c r="AM180" s="9"/>
      <c r="AN180" s="9"/>
      <c r="AO180" s="1">
        <v>4</v>
      </c>
      <c r="AP180" s="9">
        <v>11.1</v>
      </c>
      <c r="AQ180" s="9">
        <f t="shared" si="63"/>
        <v>44.4</v>
      </c>
      <c r="AR180" s="9">
        <f t="shared" si="64"/>
        <v>16</v>
      </c>
      <c r="AS180" s="9">
        <f t="shared" si="65"/>
        <v>123.21</v>
      </c>
      <c r="AT180" s="9"/>
      <c r="AU180" s="9"/>
      <c r="AV180" s="9"/>
      <c r="AW180" s="9">
        <v>0.1</v>
      </c>
      <c r="AX180" s="9">
        <v>11.1</v>
      </c>
      <c r="AY180" s="9">
        <f t="shared" si="66"/>
        <v>1.1100000000000001</v>
      </c>
      <c r="AZ180" s="9">
        <f t="shared" si="67"/>
        <v>1.0000000000000002E-2</v>
      </c>
      <c r="BA180" s="9">
        <f t="shared" si="68"/>
        <v>123.21</v>
      </c>
      <c r="BB180" s="9"/>
      <c r="BC180" s="9"/>
      <c r="BD180" s="9"/>
      <c r="BE180" s="1">
        <v>3</v>
      </c>
      <c r="BF180" s="9">
        <v>11.1</v>
      </c>
      <c r="BG180">
        <f t="shared" si="69"/>
        <v>33.299999999999997</v>
      </c>
      <c r="BH180">
        <f t="shared" si="70"/>
        <v>9</v>
      </c>
      <c r="BI180">
        <f t="shared" si="71"/>
        <v>123.21</v>
      </c>
    </row>
    <row r="181" spans="1:61" x14ac:dyDescent="0.3">
      <c r="A181" s="9">
        <v>0.69</v>
      </c>
      <c r="B181" s="9">
        <v>11.14</v>
      </c>
      <c r="C181" s="9">
        <f t="shared" si="48"/>
        <v>7.6865999999999994</v>
      </c>
      <c r="D181" s="9">
        <f t="shared" si="49"/>
        <v>0.47609999999999991</v>
      </c>
      <c r="E181" s="9">
        <f t="shared" si="50"/>
        <v>124.09960000000001</v>
      </c>
      <c r="F181" s="9"/>
      <c r="G181" s="9"/>
      <c r="H181" s="9"/>
      <c r="I181" s="9">
        <v>735</v>
      </c>
      <c r="J181" s="9">
        <v>11.14</v>
      </c>
      <c r="K181" s="9">
        <f t="shared" si="51"/>
        <v>8187.9000000000005</v>
      </c>
      <c r="L181" s="9">
        <f t="shared" si="52"/>
        <v>540225</v>
      </c>
      <c r="M181" s="9">
        <f t="shared" si="53"/>
        <v>124.09960000000001</v>
      </c>
      <c r="N181" s="9"/>
      <c r="O181" s="9"/>
      <c r="P181" s="9"/>
      <c r="Q181" s="9">
        <v>294</v>
      </c>
      <c r="R181" s="9">
        <v>11.14</v>
      </c>
      <c r="S181" s="9">
        <f t="shared" si="54"/>
        <v>3275.1600000000003</v>
      </c>
      <c r="T181" s="9">
        <f t="shared" si="55"/>
        <v>86436</v>
      </c>
      <c r="U181" s="9">
        <f t="shared" si="56"/>
        <v>124.09960000000001</v>
      </c>
      <c r="V181" s="9"/>
      <c r="W181" s="9"/>
      <c r="X181" s="9"/>
      <c r="Y181" s="9">
        <v>220.5</v>
      </c>
      <c r="Z181" s="9">
        <v>11.14</v>
      </c>
      <c r="AA181" s="9">
        <f t="shared" si="57"/>
        <v>2456.3700000000003</v>
      </c>
      <c r="AB181" s="9">
        <f t="shared" si="58"/>
        <v>48620.25</v>
      </c>
      <c r="AC181" s="9">
        <f t="shared" si="59"/>
        <v>124.09960000000001</v>
      </c>
      <c r="AD181" s="9"/>
      <c r="AE181" s="9"/>
      <c r="AF181" s="9"/>
      <c r="AG181" s="9">
        <v>3.5</v>
      </c>
      <c r="AH181" s="9">
        <v>11.14</v>
      </c>
      <c r="AI181" s="9">
        <f t="shared" si="60"/>
        <v>38.99</v>
      </c>
      <c r="AJ181" s="9">
        <f t="shared" si="61"/>
        <v>12.25</v>
      </c>
      <c r="AK181" s="9">
        <f t="shared" si="62"/>
        <v>124.09960000000001</v>
      </c>
      <c r="AL181" s="9"/>
      <c r="AM181" s="9"/>
      <c r="AN181" s="9"/>
      <c r="AO181" s="1">
        <v>5</v>
      </c>
      <c r="AP181" s="9">
        <v>11.14</v>
      </c>
      <c r="AQ181" s="9">
        <f t="shared" si="63"/>
        <v>55.7</v>
      </c>
      <c r="AR181" s="9">
        <f t="shared" si="64"/>
        <v>25</v>
      </c>
      <c r="AS181" s="9">
        <f t="shared" si="65"/>
        <v>124.09960000000001</v>
      </c>
      <c r="AT181" s="9"/>
      <c r="AU181" s="9"/>
      <c r="AV181" s="9"/>
      <c r="AW181" s="9">
        <v>0.1</v>
      </c>
      <c r="AX181" s="9">
        <v>11.14</v>
      </c>
      <c r="AY181" s="9">
        <f t="shared" si="66"/>
        <v>1.1140000000000001</v>
      </c>
      <c r="AZ181" s="9">
        <f t="shared" si="67"/>
        <v>1.0000000000000002E-2</v>
      </c>
      <c r="BA181" s="9">
        <f t="shared" si="68"/>
        <v>124.09960000000001</v>
      </c>
      <c r="BB181" s="9"/>
      <c r="BC181" s="9"/>
      <c r="BD181" s="9"/>
      <c r="BE181" s="1">
        <v>3</v>
      </c>
      <c r="BF181" s="9">
        <v>11.14</v>
      </c>
      <c r="BG181">
        <f t="shared" si="69"/>
        <v>33.42</v>
      </c>
      <c r="BH181">
        <f t="shared" si="70"/>
        <v>9</v>
      </c>
      <c r="BI181">
        <f t="shared" si="71"/>
        <v>124.09960000000001</v>
      </c>
    </row>
    <row r="182" spans="1:61" x14ac:dyDescent="0.3">
      <c r="A182" s="9">
        <v>0.66</v>
      </c>
      <c r="B182" s="9">
        <v>11.59</v>
      </c>
      <c r="C182" s="9">
        <f t="shared" si="48"/>
        <v>7.6494</v>
      </c>
      <c r="D182" s="9">
        <f t="shared" si="49"/>
        <v>0.43560000000000004</v>
      </c>
      <c r="E182" s="9">
        <f t="shared" si="50"/>
        <v>134.32810000000001</v>
      </c>
      <c r="F182" s="9"/>
      <c r="G182" s="9"/>
      <c r="H182" s="9"/>
      <c r="I182" s="9">
        <v>759.5</v>
      </c>
      <c r="J182" s="9">
        <v>11.59</v>
      </c>
      <c r="K182" s="9">
        <f t="shared" si="51"/>
        <v>8802.6049999999996</v>
      </c>
      <c r="L182" s="9">
        <f t="shared" si="52"/>
        <v>576840.25</v>
      </c>
      <c r="M182" s="9">
        <f t="shared" si="53"/>
        <v>134.32810000000001</v>
      </c>
      <c r="N182" s="9"/>
      <c r="O182" s="9"/>
      <c r="P182" s="9"/>
      <c r="Q182" s="9">
        <v>318.5</v>
      </c>
      <c r="R182" s="9">
        <v>11.59</v>
      </c>
      <c r="S182" s="9">
        <f t="shared" si="54"/>
        <v>3691.415</v>
      </c>
      <c r="T182" s="9">
        <f t="shared" si="55"/>
        <v>101442.25</v>
      </c>
      <c r="U182" s="9">
        <f t="shared" si="56"/>
        <v>134.32810000000001</v>
      </c>
      <c r="V182" s="9"/>
      <c r="W182" s="9"/>
      <c r="X182" s="9"/>
      <c r="Y182" s="9">
        <v>220.5</v>
      </c>
      <c r="Z182" s="9">
        <v>11.59</v>
      </c>
      <c r="AA182" s="9">
        <f t="shared" si="57"/>
        <v>2555.5949999999998</v>
      </c>
      <c r="AB182" s="9">
        <f t="shared" si="58"/>
        <v>48620.25</v>
      </c>
      <c r="AC182" s="9">
        <f t="shared" si="59"/>
        <v>134.32810000000001</v>
      </c>
      <c r="AD182" s="9"/>
      <c r="AE182" s="9"/>
      <c r="AF182" s="9"/>
      <c r="AG182" s="9">
        <v>3.5</v>
      </c>
      <c r="AH182" s="9">
        <v>11.59</v>
      </c>
      <c r="AI182" s="9">
        <f t="shared" si="60"/>
        <v>40.564999999999998</v>
      </c>
      <c r="AJ182" s="9">
        <f t="shared" si="61"/>
        <v>12.25</v>
      </c>
      <c r="AK182" s="9">
        <f t="shared" si="62"/>
        <v>134.32810000000001</v>
      </c>
      <c r="AL182" s="9"/>
      <c r="AM182" s="9"/>
      <c r="AN182" s="9"/>
      <c r="AO182" s="1">
        <v>2</v>
      </c>
      <c r="AP182" s="9">
        <v>11.59</v>
      </c>
      <c r="AQ182" s="9">
        <f t="shared" si="63"/>
        <v>23.18</v>
      </c>
      <c r="AR182" s="9">
        <f t="shared" si="64"/>
        <v>4</v>
      </c>
      <c r="AS182" s="9">
        <f t="shared" si="65"/>
        <v>134.32810000000001</v>
      </c>
      <c r="AT182" s="9"/>
      <c r="AU182" s="9"/>
      <c r="AV182" s="9"/>
      <c r="AW182" s="9">
        <v>0.1</v>
      </c>
      <c r="AX182" s="9">
        <v>11.59</v>
      </c>
      <c r="AY182" s="9">
        <f t="shared" si="66"/>
        <v>1.159</v>
      </c>
      <c r="AZ182" s="9">
        <f t="shared" si="67"/>
        <v>1.0000000000000002E-2</v>
      </c>
      <c r="BA182" s="9">
        <f t="shared" si="68"/>
        <v>134.32810000000001</v>
      </c>
      <c r="BB182" s="9"/>
      <c r="BC182" s="9"/>
      <c r="BD182" s="9"/>
      <c r="BE182" s="1">
        <v>3</v>
      </c>
      <c r="BF182" s="9">
        <v>11.59</v>
      </c>
      <c r="BG182">
        <f t="shared" si="69"/>
        <v>34.769999999999996</v>
      </c>
      <c r="BH182">
        <f t="shared" si="70"/>
        <v>9</v>
      </c>
      <c r="BI182">
        <f t="shared" si="71"/>
        <v>134.32810000000001</v>
      </c>
    </row>
    <row r="183" spans="1:61" x14ac:dyDescent="0.3">
      <c r="A183" s="9">
        <v>0.66</v>
      </c>
      <c r="B183" s="9">
        <v>11.6</v>
      </c>
      <c r="C183" s="9">
        <f t="shared" si="48"/>
        <v>7.6559999999999997</v>
      </c>
      <c r="D183" s="9">
        <f t="shared" si="49"/>
        <v>0.43560000000000004</v>
      </c>
      <c r="E183" s="9">
        <f t="shared" si="50"/>
        <v>134.56</v>
      </c>
      <c r="F183" s="9"/>
      <c r="G183" s="9"/>
      <c r="H183" s="9"/>
      <c r="I183" s="9">
        <v>759.5</v>
      </c>
      <c r="J183" s="9">
        <v>11.6</v>
      </c>
      <c r="K183" s="9">
        <f t="shared" si="51"/>
        <v>8810.1999999999989</v>
      </c>
      <c r="L183" s="9">
        <f t="shared" si="52"/>
        <v>576840.25</v>
      </c>
      <c r="M183" s="9">
        <f t="shared" si="53"/>
        <v>134.56</v>
      </c>
      <c r="N183" s="9"/>
      <c r="O183" s="9"/>
      <c r="P183" s="9"/>
      <c r="Q183" s="9">
        <v>318.5</v>
      </c>
      <c r="R183" s="9">
        <v>11.6</v>
      </c>
      <c r="S183" s="9">
        <f t="shared" si="54"/>
        <v>3694.6</v>
      </c>
      <c r="T183" s="9">
        <f t="shared" si="55"/>
        <v>101442.25</v>
      </c>
      <c r="U183" s="9">
        <f t="shared" si="56"/>
        <v>134.56</v>
      </c>
      <c r="V183" s="9"/>
      <c r="W183" s="9"/>
      <c r="X183" s="9"/>
      <c r="Y183" s="9">
        <v>220.5</v>
      </c>
      <c r="Z183" s="9">
        <v>11.6</v>
      </c>
      <c r="AA183" s="9">
        <f t="shared" si="57"/>
        <v>2557.7999999999997</v>
      </c>
      <c r="AB183" s="9">
        <f t="shared" si="58"/>
        <v>48620.25</v>
      </c>
      <c r="AC183" s="9">
        <f t="shared" si="59"/>
        <v>134.56</v>
      </c>
      <c r="AD183" s="9"/>
      <c r="AE183" s="9"/>
      <c r="AF183" s="9"/>
      <c r="AG183" s="9">
        <v>3.5</v>
      </c>
      <c r="AH183" s="9">
        <v>11.6</v>
      </c>
      <c r="AI183" s="9">
        <f t="shared" si="60"/>
        <v>40.6</v>
      </c>
      <c r="AJ183" s="9">
        <f t="shared" si="61"/>
        <v>12.25</v>
      </c>
      <c r="AK183" s="9">
        <f t="shared" si="62"/>
        <v>134.56</v>
      </c>
      <c r="AL183" s="9"/>
      <c r="AM183" s="9"/>
      <c r="AN183" s="9"/>
      <c r="AO183" s="1">
        <v>3</v>
      </c>
      <c r="AP183" s="9">
        <v>11.6</v>
      </c>
      <c r="AQ183" s="9">
        <f t="shared" si="63"/>
        <v>34.799999999999997</v>
      </c>
      <c r="AR183" s="9">
        <f t="shared" si="64"/>
        <v>9</v>
      </c>
      <c r="AS183" s="9">
        <f t="shared" si="65"/>
        <v>134.56</v>
      </c>
      <c r="AT183" s="9"/>
      <c r="AU183" s="9"/>
      <c r="AV183" s="9"/>
      <c r="AW183" s="9">
        <v>0.1</v>
      </c>
      <c r="AX183" s="9">
        <v>11.6</v>
      </c>
      <c r="AY183" s="9">
        <f t="shared" si="66"/>
        <v>1.1599999999999999</v>
      </c>
      <c r="AZ183" s="9">
        <f t="shared" si="67"/>
        <v>1.0000000000000002E-2</v>
      </c>
      <c r="BA183" s="9">
        <f t="shared" si="68"/>
        <v>134.56</v>
      </c>
      <c r="BB183" s="9"/>
      <c r="BC183" s="9"/>
      <c r="BD183" s="9"/>
      <c r="BE183" s="1">
        <v>3</v>
      </c>
      <c r="BF183" s="9">
        <v>11.6</v>
      </c>
      <c r="BG183">
        <f t="shared" si="69"/>
        <v>34.799999999999997</v>
      </c>
      <c r="BH183">
        <f t="shared" si="70"/>
        <v>9</v>
      </c>
      <c r="BI183">
        <f t="shared" si="71"/>
        <v>134.56</v>
      </c>
    </row>
    <row r="184" spans="1:61" x14ac:dyDescent="0.3">
      <c r="A184" s="9">
        <v>0.66</v>
      </c>
      <c r="B184" s="9">
        <v>11.53</v>
      </c>
      <c r="C184" s="9">
        <f t="shared" si="48"/>
        <v>7.6097999999999999</v>
      </c>
      <c r="D184" s="9">
        <f t="shared" si="49"/>
        <v>0.43560000000000004</v>
      </c>
      <c r="E184" s="9">
        <f t="shared" si="50"/>
        <v>132.9409</v>
      </c>
      <c r="F184" s="9"/>
      <c r="G184" s="9"/>
      <c r="H184" s="9"/>
      <c r="I184" s="9">
        <v>759.5</v>
      </c>
      <c r="J184" s="9">
        <v>11.53</v>
      </c>
      <c r="K184" s="9">
        <f t="shared" si="51"/>
        <v>8757.0349999999999</v>
      </c>
      <c r="L184" s="9">
        <f t="shared" si="52"/>
        <v>576840.25</v>
      </c>
      <c r="M184" s="9">
        <f t="shared" si="53"/>
        <v>132.9409</v>
      </c>
      <c r="N184" s="9"/>
      <c r="O184" s="9"/>
      <c r="P184" s="9"/>
      <c r="Q184" s="9">
        <v>318.5</v>
      </c>
      <c r="R184" s="9">
        <v>11.53</v>
      </c>
      <c r="S184" s="9">
        <f t="shared" si="54"/>
        <v>3672.3049999999998</v>
      </c>
      <c r="T184" s="9">
        <f t="shared" si="55"/>
        <v>101442.25</v>
      </c>
      <c r="U184" s="9">
        <f t="shared" si="56"/>
        <v>132.9409</v>
      </c>
      <c r="V184" s="9"/>
      <c r="W184" s="9"/>
      <c r="X184" s="9"/>
      <c r="Y184" s="9">
        <v>220.5</v>
      </c>
      <c r="Z184" s="9">
        <v>11.53</v>
      </c>
      <c r="AA184" s="9">
        <f t="shared" si="57"/>
        <v>2542.3649999999998</v>
      </c>
      <c r="AB184" s="9">
        <f t="shared" si="58"/>
        <v>48620.25</v>
      </c>
      <c r="AC184" s="9">
        <f t="shared" si="59"/>
        <v>132.9409</v>
      </c>
      <c r="AD184" s="9"/>
      <c r="AE184" s="9"/>
      <c r="AF184" s="9"/>
      <c r="AG184" s="9">
        <v>3.5</v>
      </c>
      <c r="AH184" s="9">
        <v>11.53</v>
      </c>
      <c r="AI184" s="9">
        <f t="shared" si="60"/>
        <v>40.354999999999997</v>
      </c>
      <c r="AJ184" s="9">
        <f t="shared" si="61"/>
        <v>12.25</v>
      </c>
      <c r="AK184" s="9">
        <f t="shared" si="62"/>
        <v>132.9409</v>
      </c>
      <c r="AL184" s="9"/>
      <c r="AM184" s="9"/>
      <c r="AN184" s="9"/>
      <c r="AO184" s="1">
        <v>4</v>
      </c>
      <c r="AP184" s="9">
        <v>11.53</v>
      </c>
      <c r="AQ184" s="9">
        <f t="shared" si="63"/>
        <v>46.12</v>
      </c>
      <c r="AR184" s="9">
        <f t="shared" si="64"/>
        <v>16</v>
      </c>
      <c r="AS184" s="9">
        <f t="shared" si="65"/>
        <v>132.9409</v>
      </c>
      <c r="AT184" s="9"/>
      <c r="AU184" s="9"/>
      <c r="AV184" s="9"/>
      <c r="AW184" s="9">
        <v>0.1</v>
      </c>
      <c r="AX184" s="9">
        <v>11.53</v>
      </c>
      <c r="AY184" s="9">
        <f t="shared" si="66"/>
        <v>1.153</v>
      </c>
      <c r="AZ184" s="9">
        <f t="shared" si="67"/>
        <v>1.0000000000000002E-2</v>
      </c>
      <c r="BA184" s="9">
        <f t="shared" si="68"/>
        <v>132.9409</v>
      </c>
      <c r="BB184" s="9"/>
      <c r="BC184" s="9"/>
      <c r="BD184" s="9"/>
      <c r="BE184" s="1">
        <v>3</v>
      </c>
      <c r="BF184" s="9">
        <v>11.53</v>
      </c>
      <c r="BG184">
        <f t="shared" si="69"/>
        <v>34.589999999999996</v>
      </c>
      <c r="BH184">
        <f t="shared" si="70"/>
        <v>9</v>
      </c>
      <c r="BI184">
        <f t="shared" si="71"/>
        <v>132.9409</v>
      </c>
    </row>
    <row r="185" spans="1:61" x14ac:dyDescent="0.3">
      <c r="A185" s="9">
        <v>0.66</v>
      </c>
      <c r="B185" s="9">
        <v>11.61</v>
      </c>
      <c r="C185" s="9">
        <f t="shared" si="48"/>
        <v>7.6626000000000003</v>
      </c>
      <c r="D185" s="9">
        <f t="shared" si="49"/>
        <v>0.43560000000000004</v>
      </c>
      <c r="E185" s="9">
        <f t="shared" si="50"/>
        <v>134.79209999999998</v>
      </c>
      <c r="F185" s="9"/>
      <c r="G185" s="9"/>
      <c r="H185" s="9"/>
      <c r="I185" s="9">
        <v>759.5</v>
      </c>
      <c r="J185" s="9">
        <v>11.61</v>
      </c>
      <c r="K185" s="9">
        <f t="shared" si="51"/>
        <v>8817.7950000000001</v>
      </c>
      <c r="L185" s="9">
        <f t="shared" si="52"/>
        <v>576840.25</v>
      </c>
      <c r="M185" s="9">
        <f t="shared" si="53"/>
        <v>134.79209999999998</v>
      </c>
      <c r="N185" s="9"/>
      <c r="O185" s="9"/>
      <c r="P185" s="9"/>
      <c r="Q185" s="9">
        <v>318.5</v>
      </c>
      <c r="R185" s="9">
        <v>11.61</v>
      </c>
      <c r="S185" s="9">
        <f t="shared" si="54"/>
        <v>3697.7849999999999</v>
      </c>
      <c r="T185" s="9">
        <f t="shared" si="55"/>
        <v>101442.25</v>
      </c>
      <c r="U185" s="9">
        <f t="shared" si="56"/>
        <v>134.79209999999998</v>
      </c>
      <c r="V185" s="9"/>
      <c r="W185" s="9"/>
      <c r="X185" s="9"/>
      <c r="Y185" s="9">
        <v>220.5</v>
      </c>
      <c r="Z185" s="9">
        <v>11.61</v>
      </c>
      <c r="AA185" s="9">
        <f t="shared" si="57"/>
        <v>2560.0049999999997</v>
      </c>
      <c r="AB185" s="9">
        <f t="shared" si="58"/>
        <v>48620.25</v>
      </c>
      <c r="AC185" s="9">
        <f t="shared" si="59"/>
        <v>134.79209999999998</v>
      </c>
      <c r="AD185" s="9"/>
      <c r="AE185" s="9"/>
      <c r="AF185" s="9"/>
      <c r="AG185" s="9">
        <v>3.5</v>
      </c>
      <c r="AH185" s="9">
        <v>11.61</v>
      </c>
      <c r="AI185" s="9">
        <f t="shared" si="60"/>
        <v>40.634999999999998</v>
      </c>
      <c r="AJ185" s="9">
        <f t="shared" si="61"/>
        <v>12.25</v>
      </c>
      <c r="AK185" s="9">
        <f t="shared" si="62"/>
        <v>134.79209999999998</v>
      </c>
      <c r="AL185" s="9"/>
      <c r="AM185" s="9"/>
      <c r="AN185" s="9"/>
      <c r="AO185" s="1">
        <v>5</v>
      </c>
      <c r="AP185" s="9">
        <v>11.61</v>
      </c>
      <c r="AQ185" s="9">
        <f t="shared" si="63"/>
        <v>58.05</v>
      </c>
      <c r="AR185" s="9">
        <f t="shared" si="64"/>
        <v>25</v>
      </c>
      <c r="AS185" s="9">
        <f t="shared" si="65"/>
        <v>134.79209999999998</v>
      </c>
      <c r="AT185" s="9"/>
      <c r="AU185" s="9"/>
      <c r="AV185" s="9"/>
      <c r="AW185" s="9">
        <v>0.1</v>
      </c>
      <c r="AX185" s="9">
        <v>11.61</v>
      </c>
      <c r="AY185" s="9">
        <f t="shared" si="66"/>
        <v>1.161</v>
      </c>
      <c r="AZ185" s="9">
        <f t="shared" si="67"/>
        <v>1.0000000000000002E-2</v>
      </c>
      <c r="BA185" s="9">
        <f t="shared" si="68"/>
        <v>134.79209999999998</v>
      </c>
      <c r="BB185" s="9"/>
      <c r="BC185" s="9"/>
      <c r="BD185" s="9"/>
      <c r="BE185" s="1">
        <v>3</v>
      </c>
      <c r="BF185" s="9">
        <v>11.61</v>
      </c>
      <c r="BG185">
        <f t="shared" si="69"/>
        <v>34.83</v>
      </c>
      <c r="BH185">
        <f t="shared" si="70"/>
        <v>9</v>
      </c>
      <c r="BI185">
        <f t="shared" si="71"/>
        <v>134.79209999999998</v>
      </c>
    </row>
    <row r="186" spans="1:61" x14ac:dyDescent="0.3">
      <c r="A186" s="9">
        <v>0.64</v>
      </c>
      <c r="B186" s="9">
        <v>15.16</v>
      </c>
      <c r="C186" s="9">
        <f t="shared" si="48"/>
        <v>9.7024000000000008</v>
      </c>
      <c r="D186" s="9">
        <f t="shared" si="49"/>
        <v>0.40960000000000002</v>
      </c>
      <c r="E186" s="9">
        <f t="shared" si="50"/>
        <v>229.82560000000001</v>
      </c>
      <c r="F186" s="9"/>
      <c r="G186" s="9"/>
      <c r="H186" s="9"/>
      <c r="I186" s="9">
        <v>784</v>
      </c>
      <c r="J186" s="9">
        <v>15.16</v>
      </c>
      <c r="K186" s="9">
        <f t="shared" si="51"/>
        <v>11885.44</v>
      </c>
      <c r="L186" s="9">
        <f t="shared" si="52"/>
        <v>614656</v>
      </c>
      <c r="M186" s="9">
        <f t="shared" si="53"/>
        <v>229.82560000000001</v>
      </c>
      <c r="N186" s="9"/>
      <c r="O186" s="9"/>
      <c r="P186" s="9"/>
      <c r="Q186" s="9">
        <v>343</v>
      </c>
      <c r="R186" s="9">
        <v>15.16</v>
      </c>
      <c r="S186" s="9">
        <f t="shared" si="54"/>
        <v>5199.88</v>
      </c>
      <c r="T186" s="9">
        <f t="shared" si="55"/>
        <v>117649</v>
      </c>
      <c r="U186" s="9">
        <f t="shared" si="56"/>
        <v>229.82560000000001</v>
      </c>
      <c r="V186" s="9"/>
      <c r="W186" s="9"/>
      <c r="X186" s="9"/>
      <c r="Y186" s="9">
        <v>220.5</v>
      </c>
      <c r="Z186" s="9">
        <v>15.16</v>
      </c>
      <c r="AA186" s="9">
        <f t="shared" si="57"/>
        <v>3342.78</v>
      </c>
      <c r="AB186" s="9">
        <f t="shared" si="58"/>
        <v>48620.25</v>
      </c>
      <c r="AC186" s="9">
        <f t="shared" si="59"/>
        <v>229.82560000000001</v>
      </c>
      <c r="AD186" s="9"/>
      <c r="AE186" s="9"/>
      <c r="AF186" s="9"/>
      <c r="AG186" s="9">
        <v>3.5</v>
      </c>
      <c r="AH186" s="9">
        <v>15.16</v>
      </c>
      <c r="AI186" s="9">
        <f t="shared" si="60"/>
        <v>53.06</v>
      </c>
      <c r="AJ186" s="9">
        <f t="shared" si="61"/>
        <v>12.25</v>
      </c>
      <c r="AK186" s="9">
        <f t="shared" si="62"/>
        <v>229.82560000000001</v>
      </c>
      <c r="AL186" s="9"/>
      <c r="AM186" s="9"/>
      <c r="AN186" s="9"/>
      <c r="AO186" s="1">
        <v>2</v>
      </c>
      <c r="AP186" s="9">
        <v>15.16</v>
      </c>
      <c r="AQ186" s="9">
        <f t="shared" si="63"/>
        <v>30.32</v>
      </c>
      <c r="AR186" s="9">
        <f t="shared" si="64"/>
        <v>4</v>
      </c>
      <c r="AS186" s="9">
        <f t="shared" si="65"/>
        <v>229.82560000000001</v>
      </c>
      <c r="AT186" s="9"/>
      <c r="AU186" s="9"/>
      <c r="AV186" s="9"/>
      <c r="AW186" s="9">
        <v>0.1</v>
      </c>
      <c r="AX186" s="9">
        <v>15.16</v>
      </c>
      <c r="AY186" s="9">
        <f t="shared" si="66"/>
        <v>1.516</v>
      </c>
      <c r="AZ186" s="9">
        <f t="shared" si="67"/>
        <v>1.0000000000000002E-2</v>
      </c>
      <c r="BA186" s="9">
        <f t="shared" si="68"/>
        <v>229.82560000000001</v>
      </c>
      <c r="BB186" s="9"/>
      <c r="BC186" s="9"/>
      <c r="BD186" s="9"/>
      <c r="BE186" s="1">
        <v>3</v>
      </c>
      <c r="BF186" s="9">
        <v>15.16</v>
      </c>
      <c r="BG186">
        <f t="shared" si="69"/>
        <v>45.480000000000004</v>
      </c>
      <c r="BH186">
        <f t="shared" si="70"/>
        <v>9</v>
      </c>
      <c r="BI186">
        <f t="shared" si="71"/>
        <v>229.82560000000001</v>
      </c>
    </row>
    <row r="187" spans="1:61" x14ac:dyDescent="0.3">
      <c r="A187" s="9">
        <v>0.64</v>
      </c>
      <c r="B187" s="9">
        <v>15.36</v>
      </c>
      <c r="C187" s="9">
        <f t="shared" si="48"/>
        <v>9.8303999999999991</v>
      </c>
      <c r="D187" s="9">
        <f t="shared" si="49"/>
        <v>0.40960000000000002</v>
      </c>
      <c r="E187" s="9">
        <f t="shared" si="50"/>
        <v>235.92959999999999</v>
      </c>
      <c r="F187" s="9"/>
      <c r="G187" s="9"/>
      <c r="H187" s="9"/>
      <c r="I187" s="9">
        <v>784</v>
      </c>
      <c r="J187" s="9">
        <v>15.36</v>
      </c>
      <c r="K187" s="9">
        <f t="shared" si="51"/>
        <v>12042.24</v>
      </c>
      <c r="L187" s="9">
        <f t="shared" si="52"/>
        <v>614656</v>
      </c>
      <c r="M187" s="9">
        <f t="shared" si="53"/>
        <v>235.92959999999999</v>
      </c>
      <c r="N187" s="9"/>
      <c r="O187" s="9"/>
      <c r="P187" s="9"/>
      <c r="Q187" s="9">
        <v>343</v>
      </c>
      <c r="R187" s="9">
        <v>15.36</v>
      </c>
      <c r="S187" s="9">
        <f t="shared" si="54"/>
        <v>5268.48</v>
      </c>
      <c r="T187" s="9">
        <f t="shared" si="55"/>
        <v>117649</v>
      </c>
      <c r="U187" s="9">
        <f t="shared" si="56"/>
        <v>235.92959999999999</v>
      </c>
      <c r="V187" s="9"/>
      <c r="W187" s="9"/>
      <c r="X187" s="9"/>
      <c r="Y187" s="9">
        <v>220.5</v>
      </c>
      <c r="Z187" s="9">
        <v>15.36</v>
      </c>
      <c r="AA187" s="9">
        <f t="shared" si="57"/>
        <v>3386.8799999999997</v>
      </c>
      <c r="AB187" s="9">
        <f t="shared" si="58"/>
        <v>48620.25</v>
      </c>
      <c r="AC187" s="9">
        <f t="shared" si="59"/>
        <v>235.92959999999999</v>
      </c>
      <c r="AD187" s="9"/>
      <c r="AE187" s="9"/>
      <c r="AF187" s="9"/>
      <c r="AG187" s="9">
        <v>3.5</v>
      </c>
      <c r="AH187" s="9">
        <v>15.36</v>
      </c>
      <c r="AI187" s="9">
        <f t="shared" si="60"/>
        <v>53.76</v>
      </c>
      <c r="AJ187" s="9">
        <f t="shared" si="61"/>
        <v>12.25</v>
      </c>
      <c r="AK187" s="9">
        <f t="shared" si="62"/>
        <v>235.92959999999999</v>
      </c>
      <c r="AL187" s="9"/>
      <c r="AM187" s="9"/>
      <c r="AN187" s="9"/>
      <c r="AO187" s="1">
        <v>3</v>
      </c>
      <c r="AP187" s="9">
        <v>15.36</v>
      </c>
      <c r="AQ187" s="9">
        <f t="shared" si="63"/>
        <v>46.08</v>
      </c>
      <c r="AR187" s="9">
        <f t="shared" si="64"/>
        <v>9</v>
      </c>
      <c r="AS187" s="9">
        <f t="shared" si="65"/>
        <v>235.92959999999999</v>
      </c>
      <c r="AT187" s="9"/>
      <c r="AU187" s="9"/>
      <c r="AV187" s="9"/>
      <c r="AW187" s="9">
        <v>0.1</v>
      </c>
      <c r="AX187" s="9">
        <v>15.36</v>
      </c>
      <c r="AY187" s="9">
        <f t="shared" si="66"/>
        <v>1.536</v>
      </c>
      <c r="AZ187" s="9">
        <f t="shared" si="67"/>
        <v>1.0000000000000002E-2</v>
      </c>
      <c r="BA187" s="9">
        <f t="shared" si="68"/>
        <v>235.92959999999999</v>
      </c>
      <c r="BB187" s="9"/>
      <c r="BC187" s="9"/>
      <c r="BD187" s="9"/>
      <c r="BE187" s="1">
        <v>3</v>
      </c>
      <c r="BF187" s="9">
        <v>15.36</v>
      </c>
      <c r="BG187">
        <f t="shared" si="69"/>
        <v>46.08</v>
      </c>
      <c r="BH187">
        <f t="shared" si="70"/>
        <v>9</v>
      </c>
      <c r="BI187">
        <f t="shared" si="71"/>
        <v>235.92959999999999</v>
      </c>
    </row>
    <row r="188" spans="1:61" x14ac:dyDescent="0.3">
      <c r="A188" s="9">
        <v>0.64</v>
      </c>
      <c r="B188" s="9">
        <v>15.12</v>
      </c>
      <c r="C188" s="9">
        <f t="shared" si="48"/>
        <v>9.6768000000000001</v>
      </c>
      <c r="D188" s="9">
        <f t="shared" si="49"/>
        <v>0.40960000000000002</v>
      </c>
      <c r="E188" s="9">
        <f t="shared" si="50"/>
        <v>228.61439999999999</v>
      </c>
      <c r="F188" s="9"/>
      <c r="G188" s="9"/>
      <c r="H188" s="9"/>
      <c r="I188" s="9">
        <v>784</v>
      </c>
      <c r="J188" s="9">
        <v>15.12</v>
      </c>
      <c r="K188" s="9">
        <f t="shared" si="51"/>
        <v>11854.08</v>
      </c>
      <c r="L188" s="9">
        <f t="shared" si="52"/>
        <v>614656</v>
      </c>
      <c r="M188" s="9">
        <f t="shared" si="53"/>
        <v>228.61439999999999</v>
      </c>
      <c r="N188" s="9"/>
      <c r="O188" s="9"/>
      <c r="P188" s="9"/>
      <c r="Q188" s="9">
        <v>343</v>
      </c>
      <c r="R188" s="9">
        <v>15.12</v>
      </c>
      <c r="S188" s="9">
        <f t="shared" si="54"/>
        <v>5186.16</v>
      </c>
      <c r="T188" s="9">
        <f t="shared" si="55"/>
        <v>117649</v>
      </c>
      <c r="U188" s="9">
        <f t="shared" si="56"/>
        <v>228.61439999999999</v>
      </c>
      <c r="V188" s="9"/>
      <c r="W188" s="9"/>
      <c r="X188" s="9"/>
      <c r="Y188" s="9">
        <v>220.5</v>
      </c>
      <c r="Z188" s="9">
        <v>15.12</v>
      </c>
      <c r="AA188" s="9">
        <f t="shared" si="57"/>
        <v>3333.96</v>
      </c>
      <c r="AB188" s="9">
        <f t="shared" si="58"/>
        <v>48620.25</v>
      </c>
      <c r="AC188" s="9">
        <f t="shared" si="59"/>
        <v>228.61439999999999</v>
      </c>
      <c r="AD188" s="9"/>
      <c r="AE188" s="9"/>
      <c r="AF188" s="9"/>
      <c r="AG188" s="9">
        <v>3.5</v>
      </c>
      <c r="AH188" s="9">
        <v>15.12</v>
      </c>
      <c r="AI188" s="9">
        <f t="shared" si="60"/>
        <v>52.919999999999995</v>
      </c>
      <c r="AJ188" s="9">
        <f t="shared" si="61"/>
        <v>12.25</v>
      </c>
      <c r="AK188" s="9">
        <f t="shared" si="62"/>
        <v>228.61439999999999</v>
      </c>
      <c r="AL188" s="9"/>
      <c r="AM188" s="9"/>
      <c r="AN188" s="9"/>
      <c r="AO188" s="1">
        <v>4</v>
      </c>
      <c r="AP188" s="9">
        <v>15.12</v>
      </c>
      <c r="AQ188" s="9">
        <f t="shared" si="63"/>
        <v>60.48</v>
      </c>
      <c r="AR188" s="9">
        <f t="shared" si="64"/>
        <v>16</v>
      </c>
      <c r="AS188" s="9">
        <f t="shared" si="65"/>
        <v>228.61439999999999</v>
      </c>
      <c r="AT188" s="9"/>
      <c r="AU188" s="9"/>
      <c r="AV188" s="9"/>
      <c r="AW188" s="9">
        <v>0.1</v>
      </c>
      <c r="AX188" s="9">
        <v>15.12</v>
      </c>
      <c r="AY188" s="9">
        <f t="shared" si="66"/>
        <v>1.512</v>
      </c>
      <c r="AZ188" s="9">
        <f t="shared" si="67"/>
        <v>1.0000000000000002E-2</v>
      </c>
      <c r="BA188" s="9">
        <f t="shared" si="68"/>
        <v>228.61439999999999</v>
      </c>
      <c r="BB188" s="9"/>
      <c r="BC188" s="9"/>
      <c r="BD188" s="9"/>
      <c r="BE188" s="1">
        <v>3</v>
      </c>
      <c r="BF188" s="9">
        <v>15.12</v>
      </c>
      <c r="BG188">
        <f t="shared" si="69"/>
        <v>45.36</v>
      </c>
      <c r="BH188">
        <f t="shared" si="70"/>
        <v>9</v>
      </c>
      <c r="BI188">
        <f t="shared" si="71"/>
        <v>228.61439999999999</v>
      </c>
    </row>
    <row r="189" spans="1:61" x14ac:dyDescent="0.3">
      <c r="A189" s="9">
        <v>0.64</v>
      </c>
      <c r="B189" s="9">
        <v>15.36</v>
      </c>
      <c r="C189" s="9">
        <f t="shared" si="48"/>
        <v>9.8303999999999991</v>
      </c>
      <c r="D189" s="9">
        <f t="shared" si="49"/>
        <v>0.40960000000000002</v>
      </c>
      <c r="E189" s="9">
        <f t="shared" si="50"/>
        <v>235.92959999999999</v>
      </c>
      <c r="F189" s="9"/>
      <c r="G189" s="9"/>
      <c r="H189" s="9"/>
      <c r="I189" s="9">
        <v>784</v>
      </c>
      <c r="J189" s="9">
        <v>15.36</v>
      </c>
      <c r="K189" s="9">
        <f t="shared" si="51"/>
        <v>12042.24</v>
      </c>
      <c r="L189" s="9">
        <f t="shared" si="52"/>
        <v>614656</v>
      </c>
      <c r="M189" s="9">
        <f t="shared" si="53"/>
        <v>235.92959999999999</v>
      </c>
      <c r="N189" s="9"/>
      <c r="O189" s="9"/>
      <c r="P189" s="9"/>
      <c r="Q189" s="9">
        <v>343</v>
      </c>
      <c r="R189" s="9">
        <v>15.36</v>
      </c>
      <c r="S189" s="9">
        <f t="shared" si="54"/>
        <v>5268.48</v>
      </c>
      <c r="T189" s="9">
        <f t="shared" si="55"/>
        <v>117649</v>
      </c>
      <c r="U189" s="9">
        <f t="shared" si="56"/>
        <v>235.92959999999999</v>
      </c>
      <c r="V189" s="9"/>
      <c r="W189" s="9"/>
      <c r="X189" s="9"/>
      <c r="Y189" s="9">
        <v>220.5</v>
      </c>
      <c r="Z189" s="9">
        <v>15.36</v>
      </c>
      <c r="AA189" s="9">
        <f t="shared" si="57"/>
        <v>3386.8799999999997</v>
      </c>
      <c r="AB189" s="9">
        <f t="shared" si="58"/>
        <v>48620.25</v>
      </c>
      <c r="AC189" s="9">
        <f t="shared" si="59"/>
        <v>235.92959999999999</v>
      </c>
      <c r="AD189" s="9"/>
      <c r="AE189" s="9"/>
      <c r="AF189" s="9"/>
      <c r="AG189" s="9">
        <v>3.5</v>
      </c>
      <c r="AH189" s="9">
        <v>15.36</v>
      </c>
      <c r="AI189" s="9">
        <f t="shared" si="60"/>
        <v>53.76</v>
      </c>
      <c r="AJ189" s="9">
        <f t="shared" si="61"/>
        <v>12.25</v>
      </c>
      <c r="AK189" s="9">
        <f t="shared" si="62"/>
        <v>235.92959999999999</v>
      </c>
      <c r="AL189" s="9"/>
      <c r="AM189" s="9"/>
      <c r="AN189" s="9"/>
      <c r="AO189" s="1">
        <v>5</v>
      </c>
      <c r="AP189" s="9">
        <v>15.36</v>
      </c>
      <c r="AQ189" s="9">
        <f t="shared" si="63"/>
        <v>76.8</v>
      </c>
      <c r="AR189" s="9">
        <f t="shared" si="64"/>
        <v>25</v>
      </c>
      <c r="AS189" s="9">
        <f t="shared" si="65"/>
        <v>235.92959999999999</v>
      </c>
      <c r="AT189" s="9"/>
      <c r="AU189" s="9"/>
      <c r="AV189" s="9"/>
      <c r="AW189" s="9">
        <v>0.1</v>
      </c>
      <c r="AX189" s="9">
        <v>15.36</v>
      </c>
      <c r="AY189" s="9">
        <f t="shared" si="66"/>
        <v>1.536</v>
      </c>
      <c r="AZ189" s="9">
        <f t="shared" si="67"/>
        <v>1.0000000000000002E-2</v>
      </c>
      <c r="BA189" s="9">
        <f t="shared" si="68"/>
        <v>235.92959999999999</v>
      </c>
      <c r="BB189" s="9"/>
      <c r="BC189" s="9"/>
      <c r="BD189" s="9"/>
      <c r="BE189" s="1">
        <v>3</v>
      </c>
      <c r="BF189" s="9">
        <v>15.36</v>
      </c>
      <c r="BG189">
        <f t="shared" si="69"/>
        <v>46.08</v>
      </c>
      <c r="BH189">
        <f t="shared" si="70"/>
        <v>9</v>
      </c>
      <c r="BI189">
        <f t="shared" si="71"/>
        <v>235.92959999999999</v>
      </c>
    </row>
    <row r="190" spans="1:61" x14ac:dyDescent="0.3">
      <c r="A190" s="9">
        <v>0.62</v>
      </c>
      <c r="B190" s="9">
        <v>12.68</v>
      </c>
      <c r="C190" s="9">
        <f t="shared" si="48"/>
        <v>7.8616000000000001</v>
      </c>
      <c r="D190" s="9">
        <f t="shared" si="49"/>
        <v>0.38440000000000002</v>
      </c>
      <c r="E190" s="9">
        <f t="shared" si="50"/>
        <v>160.7824</v>
      </c>
      <c r="F190" s="9"/>
      <c r="G190" s="9"/>
      <c r="H190" s="9"/>
      <c r="I190" s="9">
        <v>808.5</v>
      </c>
      <c r="J190" s="9">
        <v>12.68</v>
      </c>
      <c r="K190" s="9">
        <f t="shared" si="51"/>
        <v>10251.780000000001</v>
      </c>
      <c r="L190" s="9">
        <f t="shared" si="52"/>
        <v>653672.25</v>
      </c>
      <c r="M190" s="9">
        <f t="shared" si="53"/>
        <v>160.7824</v>
      </c>
      <c r="N190" s="9"/>
      <c r="O190" s="9"/>
      <c r="P190" s="9"/>
      <c r="Q190" s="9">
        <v>367.5</v>
      </c>
      <c r="R190" s="9">
        <v>12.68</v>
      </c>
      <c r="S190" s="9">
        <f t="shared" si="54"/>
        <v>4659.8999999999996</v>
      </c>
      <c r="T190" s="9">
        <f t="shared" si="55"/>
        <v>135056.25</v>
      </c>
      <c r="U190" s="9">
        <f t="shared" si="56"/>
        <v>160.7824</v>
      </c>
      <c r="V190" s="9"/>
      <c r="W190" s="9"/>
      <c r="X190" s="9"/>
      <c r="Y190" s="9">
        <v>220.5</v>
      </c>
      <c r="Z190" s="9">
        <v>12.68</v>
      </c>
      <c r="AA190" s="9">
        <f t="shared" si="57"/>
        <v>2795.94</v>
      </c>
      <c r="AB190" s="9">
        <f t="shared" si="58"/>
        <v>48620.25</v>
      </c>
      <c r="AC190" s="9">
        <f t="shared" si="59"/>
        <v>160.7824</v>
      </c>
      <c r="AD190" s="9"/>
      <c r="AE190" s="9"/>
      <c r="AF190" s="9"/>
      <c r="AG190" s="9">
        <v>3.5</v>
      </c>
      <c r="AH190" s="9">
        <v>12.68</v>
      </c>
      <c r="AI190" s="9">
        <f t="shared" si="60"/>
        <v>44.379999999999995</v>
      </c>
      <c r="AJ190" s="9">
        <f t="shared" si="61"/>
        <v>12.25</v>
      </c>
      <c r="AK190" s="9">
        <f t="shared" si="62"/>
        <v>160.7824</v>
      </c>
      <c r="AL190" s="9"/>
      <c r="AM190" s="9"/>
      <c r="AN190" s="9"/>
      <c r="AO190" s="1">
        <v>2</v>
      </c>
      <c r="AP190" s="9">
        <v>12.68</v>
      </c>
      <c r="AQ190" s="9">
        <f t="shared" si="63"/>
        <v>25.36</v>
      </c>
      <c r="AR190" s="9">
        <f t="shared" si="64"/>
        <v>4</v>
      </c>
      <c r="AS190" s="9">
        <f t="shared" si="65"/>
        <v>160.7824</v>
      </c>
      <c r="AT190" s="9"/>
      <c r="AU190" s="9"/>
      <c r="AV190" s="9"/>
      <c r="AW190" s="9">
        <v>0.1</v>
      </c>
      <c r="AX190" s="9">
        <v>12.68</v>
      </c>
      <c r="AY190" s="9">
        <f t="shared" si="66"/>
        <v>1.268</v>
      </c>
      <c r="AZ190" s="9">
        <f t="shared" si="67"/>
        <v>1.0000000000000002E-2</v>
      </c>
      <c r="BA190" s="9">
        <f t="shared" si="68"/>
        <v>160.7824</v>
      </c>
      <c r="BB190" s="9"/>
      <c r="BC190" s="9"/>
      <c r="BD190" s="9"/>
      <c r="BE190" s="1">
        <v>3</v>
      </c>
      <c r="BF190" s="9">
        <v>12.68</v>
      </c>
      <c r="BG190">
        <f t="shared" si="69"/>
        <v>38.04</v>
      </c>
      <c r="BH190">
        <f t="shared" si="70"/>
        <v>9</v>
      </c>
      <c r="BI190">
        <f t="shared" si="71"/>
        <v>160.7824</v>
      </c>
    </row>
    <row r="191" spans="1:61" x14ac:dyDescent="0.3">
      <c r="A191" s="9">
        <v>0.62</v>
      </c>
      <c r="B191" s="9">
        <v>12.63</v>
      </c>
      <c r="C191" s="9">
        <f t="shared" si="48"/>
        <v>7.8306000000000004</v>
      </c>
      <c r="D191" s="9">
        <f t="shared" si="49"/>
        <v>0.38440000000000002</v>
      </c>
      <c r="E191" s="9">
        <f t="shared" si="50"/>
        <v>159.51690000000002</v>
      </c>
      <c r="F191" s="9"/>
      <c r="G191" s="9"/>
      <c r="H191" s="9"/>
      <c r="I191" s="9">
        <v>808.5</v>
      </c>
      <c r="J191" s="9">
        <v>12.63</v>
      </c>
      <c r="K191" s="9">
        <f t="shared" si="51"/>
        <v>10211.355000000001</v>
      </c>
      <c r="L191" s="9">
        <f t="shared" si="52"/>
        <v>653672.25</v>
      </c>
      <c r="M191" s="9">
        <f t="shared" si="53"/>
        <v>159.51690000000002</v>
      </c>
      <c r="N191" s="9"/>
      <c r="O191" s="9"/>
      <c r="P191" s="9"/>
      <c r="Q191" s="9">
        <v>367.5</v>
      </c>
      <c r="R191" s="9">
        <v>12.63</v>
      </c>
      <c r="S191" s="9">
        <f t="shared" si="54"/>
        <v>4641.5250000000005</v>
      </c>
      <c r="T191" s="9">
        <f t="shared" si="55"/>
        <v>135056.25</v>
      </c>
      <c r="U191" s="9">
        <f t="shared" si="56"/>
        <v>159.51690000000002</v>
      </c>
      <c r="V191" s="9"/>
      <c r="W191" s="9"/>
      <c r="X191" s="9"/>
      <c r="Y191" s="9">
        <v>220.5</v>
      </c>
      <c r="Z191" s="9">
        <v>12.63</v>
      </c>
      <c r="AA191" s="9">
        <f t="shared" si="57"/>
        <v>2784.915</v>
      </c>
      <c r="AB191" s="9">
        <f t="shared" si="58"/>
        <v>48620.25</v>
      </c>
      <c r="AC191" s="9">
        <f t="shared" si="59"/>
        <v>159.51690000000002</v>
      </c>
      <c r="AD191" s="9"/>
      <c r="AE191" s="9"/>
      <c r="AF191" s="9"/>
      <c r="AG191" s="9">
        <v>3.5</v>
      </c>
      <c r="AH191" s="9">
        <v>12.63</v>
      </c>
      <c r="AI191" s="9">
        <f t="shared" si="60"/>
        <v>44.205000000000005</v>
      </c>
      <c r="AJ191" s="9">
        <f t="shared" si="61"/>
        <v>12.25</v>
      </c>
      <c r="AK191" s="9">
        <f t="shared" si="62"/>
        <v>159.51690000000002</v>
      </c>
      <c r="AL191" s="9"/>
      <c r="AM191" s="9"/>
      <c r="AN191" s="9"/>
      <c r="AO191" s="1">
        <v>3</v>
      </c>
      <c r="AP191" s="9">
        <v>12.63</v>
      </c>
      <c r="AQ191" s="9">
        <f t="shared" si="63"/>
        <v>37.89</v>
      </c>
      <c r="AR191" s="9">
        <f t="shared" si="64"/>
        <v>9</v>
      </c>
      <c r="AS191" s="9">
        <f t="shared" si="65"/>
        <v>159.51690000000002</v>
      </c>
      <c r="AT191" s="9"/>
      <c r="AU191" s="9"/>
      <c r="AV191" s="9"/>
      <c r="AW191" s="9">
        <v>0.1</v>
      </c>
      <c r="AX191" s="9">
        <v>12.63</v>
      </c>
      <c r="AY191" s="9">
        <f t="shared" si="66"/>
        <v>1.2630000000000001</v>
      </c>
      <c r="AZ191" s="9">
        <f t="shared" si="67"/>
        <v>1.0000000000000002E-2</v>
      </c>
      <c r="BA191" s="9">
        <f t="shared" si="68"/>
        <v>159.51690000000002</v>
      </c>
      <c r="BB191" s="9"/>
      <c r="BC191" s="9"/>
      <c r="BD191" s="9"/>
      <c r="BE191" s="1">
        <v>3</v>
      </c>
      <c r="BF191" s="9">
        <v>12.63</v>
      </c>
      <c r="BG191">
        <f t="shared" si="69"/>
        <v>37.89</v>
      </c>
      <c r="BH191">
        <f t="shared" si="70"/>
        <v>9</v>
      </c>
      <c r="BI191">
        <f t="shared" si="71"/>
        <v>159.51690000000002</v>
      </c>
    </row>
    <row r="192" spans="1:61" x14ac:dyDescent="0.3">
      <c r="A192" s="9">
        <v>0.62</v>
      </c>
      <c r="B192" s="9">
        <v>12.71</v>
      </c>
      <c r="C192" s="9">
        <f t="shared" si="48"/>
        <v>7.8802000000000003</v>
      </c>
      <c r="D192" s="9">
        <f t="shared" si="49"/>
        <v>0.38440000000000002</v>
      </c>
      <c r="E192" s="9">
        <f t="shared" si="50"/>
        <v>161.54410000000001</v>
      </c>
      <c r="F192" s="9"/>
      <c r="G192" s="9"/>
      <c r="H192" s="9"/>
      <c r="I192" s="9">
        <v>808.5</v>
      </c>
      <c r="J192" s="9">
        <v>12.71</v>
      </c>
      <c r="K192" s="9">
        <f t="shared" si="51"/>
        <v>10276.035</v>
      </c>
      <c r="L192" s="9">
        <f t="shared" si="52"/>
        <v>653672.25</v>
      </c>
      <c r="M192" s="9">
        <f t="shared" si="53"/>
        <v>161.54410000000001</v>
      </c>
      <c r="N192" s="9"/>
      <c r="O192" s="9"/>
      <c r="P192" s="9"/>
      <c r="Q192" s="9">
        <v>367.5</v>
      </c>
      <c r="R192" s="9">
        <v>12.71</v>
      </c>
      <c r="S192" s="9">
        <f t="shared" si="54"/>
        <v>4670.9250000000002</v>
      </c>
      <c r="T192" s="9">
        <f t="shared" si="55"/>
        <v>135056.25</v>
      </c>
      <c r="U192" s="9">
        <f t="shared" si="56"/>
        <v>161.54410000000001</v>
      </c>
      <c r="V192" s="9"/>
      <c r="W192" s="9"/>
      <c r="X192" s="9"/>
      <c r="Y192" s="9">
        <v>220.5</v>
      </c>
      <c r="Z192" s="9">
        <v>12.71</v>
      </c>
      <c r="AA192" s="9">
        <f t="shared" si="57"/>
        <v>2802.5550000000003</v>
      </c>
      <c r="AB192" s="9">
        <f t="shared" si="58"/>
        <v>48620.25</v>
      </c>
      <c r="AC192" s="9">
        <f t="shared" si="59"/>
        <v>161.54410000000001</v>
      </c>
      <c r="AD192" s="9"/>
      <c r="AE192" s="9"/>
      <c r="AF192" s="9"/>
      <c r="AG192" s="9">
        <v>3.5</v>
      </c>
      <c r="AH192" s="9">
        <v>12.71</v>
      </c>
      <c r="AI192" s="9">
        <f t="shared" si="60"/>
        <v>44.484999999999999</v>
      </c>
      <c r="AJ192" s="9">
        <f t="shared" si="61"/>
        <v>12.25</v>
      </c>
      <c r="AK192" s="9">
        <f t="shared" si="62"/>
        <v>161.54410000000001</v>
      </c>
      <c r="AL192" s="9"/>
      <c r="AM192" s="9"/>
      <c r="AN192" s="9"/>
      <c r="AO192" s="1">
        <v>4</v>
      </c>
      <c r="AP192" s="9">
        <v>12.71</v>
      </c>
      <c r="AQ192" s="9">
        <f t="shared" si="63"/>
        <v>50.84</v>
      </c>
      <c r="AR192" s="9">
        <f t="shared" si="64"/>
        <v>16</v>
      </c>
      <c r="AS192" s="9">
        <f t="shared" si="65"/>
        <v>161.54410000000001</v>
      </c>
      <c r="AT192" s="9"/>
      <c r="AU192" s="9"/>
      <c r="AV192" s="9"/>
      <c r="AW192" s="9">
        <v>0.1</v>
      </c>
      <c r="AX192" s="9">
        <v>12.71</v>
      </c>
      <c r="AY192" s="9">
        <f t="shared" si="66"/>
        <v>1.2710000000000001</v>
      </c>
      <c r="AZ192" s="9">
        <f t="shared" si="67"/>
        <v>1.0000000000000002E-2</v>
      </c>
      <c r="BA192" s="9">
        <f t="shared" si="68"/>
        <v>161.54410000000001</v>
      </c>
      <c r="BB192" s="9"/>
      <c r="BC192" s="9"/>
      <c r="BD192" s="9"/>
      <c r="BE192" s="1">
        <v>3</v>
      </c>
      <c r="BF192" s="9">
        <v>12.71</v>
      </c>
      <c r="BG192">
        <f t="shared" si="69"/>
        <v>38.130000000000003</v>
      </c>
      <c r="BH192">
        <f t="shared" si="70"/>
        <v>9</v>
      </c>
      <c r="BI192">
        <f t="shared" si="71"/>
        <v>161.54410000000001</v>
      </c>
    </row>
    <row r="193" spans="1:61" x14ac:dyDescent="0.3">
      <c r="A193" s="9">
        <v>0.62</v>
      </c>
      <c r="B193" s="9">
        <v>12.73</v>
      </c>
      <c r="C193" s="9">
        <f t="shared" si="48"/>
        <v>7.8925999999999998</v>
      </c>
      <c r="D193" s="9">
        <f t="shared" si="49"/>
        <v>0.38440000000000002</v>
      </c>
      <c r="E193" s="9">
        <f t="shared" si="50"/>
        <v>162.05290000000002</v>
      </c>
      <c r="F193" s="9"/>
      <c r="G193" s="9"/>
      <c r="H193" s="9"/>
      <c r="I193" s="9">
        <v>808.5</v>
      </c>
      <c r="J193" s="9">
        <v>12.73</v>
      </c>
      <c r="K193" s="9">
        <f t="shared" si="51"/>
        <v>10292.205</v>
      </c>
      <c r="L193" s="9">
        <f t="shared" si="52"/>
        <v>653672.25</v>
      </c>
      <c r="M193" s="9">
        <f t="shared" si="53"/>
        <v>162.05290000000002</v>
      </c>
      <c r="N193" s="9"/>
      <c r="O193" s="9"/>
      <c r="P193" s="9"/>
      <c r="Q193" s="9">
        <v>367.5</v>
      </c>
      <c r="R193" s="9">
        <v>12.73</v>
      </c>
      <c r="S193" s="9">
        <f t="shared" si="54"/>
        <v>4678.2750000000005</v>
      </c>
      <c r="T193" s="9">
        <f t="shared" si="55"/>
        <v>135056.25</v>
      </c>
      <c r="U193" s="9">
        <f t="shared" si="56"/>
        <v>162.05290000000002</v>
      </c>
      <c r="V193" s="9"/>
      <c r="W193" s="9"/>
      <c r="X193" s="9"/>
      <c r="Y193" s="9">
        <v>220.5</v>
      </c>
      <c r="Z193" s="9">
        <v>12.73</v>
      </c>
      <c r="AA193" s="9">
        <f t="shared" si="57"/>
        <v>2806.9650000000001</v>
      </c>
      <c r="AB193" s="9">
        <f t="shared" si="58"/>
        <v>48620.25</v>
      </c>
      <c r="AC193" s="9">
        <f t="shared" si="59"/>
        <v>162.05290000000002</v>
      </c>
      <c r="AD193" s="9"/>
      <c r="AE193" s="9"/>
      <c r="AF193" s="9"/>
      <c r="AG193" s="9">
        <v>3.5</v>
      </c>
      <c r="AH193" s="9">
        <v>12.73</v>
      </c>
      <c r="AI193" s="9">
        <f t="shared" si="60"/>
        <v>44.555</v>
      </c>
      <c r="AJ193" s="9">
        <f t="shared" si="61"/>
        <v>12.25</v>
      </c>
      <c r="AK193" s="9">
        <f t="shared" si="62"/>
        <v>162.05290000000002</v>
      </c>
      <c r="AL193" s="9"/>
      <c r="AM193" s="9"/>
      <c r="AN193" s="9"/>
      <c r="AO193" s="1">
        <v>5</v>
      </c>
      <c r="AP193" s="9">
        <v>12.73</v>
      </c>
      <c r="AQ193" s="9">
        <f t="shared" si="63"/>
        <v>63.650000000000006</v>
      </c>
      <c r="AR193" s="9">
        <f t="shared" si="64"/>
        <v>25</v>
      </c>
      <c r="AS193" s="9">
        <f t="shared" si="65"/>
        <v>162.05290000000002</v>
      </c>
      <c r="AT193" s="9"/>
      <c r="AU193" s="9"/>
      <c r="AV193" s="9"/>
      <c r="AW193" s="9">
        <v>0.1</v>
      </c>
      <c r="AX193" s="9">
        <v>12.73</v>
      </c>
      <c r="AY193" s="9">
        <f t="shared" si="66"/>
        <v>1.2730000000000001</v>
      </c>
      <c r="AZ193" s="9">
        <f t="shared" si="67"/>
        <v>1.0000000000000002E-2</v>
      </c>
      <c r="BA193" s="9">
        <f t="shared" si="68"/>
        <v>162.05290000000002</v>
      </c>
      <c r="BB193" s="9"/>
      <c r="BC193" s="9"/>
      <c r="BD193" s="9"/>
      <c r="BE193" s="1">
        <v>3</v>
      </c>
      <c r="BF193" s="9">
        <v>12.73</v>
      </c>
      <c r="BG193">
        <f t="shared" si="69"/>
        <v>38.19</v>
      </c>
      <c r="BH193">
        <f t="shared" si="70"/>
        <v>9</v>
      </c>
      <c r="BI193">
        <f t="shared" si="71"/>
        <v>162.05290000000002</v>
      </c>
    </row>
    <row r="194" spans="1:61" x14ac:dyDescent="0.3">
      <c r="A194" s="9">
        <v>0.98</v>
      </c>
      <c r="B194" s="9">
        <v>24.38</v>
      </c>
      <c r="C194" s="9">
        <f t="shared" si="48"/>
        <v>23.892399999999999</v>
      </c>
      <c r="D194" s="9">
        <f t="shared" si="49"/>
        <v>0.96039999999999992</v>
      </c>
      <c r="E194" s="9">
        <f t="shared" si="50"/>
        <v>594.38439999999991</v>
      </c>
      <c r="F194" s="9"/>
      <c r="G194" s="9"/>
      <c r="H194" s="9"/>
      <c r="I194" s="9">
        <v>514.5</v>
      </c>
      <c r="J194" s="9">
        <v>24.38</v>
      </c>
      <c r="K194" s="9">
        <f t="shared" si="51"/>
        <v>12543.51</v>
      </c>
      <c r="L194" s="9">
        <f t="shared" si="52"/>
        <v>264710.25</v>
      </c>
      <c r="M194" s="9">
        <f t="shared" si="53"/>
        <v>594.38439999999991</v>
      </c>
      <c r="N194" s="9"/>
      <c r="O194" s="9"/>
      <c r="P194" s="9"/>
      <c r="Q194" s="9">
        <v>294</v>
      </c>
      <c r="R194" s="9">
        <v>24.38</v>
      </c>
      <c r="S194" s="9">
        <f t="shared" si="54"/>
        <v>7167.7199999999993</v>
      </c>
      <c r="T194" s="9">
        <f t="shared" si="55"/>
        <v>86436</v>
      </c>
      <c r="U194" s="9">
        <f t="shared" si="56"/>
        <v>594.38439999999991</v>
      </c>
      <c r="V194" s="9"/>
      <c r="W194" s="9"/>
      <c r="X194" s="9"/>
      <c r="Y194" s="9">
        <v>110.25</v>
      </c>
      <c r="Z194" s="9">
        <v>24.38</v>
      </c>
      <c r="AA194" s="9">
        <f t="shared" si="57"/>
        <v>2687.895</v>
      </c>
      <c r="AB194" s="9">
        <f t="shared" si="58"/>
        <v>12155.0625</v>
      </c>
      <c r="AC194" s="9">
        <f t="shared" si="59"/>
        <v>594.38439999999991</v>
      </c>
      <c r="AD194" s="9"/>
      <c r="AE194" s="9"/>
      <c r="AF194" s="9"/>
      <c r="AG194" s="9">
        <v>7</v>
      </c>
      <c r="AH194" s="9">
        <v>24.38</v>
      </c>
      <c r="AI194" s="9">
        <f t="shared" si="60"/>
        <v>170.66</v>
      </c>
      <c r="AJ194" s="9">
        <f t="shared" si="61"/>
        <v>49</v>
      </c>
      <c r="AK194" s="9">
        <f t="shared" si="62"/>
        <v>594.38439999999991</v>
      </c>
      <c r="AL194" s="9"/>
      <c r="AM194" s="9"/>
      <c r="AN194" s="9"/>
      <c r="AO194" s="1">
        <v>2</v>
      </c>
      <c r="AP194" s="9">
        <v>24.38</v>
      </c>
      <c r="AQ194" s="9">
        <f t="shared" si="63"/>
        <v>48.76</v>
      </c>
      <c r="AR194" s="9">
        <f t="shared" si="64"/>
        <v>4</v>
      </c>
      <c r="AS194" s="9">
        <f t="shared" si="65"/>
        <v>594.38439999999991</v>
      </c>
      <c r="AT194" s="9"/>
      <c r="AU194" s="9"/>
      <c r="AV194" s="9"/>
      <c r="AW194" s="9">
        <v>0.1</v>
      </c>
      <c r="AX194" s="9">
        <v>24.38</v>
      </c>
      <c r="AY194" s="9">
        <f t="shared" si="66"/>
        <v>2.4380000000000002</v>
      </c>
      <c r="AZ194" s="9">
        <f t="shared" si="67"/>
        <v>1.0000000000000002E-2</v>
      </c>
      <c r="BA194" s="9">
        <f t="shared" si="68"/>
        <v>594.38439999999991</v>
      </c>
      <c r="BB194" s="9"/>
      <c r="BC194" s="9"/>
      <c r="BD194" s="9"/>
      <c r="BE194" s="1">
        <v>4</v>
      </c>
      <c r="BF194" s="9">
        <v>24.38</v>
      </c>
      <c r="BG194">
        <f t="shared" si="69"/>
        <v>97.52</v>
      </c>
      <c r="BH194">
        <f t="shared" si="70"/>
        <v>16</v>
      </c>
      <c r="BI194">
        <f t="shared" si="71"/>
        <v>594.38439999999991</v>
      </c>
    </row>
    <row r="195" spans="1:61" x14ac:dyDescent="0.3">
      <c r="A195" s="9">
        <v>0.98</v>
      </c>
      <c r="B195" s="9">
        <v>24.23</v>
      </c>
      <c r="C195" s="9">
        <f t="shared" ref="C195:C258" si="72">A195*B195</f>
        <v>23.7454</v>
      </c>
      <c r="D195" s="9">
        <f t="shared" ref="D195:D258" si="73">POWER(A195,2)</f>
        <v>0.96039999999999992</v>
      </c>
      <c r="E195" s="9">
        <f t="shared" ref="E195:E258" si="74">POWER(B195,2)</f>
        <v>587.09289999999999</v>
      </c>
      <c r="F195" s="9"/>
      <c r="G195" s="9"/>
      <c r="H195" s="9"/>
      <c r="I195" s="9">
        <v>514.5</v>
      </c>
      <c r="J195" s="9">
        <v>24.23</v>
      </c>
      <c r="K195" s="9">
        <f t="shared" ref="K195:K258" si="75">I195*J195</f>
        <v>12466.335000000001</v>
      </c>
      <c r="L195" s="9">
        <f t="shared" ref="L195:L258" si="76">POWER(I195,2)</f>
        <v>264710.25</v>
      </c>
      <c r="M195" s="9">
        <f t="shared" ref="M195:M258" si="77">POWER(J195,2)</f>
        <v>587.09289999999999</v>
      </c>
      <c r="N195" s="9"/>
      <c r="O195" s="9"/>
      <c r="P195" s="9"/>
      <c r="Q195" s="9">
        <v>294</v>
      </c>
      <c r="R195" s="9">
        <v>24.23</v>
      </c>
      <c r="S195" s="9">
        <f t="shared" ref="S195:S258" si="78">Q195*R195</f>
        <v>7123.62</v>
      </c>
      <c r="T195" s="9">
        <f t="shared" ref="T195:T258" si="79">POWER(Q195,2)</f>
        <v>86436</v>
      </c>
      <c r="U195" s="9">
        <f t="shared" ref="U195:U258" si="80">POWER(R195,2)</f>
        <v>587.09289999999999</v>
      </c>
      <c r="V195" s="9"/>
      <c r="W195" s="9"/>
      <c r="X195" s="9"/>
      <c r="Y195" s="9">
        <v>110.25</v>
      </c>
      <c r="Z195" s="9">
        <v>24.23</v>
      </c>
      <c r="AA195" s="9">
        <f t="shared" ref="AA195:AA258" si="81">Y195*Z195</f>
        <v>2671.3575000000001</v>
      </c>
      <c r="AB195" s="9">
        <f t="shared" ref="AB195:AB258" si="82">POWER(Y195,2)</f>
        <v>12155.0625</v>
      </c>
      <c r="AC195" s="9">
        <f t="shared" ref="AC195:AC258" si="83">POWER(Z195,2)</f>
        <v>587.09289999999999</v>
      </c>
      <c r="AD195" s="9"/>
      <c r="AE195" s="9"/>
      <c r="AF195" s="9"/>
      <c r="AG195" s="9">
        <v>7</v>
      </c>
      <c r="AH195" s="9">
        <v>24.23</v>
      </c>
      <c r="AI195" s="9">
        <f t="shared" ref="AI195:AI258" si="84">AG195*AH195</f>
        <v>169.61</v>
      </c>
      <c r="AJ195" s="9">
        <f t="shared" ref="AJ195:AJ258" si="85">POWER(AG195,2)</f>
        <v>49</v>
      </c>
      <c r="AK195" s="9">
        <f t="shared" ref="AK195:AK258" si="86">POWER(AH195,2)</f>
        <v>587.09289999999999</v>
      </c>
      <c r="AL195" s="9"/>
      <c r="AM195" s="9"/>
      <c r="AN195" s="9"/>
      <c r="AO195" s="1">
        <v>3</v>
      </c>
      <c r="AP195" s="9">
        <v>24.23</v>
      </c>
      <c r="AQ195" s="9">
        <f t="shared" ref="AQ195:AQ258" si="87">AO195*AP195</f>
        <v>72.69</v>
      </c>
      <c r="AR195" s="9">
        <f t="shared" ref="AR195:AR258" si="88">POWER(AO195,2)</f>
        <v>9</v>
      </c>
      <c r="AS195" s="9">
        <f t="shared" ref="AS195:AS258" si="89">POWER(AP195,2)</f>
        <v>587.09289999999999</v>
      </c>
      <c r="AT195" s="9"/>
      <c r="AU195" s="9"/>
      <c r="AV195" s="9"/>
      <c r="AW195" s="9">
        <v>0.1</v>
      </c>
      <c r="AX195" s="9">
        <v>24.23</v>
      </c>
      <c r="AY195" s="9">
        <f t="shared" ref="AY195:AY258" si="90">AW195*AX195</f>
        <v>2.423</v>
      </c>
      <c r="AZ195" s="9">
        <f t="shared" ref="AZ195:AZ258" si="91">POWER(AW195,2)</f>
        <v>1.0000000000000002E-2</v>
      </c>
      <c r="BA195" s="9">
        <f t="shared" ref="BA195:BA258" si="92">POWER(AX195,2)</f>
        <v>587.09289999999999</v>
      </c>
      <c r="BB195" s="9"/>
      <c r="BC195" s="9"/>
      <c r="BD195" s="9"/>
      <c r="BE195" s="1">
        <v>4</v>
      </c>
      <c r="BF195" s="9">
        <v>24.23</v>
      </c>
      <c r="BG195">
        <f t="shared" ref="BG195:BG258" si="93">BE195*BF195</f>
        <v>96.92</v>
      </c>
      <c r="BH195">
        <f t="shared" ref="BH195:BH258" si="94">POWER(BE195,2)</f>
        <v>16</v>
      </c>
      <c r="BI195">
        <f t="shared" ref="BI195:BI258" si="95">POWER(BF195,2)</f>
        <v>587.09289999999999</v>
      </c>
    </row>
    <row r="196" spans="1:61" x14ac:dyDescent="0.3">
      <c r="A196" s="9">
        <v>0.98</v>
      </c>
      <c r="B196" s="9">
        <v>24.04</v>
      </c>
      <c r="C196" s="9">
        <f t="shared" si="72"/>
        <v>23.559199999999997</v>
      </c>
      <c r="D196" s="9">
        <f t="shared" si="73"/>
        <v>0.96039999999999992</v>
      </c>
      <c r="E196" s="9">
        <f t="shared" si="74"/>
        <v>577.92160000000001</v>
      </c>
      <c r="F196" s="9"/>
      <c r="G196" s="9"/>
      <c r="H196" s="9"/>
      <c r="I196" s="9">
        <v>514.5</v>
      </c>
      <c r="J196" s="9">
        <v>24.04</v>
      </c>
      <c r="K196" s="9">
        <f t="shared" si="75"/>
        <v>12368.58</v>
      </c>
      <c r="L196" s="9">
        <f t="shared" si="76"/>
        <v>264710.25</v>
      </c>
      <c r="M196" s="9">
        <f t="shared" si="77"/>
        <v>577.92160000000001</v>
      </c>
      <c r="N196" s="9"/>
      <c r="O196" s="9"/>
      <c r="P196" s="9"/>
      <c r="Q196" s="9">
        <v>294</v>
      </c>
      <c r="R196" s="9">
        <v>24.04</v>
      </c>
      <c r="S196" s="9">
        <f t="shared" si="78"/>
        <v>7067.7599999999993</v>
      </c>
      <c r="T196" s="9">
        <f t="shared" si="79"/>
        <v>86436</v>
      </c>
      <c r="U196" s="9">
        <f t="shared" si="80"/>
        <v>577.92160000000001</v>
      </c>
      <c r="V196" s="9"/>
      <c r="W196" s="9"/>
      <c r="X196" s="9"/>
      <c r="Y196" s="9">
        <v>110.25</v>
      </c>
      <c r="Z196" s="9">
        <v>24.04</v>
      </c>
      <c r="AA196" s="9">
        <f t="shared" si="81"/>
        <v>2650.41</v>
      </c>
      <c r="AB196" s="9">
        <f t="shared" si="82"/>
        <v>12155.0625</v>
      </c>
      <c r="AC196" s="9">
        <f t="shared" si="83"/>
        <v>577.92160000000001</v>
      </c>
      <c r="AD196" s="9"/>
      <c r="AE196" s="9"/>
      <c r="AF196" s="9"/>
      <c r="AG196" s="9">
        <v>7</v>
      </c>
      <c r="AH196" s="9">
        <v>24.04</v>
      </c>
      <c r="AI196" s="9">
        <f t="shared" si="84"/>
        <v>168.28</v>
      </c>
      <c r="AJ196" s="9">
        <f t="shared" si="85"/>
        <v>49</v>
      </c>
      <c r="AK196" s="9">
        <f t="shared" si="86"/>
        <v>577.92160000000001</v>
      </c>
      <c r="AL196" s="9"/>
      <c r="AM196" s="9"/>
      <c r="AN196" s="9"/>
      <c r="AO196" s="1">
        <v>4</v>
      </c>
      <c r="AP196" s="9">
        <v>24.04</v>
      </c>
      <c r="AQ196" s="9">
        <f t="shared" si="87"/>
        <v>96.16</v>
      </c>
      <c r="AR196" s="9">
        <f t="shared" si="88"/>
        <v>16</v>
      </c>
      <c r="AS196" s="9">
        <f t="shared" si="89"/>
        <v>577.92160000000001</v>
      </c>
      <c r="AT196" s="9"/>
      <c r="AU196" s="9"/>
      <c r="AV196" s="9"/>
      <c r="AW196" s="9">
        <v>0.1</v>
      </c>
      <c r="AX196" s="9">
        <v>24.04</v>
      </c>
      <c r="AY196" s="9">
        <f t="shared" si="90"/>
        <v>2.4039999999999999</v>
      </c>
      <c r="AZ196" s="9">
        <f t="shared" si="91"/>
        <v>1.0000000000000002E-2</v>
      </c>
      <c r="BA196" s="9">
        <f t="shared" si="92"/>
        <v>577.92160000000001</v>
      </c>
      <c r="BB196" s="9"/>
      <c r="BC196" s="9"/>
      <c r="BD196" s="9"/>
      <c r="BE196" s="1">
        <v>4</v>
      </c>
      <c r="BF196" s="9">
        <v>24.04</v>
      </c>
      <c r="BG196">
        <f t="shared" si="93"/>
        <v>96.16</v>
      </c>
      <c r="BH196">
        <f t="shared" si="94"/>
        <v>16</v>
      </c>
      <c r="BI196">
        <f t="shared" si="95"/>
        <v>577.92160000000001</v>
      </c>
    </row>
    <row r="197" spans="1:61" x14ac:dyDescent="0.3">
      <c r="A197" s="9">
        <v>0.98</v>
      </c>
      <c r="B197" s="9">
        <v>24.32</v>
      </c>
      <c r="C197" s="9">
        <f t="shared" si="72"/>
        <v>23.833600000000001</v>
      </c>
      <c r="D197" s="9">
        <f t="shared" si="73"/>
        <v>0.96039999999999992</v>
      </c>
      <c r="E197" s="9">
        <f t="shared" si="74"/>
        <v>591.4624</v>
      </c>
      <c r="F197" s="9"/>
      <c r="G197" s="9"/>
      <c r="H197" s="9"/>
      <c r="I197" s="9">
        <v>514.5</v>
      </c>
      <c r="J197" s="9">
        <v>24.32</v>
      </c>
      <c r="K197" s="9">
        <f t="shared" si="75"/>
        <v>12512.64</v>
      </c>
      <c r="L197" s="9">
        <f t="shared" si="76"/>
        <v>264710.25</v>
      </c>
      <c r="M197" s="9">
        <f t="shared" si="77"/>
        <v>591.4624</v>
      </c>
      <c r="N197" s="9"/>
      <c r="O197" s="9"/>
      <c r="P197" s="9"/>
      <c r="Q197" s="9">
        <v>294</v>
      </c>
      <c r="R197" s="9">
        <v>24.32</v>
      </c>
      <c r="S197" s="9">
        <f t="shared" si="78"/>
        <v>7150.08</v>
      </c>
      <c r="T197" s="9">
        <f t="shared" si="79"/>
        <v>86436</v>
      </c>
      <c r="U197" s="9">
        <f t="shared" si="80"/>
        <v>591.4624</v>
      </c>
      <c r="V197" s="9"/>
      <c r="W197" s="9"/>
      <c r="X197" s="9"/>
      <c r="Y197" s="9">
        <v>110.25</v>
      </c>
      <c r="Z197" s="9">
        <v>24.32</v>
      </c>
      <c r="AA197" s="9">
        <f t="shared" si="81"/>
        <v>2681.28</v>
      </c>
      <c r="AB197" s="9">
        <f t="shared" si="82"/>
        <v>12155.0625</v>
      </c>
      <c r="AC197" s="9">
        <f t="shared" si="83"/>
        <v>591.4624</v>
      </c>
      <c r="AD197" s="9"/>
      <c r="AE197" s="9"/>
      <c r="AF197" s="9"/>
      <c r="AG197" s="9">
        <v>7</v>
      </c>
      <c r="AH197" s="9">
        <v>24.32</v>
      </c>
      <c r="AI197" s="9">
        <f t="shared" si="84"/>
        <v>170.24</v>
      </c>
      <c r="AJ197" s="9">
        <f t="shared" si="85"/>
        <v>49</v>
      </c>
      <c r="AK197" s="9">
        <f t="shared" si="86"/>
        <v>591.4624</v>
      </c>
      <c r="AL197" s="9"/>
      <c r="AM197" s="9"/>
      <c r="AN197" s="9"/>
      <c r="AO197" s="1">
        <v>5</v>
      </c>
      <c r="AP197" s="9">
        <v>24.32</v>
      </c>
      <c r="AQ197" s="9">
        <f t="shared" si="87"/>
        <v>121.6</v>
      </c>
      <c r="AR197" s="9">
        <f t="shared" si="88"/>
        <v>25</v>
      </c>
      <c r="AS197" s="9">
        <f t="shared" si="89"/>
        <v>591.4624</v>
      </c>
      <c r="AT197" s="9"/>
      <c r="AU197" s="9"/>
      <c r="AV197" s="9"/>
      <c r="AW197" s="9">
        <v>0.1</v>
      </c>
      <c r="AX197" s="9">
        <v>24.32</v>
      </c>
      <c r="AY197" s="9">
        <f t="shared" si="90"/>
        <v>2.4320000000000004</v>
      </c>
      <c r="AZ197" s="9">
        <f t="shared" si="91"/>
        <v>1.0000000000000002E-2</v>
      </c>
      <c r="BA197" s="9">
        <f t="shared" si="92"/>
        <v>591.4624</v>
      </c>
      <c r="BB197" s="9"/>
      <c r="BC197" s="9"/>
      <c r="BD197" s="9"/>
      <c r="BE197" s="1">
        <v>4</v>
      </c>
      <c r="BF197" s="9">
        <v>24.32</v>
      </c>
      <c r="BG197">
        <f t="shared" si="93"/>
        <v>97.28</v>
      </c>
      <c r="BH197">
        <f t="shared" si="94"/>
        <v>16</v>
      </c>
      <c r="BI197">
        <f t="shared" si="95"/>
        <v>591.4624</v>
      </c>
    </row>
    <row r="198" spans="1:61" x14ac:dyDescent="0.3">
      <c r="A198" s="9">
        <v>0.9</v>
      </c>
      <c r="B198" s="9">
        <v>29.06</v>
      </c>
      <c r="C198" s="9">
        <f t="shared" si="72"/>
        <v>26.154</v>
      </c>
      <c r="D198" s="9">
        <f t="shared" si="73"/>
        <v>0.81</v>
      </c>
      <c r="E198" s="9">
        <f t="shared" si="74"/>
        <v>844.48359999999991</v>
      </c>
      <c r="F198" s="9"/>
      <c r="G198" s="9"/>
      <c r="H198" s="9"/>
      <c r="I198" s="9">
        <v>563.5</v>
      </c>
      <c r="J198" s="9">
        <v>29.06</v>
      </c>
      <c r="K198" s="9">
        <f t="shared" si="75"/>
        <v>16375.31</v>
      </c>
      <c r="L198" s="9">
        <f t="shared" si="76"/>
        <v>317532.25</v>
      </c>
      <c r="M198" s="9">
        <f t="shared" si="77"/>
        <v>844.48359999999991</v>
      </c>
      <c r="N198" s="9"/>
      <c r="O198" s="9"/>
      <c r="P198" s="9"/>
      <c r="Q198" s="9">
        <v>318.5</v>
      </c>
      <c r="R198" s="9">
        <v>29.06</v>
      </c>
      <c r="S198" s="9">
        <f t="shared" si="78"/>
        <v>9255.6099999999988</v>
      </c>
      <c r="T198" s="9">
        <f t="shared" si="79"/>
        <v>101442.25</v>
      </c>
      <c r="U198" s="9">
        <f t="shared" si="80"/>
        <v>844.48359999999991</v>
      </c>
      <c r="V198" s="9"/>
      <c r="W198" s="9"/>
      <c r="X198" s="9"/>
      <c r="Y198" s="9">
        <v>122.5</v>
      </c>
      <c r="Z198" s="9">
        <v>29.06</v>
      </c>
      <c r="AA198" s="9">
        <f t="shared" si="81"/>
        <v>3559.85</v>
      </c>
      <c r="AB198" s="9">
        <f t="shared" si="82"/>
        <v>15006.25</v>
      </c>
      <c r="AC198" s="9">
        <f t="shared" si="83"/>
        <v>844.48359999999991</v>
      </c>
      <c r="AD198" s="9"/>
      <c r="AE198" s="9"/>
      <c r="AF198" s="9"/>
      <c r="AG198" s="9">
        <v>7</v>
      </c>
      <c r="AH198" s="9">
        <v>29.06</v>
      </c>
      <c r="AI198" s="9">
        <f t="shared" si="84"/>
        <v>203.42</v>
      </c>
      <c r="AJ198" s="9">
        <f t="shared" si="85"/>
        <v>49</v>
      </c>
      <c r="AK198" s="9">
        <f t="shared" si="86"/>
        <v>844.48359999999991</v>
      </c>
      <c r="AL198" s="9"/>
      <c r="AM198" s="9"/>
      <c r="AN198" s="9"/>
      <c r="AO198" s="1">
        <v>2</v>
      </c>
      <c r="AP198" s="9">
        <v>29.06</v>
      </c>
      <c r="AQ198" s="9">
        <f t="shared" si="87"/>
        <v>58.12</v>
      </c>
      <c r="AR198" s="9">
        <f t="shared" si="88"/>
        <v>4</v>
      </c>
      <c r="AS198" s="9">
        <f t="shared" si="89"/>
        <v>844.48359999999991</v>
      </c>
      <c r="AT198" s="9"/>
      <c r="AU198" s="9"/>
      <c r="AV198" s="9"/>
      <c r="AW198" s="9">
        <v>0.1</v>
      </c>
      <c r="AX198" s="9">
        <v>29.06</v>
      </c>
      <c r="AY198" s="9">
        <f t="shared" si="90"/>
        <v>2.9060000000000001</v>
      </c>
      <c r="AZ198" s="9">
        <f t="shared" si="91"/>
        <v>1.0000000000000002E-2</v>
      </c>
      <c r="BA198" s="9">
        <f t="shared" si="92"/>
        <v>844.48359999999991</v>
      </c>
      <c r="BB198" s="9"/>
      <c r="BC198" s="9"/>
      <c r="BD198" s="9"/>
      <c r="BE198" s="1">
        <v>4</v>
      </c>
      <c r="BF198" s="9">
        <v>29.06</v>
      </c>
      <c r="BG198">
        <f t="shared" si="93"/>
        <v>116.24</v>
      </c>
      <c r="BH198">
        <f t="shared" si="94"/>
        <v>16</v>
      </c>
      <c r="BI198">
        <f t="shared" si="95"/>
        <v>844.48359999999991</v>
      </c>
    </row>
    <row r="199" spans="1:61" x14ac:dyDescent="0.3">
      <c r="A199" s="9">
        <v>0.9</v>
      </c>
      <c r="B199" s="9">
        <v>28.05</v>
      </c>
      <c r="C199" s="9">
        <f t="shared" si="72"/>
        <v>25.245000000000001</v>
      </c>
      <c r="D199" s="9">
        <f t="shared" si="73"/>
        <v>0.81</v>
      </c>
      <c r="E199" s="9">
        <f t="shared" si="74"/>
        <v>786.80250000000001</v>
      </c>
      <c r="F199" s="9"/>
      <c r="G199" s="9"/>
      <c r="H199" s="9"/>
      <c r="I199" s="9">
        <v>563.5</v>
      </c>
      <c r="J199" s="9">
        <v>28.05</v>
      </c>
      <c r="K199" s="9">
        <f t="shared" si="75"/>
        <v>15806.175000000001</v>
      </c>
      <c r="L199" s="9">
        <f t="shared" si="76"/>
        <v>317532.25</v>
      </c>
      <c r="M199" s="9">
        <f t="shared" si="77"/>
        <v>786.80250000000001</v>
      </c>
      <c r="N199" s="9"/>
      <c r="O199" s="9"/>
      <c r="P199" s="9"/>
      <c r="Q199" s="9">
        <v>318.5</v>
      </c>
      <c r="R199" s="9">
        <v>28.05</v>
      </c>
      <c r="S199" s="9">
        <f t="shared" si="78"/>
        <v>8933.9250000000011</v>
      </c>
      <c r="T199" s="9">
        <f t="shared" si="79"/>
        <v>101442.25</v>
      </c>
      <c r="U199" s="9">
        <f t="shared" si="80"/>
        <v>786.80250000000001</v>
      </c>
      <c r="V199" s="9"/>
      <c r="W199" s="9"/>
      <c r="X199" s="9"/>
      <c r="Y199" s="9">
        <v>122.5</v>
      </c>
      <c r="Z199" s="9">
        <v>28.05</v>
      </c>
      <c r="AA199" s="9">
        <f t="shared" si="81"/>
        <v>3436.125</v>
      </c>
      <c r="AB199" s="9">
        <f t="shared" si="82"/>
        <v>15006.25</v>
      </c>
      <c r="AC199" s="9">
        <f t="shared" si="83"/>
        <v>786.80250000000001</v>
      </c>
      <c r="AD199" s="9"/>
      <c r="AE199" s="9"/>
      <c r="AF199" s="9"/>
      <c r="AG199" s="9">
        <v>7</v>
      </c>
      <c r="AH199" s="9">
        <v>28.05</v>
      </c>
      <c r="AI199" s="9">
        <f t="shared" si="84"/>
        <v>196.35</v>
      </c>
      <c r="AJ199" s="9">
        <f t="shared" si="85"/>
        <v>49</v>
      </c>
      <c r="AK199" s="9">
        <f t="shared" si="86"/>
        <v>786.80250000000001</v>
      </c>
      <c r="AL199" s="9"/>
      <c r="AM199" s="9"/>
      <c r="AN199" s="9"/>
      <c r="AO199" s="1">
        <v>3</v>
      </c>
      <c r="AP199" s="9">
        <v>28.05</v>
      </c>
      <c r="AQ199" s="9">
        <f t="shared" si="87"/>
        <v>84.15</v>
      </c>
      <c r="AR199" s="9">
        <f t="shared" si="88"/>
        <v>9</v>
      </c>
      <c r="AS199" s="9">
        <f t="shared" si="89"/>
        <v>786.80250000000001</v>
      </c>
      <c r="AT199" s="9"/>
      <c r="AU199" s="9"/>
      <c r="AV199" s="9"/>
      <c r="AW199" s="9">
        <v>0.1</v>
      </c>
      <c r="AX199" s="9">
        <v>28.05</v>
      </c>
      <c r="AY199" s="9">
        <f t="shared" si="90"/>
        <v>2.8050000000000002</v>
      </c>
      <c r="AZ199" s="9">
        <f t="shared" si="91"/>
        <v>1.0000000000000002E-2</v>
      </c>
      <c r="BA199" s="9">
        <f t="shared" si="92"/>
        <v>786.80250000000001</v>
      </c>
      <c r="BB199" s="9"/>
      <c r="BC199" s="9"/>
      <c r="BD199" s="9"/>
      <c r="BE199" s="1">
        <v>4</v>
      </c>
      <c r="BF199" s="9">
        <v>28.05</v>
      </c>
      <c r="BG199">
        <f t="shared" si="93"/>
        <v>112.2</v>
      </c>
      <c r="BH199">
        <f t="shared" si="94"/>
        <v>16</v>
      </c>
      <c r="BI199">
        <f t="shared" si="95"/>
        <v>786.80250000000001</v>
      </c>
    </row>
    <row r="200" spans="1:61" x14ac:dyDescent="0.3">
      <c r="A200" s="9">
        <v>0.9</v>
      </c>
      <c r="B200" s="9">
        <v>28.86</v>
      </c>
      <c r="C200" s="9">
        <f t="shared" si="72"/>
        <v>25.974</v>
      </c>
      <c r="D200" s="9">
        <f t="shared" si="73"/>
        <v>0.81</v>
      </c>
      <c r="E200" s="9">
        <f t="shared" si="74"/>
        <v>832.89959999999996</v>
      </c>
      <c r="F200" s="9"/>
      <c r="G200" s="9"/>
      <c r="H200" s="9"/>
      <c r="I200" s="9">
        <v>563.5</v>
      </c>
      <c r="J200" s="9">
        <v>28.86</v>
      </c>
      <c r="K200" s="9">
        <f t="shared" si="75"/>
        <v>16262.61</v>
      </c>
      <c r="L200" s="9">
        <f t="shared" si="76"/>
        <v>317532.25</v>
      </c>
      <c r="M200" s="9">
        <f t="shared" si="77"/>
        <v>832.89959999999996</v>
      </c>
      <c r="N200" s="9"/>
      <c r="O200" s="9"/>
      <c r="P200" s="9"/>
      <c r="Q200" s="9">
        <v>318.5</v>
      </c>
      <c r="R200" s="9">
        <v>28.86</v>
      </c>
      <c r="S200" s="9">
        <f t="shared" si="78"/>
        <v>9191.91</v>
      </c>
      <c r="T200" s="9">
        <f t="shared" si="79"/>
        <v>101442.25</v>
      </c>
      <c r="U200" s="9">
        <f t="shared" si="80"/>
        <v>832.89959999999996</v>
      </c>
      <c r="V200" s="9"/>
      <c r="W200" s="9"/>
      <c r="X200" s="9"/>
      <c r="Y200" s="9">
        <v>122.5</v>
      </c>
      <c r="Z200" s="9">
        <v>28.86</v>
      </c>
      <c r="AA200" s="9">
        <f t="shared" si="81"/>
        <v>3535.35</v>
      </c>
      <c r="AB200" s="9">
        <f t="shared" si="82"/>
        <v>15006.25</v>
      </c>
      <c r="AC200" s="9">
        <f t="shared" si="83"/>
        <v>832.89959999999996</v>
      </c>
      <c r="AD200" s="9"/>
      <c r="AE200" s="9"/>
      <c r="AF200" s="9"/>
      <c r="AG200" s="9">
        <v>7</v>
      </c>
      <c r="AH200" s="9">
        <v>28.86</v>
      </c>
      <c r="AI200" s="9">
        <f t="shared" si="84"/>
        <v>202.01999999999998</v>
      </c>
      <c r="AJ200" s="9">
        <f t="shared" si="85"/>
        <v>49</v>
      </c>
      <c r="AK200" s="9">
        <f t="shared" si="86"/>
        <v>832.89959999999996</v>
      </c>
      <c r="AL200" s="9"/>
      <c r="AM200" s="9"/>
      <c r="AN200" s="9"/>
      <c r="AO200" s="1">
        <v>4</v>
      </c>
      <c r="AP200" s="9">
        <v>28.86</v>
      </c>
      <c r="AQ200" s="9">
        <f t="shared" si="87"/>
        <v>115.44</v>
      </c>
      <c r="AR200" s="9">
        <f t="shared" si="88"/>
        <v>16</v>
      </c>
      <c r="AS200" s="9">
        <f t="shared" si="89"/>
        <v>832.89959999999996</v>
      </c>
      <c r="AT200" s="9"/>
      <c r="AU200" s="9"/>
      <c r="AV200" s="9"/>
      <c r="AW200" s="9">
        <v>0.1</v>
      </c>
      <c r="AX200" s="9">
        <v>28.86</v>
      </c>
      <c r="AY200" s="9">
        <f t="shared" si="90"/>
        <v>2.8860000000000001</v>
      </c>
      <c r="AZ200" s="9">
        <f t="shared" si="91"/>
        <v>1.0000000000000002E-2</v>
      </c>
      <c r="BA200" s="9">
        <f t="shared" si="92"/>
        <v>832.89959999999996</v>
      </c>
      <c r="BB200" s="9"/>
      <c r="BC200" s="9"/>
      <c r="BD200" s="9"/>
      <c r="BE200" s="1">
        <v>4</v>
      </c>
      <c r="BF200" s="9">
        <v>28.86</v>
      </c>
      <c r="BG200">
        <f t="shared" si="93"/>
        <v>115.44</v>
      </c>
      <c r="BH200">
        <f t="shared" si="94"/>
        <v>16</v>
      </c>
      <c r="BI200">
        <f t="shared" si="95"/>
        <v>832.89959999999996</v>
      </c>
    </row>
    <row r="201" spans="1:61" x14ac:dyDescent="0.3">
      <c r="A201" s="9">
        <v>0.9</v>
      </c>
      <c r="B201" s="9">
        <v>29.79</v>
      </c>
      <c r="C201" s="9">
        <f t="shared" si="72"/>
        <v>26.811</v>
      </c>
      <c r="D201" s="9">
        <f t="shared" si="73"/>
        <v>0.81</v>
      </c>
      <c r="E201" s="9">
        <f t="shared" si="74"/>
        <v>887.44409999999993</v>
      </c>
      <c r="F201" s="9"/>
      <c r="G201" s="9"/>
      <c r="H201" s="9"/>
      <c r="I201" s="9">
        <v>563.5</v>
      </c>
      <c r="J201" s="9">
        <v>29.79</v>
      </c>
      <c r="K201" s="9">
        <f t="shared" si="75"/>
        <v>16786.665000000001</v>
      </c>
      <c r="L201" s="9">
        <f t="shared" si="76"/>
        <v>317532.25</v>
      </c>
      <c r="M201" s="9">
        <f t="shared" si="77"/>
        <v>887.44409999999993</v>
      </c>
      <c r="N201" s="9"/>
      <c r="O201" s="9"/>
      <c r="P201" s="9"/>
      <c r="Q201" s="9">
        <v>318.5</v>
      </c>
      <c r="R201" s="9">
        <v>29.79</v>
      </c>
      <c r="S201" s="9">
        <f t="shared" si="78"/>
        <v>9488.1149999999998</v>
      </c>
      <c r="T201" s="9">
        <f t="shared" si="79"/>
        <v>101442.25</v>
      </c>
      <c r="U201" s="9">
        <f t="shared" si="80"/>
        <v>887.44409999999993</v>
      </c>
      <c r="V201" s="9"/>
      <c r="W201" s="9"/>
      <c r="X201" s="9"/>
      <c r="Y201" s="9">
        <v>122.5</v>
      </c>
      <c r="Z201" s="9">
        <v>29.79</v>
      </c>
      <c r="AA201" s="9">
        <f t="shared" si="81"/>
        <v>3649.2750000000001</v>
      </c>
      <c r="AB201" s="9">
        <f t="shared" si="82"/>
        <v>15006.25</v>
      </c>
      <c r="AC201" s="9">
        <f t="shared" si="83"/>
        <v>887.44409999999993</v>
      </c>
      <c r="AD201" s="9"/>
      <c r="AE201" s="9"/>
      <c r="AF201" s="9"/>
      <c r="AG201" s="9">
        <v>7</v>
      </c>
      <c r="AH201" s="9">
        <v>29.79</v>
      </c>
      <c r="AI201" s="9">
        <f t="shared" si="84"/>
        <v>208.53</v>
      </c>
      <c r="AJ201" s="9">
        <f t="shared" si="85"/>
        <v>49</v>
      </c>
      <c r="AK201" s="9">
        <f t="shared" si="86"/>
        <v>887.44409999999993</v>
      </c>
      <c r="AL201" s="9"/>
      <c r="AM201" s="9"/>
      <c r="AN201" s="9"/>
      <c r="AO201" s="1">
        <v>5</v>
      </c>
      <c r="AP201" s="9">
        <v>29.79</v>
      </c>
      <c r="AQ201" s="9">
        <f t="shared" si="87"/>
        <v>148.94999999999999</v>
      </c>
      <c r="AR201" s="9">
        <f t="shared" si="88"/>
        <v>25</v>
      </c>
      <c r="AS201" s="9">
        <f t="shared" si="89"/>
        <v>887.44409999999993</v>
      </c>
      <c r="AT201" s="9"/>
      <c r="AU201" s="9"/>
      <c r="AV201" s="9"/>
      <c r="AW201" s="9">
        <v>0.1</v>
      </c>
      <c r="AX201" s="9">
        <v>29.79</v>
      </c>
      <c r="AY201" s="9">
        <f t="shared" si="90"/>
        <v>2.9790000000000001</v>
      </c>
      <c r="AZ201" s="9">
        <f t="shared" si="91"/>
        <v>1.0000000000000002E-2</v>
      </c>
      <c r="BA201" s="9">
        <f t="shared" si="92"/>
        <v>887.44409999999993</v>
      </c>
      <c r="BB201" s="9"/>
      <c r="BC201" s="9"/>
      <c r="BD201" s="9"/>
      <c r="BE201" s="1">
        <v>4</v>
      </c>
      <c r="BF201" s="9">
        <v>29.79</v>
      </c>
      <c r="BG201">
        <f t="shared" si="93"/>
        <v>119.16</v>
      </c>
      <c r="BH201">
        <f t="shared" si="94"/>
        <v>16</v>
      </c>
      <c r="BI201">
        <f t="shared" si="95"/>
        <v>887.44409999999993</v>
      </c>
    </row>
    <row r="202" spans="1:61" x14ac:dyDescent="0.3">
      <c r="A202" s="9">
        <v>0.86</v>
      </c>
      <c r="B202" s="9">
        <v>26.44</v>
      </c>
      <c r="C202" s="9">
        <f t="shared" si="72"/>
        <v>22.738400000000002</v>
      </c>
      <c r="D202" s="9">
        <f t="shared" si="73"/>
        <v>0.73959999999999992</v>
      </c>
      <c r="E202" s="9">
        <f t="shared" si="74"/>
        <v>699.07360000000006</v>
      </c>
      <c r="F202" s="9"/>
      <c r="G202" s="9"/>
      <c r="H202" s="9"/>
      <c r="I202" s="9">
        <v>588</v>
      </c>
      <c r="J202" s="9">
        <v>26.44</v>
      </c>
      <c r="K202" s="9">
        <f t="shared" si="75"/>
        <v>15546.720000000001</v>
      </c>
      <c r="L202" s="9">
        <f t="shared" si="76"/>
        <v>345744</v>
      </c>
      <c r="M202" s="9">
        <f t="shared" si="77"/>
        <v>699.07360000000006</v>
      </c>
      <c r="N202" s="9"/>
      <c r="O202" s="9"/>
      <c r="P202" s="9"/>
      <c r="Q202" s="9">
        <v>294</v>
      </c>
      <c r="R202" s="9">
        <v>26.44</v>
      </c>
      <c r="S202" s="9">
        <f t="shared" si="78"/>
        <v>7773.3600000000006</v>
      </c>
      <c r="T202" s="9">
        <f t="shared" si="79"/>
        <v>86436</v>
      </c>
      <c r="U202" s="9">
        <f t="shared" si="80"/>
        <v>699.07360000000006</v>
      </c>
      <c r="V202" s="9"/>
      <c r="W202" s="9"/>
      <c r="X202" s="9"/>
      <c r="Y202" s="9">
        <v>147</v>
      </c>
      <c r="Z202" s="9">
        <v>26.44</v>
      </c>
      <c r="AA202" s="9">
        <f t="shared" si="81"/>
        <v>3886.6800000000003</v>
      </c>
      <c r="AB202" s="9">
        <f t="shared" si="82"/>
        <v>21609</v>
      </c>
      <c r="AC202" s="9">
        <f t="shared" si="83"/>
        <v>699.07360000000006</v>
      </c>
      <c r="AD202" s="9"/>
      <c r="AE202" s="9"/>
      <c r="AF202" s="9"/>
      <c r="AG202" s="9">
        <v>7</v>
      </c>
      <c r="AH202" s="9">
        <v>26.44</v>
      </c>
      <c r="AI202" s="9">
        <f t="shared" si="84"/>
        <v>185.08</v>
      </c>
      <c r="AJ202" s="9">
        <f t="shared" si="85"/>
        <v>49</v>
      </c>
      <c r="AK202" s="9">
        <f t="shared" si="86"/>
        <v>699.07360000000006</v>
      </c>
      <c r="AL202" s="9"/>
      <c r="AM202" s="9"/>
      <c r="AN202" s="9"/>
      <c r="AO202" s="1">
        <v>2</v>
      </c>
      <c r="AP202" s="9">
        <v>26.44</v>
      </c>
      <c r="AQ202" s="9">
        <f t="shared" si="87"/>
        <v>52.88</v>
      </c>
      <c r="AR202" s="9">
        <f t="shared" si="88"/>
        <v>4</v>
      </c>
      <c r="AS202" s="9">
        <f t="shared" si="89"/>
        <v>699.07360000000006</v>
      </c>
      <c r="AT202" s="9"/>
      <c r="AU202" s="9"/>
      <c r="AV202" s="9"/>
      <c r="AW202" s="9">
        <v>0.1</v>
      </c>
      <c r="AX202" s="9">
        <v>26.44</v>
      </c>
      <c r="AY202" s="9">
        <f t="shared" si="90"/>
        <v>2.6440000000000001</v>
      </c>
      <c r="AZ202" s="9">
        <f t="shared" si="91"/>
        <v>1.0000000000000002E-2</v>
      </c>
      <c r="BA202" s="9">
        <f t="shared" si="92"/>
        <v>699.07360000000006</v>
      </c>
      <c r="BB202" s="9"/>
      <c r="BC202" s="9"/>
      <c r="BD202" s="9"/>
      <c r="BE202" s="1">
        <v>4</v>
      </c>
      <c r="BF202" s="9">
        <v>26.44</v>
      </c>
      <c r="BG202">
        <f t="shared" si="93"/>
        <v>105.76</v>
      </c>
      <c r="BH202">
        <f t="shared" si="94"/>
        <v>16</v>
      </c>
      <c r="BI202">
        <f t="shared" si="95"/>
        <v>699.07360000000006</v>
      </c>
    </row>
    <row r="203" spans="1:61" x14ac:dyDescent="0.3">
      <c r="A203" s="9">
        <v>0.86</v>
      </c>
      <c r="B203" s="9">
        <v>25.37</v>
      </c>
      <c r="C203" s="9">
        <f t="shared" si="72"/>
        <v>21.818200000000001</v>
      </c>
      <c r="D203" s="9">
        <f t="shared" si="73"/>
        <v>0.73959999999999992</v>
      </c>
      <c r="E203" s="9">
        <f t="shared" si="74"/>
        <v>643.63690000000008</v>
      </c>
      <c r="F203" s="9"/>
      <c r="G203" s="9"/>
      <c r="H203" s="9"/>
      <c r="I203" s="9">
        <v>588</v>
      </c>
      <c r="J203" s="9">
        <v>25.37</v>
      </c>
      <c r="K203" s="9">
        <f t="shared" si="75"/>
        <v>14917.560000000001</v>
      </c>
      <c r="L203" s="9">
        <f t="shared" si="76"/>
        <v>345744</v>
      </c>
      <c r="M203" s="9">
        <f t="shared" si="77"/>
        <v>643.63690000000008</v>
      </c>
      <c r="N203" s="9"/>
      <c r="O203" s="9"/>
      <c r="P203" s="9"/>
      <c r="Q203" s="9">
        <v>294</v>
      </c>
      <c r="R203" s="9">
        <v>25.37</v>
      </c>
      <c r="S203" s="9">
        <f t="shared" si="78"/>
        <v>7458.7800000000007</v>
      </c>
      <c r="T203" s="9">
        <f t="shared" si="79"/>
        <v>86436</v>
      </c>
      <c r="U203" s="9">
        <f t="shared" si="80"/>
        <v>643.63690000000008</v>
      </c>
      <c r="V203" s="9"/>
      <c r="W203" s="9"/>
      <c r="X203" s="9"/>
      <c r="Y203" s="9">
        <v>147</v>
      </c>
      <c r="Z203" s="9">
        <v>25.37</v>
      </c>
      <c r="AA203" s="9">
        <f t="shared" si="81"/>
        <v>3729.3900000000003</v>
      </c>
      <c r="AB203" s="9">
        <f t="shared" si="82"/>
        <v>21609</v>
      </c>
      <c r="AC203" s="9">
        <f t="shared" si="83"/>
        <v>643.63690000000008</v>
      </c>
      <c r="AD203" s="9"/>
      <c r="AE203" s="9"/>
      <c r="AF203" s="9"/>
      <c r="AG203" s="9">
        <v>7</v>
      </c>
      <c r="AH203" s="9">
        <v>25.37</v>
      </c>
      <c r="AI203" s="9">
        <f t="shared" si="84"/>
        <v>177.59</v>
      </c>
      <c r="AJ203" s="9">
        <f t="shared" si="85"/>
        <v>49</v>
      </c>
      <c r="AK203" s="9">
        <f t="shared" si="86"/>
        <v>643.63690000000008</v>
      </c>
      <c r="AL203" s="9"/>
      <c r="AM203" s="9"/>
      <c r="AN203" s="9"/>
      <c r="AO203" s="1">
        <v>3</v>
      </c>
      <c r="AP203" s="9">
        <v>25.37</v>
      </c>
      <c r="AQ203" s="9">
        <f t="shared" si="87"/>
        <v>76.11</v>
      </c>
      <c r="AR203" s="9">
        <f t="shared" si="88"/>
        <v>9</v>
      </c>
      <c r="AS203" s="9">
        <f t="shared" si="89"/>
        <v>643.63690000000008</v>
      </c>
      <c r="AT203" s="9"/>
      <c r="AU203" s="9"/>
      <c r="AV203" s="9"/>
      <c r="AW203" s="9">
        <v>0.1</v>
      </c>
      <c r="AX203" s="9">
        <v>25.37</v>
      </c>
      <c r="AY203" s="9">
        <f t="shared" si="90"/>
        <v>2.5370000000000004</v>
      </c>
      <c r="AZ203" s="9">
        <f t="shared" si="91"/>
        <v>1.0000000000000002E-2</v>
      </c>
      <c r="BA203" s="9">
        <f t="shared" si="92"/>
        <v>643.63690000000008</v>
      </c>
      <c r="BB203" s="9"/>
      <c r="BC203" s="9"/>
      <c r="BD203" s="9"/>
      <c r="BE203" s="1">
        <v>4</v>
      </c>
      <c r="BF203" s="9">
        <v>25.37</v>
      </c>
      <c r="BG203">
        <f t="shared" si="93"/>
        <v>101.48</v>
      </c>
      <c r="BH203">
        <f t="shared" si="94"/>
        <v>16</v>
      </c>
      <c r="BI203">
        <f t="shared" si="95"/>
        <v>643.63690000000008</v>
      </c>
    </row>
    <row r="204" spans="1:61" x14ac:dyDescent="0.3">
      <c r="A204" s="9">
        <v>0.86</v>
      </c>
      <c r="B204" s="9">
        <v>26.33</v>
      </c>
      <c r="C204" s="9">
        <f t="shared" si="72"/>
        <v>22.643799999999999</v>
      </c>
      <c r="D204" s="9">
        <f t="shared" si="73"/>
        <v>0.73959999999999992</v>
      </c>
      <c r="E204" s="9">
        <f t="shared" si="74"/>
        <v>693.26889999999992</v>
      </c>
      <c r="F204" s="9"/>
      <c r="G204" s="9"/>
      <c r="H204" s="9"/>
      <c r="I204" s="9">
        <v>588</v>
      </c>
      <c r="J204" s="9">
        <v>26.33</v>
      </c>
      <c r="K204" s="9">
        <f t="shared" si="75"/>
        <v>15482.039999999999</v>
      </c>
      <c r="L204" s="9">
        <f t="shared" si="76"/>
        <v>345744</v>
      </c>
      <c r="M204" s="9">
        <f t="shared" si="77"/>
        <v>693.26889999999992</v>
      </c>
      <c r="N204" s="9"/>
      <c r="O204" s="9"/>
      <c r="P204" s="9"/>
      <c r="Q204" s="9">
        <v>294</v>
      </c>
      <c r="R204" s="9">
        <v>26.33</v>
      </c>
      <c r="S204" s="9">
        <f t="shared" si="78"/>
        <v>7741.0199999999995</v>
      </c>
      <c r="T204" s="9">
        <f t="shared" si="79"/>
        <v>86436</v>
      </c>
      <c r="U204" s="9">
        <f t="shared" si="80"/>
        <v>693.26889999999992</v>
      </c>
      <c r="V204" s="9"/>
      <c r="W204" s="9"/>
      <c r="X204" s="9"/>
      <c r="Y204" s="9">
        <v>147</v>
      </c>
      <c r="Z204" s="9">
        <v>26.33</v>
      </c>
      <c r="AA204" s="9">
        <f t="shared" si="81"/>
        <v>3870.5099999999998</v>
      </c>
      <c r="AB204" s="9">
        <f t="shared" si="82"/>
        <v>21609</v>
      </c>
      <c r="AC204" s="9">
        <f t="shared" si="83"/>
        <v>693.26889999999992</v>
      </c>
      <c r="AD204" s="9"/>
      <c r="AE204" s="9"/>
      <c r="AF204" s="9"/>
      <c r="AG204" s="9">
        <v>7</v>
      </c>
      <c r="AH204" s="9">
        <v>26.33</v>
      </c>
      <c r="AI204" s="9">
        <f t="shared" si="84"/>
        <v>184.31</v>
      </c>
      <c r="AJ204" s="9">
        <f t="shared" si="85"/>
        <v>49</v>
      </c>
      <c r="AK204" s="9">
        <f t="shared" si="86"/>
        <v>693.26889999999992</v>
      </c>
      <c r="AL204" s="9"/>
      <c r="AM204" s="9"/>
      <c r="AN204" s="9"/>
      <c r="AO204" s="1">
        <v>4</v>
      </c>
      <c r="AP204" s="9">
        <v>26.33</v>
      </c>
      <c r="AQ204" s="9">
        <f t="shared" si="87"/>
        <v>105.32</v>
      </c>
      <c r="AR204" s="9">
        <f t="shared" si="88"/>
        <v>16</v>
      </c>
      <c r="AS204" s="9">
        <f t="shared" si="89"/>
        <v>693.26889999999992</v>
      </c>
      <c r="AT204" s="9"/>
      <c r="AU204" s="9"/>
      <c r="AV204" s="9"/>
      <c r="AW204" s="9">
        <v>0.1</v>
      </c>
      <c r="AX204" s="9">
        <v>26.33</v>
      </c>
      <c r="AY204" s="9">
        <f t="shared" si="90"/>
        <v>2.633</v>
      </c>
      <c r="AZ204" s="9">
        <f t="shared" si="91"/>
        <v>1.0000000000000002E-2</v>
      </c>
      <c r="BA204" s="9">
        <f t="shared" si="92"/>
        <v>693.26889999999992</v>
      </c>
      <c r="BB204" s="9"/>
      <c r="BC204" s="9"/>
      <c r="BD204" s="9"/>
      <c r="BE204" s="1">
        <v>4</v>
      </c>
      <c r="BF204" s="9">
        <v>26.33</v>
      </c>
      <c r="BG204">
        <f t="shared" si="93"/>
        <v>105.32</v>
      </c>
      <c r="BH204">
        <f t="shared" si="94"/>
        <v>16</v>
      </c>
      <c r="BI204">
        <f t="shared" si="95"/>
        <v>693.26889999999992</v>
      </c>
    </row>
    <row r="205" spans="1:61" x14ac:dyDescent="0.3">
      <c r="A205" s="9">
        <v>0.86</v>
      </c>
      <c r="B205" s="9">
        <v>27.03</v>
      </c>
      <c r="C205" s="9">
        <f t="shared" si="72"/>
        <v>23.245799999999999</v>
      </c>
      <c r="D205" s="9">
        <f t="shared" si="73"/>
        <v>0.73959999999999992</v>
      </c>
      <c r="E205" s="9">
        <f t="shared" si="74"/>
        <v>730.62090000000001</v>
      </c>
      <c r="F205" s="9"/>
      <c r="G205" s="9"/>
      <c r="H205" s="9"/>
      <c r="I205" s="9">
        <v>588</v>
      </c>
      <c r="J205" s="9">
        <v>27.03</v>
      </c>
      <c r="K205" s="9">
        <f t="shared" si="75"/>
        <v>15893.640000000001</v>
      </c>
      <c r="L205" s="9">
        <f t="shared" si="76"/>
        <v>345744</v>
      </c>
      <c r="M205" s="9">
        <f t="shared" si="77"/>
        <v>730.62090000000001</v>
      </c>
      <c r="N205" s="9"/>
      <c r="O205" s="9"/>
      <c r="P205" s="9"/>
      <c r="Q205" s="9">
        <v>294</v>
      </c>
      <c r="R205" s="9">
        <v>27.03</v>
      </c>
      <c r="S205" s="9">
        <f t="shared" si="78"/>
        <v>7946.8200000000006</v>
      </c>
      <c r="T205" s="9">
        <f t="shared" si="79"/>
        <v>86436</v>
      </c>
      <c r="U205" s="9">
        <f t="shared" si="80"/>
        <v>730.62090000000001</v>
      </c>
      <c r="V205" s="9"/>
      <c r="W205" s="9"/>
      <c r="X205" s="9"/>
      <c r="Y205" s="9">
        <v>147</v>
      </c>
      <c r="Z205" s="9">
        <v>27.03</v>
      </c>
      <c r="AA205" s="9">
        <f t="shared" si="81"/>
        <v>3973.4100000000003</v>
      </c>
      <c r="AB205" s="9">
        <f t="shared" si="82"/>
        <v>21609</v>
      </c>
      <c r="AC205" s="9">
        <f t="shared" si="83"/>
        <v>730.62090000000001</v>
      </c>
      <c r="AD205" s="9"/>
      <c r="AE205" s="9"/>
      <c r="AF205" s="9"/>
      <c r="AG205" s="9">
        <v>7</v>
      </c>
      <c r="AH205" s="9">
        <v>27.03</v>
      </c>
      <c r="AI205" s="9">
        <f t="shared" si="84"/>
        <v>189.21</v>
      </c>
      <c r="AJ205" s="9">
        <f t="shared" si="85"/>
        <v>49</v>
      </c>
      <c r="AK205" s="9">
        <f t="shared" si="86"/>
        <v>730.62090000000001</v>
      </c>
      <c r="AL205" s="9"/>
      <c r="AM205" s="9"/>
      <c r="AN205" s="9"/>
      <c r="AO205" s="1">
        <v>5</v>
      </c>
      <c r="AP205" s="9">
        <v>27.03</v>
      </c>
      <c r="AQ205" s="9">
        <f t="shared" si="87"/>
        <v>135.15</v>
      </c>
      <c r="AR205" s="9">
        <f t="shared" si="88"/>
        <v>25</v>
      </c>
      <c r="AS205" s="9">
        <f t="shared" si="89"/>
        <v>730.62090000000001</v>
      </c>
      <c r="AT205" s="9"/>
      <c r="AU205" s="9"/>
      <c r="AV205" s="9"/>
      <c r="AW205" s="9">
        <v>0.1</v>
      </c>
      <c r="AX205" s="9">
        <v>27.03</v>
      </c>
      <c r="AY205" s="9">
        <f t="shared" si="90"/>
        <v>2.7030000000000003</v>
      </c>
      <c r="AZ205" s="9">
        <f t="shared" si="91"/>
        <v>1.0000000000000002E-2</v>
      </c>
      <c r="BA205" s="9">
        <f t="shared" si="92"/>
        <v>730.62090000000001</v>
      </c>
      <c r="BB205" s="9"/>
      <c r="BC205" s="9"/>
      <c r="BD205" s="9"/>
      <c r="BE205" s="1">
        <v>4</v>
      </c>
      <c r="BF205" s="9">
        <v>27.03</v>
      </c>
      <c r="BG205">
        <f t="shared" si="93"/>
        <v>108.12</v>
      </c>
      <c r="BH205">
        <f t="shared" si="94"/>
        <v>16</v>
      </c>
      <c r="BI205">
        <f t="shared" si="95"/>
        <v>730.62090000000001</v>
      </c>
    </row>
    <row r="206" spans="1:61" x14ac:dyDescent="0.3">
      <c r="A206" s="9">
        <v>0.82</v>
      </c>
      <c r="B206" s="9">
        <v>23.8</v>
      </c>
      <c r="C206" s="9">
        <f t="shared" si="72"/>
        <v>19.515999999999998</v>
      </c>
      <c r="D206" s="9">
        <f t="shared" si="73"/>
        <v>0.67239999999999989</v>
      </c>
      <c r="E206" s="9">
        <f t="shared" si="74"/>
        <v>566.44000000000005</v>
      </c>
      <c r="F206" s="9"/>
      <c r="G206" s="9"/>
      <c r="H206" s="9"/>
      <c r="I206" s="9">
        <v>612.5</v>
      </c>
      <c r="J206" s="9">
        <v>23.8</v>
      </c>
      <c r="K206" s="9">
        <f t="shared" si="75"/>
        <v>14577.5</v>
      </c>
      <c r="L206" s="9">
        <f t="shared" si="76"/>
        <v>375156.25</v>
      </c>
      <c r="M206" s="9">
        <f t="shared" si="77"/>
        <v>566.44000000000005</v>
      </c>
      <c r="N206" s="9"/>
      <c r="O206" s="9"/>
      <c r="P206" s="9"/>
      <c r="Q206" s="9">
        <v>318.5</v>
      </c>
      <c r="R206" s="9">
        <v>23.8</v>
      </c>
      <c r="S206" s="9">
        <f t="shared" si="78"/>
        <v>7580.3</v>
      </c>
      <c r="T206" s="9">
        <f t="shared" si="79"/>
        <v>101442.25</v>
      </c>
      <c r="U206" s="9">
        <f t="shared" si="80"/>
        <v>566.44000000000005</v>
      </c>
      <c r="V206" s="9"/>
      <c r="W206" s="9"/>
      <c r="X206" s="9"/>
      <c r="Y206" s="9">
        <v>147</v>
      </c>
      <c r="Z206" s="9">
        <v>23.8</v>
      </c>
      <c r="AA206" s="9">
        <f t="shared" si="81"/>
        <v>3498.6</v>
      </c>
      <c r="AB206" s="9">
        <f t="shared" si="82"/>
        <v>21609</v>
      </c>
      <c r="AC206" s="9">
        <f t="shared" si="83"/>
        <v>566.44000000000005</v>
      </c>
      <c r="AD206" s="9"/>
      <c r="AE206" s="9"/>
      <c r="AF206" s="9"/>
      <c r="AG206" s="9">
        <v>7</v>
      </c>
      <c r="AH206" s="9">
        <v>23.8</v>
      </c>
      <c r="AI206" s="9">
        <f t="shared" si="84"/>
        <v>166.6</v>
      </c>
      <c r="AJ206" s="9">
        <f t="shared" si="85"/>
        <v>49</v>
      </c>
      <c r="AK206" s="9">
        <f t="shared" si="86"/>
        <v>566.44000000000005</v>
      </c>
      <c r="AL206" s="9"/>
      <c r="AM206" s="9"/>
      <c r="AN206" s="9"/>
      <c r="AO206" s="1">
        <v>2</v>
      </c>
      <c r="AP206" s="9">
        <v>23.8</v>
      </c>
      <c r="AQ206" s="9">
        <f t="shared" si="87"/>
        <v>47.6</v>
      </c>
      <c r="AR206" s="9">
        <f t="shared" si="88"/>
        <v>4</v>
      </c>
      <c r="AS206" s="9">
        <f t="shared" si="89"/>
        <v>566.44000000000005</v>
      </c>
      <c r="AT206" s="9"/>
      <c r="AU206" s="9"/>
      <c r="AV206" s="9"/>
      <c r="AW206" s="9">
        <v>0.1</v>
      </c>
      <c r="AX206" s="9">
        <v>23.8</v>
      </c>
      <c r="AY206" s="9">
        <f t="shared" si="90"/>
        <v>2.3800000000000003</v>
      </c>
      <c r="AZ206" s="9">
        <f t="shared" si="91"/>
        <v>1.0000000000000002E-2</v>
      </c>
      <c r="BA206" s="9">
        <f t="shared" si="92"/>
        <v>566.44000000000005</v>
      </c>
      <c r="BB206" s="9"/>
      <c r="BC206" s="9"/>
      <c r="BD206" s="9"/>
      <c r="BE206" s="1">
        <v>4</v>
      </c>
      <c r="BF206" s="9">
        <v>23.8</v>
      </c>
      <c r="BG206">
        <f t="shared" si="93"/>
        <v>95.2</v>
      </c>
      <c r="BH206">
        <f t="shared" si="94"/>
        <v>16</v>
      </c>
      <c r="BI206">
        <f t="shared" si="95"/>
        <v>566.44000000000005</v>
      </c>
    </row>
    <row r="207" spans="1:61" x14ac:dyDescent="0.3">
      <c r="A207" s="9">
        <v>0.82</v>
      </c>
      <c r="B207" s="9">
        <v>22.8</v>
      </c>
      <c r="C207" s="9">
        <f t="shared" si="72"/>
        <v>18.695999999999998</v>
      </c>
      <c r="D207" s="9">
        <f t="shared" si="73"/>
        <v>0.67239999999999989</v>
      </c>
      <c r="E207" s="9">
        <f t="shared" si="74"/>
        <v>519.84</v>
      </c>
      <c r="F207" s="9"/>
      <c r="G207" s="9"/>
      <c r="H207" s="9"/>
      <c r="I207" s="9">
        <v>612.5</v>
      </c>
      <c r="J207" s="9">
        <v>22.8</v>
      </c>
      <c r="K207" s="9">
        <f t="shared" si="75"/>
        <v>13965</v>
      </c>
      <c r="L207" s="9">
        <f t="shared" si="76"/>
        <v>375156.25</v>
      </c>
      <c r="M207" s="9">
        <f t="shared" si="77"/>
        <v>519.84</v>
      </c>
      <c r="N207" s="9"/>
      <c r="O207" s="9"/>
      <c r="P207" s="9"/>
      <c r="Q207" s="9">
        <v>318.5</v>
      </c>
      <c r="R207" s="9">
        <v>22.8</v>
      </c>
      <c r="S207" s="9">
        <f t="shared" si="78"/>
        <v>7261.8</v>
      </c>
      <c r="T207" s="9">
        <f t="shared" si="79"/>
        <v>101442.25</v>
      </c>
      <c r="U207" s="9">
        <f t="shared" si="80"/>
        <v>519.84</v>
      </c>
      <c r="V207" s="9"/>
      <c r="W207" s="9"/>
      <c r="X207" s="9"/>
      <c r="Y207" s="9">
        <v>147</v>
      </c>
      <c r="Z207" s="9">
        <v>22.8</v>
      </c>
      <c r="AA207" s="9">
        <f t="shared" si="81"/>
        <v>3351.6</v>
      </c>
      <c r="AB207" s="9">
        <f t="shared" si="82"/>
        <v>21609</v>
      </c>
      <c r="AC207" s="9">
        <f t="shared" si="83"/>
        <v>519.84</v>
      </c>
      <c r="AD207" s="9"/>
      <c r="AE207" s="9"/>
      <c r="AF207" s="9"/>
      <c r="AG207" s="9">
        <v>7</v>
      </c>
      <c r="AH207" s="9">
        <v>22.8</v>
      </c>
      <c r="AI207" s="9">
        <f t="shared" si="84"/>
        <v>159.6</v>
      </c>
      <c r="AJ207" s="9">
        <f t="shared" si="85"/>
        <v>49</v>
      </c>
      <c r="AK207" s="9">
        <f t="shared" si="86"/>
        <v>519.84</v>
      </c>
      <c r="AL207" s="9"/>
      <c r="AM207" s="9"/>
      <c r="AN207" s="9"/>
      <c r="AO207" s="1">
        <v>3</v>
      </c>
      <c r="AP207" s="9">
        <v>22.8</v>
      </c>
      <c r="AQ207" s="9">
        <f t="shared" si="87"/>
        <v>68.400000000000006</v>
      </c>
      <c r="AR207" s="9">
        <f t="shared" si="88"/>
        <v>9</v>
      </c>
      <c r="AS207" s="9">
        <f t="shared" si="89"/>
        <v>519.84</v>
      </c>
      <c r="AT207" s="9"/>
      <c r="AU207" s="9"/>
      <c r="AV207" s="9"/>
      <c r="AW207" s="9">
        <v>0.1</v>
      </c>
      <c r="AX207" s="9">
        <v>22.8</v>
      </c>
      <c r="AY207" s="9">
        <f t="shared" si="90"/>
        <v>2.2800000000000002</v>
      </c>
      <c r="AZ207" s="9">
        <f t="shared" si="91"/>
        <v>1.0000000000000002E-2</v>
      </c>
      <c r="BA207" s="9">
        <f t="shared" si="92"/>
        <v>519.84</v>
      </c>
      <c r="BB207" s="9"/>
      <c r="BC207" s="9"/>
      <c r="BD207" s="9"/>
      <c r="BE207" s="1">
        <v>4</v>
      </c>
      <c r="BF207" s="9">
        <v>22.8</v>
      </c>
      <c r="BG207">
        <f t="shared" si="93"/>
        <v>91.2</v>
      </c>
      <c r="BH207">
        <f t="shared" si="94"/>
        <v>16</v>
      </c>
      <c r="BI207">
        <f t="shared" si="95"/>
        <v>519.84</v>
      </c>
    </row>
    <row r="208" spans="1:61" x14ac:dyDescent="0.3">
      <c r="A208" s="9">
        <v>0.82</v>
      </c>
      <c r="B208" s="9">
        <v>23.59</v>
      </c>
      <c r="C208" s="9">
        <f t="shared" si="72"/>
        <v>19.343799999999998</v>
      </c>
      <c r="D208" s="9">
        <f t="shared" si="73"/>
        <v>0.67239999999999989</v>
      </c>
      <c r="E208" s="9">
        <f t="shared" si="74"/>
        <v>556.48810000000003</v>
      </c>
      <c r="F208" s="9"/>
      <c r="G208" s="9"/>
      <c r="H208" s="9"/>
      <c r="I208" s="9">
        <v>612.5</v>
      </c>
      <c r="J208" s="9">
        <v>23.59</v>
      </c>
      <c r="K208" s="9">
        <f t="shared" si="75"/>
        <v>14448.875</v>
      </c>
      <c r="L208" s="9">
        <f t="shared" si="76"/>
        <v>375156.25</v>
      </c>
      <c r="M208" s="9">
        <f t="shared" si="77"/>
        <v>556.48810000000003</v>
      </c>
      <c r="N208" s="9"/>
      <c r="O208" s="9"/>
      <c r="P208" s="9"/>
      <c r="Q208" s="9">
        <v>318.5</v>
      </c>
      <c r="R208" s="9">
        <v>23.59</v>
      </c>
      <c r="S208" s="9">
        <f t="shared" si="78"/>
        <v>7513.415</v>
      </c>
      <c r="T208" s="9">
        <f t="shared" si="79"/>
        <v>101442.25</v>
      </c>
      <c r="U208" s="9">
        <f t="shared" si="80"/>
        <v>556.48810000000003</v>
      </c>
      <c r="V208" s="9"/>
      <c r="W208" s="9"/>
      <c r="X208" s="9"/>
      <c r="Y208" s="9">
        <v>147</v>
      </c>
      <c r="Z208" s="9">
        <v>23.59</v>
      </c>
      <c r="AA208" s="9">
        <f t="shared" si="81"/>
        <v>3467.73</v>
      </c>
      <c r="AB208" s="9">
        <f t="shared" si="82"/>
        <v>21609</v>
      </c>
      <c r="AC208" s="9">
        <f t="shared" si="83"/>
        <v>556.48810000000003</v>
      </c>
      <c r="AD208" s="9"/>
      <c r="AE208" s="9"/>
      <c r="AF208" s="9"/>
      <c r="AG208" s="9">
        <v>7</v>
      </c>
      <c r="AH208" s="9">
        <v>23.59</v>
      </c>
      <c r="AI208" s="9">
        <f t="shared" si="84"/>
        <v>165.13</v>
      </c>
      <c r="AJ208" s="9">
        <f t="shared" si="85"/>
        <v>49</v>
      </c>
      <c r="AK208" s="9">
        <f t="shared" si="86"/>
        <v>556.48810000000003</v>
      </c>
      <c r="AL208" s="9"/>
      <c r="AM208" s="9"/>
      <c r="AN208" s="9"/>
      <c r="AO208" s="1">
        <v>4</v>
      </c>
      <c r="AP208" s="9">
        <v>23.59</v>
      </c>
      <c r="AQ208" s="9">
        <f t="shared" si="87"/>
        <v>94.36</v>
      </c>
      <c r="AR208" s="9">
        <f t="shared" si="88"/>
        <v>16</v>
      </c>
      <c r="AS208" s="9">
        <f t="shared" si="89"/>
        <v>556.48810000000003</v>
      </c>
      <c r="AT208" s="9"/>
      <c r="AU208" s="9"/>
      <c r="AV208" s="9"/>
      <c r="AW208" s="9">
        <v>0.1</v>
      </c>
      <c r="AX208" s="9">
        <v>23.59</v>
      </c>
      <c r="AY208" s="9">
        <f t="shared" si="90"/>
        <v>2.359</v>
      </c>
      <c r="AZ208" s="9">
        <f t="shared" si="91"/>
        <v>1.0000000000000002E-2</v>
      </c>
      <c r="BA208" s="9">
        <f t="shared" si="92"/>
        <v>556.48810000000003</v>
      </c>
      <c r="BB208" s="9"/>
      <c r="BC208" s="9"/>
      <c r="BD208" s="9"/>
      <c r="BE208" s="1">
        <v>4</v>
      </c>
      <c r="BF208" s="9">
        <v>23.59</v>
      </c>
      <c r="BG208">
        <f t="shared" si="93"/>
        <v>94.36</v>
      </c>
      <c r="BH208">
        <f t="shared" si="94"/>
        <v>16</v>
      </c>
      <c r="BI208">
        <f t="shared" si="95"/>
        <v>556.48810000000003</v>
      </c>
    </row>
    <row r="209" spans="1:61" x14ac:dyDescent="0.3">
      <c r="A209" s="9">
        <v>0.82</v>
      </c>
      <c r="B209" s="9">
        <v>24.24</v>
      </c>
      <c r="C209" s="9">
        <f t="shared" si="72"/>
        <v>19.876799999999996</v>
      </c>
      <c r="D209" s="9">
        <f t="shared" si="73"/>
        <v>0.67239999999999989</v>
      </c>
      <c r="E209" s="9">
        <f t="shared" si="74"/>
        <v>587.57759999999996</v>
      </c>
      <c r="F209" s="9"/>
      <c r="G209" s="9"/>
      <c r="H209" s="9"/>
      <c r="I209" s="9">
        <v>612.5</v>
      </c>
      <c r="J209" s="9">
        <v>24.24</v>
      </c>
      <c r="K209" s="9">
        <f t="shared" si="75"/>
        <v>14846.999999999998</v>
      </c>
      <c r="L209" s="9">
        <f t="shared" si="76"/>
        <v>375156.25</v>
      </c>
      <c r="M209" s="9">
        <f t="shared" si="77"/>
        <v>587.57759999999996</v>
      </c>
      <c r="N209" s="9"/>
      <c r="O209" s="9"/>
      <c r="P209" s="9"/>
      <c r="Q209" s="9">
        <v>318.5</v>
      </c>
      <c r="R209" s="9">
        <v>24.24</v>
      </c>
      <c r="S209" s="9">
        <f t="shared" si="78"/>
        <v>7720.44</v>
      </c>
      <c r="T209" s="9">
        <f t="shared" si="79"/>
        <v>101442.25</v>
      </c>
      <c r="U209" s="9">
        <f t="shared" si="80"/>
        <v>587.57759999999996</v>
      </c>
      <c r="V209" s="9"/>
      <c r="W209" s="9"/>
      <c r="X209" s="9"/>
      <c r="Y209" s="9">
        <v>147</v>
      </c>
      <c r="Z209" s="9">
        <v>24.24</v>
      </c>
      <c r="AA209" s="9">
        <f t="shared" si="81"/>
        <v>3563.2799999999997</v>
      </c>
      <c r="AB209" s="9">
        <f t="shared" si="82"/>
        <v>21609</v>
      </c>
      <c r="AC209" s="9">
        <f t="shared" si="83"/>
        <v>587.57759999999996</v>
      </c>
      <c r="AD209" s="9"/>
      <c r="AE209" s="9"/>
      <c r="AF209" s="9"/>
      <c r="AG209" s="9">
        <v>7</v>
      </c>
      <c r="AH209" s="9">
        <v>24.24</v>
      </c>
      <c r="AI209" s="9">
        <f t="shared" si="84"/>
        <v>169.67999999999998</v>
      </c>
      <c r="AJ209" s="9">
        <f t="shared" si="85"/>
        <v>49</v>
      </c>
      <c r="AK209" s="9">
        <f t="shared" si="86"/>
        <v>587.57759999999996</v>
      </c>
      <c r="AL209" s="9"/>
      <c r="AM209" s="9"/>
      <c r="AN209" s="9"/>
      <c r="AO209" s="1">
        <v>5</v>
      </c>
      <c r="AP209" s="9">
        <v>24.24</v>
      </c>
      <c r="AQ209" s="9">
        <f t="shared" si="87"/>
        <v>121.19999999999999</v>
      </c>
      <c r="AR209" s="9">
        <f t="shared" si="88"/>
        <v>25</v>
      </c>
      <c r="AS209" s="9">
        <f t="shared" si="89"/>
        <v>587.57759999999996</v>
      </c>
      <c r="AT209" s="9"/>
      <c r="AU209" s="9"/>
      <c r="AV209" s="9"/>
      <c r="AW209" s="9">
        <v>0.1</v>
      </c>
      <c r="AX209" s="9">
        <v>24.24</v>
      </c>
      <c r="AY209" s="9">
        <f t="shared" si="90"/>
        <v>2.4239999999999999</v>
      </c>
      <c r="AZ209" s="9">
        <f t="shared" si="91"/>
        <v>1.0000000000000002E-2</v>
      </c>
      <c r="BA209" s="9">
        <f t="shared" si="92"/>
        <v>587.57759999999996</v>
      </c>
      <c r="BB209" s="9"/>
      <c r="BC209" s="9"/>
      <c r="BD209" s="9"/>
      <c r="BE209" s="1">
        <v>4</v>
      </c>
      <c r="BF209" s="9">
        <v>24.24</v>
      </c>
      <c r="BG209">
        <f t="shared" si="93"/>
        <v>96.96</v>
      </c>
      <c r="BH209">
        <f t="shared" si="94"/>
        <v>16</v>
      </c>
      <c r="BI209">
        <f t="shared" si="95"/>
        <v>587.57759999999996</v>
      </c>
    </row>
    <row r="210" spans="1:61" x14ac:dyDescent="0.3">
      <c r="A210" s="9">
        <v>0.79</v>
      </c>
      <c r="B210" s="9">
        <v>36.86</v>
      </c>
      <c r="C210" s="9">
        <f t="shared" si="72"/>
        <v>29.119400000000002</v>
      </c>
      <c r="D210" s="9">
        <f t="shared" si="73"/>
        <v>0.6241000000000001</v>
      </c>
      <c r="E210" s="9">
        <f t="shared" si="74"/>
        <v>1358.6596</v>
      </c>
      <c r="F210" s="9"/>
      <c r="G210" s="9"/>
      <c r="H210" s="9"/>
      <c r="I210" s="9">
        <v>637</v>
      </c>
      <c r="J210" s="9">
        <v>36.86</v>
      </c>
      <c r="K210" s="9">
        <f t="shared" si="75"/>
        <v>23479.82</v>
      </c>
      <c r="L210" s="9">
        <f t="shared" si="76"/>
        <v>405769</v>
      </c>
      <c r="M210" s="9">
        <f t="shared" si="77"/>
        <v>1358.6596</v>
      </c>
      <c r="N210" s="9"/>
      <c r="O210" s="9"/>
      <c r="P210" s="9"/>
      <c r="Q210" s="9">
        <v>343</v>
      </c>
      <c r="R210" s="9">
        <v>36.86</v>
      </c>
      <c r="S210" s="9">
        <f t="shared" si="78"/>
        <v>12642.98</v>
      </c>
      <c r="T210" s="9">
        <f t="shared" si="79"/>
        <v>117649</v>
      </c>
      <c r="U210" s="9">
        <f t="shared" si="80"/>
        <v>1358.6596</v>
      </c>
      <c r="V210" s="9"/>
      <c r="W210" s="9"/>
      <c r="X210" s="9"/>
      <c r="Y210" s="9">
        <v>147</v>
      </c>
      <c r="Z210" s="9">
        <v>36.86</v>
      </c>
      <c r="AA210" s="9">
        <f t="shared" si="81"/>
        <v>5418.42</v>
      </c>
      <c r="AB210" s="9">
        <f t="shared" si="82"/>
        <v>21609</v>
      </c>
      <c r="AC210" s="9">
        <f t="shared" si="83"/>
        <v>1358.6596</v>
      </c>
      <c r="AD210" s="9"/>
      <c r="AE210" s="9"/>
      <c r="AF210" s="9"/>
      <c r="AG210" s="9">
        <v>7</v>
      </c>
      <c r="AH210" s="9">
        <v>36.86</v>
      </c>
      <c r="AI210" s="9">
        <f t="shared" si="84"/>
        <v>258.02</v>
      </c>
      <c r="AJ210" s="9">
        <f t="shared" si="85"/>
        <v>49</v>
      </c>
      <c r="AK210" s="9">
        <f t="shared" si="86"/>
        <v>1358.6596</v>
      </c>
      <c r="AL210" s="9"/>
      <c r="AM210" s="9"/>
      <c r="AN210" s="9"/>
      <c r="AO210" s="1">
        <v>2</v>
      </c>
      <c r="AP210" s="9">
        <v>36.86</v>
      </c>
      <c r="AQ210" s="9">
        <f t="shared" si="87"/>
        <v>73.72</v>
      </c>
      <c r="AR210" s="9">
        <f t="shared" si="88"/>
        <v>4</v>
      </c>
      <c r="AS210" s="9">
        <f t="shared" si="89"/>
        <v>1358.6596</v>
      </c>
      <c r="AT210" s="9"/>
      <c r="AU210" s="9"/>
      <c r="AV210" s="9"/>
      <c r="AW210" s="9">
        <v>0.1</v>
      </c>
      <c r="AX210" s="9">
        <v>36.86</v>
      </c>
      <c r="AY210" s="9">
        <f t="shared" si="90"/>
        <v>3.6859999999999999</v>
      </c>
      <c r="AZ210" s="9">
        <f t="shared" si="91"/>
        <v>1.0000000000000002E-2</v>
      </c>
      <c r="BA210" s="9">
        <f t="shared" si="92"/>
        <v>1358.6596</v>
      </c>
      <c r="BB210" s="9"/>
      <c r="BC210" s="9"/>
      <c r="BD210" s="9"/>
      <c r="BE210" s="1">
        <v>4</v>
      </c>
      <c r="BF210" s="9">
        <v>36.86</v>
      </c>
      <c r="BG210">
        <f t="shared" si="93"/>
        <v>147.44</v>
      </c>
      <c r="BH210">
        <f t="shared" si="94"/>
        <v>16</v>
      </c>
      <c r="BI210">
        <f t="shared" si="95"/>
        <v>1358.6596</v>
      </c>
    </row>
    <row r="211" spans="1:61" x14ac:dyDescent="0.3">
      <c r="A211" s="9">
        <v>0.79</v>
      </c>
      <c r="B211" s="9">
        <v>35.89</v>
      </c>
      <c r="C211" s="9">
        <f t="shared" si="72"/>
        <v>28.353100000000001</v>
      </c>
      <c r="D211" s="9">
        <f t="shared" si="73"/>
        <v>0.6241000000000001</v>
      </c>
      <c r="E211" s="9">
        <f t="shared" si="74"/>
        <v>1288.0921000000001</v>
      </c>
      <c r="F211" s="9"/>
      <c r="G211" s="9"/>
      <c r="H211" s="9"/>
      <c r="I211" s="9">
        <v>637</v>
      </c>
      <c r="J211" s="9">
        <v>35.89</v>
      </c>
      <c r="K211" s="9">
        <f t="shared" si="75"/>
        <v>22861.93</v>
      </c>
      <c r="L211" s="9">
        <f t="shared" si="76"/>
        <v>405769</v>
      </c>
      <c r="M211" s="9">
        <f t="shared" si="77"/>
        <v>1288.0921000000001</v>
      </c>
      <c r="N211" s="9"/>
      <c r="O211" s="9"/>
      <c r="P211" s="9"/>
      <c r="Q211" s="9">
        <v>343</v>
      </c>
      <c r="R211" s="9">
        <v>35.89</v>
      </c>
      <c r="S211" s="9">
        <f t="shared" si="78"/>
        <v>12310.27</v>
      </c>
      <c r="T211" s="9">
        <f t="shared" si="79"/>
        <v>117649</v>
      </c>
      <c r="U211" s="9">
        <f t="shared" si="80"/>
        <v>1288.0921000000001</v>
      </c>
      <c r="V211" s="9"/>
      <c r="W211" s="9"/>
      <c r="X211" s="9"/>
      <c r="Y211" s="9">
        <v>147</v>
      </c>
      <c r="Z211" s="9">
        <v>35.89</v>
      </c>
      <c r="AA211" s="9">
        <f t="shared" si="81"/>
        <v>5275.83</v>
      </c>
      <c r="AB211" s="9">
        <f t="shared" si="82"/>
        <v>21609</v>
      </c>
      <c r="AC211" s="9">
        <f t="shared" si="83"/>
        <v>1288.0921000000001</v>
      </c>
      <c r="AD211" s="9"/>
      <c r="AE211" s="9"/>
      <c r="AF211" s="9"/>
      <c r="AG211" s="9">
        <v>7</v>
      </c>
      <c r="AH211" s="9">
        <v>35.89</v>
      </c>
      <c r="AI211" s="9">
        <f t="shared" si="84"/>
        <v>251.23000000000002</v>
      </c>
      <c r="AJ211" s="9">
        <f t="shared" si="85"/>
        <v>49</v>
      </c>
      <c r="AK211" s="9">
        <f t="shared" si="86"/>
        <v>1288.0921000000001</v>
      </c>
      <c r="AL211" s="9"/>
      <c r="AM211" s="9"/>
      <c r="AN211" s="9"/>
      <c r="AO211" s="1">
        <v>3</v>
      </c>
      <c r="AP211" s="9">
        <v>35.89</v>
      </c>
      <c r="AQ211" s="9">
        <f t="shared" si="87"/>
        <v>107.67</v>
      </c>
      <c r="AR211" s="9">
        <f t="shared" si="88"/>
        <v>9</v>
      </c>
      <c r="AS211" s="9">
        <f t="shared" si="89"/>
        <v>1288.0921000000001</v>
      </c>
      <c r="AT211" s="9"/>
      <c r="AU211" s="9"/>
      <c r="AV211" s="9"/>
      <c r="AW211" s="9">
        <v>0.1</v>
      </c>
      <c r="AX211" s="9">
        <v>35.89</v>
      </c>
      <c r="AY211" s="9">
        <f t="shared" si="90"/>
        <v>3.5890000000000004</v>
      </c>
      <c r="AZ211" s="9">
        <f t="shared" si="91"/>
        <v>1.0000000000000002E-2</v>
      </c>
      <c r="BA211" s="9">
        <f t="shared" si="92"/>
        <v>1288.0921000000001</v>
      </c>
      <c r="BB211" s="9"/>
      <c r="BC211" s="9"/>
      <c r="BD211" s="9"/>
      <c r="BE211" s="1">
        <v>4</v>
      </c>
      <c r="BF211" s="9">
        <v>35.89</v>
      </c>
      <c r="BG211">
        <f t="shared" si="93"/>
        <v>143.56</v>
      </c>
      <c r="BH211">
        <f t="shared" si="94"/>
        <v>16</v>
      </c>
      <c r="BI211">
        <f t="shared" si="95"/>
        <v>1288.0921000000001</v>
      </c>
    </row>
    <row r="212" spans="1:61" x14ac:dyDescent="0.3">
      <c r="A212" s="9">
        <v>0.79</v>
      </c>
      <c r="B212" s="9">
        <v>35.450000000000003</v>
      </c>
      <c r="C212" s="9">
        <f t="shared" si="72"/>
        <v>28.005500000000005</v>
      </c>
      <c r="D212" s="9">
        <f t="shared" si="73"/>
        <v>0.6241000000000001</v>
      </c>
      <c r="E212" s="9">
        <f t="shared" si="74"/>
        <v>1256.7025000000001</v>
      </c>
      <c r="F212" s="9"/>
      <c r="G212" s="9"/>
      <c r="H212" s="9"/>
      <c r="I212" s="9">
        <v>637</v>
      </c>
      <c r="J212" s="9">
        <v>35.450000000000003</v>
      </c>
      <c r="K212" s="9">
        <f t="shared" si="75"/>
        <v>22581.65</v>
      </c>
      <c r="L212" s="9">
        <f t="shared" si="76"/>
        <v>405769</v>
      </c>
      <c r="M212" s="9">
        <f t="shared" si="77"/>
        <v>1256.7025000000001</v>
      </c>
      <c r="N212" s="9"/>
      <c r="O212" s="9"/>
      <c r="P212" s="9"/>
      <c r="Q212" s="9">
        <v>343</v>
      </c>
      <c r="R212" s="9">
        <v>35.450000000000003</v>
      </c>
      <c r="S212" s="9">
        <f t="shared" si="78"/>
        <v>12159.35</v>
      </c>
      <c r="T212" s="9">
        <f t="shared" si="79"/>
        <v>117649</v>
      </c>
      <c r="U212" s="9">
        <f t="shared" si="80"/>
        <v>1256.7025000000001</v>
      </c>
      <c r="V212" s="9"/>
      <c r="W212" s="9"/>
      <c r="X212" s="9"/>
      <c r="Y212" s="9">
        <v>147</v>
      </c>
      <c r="Z212" s="9">
        <v>35.450000000000003</v>
      </c>
      <c r="AA212" s="9">
        <f t="shared" si="81"/>
        <v>5211.1500000000005</v>
      </c>
      <c r="AB212" s="9">
        <f t="shared" si="82"/>
        <v>21609</v>
      </c>
      <c r="AC212" s="9">
        <f t="shared" si="83"/>
        <v>1256.7025000000001</v>
      </c>
      <c r="AD212" s="9"/>
      <c r="AE212" s="9"/>
      <c r="AF212" s="9"/>
      <c r="AG212" s="9">
        <v>7</v>
      </c>
      <c r="AH212" s="9">
        <v>35.450000000000003</v>
      </c>
      <c r="AI212" s="9">
        <f t="shared" si="84"/>
        <v>248.15000000000003</v>
      </c>
      <c r="AJ212" s="9">
        <f t="shared" si="85"/>
        <v>49</v>
      </c>
      <c r="AK212" s="9">
        <f t="shared" si="86"/>
        <v>1256.7025000000001</v>
      </c>
      <c r="AL212" s="9"/>
      <c r="AM212" s="9"/>
      <c r="AN212" s="9"/>
      <c r="AO212" s="1">
        <v>4</v>
      </c>
      <c r="AP212" s="9">
        <v>35.450000000000003</v>
      </c>
      <c r="AQ212" s="9">
        <f t="shared" si="87"/>
        <v>141.80000000000001</v>
      </c>
      <c r="AR212" s="9">
        <f t="shared" si="88"/>
        <v>16</v>
      </c>
      <c r="AS212" s="9">
        <f t="shared" si="89"/>
        <v>1256.7025000000001</v>
      </c>
      <c r="AT212" s="9"/>
      <c r="AU212" s="9"/>
      <c r="AV212" s="9"/>
      <c r="AW212" s="9">
        <v>0.1</v>
      </c>
      <c r="AX212" s="9">
        <v>35.450000000000003</v>
      </c>
      <c r="AY212" s="9">
        <f t="shared" si="90"/>
        <v>3.5450000000000004</v>
      </c>
      <c r="AZ212" s="9">
        <f t="shared" si="91"/>
        <v>1.0000000000000002E-2</v>
      </c>
      <c r="BA212" s="9">
        <f t="shared" si="92"/>
        <v>1256.7025000000001</v>
      </c>
      <c r="BB212" s="9"/>
      <c r="BC212" s="9"/>
      <c r="BD212" s="9"/>
      <c r="BE212" s="1">
        <v>4</v>
      </c>
      <c r="BF212" s="9">
        <v>35.450000000000003</v>
      </c>
      <c r="BG212">
        <f t="shared" si="93"/>
        <v>141.80000000000001</v>
      </c>
      <c r="BH212">
        <f t="shared" si="94"/>
        <v>16</v>
      </c>
      <c r="BI212">
        <f t="shared" si="95"/>
        <v>1256.7025000000001</v>
      </c>
    </row>
    <row r="213" spans="1:61" x14ac:dyDescent="0.3">
      <c r="A213" s="9">
        <v>0.79</v>
      </c>
      <c r="B213" s="9">
        <v>37.1</v>
      </c>
      <c r="C213" s="9">
        <f t="shared" si="72"/>
        <v>29.309000000000001</v>
      </c>
      <c r="D213" s="9">
        <f t="shared" si="73"/>
        <v>0.6241000000000001</v>
      </c>
      <c r="E213" s="9">
        <f t="shared" si="74"/>
        <v>1376.41</v>
      </c>
      <c r="F213" s="9"/>
      <c r="G213" s="9"/>
      <c r="H213" s="9"/>
      <c r="I213" s="9">
        <v>637</v>
      </c>
      <c r="J213" s="9">
        <v>37.1</v>
      </c>
      <c r="K213" s="9">
        <f t="shared" si="75"/>
        <v>23632.7</v>
      </c>
      <c r="L213" s="9">
        <f t="shared" si="76"/>
        <v>405769</v>
      </c>
      <c r="M213" s="9">
        <f t="shared" si="77"/>
        <v>1376.41</v>
      </c>
      <c r="N213" s="9"/>
      <c r="O213" s="9"/>
      <c r="P213" s="9"/>
      <c r="Q213" s="9">
        <v>343</v>
      </c>
      <c r="R213" s="9">
        <v>37.1</v>
      </c>
      <c r="S213" s="9">
        <f t="shared" si="78"/>
        <v>12725.300000000001</v>
      </c>
      <c r="T213" s="9">
        <f t="shared" si="79"/>
        <v>117649</v>
      </c>
      <c r="U213" s="9">
        <f t="shared" si="80"/>
        <v>1376.41</v>
      </c>
      <c r="V213" s="9"/>
      <c r="W213" s="9"/>
      <c r="X213" s="9"/>
      <c r="Y213" s="9">
        <v>147</v>
      </c>
      <c r="Z213" s="9">
        <v>37.1</v>
      </c>
      <c r="AA213" s="9">
        <f t="shared" si="81"/>
        <v>5453.7</v>
      </c>
      <c r="AB213" s="9">
        <f t="shared" si="82"/>
        <v>21609</v>
      </c>
      <c r="AC213" s="9">
        <f t="shared" si="83"/>
        <v>1376.41</v>
      </c>
      <c r="AD213" s="9"/>
      <c r="AE213" s="9"/>
      <c r="AF213" s="9"/>
      <c r="AG213" s="9">
        <v>7</v>
      </c>
      <c r="AH213" s="9">
        <v>37.1</v>
      </c>
      <c r="AI213" s="9">
        <f t="shared" si="84"/>
        <v>259.7</v>
      </c>
      <c r="AJ213" s="9">
        <f t="shared" si="85"/>
        <v>49</v>
      </c>
      <c r="AK213" s="9">
        <f t="shared" si="86"/>
        <v>1376.41</v>
      </c>
      <c r="AL213" s="9"/>
      <c r="AM213" s="9"/>
      <c r="AN213" s="9"/>
      <c r="AO213" s="1">
        <v>5</v>
      </c>
      <c r="AP213" s="9">
        <v>37.1</v>
      </c>
      <c r="AQ213" s="9">
        <f t="shared" si="87"/>
        <v>185.5</v>
      </c>
      <c r="AR213" s="9">
        <f t="shared" si="88"/>
        <v>25</v>
      </c>
      <c r="AS213" s="9">
        <f t="shared" si="89"/>
        <v>1376.41</v>
      </c>
      <c r="AT213" s="9"/>
      <c r="AU213" s="9"/>
      <c r="AV213" s="9"/>
      <c r="AW213" s="9">
        <v>0.1</v>
      </c>
      <c r="AX213" s="9">
        <v>37.1</v>
      </c>
      <c r="AY213" s="9">
        <f t="shared" si="90"/>
        <v>3.7100000000000004</v>
      </c>
      <c r="AZ213" s="9">
        <f t="shared" si="91"/>
        <v>1.0000000000000002E-2</v>
      </c>
      <c r="BA213" s="9">
        <f t="shared" si="92"/>
        <v>1376.41</v>
      </c>
      <c r="BB213" s="9"/>
      <c r="BC213" s="9"/>
      <c r="BD213" s="9"/>
      <c r="BE213" s="1">
        <v>4</v>
      </c>
      <c r="BF213" s="9">
        <v>37.1</v>
      </c>
      <c r="BG213">
        <f t="shared" si="93"/>
        <v>148.4</v>
      </c>
      <c r="BH213">
        <f t="shared" si="94"/>
        <v>16</v>
      </c>
      <c r="BI213">
        <f t="shared" si="95"/>
        <v>1376.41</v>
      </c>
    </row>
    <row r="214" spans="1:61" x14ac:dyDescent="0.3">
      <c r="A214" s="9">
        <v>0.76</v>
      </c>
      <c r="B214" s="9">
        <v>33.08</v>
      </c>
      <c r="C214" s="9">
        <f t="shared" si="72"/>
        <v>25.140799999999999</v>
      </c>
      <c r="D214" s="9">
        <f t="shared" si="73"/>
        <v>0.5776</v>
      </c>
      <c r="E214" s="9">
        <f t="shared" si="74"/>
        <v>1094.2864</v>
      </c>
      <c r="F214" s="9"/>
      <c r="G214" s="9"/>
      <c r="H214" s="9"/>
      <c r="I214" s="9">
        <v>661.5</v>
      </c>
      <c r="J214" s="9">
        <v>33.08</v>
      </c>
      <c r="K214" s="9">
        <f t="shared" si="75"/>
        <v>21882.42</v>
      </c>
      <c r="L214" s="9">
        <f t="shared" si="76"/>
        <v>437582.25</v>
      </c>
      <c r="M214" s="9">
        <f t="shared" si="77"/>
        <v>1094.2864</v>
      </c>
      <c r="N214" s="9"/>
      <c r="O214" s="9"/>
      <c r="P214" s="9"/>
      <c r="Q214" s="9">
        <v>416.5</v>
      </c>
      <c r="R214" s="9">
        <v>33.08</v>
      </c>
      <c r="S214" s="9">
        <f t="shared" si="78"/>
        <v>13777.82</v>
      </c>
      <c r="T214" s="9">
        <f t="shared" si="79"/>
        <v>173472.25</v>
      </c>
      <c r="U214" s="9">
        <f t="shared" si="80"/>
        <v>1094.2864</v>
      </c>
      <c r="V214" s="9"/>
      <c r="W214" s="9"/>
      <c r="X214" s="9"/>
      <c r="Y214" s="9">
        <v>122.5</v>
      </c>
      <c r="Z214" s="9">
        <v>33.08</v>
      </c>
      <c r="AA214" s="9">
        <f t="shared" si="81"/>
        <v>4052.2999999999997</v>
      </c>
      <c r="AB214" s="9">
        <f t="shared" si="82"/>
        <v>15006.25</v>
      </c>
      <c r="AC214" s="9">
        <f t="shared" si="83"/>
        <v>1094.2864</v>
      </c>
      <c r="AD214" s="9"/>
      <c r="AE214" s="9"/>
      <c r="AF214" s="9"/>
      <c r="AG214" s="9">
        <v>7</v>
      </c>
      <c r="AH214" s="9">
        <v>33.08</v>
      </c>
      <c r="AI214" s="9">
        <f t="shared" si="84"/>
        <v>231.56</v>
      </c>
      <c r="AJ214" s="9">
        <f t="shared" si="85"/>
        <v>49</v>
      </c>
      <c r="AK214" s="9">
        <f t="shared" si="86"/>
        <v>1094.2864</v>
      </c>
      <c r="AL214" s="9"/>
      <c r="AM214" s="9"/>
      <c r="AN214" s="9"/>
      <c r="AO214" s="1">
        <v>2</v>
      </c>
      <c r="AP214" s="9">
        <v>33.08</v>
      </c>
      <c r="AQ214" s="9">
        <f t="shared" si="87"/>
        <v>66.16</v>
      </c>
      <c r="AR214" s="9">
        <f t="shared" si="88"/>
        <v>4</v>
      </c>
      <c r="AS214" s="9">
        <f t="shared" si="89"/>
        <v>1094.2864</v>
      </c>
      <c r="AT214" s="9"/>
      <c r="AU214" s="9"/>
      <c r="AV214" s="9"/>
      <c r="AW214" s="9">
        <v>0.1</v>
      </c>
      <c r="AX214" s="9">
        <v>33.08</v>
      </c>
      <c r="AY214" s="9">
        <f t="shared" si="90"/>
        <v>3.3079999999999998</v>
      </c>
      <c r="AZ214" s="9">
        <f t="shared" si="91"/>
        <v>1.0000000000000002E-2</v>
      </c>
      <c r="BA214" s="9">
        <f t="shared" si="92"/>
        <v>1094.2864</v>
      </c>
      <c r="BB214" s="9"/>
      <c r="BC214" s="9"/>
      <c r="BD214" s="9"/>
      <c r="BE214" s="1">
        <v>4</v>
      </c>
      <c r="BF214" s="9">
        <v>33.08</v>
      </c>
      <c r="BG214">
        <f t="shared" si="93"/>
        <v>132.32</v>
      </c>
      <c r="BH214">
        <f t="shared" si="94"/>
        <v>16</v>
      </c>
      <c r="BI214">
        <f t="shared" si="95"/>
        <v>1094.2864</v>
      </c>
    </row>
    <row r="215" spans="1:61" x14ac:dyDescent="0.3">
      <c r="A215" s="9">
        <v>0.76</v>
      </c>
      <c r="B215" s="9">
        <v>32.380000000000003</v>
      </c>
      <c r="C215" s="9">
        <f t="shared" si="72"/>
        <v>24.608800000000002</v>
      </c>
      <c r="D215" s="9">
        <f t="shared" si="73"/>
        <v>0.5776</v>
      </c>
      <c r="E215" s="9">
        <f t="shared" si="74"/>
        <v>1048.4644000000001</v>
      </c>
      <c r="F215" s="9"/>
      <c r="G215" s="9"/>
      <c r="H215" s="9"/>
      <c r="I215" s="9">
        <v>661.5</v>
      </c>
      <c r="J215" s="9">
        <v>32.380000000000003</v>
      </c>
      <c r="K215" s="9">
        <f t="shared" si="75"/>
        <v>21419.370000000003</v>
      </c>
      <c r="L215" s="9">
        <f t="shared" si="76"/>
        <v>437582.25</v>
      </c>
      <c r="M215" s="9">
        <f t="shared" si="77"/>
        <v>1048.4644000000001</v>
      </c>
      <c r="N215" s="9"/>
      <c r="O215" s="9"/>
      <c r="P215" s="9"/>
      <c r="Q215" s="9">
        <v>416.5</v>
      </c>
      <c r="R215" s="9">
        <v>32.380000000000003</v>
      </c>
      <c r="S215" s="9">
        <f t="shared" si="78"/>
        <v>13486.27</v>
      </c>
      <c r="T215" s="9">
        <f t="shared" si="79"/>
        <v>173472.25</v>
      </c>
      <c r="U215" s="9">
        <f t="shared" si="80"/>
        <v>1048.4644000000001</v>
      </c>
      <c r="V215" s="9"/>
      <c r="W215" s="9"/>
      <c r="X215" s="9"/>
      <c r="Y215" s="9">
        <v>122.5</v>
      </c>
      <c r="Z215" s="9">
        <v>32.380000000000003</v>
      </c>
      <c r="AA215" s="9">
        <f t="shared" si="81"/>
        <v>3966.55</v>
      </c>
      <c r="AB215" s="9">
        <f t="shared" si="82"/>
        <v>15006.25</v>
      </c>
      <c r="AC215" s="9">
        <f t="shared" si="83"/>
        <v>1048.4644000000001</v>
      </c>
      <c r="AD215" s="9"/>
      <c r="AE215" s="9"/>
      <c r="AF215" s="9"/>
      <c r="AG215" s="9">
        <v>7</v>
      </c>
      <c r="AH215" s="9">
        <v>32.380000000000003</v>
      </c>
      <c r="AI215" s="9">
        <f t="shared" si="84"/>
        <v>226.66000000000003</v>
      </c>
      <c r="AJ215" s="9">
        <f t="shared" si="85"/>
        <v>49</v>
      </c>
      <c r="AK215" s="9">
        <f t="shared" si="86"/>
        <v>1048.4644000000001</v>
      </c>
      <c r="AL215" s="9"/>
      <c r="AM215" s="9"/>
      <c r="AN215" s="9"/>
      <c r="AO215" s="1">
        <v>3</v>
      </c>
      <c r="AP215" s="9">
        <v>32.380000000000003</v>
      </c>
      <c r="AQ215" s="9">
        <f t="shared" si="87"/>
        <v>97.140000000000015</v>
      </c>
      <c r="AR215" s="9">
        <f t="shared" si="88"/>
        <v>9</v>
      </c>
      <c r="AS215" s="9">
        <f t="shared" si="89"/>
        <v>1048.4644000000001</v>
      </c>
      <c r="AT215" s="9"/>
      <c r="AU215" s="9"/>
      <c r="AV215" s="9"/>
      <c r="AW215" s="9">
        <v>0.1</v>
      </c>
      <c r="AX215" s="9">
        <v>32.380000000000003</v>
      </c>
      <c r="AY215" s="9">
        <f t="shared" si="90"/>
        <v>3.2380000000000004</v>
      </c>
      <c r="AZ215" s="9">
        <f t="shared" si="91"/>
        <v>1.0000000000000002E-2</v>
      </c>
      <c r="BA215" s="9">
        <f t="shared" si="92"/>
        <v>1048.4644000000001</v>
      </c>
      <c r="BB215" s="9"/>
      <c r="BC215" s="9"/>
      <c r="BD215" s="9"/>
      <c r="BE215" s="1">
        <v>4</v>
      </c>
      <c r="BF215" s="9">
        <v>32.380000000000003</v>
      </c>
      <c r="BG215">
        <f t="shared" si="93"/>
        <v>129.52000000000001</v>
      </c>
      <c r="BH215">
        <f t="shared" si="94"/>
        <v>16</v>
      </c>
      <c r="BI215">
        <f t="shared" si="95"/>
        <v>1048.4644000000001</v>
      </c>
    </row>
    <row r="216" spans="1:61" x14ac:dyDescent="0.3">
      <c r="A216" s="9">
        <v>0.76</v>
      </c>
      <c r="B216" s="9">
        <v>33.090000000000003</v>
      </c>
      <c r="C216" s="9">
        <f t="shared" si="72"/>
        <v>25.148400000000002</v>
      </c>
      <c r="D216" s="9">
        <f t="shared" si="73"/>
        <v>0.5776</v>
      </c>
      <c r="E216" s="9">
        <f t="shared" si="74"/>
        <v>1094.9481000000003</v>
      </c>
      <c r="F216" s="9"/>
      <c r="G216" s="9"/>
      <c r="H216" s="9"/>
      <c r="I216" s="9">
        <v>661.5</v>
      </c>
      <c r="J216" s="9">
        <v>33.090000000000003</v>
      </c>
      <c r="K216" s="9">
        <f t="shared" si="75"/>
        <v>21889.035000000003</v>
      </c>
      <c r="L216" s="9">
        <f t="shared" si="76"/>
        <v>437582.25</v>
      </c>
      <c r="M216" s="9">
        <f t="shared" si="77"/>
        <v>1094.9481000000003</v>
      </c>
      <c r="N216" s="9"/>
      <c r="O216" s="9"/>
      <c r="P216" s="9"/>
      <c r="Q216" s="9">
        <v>416.5</v>
      </c>
      <c r="R216" s="9">
        <v>33.090000000000003</v>
      </c>
      <c r="S216" s="9">
        <f t="shared" si="78"/>
        <v>13781.985000000001</v>
      </c>
      <c r="T216" s="9">
        <f t="shared" si="79"/>
        <v>173472.25</v>
      </c>
      <c r="U216" s="9">
        <f t="shared" si="80"/>
        <v>1094.9481000000003</v>
      </c>
      <c r="V216" s="9"/>
      <c r="W216" s="9"/>
      <c r="X216" s="9"/>
      <c r="Y216" s="9">
        <v>122.5</v>
      </c>
      <c r="Z216" s="9">
        <v>33.090000000000003</v>
      </c>
      <c r="AA216" s="9">
        <f t="shared" si="81"/>
        <v>4053.5250000000005</v>
      </c>
      <c r="AB216" s="9">
        <f t="shared" si="82"/>
        <v>15006.25</v>
      </c>
      <c r="AC216" s="9">
        <f t="shared" si="83"/>
        <v>1094.9481000000003</v>
      </c>
      <c r="AD216" s="9"/>
      <c r="AE216" s="9"/>
      <c r="AF216" s="9"/>
      <c r="AG216" s="9">
        <v>7</v>
      </c>
      <c r="AH216" s="9">
        <v>33.090000000000003</v>
      </c>
      <c r="AI216" s="9">
        <f t="shared" si="84"/>
        <v>231.63000000000002</v>
      </c>
      <c r="AJ216" s="9">
        <f t="shared" si="85"/>
        <v>49</v>
      </c>
      <c r="AK216" s="9">
        <f t="shared" si="86"/>
        <v>1094.9481000000003</v>
      </c>
      <c r="AL216" s="9"/>
      <c r="AM216" s="9"/>
      <c r="AN216" s="9"/>
      <c r="AO216" s="1">
        <v>4</v>
      </c>
      <c r="AP216" s="9">
        <v>33.090000000000003</v>
      </c>
      <c r="AQ216" s="9">
        <f t="shared" si="87"/>
        <v>132.36000000000001</v>
      </c>
      <c r="AR216" s="9">
        <f t="shared" si="88"/>
        <v>16</v>
      </c>
      <c r="AS216" s="9">
        <f t="shared" si="89"/>
        <v>1094.9481000000003</v>
      </c>
      <c r="AT216" s="9"/>
      <c r="AU216" s="9"/>
      <c r="AV216" s="9"/>
      <c r="AW216" s="9">
        <v>0.1</v>
      </c>
      <c r="AX216" s="9">
        <v>33.090000000000003</v>
      </c>
      <c r="AY216" s="9">
        <f t="shared" si="90"/>
        <v>3.3090000000000006</v>
      </c>
      <c r="AZ216" s="9">
        <f t="shared" si="91"/>
        <v>1.0000000000000002E-2</v>
      </c>
      <c r="BA216" s="9">
        <f t="shared" si="92"/>
        <v>1094.9481000000003</v>
      </c>
      <c r="BB216" s="9"/>
      <c r="BC216" s="9"/>
      <c r="BD216" s="9"/>
      <c r="BE216" s="1">
        <v>4</v>
      </c>
      <c r="BF216" s="9">
        <v>33.090000000000003</v>
      </c>
      <c r="BG216">
        <f t="shared" si="93"/>
        <v>132.36000000000001</v>
      </c>
      <c r="BH216">
        <f t="shared" si="94"/>
        <v>16</v>
      </c>
      <c r="BI216">
        <f t="shared" si="95"/>
        <v>1094.9481000000003</v>
      </c>
    </row>
    <row r="217" spans="1:61" x14ac:dyDescent="0.3">
      <c r="A217" s="9">
        <v>0.76</v>
      </c>
      <c r="B217" s="9">
        <v>32.31</v>
      </c>
      <c r="C217" s="9">
        <f t="shared" si="72"/>
        <v>24.555600000000002</v>
      </c>
      <c r="D217" s="9">
        <f t="shared" si="73"/>
        <v>0.5776</v>
      </c>
      <c r="E217" s="9">
        <f t="shared" si="74"/>
        <v>1043.9361000000001</v>
      </c>
      <c r="F217" s="9"/>
      <c r="G217" s="9"/>
      <c r="H217" s="9"/>
      <c r="I217" s="9">
        <v>661.5</v>
      </c>
      <c r="J217" s="9">
        <v>32.31</v>
      </c>
      <c r="K217" s="9">
        <f t="shared" si="75"/>
        <v>21373.065000000002</v>
      </c>
      <c r="L217" s="9">
        <f t="shared" si="76"/>
        <v>437582.25</v>
      </c>
      <c r="M217" s="9">
        <f t="shared" si="77"/>
        <v>1043.9361000000001</v>
      </c>
      <c r="N217" s="9"/>
      <c r="O217" s="9"/>
      <c r="P217" s="9"/>
      <c r="Q217" s="9">
        <v>416.5</v>
      </c>
      <c r="R217" s="9">
        <v>32.31</v>
      </c>
      <c r="S217" s="9">
        <f t="shared" si="78"/>
        <v>13457.115000000002</v>
      </c>
      <c r="T217" s="9">
        <f t="shared" si="79"/>
        <v>173472.25</v>
      </c>
      <c r="U217" s="9">
        <f t="shared" si="80"/>
        <v>1043.9361000000001</v>
      </c>
      <c r="V217" s="9"/>
      <c r="W217" s="9"/>
      <c r="X217" s="9"/>
      <c r="Y217" s="9">
        <v>122.5</v>
      </c>
      <c r="Z217" s="9">
        <v>32.31</v>
      </c>
      <c r="AA217" s="9">
        <f t="shared" si="81"/>
        <v>3957.9750000000004</v>
      </c>
      <c r="AB217" s="9">
        <f t="shared" si="82"/>
        <v>15006.25</v>
      </c>
      <c r="AC217" s="9">
        <f t="shared" si="83"/>
        <v>1043.9361000000001</v>
      </c>
      <c r="AD217" s="9"/>
      <c r="AE217" s="9"/>
      <c r="AF217" s="9"/>
      <c r="AG217" s="9">
        <v>7</v>
      </c>
      <c r="AH217" s="9">
        <v>32.31</v>
      </c>
      <c r="AI217" s="9">
        <f t="shared" si="84"/>
        <v>226.17000000000002</v>
      </c>
      <c r="AJ217" s="9">
        <f t="shared" si="85"/>
        <v>49</v>
      </c>
      <c r="AK217" s="9">
        <f t="shared" si="86"/>
        <v>1043.9361000000001</v>
      </c>
      <c r="AL217" s="9"/>
      <c r="AM217" s="9"/>
      <c r="AN217" s="9"/>
      <c r="AO217" s="1">
        <v>5</v>
      </c>
      <c r="AP217" s="9">
        <v>32.31</v>
      </c>
      <c r="AQ217" s="9">
        <f t="shared" si="87"/>
        <v>161.55000000000001</v>
      </c>
      <c r="AR217" s="9">
        <f t="shared" si="88"/>
        <v>25</v>
      </c>
      <c r="AS217" s="9">
        <f t="shared" si="89"/>
        <v>1043.9361000000001</v>
      </c>
      <c r="AT217" s="9"/>
      <c r="AU217" s="9"/>
      <c r="AV217" s="9"/>
      <c r="AW217" s="9">
        <v>0.1</v>
      </c>
      <c r="AX217" s="9">
        <v>32.31</v>
      </c>
      <c r="AY217" s="9">
        <f t="shared" si="90"/>
        <v>3.2310000000000003</v>
      </c>
      <c r="AZ217" s="9">
        <f t="shared" si="91"/>
        <v>1.0000000000000002E-2</v>
      </c>
      <c r="BA217" s="9">
        <f t="shared" si="92"/>
        <v>1043.9361000000001</v>
      </c>
      <c r="BB217" s="9"/>
      <c r="BC217" s="9"/>
      <c r="BD217" s="9"/>
      <c r="BE217" s="1">
        <v>4</v>
      </c>
      <c r="BF217" s="9">
        <v>32.31</v>
      </c>
      <c r="BG217">
        <f t="shared" si="93"/>
        <v>129.24</v>
      </c>
      <c r="BH217">
        <f t="shared" si="94"/>
        <v>16</v>
      </c>
      <c r="BI217">
        <f t="shared" si="95"/>
        <v>1043.9361000000001</v>
      </c>
    </row>
    <row r="218" spans="1:61" x14ac:dyDescent="0.3">
      <c r="A218" s="9">
        <v>0.74</v>
      </c>
      <c r="B218" s="9">
        <v>10.08</v>
      </c>
      <c r="C218" s="9">
        <f t="shared" si="72"/>
        <v>7.4592000000000001</v>
      </c>
      <c r="D218" s="9">
        <f t="shared" si="73"/>
        <v>0.54759999999999998</v>
      </c>
      <c r="E218" s="9">
        <f t="shared" si="74"/>
        <v>101.60640000000001</v>
      </c>
      <c r="F218" s="9"/>
      <c r="G218" s="9"/>
      <c r="H218" s="9"/>
      <c r="I218" s="9">
        <v>686</v>
      </c>
      <c r="J218" s="9">
        <v>10.08</v>
      </c>
      <c r="K218" s="9">
        <f t="shared" si="75"/>
        <v>6914.88</v>
      </c>
      <c r="L218" s="9">
        <f t="shared" si="76"/>
        <v>470596</v>
      </c>
      <c r="M218" s="9">
        <f t="shared" si="77"/>
        <v>101.60640000000001</v>
      </c>
      <c r="N218" s="9"/>
      <c r="O218" s="9"/>
      <c r="P218" s="9"/>
      <c r="Q218" s="9">
        <v>245</v>
      </c>
      <c r="R218" s="9">
        <v>10.08</v>
      </c>
      <c r="S218" s="9">
        <f t="shared" si="78"/>
        <v>2469.6</v>
      </c>
      <c r="T218" s="9">
        <f t="shared" si="79"/>
        <v>60025</v>
      </c>
      <c r="U218" s="9">
        <f t="shared" si="80"/>
        <v>101.60640000000001</v>
      </c>
      <c r="V218" s="9"/>
      <c r="W218" s="9"/>
      <c r="X218" s="9"/>
      <c r="Y218" s="9">
        <v>220.5</v>
      </c>
      <c r="Z218" s="9">
        <v>10.08</v>
      </c>
      <c r="AA218" s="9">
        <f t="shared" si="81"/>
        <v>2222.64</v>
      </c>
      <c r="AB218" s="9">
        <f t="shared" si="82"/>
        <v>48620.25</v>
      </c>
      <c r="AC218" s="9">
        <f t="shared" si="83"/>
        <v>101.60640000000001</v>
      </c>
      <c r="AD218" s="9"/>
      <c r="AE218" s="9"/>
      <c r="AF218" s="9"/>
      <c r="AG218" s="9">
        <v>3.5</v>
      </c>
      <c r="AH218" s="9">
        <v>10.08</v>
      </c>
      <c r="AI218" s="9">
        <f t="shared" si="84"/>
        <v>35.28</v>
      </c>
      <c r="AJ218" s="9">
        <f t="shared" si="85"/>
        <v>12.25</v>
      </c>
      <c r="AK218" s="9">
        <f t="shared" si="86"/>
        <v>101.60640000000001</v>
      </c>
      <c r="AL218" s="9"/>
      <c r="AM218" s="9"/>
      <c r="AN218" s="9"/>
      <c r="AO218" s="1">
        <v>2</v>
      </c>
      <c r="AP218" s="9">
        <v>10.08</v>
      </c>
      <c r="AQ218" s="9">
        <f t="shared" si="87"/>
        <v>20.16</v>
      </c>
      <c r="AR218" s="9">
        <f t="shared" si="88"/>
        <v>4</v>
      </c>
      <c r="AS218" s="9">
        <f t="shared" si="89"/>
        <v>101.60640000000001</v>
      </c>
      <c r="AT218" s="9"/>
      <c r="AU218" s="9"/>
      <c r="AV218" s="9"/>
      <c r="AW218" s="9">
        <v>0.1</v>
      </c>
      <c r="AX218" s="9">
        <v>10.08</v>
      </c>
      <c r="AY218" s="9">
        <f t="shared" si="90"/>
        <v>1.008</v>
      </c>
      <c r="AZ218" s="9">
        <f t="shared" si="91"/>
        <v>1.0000000000000002E-2</v>
      </c>
      <c r="BA218" s="9">
        <f t="shared" si="92"/>
        <v>101.60640000000001</v>
      </c>
      <c r="BB218" s="9"/>
      <c r="BC218" s="9"/>
      <c r="BD218" s="9"/>
      <c r="BE218" s="1">
        <v>4</v>
      </c>
      <c r="BF218" s="9">
        <v>10.08</v>
      </c>
      <c r="BG218">
        <f t="shared" si="93"/>
        <v>40.32</v>
      </c>
      <c r="BH218">
        <f t="shared" si="94"/>
        <v>16</v>
      </c>
      <c r="BI218">
        <f t="shared" si="95"/>
        <v>101.60640000000001</v>
      </c>
    </row>
    <row r="219" spans="1:61" x14ac:dyDescent="0.3">
      <c r="A219" s="9">
        <v>0.74</v>
      </c>
      <c r="B219" s="9">
        <v>10.15</v>
      </c>
      <c r="C219" s="9">
        <f t="shared" si="72"/>
        <v>7.5110000000000001</v>
      </c>
      <c r="D219" s="9">
        <f t="shared" si="73"/>
        <v>0.54759999999999998</v>
      </c>
      <c r="E219" s="9">
        <f t="shared" si="74"/>
        <v>103.02250000000001</v>
      </c>
      <c r="F219" s="9"/>
      <c r="G219" s="9"/>
      <c r="H219" s="9"/>
      <c r="I219" s="9">
        <v>686</v>
      </c>
      <c r="J219" s="9">
        <v>10.15</v>
      </c>
      <c r="K219" s="9">
        <f t="shared" si="75"/>
        <v>6962.9000000000005</v>
      </c>
      <c r="L219" s="9">
        <f t="shared" si="76"/>
        <v>470596</v>
      </c>
      <c r="M219" s="9">
        <f t="shared" si="77"/>
        <v>103.02250000000001</v>
      </c>
      <c r="N219" s="9"/>
      <c r="O219" s="9"/>
      <c r="P219" s="9"/>
      <c r="Q219" s="9">
        <v>245</v>
      </c>
      <c r="R219" s="9">
        <v>10.15</v>
      </c>
      <c r="S219" s="9">
        <f t="shared" si="78"/>
        <v>2486.75</v>
      </c>
      <c r="T219" s="9">
        <f t="shared" si="79"/>
        <v>60025</v>
      </c>
      <c r="U219" s="9">
        <f t="shared" si="80"/>
        <v>103.02250000000001</v>
      </c>
      <c r="V219" s="9"/>
      <c r="W219" s="9"/>
      <c r="X219" s="9"/>
      <c r="Y219" s="9">
        <v>220.5</v>
      </c>
      <c r="Z219" s="9">
        <v>10.15</v>
      </c>
      <c r="AA219" s="9">
        <f t="shared" si="81"/>
        <v>2238.0750000000003</v>
      </c>
      <c r="AB219" s="9">
        <f t="shared" si="82"/>
        <v>48620.25</v>
      </c>
      <c r="AC219" s="9">
        <f t="shared" si="83"/>
        <v>103.02250000000001</v>
      </c>
      <c r="AD219" s="9"/>
      <c r="AE219" s="9"/>
      <c r="AF219" s="9"/>
      <c r="AG219" s="9">
        <v>3.5</v>
      </c>
      <c r="AH219" s="9">
        <v>10.15</v>
      </c>
      <c r="AI219" s="9">
        <f t="shared" si="84"/>
        <v>35.524999999999999</v>
      </c>
      <c r="AJ219" s="9">
        <f t="shared" si="85"/>
        <v>12.25</v>
      </c>
      <c r="AK219" s="9">
        <f t="shared" si="86"/>
        <v>103.02250000000001</v>
      </c>
      <c r="AL219" s="9"/>
      <c r="AM219" s="9"/>
      <c r="AN219" s="9"/>
      <c r="AO219" s="1">
        <v>3</v>
      </c>
      <c r="AP219" s="9">
        <v>10.15</v>
      </c>
      <c r="AQ219" s="9">
        <f t="shared" si="87"/>
        <v>30.450000000000003</v>
      </c>
      <c r="AR219" s="9">
        <f t="shared" si="88"/>
        <v>9</v>
      </c>
      <c r="AS219" s="9">
        <f t="shared" si="89"/>
        <v>103.02250000000001</v>
      </c>
      <c r="AT219" s="9"/>
      <c r="AU219" s="9"/>
      <c r="AV219" s="9"/>
      <c r="AW219" s="9">
        <v>0.1</v>
      </c>
      <c r="AX219" s="9">
        <v>10.15</v>
      </c>
      <c r="AY219" s="9">
        <f t="shared" si="90"/>
        <v>1.0150000000000001</v>
      </c>
      <c r="AZ219" s="9">
        <f t="shared" si="91"/>
        <v>1.0000000000000002E-2</v>
      </c>
      <c r="BA219" s="9">
        <f t="shared" si="92"/>
        <v>103.02250000000001</v>
      </c>
      <c r="BB219" s="9"/>
      <c r="BC219" s="9"/>
      <c r="BD219" s="9"/>
      <c r="BE219" s="1">
        <v>4</v>
      </c>
      <c r="BF219" s="9">
        <v>10.15</v>
      </c>
      <c r="BG219">
        <f t="shared" si="93"/>
        <v>40.6</v>
      </c>
      <c r="BH219">
        <f t="shared" si="94"/>
        <v>16</v>
      </c>
      <c r="BI219">
        <f t="shared" si="95"/>
        <v>103.02250000000001</v>
      </c>
    </row>
    <row r="220" spans="1:61" x14ac:dyDescent="0.3">
      <c r="A220" s="9">
        <v>0.74</v>
      </c>
      <c r="B220" s="9">
        <v>10.07</v>
      </c>
      <c r="C220" s="9">
        <f t="shared" si="72"/>
        <v>7.4518000000000004</v>
      </c>
      <c r="D220" s="9">
        <f t="shared" si="73"/>
        <v>0.54759999999999998</v>
      </c>
      <c r="E220" s="9">
        <f t="shared" si="74"/>
        <v>101.40490000000001</v>
      </c>
      <c r="F220" s="9"/>
      <c r="G220" s="9"/>
      <c r="H220" s="9"/>
      <c r="I220" s="9">
        <v>686</v>
      </c>
      <c r="J220" s="9">
        <v>10.07</v>
      </c>
      <c r="K220" s="9">
        <f t="shared" si="75"/>
        <v>6908.02</v>
      </c>
      <c r="L220" s="9">
        <f t="shared" si="76"/>
        <v>470596</v>
      </c>
      <c r="M220" s="9">
        <f t="shared" si="77"/>
        <v>101.40490000000001</v>
      </c>
      <c r="N220" s="9"/>
      <c r="O220" s="9"/>
      <c r="P220" s="9"/>
      <c r="Q220" s="9">
        <v>245</v>
      </c>
      <c r="R220" s="9">
        <v>10.07</v>
      </c>
      <c r="S220" s="9">
        <f t="shared" si="78"/>
        <v>2467.15</v>
      </c>
      <c r="T220" s="9">
        <f t="shared" si="79"/>
        <v>60025</v>
      </c>
      <c r="U220" s="9">
        <f t="shared" si="80"/>
        <v>101.40490000000001</v>
      </c>
      <c r="V220" s="9"/>
      <c r="W220" s="9"/>
      <c r="X220" s="9"/>
      <c r="Y220" s="9">
        <v>220.5</v>
      </c>
      <c r="Z220" s="9">
        <v>10.07</v>
      </c>
      <c r="AA220" s="9">
        <f t="shared" si="81"/>
        <v>2220.4349999999999</v>
      </c>
      <c r="AB220" s="9">
        <f t="shared" si="82"/>
        <v>48620.25</v>
      </c>
      <c r="AC220" s="9">
        <f t="shared" si="83"/>
        <v>101.40490000000001</v>
      </c>
      <c r="AD220" s="9"/>
      <c r="AE220" s="9"/>
      <c r="AF220" s="9"/>
      <c r="AG220" s="9">
        <v>3.5</v>
      </c>
      <c r="AH220" s="9">
        <v>10.07</v>
      </c>
      <c r="AI220" s="9">
        <f t="shared" si="84"/>
        <v>35.245000000000005</v>
      </c>
      <c r="AJ220" s="9">
        <f t="shared" si="85"/>
        <v>12.25</v>
      </c>
      <c r="AK220" s="9">
        <f t="shared" si="86"/>
        <v>101.40490000000001</v>
      </c>
      <c r="AL220" s="9"/>
      <c r="AM220" s="9"/>
      <c r="AN220" s="9"/>
      <c r="AO220" s="1">
        <v>4</v>
      </c>
      <c r="AP220" s="9">
        <v>10.07</v>
      </c>
      <c r="AQ220" s="9">
        <f t="shared" si="87"/>
        <v>40.28</v>
      </c>
      <c r="AR220" s="9">
        <f t="shared" si="88"/>
        <v>16</v>
      </c>
      <c r="AS220" s="9">
        <f t="shared" si="89"/>
        <v>101.40490000000001</v>
      </c>
      <c r="AT220" s="9"/>
      <c r="AU220" s="9"/>
      <c r="AV220" s="9"/>
      <c r="AW220" s="9">
        <v>0.1</v>
      </c>
      <c r="AX220" s="9">
        <v>10.07</v>
      </c>
      <c r="AY220" s="9">
        <f t="shared" si="90"/>
        <v>1.0070000000000001</v>
      </c>
      <c r="AZ220" s="9">
        <f t="shared" si="91"/>
        <v>1.0000000000000002E-2</v>
      </c>
      <c r="BA220" s="9">
        <f t="shared" si="92"/>
        <v>101.40490000000001</v>
      </c>
      <c r="BB220" s="9"/>
      <c r="BC220" s="9"/>
      <c r="BD220" s="9"/>
      <c r="BE220" s="1">
        <v>4</v>
      </c>
      <c r="BF220" s="9">
        <v>10.07</v>
      </c>
      <c r="BG220">
        <f t="shared" si="93"/>
        <v>40.28</v>
      </c>
      <c r="BH220">
        <f t="shared" si="94"/>
        <v>16</v>
      </c>
      <c r="BI220">
        <f t="shared" si="95"/>
        <v>101.40490000000001</v>
      </c>
    </row>
    <row r="221" spans="1:61" x14ac:dyDescent="0.3">
      <c r="A221" s="9">
        <v>0.74</v>
      </c>
      <c r="B221" s="9">
        <v>10.14</v>
      </c>
      <c r="C221" s="9">
        <f t="shared" si="72"/>
        <v>7.5036000000000005</v>
      </c>
      <c r="D221" s="9">
        <f t="shared" si="73"/>
        <v>0.54759999999999998</v>
      </c>
      <c r="E221" s="9">
        <f t="shared" si="74"/>
        <v>102.81960000000001</v>
      </c>
      <c r="F221" s="9"/>
      <c r="G221" s="9"/>
      <c r="H221" s="9"/>
      <c r="I221" s="9">
        <v>686</v>
      </c>
      <c r="J221" s="9">
        <v>10.14</v>
      </c>
      <c r="K221" s="9">
        <f t="shared" si="75"/>
        <v>6956.04</v>
      </c>
      <c r="L221" s="9">
        <f t="shared" si="76"/>
        <v>470596</v>
      </c>
      <c r="M221" s="9">
        <f t="shared" si="77"/>
        <v>102.81960000000001</v>
      </c>
      <c r="N221" s="9"/>
      <c r="O221" s="9"/>
      <c r="P221" s="9"/>
      <c r="Q221" s="9">
        <v>245</v>
      </c>
      <c r="R221" s="9">
        <v>10.14</v>
      </c>
      <c r="S221" s="9">
        <f t="shared" si="78"/>
        <v>2484.3000000000002</v>
      </c>
      <c r="T221" s="9">
        <f t="shared" si="79"/>
        <v>60025</v>
      </c>
      <c r="U221" s="9">
        <f t="shared" si="80"/>
        <v>102.81960000000001</v>
      </c>
      <c r="V221" s="9"/>
      <c r="W221" s="9"/>
      <c r="X221" s="9"/>
      <c r="Y221" s="9">
        <v>220.5</v>
      </c>
      <c r="Z221" s="9">
        <v>10.14</v>
      </c>
      <c r="AA221" s="9">
        <f t="shared" si="81"/>
        <v>2235.8700000000003</v>
      </c>
      <c r="AB221" s="9">
        <f t="shared" si="82"/>
        <v>48620.25</v>
      </c>
      <c r="AC221" s="9">
        <f t="shared" si="83"/>
        <v>102.81960000000001</v>
      </c>
      <c r="AD221" s="9"/>
      <c r="AE221" s="9"/>
      <c r="AF221" s="9"/>
      <c r="AG221" s="9">
        <v>3.5</v>
      </c>
      <c r="AH221" s="9">
        <v>10.14</v>
      </c>
      <c r="AI221" s="9">
        <f t="shared" si="84"/>
        <v>35.49</v>
      </c>
      <c r="AJ221" s="9">
        <f t="shared" si="85"/>
        <v>12.25</v>
      </c>
      <c r="AK221" s="9">
        <f t="shared" si="86"/>
        <v>102.81960000000001</v>
      </c>
      <c r="AL221" s="9"/>
      <c r="AM221" s="9"/>
      <c r="AN221" s="9"/>
      <c r="AO221" s="1">
        <v>5</v>
      </c>
      <c r="AP221" s="9">
        <v>10.14</v>
      </c>
      <c r="AQ221" s="9">
        <f t="shared" si="87"/>
        <v>50.7</v>
      </c>
      <c r="AR221" s="9">
        <f t="shared" si="88"/>
        <v>25</v>
      </c>
      <c r="AS221" s="9">
        <f t="shared" si="89"/>
        <v>102.81960000000001</v>
      </c>
      <c r="AT221" s="9"/>
      <c r="AU221" s="9"/>
      <c r="AV221" s="9"/>
      <c r="AW221" s="9">
        <v>0.1</v>
      </c>
      <c r="AX221" s="9">
        <v>10.14</v>
      </c>
      <c r="AY221" s="9">
        <f t="shared" si="90"/>
        <v>1.014</v>
      </c>
      <c r="AZ221" s="9">
        <f t="shared" si="91"/>
        <v>1.0000000000000002E-2</v>
      </c>
      <c r="BA221" s="9">
        <f t="shared" si="92"/>
        <v>102.81960000000001</v>
      </c>
      <c r="BB221" s="9"/>
      <c r="BC221" s="9"/>
      <c r="BD221" s="9"/>
      <c r="BE221" s="1">
        <v>4</v>
      </c>
      <c r="BF221" s="9">
        <v>10.14</v>
      </c>
      <c r="BG221">
        <f t="shared" si="93"/>
        <v>40.56</v>
      </c>
      <c r="BH221">
        <f t="shared" si="94"/>
        <v>16</v>
      </c>
      <c r="BI221">
        <f t="shared" si="95"/>
        <v>102.81960000000001</v>
      </c>
    </row>
    <row r="222" spans="1:61" x14ac:dyDescent="0.3">
      <c r="A222" s="9">
        <v>0.71</v>
      </c>
      <c r="B222" s="9">
        <v>10.66</v>
      </c>
      <c r="C222" s="9">
        <f t="shared" si="72"/>
        <v>7.5686</v>
      </c>
      <c r="D222" s="9">
        <f t="shared" si="73"/>
        <v>0.50409999999999999</v>
      </c>
      <c r="E222" s="9">
        <f t="shared" si="74"/>
        <v>113.6356</v>
      </c>
      <c r="F222" s="9"/>
      <c r="G222" s="9"/>
      <c r="H222" s="9"/>
      <c r="I222" s="9">
        <v>710.5</v>
      </c>
      <c r="J222" s="9">
        <v>10.66</v>
      </c>
      <c r="K222" s="9">
        <f t="shared" si="75"/>
        <v>7573.93</v>
      </c>
      <c r="L222" s="9">
        <f t="shared" si="76"/>
        <v>504810.25</v>
      </c>
      <c r="M222" s="9">
        <f t="shared" si="77"/>
        <v>113.6356</v>
      </c>
      <c r="N222" s="9"/>
      <c r="O222" s="9"/>
      <c r="P222" s="9"/>
      <c r="Q222" s="9">
        <v>269.5</v>
      </c>
      <c r="R222" s="9">
        <v>10.66</v>
      </c>
      <c r="S222" s="9">
        <f t="shared" si="78"/>
        <v>2872.87</v>
      </c>
      <c r="T222" s="9">
        <f t="shared" si="79"/>
        <v>72630.25</v>
      </c>
      <c r="U222" s="9">
        <f t="shared" si="80"/>
        <v>113.6356</v>
      </c>
      <c r="V222" s="9"/>
      <c r="W222" s="9"/>
      <c r="X222" s="9"/>
      <c r="Y222" s="9">
        <v>220.5</v>
      </c>
      <c r="Z222" s="9">
        <v>10.66</v>
      </c>
      <c r="AA222" s="9">
        <f t="shared" si="81"/>
        <v>2350.5300000000002</v>
      </c>
      <c r="AB222" s="9">
        <f t="shared" si="82"/>
        <v>48620.25</v>
      </c>
      <c r="AC222" s="9">
        <f t="shared" si="83"/>
        <v>113.6356</v>
      </c>
      <c r="AD222" s="9"/>
      <c r="AE222" s="9"/>
      <c r="AF222" s="9"/>
      <c r="AG222" s="9">
        <v>3.5</v>
      </c>
      <c r="AH222" s="9">
        <v>10.66</v>
      </c>
      <c r="AI222" s="9">
        <f t="shared" si="84"/>
        <v>37.31</v>
      </c>
      <c r="AJ222" s="9">
        <f t="shared" si="85"/>
        <v>12.25</v>
      </c>
      <c r="AK222" s="9">
        <f t="shared" si="86"/>
        <v>113.6356</v>
      </c>
      <c r="AL222" s="9"/>
      <c r="AM222" s="9"/>
      <c r="AN222" s="9"/>
      <c r="AO222" s="1">
        <v>2</v>
      </c>
      <c r="AP222" s="9">
        <v>10.66</v>
      </c>
      <c r="AQ222" s="9">
        <f t="shared" si="87"/>
        <v>21.32</v>
      </c>
      <c r="AR222" s="9">
        <f t="shared" si="88"/>
        <v>4</v>
      </c>
      <c r="AS222" s="9">
        <f t="shared" si="89"/>
        <v>113.6356</v>
      </c>
      <c r="AT222" s="9"/>
      <c r="AU222" s="9"/>
      <c r="AV222" s="9"/>
      <c r="AW222" s="9">
        <v>0.1</v>
      </c>
      <c r="AX222" s="9">
        <v>10.66</v>
      </c>
      <c r="AY222" s="9">
        <f t="shared" si="90"/>
        <v>1.0660000000000001</v>
      </c>
      <c r="AZ222" s="9">
        <f t="shared" si="91"/>
        <v>1.0000000000000002E-2</v>
      </c>
      <c r="BA222" s="9">
        <f t="shared" si="92"/>
        <v>113.6356</v>
      </c>
      <c r="BB222" s="9"/>
      <c r="BC222" s="9"/>
      <c r="BD222" s="9"/>
      <c r="BE222" s="1">
        <v>4</v>
      </c>
      <c r="BF222" s="9">
        <v>10.66</v>
      </c>
      <c r="BG222">
        <f t="shared" si="93"/>
        <v>42.64</v>
      </c>
      <c r="BH222">
        <f t="shared" si="94"/>
        <v>16</v>
      </c>
      <c r="BI222">
        <f t="shared" si="95"/>
        <v>113.6356</v>
      </c>
    </row>
    <row r="223" spans="1:61" x14ac:dyDescent="0.3">
      <c r="A223" s="9">
        <v>0.71</v>
      </c>
      <c r="B223" s="9">
        <v>10.68</v>
      </c>
      <c r="C223" s="9">
        <f t="shared" si="72"/>
        <v>7.5827999999999998</v>
      </c>
      <c r="D223" s="9">
        <f t="shared" si="73"/>
        <v>0.50409999999999999</v>
      </c>
      <c r="E223" s="9">
        <f t="shared" si="74"/>
        <v>114.0624</v>
      </c>
      <c r="F223" s="9"/>
      <c r="G223" s="9"/>
      <c r="H223" s="9"/>
      <c r="I223" s="9">
        <v>710.5</v>
      </c>
      <c r="J223" s="9">
        <v>10.68</v>
      </c>
      <c r="K223" s="9">
        <f t="shared" si="75"/>
        <v>7588.1399999999994</v>
      </c>
      <c r="L223" s="9">
        <f t="shared" si="76"/>
        <v>504810.25</v>
      </c>
      <c r="M223" s="9">
        <f t="shared" si="77"/>
        <v>114.0624</v>
      </c>
      <c r="N223" s="9"/>
      <c r="O223" s="9"/>
      <c r="P223" s="9"/>
      <c r="Q223" s="9">
        <v>269.5</v>
      </c>
      <c r="R223" s="9">
        <v>10.68</v>
      </c>
      <c r="S223" s="9">
        <f t="shared" si="78"/>
        <v>2878.2599999999998</v>
      </c>
      <c r="T223" s="9">
        <f t="shared" si="79"/>
        <v>72630.25</v>
      </c>
      <c r="U223" s="9">
        <f t="shared" si="80"/>
        <v>114.0624</v>
      </c>
      <c r="V223" s="9"/>
      <c r="W223" s="9"/>
      <c r="X223" s="9"/>
      <c r="Y223" s="9">
        <v>220.5</v>
      </c>
      <c r="Z223" s="9">
        <v>10.68</v>
      </c>
      <c r="AA223" s="9">
        <f t="shared" si="81"/>
        <v>2354.94</v>
      </c>
      <c r="AB223" s="9">
        <f t="shared" si="82"/>
        <v>48620.25</v>
      </c>
      <c r="AC223" s="9">
        <f t="shared" si="83"/>
        <v>114.0624</v>
      </c>
      <c r="AD223" s="9"/>
      <c r="AE223" s="9"/>
      <c r="AF223" s="9"/>
      <c r="AG223" s="9">
        <v>3.5</v>
      </c>
      <c r="AH223" s="9">
        <v>10.68</v>
      </c>
      <c r="AI223" s="9">
        <f t="shared" si="84"/>
        <v>37.379999999999995</v>
      </c>
      <c r="AJ223" s="9">
        <f t="shared" si="85"/>
        <v>12.25</v>
      </c>
      <c r="AK223" s="9">
        <f t="shared" si="86"/>
        <v>114.0624</v>
      </c>
      <c r="AL223" s="9"/>
      <c r="AM223" s="9"/>
      <c r="AN223" s="9"/>
      <c r="AO223" s="1">
        <v>3</v>
      </c>
      <c r="AP223" s="9">
        <v>10.68</v>
      </c>
      <c r="AQ223" s="9">
        <f t="shared" si="87"/>
        <v>32.04</v>
      </c>
      <c r="AR223" s="9">
        <f t="shared" si="88"/>
        <v>9</v>
      </c>
      <c r="AS223" s="9">
        <f t="shared" si="89"/>
        <v>114.0624</v>
      </c>
      <c r="AT223" s="9"/>
      <c r="AU223" s="9"/>
      <c r="AV223" s="9"/>
      <c r="AW223" s="9">
        <v>0.1</v>
      </c>
      <c r="AX223" s="9">
        <v>10.68</v>
      </c>
      <c r="AY223" s="9">
        <f t="shared" si="90"/>
        <v>1.0680000000000001</v>
      </c>
      <c r="AZ223" s="9">
        <f t="shared" si="91"/>
        <v>1.0000000000000002E-2</v>
      </c>
      <c r="BA223" s="9">
        <f t="shared" si="92"/>
        <v>114.0624</v>
      </c>
      <c r="BB223" s="9"/>
      <c r="BC223" s="9"/>
      <c r="BD223" s="9"/>
      <c r="BE223" s="1">
        <v>4</v>
      </c>
      <c r="BF223" s="9">
        <v>10.68</v>
      </c>
      <c r="BG223">
        <f t="shared" si="93"/>
        <v>42.72</v>
      </c>
      <c r="BH223">
        <f t="shared" si="94"/>
        <v>16</v>
      </c>
      <c r="BI223">
        <f t="shared" si="95"/>
        <v>114.0624</v>
      </c>
    </row>
    <row r="224" spans="1:61" x14ac:dyDescent="0.3">
      <c r="A224" s="9">
        <v>0.71</v>
      </c>
      <c r="B224" s="9">
        <v>10.53</v>
      </c>
      <c r="C224" s="9">
        <f t="shared" si="72"/>
        <v>7.4762999999999993</v>
      </c>
      <c r="D224" s="9">
        <f t="shared" si="73"/>
        <v>0.50409999999999999</v>
      </c>
      <c r="E224" s="9">
        <f t="shared" si="74"/>
        <v>110.88089999999998</v>
      </c>
      <c r="F224" s="9"/>
      <c r="G224" s="9"/>
      <c r="H224" s="9"/>
      <c r="I224" s="9">
        <v>710.5</v>
      </c>
      <c r="J224" s="9">
        <v>10.53</v>
      </c>
      <c r="K224" s="9">
        <f t="shared" si="75"/>
        <v>7481.5649999999996</v>
      </c>
      <c r="L224" s="9">
        <f t="shared" si="76"/>
        <v>504810.25</v>
      </c>
      <c r="M224" s="9">
        <f t="shared" si="77"/>
        <v>110.88089999999998</v>
      </c>
      <c r="N224" s="9"/>
      <c r="O224" s="9"/>
      <c r="P224" s="9"/>
      <c r="Q224" s="9">
        <v>269.5</v>
      </c>
      <c r="R224" s="9">
        <v>10.53</v>
      </c>
      <c r="S224" s="9">
        <f t="shared" si="78"/>
        <v>2837.835</v>
      </c>
      <c r="T224" s="9">
        <f t="shared" si="79"/>
        <v>72630.25</v>
      </c>
      <c r="U224" s="9">
        <f t="shared" si="80"/>
        <v>110.88089999999998</v>
      </c>
      <c r="V224" s="9"/>
      <c r="W224" s="9"/>
      <c r="X224" s="9"/>
      <c r="Y224" s="9">
        <v>220.5</v>
      </c>
      <c r="Z224" s="9">
        <v>10.53</v>
      </c>
      <c r="AA224" s="9">
        <f t="shared" si="81"/>
        <v>2321.8649999999998</v>
      </c>
      <c r="AB224" s="9">
        <f t="shared" si="82"/>
        <v>48620.25</v>
      </c>
      <c r="AC224" s="9">
        <f t="shared" si="83"/>
        <v>110.88089999999998</v>
      </c>
      <c r="AD224" s="9"/>
      <c r="AE224" s="9"/>
      <c r="AF224" s="9"/>
      <c r="AG224" s="9">
        <v>3.5</v>
      </c>
      <c r="AH224" s="9">
        <v>10.53</v>
      </c>
      <c r="AI224" s="9">
        <f t="shared" si="84"/>
        <v>36.854999999999997</v>
      </c>
      <c r="AJ224" s="9">
        <f t="shared" si="85"/>
        <v>12.25</v>
      </c>
      <c r="AK224" s="9">
        <f t="shared" si="86"/>
        <v>110.88089999999998</v>
      </c>
      <c r="AL224" s="9"/>
      <c r="AM224" s="9"/>
      <c r="AN224" s="9"/>
      <c r="AO224" s="1">
        <v>4</v>
      </c>
      <c r="AP224" s="9">
        <v>10.53</v>
      </c>
      <c r="AQ224" s="9">
        <f t="shared" si="87"/>
        <v>42.12</v>
      </c>
      <c r="AR224" s="9">
        <f t="shared" si="88"/>
        <v>16</v>
      </c>
      <c r="AS224" s="9">
        <f t="shared" si="89"/>
        <v>110.88089999999998</v>
      </c>
      <c r="AT224" s="9"/>
      <c r="AU224" s="9"/>
      <c r="AV224" s="9"/>
      <c r="AW224" s="9">
        <v>0.1</v>
      </c>
      <c r="AX224" s="9">
        <v>10.53</v>
      </c>
      <c r="AY224" s="9">
        <f t="shared" si="90"/>
        <v>1.0529999999999999</v>
      </c>
      <c r="AZ224" s="9">
        <f t="shared" si="91"/>
        <v>1.0000000000000002E-2</v>
      </c>
      <c r="BA224" s="9">
        <f t="shared" si="92"/>
        <v>110.88089999999998</v>
      </c>
      <c r="BB224" s="9"/>
      <c r="BC224" s="9"/>
      <c r="BD224" s="9"/>
      <c r="BE224" s="1">
        <v>4</v>
      </c>
      <c r="BF224" s="9">
        <v>10.53</v>
      </c>
      <c r="BG224">
        <f t="shared" si="93"/>
        <v>42.12</v>
      </c>
      <c r="BH224">
        <f t="shared" si="94"/>
        <v>16</v>
      </c>
      <c r="BI224">
        <f t="shared" si="95"/>
        <v>110.88089999999998</v>
      </c>
    </row>
    <row r="225" spans="1:61" x14ac:dyDescent="0.3">
      <c r="A225" s="9">
        <v>0.71</v>
      </c>
      <c r="B225" s="9">
        <v>10.72</v>
      </c>
      <c r="C225" s="9">
        <f t="shared" si="72"/>
        <v>7.6112000000000002</v>
      </c>
      <c r="D225" s="9">
        <f t="shared" si="73"/>
        <v>0.50409999999999999</v>
      </c>
      <c r="E225" s="9">
        <f t="shared" si="74"/>
        <v>114.91840000000002</v>
      </c>
      <c r="F225" s="9"/>
      <c r="G225" s="9"/>
      <c r="H225" s="9"/>
      <c r="I225" s="9">
        <v>710.5</v>
      </c>
      <c r="J225" s="9">
        <v>10.72</v>
      </c>
      <c r="K225" s="9">
        <f t="shared" si="75"/>
        <v>7616.56</v>
      </c>
      <c r="L225" s="9">
        <f t="shared" si="76"/>
        <v>504810.25</v>
      </c>
      <c r="M225" s="9">
        <f t="shared" si="77"/>
        <v>114.91840000000002</v>
      </c>
      <c r="N225" s="9"/>
      <c r="O225" s="9"/>
      <c r="P225" s="9"/>
      <c r="Q225" s="9">
        <v>269.5</v>
      </c>
      <c r="R225" s="9">
        <v>10.72</v>
      </c>
      <c r="S225" s="9">
        <f t="shared" si="78"/>
        <v>2889.04</v>
      </c>
      <c r="T225" s="9">
        <f t="shared" si="79"/>
        <v>72630.25</v>
      </c>
      <c r="U225" s="9">
        <f t="shared" si="80"/>
        <v>114.91840000000002</v>
      </c>
      <c r="V225" s="9"/>
      <c r="W225" s="9"/>
      <c r="X225" s="9"/>
      <c r="Y225" s="9">
        <v>220.5</v>
      </c>
      <c r="Z225" s="9">
        <v>10.72</v>
      </c>
      <c r="AA225" s="9">
        <f t="shared" si="81"/>
        <v>2363.7600000000002</v>
      </c>
      <c r="AB225" s="9">
        <f t="shared" si="82"/>
        <v>48620.25</v>
      </c>
      <c r="AC225" s="9">
        <f t="shared" si="83"/>
        <v>114.91840000000002</v>
      </c>
      <c r="AD225" s="9"/>
      <c r="AE225" s="9"/>
      <c r="AF225" s="9"/>
      <c r="AG225" s="9">
        <v>3.5</v>
      </c>
      <c r="AH225" s="9">
        <v>10.72</v>
      </c>
      <c r="AI225" s="9">
        <f t="shared" si="84"/>
        <v>37.520000000000003</v>
      </c>
      <c r="AJ225" s="9">
        <f t="shared" si="85"/>
        <v>12.25</v>
      </c>
      <c r="AK225" s="9">
        <f t="shared" si="86"/>
        <v>114.91840000000002</v>
      </c>
      <c r="AL225" s="9"/>
      <c r="AM225" s="9"/>
      <c r="AN225" s="9"/>
      <c r="AO225" s="1">
        <v>5</v>
      </c>
      <c r="AP225" s="9">
        <v>10.72</v>
      </c>
      <c r="AQ225" s="9">
        <f t="shared" si="87"/>
        <v>53.6</v>
      </c>
      <c r="AR225" s="9">
        <f t="shared" si="88"/>
        <v>25</v>
      </c>
      <c r="AS225" s="9">
        <f t="shared" si="89"/>
        <v>114.91840000000002</v>
      </c>
      <c r="AT225" s="9"/>
      <c r="AU225" s="9"/>
      <c r="AV225" s="9"/>
      <c r="AW225" s="9">
        <v>0.1</v>
      </c>
      <c r="AX225" s="9">
        <v>10.72</v>
      </c>
      <c r="AY225" s="9">
        <f t="shared" si="90"/>
        <v>1.0720000000000001</v>
      </c>
      <c r="AZ225" s="9">
        <f t="shared" si="91"/>
        <v>1.0000000000000002E-2</v>
      </c>
      <c r="BA225" s="9">
        <f t="shared" si="92"/>
        <v>114.91840000000002</v>
      </c>
      <c r="BB225" s="9"/>
      <c r="BC225" s="9"/>
      <c r="BD225" s="9"/>
      <c r="BE225" s="1">
        <v>4</v>
      </c>
      <c r="BF225" s="9">
        <v>10.72</v>
      </c>
      <c r="BG225">
        <f t="shared" si="93"/>
        <v>42.88</v>
      </c>
      <c r="BH225">
        <f t="shared" si="94"/>
        <v>16</v>
      </c>
      <c r="BI225">
        <f t="shared" si="95"/>
        <v>114.91840000000002</v>
      </c>
    </row>
    <row r="226" spans="1:61" x14ac:dyDescent="0.3">
      <c r="A226" s="9">
        <v>0.69</v>
      </c>
      <c r="B226" s="9">
        <v>11.18</v>
      </c>
      <c r="C226" s="9">
        <f t="shared" si="72"/>
        <v>7.7141999999999991</v>
      </c>
      <c r="D226" s="9">
        <f t="shared" si="73"/>
        <v>0.47609999999999991</v>
      </c>
      <c r="E226" s="9">
        <f t="shared" si="74"/>
        <v>124.99239999999999</v>
      </c>
      <c r="F226" s="9"/>
      <c r="G226" s="9"/>
      <c r="H226" s="9"/>
      <c r="I226" s="9">
        <v>735</v>
      </c>
      <c r="J226" s="9">
        <v>11.18</v>
      </c>
      <c r="K226" s="9">
        <f t="shared" si="75"/>
        <v>8217.2999999999993</v>
      </c>
      <c r="L226" s="9">
        <f t="shared" si="76"/>
        <v>540225</v>
      </c>
      <c r="M226" s="9">
        <f t="shared" si="77"/>
        <v>124.99239999999999</v>
      </c>
      <c r="N226" s="9"/>
      <c r="O226" s="9"/>
      <c r="P226" s="9"/>
      <c r="Q226" s="9">
        <v>294</v>
      </c>
      <c r="R226" s="9">
        <v>11.18</v>
      </c>
      <c r="S226" s="9">
        <f t="shared" si="78"/>
        <v>3286.92</v>
      </c>
      <c r="T226" s="9">
        <f t="shared" si="79"/>
        <v>86436</v>
      </c>
      <c r="U226" s="9">
        <f t="shared" si="80"/>
        <v>124.99239999999999</v>
      </c>
      <c r="V226" s="9"/>
      <c r="W226" s="9"/>
      <c r="X226" s="9"/>
      <c r="Y226" s="9">
        <v>220.5</v>
      </c>
      <c r="Z226" s="9">
        <v>11.18</v>
      </c>
      <c r="AA226" s="9">
        <f t="shared" si="81"/>
        <v>2465.19</v>
      </c>
      <c r="AB226" s="9">
        <f t="shared" si="82"/>
        <v>48620.25</v>
      </c>
      <c r="AC226" s="9">
        <f t="shared" si="83"/>
        <v>124.99239999999999</v>
      </c>
      <c r="AD226" s="9"/>
      <c r="AE226" s="9"/>
      <c r="AF226" s="9"/>
      <c r="AG226" s="9">
        <v>3.5</v>
      </c>
      <c r="AH226" s="9">
        <v>11.18</v>
      </c>
      <c r="AI226" s="9">
        <f t="shared" si="84"/>
        <v>39.129999999999995</v>
      </c>
      <c r="AJ226" s="9">
        <f t="shared" si="85"/>
        <v>12.25</v>
      </c>
      <c r="AK226" s="9">
        <f t="shared" si="86"/>
        <v>124.99239999999999</v>
      </c>
      <c r="AL226" s="9"/>
      <c r="AM226" s="9"/>
      <c r="AN226" s="9"/>
      <c r="AO226" s="1">
        <v>2</v>
      </c>
      <c r="AP226" s="9">
        <v>11.18</v>
      </c>
      <c r="AQ226" s="9">
        <f t="shared" si="87"/>
        <v>22.36</v>
      </c>
      <c r="AR226" s="9">
        <f t="shared" si="88"/>
        <v>4</v>
      </c>
      <c r="AS226" s="9">
        <f t="shared" si="89"/>
        <v>124.99239999999999</v>
      </c>
      <c r="AT226" s="9"/>
      <c r="AU226" s="9"/>
      <c r="AV226" s="9"/>
      <c r="AW226" s="9">
        <v>0.1</v>
      </c>
      <c r="AX226" s="9">
        <v>11.18</v>
      </c>
      <c r="AY226" s="9">
        <f t="shared" si="90"/>
        <v>1.1180000000000001</v>
      </c>
      <c r="AZ226" s="9">
        <f t="shared" si="91"/>
        <v>1.0000000000000002E-2</v>
      </c>
      <c r="BA226" s="9">
        <f t="shared" si="92"/>
        <v>124.99239999999999</v>
      </c>
      <c r="BB226" s="9"/>
      <c r="BC226" s="9"/>
      <c r="BD226" s="9"/>
      <c r="BE226" s="1">
        <v>4</v>
      </c>
      <c r="BF226" s="9">
        <v>11.18</v>
      </c>
      <c r="BG226">
        <f t="shared" si="93"/>
        <v>44.72</v>
      </c>
      <c r="BH226">
        <f t="shared" si="94"/>
        <v>16</v>
      </c>
      <c r="BI226">
        <f t="shared" si="95"/>
        <v>124.99239999999999</v>
      </c>
    </row>
    <row r="227" spans="1:61" x14ac:dyDescent="0.3">
      <c r="A227" s="9">
        <v>0.69</v>
      </c>
      <c r="B227" s="9">
        <v>11.22</v>
      </c>
      <c r="C227" s="9">
        <f t="shared" si="72"/>
        <v>7.7417999999999996</v>
      </c>
      <c r="D227" s="9">
        <f t="shared" si="73"/>
        <v>0.47609999999999991</v>
      </c>
      <c r="E227" s="9">
        <f t="shared" si="74"/>
        <v>125.88840000000002</v>
      </c>
      <c r="F227" s="9"/>
      <c r="G227" s="9"/>
      <c r="H227" s="9"/>
      <c r="I227" s="9">
        <v>735</v>
      </c>
      <c r="J227" s="9">
        <v>11.22</v>
      </c>
      <c r="K227" s="9">
        <f t="shared" si="75"/>
        <v>8246.7000000000007</v>
      </c>
      <c r="L227" s="9">
        <f t="shared" si="76"/>
        <v>540225</v>
      </c>
      <c r="M227" s="9">
        <f t="shared" si="77"/>
        <v>125.88840000000002</v>
      </c>
      <c r="N227" s="9"/>
      <c r="O227" s="9"/>
      <c r="P227" s="9"/>
      <c r="Q227" s="9">
        <v>294</v>
      </c>
      <c r="R227" s="9">
        <v>11.22</v>
      </c>
      <c r="S227" s="9">
        <f t="shared" si="78"/>
        <v>3298.6800000000003</v>
      </c>
      <c r="T227" s="9">
        <f t="shared" si="79"/>
        <v>86436</v>
      </c>
      <c r="U227" s="9">
        <f t="shared" si="80"/>
        <v>125.88840000000002</v>
      </c>
      <c r="V227" s="9"/>
      <c r="W227" s="9"/>
      <c r="X227" s="9"/>
      <c r="Y227" s="9">
        <v>220.5</v>
      </c>
      <c r="Z227" s="9">
        <v>11.22</v>
      </c>
      <c r="AA227" s="9">
        <f t="shared" si="81"/>
        <v>2474.0100000000002</v>
      </c>
      <c r="AB227" s="9">
        <f t="shared" si="82"/>
        <v>48620.25</v>
      </c>
      <c r="AC227" s="9">
        <f t="shared" si="83"/>
        <v>125.88840000000002</v>
      </c>
      <c r="AD227" s="9"/>
      <c r="AE227" s="9"/>
      <c r="AF227" s="9"/>
      <c r="AG227" s="9">
        <v>3.5</v>
      </c>
      <c r="AH227" s="9">
        <v>11.22</v>
      </c>
      <c r="AI227" s="9">
        <f t="shared" si="84"/>
        <v>39.270000000000003</v>
      </c>
      <c r="AJ227" s="9">
        <f t="shared" si="85"/>
        <v>12.25</v>
      </c>
      <c r="AK227" s="9">
        <f t="shared" si="86"/>
        <v>125.88840000000002</v>
      </c>
      <c r="AL227" s="9"/>
      <c r="AM227" s="9"/>
      <c r="AN227" s="9"/>
      <c r="AO227" s="1">
        <v>3</v>
      </c>
      <c r="AP227" s="9">
        <v>11.22</v>
      </c>
      <c r="AQ227" s="9">
        <f t="shared" si="87"/>
        <v>33.660000000000004</v>
      </c>
      <c r="AR227" s="9">
        <f t="shared" si="88"/>
        <v>9</v>
      </c>
      <c r="AS227" s="9">
        <f t="shared" si="89"/>
        <v>125.88840000000002</v>
      </c>
      <c r="AT227" s="9"/>
      <c r="AU227" s="9"/>
      <c r="AV227" s="9"/>
      <c r="AW227" s="9">
        <v>0.1</v>
      </c>
      <c r="AX227" s="9">
        <v>11.22</v>
      </c>
      <c r="AY227" s="9">
        <f t="shared" si="90"/>
        <v>1.1220000000000001</v>
      </c>
      <c r="AZ227" s="9">
        <f t="shared" si="91"/>
        <v>1.0000000000000002E-2</v>
      </c>
      <c r="BA227" s="9">
        <f t="shared" si="92"/>
        <v>125.88840000000002</v>
      </c>
      <c r="BB227" s="9"/>
      <c r="BC227" s="9"/>
      <c r="BD227" s="9"/>
      <c r="BE227" s="1">
        <v>4</v>
      </c>
      <c r="BF227" s="9">
        <v>11.22</v>
      </c>
      <c r="BG227">
        <f t="shared" si="93"/>
        <v>44.88</v>
      </c>
      <c r="BH227">
        <f t="shared" si="94"/>
        <v>16</v>
      </c>
      <c r="BI227">
        <f t="shared" si="95"/>
        <v>125.88840000000002</v>
      </c>
    </row>
    <row r="228" spans="1:61" x14ac:dyDescent="0.3">
      <c r="A228" s="9">
        <v>0.69</v>
      </c>
      <c r="B228" s="9">
        <v>11.07</v>
      </c>
      <c r="C228" s="9">
        <f t="shared" si="72"/>
        <v>7.6382999999999992</v>
      </c>
      <c r="D228" s="9">
        <f t="shared" si="73"/>
        <v>0.47609999999999991</v>
      </c>
      <c r="E228" s="9">
        <f t="shared" si="74"/>
        <v>122.54490000000001</v>
      </c>
      <c r="F228" s="9"/>
      <c r="G228" s="9"/>
      <c r="H228" s="9"/>
      <c r="I228" s="9">
        <v>735</v>
      </c>
      <c r="J228" s="9">
        <v>11.07</v>
      </c>
      <c r="K228" s="9">
        <f t="shared" si="75"/>
        <v>8136.45</v>
      </c>
      <c r="L228" s="9">
        <f t="shared" si="76"/>
        <v>540225</v>
      </c>
      <c r="M228" s="9">
        <f t="shared" si="77"/>
        <v>122.54490000000001</v>
      </c>
      <c r="N228" s="9"/>
      <c r="O228" s="9"/>
      <c r="P228" s="9"/>
      <c r="Q228" s="9">
        <v>294</v>
      </c>
      <c r="R228" s="9">
        <v>11.07</v>
      </c>
      <c r="S228" s="9">
        <f t="shared" si="78"/>
        <v>3254.58</v>
      </c>
      <c r="T228" s="9">
        <f t="shared" si="79"/>
        <v>86436</v>
      </c>
      <c r="U228" s="9">
        <f t="shared" si="80"/>
        <v>122.54490000000001</v>
      </c>
      <c r="V228" s="9"/>
      <c r="W228" s="9"/>
      <c r="X228" s="9"/>
      <c r="Y228" s="9">
        <v>220.5</v>
      </c>
      <c r="Z228" s="9">
        <v>11.07</v>
      </c>
      <c r="AA228" s="9">
        <f t="shared" si="81"/>
        <v>2440.9349999999999</v>
      </c>
      <c r="AB228" s="9">
        <f t="shared" si="82"/>
        <v>48620.25</v>
      </c>
      <c r="AC228" s="9">
        <f t="shared" si="83"/>
        <v>122.54490000000001</v>
      </c>
      <c r="AD228" s="9"/>
      <c r="AE228" s="9"/>
      <c r="AF228" s="9"/>
      <c r="AG228" s="9">
        <v>3.5</v>
      </c>
      <c r="AH228" s="9">
        <v>11.07</v>
      </c>
      <c r="AI228" s="9">
        <f t="shared" si="84"/>
        <v>38.745000000000005</v>
      </c>
      <c r="AJ228" s="9">
        <f t="shared" si="85"/>
        <v>12.25</v>
      </c>
      <c r="AK228" s="9">
        <f t="shared" si="86"/>
        <v>122.54490000000001</v>
      </c>
      <c r="AL228" s="9"/>
      <c r="AM228" s="9"/>
      <c r="AN228" s="9"/>
      <c r="AO228" s="1">
        <v>4</v>
      </c>
      <c r="AP228" s="9">
        <v>11.07</v>
      </c>
      <c r="AQ228" s="9">
        <f t="shared" si="87"/>
        <v>44.28</v>
      </c>
      <c r="AR228" s="9">
        <f t="shared" si="88"/>
        <v>16</v>
      </c>
      <c r="AS228" s="9">
        <f t="shared" si="89"/>
        <v>122.54490000000001</v>
      </c>
      <c r="AT228" s="9"/>
      <c r="AU228" s="9"/>
      <c r="AV228" s="9"/>
      <c r="AW228" s="9">
        <v>0.1</v>
      </c>
      <c r="AX228" s="9">
        <v>11.07</v>
      </c>
      <c r="AY228" s="9">
        <f t="shared" si="90"/>
        <v>1.107</v>
      </c>
      <c r="AZ228" s="9">
        <f t="shared" si="91"/>
        <v>1.0000000000000002E-2</v>
      </c>
      <c r="BA228" s="9">
        <f t="shared" si="92"/>
        <v>122.54490000000001</v>
      </c>
      <c r="BB228" s="9"/>
      <c r="BC228" s="9"/>
      <c r="BD228" s="9"/>
      <c r="BE228" s="1">
        <v>4</v>
      </c>
      <c r="BF228" s="9">
        <v>11.07</v>
      </c>
      <c r="BG228">
        <f t="shared" si="93"/>
        <v>44.28</v>
      </c>
      <c r="BH228">
        <f t="shared" si="94"/>
        <v>16</v>
      </c>
      <c r="BI228">
        <f t="shared" si="95"/>
        <v>122.54490000000001</v>
      </c>
    </row>
    <row r="229" spans="1:61" x14ac:dyDescent="0.3">
      <c r="A229" s="9">
        <v>0.69</v>
      </c>
      <c r="B229" s="9">
        <v>11.2</v>
      </c>
      <c r="C229" s="9">
        <f t="shared" si="72"/>
        <v>7.7279999999999989</v>
      </c>
      <c r="D229" s="9">
        <f t="shared" si="73"/>
        <v>0.47609999999999991</v>
      </c>
      <c r="E229" s="9">
        <f t="shared" si="74"/>
        <v>125.43999999999998</v>
      </c>
      <c r="F229" s="9"/>
      <c r="G229" s="9"/>
      <c r="H229" s="9"/>
      <c r="I229" s="9">
        <v>735</v>
      </c>
      <c r="J229" s="9">
        <v>11.2</v>
      </c>
      <c r="K229" s="9">
        <f t="shared" si="75"/>
        <v>8232</v>
      </c>
      <c r="L229" s="9">
        <f t="shared" si="76"/>
        <v>540225</v>
      </c>
      <c r="M229" s="9">
        <f t="shared" si="77"/>
        <v>125.43999999999998</v>
      </c>
      <c r="N229" s="9"/>
      <c r="O229" s="9"/>
      <c r="P229" s="9"/>
      <c r="Q229" s="9">
        <v>294</v>
      </c>
      <c r="R229" s="9">
        <v>11.2</v>
      </c>
      <c r="S229" s="9">
        <f t="shared" si="78"/>
        <v>3292.7999999999997</v>
      </c>
      <c r="T229" s="9">
        <f t="shared" si="79"/>
        <v>86436</v>
      </c>
      <c r="U229" s="9">
        <f t="shared" si="80"/>
        <v>125.43999999999998</v>
      </c>
      <c r="V229" s="9"/>
      <c r="W229" s="9"/>
      <c r="X229" s="9"/>
      <c r="Y229" s="9">
        <v>220.5</v>
      </c>
      <c r="Z229" s="9">
        <v>11.2</v>
      </c>
      <c r="AA229" s="9">
        <f t="shared" si="81"/>
        <v>2469.6</v>
      </c>
      <c r="AB229" s="9">
        <f t="shared" si="82"/>
        <v>48620.25</v>
      </c>
      <c r="AC229" s="9">
        <f t="shared" si="83"/>
        <v>125.43999999999998</v>
      </c>
      <c r="AD229" s="9"/>
      <c r="AE229" s="9"/>
      <c r="AF229" s="9"/>
      <c r="AG229" s="9">
        <v>3.5</v>
      </c>
      <c r="AH229" s="9">
        <v>11.2</v>
      </c>
      <c r="AI229" s="9">
        <f t="shared" si="84"/>
        <v>39.199999999999996</v>
      </c>
      <c r="AJ229" s="9">
        <f t="shared" si="85"/>
        <v>12.25</v>
      </c>
      <c r="AK229" s="9">
        <f t="shared" si="86"/>
        <v>125.43999999999998</v>
      </c>
      <c r="AL229" s="9"/>
      <c r="AM229" s="9"/>
      <c r="AN229" s="9"/>
      <c r="AO229" s="1">
        <v>5</v>
      </c>
      <c r="AP229" s="9">
        <v>11.2</v>
      </c>
      <c r="AQ229" s="9">
        <f t="shared" si="87"/>
        <v>56</v>
      </c>
      <c r="AR229" s="9">
        <f t="shared" si="88"/>
        <v>25</v>
      </c>
      <c r="AS229" s="9">
        <f t="shared" si="89"/>
        <v>125.43999999999998</v>
      </c>
      <c r="AT229" s="9"/>
      <c r="AU229" s="9"/>
      <c r="AV229" s="9"/>
      <c r="AW229" s="9">
        <v>0.1</v>
      </c>
      <c r="AX229" s="9">
        <v>11.2</v>
      </c>
      <c r="AY229" s="9">
        <f t="shared" si="90"/>
        <v>1.1199999999999999</v>
      </c>
      <c r="AZ229" s="9">
        <f t="shared" si="91"/>
        <v>1.0000000000000002E-2</v>
      </c>
      <c r="BA229" s="9">
        <f t="shared" si="92"/>
        <v>125.43999999999998</v>
      </c>
      <c r="BB229" s="9"/>
      <c r="BC229" s="9"/>
      <c r="BD229" s="9"/>
      <c r="BE229" s="1">
        <v>4</v>
      </c>
      <c r="BF229" s="9">
        <v>11.2</v>
      </c>
      <c r="BG229">
        <f t="shared" si="93"/>
        <v>44.8</v>
      </c>
      <c r="BH229">
        <f t="shared" si="94"/>
        <v>16</v>
      </c>
      <c r="BI229">
        <f t="shared" si="95"/>
        <v>125.43999999999998</v>
      </c>
    </row>
    <row r="230" spans="1:61" x14ac:dyDescent="0.3">
      <c r="A230" s="9">
        <v>0.66</v>
      </c>
      <c r="B230" s="9">
        <v>11.44</v>
      </c>
      <c r="C230" s="9">
        <f t="shared" si="72"/>
        <v>7.5503999999999998</v>
      </c>
      <c r="D230" s="9">
        <f t="shared" si="73"/>
        <v>0.43560000000000004</v>
      </c>
      <c r="E230" s="9">
        <f t="shared" si="74"/>
        <v>130.87359999999998</v>
      </c>
      <c r="F230" s="9"/>
      <c r="G230" s="9"/>
      <c r="H230" s="9"/>
      <c r="I230" s="9">
        <v>759.5</v>
      </c>
      <c r="J230" s="9">
        <v>11.44</v>
      </c>
      <c r="K230" s="9">
        <f t="shared" si="75"/>
        <v>8688.68</v>
      </c>
      <c r="L230" s="9">
        <f t="shared" si="76"/>
        <v>576840.25</v>
      </c>
      <c r="M230" s="9">
        <f t="shared" si="77"/>
        <v>130.87359999999998</v>
      </c>
      <c r="N230" s="9"/>
      <c r="O230" s="9"/>
      <c r="P230" s="9"/>
      <c r="Q230" s="9">
        <v>318.5</v>
      </c>
      <c r="R230" s="9">
        <v>11.44</v>
      </c>
      <c r="S230" s="9">
        <f t="shared" si="78"/>
        <v>3643.64</v>
      </c>
      <c r="T230" s="9">
        <f t="shared" si="79"/>
        <v>101442.25</v>
      </c>
      <c r="U230" s="9">
        <f t="shared" si="80"/>
        <v>130.87359999999998</v>
      </c>
      <c r="V230" s="9"/>
      <c r="W230" s="9"/>
      <c r="X230" s="9"/>
      <c r="Y230" s="9">
        <v>220.5</v>
      </c>
      <c r="Z230" s="9">
        <v>11.44</v>
      </c>
      <c r="AA230" s="9">
        <f t="shared" si="81"/>
        <v>2522.52</v>
      </c>
      <c r="AB230" s="9">
        <f t="shared" si="82"/>
        <v>48620.25</v>
      </c>
      <c r="AC230" s="9">
        <f t="shared" si="83"/>
        <v>130.87359999999998</v>
      </c>
      <c r="AD230" s="9"/>
      <c r="AE230" s="9"/>
      <c r="AF230" s="9"/>
      <c r="AG230" s="9">
        <v>3.5</v>
      </c>
      <c r="AH230" s="9">
        <v>11.44</v>
      </c>
      <c r="AI230" s="9">
        <f t="shared" si="84"/>
        <v>40.04</v>
      </c>
      <c r="AJ230" s="9">
        <f t="shared" si="85"/>
        <v>12.25</v>
      </c>
      <c r="AK230" s="9">
        <f t="shared" si="86"/>
        <v>130.87359999999998</v>
      </c>
      <c r="AL230" s="9"/>
      <c r="AM230" s="9"/>
      <c r="AN230" s="9"/>
      <c r="AO230" s="1">
        <v>2</v>
      </c>
      <c r="AP230" s="9">
        <v>11.44</v>
      </c>
      <c r="AQ230" s="9">
        <f t="shared" si="87"/>
        <v>22.88</v>
      </c>
      <c r="AR230" s="9">
        <f t="shared" si="88"/>
        <v>4</v>
      </c>
      <c r="AS230" s="9">
        <f t="shared" si="89"/>
        <v>130.87359999999998</v>
      </c>
      <c r="AT230" s="9"/>
      <c r="AU230" s="9"/>
      <c r="AV230" s="9"/>
      <c r="AW230" s="9">
        <v>0.1</v>
      </c>
      <c r="AX230" s="9">
        <v>11.44</v>
      </c>
      <c r="AY230" s="9">
        <f t="shared" si="90"/>
        <v>1.1439999999999999</v>
      </c>
      <c r="AZ230" s="9">
        <f t="shared" si="91"/>
        <v>1.0000000000000002E-2</v>
      </c>
      <c r="BA230" s="9">
        <f t="shared" si="92"/>
        <v>130.87359999999998</v>
      </c>
      <c r="BB230" s="9"/>
      <c r="BC230" s="9"/>
      <c r="BD230" s="9"/>
      <c r="BE230" s="1">
        <v>4</v>
      </c>
      <c r="BF230" s="9">
        <v>11.44</v>
      </c>
      <c r="BG230">
        <f t="shared" si="93"/>
        <v>45.76</v>
      </c>
      <c r="BH230">
        <f t="shared" si="94"/>
        <v>16</v>
      </c>
      <c r="BI230">
        <f t="shared" si="95"/>
        <v>130.87359999999998</v>
      </c>
    </row>
    <row r="231" spans="1:61" x14ac:dyDescent="0.3">
      <c r="A231" s="9">
        <v>0.66</v>
      </c>
      <c r="B231" s="9">
        <v>11.42</v>
      </c>
      <c r="C231" s="9">
        <f t="shared" si="72"/>
        <v>7.5372000000000003</v>
      </c>
      <c r="D231" s="9">
        <f t="shared" si="73"/>
        <v>0.43560000000000004</v>
      </c>
      <c r="E231" s="9">
        <f t="shared" si="74"/>
        <v>130.41640000000001</v>
      </c>
      <c r="F231" s="9"/>
      <c r="G231" s="9"/>
      <c r="H231" s="9"/>
      <c r="I231" s="9">
        <v>759.5</v>
      </c>
      <c r="J231" s="9">
        <v>11.42</v>
      </c>
      <c r="K231" s="9">
        <f t="shared" si="75"/>
        <v>8673.49</v>
      </c>
      <c r="L231" s="9">
        <f t="shared" si="76"/>
        <v>576840.25</v>
      </c>
      <c r="M231" s="9">
        <f t="shared" si="77"/>
        <v>130.41640000000001</v>
      </c>
      <c r="N231" s="9"/>
      <c r="O231" s="9"/>
      <c r="P231" s="9"/>
      <c r="Q231" s="9">
        <v>318.5</v>
      </c>
      <c r="R231" s="9">
        <v>11.42</v>
      </c>
      <c r="S231" s="9">
        <f t="shared" si="78"/>
        <v>3637.27</v>
      </c>
      <c r="T231" s="9">
        <f t="shared" si="79"/>
        <v>101442.25</v>
      </c>
      <c r="U231" s="9">
        <f t="shared" si="80"/>
        <v>130.41640000000001</v>
      </c>
      <c r="V231" s="9"/>
      <c r="W231" s="9"/>
      <c r="X231" s="9"/>
      <c r="Y231" s="9">
        <v>220.5</v>
      </c>
      <c r="Z231" s="9">
        <v>11.42</v>
      </c>
      <c r="AA231" s="9">
        <f t="shared" si="81"/>
        <v>2518.11</v>
      </c>
      <c r="AB231" s="9">
        <f t="shared" si="82"/>
        <v>48620.25</v>
      </c>
      <c r="AC231" s="9">
        <f t="shared" si="83"/>
        <v>130.41640000000001</v>
      </c>
      <c r="AD231" s="9"/>
      <c r="AE231" s="9"/>
      <c r="AF231" s="9"/>
      <c r="AG231" s="9">
        <v>3.5</v>
      </c>
      <c r="AH231" s="9">
        <v>11.42</v>
      </c>
      <c r="AI231" s="9">
        <f t="shared" si="84"/>
        <v>39.97</v>
      </c>
      <c r="AJ231" s="9">
        <f t="shared" si="85"/>
        <v>12.25</v>
      </c>
      <c r="AK231" s="9">
        <f t="shared" si="86"/>
        <v>130.41640000000001</v>
      </c>
      <c r="AL231" s="9"/>
      <c r="AM231" s="9"/>
      <c r="AN231" s="9"/>
      <c r="AO231" s="1">
        <v>3</v>
      </c>
      <c r="AP231" s="9">
        <v>11.42</v>
      </c>
      <c r="AQ231" s="9">
        <f t="shared" si="87"/>
        <v>34.26</v>
      </c>
      <c r="AR231" s="9">
        <f t="shared" si="88"/>
        <v>9</v>
      </c>
      <c r="AS231" s="9">
        <f t="shared" si="89"/>
        <v>130.41640000000001</v>
      </c>
      <c r="AT231" s="9"/>
      <c r="AU231" s="9"/>
      <c r="AV231" s="9"/>
      <c r="AW231" s="9">
        <v>0.1</v>
      </c>
      <c r="AX231" s="9">
        <v>11.42</v>
      </c>
      <c r="AY231" s="9">
        <f t="shared" si="90"/>
        <v>1.1420000000000001</v>
      </c>
      <c r="AZ231" s="9">
        <f t="shared" si="91"/>
        <v>1.0000000000000002E-2</v>
      </c>
      <c r="BA231" s="9">
        <f t="shared" si="92"/>
        <v>130.41640000000001</v>
      </c>
      <c r="BB231" s="9"/>
      <c r="BC231" s="9"/>
      <c r="BD231" s="9"/>
      <c r="BE231" s="1">
        <v>4</v>
      </c>
      <c r="BF231" s="9">
        <v>11.42</v>
      </c>
      <c r="BG231">
        <f t="shared" si="93"/>
        <v>45.68</v>
      </c>
      <c r="BH231">
        <f t="shared" si="94"/>
        <v>16</v>
      </c>
      <c r="BI231">
        <f t="shared" si="95"/>
        <v>130.41640000000001</v>
      </c>
    </row>
    <row r="232" spans="1:61" x14ac:dyDescent="0.3">
      <c r="A232" s="9">
        <v>0.66</v>
      </c>
      <c r="B232" s="9">
        <v>11.33</v>
      </c>
      <c r="C232" s="9">
        <f t="shared" si="72"/>
        <v>7.4778000000000002</v>
      </c>
      <c r="D232" s="9">
        <f t="shared" si="73"/>
        <v>0.43560000000000004</v>
      </c>
      <c r="E232" s="9">
        <f t="shared" si="74"/>
        <v>128.3689</v>
      </c>
      <c r="F232" s="9"/>
      <c r="G232" s="9"/>
      <c r="H232" s="9"/>
      <c r="I232" s="9">
        <v>759.5</v>
      </c>
      <c r="J232" s="9">
        <v>11.33</v>
      </c>
      <c r="K232" s="9">
        <f t="shared" si="75"/>
        <v>8605.1350000000002</v>
      </c>
      <c r="L232" s="9">
        <f t="shared" si="76"/>
        <v>576840.25</v>
      </c>
      <c r="M232" s="9">
        <f t="shared" si="77"/>
        <v>128.3689</v>
      </c>
      <c r="N232" s="9"/>
      <c r="O232" s="9"/>
      <c r="P232" s="9"/>
      <c r="Q232" s="9">
        <v>318.5</v>
      </c>
      <c r="R232" s="9">
        <v>11.33</v>
      </c>
      <c r="S232" s="9">
        <f t="shared" si="78"/>
        <v>3608.605</v>
      </c>
      <c r="T232" s="9">
        <f t="shared" si="79"/>
        <v>101442.25</v>
      </c>
      <c r="U232" s="9">
        <f t="shared" si="80"/>
        <v>128.3689</v>
      </c>
      <c r="V232" s="9"/>
      <c r="W232" s="9"/>
      <c r="X232" s="9"/>
      <c r="Y232" s="9">
        <v>220.5</v>
      </c>
      <c r="Z232" s="9">
        <v>11.33</v>
      </c>
      <c r="AA232" s="9">
        <f t="shared" si="81"/>
        <v>2498.2649999999999</v>
      </c>
      <c r="AB232" s="9">
        <f t="shared" si="82"/>
        <v>48620.25</v>
      </c>
      <c r="AC232" s="9">
        <f t="shared" si="83"/>
        <v>128.3689</v>
      </c>
      <c r="AD232" s="9"/>
      <c r="AE232" s="9"/>
      <c r="AF232" s="9"/>
      <c r="AG232" s="9">
        <v>3.5</v>
      </c>
      <c r="AH232" s="9">
        <v>11.33</v>
      </c>
      <c r="AI232" s="9">
        <f t="shared" si="84"/>
        <v>39.655000000000001</v>
      </c>
      <c r="AJ232" s="9">
        <f t="shared" si="85"/>
        <v>12.25</v>
      </c>
      <c r="AK232" s="9">
        <f t="shared" si="86"/>
        <v>128.3689</v>
      </c>
      <c r="AL232" s="9"/>
      <c r="AM232" s="9"/>
      <c r="AN232" s="9"/>
      <c r="AO232" s="1">
        <v>4</v>
      </c>
      <c r="AP232" s="9">
        <v>11.33</v>
      </c>
      <c r="AQ232" s="9">
        <f t="shared" si="87"/>
        <v>45.32</v>
      </c>
      <c r="AR232" s="9">
        <f t="shared" si="88"/>
        <v>16</v>
      </c>
      <c r="AS232" s="9">
        <f t="shared" si="89"/>
        <v>128.3689</v>
      </c>
      <c r="AT232" s="9"/>
      <c r="AU232" s="9"/>
      <c r="AV232" s="9"/>
      <c r="AW232" s="9">
        <v>0.1</v>
      </c>
      <c r="AX232" s="9">
        <v>11.33</v>
      </c>
      <c r="AY232" s="9">
        <f t="shared" si="90"/>
        <v>1.133</v>
      </c>
      <c r="AZ232" s="9">
        <f t="shared" si="91"/>
        <v>1.0000000000000002E-2</v>
      </c>
      <c r="BA232" s="9">
        <f t="shared" si="92"/>
        <v>128.3689</v>
      </c>
      <c r="BB232" s="9"/>
      <c r="BC232" s="9"/>
      <c r="BD232" s="9"/>
      <c r="BE232" s="1">
        <v>4</v>
      </c>
      <c r="BF232" s="9">
        <v>11.33</v>
      </c>
      <c r="BG232">
        <f t="shared" si="93"/>
        <v>45.32</v>
      </c>
      <c r="BH232">
        <f t="shared" si="94"/>
        <v>16</v>
      </c>
      <c r="BI232">
        <f t="shared" si="95"/>
        <v>128.3689</v>
      </c>
    </row>
    <row r="233" spans="1:61" x14ac:dyDescent="0.3">
      <c r="A233" s="9">
        <v>0.66</v>
      </c>
      <c r="B233" s="9">
        <v>11.43</v>
      </c>
      <c r="C233" s="9">
        <f t="shared" si="72"/>
        <v>7.5438000000000001</v>
      </c>
      <c r="D233" s="9">
        <f t="shared" si="73"/>
        <v>0.43560000000000004</v>
      </c>
      <c r="E233" s="9">
        <f t="shared" si="74"/>
        <v>130.64490000000001</v>
      </c>
      <c r="F233" s="9"/>
      <c r="G233" s="9"/>
      <c r="H233" s="9"/>
      <c r="I233" s="9">
        <v>759.5</v>
      </c>
      <c r="J233" s="9">
        <v>11.43</v>
      </c>
      <c r="K233" s="9">
        <f t="shared" si="75"/>
        <v>8681.0849999999991</v>
      </c>
      <c r="L233" s="9">
        <f t="shared" si="76"/>
        <v>576840.25</v>
      </c>
      <c r="M233" s="9">
        <f t="shared" si="77"/>
        <v>130.64490000000001</v>
      </c>
      <c r="N233" s="9"/>
      <c r="O233" s="9"/>
      <c r="P233" s="9"/>
      <c r="Q233" s="9">
        <v>318.5</v>
      </c>
      <c r="R233" s="9">
        <v>11.43</v>
      </c>
      <c r="S233" s="9">
        <f t="shared" si="78"/>
        <v>3640.4549999999999</v>
      </c>
      <c r="T233" s="9">
        <f t="shared" si="79"/>
        <v>101442.25</v>
      </c>
      <c r="U233" s="9">
        <f t="shared" si="80"/>
        <v>130.64490000000001</v>
      </c>
      <c r="V233" s="9"/>
      <c r="W233" s="9"/>
      <c r="X233" s="9"/>
      <c r="Y233" s="9">
        <v>220.5</v>
      </c>
      <c r="Z233" s="9">
        <v>11.43</v>
      </c>
      <c r="AA233" s="9">
        <f t="shared" si="81"/>
        <v>2520.3150000000001</v>
      </c>
      <c r="AB233" s="9">
        <f t="shared" si="82"/>
        <v>48620.25</v>
      </c>
      <c r="AC233" s="9">
        <f t="shared" si="83"/>
        <v>130.64490000000001</v>
      </c>
      <c r="AD233" s="9"/>
      <c r="AE233" s="9"/>
      <c r="AF233" s="9"/>
      <c r="AG233" s="9">
        <v>3.5</v>
      </c>
      <c r="AH233" s="9">
        <v>11.43</v>
      </c>
      <c r="AI233" s="9">
        <f t="shared" si="84"/>
        <v>40.004999999999995</v>
      </c>
      <c r="AJ233" s="9">
        <f t="shared" si="85"/>
        <v>12.25</v>
      </c>
      <c r="AK233" s="9">
        <f t="shared" si="86"/>
        <v>130.64490000000001</v>
      </c>
      <c r="AL233" s="9"/>
      <c r="AM233" s="9"/>
      <c r="AN233" s="9"/>
      <c r="AO233" s="1">
        <v>5</v>
      </c>
      <c r="AP233" s="9">
        <v>11.43</v>
      </c>
      <c r="AQ233" s="9">
        <f t="shared" si="87"/>
        <v>57.15</v>
      </c>
      <c r="AR233" s="9">
        <f t="shared" si="88"/>
        <v>25</v>
      </c>
      <c r="AS233" s="9">
        <f t="shared" si="89"/>
        <v>130.64490000000001</v>
      </c>
      <c r="AT233" s="9"/>
      <c r="AU233" s="9"/>
      <c r="AV233" s="9"/>
      <c r="AW233" s="9">
        <v>0.1</v>
      </c>
      <c r="AX233" s="9">
        <v>11.43</v>
      </c>
      <c r="AY233" s="9">
        <f t="shared" si="90"/>
        <v>1.143</v>
      </c>
      <c r="AZ233" s="9">
        <f t="shared" si="91"/>
        <v>1.0000000000000002E-2</v>
      </c>
      <c r="BA233" s="9">
        <f t="shared" si="92"/>
        <v>130.64490000000001</v>
      </c>
      <c r="BB233" s="9"/>
      <c r="BC233" s="9"/>
      <c r="BD233" s="9"/>
      <c r="BE233" s="1">
        <v>4</v>
      </c>
      <c r="BF233" s="9">
        <v>11.43</v>
      </c>
      <c r="BG233">
        <f t="shared" si="93"/>
        <v>45.72</v>
      </c>
      <c r="BH233">
        <f t="shared" si="94"/>
        <v>16</v>
      </c>
      <c r="BI233">
        <f t="shared" si="95"/>
        <v>130.64490000000001</v>
      </c>
    </row>
    <row r="234" spans="1:61" x14ac:dyDescent="0.3">
      <c r="A234" s="9">
        <v>0.64</v>
      </c>
      <c r="B234" s="9">
        <v>15.4</v>
      </c>
      <c r="C234" s="9">
        <f t="shared" si="72"/>
        <v>9.8559999999999999</v>
      </c>
      <c r="D234" s="9">
        <f t="shared" si="73"/>
        <v>0.40960000000000002</v>
      </c>
      <c r="E234" s="9">
        <f t="shared" si="74"/>
        <v>237.16000000000003</v>
      </c>
      <c r="F234" s="9"/>
      <c r="G234" s="9"/>
      <c r="H234" s="9"/>
      <c r="I234" s="9">
        <v>784</v>
      </c>
      <c r="J234" s="9">
        <v>15.4</v>
      </c>
      <c r="K234" s="9">
        <f t="shared" si="75"/>
        <v>12073.6</v>
      </c>
      <c r="L234" s="9">
        <f t="shared" si="76"/>
        <v>614656</v>
      </c>
      <c r="M234" s="9">
        <f t="shared" si="77"/>
        <v>237.16000000000003</v>
      </c>
      <c r="N234" s="9"/>
      <c r="O234" s="9"/>
      <c r="P234" s="9"/>
      <c r="Q234" s="9">
        <v>343</v>
      </c>
      <c r="R234" s="9">
        <v>15.4</v>
      </c>
      <c r="S234" s="9">
        <f t="shared" si="78"/>
        <v>5282.2</v>
      </c>
      <c r="T234" s="9">
        <f t="shared" si="79"/>
        <v>117649</v>
      </c>
      <c r="U234" s="9">
        <f t="shared" si="80"/>
        <v>237.16000000000003</v>
      </c>
      <c r="V234" s="9"/>
      <c r="W234" s="9"/>
      <c r="X234" s="9"/>
      <c r="Y234" s="9">
        <v>220.5</v>
      </c>
      <c r="Z234" s="9">
        <v>15.4</v>
      </c>
      <c r="AA234" s="9">
        <f t="shared" si="81"/>
        <v>3395.7000000000003</v>
      </c>
      <c r="AB234" s="9">
        <f t="shared" si="82"/>
        <v>48620.25</v>
      </c>
      <c r="AC234" s="9">
        <f t="shared" si="83"/>
        <v>237.16000000000003</v>
      </c>
      <c r="AD234" s="9"/>
      <c r="AE234" s="9"/>
      <c r="AF234" s="9"/>
      <c r="AG234" s="9">
        <v>3.5</v>
      </c>
      <c r="AH234" s="9">
        <v>15.4</v>
      </c>
      <c r="AI234" s="9">
        <f t="shared" si="84"/>
        <v>53.9</v>
      </c>
      <c r="AJ234" s="9">
        <f t="shared" si="85"/>
        <v>12.25</v>
      </c>
      <c r="AK234" s="9">
        <f t="shared" si="86"/>
        <v>237.16000000000003</v>
      </c>
      <c r="AL234" s="9"/>
      <c r="AM234" s="9"/>
      <c r="AN234" s="9"/>
      <c r="AO234" s="1">
        <v>2</v>
      </c>
      <c r="AP234" s="9">
        <v>15.4</v>
      </c>
      <c r="AQ234" s="9">
        <f t="shared" si="87"/>
        <v>30.8</v>
      </c>
      <c r="AR234" s="9">
        <f t="shared" si="88"/>
        <v>4</v>
      </c>
      <c r="AS234" s="9">
        <f t="shared" si="89"/>
        <v>237.16000000000003</v>
      </c>
      <c r="AT234" s="9"/>
      <c r="AU234" s="9"/>
      <c r="AV234" s="9"/>
      <c r="AW234" s="9">
        <v>0.1</v>
      </c>
      <c r="AX234" s="9">
        <v>15.4</v>
      </c>
      <c r="AY234" s="9">
        <f t="shared" si="90"/>
        <v>1.54</v>
      </c>
      <c r="AZ234" s="9">
        <f t="shared" si="91"/>
        <v>1.0000000000000002E-2</v>
      </c>
      <c r="BA234" s="9">
        <f t="shared" si="92"/>
        <v>237.16000000000003</v>
      </c>
      <c r="BB234" s="9"/>
      <c r="BC234" s="9"/>
      <c r="BD234" s="9"/>
      <c r="BE234" s="1">
        <v>4</v>
      </c>
      <c r="BF234" s="9">
        <v>15.4</v>
      </c>
      <c r="BG234">
        <f t="shared" si="93"/>
        <v>61.6</v>
      </c>
      <c r="BH234">
        <f t="shared" si="94"/>
        <v>16</v>
      </c>
      <c r="BI234">
        <f t="shared" si="95"/>
        <v>237.16000000000003</v>
      </c>
    </row>
    <row r="235" spans="1:61" x14ac:dyDescent="0.3">
      <c r="A235" s="9">
        <v>0.64</v>
      </c>
      <c r="B235" s="9">
        <v>15.19</v>
      </c>
      <c r="C235" s="9">
        <f t="shared" si="72"/>
        <v>9.7216000000000005</v>
      </c>
      <c r="D235" s="9">
        <f t="shared" si="73"/>
        <v>0.40960000000000002</v>
      </c>
      <c r="E235" s="9">
        <f t="shared" si="74"/>
        <v>230.73609999999999</v>
      </c>
      <c r="F235" s="9"/>
      <c r="G235" s="9"/>
      <c r="H235" s="9"/>
      <c r="I235" s="9">
        <v>784</v>
      </c>
      <c r="J235" s="9">
        <v>15.19</v>
      </c>
      <c r="K235" s="9">
        <f t="shared" si="75"/>
        <v>11908.96</v>
      </c>
      <c r="L235" s="9">
        <f t="shared" si="76"/>
        <v>614656</v>
      </c>
      <c r="M235" s="9">
        <f t="shared" si="77"/>
        <v>230.73609999999999</v>
      </c>
      <c r="N235" s="9"/>
      <c r="O235" s="9"/>
      <c r="P235" s="9"/>
      <c r="Q235" s="9">
        <v>343</v>
      </c>
      <c r="R235" s="9">
        <v>15.19</v>
      </c>
      <c r="S235" s="9">
        <f t="shared" si="78"/>
        <v>5210.17</v>
      </c>
      <c r="T235" s="9">
        <f t="shared" si="79"/>
        <v>117649</v>
      </c>
      <c r="U235" s="9">
        <f t="shared" si="80"/>
        <v>230.73609999999999</v>
      </c>
      <c r="V235" s="9"/>
      <c r="W235" s="9"/>
      <c r="X235" s="9"/>
      <c r="Y235" s="9">
        <v>220.5</v>
      </c>
      <c r="Z235" s="9">
        <v>15.19</v>
      </c>
      <c r="AA235" s="9">
        <f t="shared" si="81"/>
        <v>3349.395</v>
      </c>
      <c r="AB235" s="9">
        <f t="shared" si="82"/>
        <v>48620.25</v>
      </c>
      <c r="AC235" s="9">
        <f t="shared" si="83"/>
        <v>230.73609999999999</v>
      </c>
      <c r="AD235" s="9"/>
      <c r="AE235" s="9"/>
      <c r="AF235" s="9"/>
      <c r="AG235" s="9">
        <v>3.5</v>
      </c>
      <c r="AH235" s="9">
        <v>15.19</v>
      </c>
      <c r="AI235" s="9">
        <f t="shared" si="84"/>
        <v>53.164999999999999</v>
      </c>
      <c r="AJ235" s="9">
        <f t="shared" si="85"/>
        <v>12.25</v>
      </c>
      <c r="AK235" s="9">
        <f t="shared" si="86"/>
        <v>230.73609999999999</v>
      </c>
      <c r="AL235" s="9"/>
      <c r="AM235" s="9"/>
      <c r="AN235" s="9"/>
      <c r="AO235" s="1">
        <v>3</v>
      </c>
      <c r="AP235" s="9">
        <v>15.19</v>
      </c>
      <c r="AQ235" s="9">
        <f t="shared" si="87"/>
        <v>45.57</v>
      </c>
      <c r="AR235" s="9">
        <f t="shared" si="88"/>
        <v>9</v>
      </c>
      <c r="AS235" s="9">
        <f t="shared" si="89"/>
        <v>230.73609999999999</v>
      </c>
      <c r="AT235" s="9"/>
      <c r="AU235" s="9"/>
      <c r="AV235" s="9"/>
      <c r="AW235" s="9">
        <v>0.1</v>
      </c>
      <c r="AX235" s="9">
        <v>15.19</v>
      </c>
      <c r="AY235" s="9">
        <f t="shared" si="90"/>
        <v>1.5190000000000001</v>
      </c>
      <c r="AZ235" s="9">
        <f t="shared" si="91"/>
        <v>1.0000000000000002E-2</v>
      </c>
      <c r="BA235" s="9">
        <f t="shared" si="92"/>
        <v>230.73609999999999</v>
      </c>
      <c r="BB235" s="9"/>
      <c r="BC235" s="9"/>
      <c r="BD235" s="9"/>
      <c r="BE235" s="1">
        <v>4</v>
      </c>
      <c r="BF235" s="9">
        <v>15.19</v>
      </c>
      <c r="BG235">
        <f t="shared" si="93"/>
        <v>60.76</v>
      </c>
      <c r="BH235">
        <f t="shared" si="94"/>
        <v>16</v>
      </c>
      <c r="BI235">
        <f t="shared" si="95"/>
        <v>230.73609999999999</v>
      </c>
    </row>
    <row r="236" spans="1:61" x14ac:dyDescent="0.3">
      <c r="A236" s="9">
        <v>0.64</v>
      </c>
      <c r="B236" s="9">
        <v>15.32</v>
      </c>
      <c r="C236" s="9">
        <f t="shared" si="72"/>
        <v>9.8048000000000002</v>
      </c>
      <c r="D236" s="9">
        <f t="shared" si="73"/>
        <v>0.40960000000000002</v>
      </c>
      <c r="E236" s="9">
        <f t="shared" si="74"/>
        <v>234.70240000000001</v>
      </c>
      <c r="F236" s="9"/>
      <c r="G236" s="9"/>
      <c r="H236" s="9"/>
      <c r="I236" s="9">
        <v>784</v>
      </c>
      <c r="J236" s="9">
        <v>15.32</v>
      </c>
      <c r="K236" s="9">
        <f t="shared" si="75"/>
        <v>12010.880000000001</v>
      </c>
      <c r="L236" s="9">
        <f t="shared" si="76"/>
        <v>614656</v>
      </c>
      <c r="M236" s="9">
        <f t="shared" si="77"/>
        <v>234.70240000000001</v>
      </c>
      <c r="N236" s="9"/>
      <c r="O236" s="9"/>
      <c r="P236" s="9"/>
      <c r="Q236" s="9">
        <v>343</v>
      </c>
      <c r="R236" s="9">
        <v>15.32</v>
      </c>
      <c r="S236" s="9">
        <f t="shared" si="78"/>
        <v>5254.76</v>
      </c>
      <c r="T236" s="9">
        <f t="shared" si="79"/>
        <v>117649</v>
      </c>
      <c r="U236" s="9">
        <f t="shared" si="80"/>
        <v>234.70240000000001</v>
      </c>
      <c r="V236" s="9"/>
      <c r="W236" s="9"/>
      <c r="X236" s="9"/>
      <c r="Y236" s="9">
        <v>220.5</v>
      </c>
      <c r="Z236" s="9">
        <v>15.32</v>
      </c>
      <c r="AA236" s="9">
        <f t="shared" si="81"/>
        <v>3378.06</v>
      </c>
      <c r="AB236" s="9">
        <f t="shared" si="82"/>
        <v>48620.25</v>
      </c>
      <c r="AC236" s="9">
        <f t="shared" si="83"/>
        <v>234.70240000000001</v>
      </c>
      <c r="AD236" s="9"/>
      <c r="AE236" s="9"/>
      <c r="AF236" s="9"/>
      <c r="AG236" s="9">
        <v>3.5</v>
      </c>
      <c r="AH236" s="9">
        <v>15.32</v>
      </c>
      <c r="AI236" s="9">
        <f t="shared" si="84"/>
        <v>53.620000000000005</v>
      </c>
      <c r="AJ236" s="9">
        <f t="shared" si="85"/>
        <v>12.25</v>
      </c>
      <c r="AK236" s="9">
        <f t="shared" si="86"/>
        <v>234.70240000000001</v>
      </c>
      <c r="AL236" s="9"/>
      <c r="AM236" s="9"/>
      <c r="AN236" s="9"/>
      <c r="AO236" s="1">
        <v>4</v>
      </c>
      <c r="AP236" s="9">
        <v>15.32</v>
      </c>
      <c r="AQ236" s="9">
        <f t="shared" si="87"/>
        <v>61.28</v>
      </c>
      <c r="AR236" s="9">
        <f t="shared" si="88"/>
        <v>16</v>
      </c>
      <c r="AS236" s="9">
        <f t="shared" si="89"/>
        <v>234.70240000000001</v>
      </c>
      <c r="AT236" s="9"/>
      <c r="AU236" s="9"/>
      <c r="AV236" s="9"/>
      <c r="AW236" s="9">
        <v>0.1</v>
      </c>
      <c r="AX236" s="9">
        <v>15.32</v>
      </c>
      <c r="AY236" s="9">
        <f t="shared" si="90"/>
        <v>1.532</v>
      </c>
      <c r="AZ236" s="9">
        <f t="shared" si="91"/>
        <v>1.0000000000000002E-2</v>
      </c>
      <c r="BA236" s="9">
        <f t="shared" si="92"/>
        <v>234.70240000000001</v>
      </c>
      <c r="BB236" s="9"/>
      <c r="BC236" s="9"/>
      <c r="BD236" s="9"/>
      <c r="BE236" s="1">
        <v>4</v>
      </c>
      <c r="BF236" s="9">
        <v>15.32</v>
      </c>
      <c r="BG236">
        <f t="shared" si="93"/>
        <v>61.28</v>
      </c>
      <c r="BH236">
        <f t="shared" si="94"/>
        <v>16</v>
      </c>
      <c r="BI236">
        <f t="shared" si="95"/>
        <v>234.70240000000001</v>
      </c>
    </row>
    <row r="237" spans="1:61" x14ac:dyDescent="0.3">
      <c r="A237" s="9">
        <v>0.64</v>
      </c>
      <c r="B237" s="9">
        <v>15.16</v>
      </c>
      <c r="C237" s="9">
        <f t="shared" si="72"/>
        <v>9.7024000000000008</v>
      </c>
      <c r="D237" s="9">
        <f t="shared" si="73"/>
        <v>0.40960000000000002</v>
      </c>
      <c r="E237" s="9">
        <f t="shared" si="74"/>
        <v>229.82560000000001</v>
      </c>
      <c r="F237" s="9"/>
      <c r="G237" s="9"/>
      <c r="H237" s="9"/>
      <c r="I237" s="9">
        <v>784</v>
      </c>
      <c r="J237" s="9">
        <v>15.16</v>
      </c>
      <c r="K237" s="9">
        <f t="shared" si="75"/>
        <v>11885.44</v>
      </c>
      <c r="L237" s="9">
        <f t="shared" si="76"/>
        <v>614656</v>
      </c>
      <c r="M237" s="9">
        <f t="shared" si="77"/>
        <v>229.82560000000001</v>
      </c>
      <c r="N237" s="9"/>
      <c r="O237" s="9"/>
      <c r="P237" s="9"/>
      <c r="Q237" s="9">
        <v>343</v>
      </c>
      <c r="R237" s="9">
        <v>15.16</v>
      </c>
      <c r="S237" s="9">
        <f t="shared" si="78"/>
        <v>5199.88</v>
      </c>
      <c r="T237" s="9">
        <f t="shared" si="79"/>
        <v>117649</v>
      </c>
      <c r="U237" s="9">
        <f t="shared" si="80"/>
        <v>229.82560000000001</v>
      </c>
      <c r="V237" s="9"/>
      <c r="W237" s="9"/>
      <c r="X237" s="9"/>
      <c r="Y237" s="9">
        <v>220.5</v>
      </c>
      <c r="Z237" s="9">
        <v>15.16</v>
      </c>
      <c r="AA237" s="9">
        <f t="shared" si="81"/>
        <v>3342.78</v>
      </c>
      <c r="AB237" s="9">
        <f t="shared" si="82"/>
        <v>48620.25</v>
      </c>
      <c r="AC237" s="9">
        <f t="shared" si="83"/>
        <v>229.82560000000001</v>
      </c>
      <c r="AD237" s="9"/>
      <c r="AE237" s="9"/>
      <c r="AF237" s="9"/>
      <c r="AG237" s="9">
        <v>3.5</v>
      </c>
      <c r="AH237" s="9">
        <v>15.16</v>
      </c>
      <c r="AI237" s="9">
        <f t="shared" si="84"/>
        <v>53.06</v>
      </c>
      <c r="AJ237" s="9">
        <f t="shared" si="85"/>
        <v>12.25</v>
      </c>
      <c r="AK237" s="9">
        <f t="shared" si="86"/>
        <v>229.82560000000001</v>
      </c>
      <c r="AL237" s="9"/>
      <c r="AM237" s="9"/>
      <c r="AN237" s="9"/>
      <c r="AO237" s="1">
        <v>5</v>
      </c>
      <c r="AP237" s="9">
        <v>15.16</v>
      </c>
      <c r="AQ237" s="9">
        <f t="shared" si="87"/>
        <v>75.8</v>
      </c>
      <c r="AR237" s="9">
        <f t="shared" si="88"/>
        <v>25</v>
      </c>
      <c r="AS237" s="9">
        <f t="shared" si="89"/>
        <v>229.82560000000001</v>
      </c>
      <c r="AT237" s="9"/>
      <c r="AU237" s="9"/>
      <c r="AV237" s="9"/>
      <c r="AW237" s="9">
        <v>0.1</v>
      </c>
      <c r="AX237" s="9">
        <v>15.16</v>
      </c>
      <c r="AY237" s="9">
        <f t="shared" si="90"/>
        <v>1.516</v>
      </c>
      <c r="AZ237" s="9">
        <f t="shared" si="91"/>
        <v>1.0000000000000002E-2</v>
      </c>
      <c r="BA237" s="9">
        <f t="shared" si="92"/>
        <v>229.82560000000001</v>
      </c>
      <c r="BB237" s="9"/>
      <c r="BC237" s="9"/>
      <c r="BD237" s="9"/>
      <c r="BE237" s="1">
        <v>4</v>
      </c>
      <c r="BF237" s="9">
        <v>15.16</v>
      </c>
      <c r="BG237">
        <f t="shared" si="93"/>
        <v>60.64</v>
      </c>
      <c r="BH237">
        <f t="shared" si="94"/>
        <v>16</v>
      </c>
      <c r="BI237">
        <f t="shared" si="95"/>
        <v>229.82560000000001</v>
      </c>
    </row>
    <row r="238" spans="1:61" x14ac:dyDescent="0.3">
      <c r="A238" s="9">
        <v>0.62</v>
      </c>
      <c r="B238" s="9">
        <v>12.85</v>
      </c>
      <c r="C238" s="9">
        <f t="shared" si="72"/>
        <v>7.9669999999999996</v>
      </c>
      <c r="D238" s="9">
        <f t="shared" si="73"/>
        <v>0.38440000000000002</v>
      </c>
      <c r="E238" s="9">
        <f t="shared" si="74"/>
        <v>165.1225</v>
      </c>
      <c r="F238" s="9"/>
      <c r="G238" s="9"/>
      <c r="H238" s="9"/>
      <c r="I238" s="9">
        <v>808.5</v>
      </c>
      <c r="J238" s="9">
        <v>12.85</v>
      </c>
      <c r="K238" s="9">
        <f t="shared" si="75"/>
        <v>10389.225</v>
      </c>
      <c r="L238" s="9">
        <f t="shared" si="76"/>
        <v>653672.25</v>
      </c>
      <c r="M238" s="9">
        <f t="shared" si="77"/>
        <v>165.1225</v>
      </c>
      <c r="N238" s="9"/>
      <c r="O238" s="9"/>
      <c r="P238" s="9"/>
      <c r="Q238" s="9">
        <v>367.5</v>
      </c>
      <c r="R238" s="9">
        <v>12.85</v>
      </c>
      <c r="S238" s="9">
        <f t="shared" si="78"/>
        <v>4722.375</v>
      </c>
      <c r="T238" s="9">
        <f t="shared" si="79"/>
        <v>135056.25</v>
      </c>
      <c r="U238" s="9">
        <f t="shared" si="80"/>
        <v>165.1225</v>
      </c>
      <c r="V238" s="9"/>
      <c r="W238" s="9"/>
      <c r="X238" s="9"/>
      <c r="Y238" s="9">
        <v>220.5</v>
      </c>
      <c r="Z238" s="9">
        <v>12.85</v>
      </c>
      <c r="AA238" s="9">
        <f t="shared" si="81"/>
        <v>2833.4249999999997</v>
      </c>
      <c r="AB238" s="9">
        <f t="shared" si="82"/>
        <v>48620.25</v>
      </c>
      <c r="AC238" s="9">
        <f t="shared" si="83"/>
        <v>165.1225</v>
      </c>
      <c r="AD238" s="9"/>
      <c r="AE238" s="9"/>
      <c r="AF238" s="9"/>
      <c r="AG238" s="9">
        <v>3.5</v>
      </c>
      <c r="AH238" s="9">
        <v>12.85</v>
      </c>
      <c r="AI238" s="9">
        <f t="shared" si="84"/>
        <v>44.975000000000001</v>
      </c>
      <c r="AJ238" s="9">
        <f t="shared" si="85"/>
        <v>12.25</v>
      </c>
      <c r="AK238" s="9">
        <f t="shared" si="86"/>
        <v>165.1225</v>
      </c>
      <c r="AL238" s="9"/>
      <c r="AM238" s="9"/>
      <c r="AN238" s="9"/>
      <c r="AO238" s="1">
        <v>2</v>
      </c>
      <c r="AP238" s="9">
        <v>12.85</v>
      </c>
      <c r="AQ238" s="9">
        <f t="shared" si="87"/>
        <v>25.7</v>
      </c>
      <c r="AR238" s="9">
        <f t="shared" si="88"/>
        <v>4</v>
      </c>
      <c r="AS238" s="9">
        <f t="shared" si="89"/>
        <v>165.1225</v>
      </c>
      <c r="AT238" s="9"/>
      <c r="AU238" s="9"/>
      <c r="AV238" s="9"/>
      <c r="AW238" s="9">
        <v>0.1</v>
      </c>
      <c r="AX238" s="9">
        <v>12.85</v>
      </c>
      <c r="AY238" s="9">
        <f t="shared" si="90"/>
        <v>1.2850000000000001</v>
      </c>
      <c r="AZ238" s="9">
        <f t="shared" si="91"/>
        <v>1.0000000000000002E-2</v>
      </c>
      <c r="BA238" s="9">
        <f t="shared" si="92"/>
        <v>165.1225</v>
      </c>
      <c r="BB238" s="9"/>
      <c r="BC238" s="9"/>
      <c r="BD238" s="9"/>
      <c r="BE238" s="1">
        <v>4</v>
      </c>
      <c r="BF238" s="9">
        <v>12.85</v>
      </c>
      <c r="BG238">
        <f t="shared" si="93"/>
        <v>51.4</v>
      </c>
      <c r="BH238">
        <f t="shared" si="94"/>
        <v>16</v>
      </c>
      <c r="BI238">
        <f t="shared" si="95"/>
        <v>165.1225</v>
      </c>
    </row>
    <row r="239" spans="1:61" x14ac:dyDescent="0.3">
      <c r="A239" s="9">
        <v>0.62</v>
      </c>
      <c r="B239" s="9">
        <v>13.04</v>
      </c>
      <c r="C239" s="9">
        <f t="shared" si="72"/>
        <v>8.0847999999999995</v>
      </c>
      <c r="D239" s="9">
        <f t="shared" si="73"/>
        <v>0.38440000000000002</v>
      </c>
      <c r="E239" s="9">
        <f t="shared" si="74"/>
        <v>170.04159999999999</v>
      </c>
      <c r="F239" s="9"/>
      <c r="G239" s="9"/>
      <c r="H239" s="9"/>
      <c r="I239" s="9">
        <v>808.5</v>
      </c>
      <c r="J239" s="9">
        <v>13.04</v>
      </c>
      <c r="K239" s="9">
        <f t="shared" si="75"/>
        <v>10542.84</v>
      </c>
      <c r="L239" s="9">
        <f t="shared" si="76"/>
        <v>653672.25</v>
      </c>
      <c r="M239" s="9">
        <f t="shared" si="77"/>
        <v>170.04159999999999</v>
      </c>
      <c r="N239" s="9"/>
      <c r="O239" s="9"/>
      <c r="P239" s="9"/>
      <c r="Q239" s="9">
        <v>367.5</v>
      </c>
      <c r="R239" s="9">
        <v>13.04</v>
      </c>
      <c r="S239" s="9">
        <f t="shared" si="78"/>
        <v>4792.2</v>
      </c>
      <c r="T239" s="9">
        <f t="shared" si="79"/>
        <v>135056.25</v>
      </c>
      <c r="U239" s="9">
        <f t="shared" si="80"/>
        <v>170.04159999999999</v>
      </c>
      <c r="V239" s="9"/>
      <c r="W239" s="9"/>
      <c r="X239" s="9"/>
      <c r="Y239" s="9">
        <v>220.5</v>
      </c>
      <c r="Z239" s="9">
        <v>13.04</v>
      </c>
      <c r="AA239" s="9">
        <f t="shared" si="81"/>
        <v>2875.3199999999997</v>
      </c>
      <c r="AB239" s="9">
        <f t="shared" si="82"/>
        <v>48620.25</v>
      </c>
      <c r="AC239" s="9">
        <f t="shared" si="83"/>
        <v>170.04159999999999</v>
      </c>
      <c r="AD239" s="9"/>
      <c r="AE239" s="9"/>
      <c r="AF239" s="9"/>
      <c r="AG239" s="9">
        <v>3.5</v>
      </c>
      <c r="AH239" s="9">
        <v>13.04</v>
      </c>
      <c r="AI239" s="9">
        <f t="shared" si="84"/>
        <v>45.64</v>
      </c>
      <c r="AJ239" s="9">
        <f t="shared" si="85"/>
        <v>12.25</v>
      </c>
      <c r="AK239" s="9">
        <f t="shared" si="86"/>
        <v>170.04159999999999</v>
      </c>
      <c r="AL239" s="9"/>
      <c r="AM239" s="9"/>
      <c r="AN239" s="9"/>
      <c r="AO239" s="1">
        <v>3</v>
      </c>
      <c r="AP239" s="9">
        <v>13.04</v>
      </c>
      <c r="AQ239" s="9">
        <f t="shared" si="87"/>
        <v>39.119999999999997</v>
      </c>
      <c r="AR239" s="9">
        <f t="shared" si="88"/>
        <v>9</v>
      </c>
      <c r="AS239" s="9">
        <f t="shared" si="89"/>
        <v>170.04159999999999</v>
      </c>
      <c r="AT239" s="9"/>
      <c r="AU239" s="9"/>
      <c r="AV239" s="9"/>
      <c r="AW239" s="9">
        <v>0.1</v>
      </c>
      <c r="AX239" s="9">
        <v>13.04</v>
      </c>
      <c r="AY239" s="9">
        <f t="shared" si="90"/>
        <v>1.304</v>
      </c>
      <c r="AZ239" s="9">
        <f t="shared" si="91"/>
        <v>1.0000000000000002E-2</v>
      </c>
      <c r="BA239" s="9">
        <f t="shared" si="92"/>
        <v>170.04159999999999</v>
      </c>
      <c r="BB239" s="9"/>
      <c r="BC239" s="9"/>
      <c r="BD239" s="9"/>
      <c r="BE239" s="1">
        <v>4</v>
      </c>
      <c r="BF239" s="9">
        <v>13.04</v>
      </c>
      <c r="BG239">
        <f t="shared" si="93"/>
        <v>52.16</v>
      </c>
      <c r="BH239">
        <f t="shared" si="94"/>
        <v>16</v>
      </c>
      <c r="BI239">
        <f t="shared" si="95"/>
        <v>170.04159999999999</v>
      </c>
    </row>
    <row r="240" spans="1:61" x14ac:dyDescent="0.3">
      <c r="A240" s="9">
        <v>0.62</v>
      </c>
      <c r="B240" s="9">
        <v>13</v>
      </c>
      <c r="C240" s="9">
        <f t="shared" si="72"/>
        <v>8.06</v>
      </c>
      <c r="D240" s="9">
        <f t="shared" si="73"/>
        <v>0.38440000000000002</v>
      </c>
      <c r="E240" s="9">
        <f t="shared" si="74"/>
        <v>169</v>
      </c>
      <c r="F240" s="9"/>
      <c r="G240" s="9"/>
      <c r="H240" s="9"/>
      <c r="I240" s="9">
        <v>808.5</v>
      </c>
      <c r="J240" s="9">
        <v>13</v>
      </c>
      <c r="K240" s="9">
        <f t="shared" si="75"/>
        <v>10510.5</v>
      </c>
      <c r="L240" s="9">
        <f t="shared" si="76"/>
        <v>653672.25</v>
      </c>
      <c r="M240" s="9">
        <f t="shared" si="77"/>
        <v>169</v>
      </c>
      <c r="N240" s="9"/>
      <c r="O240" s="9"/>
      <c r="P240" s="9"/>
      <c r="Q240" s="9">
        <v>367.5</v>
      </c>
      <c r="R240" s="9">
        <v>13</v>
      </c>
      <c r="S240" s="9">
        <f t="shared" si="78"/>
        <v>4777.5</v>
      </c>
      <c r="T240" s="9">
        <f t="shared" si="79"/>
        <v>135056.25</v>
      </c>
      <c r="U240" s="9">
        <f t="shared" si="80"/>
        <v>169</v>
      </c>
      <c r="V240" s="9"/>
      <c r="W240" s="9"/>
      <c r="X240" s="9"/>
      <c r="Y240" s="9">
        <v>220.5</v>
      </c>
      <c r="Z240" s="9">
        <v>13</v>
      </c>
      <c r="AA240" s="9">
        <f t="shared" si="81"/>
        <v>2866.5</v>
      </c>
      <c r="AB240" s="9">
        <f t="shared" si="82"/>
        <v>48620.25</v>
      </c>
      <c r="AC240" s="9">
        <f t="shared" si="83"/>
        <v>169</v>
      </c>
      <c r="AD240" s="9"/>
      <c r="AE240" s="9"/>
      <c r="AF240" s="9"/>
      <c r="AG240" s="9">
        <v>3.5</v>
      </c>
      <c r="AH240" s="9">
        <v>13</v>
      </c>
      <c r="AI240" s="9">
        <f t="shared" si="84"/>
        <v>45.5</v>
      </c>
      <c r="AJ240" s="9">
        <f t="shared" si="85"/>
        <v>12.25</v>
      </c>
      <c r="AK240" s="9">
        <f t="shared" si="86"/>
        <v>169</v>
      </c>
      <c r="AL240" s="9"/>
      <c r="AM240" s="9"/>
      <c r="AN240" s="9"/>
      <c r="AO240" s="1">
        <v>4</v>
      </c>
      <c r="AP240" s="9">
        <v>13</v>
      </c>
      <c r="AQ240" s="9">
        <f t="shared" si="87"/>
        <v>52</v>
      </c>
      <c r="AR240" s="9">
        <f t="shared" si="88"/>
        <v>16</v>
      </c>
      <c r="AS240" s="9">
        <f t="shared" si="89"/>
        <v>169</v>
      </c>
      <c r="AT240" s="9"/>
      <c r="AU240" s="9"/>
      <c r="AV240" s="9"/>
      <c r="AW240" s="9">
        <v>0.1</v>
      </c>
      <c r="AX240" s="9">
        <v>13</v>
      </c>
      <c r="AY240" s="9">
        <f t="shared" si="90"/>
        <v>1.3</v>
      </c>
      <c r="AZ240" s="9">
        <f t="shared" si="91"/>
        <v>1.0000000000000002E-2</v>
      </c>
      <c r="BA240" s="9">
        <f t="shared" si="92"/>
        <v>169</v>
      </c>
      <c r="BB240" s="9"/>
      <c r="BC240" s="9"/>
      <c r="BD240" s="9"/>
      <c r="BE240" s="1">
        <v>4</v>
      </c>
      <c r="BF240" s="9">
        <v>13</v>
      </c>
      <c r="BG240">
        <f t="shared" si="93"/>
        <v>52</v>
      </c>
      <c r="BH240">
        <f t="shared" si="94"/>
        <v>16</v>
      </c>
      <c r="BI240">
        <f t="shared" si="95"/>
        <v>169</v>
      </c>
    </row>
    <row r="241" spans="1:61" x14ac:dyDescent="0.3">
      <c r="A241" s="9">
        <v>0.62</v>
      </c>
      <c r="B241" s="9">
        <v>13</v>
      </c>
      <c r="C241" s="9">
        <f t="shared" si="72"/>
        <v>8.06</v>
      </c>
      <c r="D241" s="9">
        <f t="shared" si="73"/>
        <v>0.38440000000000002</v>
      </c>
      <c r="E241" s="9">
        <f t="shared" si="74"/>
        <v>169</v>
      </c>
      <c r="F241" s="9"/>
      <c r="G241" s="9"/>
      <c r="H241" s="9"/>
      <c r="I241" s="9">
        <v>808.5</v>
      </c>
      <c r="J241" s="9">
        <v>13</v>
      </c>
      <c r="K241" s="9">
        <f t="shared" si="75"/>
        <v>10510.5</v>
      </c>
      <c r="L241" s="9">
        <f t="shared" si="76"/>
        <v>653672.25</v>
      </c>
      <c r="M241" s="9">
        <f t="shared" si="77"/>
        <v>169</v>
      </c>
      <c r="N241" s="9"/>
      <c r="O241" s="9"/>
      <c r="P241" s="9"/>
      <c r="Q241" s="9">
        <v>367.5</v>
      </c>
      <c r="R241" s="9">
        <v>13</v>
      </c>
      <c r="S241" s="9">
        <f t="shared" si="78"/>
        <v>4777.5</v>
      </c>
      <c r="T241" s="9">
        <f t="shared" si="79"/>
        <v>135056.25</v>
      </c>
      <c r="U241" s="9">
        <f t="shared" si="80"/>
        <v>169</v>
      </c>
      <c r="V241" s="9"/>
      <c r="W241" s="9"/>
      <c r="X241" s="9"/>
      <c r="Y241" s="9">
        <v>220.5</v>
      </c>
      <c r="Z241" s="9">
        <v>13</v>
      </c>
      <c r="AA241" s="9">
        <f t="shared" si="81"/>
        <v>2866.5</v>
      </c>
      <c r="AB241" s="9">
        <f t="shared" si="82"/>
        <v>48620.25</v>
      </c>
      <c r="AC241" s="9">
        <f t="shared" si="83"/>
        <v>169</v>
      </c>
      <c r="AD241" s="9"/>
      <c r="AE241" s="9"/>
      <c r="AF241" s="9"/>
      <c r="AG241" s="9">
        <v>3.5</v>
      </c>
      <c r="AH241" s="9">
        <v>13</v>
      </c>
      <c r="AI241" s="9">
        <f t="shared" si="84"/>
        <v>45.5</v>
      </c>
      <c r="AJ241" s="9">
        <f t="shared" si="85"/>
        <v>12.25</v>
      </c>
      <c r="AK241" s="9">
        <f t="shared" si="86"/>
        <v>169</v>
      </c>
      <c r="AL241" s="9"/>
      <c r="AM241" s="9"/>
      <c r="AN241" s="9"/>
      <c r="AO241" s="1">
        <v>5</v>
      </c>
      <c r="AP241" s="9">
        <v>13</v>
      </c>
      <c r="AQ241" s="9">
        <f t="shared" si="87"/>
        <v>65</v>
      </c>
      <c r="AR241" s="9">
        <f t="shared" si="88"/>
        <v>25</v>
      </c>
      <c r="AS241" s="9">
        <f t="shared" si="89"/>
        <v>169</v>
      </c>
      <c r="AT241" s="9"/>
      <c r="AU241" s="9"/>
      <c r="AV241" s="9"/>
      <c r="AW241" s="9">
        <v>0.1</v>
      </c>
      <c r="AX241" s="9">
        <v>13</v>
      </c>
      <c r="AY241" s="9">
        <f t="shared" si="90"/>
        <v>1.3</v>
      </c>
      <c r="AZ241" s="9">
        <f t="shared" si="91"/>
        <v>1.0000000000000002E-2</v>
      </c>
      <c r="BA241" s="9">
        <f t="shared" si="92"/>
        <v>169</v>
      </c>
      <c r="BB241" s="9"/>
      <c r="BC241" s="9"/>
      <c r="BD241" s="9"/>
      <c r="BE241" s="1">
        <v>4</v>
      </c>
      <c r="BF241" s="9">
        <v>13</v>
      </c>
      <c r="BG241">
        <f t="shared" si="93"/>
        <v>52</v>
      </c>
      <c r="BH241">
        <f t="shared" si="94"/>
        <v>16</v>
      </c>
      <c r="BI241">
        <f t="shared" si="95"/>
        <v>169</v>
      </c>
    </row>
    <row r="242" spans="1:61" x14ac:dyDescent="0.3">
      <c r="A242" s="9">
        <v>0.98</v>
      </c>
      <c r="B242" s="9">
        <v>24.35</v>
      </c>
      <c r="C242" s="9">
        <f t="shared" si="72"/>
        <v>23.863</v>
      </c>
      <c r="D242" s="9">
        <f t="shared" si="73"/>
        <v>0.96039999999999992</v>
      </c>
      <c r="E242" s="9">
        <f t="shared" si="74"/>
        <v>592.92250000000001</v>
      </c>
      <c r="F242" s="9"/>
      <c r="G242" s="9"/>
      <c r="H242" s="9"/>
      <c r="I242" s="9">
        <v>514.5</v>
      </c>
      <c r="J242" s="9">
        <v>24.35</v>
      </c>
      <c r="K242" s="9">
        <f t="shared" si="75"/>
        <v>12528.075000000001</v>
      </c>
      <c r="L242" s="9">
        <f t="shared" si="76"/>
        <v>264710.25</v>
      </c>
      <c r="M242" s="9">
        <f t="shared" si="77"/>
        <v>592.92250000000001</v>
      </c>
      <c r="N242" s="9"/>
      <c r="O242" s="9"/>
      <c r="P242" s="9"/>
      <c r="Q242" s="9">
        <v>294</v>
      </c>
      <c r="R242" s="9">
        <v>24.35</v>
      </c>
      <c r="S242" s="9">
        <f t="shared" si="78"/>
        <v>7158.9000000000005</v>
      </c>
      <c r="T242" s="9">
        <f t="shared" si="79"/>
        <v>86436</v>
      </c>
      <c r="U242" s="9">
        <f t="shared" si="80"/>
        <v>592.92250000000001</v>
      </c>
      <c r="V242" s="9"/>
      <c r="W242" s="9"/>
      <c r="X242" s="9"/>
      <c r="Y242" s="9">
        <v>110.25</v>
      </c>
      <c r="Z242" s="9">
        <v>24.35</v>
      </c>
      <c r="AA242" s="9">
        <f t="shared" si="81"/>
        <v>2684.5875000000001</v>
      </c>
      <c r="AB242" s="9">
        <f t="shared" si="82"/>
        <v>12155.0625</v>
      </c>
      <c r="AC242" s="9">
        <f t="shared" si="83"/>
        <v>592.92250000000001</v>
      </c>
      <c r="AD242" s="9"/>
      <c r="AE242" s="9"/>
      <c r="AF242" s="9"/>
      <c r="AG242" s="9">
        <v>7</v>
      </c>
      <c r="AH242" s="9">
        <v>24.35</v>
      </c>
      <c r="AI242" s="9">
        <f t="shared" si="84"/>
        <v>170.45000000000002</v>
      </c>
      <c r="AJ242" s="9">
        <f t="shared" si="85"/>
        <v>49</v>
      </c>
      <c r="AK242" s="9">
        <f t="shared" si="86"/>
        <v>592.92250000000001</v>
      </c>
      <c r="AL242" s="9"/>
      <c r="AM242" s="9"/>
      <c r="AN242" s="9"/>
      <c r="AO242" s="1">
        <v>2</v>
      </c>
      <c r="AP242" s="9">
        <v>24.35</v>
      </c>
      <c r="AQ242" s="9">
        <f t="shared" si="87"/>
        <v>48.7</v>
      </c>
      <c r="AR242" s="9">
        <f t="shared" si="88"/>
        <v>4</v>
      </c>
      <c r="AS242" s="9">
        <f t="shared" si="89"/>
        <v>592.92250000000001</v>
      </c>
      <c r="AT242" s="9"/>
      <c r="AU242" s="9"/>
      <c r="AV242" s="9"/>
      <c r="AW242" s="9">
        <v>0.1</v>
      </c>
      <c r="AX242" s="9">
        <v>24.35</v>
      </c>
      <c r="AY242" s="9">
        <f t="shared" si="90"/>
        <v>2.4350000000000005</v>
      </c>
      <c r="AZ242" s="9">
        <f t="shared" si="91"/>
        <v>1.0000000000000002E-2</v>
      </c>
      <c r="BA242" s="9">
        <f t="shared" si="92"/>
        <v>592.92250000000001</v>
      </c>
      <c r="BB242" s="9"/>
      <c r="BC242" s="9"/>
      <c r="BD242" s="9"/>
      <c r="BE242" s="1">
        <v>5</v>
      </c>
      <c r="BF242" s="9">
        <v>24.35</v>
      </c>
      <c r="BG242">
        <f t="shared" si="93"/>
        <v>121.75</v>
      </c>
      <c r="BH242">
        <f t="shared" si="94"/>
        <v>25</v>
      </c>
      <c r="BI242">
        <f t="shared" si="95"/>
        <v>592.92250000000001</v>
      </c>
    </row>
    <row r="243" spans="1:61" x14ac:dyDescent="0.3">
      <c r="A243" s="9">
        <v>0.98</v>
      </c>
      <c r="B243" s="9">
        <v>24.33</v>
      </c>
      <c r="C243" s="9">
        <f t="shared" si="72"/>
        <v>23.843399999999999</v>
      </c>
      <c r="D243" s="9">
        <f t="shared" si="73"/>
        <v>0.96039999999999992</v>
      </c>
      <c r="E243" s="9">
        <f t="shared" si="74"/>
        <v>591.94889999999987</v>
      </c>
      <c r="F243" s="9"/>
      <c r="G243" s="9"/>
      <c r="H243" s="9"/>
      <c r="I243" s="9">
        <v>514.5</v>
      </c>
      <c r="J243" s="9">
        <v>24.33</v>
      </c>
      <c r="K243" s="9">
        <f t="shared" si="75"/>
        <v>12517.785</v>
      </c>
      <c r="L243" s="9">
        <f t="shared" si="76"/>
        <v>264710.25</v>
      </c>
      <c r="M243" s="9">
        <f t="shared" si="77"/>
        <v>591.94889999999987</v>
      </c>
      <c r="N243" s="9"/>
      <c r="O243" s="9"/>
      <c r="P243" s="9"/>
      <c r="Q243" s="9">
        <v>294</v>
      </c>
      <c r="R243" s="9">
        <v>24.33</v>
      </c>
      <c r="S243" s="9">
        <f t="shared" si="78"/>
        <v>7153.0199999999995</v>
      </c>
      <c r="T243" s="9">
        <f t="shared" si="79"/>
        <v>86436</v>
      </c>
      <c r="U243" s="9">
        <f t="shared" si="80"/>
        <v>591.94889999999987</v>
      </c>
      <c r="V243" s="9"/>
      <c r="W243" s="9"/>
      <c r="X243" s="9"/>
      <c r="Y243" s="9">
        <v>110.25</v>
      </c>
      <c r="Z243" s="9">
        <v>24.33</v>
      </c>
      <c r="AA243" s="9">
        <f t="shared" si="81"/>
        <v>2682.3824999999997</v>
      </c>
      <c r="AB243" s="9">
        <f t="shared" si="82"/>
        <v>12155.0625</v>
      </c>
      <c r="AC243" s="9">
        <f t="shared" si="83"/>
        <v>591.94889999999987</v>
      </c>
      <c r="AD243" s="9"/>
      <c r="AE243" s="9"/>
      <c r="AF243" s="9"/>
      <c r="AG243" s="9">
        <v>7</v>
      </c>
      <c r="AH243" s="9">
        <v>24.33</v>
      </c>
      <c r="AI243" s="9">
        <f t="shared" si="84"/>
        <v>170.31</v>
      </c>
      <c r="AJ243" s="9">
        <f t="shared" si="85"/>
        <v>49</v>
      </c>
      <c r="AK243" s="9">
        <f t="shared" si="86"/>
        <v>591.94889999999987</v>
      </c>
      <c r="AL243" s="9"/>
      <c r="AM243" s="9"/>
      <c r="AN243" s="9"/>
      <c r="AO243" s="1">
        <v>3</v>
      </c>
      <c r="AP243" s="9">
        <v>24.33</v>
      </c>
      <c r="AQ243" s="9">
        <f t="shared" si="87"/>
        <v>72.989999999999995</v>
      </c>
      <c r="AR243" s="9">
        <f t="shared" si="88"/>
        <v>9</v>
      </c>
      <c r="AS243" s="9">
        <f t="shared" si="89"/>
        <v>591.94889999999987</v>
      </c>
      <c r="AT243" s="9"/>
      <c r="AU243" s="9"/>
      <c r="AV243" s="9"/>
      <c r="AW243" s="9">
        <v>0.1</v>
      </c>
      <c r="AX243" s="9">
        <v>24.33</v>
      </c>
      <c r="AY243" s="9">
        <f t="shared" si="90"/>
        <v>2.4329999999999998</v>
      </c>
      <c r="AZ243" s="9">
        <f t="shared" si="91"/>
        <v>1.0000000000000002E-2</v>
      </c>
      <c r="BA243" s="9">
        <f t="shared" si="92"/>
        <v>591.94889999999987</v>
      </c>
      <c r="BB243" s="9"/>
      <c r="BC243" s="9"/>
      <c r="BD243" s="9"/>
      <c r="BE243" s="1">
        <v>5</v>
      </c>
      <c r="BF243" s="9">
        <v>24.33</v>
      </c>
      <c r="BG243">
        <f t="shared" si="93"/>
        <v>121.64999999999999</v>
      </c>
      <c r="BH243">
        <f t="shared" si="94"/>
        <v>25</v>
      </c>
      <c r="BI243">
        <f t="shared" si="95"/>
        <v>591.94889999999987</v>
      </c>
    </row>
    <row r="244" spans="1:61" x14ac:dyDescent="0.3">
      <c r="A244" s="9">
        <v>0.98</v>
      </c>
      <c r="B244" s="9">
        <v>24.03</v>
      </c>
      <c r="C244" s="9">
        <f t="shared" si="72"/>
        <v>23.549400000000002</v>
      </c>
      <c r="D244" s="9">
        <f t="shared" si="73"/>
        <v>0.96039999999999992</v>
      </c>
      <c r="E244" s="9">
        <f t="shared" si="74"/>
        <v>577.44090000000006</v>
      </c>
      <c r="F244" s="9"/>
      <c r="G244" s="9"/>
      <c r="H244" s="9"/>
      <c r="I244" s="9">
        <v>514.5</v>
      </c>
      <c r="J244" s="9">
        <v>24.03</v>
      </c>
      <c r="K244" s="9">
        <f t="shared" si="75"/>
        <v>12363.435000000001</v>
      </c>
      <c r="L244" s="9">
        <f t="shared" si="76"/>
        <v>264710.25</v>
      </c>
      <c r="M244" s="9">
        <f t="shared" si="77"/>
        <v>577.44090000000006</v>
      </c>
      <c r="N244" s="9"/>
      <c r="O244" s="9"/>
      <c r="P244" s="9"/>
      <c r="Q244" s="9">
        <v>294</v>
      </c>
      <c r="R244" s="9">
        <v>24.03</v>
      </c>
      <c r="S244" s="9">
        <f t="shared" si="78"/>
        <v>7064.8200000000006</v>
      </c>
      <c r="T244" s="9">
        <f t="shared" si="79"/>
        <v>86436</v>
      </c>
      <c r="U244" s="9">
        <f t="shared" si="80"/>
        <v>577.44090000000006</v>
      </c>
      <c r="V244" s="9"/>
      <c r="W244" s="9"/>
      <c r="X244" s="9"/>
      <c r="Y244" s="9">
        <v>110.25</v>
      </c>
      <c r="Z244" s="9">
        <v>24.03</v>
      </c>
      <c r="AA244" s="9">
        <f t="shared" si="81"/>
        <v>2649.3075000000003</v>
      </c>
      <c r="AB244" s="9">
        <f t="shared" si="82"/>
        <v>12155.0625</v>
      </c>
      <c r="AC244" s="9">
        <f t="shared" si="83"/>
        <v>577.44090000000006</v>
      </c>
      <c r="AD244" s="9"/>
      <c r="AE244" s="9"/>
      <c r="AF244" s="9"/>
      <c r="AG244" s="9">
        <v>7</v>
      </c>
      <c r="AH244" s="9">
        <v>24.03</v>
      </c>
      <c r="AI244" s="9">
        <f t="shared" si="84"/>
        <v>168.21</v>
      </c>
      <c r="AJ244" s="9">
        <f t="shared" si="85"/>
        <v>49</v>
      </c>
      <c r="AK244" s="9">
        <f t="shared" si="86"/>
        <v>577.44090000000006</v>
      </c>
      <c r="AL244" s="9"/>
      <c r="AM244" s="9"/>
      <c r="AN244" s="9"/>
      <c r="AO244" s="1">
        <v>4</v>
      </c>
      <c r="AP244" s="9">
        <v>24.03</v>
      </c>
      <c r="AQ244" s="9">
        <f t="shared" si="87"/>
        <v>96.12</v>
      </c>
      <c r="AR244" s="9">
        <f t="shared" si="88"/>
        <v>16</v>
      </c>
      <c r="AS244" s="9">
        <f t="shared" si="89"/>
        <v>577.44090000000006</v>
      </c>
      <c r="AT244" s="9"/>
      <c r="AU244" s="9"/>
      <c r="AV244" s="9"/>
      <c r="AW244" s="9">
        <v>0.1</v>
      </c>
      <c r="AX244" s="9">
        <v>24.03</v>
      </c>
      <c r="AY244" s="9">
        <f t="shared" si="90"/>
        <v>2.4030000000000005</v>
      </c>
      <c r="AZ244" s="9">
        <f t="shared" si="91"/>
        <v>1.0000000000000002E-2</v>
      </c>
      <c r="BA244" s="9">
        <f t="shared" si="92"/>
        <v>577.44090000000006</v>
      </c>
      <c r="BB244" s="9"/>
      <c r="BC244" s="9"/>
      <c r="BD244" s="9"/>
      <c r="BE244" s="1">
        <v>5</v>
      </c>
      <c r="BF244" s="9">
        <v>24.03</v>
      </c>
      <c r="BG244">
        <f t="shared" si="93"/>
        <v>120.15</v>
      </c>
      <c r="BH244">
        <f t="shared" si="94"/>
        <v>25</v>
      </c>
      <c r="BI244">
        <f t="shared" si="95"/>
        <v>577.44090000000006</v>
      </c>
    </row>
    <row r="245" spans="1:61" x14ac:dyDescent="0.3">
      <c r="A245" s="9">
        <v>0.98</v>
      </c>
      <c r="B245" s="9">
        <v>24.26</v>
      </c>
      <c r="C245" s="9">
        <f t="shared" si="72"/>
        <v>23.774800000000003</v>
      </c>
      <c r="D245" s="9">
        <f t="shared" si="73"/>
        <v>0.96039999999999992</v>
      </c>
      <c r="E245" s="9">
        <f t="shared" si="74"/>
        <v>588.5476000000001</v>
      </c>
      <c r="F245" s="9"/>
      <c r="G245" s="9"/>
      <c r="H245" s="9"/>
      <c r="I245" s="9">
        <v>514.5</v>
      </c>
      <c r="J245" s="9">
        <v>24.26</v>
      </c>
      <c r="K245" s="9">
        <f t="shared" si="75"/>
        <v>12481.77</v>
      </c>
      <c r="L245" s="9">
        <f t="shared" si="76"/>
        <v>264710.25</v>
      </c>
      <c r="M245" s="9">
        <f t="shared" si="77"/>
        <v>588.5476000000001</v>
      </c>
      <c r="N245" s="9"/>
      <c r="O245" s="9"/>
      <c r="P245" s="9"/>
      <c r="Q245" s="9">
        <v>294</v>
      </c>
      <c r="R245" s="9">
        <v>24.26</v>
      </c>
      <c r="S245" s="9">
        <f t="shared" si="78"/>
        <v>7132.4400000000005</v>
      </c>
      <c r="T245" s="9">
        <f t="shared" si="79"/>
        <v>86436</v>
      </c>
      <c r="U245" s="9">
        <f t="shared" si="80"/>
        <v>588.5476000000001</v>
      </c>
      <c r="V245" s="9"/>
      <c r="W245" s="9"/>
      <c r="X245" s="9"/>
      <c r="Y245" s="9">
        <v>110.25</v>
      </c>
      <c r="Z245" s="9">
        <v>24.26</v>
      </c>
      <c r="AA245" s="9">
        <f t="shared" si="81"/>
        <v>2674.665</v>
      </c>
      <c r="AB245" s="9">
        <f t="shared" si="82"/>
        <v>12155.0625</v>
      </c>
      <c r="AC245" s="9">
        <f t="shared" si="83"/>
        <v>588.5476000000001</v>
      </c>
      <c r="AD245" s="9"/>
      <c r="AE245" s="9"/>
      <c r="AF245" s="9"/>
      <c r="AG245" s="9">
        <v>7</v>
      </c>
      <c r="AH245" s="9">
        <v>24.26</v>
      </c>
      <c r="AI245" s="9">
        <f t="shared" si="84"/>
        <v>169.82000000000002</v>
      </c>
      <c r="AJ245" s="9">
        <f t="shared" si="85"/>
        <v>49</v>
      </c>
      <c r="AK245" s="9">
        <f t="shared" si="86"/>
        <v>588.5476000000001</v>
      </c>
      <c r="AL245" s="9"/>
      <c r="AM245" s="9"/>
      <c r="AN245" s="9"/>
      <c r="AO245" s="1">
        <v>5</v>
      </c>
      <c r="AP245" s="9">
        <v>24.26</v>
      </c>
      <c r="AQ245" s="9">
        <f t="shared" si="87"/>
        <v>121.30000000000001</v>
      </c>
      <c r="AR245" s="9">
        <f t="shared" si="88"/>
        <v>25</v>
      </c>
      <c r="AS245" s="9">
        <f t="shared" si="89"/>
        <v>588.5476000000001</v>
      </c>
      <c r="AT245" s="9"/>
      <c r="AU245" s="9"/>
      <c r="AV245" s="9"/>
      <c r="AW245" s="9">
        <v>0.1</v>
      </c>
      <c r="AX245" s="9">
        <v>24.26</v>
      </c>
      <c r="AY245" s="9">
        <f t="shared" si="90"/>
        <v>2.4260000000000002</v>
      </c>
      <c r="AZ245" s="9">
        <f t="shared" si="91"/>
        <v>1.0000000000000002E-2</v>
      </c>
      <c r="BA245" s="9">
        <f t="shared" si="92"/>
        <v>588.5476000000001</v>
      </c>
      <c r="BB245" s="9"/>
      <c r="BC245" s="9"/>
      <c r="BD245" s="9"/>
      <c r="BE245" s="1">
        <v>5</v>
      </c>
      <c r="BF245" s="9">
        <v>24.26</v>
      </c>
      <c r="BG245">
        <f t="shared" si="93"/>
        <v>121.30000000000001</v>
      </c>
      <c r="BH245">
        <f t="shared" si="94"/>
        <v>25</v>
      </c>
      <c r="BI245">
        <f t="shared" si="95"/>
        <v>588.5476000000001</v>
      </c>
    </row>
    <row r="246" spans="1:61" x14ac:dyDescent="0.3">
      <c r="A246" s="9">
        <v>0.9</v>
      </c>
      <c r="B246" s="9">
        <v>29.83</v>
      </c>
      <c r="C246" s="9">
        <f t="shared" si="72"/>
        <v>26.846999999999998</v>
      </c>
      <c r="D246" s="9">
        <f t="shared" si="73"/>
        <v>0.81</v>
      </c>
      <c r="E246" s="9">
        <f t="shared" si="74"/>
        <v>889.82889999999986</v>
      </c>
      <c r="F246" s="9"/>
      <c r="G246" s="9"/>
      <c r="H246" s="9"/>
      <c r="I246" s="9">
        <v>563.5</v>
      </c>
      <c r="J246" s="9">
        <v>29.83</v>
      </c>
      <c r="K246" s="9">
        <f t="shared" si="75"/>
        <v>16809.204999999998</v>
      </c>
      <c r="L246" s="9">
        <f t="shared" si="76"/>
        <v>317532.25</v>
      </c>
      <c r="M246" s="9">
        <f t="shared" si="77"/>
        <v>889.82889999999986</v>
      </c>
      <c r="N246" s="9"/>
      <c r="O246" s="9"/>
      <c r="P246" s="9"/>
      <c r="Q246" s="9">
        <v>318.5</v>
      </c>
      <c r="R246" s="9">
        <v>29.83</v>
      </c>
      <c r="S246" s="9">
        <f t="shared" si="78"/>
        <v>9500.8549999999996</v>
      </c>
      <c r="T246" s="9">
        <f t="shared" si="79"/>
        <v>101442.25</v>
      </c>
      <c r="U246" s="9">
        <f t="shared" si="80"/>
        <v>889.82889999999986</v>
      </c>
      <c r="V246" s="9"/>
      <c r="W246" s="9"/>
      <c r="X246" s="9"/>
      <c r="Y246" s="9">
        <v>122.5</v>
      </c>
      <c r="Z246" s="9">
        <v>29.83</v>
      </c>
      <c r="AA246" s="9">
        <f t="shared" si="81"/>
        <v>3654.1749999999997</v>
      </c>
      <c r="AB246" s="9">
        <f t="shared" si="82"/>
        <v>15006.25</v>
      </c>
      <c r="AC246" s="9">
        <f t="shared" si="83"/>
        <v>889.82889999999986</v>
      </c>
      <c r="AD246" s="9"/>
      <c r="AE246" s="9"/>
      <c r="AF246" s="9"/>
      <c r="AG246" s="9">
        <v>7</v>
      </c>
      <c r="AH246" s="9">
        <v>29.83</v>
      </c>
      <c r="AI246" s="9">
        <f t="shared" si="84"/>
        <v>208.81</v>
      </c>
      <c r="AJ246" s="9">
        <f t="shared" si="85"/>
        <v>49</v>
      </c>
      <c r="AK246" s="9">
        <f t="shared" si="86"/>
        <v>889.82889999999986</v>
      </c>
      <c r="AL246" s="9"/>
      <c r="AM246" s="9"/>
      <c r="AN246" s="9"/>
      <c r="AO246" s="1">
        <v>2</v>
      </c>
      <c r="AP246" s="9">
        <v>29.83</v>
      </c>
      <c r="AQ246" s="9">
        <f t="shared" si="87"/>
        <v>59.66</v>
      </c>
      <c r="AR246" s="9">
        <f t="shared" si="88"/>
        <v>4</v>
      </c>
      <c r="AS246" s="9">
        <f t="shared" si="89"/>
        <v>889.82889999999986</v>
      </c>
      <c r="AT246" s="9"/>
      <c r="AU246" s="9"/>
      <c r="AV246" s="9"/>
      <c r="AW246" s="9">
        <v>0.1</v>
      </c>
      <c r="AX246" s="9">
        <v>29.83</v>
      </c>
      <c r="AY246" s="9">
        <f t="shared" si="90"/>
        <v>2.9830000000000001</v>
      </c>
      <c r="AZ246" s="9">
        <f t="shared" si="91"/>
        <v>1.0000000000000002E-2</v>
      </c>
      <c r="BA246" s="9">
        <f t="shared" si="92"/>
        <v>889.82889999999986</v>
      </c>
      <c r="BB246" s="9"/>
      <c r="BC246" s="9"/>
      <c r="BD246" s="9"/>
      <c r="BE246" s="1">
        <v>5</v>
      </c>
      <c r="BF246" s="9">
        <v>29.83</v>
      </c>
      <c r="BG246">
        <f t="shared" si="93"/>
        <v>149.14999999999998</v>
      </c>
      <c r="BH246">
        <f t="shared" si="94"/>
        <v>25</v>
      </c>
      <c r="BI246">
        <f t="shared" si="95"/>
        <v>889.82889999999986</v>
      </c>
    </row>
    <row r="247" spans="1:61" x14ac:dyDescent="0.3">
      <c r="A247" s="9">
        <v>0.9</v>
      </c>
      <c r="B247" s="9">
        <v>29.08</v>
      </c>
      <c r="C247" s="9">
        <f t="shared" si="72"/>
        <v>26.172000000000001</v>
      </c>
      <c r="D247" s="9">
        <f t="shared" si="73"/>
        <v>0.81</v>
      </c>
      <c r="E247" s="9">
        <f t="shared" si="74"/>
        <v>845.64639999999986</v>
      </c>
      <c r="F247" s="9"/>
      <c r="G247" s="9"/>
      <c r="H247" s="9"/>
      <c r="I247" s="9">
        <v>563.5</v>
      </c>
      <c r="J247" s="9">
        <v>29.08</v>
      </c>
      <c r="K247" s="9">
        <f t="shared" si="75"/>
        <v>16386.579999999998</v>
      </c>
      <c r="L247" s="9">
        <f t="shared" si="76"/>
        <v>317532.25</v>
      </c>
      <c r="M247" s="9">
        <f t="shared" si="77"/>
        <v>845.64639999999986</v>
      </c>
      <c r="N247" s="9"/>
      <c r="O247" s="9"/>
      <c r="P247" s="9"/>
      <c r="Q247" s="9">
        <v>318.5</v>
      </c>
      <c r="R247" s="9">
        <v>29.08</v>
      </c>
      <c r="S247" s="9">
        <f t="shared" si="78"/>
        <v>9261.98</v>
      </c>
      <c r="T247" s="9">
        <f t="shared" si="79"/>
        <v>101442.25</v>
      </c>
      <c r="U247" s="9">
        <f t="shared" si="80"/>
        <v>845.64639999999986</v>
      </c>
      <c r="V247" s="9"/>
      <c r="W247" s="9"/>
      <c r="X247" s="9"/>
      <c r="Y247" s="9">
        <v>122.5</v>
      </c>
      <c r="Z247" s="9">
        <v>29.08</v>
      </c>
      <c r="AA247" s="9">
        <f t="shared" si="81"/>
        <v>3562.2999999999997</v>
      </c>
      <c r="AB247" s="9">
        <f t="shared" si="82"/>
        <v>15006.25</v>
      </c>
      <c r="AC247" s="9">
        <f t="shared" si="83"/>
        <v>845.64639999999986</v>
      </c>
      <c r="AD247" s="9"/>
      <c r="AE247" s="9"/>
      <c r="AF247" s="9"/>
      <c r="AG247" s="9">
        <v>7</v>
      </c>
      <c r="AH247" s="9">
        <v>29.08</v>
      </c>
      <c r="AI247" s="9">
        <f t="shared" si="84"/>
        <v>203.56</v>
      </c>
      <c r="AJ247" s="9">
        <f t="shared" si="85"/>
        <v>49</v>
      </c>
      <c r="AK247" s="9">
        <f t="shared" si="86"/>
        <v>845.64639999999986</v>
      </c>
      <c r="AL247" s="9"/>
      <c r="AM247" s="9"/>
      <c r="AN247" s="9"/>
      <c r="AO247" s="1">
        <v>3</v>
      </c>
      <c r="AP247" s="9">
        <v>29.08</v>
      </c>
      <c r="AQ247" s="9">
        <f t="shared" si="87"/>
        <v>87.24</v>
      </c>
      <c r="AR247" s="9">
        <f t="shared" si="88"/>
        <v>9</v>
      </c>
      <c r="AS247" s="9">
        <f t="shared" si="89"/>
        <v>845.64639999999986</v>
      </c>
      <c r="AT247" s="9"/>
      <c r="AU247" s="9"/>
      <c r="AV247" s="9"/>
      <c r="AW247" s="9">
        <v>0.1</v>
      </c>
      <c r="AX247" s="9">
        <v>29.08</v>
      </c>
      <c r="AY247" s="9">
        <f t="shared" si="90"/>
        <v>2.9079999999999999</v>
      </c>
      <c r="AZ247" s="9">
        <f t="shared" si="91"/>
        <v>1.0000000000000002E-2</v>
      </c>
      <c r="BA247" s="9">
        <f t="shared" si="92"/>
        <v>845.64639999999986</v>
      </c>
      <c r="BB247" s="9"/>
      <c r="BC247" s="9"/>
      <c r="BD247" s="9"/>
      <c r="BE247" s="1">
        <v>5</v>
      </c>
      <c r="BF247" s="9">
        <v>29.08</v>
      </c>
      <c r="BG247">
        <f t="shared" si="93"/>
        <v>145.39999999999998</v>
      </c>
      <c r="BH247">
        <f t="shared" si="94"/>
        <v>25</v>
      </c>
      <c r="BI247">
        <f t="shared" si="95"/>
        <v>845.64639999999986</v>
      </c>
    </row>
    <row r="248" spans="1:61" x14ac:dyDescent="0.3">
      <c r="A248" s="9">
        <v>0.9</v>
      </c>
      <c r="B248" s="9">
        <v>28.03</v>
      </c>
      <c r="C248" s="9">
        <f t="shared" si="72"/>
        <v>25.227</v>
      </c>
      <c r="D248" s="9">
        <f t="shared" si="73"/>
        <v>0.81</v>
      </c>
      <c r="E248" s="9">
        <f t="shared" si="74"/>
        <v>785.68090000000007</v>
      </c>
      <c r="F248" s="9"/>
      <c r="G248" s="9"/>
      <c r="H248" s="9"/>
      <c r="I248" s="9">
        <v>563.5</v>
      </c>
      <c r="J248" s="9">
        <v>28.03</v>
      </c>
      <c r="K248" s="9">
        <f t="shared" si="75"/>
        <v>15794.905000000001</v>
      </c>
      <c r="L248" s="9">
        <f t="shared" si="76"/>
        <v>317532.25</v>
      </c>
      <c r="M248" s="9">
        <f t="shared" si="77"/>
        <v>785.68090000000007</v>
      </c>
      <c r="N248" s="9"/>
      <c r="O248" s="9"/>
      <c r="P248" s="9"/>
      <c r="Q248" s="9">
        <v>318.5</v>
      </c>
      <c r="R248" s="9">
        <v>28.03</v>
      </c>
      <c r="S248" s="9">
        <f t="shared" si="78"/>
        <v>8927.5550000000003</v>
      </c>
      <c r="T248" s="9">
        <f t="shared" si="79"/>
        <v>101442.25</v>
      </c>
      <c r="U248" s="9">
        <f t="shared" si="80"/>
        <v>785.68090000000007</v>
      </c>
      <c r="V248" s="9"/>
      <c r="W248" s="9"/>
      <c r="X248" s="9"/>
      <c r="Y248" s="9">
        <v>122.5</v>
      </c>
      <c r="Z248" s="9">
        <v>28.03</v>
      </c>
      <c r="AA248" s="9">
        <f t="shared" si="81"/>
        <v>3433.6750000000002</v>
      </c>
      <c r="AB248" s="9">
        <f t="shared" si="82"/>
        <v>15006.25</v>
      </c>
      <c r="AC248" s="9">
        <f t="shared" si="83"/>
        <v>785.68090000000007</v>
      </c>
      <c r="AD248" s="9"/>
      <c r="AE248" s="9"/>
      <c r="AF248" s="9"/>
      <c r="AG248" s="9">
        <v>7</v>
      </c>
      <c r="AH248" s="9">
        <v>28.03</v>
      </c>
      <c r="AI248" s="9">
        <f t="shared" si="84"/>
        <v>196.21</v>
      </c>
      <c r="AJ248" s="9">
        <f t="shared" si="85"/>
        <v>49</v>
      </c>
      <c r="AK248" s="9">
        <f t="shared" si="86"/>
        <v>785.68090000000007</v>
      </c>
      <c r="AL248" s="9"/>
      <c r="AM248" s="9"/>
      <c r="AN248" s="9"/>
      <c r="AO248" s="1">
        <v>4</v>
      </c>
      <c r="AP248" s="9">
        <v>28.03</v>
      </c>
      <c r="AQ248" s="9">
        <f t="shared" si="87"/>
        <v>112.12</v>
      </c>
      <c r="AR248" s="9">
        <f t="shared" si="88"/>
        <v>16</v>
      </c>
      <c r="AS248" s="9">
        <f t="shared" si="89"/>
        <v>785.68090000000007</v>
      </c>
      <c r="AT248" s="9"/>
      <c r="AU248" s="9"/>
      <c r="AV248" s="9"/>
      <c r="AW248" s="9">
        <v>0.1</v>
      </c>
      <c r="AX248" s="9">
        <v>28.03</v>
      </c>
      <c r="AY248" s="9">
        <f t="shared" si="90"/>
        <v>2.8030000000000004</v>
      </c>
      <c r="AZ248" s="9">
        <f t="shared" si="91"/>
        <v>1.0000000000000002E-2</v>
      </c>
      <c r="BA248" s="9">
        <f t="shared" si="92"/>
        <v>785.68090000000007</v>
      </c>
      <c r="BB248" s="9"/>
      <c r="BC248" s="9"/>
      <c r="BD248" s="9"/>
      <c r="BE248" s="1">
        <v>5</v>
      </c>
      <c r="BF248" s="9">
        <v>28.03</v>
      </c>
      <c r="BG248">
        <f t="shared" si="93"/>
        <v>140.15</v>
      </c>
      <c r="BH248">
        <f t="shared" si="94"/>
        <v>25</v>
      </c>
      <c r="BI248">
        <f t="shared" si="95"/>
        <v>785.68090000000007</v>
      </c>
    </row>
    <row r="249" spans="1:61" x14ac:dyDescent="0.3">
      <c r="A249" s="9">
        <v>0.9</v>
      </c>
      <c r="B249" s="9">
        <v>29.02</v>
      </c>
      <c r="C249" s="9">
        <f t="shared" si="72"/>
        <v>26.117999999999999</v>
      </c>
      <c r="D249" s="9">
        <f t="shared" si="73"/>
        <v>0.81</v>
      </c>
      <c r="E249" s="9">
        <f t="shared" si="74"/>
        <v>842.16039999999998</v>
      </c>
      <c r="F249" s="9"/>
      <c r="G249" s="9"/>
      <c r="H249" s="9"/>
      <c r="I249" s="9">
        <v>563.5</v>
      </c>
      <c r="J249" s="9">
        <v>29.02</v>
      </c>
      <c r="K249" s="9">
        <f t="shared" si="75"/>
        <v>16352.77</v>
      </c>
      <c r="L249" s="9">
        <f t="shared" si="76"/>
        <v>317532.25</v>
      </c>
      <c r="M249" s="9">
        <f t="shared" si="77"/>
        <v>842.16039999999998</v>
      </c>
      <c r="N249" s="9"/>
      <c r="O249" s="9"/>
      <c r="P249" s="9"/>
      <c r="Q249" s="9">
        <v>318.5</v>
      </c>
      <c r="R249" s="9">
        <v>29.02</v>
      </c>
      <c r="S249" s="9">
        <f t="shared" si="78"/>
        <v>9242.869999999999</v>
      </c>
      <c r="T249" s="9">
        <f t="shared" si="79"/>
        <v>101442.25</v>
      </c>
      <c r="U249" s="9">
        <f t="shared" si="80"/>
        <v>842.16039999999998</v>
      </c>
      <c r="V249" s="9"/>
      <c r="W249" s="9"/>
      <c r="X249" s="9"/>
      <c r="Y249" s="9">
        <v>122.5</v>
      </c>
      <c r="Z249" s="9">
        <v>29.02</v>
      </c>
      <c r="AA249" s="9">
        <f t="shared" si="81"/>
        <v>3554.95</v>
      </c>
      <c r="AB249" s="9">
        <f t="shared" si="82"/>
        <v>15006.25</v>
      </c>
      <c r="AC249" s="9">
        <f t="shared" si="83"/>
        <v>842.16039999999998</v>
      </c>
      <c r="AD249" s="9"/>
      <c r="AE249" s="9"/>
      <c r="AF249" s="9"/>
      <c r="AG249" s="9">
        <v>7</v>
      </c>
      <c r="AH249" s="9">
        <v>29.02</v>
      </c>
      <c r="AI249" s="9">
        <f t="shared" si="84"/>
        <v>203.14</v>
      </c>
      <c r="AJ249" s="9">
        <f t="shared" si="85"/>
        <v>49</v>
      </c>
      <c r="AK249" s="9">
        <f t="shared" si="86"/>
        <v>842.16039999999998</v>
      </c>
      <c r="AL249" s="9"/>
      <c r="AM249" s="9"/>
      <c r="AN249" s="9"/>
      <c r="AO249" s="1">
        <v>5</v>
      </c>
      <c r="AP249" s="9">
        <v>29.02</v>
      </c>
      <c r="AQ249" s="9">
        <f t="shared" si="87"/>
        <v>145.1</v>
      </c>
      <c r="AR249" s="9">
        <f t="shared" si="88"/>
        <v>25</v>
      </c>
      <c r="AS249" s="9">
        <f t="shared" si="89"/>
        <v>842.16039999999998</v>
      </c>
      <c r="AT249" s="9"/>
      <c r="AU249" s="9"/>
      <c r="AV249" s="9"/>
      <c r="AW249" s="9">
        <v>0.1</v>
      </c>
      <c r="AX249" s="9">
        <v>29.02</v>
      </c>
      <c r="AY249" s="9">
        <f t="shared" si="90"/>
        <v>2.9020000000000001</v>
      </c>
      <c r="AZ249" s="9">
        <f t="shared" si="91"/>
        <v>1.0000000000000002E-2</v>
      </c>
      <c r="BA249" s="9">
        <f t="shared" si="92"/>
        <v>842.16039999999998</v>
      </c>
      <c r="BB249" s="9"/>
      <c r="BC249" s="9"/>
      <c r="BD249" s="9"/>
      <c r="BE249" s="1">
        <v>5</v>
      </c>
      <c r="BF249" s="9">
        <v>29.02</v>
      </c>
      <c r="BG249">
        <f t="shared" si="93"/>
        <v>145.1</v>
      </c>
      <c r="BH249">
        <f t="shared" si="94"/>
        <v>25</v>
      </c>
      <c r="BI249">
        <f t="shared" si="95"/>
        <v>842.16039999999998</v>
      </c>
    </row>
    <row r="250" spans="1:61" x14ac:dyDescent="0.3">
      <c r="A250" s="9">
        <v>0.86</v>
      </c>
      <c r="B250" s="9">
        <v>27.03</v>
      </c>
      <c r="C250" s="9">
        <f t="shared" si="72"/>
        <v>23.245799999999999</v>
      </c>
      <c r="D250" s="9">
        <f t="shared" si="73"/>
        <v>0.73959999999999992</v>
      </c>
      <c r="E250" s="9">
        <f t="shared" si="74"/>
        <v>730.62090000000001</v>
      </c>
      <c r="F250" s="9"/>
      <c r="G250" s="9"/>
      <c r="H250" s="9"/>
      <c r="I250" s="9">
        <v>588</v>
      </c>
      <c r="J250" s="9">
        <v>27.03</v>
      </c>
      <c r="K250" s="9">
        <f t="shared" si="75"/>
        <v>15893.640000000001</v>
      </c>
      <c r="L250" s="9">
        <f t="shared" si="76"/>
        <v>345744</v>
      </c>
      <c r="M250" s="9">
        <f t="shared" si="77"/>
        <v>730.62090000000001</v>
      </c>
      <c r="N250" s="9"/>
      <c r="O250" s="9"/>
      <c r="P250" s="9"/>
      <c r="Q250" s="9">
        <v>294</v>
      </c>
      <c r="R250" s="9">
        <v>27.03</v>
      </c>
      <c r="S250" s="9">
        <f t="shared" si="78"/>
        <v>7946.8200000000006</v>
      </c>
      <c r="T250" s="9">
        <f t="shared" si="79"/>
        <v>86436</v>
      </c>
      <c r="U250" s="9">
        <f t="shared" si="80"/>
        <v>730.62090000000001</v>
      </c>
      <c r="V250" s="9"/>
      <c r="W250" s="9"/>
      <c r="X250" s="9"/>
      <c r="Y250" s="9">
        <v>147</v>
      </c>
      <c r="Z250" s="9">
        <v>27.03</v>
      </c>
      <c r="AA250" s="9">
        <f t="shared" si="81"/>
        <v>3973.4100000000003</v>
      </c>
      <c r="AB250" s="9">
        <f t="shared" si="82"/>
        <v>21609</v>
      </c>
      <c r="AC250" s="9">
        <f t="shared" si="83"/>
        <v>730.62090000000001</v>
      </c>
      <c r="AD250" s="9"/>
      <c r="AE250" s="9"/>
      <c r="AF250" s="9"/>
      <c r="AG250" s="9">
        <v>7</v>
      </c>
      <c r="AH250" s="9">
        <v>27.03</v>
      </c>
      <c r="AI250" s="9">
        <f t="shared" si="84"/>
        <v>189.21</v>
      </c>
      <c r="AJ250" s="9">
        <f t="shared" si="85"/>
        <v>49</v>
      </c>
      <c r="AK250" s="9">
        <f t="shared" si="86"/>
        <v>730.62090000000001</v>
      </c>
      <c r="AL250" s="9"/>
      <c r="AM250" s="9"/>
      <c r="AN250" s="9"/>
      <c r="AO250" s="1">
        <v>2</v>
      </c>
      <c r="AP250" s="9">
        <v>27.03</v>
      </c>
      <c r="AQ250" s="9">
        <f t="shared" si="87"/>
        <v>54.06</v>
      </c>
      <c r="AR250" s="9">
        <f t="shared" si="88"/>
        <v>4</v>
      </c>
      <c r="AS250" s="9">
        <f t="shared" si="89"/>
        <v>730.62090000000001</v>
      </c>
      <c r="AT250" s="9"/>
      <c r="AU250" s="9"/>
      <c r="AV250" s="9"/>
      <c r="AW250" s="9">
        <v>0.1</v>
      </c>
      <c r="AX250" s="9">
        <v>27.03</v>
      </c>
      <c r="AY250" s="9">
        <f t="shared" si="90"/>
        <v>2.7030000000000003</v>
      </c>
      <c r="AZ250" s="9">
        <f t="shared" si="91"/>
        <v>1.0000000000000002E-2</v>
      </c>
      <c r="BA250" s="9">
        <f t="shared" si="92"/>
        <v>730.62090000000001</v>
      </c>
      <c r="BB250" s="9"/>
      <c r="BC250" s="9"/>
      <c r="BD250" s="9"/>
      <c r="BE250" s="1">
        <v>5</v>
      </c>
      <c r="BF250" s="9">
        <v>27.03</v>
      </c>
      <c r="BG250">
        <f t="shared" si="93"/>
        <v>135.15</v>
      </c>
      <c r="BH250">
        <f t="shared" si="94"/>
        <v>25</v>
      </c>
      <c r="BI250">
        <f t="shared" si="95"/>
        <v>730.62090000000001</v>
      </c>
    </row>
    <row r="251" spans="1:61" x14ac:dyDescent="0.3">
      <c r="A251" s="9">
        <v>0.86</v>
      </c>
      <c r="B251" s="9">
        <v>26.45</v>
      </c>
      <c r="C251" s="9">
        <f t="shared" si="72"/>
        <v>22.747</v>
      </c>
      <c r="D251" s="9">
        <f t="shared" si="73"/>
        <v>0.73959999999999992</v>
      </c>
      <c r="E251" s="9">
        <f t="shared" si="74"/>
        <v>699.60249999999996</v>
      </c>
      <c r="F251" s="9"/>
      <c r="G251" s="9"/>
      <c r="H251" s="9"/>
      <c r="I251" s="9">
        <v>588</v>
      </c>
      <c r="J251" s="9">
        <v>26.45</v>
      </c>
      <c r="K251" s="9">
        <f t="shared" si="75"/>
        <v>15552.6</v>
      </c>
      <c r="L251" s="9">
        <f t="shared" si="76"/>
        <v>345744</v>
      </c>
      <c r="M251" s="9">
        <f t="shared" si="77"/>
        <v>699.60249999999996</v>
      </c>
      <c r="N251" s="9"/>
      <c r="O251" s="9"/>
      <c r="P251" s="9"/>
      <c r="Q251" s="9">
        <v>294</v>
      </c>
      <c r="R251" s="9">
        <v>26.45</v>
      </c>
      <c r="S251" s="9">
        <f t="shared" si="78"/>
        <v>7776.3</v>
      </c>
      <c r="T251" s="9">
        <f t="shared" si="79"/>
        <v>86436</v>
      </c>
      <c r="U251" s="9">
        <f t="shared" si="80"/>
        <v>699.60249999999996</v>
      </c>
      <c r="V251" s="9"/>
      <c r="W251" s="9"/>
      <c r="X251" s="9"/>
      <c r="Y251" s="9">
        <v>147</v>
      </c>
      <c r="Z251" s="9">
        <v>26.45</v>
      </c>
      <c r="AA251" s="9">
        <f t="shared" si="81"/>
        <v>3888.15</v>
      </c>
      <c r="AB251" s="9">
        <f t="shared" si="82"/>
        <v>21609</v>
      </c>
      <c r="AC251" s="9">
        <f t="shared" si="83"/>
        <v>699.60249999999996</v>
      </c>
      <c r="AD251" s="9"/>
      <c r="AE251" s="9"/>
      <c r="AF251" s="9"/>
      <c r="AG251" s="9">
        <v>7</v>
      </c>
      <c r="AH251" s="9">
        <v>26.45</v>
      </c>
      <c r="AI251" s="9">
        <f t="shared" si="84"/>
        <v>185.15</v>
      </c>
      <c r="AJ251" s="9">
        <f t="shared" si="85"/>
        <v>49</v>
      </c>
      <c r="AK251" s="9">
        <f t="shared" si="86"/>
        <v>699.60249999999996</v>
      </c>
      <c r="AL251" s="9"/>
      <c r="AM251" s="9"/>
      <c r="AN251" s="9"/>
      <c r="AO251" s="1">
        <v>3</v>
      </c>
      <c r="AP251" s="9">
        <v>26.45</v>
      </c>
      <c r="AQ251" s="9">
        <f t="shared" si="87"/>
        <v>79.349999999999994</v>
      </c>
      <c r="AR251" s="9">
        <f t="shared" si="88"/>
        <v>9</v>
      </c>
      <c r="AS251" s="9">
        <f t="shared" si="89"/>
        <v>699.60249999999996</v>
      </c>
      <c r="AT251" s="9"/>
      <c r="AU251" s="9"/>
      <c r="AV251" s="9"/>
      <c r="AW251" s="9">
        <v>0.1</v>
      </c>
      <c r="AX251" s="9">
        <v>26.45</v>
      </c>
      <c r="AY251" s="9">
        <f t="shared" si="90"/>
        <v>2.645</v>
      </c>
      <c r="AZ251" s="9">
        <f t="shared" si="91"/>
        <v>1.0000000000000002E-2</v>
      </c>
      <c r="BA251" s="9">
        <f t="shared" si="92"/>
        <v>699.60249999999996</v>
      </c>
      <c r="BB251" s="9"/>
      <c r="BC251" s="9"/>
      <c r="BD251" s="9"/>
      <c r="BE251" s="1">
        <v>5</v>
      </c>
      <c r="BF251" s="9">
        <v>26.45</v>
      </c>
      <c r="BG251">
        <f t="shared" si="93"/>
        <v>132.25</v>
      </c>
      <c r="BH251">
        <f t="shared" si="94"/>
        <v>25</v>
      </c>
      <c r="BI251">
        <f t="shared" si="95"/>
        <v>699.60249999999996</v>
      </c>
    </row>
    <row r="252" spans="1:61" x14ac:dyDescent="0.3">
      <c r="A252" s="9">
        <v>0.86</v>
      </c>
      <c r="B252" s="9">
        <v>25.36</v>
      </c>
      <c r="C252" s="9">
        <f t="shared" si="72"/>
        <v>21.8096</v>
      </c>
      <c r="D252" s="9">
        <f t="shared" si="73"/>
        <v>0.73959999999999992</v>
      </c>
      <c r="E252" s="9">
        <f t="shared" si="74"/>
        <v>643.12959999999998</v>
      </c>
      <c r="F252" s="9"/>
      <c r="G252" s="9"/>
      <c r="H252" s="9"/>
      <c r="I252" s="9">
        <v>588</v>
      </c>
      <c r="J252" s="9">
        <v>25.36</v>
      </c>
      <c r="K252" s="9">
        <f t="shared" si="75"/>
        <v>14911.68</v>
      </c>
      <c r="L252" s="9">
        <f t="shared" si="76"/>
        <v>345744</v>
      </c>
      <c r="M252" s="9">
        <f t="shared" si="77"/>
        <v>643.12959999999998</v>
      </c>
      <c r="N252" s="9"/>
      <c r="O252" s="9"/>
      <c r="P252" s="9"/>
      <c r="Q252" s="9">
        <v>294</v>
      </c>
      <c r="R252" s="9">
        <v>25.36</v>
      </c>
      <c r="S252" s="9">
        <f t="shared" si="78"/>
        <v>7455.84</v>
      </c>
      <c r="T252" s="9">
        <f t="shared" si="79"/>
        <v>86436</v>
      </c>
      <c r="U252" s="9">
        <f t="shared" si="80"/>
        <v>643.12959999999998</v>
      </c>
      <c r="V252" s="9"/>
      <c r="W252" s="9"/>
      <c r="X252" s="9"/>
      <c r="Y252" s="9">
        <v>147</v>
      </c>
      <c r="Z252" s="9">
        <v>25.36</v>
      </c>
      <c r="AA252" s="9">
        <f t="shared" si="81"/>
        <v>3727.92</v>
      </c>
      <c r="AB252" s="9">
        <f t="shared" si="82"/>
        <v>21609</v>
      </c>
      <c r="AC252" s="9">
        <f t="shared" si="83"/>
        <v>643.12959999999998</v>
      </c>
      <c r="AD252" s="9"/>
      <c r="AE252" s="9"/>
      <c r="AF252" s="9"/>
      <c r="AG252" s="9">
        <v>7</v>
      </c>
      <c r="AH252" s="9">
        <v>25.36</v>
      </c>
      <c r="AI252" s="9">
        <f t="shared" si="84"/>
        <v>177.51999999999998</v>
      </c>
      <c r="AJ252" s="9">
        <f t="shared" si="85"/>
        <v>49</v>
      </c>
      <c r="AK252" s="9">
        <f t="shared" si="86"/>
        <v>643.12959999999998</v>
      </c>
      <c r="AL252" s="9"/>
      <c r="AM252" s="9"/>
      <c r="AN252" s="9"/>
      <c r="AO252" s="1">
        <v>4</v>
      </c>
      <c r="AP252" s="9">
        <v>25.36</v>
      </c>
      <c r="AQ252" s="9">
        <f t="shared" si="87"/>
        <v>101.44</v>
      </c>
      <c r="AR252" s="9">
        <f t="shared" si="88"/>
        <v>16</v>
      </c>
      <c r="AS252" s="9">
        <f t="shared" si="89"/>
        <v>643.12959999999998</v>
      </c>
      <c r="AT252" s="9"/>
      <c r="AU252" s="9"/>
      <c r="AV252" s="9"/>
      <c r="AW252" s="9">
        <v>0.1</v>
      </c>
      <c r="AX252" s="9">
        <v>25.36</v>
      </c>
      <c r="AY252" s="9">
        <f t="shared" si="90"/>
        <v>2.536</v>
      </c>
      <c r="AZ252" s="9">
        <f t="shared" si="91"/>
        <v>1.0000000000000002E-2</v>
      </c>
      <c r="BA252" s="9">
        <f t="shared" si="92"/>
        <v>643.12959999999998</v>
      </c>
      <c r="BB252" s="9"/>
      <c r="BC252" s="9"/>
      <c r="BD252" s="9"/>
      <c r="BE252" s="1">
        <v>5</v>
      </c>
      <c r="BF252" s="9">
        <v>25.36</v>
      </c>
      <c r="BG252">
        <f t="shared" si="93"/>
        <v>126.8</v>
      </c>
      <c r="BH252">
        <f t="shared" si="94"/>
        <v>25</v>
      </c>
      <c r="BI252">
        <f t="shared" si="95"/>
        <v>643.12959999999998</v>
      </c>
    </row>
    <row r="253" spans="1:61" x14ac:dyDescent="0.3">
      <c r="A253" s="9">
        <v>0.86</v>
      </c>
      <c r="B253" s="9">
        <v>26.45</v>
      </c>
      <c r="C253" s="9">
        <f t="shared" si="72"/>
        <v>22.747</v>
      </c>
      <c r="D253" s="9">
        <f t="shared" si="73"/>
        <v>0.73959999999999992</v>
      </c>
      <c r="E253" s="9">
        <f t="shared" si="74"/>
        <v>699.60249999999996</v>
      </c>
      <c r="F253" s="9"/>
      <c r="G253" s="9"/>
      <c r="H253" s="9"/>
      <c r="I253" s="9">
        <v>588</v>
      </c>
      <c r="J253" s="9">
        <v>26.45</v>
      </c>
      <c r="K253" s="9">
        <f t="shared" si="75"/>
        <v>15552.6</v>
      </c>
      <c r="L253" s="9">
        <f t="shared" si="76"/>
        <v>345744</v>
      </c>
      <c r="M253" s="9">
        <f t="shared" si="77"/>
        <v>699.60249999999996</v>
      </c>
      <c r="N253" s="9"/>
      <c r="O253" s="9"/>
      <c r="P253" s="9"/>
      <c r="Q253" s="9">
        <v>294</v>
      </c>
      <c r="R253" s="9">
        <v>26.45</v>
      </c>
      <c r="S253" s="9">
        <f t="shared" si="78"/>
        <v>7776.3</v>
      </c>
      <c r="T253" s="9">
        <f t="shared" si="79"/>
        <v>86436</v>
      </c>
      <c r="U253" s="9">
        <f t="shared" si="80"/>
        <v>699.60249999999996</v>
      </c>
      <c r="V253" s="9"/>
      <c r="W253" s="9"/>
      <c r="X253" s="9"/>
      <c r="Y253" s="9">
        <v>147</v>
      </c>
      <c r="Z253" s="9">
        <v>26.45</v>
      </c>
      <c r="AA253" s="9">
        <f t="shared" si="81"/>
        <v>3888.15</v>
      </c>
      <c r="AB253" s="9">
        <f t="shared" si="82"/>
        <v>21609</v>
      </c>
      <c r="AC253" s="9">
        <f t="shared" si="83"/>
        <v>699.60249999999996</v>
      </c>
      <c r="AD253" s="9"/>
      <c r="AE253" s="9"/>
      <c r="AF253" s="9"/>
      <c r="AG253" s="9">
        <v>7</v>
      </c>
      <c r="AH253" s="9">
        <v>26.45</v>
      </c>
      <c r="AI253" s="9">
        <f t="shared" si="84"/>
        <v>185.15</v>
      </c>
      <c r="AJ253" s="9">
        <f t="shared" si="85"/>
        <v>49</v>
      </c>
      <c r="AK253" s="9">
        <f t="shared" si="86"/>
        <v>699.60249999999996</v>
      </c>
      <c r="AL253" s="9"/>
      <c r="AM253" s="9"/>
      <c r="AN253" s="9"/>
      <c r="AO253" s="1">
        <v>5</v>
      </c>
      <c r="AP253" s="9">
        <v>26.45</v>
      </c>
      <c r="AQ253" s="9">
        <f t="shared" si="87"/>
        <v>132.25</v>
      </c>
      <c r="AR253" s="9">
        <f t="shared" si="88"/>
        <v>25</v>
      </c>
      <c r="AS253" s="9">
        <f t="shared" si="89"/>
        <v>699.60249999999996</v>
      </c>
      <c r="AT253" s="9"/>
      <c r="AU253" s="9"/>
      <c r="AV253" s="9"/>
      <c r="AW253" s="9">
        <v>0.1</v>
      </c>
      <c r="AX253" s="9">
        <v>26.45</v>
      </c>
      <c r="AY253" s="9">
        <f t="shared" si="90"/>
        <v>2.645</v>
      </c>
      <c r="AZ253" s="9">
        <f t="shared" si="91"/>
        <v>1.0000000000000002E-2</v>
      </c>
      <c r="BA253" s="9">
        <f t="shared" si="92"/>
        <v>699.60249999999996</v>
      </c>
      <c r="BB253" s="9"/>
      <c r="BC253" s="9"/>
      <c r="BD253" s="9"/>
      <c r="BE253" s="1">
        <v>5</v>
      </c>
      <c r="BF253" s="9">
        <v>26.45</v>
      </c>
      <c r="BG253">
        <f t="shared" si="93"/>
        <v>132.25</v>
      </c>
      <c r="BH253">
        <f t="shared" si="94"/>
        <v>25</v>
      </c>
      <c r="BI253">
        <f t="shared" si="95"/>
        <v>699.60249999999996</v>
      </c>
    </row>
    <row r="254" spans="1:61" x14ac:dyDescent="0.3">
      <c r="A254" s="9">
        <v>0.82</v>
      </c>
      <c r="B254" s="9">
        <v>24.37</v>
      </c>
      <c r="C254" s="9">
        <f t="shared" si="72"/>
        <v>19.9834</v>
      </c>
      <c r="D254" s="9">
        <f t="shared" si="73"/>
        <v>0.67239999999999989</v>
      </c>
      <c r="E254" s="9">
        <f t="shared" si="74"/>
        <v>593.89690000000007</v>
      </c>
      <c r="F254" s="9"/>
      <c r="G254" s="9"/>
      <c r="H254" s="9"/>
      <c r="I254" s="9">
        <v>612.5</v>
      </c>
      <c r="J254" s="9">
        <v>24.37</v>
      </c>
      <c r="K254" s="9">
        <f t="shared" si="75"/>
        <v>14926.625</v>
      </c>
      <c r="L254" s="9">
        <f t="shared" si="76"/>
        <v>375156.25</v>
      </c>
      <c r="M254" s="9">
        <f t="shared" si="77"/>
        <v>593.89690000000007</v>
      </c>
      <c r="N254" s="9"/>
      <c r="O254" s="9"/>
      <c r="P254" s="9"/>
      <c r="Q254" s="9">
        <v>318.5</v>
      </c>
      <c r="R254" s="9">
        <v>24.37</v>
      </c>
      <c r="S254" s="9">
        <f t="shared" si="78"/>
        <v>7761.8450000000003</v>
      </c>
      <c r="T254" s="9">
        <f t="shared" si="79"/>
        <v>101442.25</v>
      </c>
      <c r="U254" s="9">
        <f t="shared" si="80"/>
        <v>593.89690000000007</v>
      </c>
      <c r="V254" s="9"/>
      <c r="W254" s="9"/>
      <c r="X254" s="9"/>
      <c r="Y254" s="9">
        <v>147</v>
      </c>
      <c r="Z254" s="9">
        <v>24.37</v>
      </c>
      <c r="AA254" s="9">
        <f t="shared" si="81"/>
        <v>3582.3900000000003</v>
      </c>
      <c r="AB254" s="9">
        <f t="shared" si="82"/>
        <v>21609</v>
      </c>
      <c r="AC254" s="9">
        <f t="shared" si="83"/>
        <v>593.89690000000007</v>
      </c>
      <c r="AD254" s="9"/>
      <c r="AE254" s="9"/>
      <c r="AF254" s="9"/>
      <c r="AG254" s="9">
        <v>7</v>
      </c>
      <c r="AH254" s="9">
        <v>24.37</v>
      </c>
      <c r="AI254" s="9">
        <f t="shared" si="84"/>
        <v>170.59</v>
      </c>
      <c r="AJ254" s="9">
        <f t="shared" si="85"/>
        <v>49</v>
      </c>
      <c r="AK254" s="9">
        <f t="shared" si="86"/>
        <v>593.89690000000007</v>
      </c>
      <c r="AL254" s="9"/>
      <c r="AM254" s="9"/>
      <c r="AN254" s="9"/>
      <c r="AO254" s="1">
        <v>2</v>
      </c>
      <c r="AP254" s="9">
        <v>24.37</v>
      </c>
      <c r="AQ254" s="9">
        <f t="shared" si="87"/>
        <v>48.74</v>
      </c>
      <c r="AR254" s="9">
        <f t="shared" si="88"/>
        <v>4</v>
      </c>
      <c r="AS254" s="9">
        <f t="shared" si="89"/>
        <v>593.89690000000007</v>
      </c>
      <c r="AT254" s="9"/>
      <c r="AU254" s="9"/>
      <c r="AV254" s="9"/>
      <c r="AW254" s="9">
        <v>0.1</v>
      </c>
      <c r="AX254" s="9">
        <v>24.37</v>
      </c>
      <c r="AY254" s="9">
        <f t="shared" si="90"/>
        <v>2.4370000000000003</v>
      </c>
      <c r="AZ254" s="9">
        <f t="shared" si="91"/>
        <v>1.0000000000000002E-2</v>
      </c>
      <c r="BA254" s="9">
        <f t="shared" si="92"/>
        <v>593.89690000000007</v>
      </c>
      <c r="BB254" s="9"/>
      <c r="BC254" s="9"/>
      <c r="BD254" s="9"/>
      <c r="BE254" s="1">
        <v>5</v>
      </c>
      <c r="BF254" s="9">
        <v>24.37</v>
      </c>
      <c r="BG254">
        <f t="shared" si="93"/>
        <v>121.85000000000001</v>
      </c>
      <c r="BH254">
        <f t="shared" si="94"/>
        <v>25</v>
      </c>
      <c r="BI254">
        <f t="shared" si="95"/>
        <v>593.89690000000007</v>
      </c>
    </row>
    <row r="255" spans="1:61" x14ac:dyDescent="0.3">
      <c r="A255" s="9">
        <v>0.82</v>
      </c>
      <c r="B255" s="9">
        <v>23.89</v>
      </c>
      <c r="C255" s="9">
        <f t="shared" si="72"/>
        <v>19.5898</v>
      </c>
      <c r="D255" s="9">
        <f t="shared" si="73"/>
        <v>0.67239999999999989</v>
      </c>
      <c r="E255" s="9">
        <f t="shared" si="74"/>
        <v>570.73210000000006</v>
      </c>
      <c r="F255" s="9"/>
      <c r="G255" s="9"/>
      <c r="H255" s="9"/>
      <c r="I255" s="9">
        <v>612.5</v>
      </c>
      <c r="J255" s="9">
        <v>23.89</v>
      </c>
      <c r="K255" s="9">
        <f t="shared" si="75"/>
        <v>14632.625</v>
      </c>
      <c r="L255" s="9">
        <f t="shared" si="76"/>
        <v>375156.25</v>
      </c>
      <c r="M255" s="9">
        <f t="shared" si="77"/>
        <v>570.73210000000006</v>
      </c>
      <c r="N255" s="9"/>
      <c r="O255" s="9"/>
      <c r="P255" s="9"/>
      <c r="Q255" s="9">
        <v>318.5</v>
      </c>
      <c r="R255" s="9">
        <v>23.89</v>
      </c>
      <c r="S255" s="9">
        <f t="shared" si="78"/>
        <v>7608.9650000000001</v>
      </c>
      <c r="T255" s="9">
        <f t="shared" si="79"/>
        <v>101442.25</v>
      </c>
      <c r="U255" s="9">
        <f t="shared" si="80"/>
        <v>570.73210000000006</v>
      </c>
      <c r="V255" s="9"/>
      <c r="W255" s="9"/>
      <c r="X255" s="9"/>
      <c r="Y255" s="9">
        <v>147</v>
      </c>
      <c r="Z255" s="9">
        <v>23.89</v>
      </c>
      <c r="AA255" s="9">
        <f t="shared" si="81"/>
        <v>3511.83</v>
      </c>
      <c r="AB255" s="9">
        <f t="shared" si="82"/>
        <v>21609</v>
      </c>
      <c r="AC255" s="9">
        <f t="shared" si="83"/>
        <v>570.73210000000006</v>
      </c>
      <c r="AD255" s="9"/>
      <c r="AE255" s="9"/>
      <c r="AF255" s="9"/>
      <c r="AG255" s="9">
        <v>7</v>
      </c>
      <c r="AH255" s="9">
        <v>23.89</v>
      </c>
      <c r="AI255" s="9">
        <f t="shared" si="84"/>
        <v>167.23000000000002</v>
      </c>
      <c r="AJ255" s="9">
        <f t="shared" si="85"/>
        <v>49</v>
      </c>
      <c r="AK255" s="9">
        <f t="shared" si="86"/>
        <v>570.73210000000006</v>
      </c>
      <c r="AL255" s="9"/>
      <c r="AM255" s="9"/>
      <c r="AN255" s="9"/>
      <c r="AO255" s="1">
        <v>3</v>
      </c>
      <c r="AP255" s="9">
        <v>23.89</v>
      </c>
      <c r="AQ255" s="9">
        <f t="shared" si="87"/>
        <v>71.67</v>
      </c>
      <c r="AR255" s="9">
        <f t="shared" si="88"/>
        <v>9</v>
      </c>
      <c r="AS255" s="9">
        <f t="shared" si="89"/>
        <v>570.73210000000006</v>
      </c>
      <c r="AT255" s="9"/>
      <c r="AU255" s="9"/>
      <c r="AV255" s="9"/>
      <c r="AW255" s="9">
        <v>0.1</v>
      </c>
      <c r="AX255" s="9">
        <v>23.89</v>
      </c>
      <c r="AY255" s="9">
        <f t="shared" si="90"/>
        <v>2.3890000000000002</v>
      </c>
      <c r="AZ255" s="9">
        <f t="shared" si="91"/>
        <v>1.0000000000000002E-2</v>
      </c>
      <c r="BA255" s="9">
        <f t="shared" si="92"/>
        <v>570.73210000000006</v>
      </c>
      <c r="BB255" s="9"/>
      <c r="BC255" s="9"/>
      <c r="BD255" s="9"/>
      <c r="BE255" s="1">
        <v>5</v>
      </c>
      <c r="BF255" s="9">
        <v>23.89</v>
      </c>
      <c r="BG255">
        <f t="shared" si="93"/>
        <v>119.45</v>
      </c>
      <c r="BH255">
        <f t="shared" si="94"/>
        <v>25</v>
      </c>
      <c r="BI255">
        <f t="shared" si="95"/>
        <v>570.73210000000006</v>
      </c>
    </row>
    <row r="256" spans="1:61" x14ac:dyDescent="0.3">
      <c r="A256" s="9">
        <v>0.82</v>
      </c>
      <c r="B256" s="9">
        <v>22.89</v>
      </c>
      <c r="C256" s="9">
        <f t="shared" si="72"/>
        <v>18.7698</v>
      </c>
      <c r="D256" s="9">
        <f t="shared" si="73"/>
        <v>0.67239999999999989</v>
      </c>
      <c r="E256" s="9">
        <f t="shared" si="74"/>
        <v>523.95209999999997</v>
      </c>
      <c r="F256" s="9"/>
      <c r="G256" s="9"/>
      <c r="H256" s="9"/>
      <c r="I256" s="9">
        <v>612.5</v>
      </c>
      <c r="J256" s="9">
        <v>22.89</v>
      </c>
      <c r="K256" s="9">
        <f t="shared" si="75"/>
        <v>14020.125</v>
      </c>
      <c r="L256" s="9">
        <f t="shared" si="76"/>
        <v>375156.25</v>
      </c>
      <c r="M256" s="9">
        <f t="shared" si="77"/>
        <v>523.95209999999997</v>
      </c>
      <c r="N256" s="9"/>
      <c r="O256" s="9"/>
      <c r="P256" s="9"/>
      <c r="Q256" s="9">
        <v>318.5</v>
      </c>
      <c r="R256" s="9">
        <v>22.89</v>
      </c>
      <c r="S256" s="9">
        <f t="shared" si="78"/>
        <v>7290.4650000000001</v>
      </c>
      <c r="T256" s="9">
        <f t="shared" si="79"/>
        <v>101442.25</v>
      </c>
      <c r="U256" s="9">
        <f t="shared" si="80"/>
        <v>523.95209999999997</v>
      </c>
      <c r="V256" s="9"/>
      <c r="W256" s="9"/>
      <c r="X256" s="9"/>
      <c r="Y256" s="9">
        <v>147</v>
      </c>
      <c r="Z256" s="9">
        <v>22.89</v>
      </c>
      <c r="AA256" s="9">
        <f t="shared" si="81"/>
        <v>3364.83</v>
      </c>
      <c r="AB256" s="9">
        <f t="shared" si="82"/>
        <v>21609</v>
      </c>
      <c r="AC256" s="9">
        <f t="shared" si="83"/>
        <v>523.95209999999997</v>
      </c>
      <c r="AD256" s="9"/>
      <c r="AE256" s="9"/>
      <c r="AF256" s="9"/>
      <c r="AG256" s="9">
        <v>7</v>
      </c>
      <c r="AH256" s="9">
        <v>22.89</v>
      </c>
      <c r="AI256" s="9">
        <f t="shared" si="84"/>
        <v>160.23000000000002</v>
      </c>
      <c r="AJ256" s="9">
        <f t="shared" si="85"/>
        <v>49</v>
      </c>
      <c r="AK256" s="9">
        <f t="shared" si="86"/>
        <v>523.95209999999997</v>
      </c>
      <c r="AL256" s="9"/>
      <c r="AM256" s="9"/>
      <c r="AN256" s="9"/>
      <c r="AO256" s="1">
        <v>4</v>
      </c>
      <c r="AP256" s="9">
        <v>22.89</v>
      </c>
      <c r="AQ256" s="9">
        <f t="shared" si="87"/>
        <v>91.56</v>
      </c>
      <c r="AR256" s="9">
        <f t="shared" si="88"/>
        <v>16</v>
      </c>
      <c r="AS256" s="9">
        <f t="shared" si="89"/>
        <v>523.95209999999997</v>
      </c>
      <c r="AT256" s="9"/>
      <c r="AU256" s="9"/>
      <c r="AV256" s="9"/>
      <c r="AW256" s="9">
        <v>0.1</v>
      </c>
      <c r="AX256" s="9">
        <v>22.89</v>
      </c>
      <c r="AY256" s="9">
        <f t="shared" si="90"/>
        <v>2.2890000000000001</v>
      </c>
      <c r="AZ256" s="9">
        <f t="shared" si="91"/>
        <v>1.0000000000000002E-2</v>
      </c>
      <c r="BA256" s="9">
        <f t="shared" si="92"/>
        <v>523.95209999999997</v>
      </c>
      <c r="BB256" s="9"/>
      <c r="BC256" s="9"/>
      <c r="BD256" s="9"/>
      <c r="BE256" s="1">
        <v>5</v>
      </c>
      <c r="BF256" s="9">
        <v>22.89</v>
      </c>
      <c r="BG256">
        <f t="shared" si="93"/>
        <v>114.45</v>
      </c>
      <c r="BH256">
        <f t="shared" si="94"/>
        <v>25</v>
      </c>
      <c r="BI256">
        <f t="shared" si="95"/>
        <v>523.95209999999997</v>
      </c>
    </row>
    <row r="257" spans="1:61" x14ac:dyDescent="0.3">
      <c r="A257" s="9">
        <v>0.82</v>
      </c>
      <c r="B257" s="9">
        <v>23.86</v>
      </c>
      <c r="C257" s="9">
        <f t="shared" si="72"/>
        <v>19.565199999999997</v>
      </c>
      <c r="D257" s="9">
        <f t="shared" si="73"/>
        <v>0.67239999999999989</v>
      </c>
      <c r="E257" s="9">
        <f t="shared" si="74"/>
        <v>569.29959999999994</v>
      </c>
      <c r="F257" s="9"/>
      <c r="G257" s="9"/>
      <c r="H257" s="9"/>
      <c r="I257" s="9">
        <v>612.5</v>
      </c>
      <c r="J257" s="9">
        <v>23.86</v>
      </c>
      <c r="K257" s="9">
        <f t="shared" si="75"/>
        <v>14614.25</v>
      </c>
      <c r="L257" s="9">
        <f t="shared" si="76"/>
        <v>375156.25</v>
      </c>
      <c r="M257" s="9">
        <f t="shared" si="77"/>
        <v>569.29959999999994</v>
      </c>
      <c r="N257" s="9"/>
      <c r="O257" s="9"/>
      <c r="P257" s="9"/>
      <c r="Q257" s="9">
        <v>318.5</v>
      </c>
      <c r="R257" s="9">
        <v>23.86</v>
      </c>
      <c r="S257" s="9">
        <f t="shared" si="78"/>
        <v>7599.41</v>
      </c>
      <c r="T257" s="9">
        <f t="shared" si="79"/>
        <v>101442.25</v>
      </c>
      <c r="U257" s="9">
        <f t="shared" si="80"/>
        <v>569.29959999999994</v>
      </c>
      <c r="V257" s="9"/>
      <c r="W257" s="9"/>
      <c r="X257" s="9"/>
      <c r="Y257" s="9">
        <v>147</v>
      </c>
      <c r="Z257" s="9">
        <v>23.86</v>
      </c>
      <c r="AA257" s="9">
        <f t="shared" si="81"/>
        <v>3507.42</v>
      </c>
      <c r="AB257" s="9">
        <f t="shared" si="82"/>
        <v>21609</v>
      </c>
      <c r="AC257" s="9">
        <f t="shared" si="83"/>
        <v>569.29959999999994</v>
      </c>
      <c r="AD257" s="9"/>
      <c r="AE257" s="9"/>
      <c r="AF257" s="9"/>
      <c r="AG257" s="9">
        <v>7</v>
      </c>
      <c r="AH257" s="9">
        <v>23.86</v>
      </c>
      <c r="AI257" s="9">
        <f t="shared" si="84"/>
        <v>167.01999999999998</v>
      </c>
      <c r="AJ257" s="9">
        <f t="shared" si="85"/>
        <v>49</v>
      </c>
      <c r="AK257" s="9">
        <f t="shared" si="86"/>
        <v>569.29959999999994</v>
      </c>
      <c r="AL257" s="9"/>
      <c r="AM257" s="9"/>
      <c r="AN257" s="9"/>
      <c r="AO257" s="1">
        <v>5</v>
      </c>
      <c r="AP257" s="9">
        <v>23.86</v>
      </c>
      <c r="AQ257" s="9">
        <f t="shared" si="87"/>
        <v>119.3</v>
      </c>
      <c r="AR257" s="9">
        <f t="shared" si="88"/>
        <v>25</v>
      </c>
      <c r="AS257" s="9">
        <f t="shared" si="89"/>
        <v>569.29959999999994</v>
      </c>
      <c r="AT257" s="9"/>
      <c r="AU257" s="9"/>
      <c r="AV257" s="9"/>
      <c r="AW257" s="9">
        <v>0.1</v>
      </c>
      <c r="AX257" s="9">
        <v>23.86</v>
      </c>
      <c r="AY257" s="9">
        <f t="shared" si="90"/>
        <v>2.3860000000000001</v>
      </c>
      <c r="AZ257" s="9">
        <f t="shared" si="91"/>
        <v>1.0000000000000002E-2</v>
      </c>
      <c r="BA257" s="9">
        <f t="shared" si="92"/>
        <v>569.29959999999994</v>
      </c>
      <c r="BB257" s="9"/>
      <c r="BC257" s="9"/>
      <c r="BD257" s="9"/>
      <c r="BE257" s="1">
        <v>5</v>
      </c>
      <c r="BF257" s="9">
        <v>23.86</v>
      </c>
      <c r="BG257">
        <f t="shared" si="93"/>
        <v>119.3</v>
      </c>
      <c r="BH257">
        <f t="shared" si="94"/>
        <v>25</v>
      </c>
      <c r="BI257">
        <f t="shared" si="95"/>
        <v>569.29959999999994</v>
      </c>
    </row>
    <row r="258" spans="1:61" x14ac:dyDescent="0.3">
      <c r="A258" s="9">
        <v>0.79</v>
      </c>
      <c r="B258" s="9">
        <v>37.03</v>
      </c>
      <c r="C258" s="9">
        <f t="shared" si="72"/>
        <v>29.253700000000002</v>
      </c>
      <c r="D258" s="9">
        <f t="shared" si="73"/>
        <v>0.6241000000000001</v>
      </c>
      <c r="E258" s="9">
        <f t="shared" si="74"/>
        <v>1371.2209</v>
      </c>
      <c r="F258" s="9"/>
      <c r="G258" s="9"/>
      <c r="H258" s="9"/>
      <c r="I258" s="9">
        <v>637</v>
      </c>
      <c r="J258" s="9">
        <v>37.03</v>
      </c>
      <c r="K258" s="9">
        <f t="shared" si="75"/>
        <v>23588.11</v>
      </c>
      <c r="L258" s="9">
        <f t="shared" si="76"/>
        <v>405769</v>
      </c>
      <c r="M258" s="9">
        <f t="shared" si="77"/>
        <v>1371.2209</v>
      </c>
      <c r="N258" s="9"/>
      <c r="O258" s="9"/>
      <c r="P258" s="9"/>
      <c r="Q258" s="9">
        <v>343</v>
      </c>
      <c r="R258" s="9">
        <v>37.03</v>
      </c>
      <c r="S258" s="9">
        <f t="shared" si="78"/>
        <v>12701.29</v>
      </c>
      <c r="T258" s="9">
        <f t="shared" si="79"/>
        <v>117649</v>
      </c>
      <c r="U258" s="9">
        <f t="shared" si="80"/>
        <v>1371.2209</v>
      </c>
      <c r="V258" s="9"/>
      <c r="W258" s="9"/>
      <c r="X258" s="9"/>
      <c r="Y258" s="9">
        <v>147</v>
      </c>
      <c r="Z258" s="9">
        <v>37.03</v>
      </c>
      <c r="AA258" s="9">
        <f t="shared" si="81"/>
        <v>5443.41</v>
      </c>
      <c r="AB258" s="9">
        <f t="shared" si="82"/>
        <v>21609</v>
      </c>
      <c r="AC258" s="9">
        <f t="shared" si="83"/>
        <v>1371.2209</v>
      </c>
      <c r="AD258" s="9"/>
      <c r="AE258" s="9"/>
      <c r="AF258" s="9"/>
      <c r="AG258" s="9">
        <v>7</v>
      </c>
      <c r="AH258" s="9">
        <v>37.03</v>
      </c>
      <c r="AI258" s="9">
        <f t="shared" si="84"/>
        <v>259.21000000000004</v>
      </c>
      <c r="AJ258" s="9">
        <f t="shared" si="85"/>
        <v>49</v>
      </c>
      <c r="AK258" s="9">
        <f t="shared" si="86"/>
        <v>1371.2209</v>
      </c>
      <c r="AL258" s="9"/>
      <c r="AM258" s="9"/>
      <c r="AN258" s="9"/>
      <c r="AO258" s="1">
        <v>2</v>
      </c>
      <c r="AP258" s="9">
        <v>37.03</v>
      </c>
      <c r="AQ258" s="9">
        <f t="shared" si="87"/>
        <v>74.06</v>
      </c>
      <c r="AR258" s="9">
        <f t="shared" si="88"/>
        <v>4</v>
      </c>
      <c r="AS258" s="9">
        <f t="shared" si="89"/>
        <v>1371.2209</v>
      </c>
      <c r="AT258" s="9"/>
      <c r="AU258" s="9"/>
      <c r="AV258" s="9"/>
      <c r="AW258" s="9">
        <v>0.1</v>
      </c>
      <c r="AX258" s="9">
        <v>37.03</v>
      </c>
      <c r="AY258" s="9">
        <f t="shared" si="90"/>
        <v>3.7030000000000003</v>
      </c>
      <c r="AZ258" s="9">
        <f t="shared" si="91"/>
        <v>1.0000000000000002E-2</v>
      </c>
      <c r="BA258" s="9">
        <f t="shared" si="92"/>
        <v>1371.2209</v>
      </c>
      <c r="BB258" s="9"/>
      <c r="BC258" s="9"/>
      <c r="BD258" s="9"/>
      <c r="BE258" s="1">
        <v>5</v>
      </c>
      <c r="BF258" s="9">
        <v>37.03</v>
      </c>
      <c r="BG258">
        <f t="shared" si="93"/>
        <v>185.15</v>
      </c>
      <c r="BH258">
        <f t="shared" si="94"/>
        <v>25</v>
      </c>
      <c r="BI258">
        <f t="shared" si="95"/>
        <v>1371.2209</v>
      </c>
    </row>
    <row r="259" spans="1:61" x14ac:dyDescent="0.3">
      <c r="A259" s="9">
        <v>0.79</v>
      </c>
      <c r="B259" s="9">
        <v>36.71</v>
      </c>
      <c r="C259" s="9">
        <f t="shared" ref="C259:C322" si="96">A259*B259</f>
        <v>29.000900000000001</v>
      </c>
      <c r="D259" s="9">
        <f t="shared" ref="D259:D322" si="97">POWER(A259,2)</f>
        <v>0.6241000000000001</v>
      </c>
      <c r="E259" s="9">
        <f t="shared" ref="E259:E322" si="98">POWER(B259,2)</f>
        <v>1347.6241</v>
      </c>
      <c r="F259" s="9"/>
      <c r="G259" s="9"/>
      <c r="H259" s="9"/>
      <c r="I259" s="9">
        <v>637</v>
      </c>
      <c r="J259" s="9">
        <v>36.71</v>
      </c>
      <c r="K259" s="9">
        <f t="shared" ref="K259:K322" si="99">I259*J259</f>
        <v>23384.27</v>
      </c>
      <c r="L259" s="9">
        <f t="shared" ref="L259:L322" si="100">POWER(I259,2)</f>
        <v>405769</v>
      </c>
      <c r="M259" s="9">
        <f t="shared" ref="M259:M322" si="101">POWER(J259,2)</f>
        <v>1347.6241</v>
      </c>
      <c r="N259" s="9"/>
      <c r="O259" s="9"/>
      <c r="P259" s="9"/>
      <c r="Q259" s="9">
        <v>343</v>
      </c>
      <c r="R259" s="9">
        <v>36.71</v>
      </c>
      <c r="S259" s="9">
        <f t="shared" ref="S259:S322" si="102">Q259*R259</f>
        <v>12591.53</v>
      </c>
      <c r="T259" s="9">
        <f t="shared" ref="T259:T322" si="103">POWER(Q259,2)</f>
        <v>117649</v>
      </c>
      <c r="U259" s="9">
        <f t="shared" ref="U259:U322" si="104">POWER(R259,2)</f>
        <v>1347.6241</v>
      </c>
      <c r="V259" s="9"/>
      <c r="W259" s="9"/>
      <c r="X259" s="9"/>
      <c r="Y259" s="9">
        <v>147</v>
      </c>
      <c r="Z259" s="9">
        <v>36.71</v>
      </c>
      <c r="AA259" s="9">
        <f t="shared" ref="AA259:AA322" si="105">Y259*Z259</f>
        <v>5396.37</v>
      </c>
      <c r="AB259" s="9">
        <f t="shared" ref="AB259:AB322" si="106">POWER(Y259,2)</f>
        <v>21609</v>
      </c>
      <c r="AC259" s="9">
        <f t="shared" ref="AC259:AC322" si="107">POWER(Z259,2)</f>
        <v>1347.6241</v>
      </c>
      <c r="AD259" s="9"/>
      <c r="AE259" s="9"/>
      <c r="AF259" s="9"/>
      <c r="AG259" s="9">
        <v>7</v>
      </c>
      <c r="AH259" s="9">
        <v>36.71</v>
      </c>
      <c r="AI259" s="9">
        <f t="shared" ref="AI259:AI322" si="108">AG259*AH259</f>
        <v>256.97000000000003</v>
      </c>
      <c r="AJ259" s="9">
        <f t="shared" ref="AJ259:AJ322" si="109">POWER(AG259,2)</f>
        <v>49</v>
      </c>
      <c r="AK259" s="9">
        <f t="shared" ref="AK259:AK322" si="110">POWER(AH259,2)</f>
        <v>1347.6241</v>
      </c>
      <c r="AL259" s="9"/>
      <c r="AM259" s="9"/>
      <c r="AN259" s="9"/>
      <c r="AO259" s="1">
        <v>3</v>
      </c>
      <c r="AP259" s="9">
        <v>36.71</v>
      </c>
      <c r="AQ259" s="9">
        <f t="shared" ref="AQ259:AQ322" si="111">AO259*AP259</f>
        <v>110.13</v>
      </c>
      <c r="AR259" s="9">
        <f t="shared" ref="AR259:AR322" si="112">POWER(AO259,2)</f>
        <v>9</v>
      </c>
      <c r="AS259" s="9">
        <f t="shared" ref="AS259:AS322" si="113">POWER(AP259,2)</f>
        <v>1347.6241</v>
      </c>
      <c r="AT259" s="9"/>
      <c r="AU259" s="9"/>
      <c r="AV259" s="9"/>
      <c r="AW259" s="9">
        <v>0.1</v>
      </c>
      <c r="AX259" s="9">
        <v>36.71</v>
      </c>
      <c r="AY259" s="9">
        <f t="shared" ref="AY259:AY322" si="114">AW259*AX259</f>
        <v>3.6710000000000003</v>
      </c>
      <c r="AZ259" s="9">
        <f t="shared" ref="AZ259:AZ322" si="115">POWER(AW259,2)</f>
        <v>1.0000000000000002E-2</v>
      </c>
      <c r="BA259" s="9">
        <f t="shared" ref="BA259:BA322" si="116">POWER(AX259,2)</f>
        <v>1347.6241</v>
      </c>
      <c r="BB259" s="9"/>
      <c r="BC259" s="9"/>
      <c r="BD259" s="9"/>
      <c r="BE259" s="1">
        <v>5</v>
      </c>
      <c r="BF259" s="9">
        <v>36.71</v>
      </c>
      <c r="BG259">
        <f t="shared" ref="BG259:BG322" si="117">BE259*BF259</f>
        <v>183.55</v>
      </c>
      <c r="BH259">
        <f t="shared" ref="BH259:BH322" si="118">POWER(BE259,2)</f>
        <v>25</v>
      </c>
      <c r="BI259">
        <f t="shared" ref="BI259:BI322" si="119">POWER(BF259,2)</f>
        <v>1347.6241</v>
      </c>
    </row>
    <row r="260" spans="1:61" x14ac:dyDescent="0.3">
      <c r="A260" s="9">
        <v>0.79</v>
      </c>
      <c r="B260" s="9">
        <v>36.770000000000003</v>
      </c>
      <c r="C260" s="9">
        <f t="shared" si="96"/>
        <v>29.048300000000005</v>
      </c>
      <c r="D260" s="9">
        <f t="shared" si="97"/>
        <v>0.6241000000000001</v>
      </c>
      <c r="E260" s="9">
        <f t="shared" si="98"/>
        <v>1352.0329000000002</v>
      </c>
      <c r="F260" s="9"/>
      <c r="G260" s="9"/>
      <c r="H260" s="9"/>
      <c r="I260" s="9">
        <v>637</v>
      </c>
      <c r="J260" s="9">
        <v>36.770000000000003</v>
      </c>
      <c r="K260" s="9">
        <f t="shared" si="99"/>
        <v>23422.49</v>
      </c>
      <c r="L260" s="9">
        <f t="shared" si="100"/>
        <v>405769</v>
      </c>
      <c r="M260" s="9">
        <f t="shared" si="101"/>
        <v>1352.0329000000002</v>
      </c>
      <c r="N260" s="9"/>
      <c r="O260" s="9"/>
      <c r="P260" s="9"/>
      <c r="Q260" s="9">
        <v>343</v>
      </c>
      <c r="R260" s="9">
        <v>36.770000000000003</v>
      </c>
      <c r="S260" s="9">
        <f t="shared" si="102"/>
        <v>12612.11</v>
      </c>
      <c r="T260" s="9">
        <f t="shared" si="103"/>
        <v>117649</v>
      </c>
      <c r="U260" s="9">
        <f t="shared" si="104"/>
        <v>1352.0329000000002</v>
      </c>
      <c r="V260" s="9"/>
      <c r="W260" s="9"/>
      <c r="X260" s="9"/>
      <c r="Y260" s="9">
        <v>147</v>
      </c>
      <c r="Z260" s="9">
        <v>36.770000000000003</v>
      </c>
      <c r="AA260" s="9">
        <f t="shared" si="105"/>
        <v>5405.1900000000005</v>
      </c>
      <c r="AB260" s="9">
        <f t="shared" si="106"/>
        <v>21609</v>
      </c>
      <c r="AC260" s="9">
        <f t="shared" si="107"/>
        <v>1352.0329000000002</v>
      </c>
      <c r="AD260" s="9"/>
      <c r="AE260" s="9"/>
      <c r="AF260" s="9"/>
      <c r="AG260" s="9">
        <v>7</v>
      </c>
      <c r="AH260" s="9">
        <v>36.770000000000003</v>
      </c>
      <c r="AI260" s="9">
        <f t="shared" si="108"/>
        <v>257.39000000000004</v>
      </c>
      <c r="AJ260" s="9">
        <f t="shared" si="109"/>
        <v>49</v>
      </c>
      <c r="AK260" s="9">
        <f t="shared" si="110"/>
        <v>1352.0329000000002</v>
      </c>
      <c r="AL260" s="9"/>
      <c r="AM260" s="9"/>
      <c r="AN260" s="9"/>
      <c r="AO260" s="1">
        <v>4</v>
      </c>
      <c r="AP260" s="9">
        <v>36.770000000000003</v>
      </c>
      <c r="AQ260" s="9">
        <f t="shared" si="111"/>
        <v>147.08000000000001</v>
      </c>
      <c r="AR260" s="9">
        <f t="shared" si="112"/>
        <v>16</v>
      </c>
      <c r="AS260" s="9">
        <f t="shared" si="113"/>
        <v>1352.0329000000002</v>
      </c>
      <c r="AT260" s="9"/>
      <c r="AU260" s="9"/>
      <c r="AV260" s="9"/>
      <c r="AW260" s="9">
        <v>0.1</v>
      </c>
      <c r="AX260" s="9">
        <v>36.770000000000003</v>
      </c>
      <c r="AY260" s="9">
        <f t="shared" si="114"/>
        <v>3.6770000000000005</v>
      </c>
      <c r="AZ260" s="9">
        <f t="shared" si="115"/>
        <v>1.0000000000000002E-2</v>
      </c>
      <c r="BA260" s="9">
        <f t="shared" si="116"/>
        <v>1352.0329000000002</v>
      </c>
      <c r="BB260" s="9"/>
      <c r="BC260" s="9"/>
      <c r="BD260" s="9"/>
      <c r="BE260" s="1">
        <v>5</v>
      </c>
      <c r="BF260" s="9">
        <v>36.770000000000003</v>
      </c>
      <c r="BG260">
        <f t="shared" si="117"/>
        <v>183.85000000000002</v>
      </c>
      <c r="BH260">
        <f t="shared" si="118"/>
        <v>25</v>
      </c>
      <c r="BI260">
        <f t="shared" si="119"/>
        <v>1352.0329000000002</v>
      </c>
    </row>
    <row r="261" spans="1:61" x14ac:dyDescent="0.3">
      <c r="A261" s="9">
        <v>0.79</v>
      </c>
      <c r="B261" s="9">
        <v>35.479999999999997</v>
      </c>
      <c r="C261" s="9">
        <f t="shared" si="96"/>
        <v>28.029199999999999</v>
      </c>
      <c r="D261" s="9">
        <f t="shared" si="97"/>
        <v>0.6241000000000001</v>
      </c>
      <c r="E261" s="9">
        <f t="shared" si="98"/>
        <v>1258.8303999999998</v>
      </c>
      <c r="F261" s="9"/>
      <c r="G261" s="9"/>
      <c r="H261" s="9"/>
      <c r="I261" s="9">
        <v>637</v>
      </c>
      <c r="J261" s="9">
        <v>35.479999999999997</v>
      </c>
      <c r="K261" s="9">
        <f t="shared" si="99"/>
        <v>22600.76</v>
      </c>
      <c r="L261" s="9">
        <f t="shared" si="100"/>
        <v>405769</v>
      </c>
      <c r="M261" s="9">
        <f t="shared" si="101"/>
        <v>1258.8303999999998</v>
      </c>
      <c r="N261" s="9"/>
      <c r="O261" s="9"/>
      <c r="P261" s="9"/>
      <c r="Q261" s="9">
        <v>343</v>
      </c>
      <c r="R261" s="9">
        <v>35.479999999999997</v>
      </c>
      <c r="S261" s="9">
        <f t="shared" si="102"/>
        <v>12169.64</v>
      </c>
      <c r="T261" s="9">
        <f t="shared" si="103"/>
        <v>117649</v>
      </c>
      <c r="U261" s="9">
        <f t="shared" si="104"/>
        <v>1258.8303999999998</v>
      </c>
      <c r="V261" s="9"/>
      <c r="W261" s="9"/>
      <c r="X261" s="9"/>
      <c r="Y261" s="9">
        <v>147</v>
      </c>
      <c r="Z261" s="9">
        <v>35.479999999999997</v>
      </c>
      <c r="AA261" s="9">
        <f t="shared" si="105"/>
        <v>5215.5599999999995</v>
      </c>
      <c r="AB261" s="9">
        <f t="shared" si="106"/>
        <v>21609</v>
      </c>
      <c r="AC261" s="9">
        <f t="shared" si="107"/>
        <v>1258.8303999999998</v>
      </c>
      <c r="AD261" s="9"/>
      <c r="AE261" s="9"/>
      <c r="AF261" s="9"/>
      <c r="AG261" s="9">
        <v>7</v>
      </c>
      <c r="AH261" s="9">
        <v>35.479999999999997</v>
      </c>
      <c r="AI261" s="9">
        <f t="shared" si="108"/>
        <v>248.35999999999999</v>
      </c>
      <c r="AJ261" s="9">
        <f t="shared" si="109"/>
        <v>49</v>
      </c>
      <c r="AK261" s="9">
        <f t="shared" si="110"/>
        <v>1258.8303999999998</v>
      </c>
      <c r="AL261" s="9"/>
      <c r="AM261" s="9"/>
      <c r="AN261" s="9"/>
      <c r="AO261" s="1">
        <v>5</v>
      </c>
      <c r="AP261" s="9">
        <v>35.479999999999997</v>
      </c>
      <c r="AQ261" s="9">
        <f t="shared" si="111"/>
        <v>177.39999999999998</v>
      </c>
      <c r="AR261" s="9">
        <f t="shared" si="112"/>
        <v>25</v>
      </c>
      <c r="AS261" s="9">
        <f t="shared" si="113"/>
        <v>1258.8303999999998</v>
      </c>
      <c r="AT261" s="9"/>
      <c r="AU261" s="9"/>
      <c r="AV261" s="9"/>
      <c r="AW261" s="9">
        <v>0.1</v>
      </c>
      <c r="AX261" s="9">
        <v>35.479999999999997</v>
      </c>
      <c r="AY261" s="9">
        <f t="shared" si="114"/>
        <v>3.548</v>
      </c>
      <c r="AZ261" s="9">
        <f t="shared" si="115"/>
        <v>1.0000000000000002E-2</v>
      </c>
      <c r="BA261" s="9">
        <f t="shared" si="116"/>
        <v>1258.8303999999998</v>
      </c>
      <c r="BB261" s="9"/>
      <c r="BC261" s="9"/>
      <c r="BD261" s="9"/>
      <c r="BE261" s="1">
        <v>5</v>
      </c>
      <c r="BF261" s="9">
        <v>35.479999999999997</v>
      </c>
      <c r="BG261">
        <f t="shared" si="117"/>
        <v>177.39999999999998</v>
      </c>
      <c r="BH261">
        <f t="shared" si="118"/>
        <v>25</v>
      </c>
      <c r="BI261">
        <f t="shared" si="119"/>
        <v>1258.8303999999998</v>
      </c>
    </row>
    <row r="262" spans="1:61" x14ac:dyDescent="0.3">
      <c r="A262" s="9">
        <v>0.76</v>
      </c>
      <c r="B262" s="9">
        <v>32.31</v>
      </c>
      <c r="C262" s="9">
        <f t="shared" si="96"/>
        <v>24.555600000000002</v>
      </c>
      <c r="D262" s="9">
        <f t="shared" si="97"/>
        <v>0.5776</v>
      </c>
      <c r="E262" s="9">
        <f t="shared" si="98"/>
        <v>1043.9361000000001</v>
      </c>
      <c r="F262" s="9"/>
      <c r="G262" s="9"/>
      <c r="H262" s="9"/>
      <c r="I262" s="9">
        <v>661.5</v>
      </c>
      <c r="J262" s="9">
        <v>32.31</v>
      </c>
      <c r="K262" s="9">
        <f t="shared" si="99"/>
        <v>21373.065000000002</v>
      </c>
      <c r="L262" s="9">
        <f t="shared" si="100"/>
        <v>437582.25</v>
      </c>
      <c r="M262" s="9">
        <f t="shared" si="101"/>
        <v>1043.9361000000001</v>
      </c>
      <c r="N262" s="9"/>
      <c r="O262" s="9"/>
      <c r="P262" s="9"/>
      <c r="Q262" s="9">
        <v>416.5</v>
      </c>
      <c r="R262" s="9">
        <v>32.31</v>
      </c>
      <c r="S262" s="9">
        <f t="shared" si="102"/>
        <v>13457.115000000002</v>
      </c>
      <c r="T262" s="9">
        <f t="shared" si="103"/>
        <v>173472.25</v>
      </c>
      <c r="U262" s="9">
        <f t="shared" si="104"/>
        <v>1043.9361000000001</v>
      </c>
      <c r="V262" s="9"/>
      <c r="W262" s="9"/>
      <c r="X262" s="9"/>
      <c r="Y262" s="9">
        <v>122.5</v>
      </c>
      <c r="Z262" s="9">
        <v>32.31</v>
      </c>
      <c r="AA262" s="9">
        <f t="shared" si="105"/>
        <v>3957.9750000000004</v>
      </c>
      <c r="AB262" s="9">
        <f t="shared" si="106"/>
        <v>15006.25</v>
      </c>
      <c r="AC262" s="9">
        <f t="shared" si="107"/>
        <v>1043.9361000000001</v>
      </c>
      <c r="AD262" s="9"/>
      <c r="AE262" s="9"/>
      <c r="AF262" s="9"/>
      <c r="AG262" s="9">
        <v>7</v>
      </c>
      <c r="AH262" s="9">
        <v>32.31</v>
      </c>
      <c r="AI262" s="9">
        <f t="shared" si="108"/>
        <v>226.17000000000002</v>
      </c>
      <c r="AJ262" s="9">
        <f t="shared" si="109"/>
        <v>49</v>
      </c>
      <c r="AK262" s="9">
        <f t="shared" si="110"/>
        <v>1043.9361000000001</v>
      </c>
      <c r="AL262" s="9"/>
      <c r="AM262" s="9"/>
      <c r="AN262" s="9"/>
      <c r="AO262" s="1">
        <v>2</v>
      </c>
      <c r="AP262" s="9">
        <v>32.31</v>
      </c>
      <c r="AQ262" s="9">
        <f t="shared" si="111"/>
        <v>64.62</v>
      </c>
      <c r="AR262" s="9">
        <f t="shared" si="112"/>
        <v>4</v>
      </c>
      <c r="AS262" s="9">
        <f t="shared" si="113"/>
        <v>1043.9361000000001</v>
      </c>
      <c r="AT262" s="9"/>
      <c r="AU262" s="9"/>
      <c r="AV262" s="9"/>
      <c r="AW262" s="9">
        <v>0.1</v>
      </c>
      <c r="AX262" s="9">
        <v>32.31</v>
      </c>
      <c r="AY262" s="9">
        <f t="shared" si="114"/>
        <v>3.2310000000000003</v>
      </c>
      <c r="AZ262" s="9">
        <f t="shared" si="115"/>
        <v>1.0000000000000002E-2</v>
      </c>
      <c r="BA262" s="9">
        <f t="shared" si="116"/>
        <v>1043.9361000000001</v>
      </c>
      <c r="BB262" s="9"/>
      <c r="BC262" s="9"/>
      <c r="BD262" s="9"/>
      <c r="BE262" s="1">
        <v>5</v>
      </c>
      <c r="BF262" s="9">
        <v>32.31</v>
      </c>
      <c r="BG262">
        <f t="shared" si="117"/>
        <v>161.55000000000001</v>
      </c>
      <c r="BH262">
        <f t="shared" si="118"/>
        <v>25</v>
      </c>
      <c r="BI262">
        <f t="shared" si="119"/>
        <v>1043.9361000000001</v>
      </c>
    </row>
    <row r="263" spans="1:61" x14ac:dyDescent="0.3">
      <c r="A263" s="9">
        <v>0.76</v>
      </c>
      <c r="B263" s="9">
        <v>33.21</v>
      </c>
      <c r="C263" s="9">
        <f t="shared" si="96"/>
        <v>25.239599999999999</v>
      </c>
      <c r="D263" s="9">
        <f t="shared" si="97"/>
        <v>0.5776</v>
      </c>
      <c r="E263" s="9">
        <f t="shared" si="98"/>
        <v>1102.9041</v>
      </c>
      <c r="F263" s="9"/>
      <c r="G263" s="9"/>
      <c r="H263" s="9"/>
      <c r="I263" s="9">
        <v>661.5</v>
      </c>
      <c r="J263" s="9">
        <v>33.21</v>
      </c>
      <c r="K263" s="9">
        <f t="shared" si="99"/>
        <v>21968.415000000001</v>
      </c>
      <c r="L263" s="9">
        <f t="shared" si="100"/>
        <v>437582.25</v>
      </c>
      <c r="M263" s="9">
        <f t="shared" si="101"/>
        <v>1102.9041</v>
      </c>
      <c r="N263" s="9"/>
      <c r="O263" s="9"/>
      <c r="P263" s="9"/>
      <c r="Q263" s="9">
        <v>416.5</v>
      </c>
      <c r="R263" s="9">
        <v>33.21</v>
      </c>
      <c r="S263" s="9">
        <f t="shared" si="102"/>
        <v>13831.965</v>
      </c>
      <c r="T263" s="9">
        <f t="shared" si="103"/>
        <v>173472.25</v>
      </c>
      <c r="U263" s="9">
        <f t="shared" si="104"/>
        <v>1102.9041</v>
      </c>
      <c r="V263" s="9"/>
      <c r="W263" s="9"/>
      <c r="X263" s="9"/>
      <c r="Y263" s="9">
        <v>122.5</v>
      </c>
      <c r="Z263" s="9">
        <v>33.21</v>
      </c>
      <c r="AA263" s="9">
        <f t="shared" si="105"/>
        <v>4068.2249999999999</v>
      </c>
      <c r="AB263" s="9">
        <f t="shared" si="106"/>
        <v>15006.25</v>
      </c>
      <c r="AC263" s="9">
        <f t="shared" si="107"/>
        <v>1102.9041</v>
      </c>
      <c r="AD263" s="9"/>
      <c r="AE263" s="9"/>
      <c r="AF263" s="9"/>
      <c r="AG263" s="9">
        <v>7</v>
      </c>
      <c r="AH263" s="9">
        <v>33.21</v>
      </c>
      <c r="AI263" s="9">
        <f t="shared" si="108"/>
        <v>232.47</v>
      </c>
      <c r="AJ263" s="9">
        <f t="shared" si="109"/>
        <v>49</v>
      </c>
      <c r="AK263" s="9">
        <f t="shared" si="110"/>
        <v>1102.9041</v>
      </c>
      <c r="AL263" s="9"/>
      <c r="AM263" s="9"/>
      <c r="AN263" s="9"/>
      <c r="AO263" s="1">
        <v>3</v>
      </c>
      <c r="AP263" s="9">
        <v>33.21</v>
      </c>
      <c r="AQ263" s="9">
        <f t="shared" si="111"/>
        <v>99.63</v>
      </c>
      <c r="AR263" s="9">
        <f t="shared" si="112"/>
        <v>9</v>
      </c>
      <c r="AS263" s="9">
        <f t="shared" si="113"/>
        <v>1102.9041</v>
      </c>
      <c r="AT263" s="9"/>
      <c r="AU263" s="9"/>
      <c r="AV263" s="9"/>
      <c r="AW263" s="9">
        <v>0.1</v>
      </c>
      <c r="AX263" s="9">
        <v>33.21</v>
      </c>
      <c r="AY263" s="9">
        <f t="shared" si="114"/>
        <v>3.3210000000000002</v>
      </c>
      <c r="AZ263" s="9">
        <f t="shared" si="115"/>
        <v>1.0000000000000002E-2</v>
      </c>
      <c r="BA263" s="9">
        <f t="shared" si="116"/>
        <v>1102.9041</v>
      </c>
      <c r="BB263" s="9"/>
      <c r="BC263" s="9"/>
      <c r="BD263" s="9"/>
      <c r="BE263" s="1">
        <v>5</v>
      </c>
      <c r="BF263" s="9">
        <v>33.21</v>
      </c>
      <c r="BG263">
        <f t="shared" si="117"/>
        <v>166.05</v>
      </c>
      <c r="BH263">
        <f t="shared" si="118"/>
        <v>25</v>
      </c>
      <c r="BI263">
        <f t="shared" si="119"/>
        <v>1102.9041</v>
      </c>
    </row>
    <row r="264" spans="1:61" x14ac:dyDescent="0.3">
      <c r="A264" s="9">
        <v>0.76</v>
      </c>
      <c r="B264" s="9">
        <v>32.46</v>
      </c>
      <c r="C264" s="9">
        <f t="shared" si="96"/>
        <v>24.669600000000003</v>
      </c>
      <c r="D264" s="9">
        <f t="shared" si="97"/>
        <v>0.5776</v>
      </c>
      <c r="E264" s="9">
        <f t="shared" si="98"/>
        <v>1053.6516000000001</v>
      </c>
      <c r="F264" s="9"/>
      <c r="G264" s="9"/>
      <c r="H264" s="9"/>
      <c r="I264" s="9">
        <v>661.5</v>
      </c>
      <c r="J264" s="9">
        <v>32.46</v>
      </c>
      <c r="K264" s="9">
        <f t="shared" si="99"/>
        <v>21472.29</v>
      </c>
      <c r="L264" s="9">
        <f t="shared" si="100"/>
        <v>437582.25</v>
      </c>
      <c r="M264" s="9">
        <f t="shared" si="101"/>
        <v>1053.6516000000001</v>
      </c>
      <c r="N264" s="9"/>
      <c r="O264" s="9"/>
      <c r="P264" s="9"/>
      <c r="Q264" s="9">
        <v>416.5</v>
      </c>
      <c r="R264" s="9">
        <v>32.46</v>
      </c>
      <c r="S264" s="9">
        <f t="shared" si="102"/>
        <v>13519.59</v>
      </c>
      <c r="T264" s="9">
        <f t="shared" si="103"/>
        <v>173472.25</v>
      </c>
      <c r="U264" s="9">
        <f t="shared" si="104"/>
        <v>1053.6516000000001</v>
      </c>
      <c r="V264" s="9"/>
      <c r="W264" s="9"/>
      <c r="X264" s="9"/>
      <c r="Y264" s="9">
        <v>122.5</v>
      </c>
      <c r="Z264" s="9">
        <v>32.46</v>
      </c>
      <c r="AA264" s="9">
        <f t="shared" si="105"/>
        <v>3976.35</v>
      </c>
      <c r="AB264" s="9">
        <f t="shared" si="106"/>
        <v>15006.25</v>
      </c>
      <c r="AC264" s="9">
        <f t="shared" si="107"/>
        <v>1053.6516000000001</v>
      </c>
      <c r="AD264" s="9"/>
      <c r="AE264" s="9"/>
      <c r="AF264" s="9"/>
      <c r="AG264" s="9">
        <v>7</v>
      </c>
      <c r="AH264" s="9">
        <v>32.46</v>
      </c>
      <c r="AI264" s="9">
        <f t="shared" si="108"/>
        <v>227.22</v>
      </c>
      <c r="AJ264" s="9">
        <f t="shared" si="109"/>
        <v>49</v>
      </c>
      <c r="AK264" s="9">
        <f t="shared" si="110"/>
        <v>1053.6516000000001</v>
      </c>
      <c r="AL264" s="9"/>
      <c r="AM264" s="9"/>
      <c r="AN264" s="9"/>
      <c r="AO264" s="1">
        <v>4</v>
      </c>
      <c r="AP264" s="9">
        <v>32.46</v>
      </c>
      <c r="AQ264" s="9">
        <f t="shared" si="111"/>
        <v>129.84</v>
      </c>
      <c r="AR264" s="9">
        <f t="shared" si="112"/>
        <v>16</v>
      </c>
      <c r="AS264" s="9">
        <f t="shared" si="113"/>
        <v>1053.6516000000001</v>
      </c>
      <c r="AT264" s="9"/>
      <c r="AU264" s="9"/>
      <c r="AV264" s="9"/>
      <c r="AW264" s="9">
        <v>0.1</v>
      </c>
      <c r="AX264" s="9">
        <v>32.46</v>
      </c>
      <c r="AY264" s="9">
        <f t="shared" si="114"/>
        <v>3.2460000000000004</v>
      </c>
      <c r="AZ264" s="9">
        <f t="shared" si="115"/>
        <v>1.0000000000000002E-2</v>
      </c>
      <c r="BA264" s="9">
        <f t="shared" si="116"/>
        <v>1053.6516000000001</v>
      </c>
      <c r="BB264" s="9"/>
      <c r="BC264" s="9"/>
      <c r="BD264" s="9"/>
      <c r="BE264" s="1">
        <v>5</v>
      </c>
      <c r="BF264" s="9">
        <v>32.46</v>
      </c>
      <c r="BG264">
        <f t="shared" si="117"/>
        <v>162.30000000000001</v>
      </c>
      <c r="BH264">
        <f t="shared" si="118"/>
        <v>25</v>
      </c>
      <c r="BI264">
        <f t="shared" si="119"/>
        <v>1053.6516000000001</v>
      </c>
    </row>
    <row r="265" spans="1:61" x14ac:dyDescent="0.3">
      <c r="A265" s="9">
        <v>0.76</v>
      </c>
      <c r="B265" s="9">
        <v>33.270000000000003</v>
      </c>
      <c r="C265" s="9">
        <f t="shared" si="96"/>
        <v>25.285200000000003</v>
      </c>
      <c r="D265" s="9">
        <f t="shared" si="97"/>
        <v>0.5776</v>
      </c>
      <c r="E265" s="9">
        <f t="shared" si="98"/>
        <v>1106.8929000000003</v>
      </c>
      <c r="F265" s="9"/>
      <c r="G265" s="9"/>
      <c r="H265" s="9"/>
      <c r="I265" s="9">
        <v>661.5</v>
      </c>
      <c r="J265" s="9">
        <v>33.270000000000003</v>
      </c>
      <c r="K265" s="9">
        <f t="shared" si="99"/>
        <v>22008.105000000003</v>
      </c>
      <c r="L265" s="9">
        <f t="shared" si="100"/>
        <v>437582.25</v>
      </c>
      <c r="M265" s="9">
        <f t="shared" si="101"/>
        <v>1106.8929000000003</v>
      </c>
      <c r="N265" s="9"/>
      <c r="O265" s="9"/>
      <c r="P265" s="9"/>
      <c r="Q265" s="9">
        <v>416.5</v>
      </c>
      <c r="R265" s="9">
        <v>33.270000000000003</v>
      </c>
      <c r="S265" s="9">
        <f t="shared" si="102"/>
        <v>13856.955000000002</v>
      </c>
      <c r="T265" s="9">
        <f t="shared" si="103"/>
        <v>173472.25</v>
      </c>
      <c r="U265" s="9">
        <f t="shared" si="104"/>
        <v>1106.8929000000003</v>
      </c>
      <c r="V265" s="9"/>
      <c r="W265" s="9"/>
      <c r="X265" s="9"/>
      <c r="Y265" s="9">
        <v>122.5</v>
      </c>
      <c r="Z265" s="9">
        <v>33.270000000000003</v>
      </c>
      <c r="AA265" s="9">
        <f t="shared" si="105"/>
        <v>4075.5750000000003</v>
      </c>
      <c r="AB265" s="9">
        <f t="shared" si="106"/>
        <v>15006.25</v>
      </c>
      <c r="AC265" s="9">
        <f t="shared" si="107"/>
        <v>1106.8929000000003</v>
      </c>
      <c r="AD265" s="9"/>
      <c r="AE265" s="9"/>
      <c r="AF265" s="9"/>
      <c r="AG265" s="9">
        <v>7</v>
      </c>
      <c r="AH265" s="9">
        <v>33.270000000000003</v>
      </c>
      <c r="AI265" s="9">
        <f t="shared" si="108"/>
        <v>232.89000000000001</v>
      </c>
      <c r="AJ265" s="9">
        <f t="shared" si="109"/>
        <v>49</v>
      </c>
      <c r="AK265" s="9">
        <f t="shared" si="110"/>
        <v>1106.8929000000003</v>
      </c>
      <c r="AL265" s="9"/>
      <c r="AM265" s="9"/>
      <c r="AN265" s="9"/>
      <c r="AO265" s="1">
        <v>5</v>
      </c>
      <c r="AP265" s="9">
        <v>33.270000000000003</v>
      </c>
      <c r="AQ265" s="9">
        <f t="shared" si="111"/>
        <v>166.35000000000002</v>
      </c>
      <c r="AR265" s="9">
        <f t="shared" si="112"/>
        <v>25</v>
      </c>
      <c r="AS265" s="9">
        <f t="shared" si="113"/>
        <v>1106.8929000000003</v>
      </c>
      <c r="AT265" s="9"/>
      <c r="AU265" s="9"/>
      <c r="AV265" s="9"/>
      <c r="AW265" s="9">
        <v>0.1</v>
      </c>
      <c r="AX265" s="9">
        <v>33.270000000000003</v>
      </c>
      <c r="AY265" s="9">
        <f t="shared" si="114"/>
        <v>3.3270000000000004</v>
      </c>
      <c r="AZ265" s="9">
        <f t="shared" si="115"/>
        <v>1.0000000000000002E-2</v>
      </c>
      <c r="BA265" s="9">
        <f t="shared" si="116"/>
        <v>1106.8929000000003</v>
      </c>
      <c r="BB265" s="9"/>
      <c r="BC265" s="9"/>
      <c r="BD265" s="9"/>
      <c r="BE265" s="1">
        <v>5</v>
      </c>
      <c r="BF265" s="9">
        <v>33.270000000000003</v>
      </c>
      <c r="BG265">
        <f t="shared" si="117"/>
        <v>166.35000000000002</v>
      </c>
      <c r="BH265">
        <f t="shared" si="118"/>
        <v>25</v>
      </c>
      <c r="BI265">
        <f t="shared" si="119"/>
        <v>1106.8929000000003</v>
      </c>
    </row>
    <row r="266" spans="1:61" x14ac:dyDescent="0.3">
      <c r="A266" s="9">
        <v>0.74</v>
      </c>
      <c r="B266" s="9">
        <v>10.47</v>
      </c>
      <c r="C266" s="9">
        <f t="shared" si="96"/>
        <v>7.7478000000000007</v>
      </c>
      <c r="D266" s="9">
        <f t="shared" si="97"/>
        <v>0.54759999999999998</v>
      </c>
      <c r="E266" s="9">
        <f t="shared" si="98"/>
        <v>109.62090000000002</v>
      </c>
      <c r="F266" s="9"/>
      <c r="G266" s="9"/>
      <c r="H266" s="9"/>
      <c r="I266" s="9">
        <v>686</v>
      </c>
      <c r="J266" s="9">
        <v>10.47</v>
      </c>
      <c r="K266" s="9">
        <f t="shared" si="99"/>
        <v>7182.42</v>
      </c>
      <c r="L266" s="9">
        <f t="shared" si="100"/>
        <v>470596</v>
      </c>
      <c r="M266" s="9">
        <f t="shared" si="101"/>
        <v>109.62090000000002</v>
      </c>
      <c r="N266" s="9"/>
      <c r="O266" s="9"/>
      <c r="P266" s="9"/>
      <c r="Q266" s="9">
        <v>245</v>
      </c>
      <c r="R266" s="9">
        <v>10.47</v>
      </c>
      <c r="S266" s="9">
        <f t="shared" si="102"/>
        <v>2565.15</v>
      </c>
      <c r="T266" s="9">
        <f t="shared" si="103"/>
        <v>60025</v>
      </c>
      <c r="U266" s="9">
        <f t="shared" si="104"/>
        <v>109.62090000000002</v>
      </c>
      <c r="V266" s="9"/>
      <c r="W266" s="9"/>
      <c r="X266" s="9"/>
      <c r="Y266" s="9">
        <v>220.5</v>
      </c>
      <c r="Z266" s="9">
        <v>10.47</v>
      </c>
      <c r="AA266" s="9">
        <f t="shared" si="105"/>
        <v>2308.6350000000002</v>
      </c>
      <c r="AB266" s="9">
        <f t="shared" si="106"/>
        <v>48620.25</v>
      </c>
      <c r="AC266" s="9">
        <f t="shared" si="107"/>
        <v>109.62090000000002</v>
      </c>
      <c r="AD266" s="9"/>
      <c r="AE266" s="9"/>
      <c r="AF266" s="9"/>
      <c r="AG266" s="9">
        <v>3.5</v>
      </c>
      <c r="AH266" s="9">
        <v>10.47</v>
      </c>
      <c r="AI266" s="9">
        <f t="shared" si="108"/>
        <v>36.645000000000003</v>
      </c>
      <c r="AJ266" s="9">
        <f t="shared" si="109"/>
        <v>12.25</v>
      </c>
      <c r="AK266" s="9">
        <f t="shared" si="110"/>
        <v>109.62090000000002</v>
      </c>
      <c r="AL266" s="9"/>
      <c r="AM266" s="9"/>
      <c r="AN266" s="9"/>
      <c r="AO266" s="1">
        <v>2</v>
      </c>
      <c r="AP266" s="9">
        <v>10.47</v>
      </c>
      <c r="AQ266" s="9">
        <f t="shared" si="111"/>
        <v>20.94</v>
      </c>
      <c r="AR266" s="9">
        <f t="shared" si="112"/>
        <v>4</v>
      </c>
      <c r="AS266" s="9">
        <f t="shared" si="113"/>
        <v>109.62090000000002</v>
      </c>
      <c r="AT266" s="9"/>
      <c r="AU266" s="9"/>
      <c r="AV266" s="9"/>
      <c r="AW266" s="9">
        <v>0.1</v>
      </c>
      <c r="AX266" s="9">
        <v>10.47</v>
      </c>
      <c r="AY266" s="9">
        <f t="shared" si="114"/>
        <v>1.0470000000000002</v>
      </c>
      <c r="AZ266" s="9">
        <f t="shared" si="115"/>
        <v>1.0000000000000002E-2</v>
      </c>
      <c r="BA266" s="9">
        <f t="shared" si="116"/>
        <v>109.62090000000002</v>
      </c>
      <c r="BB266" s="9"/>
      <c r="BC266" s="9"/>
      <c r="BD266" s="9"/>
      <c r="BE266" s="1">
        <v>5</v>
      </c>
      <c r="BF266" s="9">
        <v>10.47</v>
      </c>
      <c r="BG266">
        <f t="shared" si="117"/>
        <v>52.35</v>
      </c>
      <c r="BH266">
        <f t="shared" si="118"/>
        <v>25</v>
      </c>
      <c r="BI266">
        <f t="shared" si="119"/>
        <v>109.62090000000002</v>
      </c>
    </row>
    <row r="267" spans="1:61" x14ac:dyDescent="0.3">
      <c r="A267" s="9">
        <v>0.74</v>
      </c>
      <c r="B267" s="9">
        <v>10.37</v>
      </c>
      <c r="C267" s="9">
        <f t="shared" si="96"/>
        <v>7.6737999999999991</v>
      </c>
      <c r="D267" s="9">
        <f t="shared" si="97"/>
        <v>0.54759999999999998</v>
      </c>
      <c r="E267" s="9">
        <f t="shared" si="98"/>
        <v>107.53689999999999</v>
      </c>
      <c r="F267" s="9"/>
      <c r="G267" s="9"/>
      <c r="H267" s="9"/>
      <c r="I267" s="9">
        <v>686</v>
      </c>
      <c r="J267" s="9">
        <v>10.37</v>
      </c>
      <c r="K267" s="9">
        <f t="shared" si="99"/>
        <v>7113.82</v>
      </c>
      <c r="L267" s="9">
        <f t="shared" si="100"/>
        <v>470596</v>
      </c>
      <c r="M267" s="9">
        <f t="shared" si="101"/>
        <v>107.53689999999999</v>
      </c>
      <c r="N267" s="9"/>
      <c r="O267" s="9"/>
      <c r="P267" s="9"/>
      <c r="Q267" s="9">
        <v>245</v>
      </c>
      <c r="R267" s="9">
        <v>10.37</v>
      </c>
      <c r="S267" s="9">
        <f t="shared" si="102"/>
        <v>2540.6499999999996</v>
      </c>
      <c r="T267" s="9">
        <f t="shared" si="103"/>
        <v>60025</v>
      </c>
      <c r="U267" s="9">
        <f t="shared" si="104"/>
        <v>107.53689999999999</v>
      </c>
      <c r="V267" s="9"/>
      <c r="W267" s="9"/>
      <c r="X267" s="9"/>
      <c r="Y267" s="9">
        <v>220.5</v>
      </c>
      <c r="Z267" s="9">
        <v>10.37</v>
      </c>
      <c r="AA267" s="9">
        <f t="shared" si="105"/>
        <v>2286.585</v>
      </c>
      <c r="AB267" s="9">
        <f t="shared" si="106"/>
        <v>48620.25</v>
      </c>
      <c r="AC267" s="9">
        <f t="shared" si="107"/>
        <v>107.53689999999999</v>
      </c>
      <c r="AD267" s="9"/>
      <c r="AE267" s="9"/>
      <c r="AF267" s="9"/>
      <c r="AG267" s="9">
        <v>3.5</v>
      </c>
      <c r="AH267" s="9">
        <v>10.37</v>
      </c>
      <c r="AI267" s="9">
        <f t="shared" si="108"/>
        <v>36.294999999999995</v>
      </c>
      <c r="AJ267" s="9">
        <f t="shared" si="109"/>
        <v>12.25</v>
      </c>
      <c r="AK267" s="9">
        <f t="shared" si="110"/>
        <v>107.53689999999999</v>
      </c>
      <c r="AL267" s="9"/>
      <c r="AM267" s="9"/>
      <c r="AN267" s="9"/>
      <c r="AO267" s="1">
        <v>3</v>
      </c>
      <c r="AP267" s="9">
        <v>10.37</v>
      </c>
      <c r="AQ267" s="9">
        <f t="shared" si="111"/>
        <v>31.11</v>
      </c>
      <c r="AR267" s="9">
        <f t="shared" si="112"/>
        <v>9</v>
      </c>
      <c r="AS267" s="9">
        <f t="shared" si="113"/>
        <v>107.53689999999999</v>
      </c>
      <c r="AT267" s="9"/>
      <c r="AU267" s="9"/>
      <c r="AV267" s="9"/>
      <c r="AW267" s="9">
        <v>0.1</v>
      </c>
      <c r="AX267" s="9">
        <v>10.37</v>
      </c>
      <c r="AY267" s="9">
        <f t="shared" si="114"/>
        <v>1.0369999999999999</v>
      </c>
      <c r="AZ267" s="9">
        <f t="shared" si="115"/>
        <v>1.0000000000000002E-2</v>
      </c>
      <c r="BA267" s="9">
        <f t="shared" si="116"/>
        <v>107.53689999999999</v>
      </c>
      <c r="BB267" s="9"/>
      <c r="BC267" s="9"/>
      <c r="BD267" s="9"/>
      <c r="BE267" s="1">
        <v>5</v>
      </c>
      <c r="BF267" s="9">
        <v>10.37</v>
      </c>
      <c r="BG267">
        <f t="shared" si="117"/>
        <v>51.849999999999994</v>
      </c>
      <c r="BH267">
        <f t="shared" si="118"/>
        <v>25</v>
      </c>
      <c r="BI267">
        <f t="shared" si="119"/>
        <v>107.53689999999999</v>
      </c>
    </row>
    <row r="268" spans="1:61" x14ac:dyDescent="0.3">
      <c r="A268" s="9">
        <v>0.74</v>
      </c>
      <c r="B268" s="9">
        <v>10.34</v>
      </c>
      <c r="C268" s="9">
        <f t="shared" si="96"/>
        <v>7.6516000000000002</v>
      </c>
      <c r="D268" s="9">
        <f t="shared" si="97"/>
        <v>0.54759999999999998</v>
      </c>
      <c r="E268" s="9">
        <f t="shared" si="98"/>
        <v>106.9156</v>
      </c>
      <c r="F268" s="9"/>
      <c r="G268" s="9"/>
      <c r="H268" s="9"/>
      <c r="I268" s="9">
        <v>686</v>
      </c>
      <c r="J268" s="9">
        <v>10.34</v>
      </c>
      <c r="K268" s="9">
        <f t="shared" si="99"/>
        <v>7093.24</v>
      </c>
      <c r="L268" s="9">
        <f t="shared" si="100"/>
        <v>470596</v>
      </c>
      <c r="M268" s="9">
        <f t="shared" si="101"/>
        <v>106.9156</v>
      </c>
      <c r="N268" s="9"/>
      <c r="O268" s="9"/>
      <c r="P268" s="9"/>
      <c r="Q268" s="9">
        <v>245</v>
      </c>
      <c r="R268" s="9">
        <v>10.34</v>
      </c>
      <c r="S268" s="9">
        <f t="shared" si="102"/>
        <v>2533.3000000000002</v>
      </c>
      <c r="T268" s="9">
        <f t="shared" si="103"/>
        <v>60025</v>
      </c>
      <c r="U268" s="9">
        <f t="shared" si="104"/>
        <v>106.9156</v>
      </c>
      <c r="V268" s="9"/>
      <c r="W268" s="9"/>
      <c r="X268" s="9"/>
      <c r="Y268" s="9">
        <v>220.5</v>
      </c>
      <c r="Z268" s="9">
        <v>10.34</v>
      </c>
      <c r="AA268" s="9">
        <f t="shared" si="105"/>
        <v>2279.9699999999998</v>
      </c>
      <c r="AB268" s="9">
        <f t="shared" si="106"/>
        <v>48620.25</v>
      </c>
      <c r="AC268" s="9">
        <f t="shared" si="107"/>
        <v>106.9156</v>
      </c>
      <c r="AD268" s="9"/>
      <c r="AE268" s="9"/>
      <c r="AF268" s="9"/>
      <c r="AG268" s="9">
        <v>3.5</v>
      </c>
      <c r="AH268" s="9">
        <v>10.34</v>
      </c>
      <c r="AI268" s="9">
        <f t="shared" si="108"/>
        <v>36.19</v>
      </c>
      <c r="AJ268" s="9">
        <f t="shared" si="109"/>
        <v>12.25</v>
      </c>
      <c r="AK268" s="9">
        <f t="shared" si="110"/>
        <v>106.9156</v>
      </c>
      <c r="AL268" s="9"/>
      <c r="AM268" s="9"/>
      <c r="AN268" s="9"/>
      <c r="AO268" s="1">
        <v>4</v>
      </c>
      <c r="AP268" s="9">
        <v>10.34</v>
      </c>
      <c r="AQ268" s="9">
        <f t="shared" si="111"/>
        <v>41.36</v>
      </c>
      <c r="AR268" s="9">
        <f t="shared" si="112"/>
        <v>16</v>
      </c>
      <c r="AS268" s="9">
        <f t="shared" si="113"/>
        <v>106.9156</v>
      </c>
      <c r="AT268" s="9"/>
      <c r="AU268" s="9"/>
      <c r="AV268" s="9"/>
      <c r="AW268" s="9">
        <v>0.1</v>
      </c>
      <c r="AX268" s="9">
        <v>10.34</v>
      </c>
      <c r="AY268" s="9">
        <f t="shared" si="114"/>
        <v>1.034</v>
      </c>
      <c r="AZ268" s="9">
        <f t="shared" si="115"/>
        <v>1.0000000000000002E-2</v>
      </c>
      <c r="BA268" s="9">
        <f t="shared" si="116"/>
        <v>106.9156</v>
      </c>
      <c r="BB268" s="9"/>
      <c r="BC268" s="9"/>
      <c r="BD268" s="9"/>
      <c r="BE268" s="1">
        <v>5</v>
      </c>
      <c r="BF268" s="9">
        <v>10.34</v>
      </c>
      <c r="BG268">
        <f t="shared" si="117"/>
        <v>51.7</v>
      </c>
      <c r="BH268">
        <f t="shared" si="118"/>
        <v>25</v>
      </c>
      <c r="BI268">
        <f t="shared" si="119"/>
        <v>106.9156</v>
      </c>
    </row>
    <row r="269" spans="1:61" x14ac:dyDescent="0.3">
      <c r="A269" s="9">
        <v>0.74</v>
      </c>
      <c r="B269" s="9">
        <v>10.39</v>
      </c>
      <c r="C269" s="9">
        <f t="shared" si="96"/>
        <v>7.6886000000000001</v>
      </c>
      <c r="D269" s="9">
        <f t="shared" si="97"/>
        <v>0.54759999999999998</v>
      </c>
      <c r="E269" s="9">
        <f t="shared" si="98"/>
        <v>107.95210000000002</v>
      </c>
      <c r="F269" s="9"/>
      <c r="G269" s="9"/>
      <c r="H269" s="9"/>
      <c r="I269" s="9">
        <v>686</v>
      </c>
      <c r="J269" s="9">
        <v>10.39</v>
      </c>
      <c r="K269" s="9">
        <f t="shared" si="99"/>
        <v>7127.54</v>
      </c>
      <c r="L269" s="9">
        <f t="shared" si="100"/>
        <v>470596</v>
      </c>
      <c r="M269" s="9">
        <f t="shared" si="101"/>
        <v>107.95210000000002</v>
      </c>
      <c r="N269" s="9"/>
      <c r="O269" s="9"/>
      <c r="P269" s="9"/>
      <c r="Q269" s="9">
        <v>245</v>
      </c>
      <c r="R269" s="9">
        <v>10.39</v>
      </c>
      <c r="S269" s="9">
        <f t="shared" si="102"/>
        <v>2545.5500000000002</v>
      </c>
      <c r="T269" s="9">
        <f t="shared" si="103"/>
        <v>60025</v>
      </c>
      <c r="U269" s="9">
        <f t="shared" si="104"/>
        <v>107.95210000000002</v>
      </c>
      <c r="V269" s="9"/>
      <c r="W269" s="9"/>
      <c r="X269" s="9"/>
      <c r="Y269" s="9">
        <v>220.5</v>
      </c>
      <c r="Z269" s="9">
        <v>10.39</v>
      </c>
      <c r="AA269" s="9">
        <f t="shared" si="105"/>
        <v>2290.9950000000003</v>
      </c>
      <c r="AB269" s="9">
        <f t="shared" si="106"/>
        <v>48620.25</v>
      </c>
      <c r="AC269" s="9">
        <f t="shared" si="107"/>
        <v>107.95210000000002</v>
      </c>
      <c r="AD269" s="9"/>
      <c r="AE269" s="9"/>
      <c r="AF269" s="9"/>
      <c r="AG269" s="9">
        <v>3.5</v>
      </c>
      <c r="AH269" s="9">
        <v>10.39</v>
      </c>
      <c r="AI269" s="9">
        <f t="shared" si="108"/>
        <v>36.365000000000002</v>
      </c>
      <c r="AJ269" s="9">
        <f t="shared" si="109"/>
        <v>12.25</v>
      </c>
      <c r="AK269" s="9">
        <f t="shared" si="110"/>
        <v>107.95210000000002</v>
      </c>
      <c r="AL269" s="9"/>
      <c r="AM269" s="9"/>
      <c r="AN269" s="9"/>
      <c r="AO269" s="1">
        <v>5</v>
      </c>
      <c r="AP269" s="9">
        <v>10.39</v>
      </c>
      <c r="AQ269" s="9">
        <f t="shared" si="111"/>
        <v>51.95</v>
      </c>
      <c r="AR269" s="9">
        <f t="shared" si="112"/>
        <v>25</v>
      </c>
      <c r="AS269" s="9">
        <f t="shared" si="113"/>
        <v>107.95210000000002</v>
      </c>
      <c r="AT269" s="9"/>
      <c r="AU269" s="9"/>
      <c r="AV269" s="9"/>
      <c r="AW269" s="9">
        <v>0.1</v>
      </c>
      <c r="AX269" s="9">
        <v>10.39</v>
      </c>
      <c r="AY269" s="9">
        <f t="shared" si="114"/>
        <v>1.0390000000000001</v>
      </c>
      <c r="AZ269" s="9">
        <f t="shared" si="115"/>
        <v>1.0000000000000002E-2</v>
      </c>
      <c r="BA269" s="9">
        <f t="shared" si="116"/>
        <v>107.95210000000002</v>
      </c>
      <c r="BB269" s="9"/>
      <c r="BC269" s="9"/>
      <c r="BD269" s="9"/>
      <c r="BE269" s="1">
        <v>5</v>
      </c>
      <c r="BF269" s="9">
        <v>10.39</v>
      </c>
      <c r="BG269">
        <f t="shared" si="117"/>
        <v>51.95</v>
      </c>
      <c r="BH269">
        <f t="shared" si="118"/>
        <v>25</v>
      </c>
      <c r="BI269">
        <f t="shared" si="119"/>
        <v>107.95210000000002</v>
      </c>
    </row>
    <row r="270" spans="1:61" x14ac:dyDescent="0.3">
      <c r="A270" s="9">
        <v>0.71</v>
      </c>
      <c r="B270" s="9">
        <v>10.78</v>
      </c>
      <c r="C270" s="9">
        <f t="shared" si="96"/>
        <v>7.6537999999999995</v>
      </c>
      <c r="D270" s="9">
        <f t="shared" si="97"/>
        <v>0.50409999999999999</v>
      </c>
      <c r="E270" s="9">
        <f t="shared" si="98"/>
        <v>116.20839999999998</v>
      </c>
      <c r="F270" s="9"/>
      <c r="G270" s="9"/>
      <c r="H270" s="9"/>
      <c r="I270" s="9">
        <v>710.5</v>
      </c>
      <c r="J270" s="9">
        <v>10.78</v>
      </c>
      <c r="K270" s="9">
        <f t="shared" si="99"/>
        <v>7659.19</v>
      </c>
      <c r="L270" s="9">
        <f t="shared" si="100"/>
        <v>504810.25</v>
      </c>
      <c r="M270" s="9">
        <f t="shared" si="101"/>
        <v>116.20839999999998</v>
      </c>
      <c r="N270" s="9"/>
      <c r="O270" s="9"/>
      <c r="P270" s="9"/>
      <c r="Q270" s="9">
        <v>269.5</v>
      </c>
      <c r="R270" s="9">
        <v>10.78</v>
      </c>
      <c r="S270" s="9">
        <f t="shared" si="102"/>
        <v>2905.21</v>
      </c>
      <c r="T270" s="9">
        <f t="shared" si="103"/>
        <v>72630.25</v>
      </c>
      <c r="U270" s="9">
        <f t="shared" si="104"/>
        <v>116.20839999999998</v>
      </c>
      <c r="V270" s="9"/>
      <c r="W270" s="9"/>
      <c r="X270" s="9"/>
      <c r="Y270" s="9">
        <v>220.5</v>
      </c>
      <c r="Z270" s="9">
        <v>10.78</v>
      </c>
      <c r="AA270" s="9">
        <f t="shared" si="105"/>
        <v>2376.9899999999998</v>
      </c>
      <c r="AB270" s="9">
        <f t="shared" si="106"/>
        <v>48620.25</v>
      </c>
      <c r="AC270" s="9">
        <f t="shared" si="107"/>
        <v>116.20839999999998</v>
      </c>
      <c r="AD270" s="9"/>
      <c r="AE270" s="9"/>
      <c r="AF270" s="9"/>
      <c r="AG270" s="9">
        <v>3.5</v>
      </c>
      <c r="AH270" s="9">
        <v>10.78</v>
      </c>
      <c r="AI270" s="9">
        <f t="shared" si="108"/>
        <v>37.729999999999997</v>
      </c>
      <c r="AJ270" s="9">
        <f t="shared" si="109"/>
        <v>12.25</v>
      </c>
      <c r="AK270" s="9">
        <f t="shared" si="110"/>
        <v>116.20839999999998</v>
      </c>
      <c r="AL270" s="9"/>
      <c r="AM270" s="9"/>
      <c r="AN270" s="9"/>
      <c r="AO270" s="1">
        <v>2</v>
      </c>
      <c r="AP270" s="9">
        <v>10.78</v>
      </c>
      <c r="AQ270" s="9">
        <f t="shared" si="111"/>
        <v>21.56</v>
      </c>
      <c r="AR270" s="9">
        <f t="shared" si="112"/>
        <v>4</v>
      </c>
      <c r="AS270" s="9">
        <f t="shared" si="113"/>
        <v>116.20839999999998</v>
      </c>
      <c r="AT270" s="9"/>
      <c r="AU270" s="9"/>
      <c r="AV270" s="9"/>
      <c r="AW270" s="9">
        <v>0.1</v>
      </c>
      <c r="AX270" s="9">
        <v>10.78</v>
      </c>
      <c r="AY270" s="9">
        <f t="shared" si="114"/>
        <v>1.0780000000000001</v>
      </c>
      <c r="AZ270" s="9">
        <f t="shared" si="115"/>
        <v>1.0000000000000002E-2</v>
      </c>
      <c r="BA270" s="9">
        <f t="shared" si="116"/>
        <v>116.20839999999998</v>
      </c>
      <c r="BB270" s="9"/>
      <c r="BC270" s="9"/>
      <c r="BD270" s="9"/>
      <c r="BE270" s="1">
        <v>5</v>
      </c>
      <c r="BF270" s="9">
        <v>10.78</v>
      </c>
      <c r="BG270">
        <f t="shared" si="117"/>
        <v>53.9</v>
      </c>
      <c r="BH270">
        <f t="shared" si="118"/>
        <v>25</v>
      </c>
      <c r="BI270">
        <f t="shared" si="119"/>
        <v>116.20839999999998</v>
      </c>
    </row>
    <row r="271" spans="1:61" x14ac:dyDescent="0.3">
      <c r="A271" s="9">
        <v>0.71</v>
      </c>
      <c r="B271" s="9">
        <v>10.7</v>
      </c>
      <c r="C271" s="9">
        <f t="shared" si="96"/>
        <v>7.5969999999999995</v>
      </c>
      <c r="D271" s="9">
        <f t="shared" si="97"/>
        <v>0.50409999999999999</v>
      </c>
      <c r="E271" s="9">
        <f t="shared" si="98"/>
        <v>114.48999999999998</v>
      </c>
      <c r="F271" s="9"/>
      <c r="G271" s="9"/>
      <c r="H271" s="9"/>
      <c r="I271" s="9">
        <v>710.5</v>
      </c>
      <c r="J271" s="9">
        <v>10.7</v>
      </c>
      <c r="K271" s="9">
        <f t="shared" si="99"/>
        <v>7602.3499999999995</v>
      </c>
      <c r="L271" s="9">
        <f t="shared" si="100"/>
        <v>504810.25</v>
      </c>
      <c r="M271" s="9">
        <f t="shared" si="101"/>
        <v>114.48999999999998</v>
      </c>
      <c r="N271" s="9"/>
      <c r="O271" s="9"/>
      <c r="P271" s="9"/>
      <c r="Q271" s="9">
        <v>269.5</v>
      </c>
      <c r="R271" s="9">
        <v>10.7</v>
      </c>
      <c r="S271" s="9">
        <f t="shared" si="102"/>
        <v>2883.6499999999996</v>
      </c>
      <c r="T271" s="9">
        <f t="shared" si="103"/>
        <v>72630.25</v>
      </c>
      <c r="U271" s="9">
        <f t="shared" si="104"/>
        <v>114.48999999999998</v>
      </c>
      <c r="V271" s="9"/>
      <c r="W271" s="9"/>
      <c r="X271" s="9"/>
      <c r="Y271" s="9">
        <v>220.5</v>
      </c>
      <c r="Z271" s="9">
        <v>10.7</v>
      </c>
      <c r="AA271" s="9">
        <f t="shared" si="105"/>
        <v>2359.35</v>
      </c>
      <c r="AB271" s="9">
        <f t="shared" si="106"/>
        <v>48620.25</v>
      </c>
      <c r="AC271" s="9">
        <f t="shared" si="107"/>
        <v>114.48999999999998</v>
      </c>
      <c r="AD271" s="9"/>
      <c r="AE271" s="9"/>
      <c r="AF271" s="9"/>
      <c r="AG271" s="9">
        <v>3.5</v>
      </c>
      <c r="AH271" s="9">
        <v>10.7</v>
      </c>
      <c r="AI271" s="9">
        <f t="shared" si="108"/>
        <v>37.449999999999996</v>
      </c>
      <c r="AJ271" s="9">
        <f t="shared" si="109"/>
        <v>12.25</v>
      </c>
      <c r="AK271" s="9">
        <f t="shared" si="110"/>
        <v>114.48999999999998</v>
      </c>
      <c r="AL271" s="9"/>
      <c r="AM271" s="9"/>
      <c r="AN271" s="9"/>
      <c r="AO271" s="1">
        <v>3</v>
      </c>
      <c r="AP271" s="9">
        <v>10.7</v>
      </c>
      <c r="AQ271" s="9">
        <f t="shared" si="111"/>
        <v>32.099999999999994</v>
      </c>
      <c r="AR271" s="9">
        <f t="shared" si="112"/>
        <v>9</v>
      </c>
      <c r="AS271" s="9">
        <f t="shared" si="113"/>
        <v>114.48999999999998</v>
      </c>
      <c r="AT271" s="9"/>
      <c r="AU271" s="9"/>
      <c r="AV271" s="9"/>
      <c r="AW271" s="9">
        <v>0.1</v>
      </c>
      <c r="AX271" s="9">
        <v>10.7</v>
      </c>
      <c r="AY271" s="9">
        <f t="shared" si="114"/>
        <v>1.07</v>
      </c>
      <c r="AZ271" s="9">
        <f t="shared" si="115"/>
        <v>1.0000000000000002E-2</v>
      </c>
      <c r="BA271" s="9">
        <f t="shared" si="116"/>
        <v>114.48999999999998</v>
      </c>
      <c r="BB271" s="9"/>
      <c r="BC271" s="9"/>
      <c r="BD271" s="9"/>
      <c r="BE271" s="1">
        <v>5</v>
      </c>
      <c r="BF271" s="9">
        <v>10.7</v>
      </c>
      <c r="BG271">
        <f t="shared" si="117"/>
        <v>53.5</v>
      </c>
      <c r="BH271">
        <f t="shared" si="118"/>
        <v>25</v>
      </c>
      <c r="BI271">
        <f t="shared" si="119"/>
        <v>114.48999999999998</v>
      </c>
    </row>
    <row r="272" spans="1:61" x14ac:dyDescent="0.3">
      <c r="A272" s="9">
        <v>0.71</v>
      </c>
      <c r="B272" s="9">
        <v>10.67</v>
      </c>
      <c r="C272" s="9">
        <f t="shared" si="96"/>
        <v>7.5756999999999994</v>
      </c>
      <c r="D272" s="9">
        <f t="shared" si="97"/>
        <v>0.50409999999999999</v>
      </c>
      <c r="E272" s="9">
        <f t="shared" si="98"/>
        <v>113.8489</v>
      </c>
      <c r="F272" s="9"/>
      <c r="G272" s="9"/>
      <c r="H272" s="9"/>
      <c r="I272" s="9">
        <v>710.5</v>
      </c>
      <c r="J272" s="9">
        <v>10.67</v>
      </c>
      <c r="K272" s="9">
        <f t="shared" si="99"/>
        <v>7581.0349999999999</v>
      </c>
      <c r="L272" s="9">
        <f t="shared" si="100"/>
        <v>504810.25</v>
      </c>
      <c r="M272" s="9">
        <f t="shared" si="101"/>
        <v>113.8489</v>
      </c>
      <c r="N272" s="9"/>
      <c r="O272" s="9"/>
      <c r="P272" s="9"/>
      <c r="Q272" s="9">
        <v>269.5</v>
      </c>
      <c r="R272" s="9">
        <v>10.67</v>
      </c>
      <c r="S272" s="9">
        <f t="shared" si="102"/>
        <v>2875.5650000000001</v>
      </c>
      <c r="T272" s="9">
        <f t="shared" si="103"/>
        <v>72630.25</v>
      </c>
      <c r="U272" s="9">
        <f t="shared" si="104"/>
        <v>113.8489</v>
      </c>
      <c r="V272" s="9"/>
      <c r="W272" s="9"/>
      <c r="X272" s="9"/>
      <c r="Y272" s="9">
        <v>220.5</v>
      </c>
      <c r="Z272" s="9">
        <v>10.67</v>
      </c>
      <c r="AA272" s="9">
        <f t="shared" si="105"/>
        <v>2352.7350000000001</v>
      </c>
      <c r="AB272" s="9">
        <f t="shared" si="106"/>
        <v>48620.25</v>
      </c>
      <c r="AC272" s="9">
        <f t="shared" si="107"/>
        <v>113.8489</v>
      </c>
      <c r="AD272" s="9"/>
      <c r="AE272" s="9"/>
      <c r="AF272" s="9"/>
      <c r="AG272" s="9">
        <v>3.5</v>
      </c>
      <c r="AH272" s="9">
        <v>10.67</v>
      </c>
      <c r="AI272" s="9">
        <f t="shared" si="108"/>
        <v>37.344999999999999</v>
      </c>
      <c r="AJ272" s="9">
        <f t="shared" si="109"/>
        <v>12.25</v>
      </c>
      <c r="AK272" s="9">
        <f t="shared" si="110"/>
        <v>113.8489</v>
      </c>
      <c r="AL272" s="9"/>
      <c r="AM272" s="9"/>
      <c r="AN272" s="9"/>
      <c r="AO272" s="1">
        <v>4</v>
      </c>
      <c r="AP272" s="9">
        <v>10.67</v>
      </c>
      <c r="AQ272" s="9">
        <f t="shared" si="111"/>
        <v>42.68</v>
      </c>
      <c r="AR272" s="9">
        <f t="shared" si="112"/>
        <v>16</v>
      </c>
      <c r="AS272" s="9">
        <f t="shared" si="113"/>
        <v>113.8489</v>
      </c>
      <c r="AT272" s="9"/>
      <c r="AU272" s="9"/>
      <c r="AV272" s="9"/>
      <c r="AW272" s="9">
        <v>0.1</v>
      </c>
      <c r="AX272" s="9">
        <v>10.67</v>
      </c>
      <c r="AY272" s="9">
        <f t="shared" si="114"/>
        <v>1.0669999999999999</v>
      </c>
      <c r="AZ272" s="9">
        <f t="shared" si="115"/>
        <v>1.0000000000000002E-2</v>
      </c>
      <c r="BA272" s="9">
        <f t="shared" si="116"/>
        <v>113.8489</v>
      </c>
      <c r="BB272" s="9"/>
      <c r="BC272" s="9"/>
      <c r="BD272" s="9"/>
      <c r="BE272" s="1">
        <v>5</v>
      </c>
      <c r="BF272" s="9">
        <v>10.67</v>
      </c>
      <c r="BG272">
        <f t="shared" si="117"/>
        <v>53.35</v>
      </c>
      <c r="BH272">
        <f t="shared" si="118"/>
        <v>25</v>
      </c>
      <c r="BI272">
        <f t="shared" si="119"/>
        <v>113.8489</v>
      </c>
    </row>
    <row r="273" spans="1:61" x14ac:dyDescent="0.3">
      <c r="A273" s="9">
        <v>0.71</v>
      </c>
      <c r="B273" s="9">
        <v>13.69</v>
      </c>
      <c r="C273" s="9">
        <f t="shared" si="96"/>
        <v>9.7198999999999991</v>
      </c>
      <c r="D273" s="9">
        <f t="shared" si="97"/>
        <v>0.50409999999999999</v>
      </c>
      <c r="E273" s="9">
        <f t="shared" si="98"/>
        <v>187.4161</v>
      </c>
      <c r="F273" s="9"/>
      <c r="G273" s="9"/>
      <c r="H273" s="9"/>
      <c r="I273" s="9">
        <v>710.5</v>
      </c>
      <c r="J273" s="9">
        <v>13.69</v>
      </c>
      <c r="K273" s="9">
        <f t="shared" si="99"/>
        <v>9726.744999999999</v>
      </c>
      <c r="L273" s="9">
        <f t="shared" si="100"/>
        <v>504810.25</v>
      </c>
      <c r="M273" s="9">
        <f t="shared" si="101"/>
        <v>187.4161</v>
      </c>
      <c r="N273" s="9"/>
      <c r="O273" s="9"/>
      <c r="P273" s="9"/>
      <c r="Q273" s="9">
        <v>269.5</v>
      </c>
      <c r="R273" s="9">
        <v>13.69</v>
      </c>
      <c r="S273" s="9">
        <f t="shared" si="102"/>
        <v>3689.4549999999999</v>
      </c>
      <c r="T273" s="9">
        <f t="shared" si="103"/>
        <v>72630.25</v>
      </c>
      <c r="U273" s="9">
        <f t="shared" si="104"/>
        <v>187.4161</v>
      </c>
      <c r="V273" s="9"/>
      <c r="W273" s="9"/>
      <c r="X273" s="9"/>
      <c r="Y273" s="9">
        <v>220.5</v>
      </c>
      <c r="Z273" s="9">
        <v>13.69</v>
      </c>
      <c r="AA273" s="9">
        <f t="shared" si="105"/>
        <v>3018.645</v>
      </c>
      <c r="AB273" s="9">
        <f t="shared" si="106"/>
        <v>48620.25</v>
      </c>
      <c r="AC273" s="9">
        <f t="shared" si="107"/>
        <v>187.4161</v>
      </c>
      <c r="AD273" s="9"/>
      <c r="AE273" s="9"/>
      <c r="AF273" s="9"/>
      <c r="AG273" s="9">
        <v>3.5</v>
      </c>
      <c r="AH273" s="9">
        <v>13.69</v>
      </c>
      <c r="AI273" s="9">
        <f t="shared" si="108"/>
        <v>47.914999999999999</v>
      </c>
      <c r="AJ273" s="9">
        <f t="shared" si="109"/>
        <v>12.25</v>
      </c>
      <c r="AK273" s="9">
        <f t="shared" si="110"/>
        <v>187.4161</v>
      </c>
      <c r="AL273" s="9"/>
      <c r="AM273" s="9"/>
      <c r="AN273" s="9"/>
      <c r="AO273" s="1">
        <v>5</v>
      </c>
      <c r="AP273" s="9">
        <v>13.69</v>
      </c>
      <c r="AQ273" s="9">
        <f t="shared" si="111"/>
        <v>68.45</v>
      </c>
      <c r="AR273" s="9">
        <f t="shared" si="112"/>
        <v>25</v>
      </c>
      <c r="AS273" s="9">
        <f t="shared" si="113"/>
        <v>187.4161</v>
      </c>
      <c r="AT273" s="9"/>
      <c r="AU273" s="9"/>
      <c r="AV273" s="9"/>
      <c r="AW273" s="9">
        <v>0.1</v>
      </c>
      <c r="AX273" s="9">
        <v>13.69</v>
      </c>
      <c r="AY273" s="9">
        <f t="shared" si="114"/>
        <v>1.369</v>
      </c>
      <c r="AZ273" s="9">
        <f t="shared" si="115"/>
        <v>1.0000000000000002E-2</v>
      </c>
      <c r="BA273" s="9">
        <f t="shared" si="116"/>
        <v>187.4161</v>
      </c>
      <c r="BB273" s="9"/>
      <c r="BC273" s="9"/>
      <c r="BD273" s="9"/>
      <c r="BE273" s="1">
        <v>5</v>
      </c>
      <c r="BF273" s="9">
        <v>13.69</v>
      </c>
      <c r="BG273">
        <f t="shared" si="117"/>
        <v>68.45</v>
      </c>
      <c r="BH273">
        <f t="shared" si="118"/>
        <v>25</v>
      </c>
      <c r="BI273">
        <f t="shared" si="119"/>
        <v>187.4161</v>
      </c>
    </row>
    <row r="274" spans="1:61" x14ac:dyDescent="0.3">
      <c r="A274" s="9">
        <v>0.69</v>
      </c>
      <c r="B274" s="9">
        <v>11.21</v>
      </c>
      <c r="C274" s="9">
        <f t="shared" si="96"/>
        <v>7.7348999999999997</v>
      </c>
      <c r="D274" s="9">
        <f t="shared" si="97"/>
        <v>0.47609999999999991</v>
      </c>
      <c r="E274" s="9">
        <f t="shared" si="98"/>
        <v>125.66410000000002</v>
      </c>
      <c r="F274" s="9"/>
      <c r="G274" s="9"/>
      <c r="H274" s="9"/>
      <c r="I274" s="9">
        <v>735</v>
      </c>
      <c r="J274" s="9">
        <v>11.21</v>
      </c>
      <c r="K274" s="9">
        <f t="shared" si="99"/>
        <v>8239.35</v>
      </c>
      <c r="L274" s="9">
        <f t="shared" si="100"/>
        <v>540225</v>
      </c>
      <c r="M274" s="9">
        <f t="shared" si="101"/>
        <v>125.66410000000002</v>
      </c>
      <c r="N274" s="9"/>
      <c r="O274" s="9"/>
      <c r="P274" s="9"/>
      <c r="Q274" s="9">
        <v>294</v>
      </c>
      <c r="R274" s="9">
        <v>11.21</v>
      </c>
      <c r="S274" s="9">
        <f t="shared" si="102"/>
        <v>3295.7400000000002</v>
      </c>
      <c r="T274" s="9">
        <f t="shared" si="103"/>
        <v>86436</v>
      </c>
      <c r="U274" s="9">
        <f t="shared" si="104"/>
        <v>125.66410000000002</v>
      </c>
      <c r="V274" s="9"/>
      <c r="W274" s="9"/>
      <c r="X274" s="9"/>
      <c r="Y274" s="9">
        <v>220.5</v>
      </c>
      <c r="Z274" s="9">
        <v>11.21</v>
      </c>
      <c r="AA274" s="9">
        <f t="shared" si="105"/>
        <v>2471.8050000000003</v>
      </c>
      <c r="AB274" s="9">
        <f t="shared" si="106"/>
        <v>48620.25</v>
      </c>
      <c r="AC274" s="9">
        <f t="shared" si="107"/>
        <v>125.66410000000002</v>
      </c>
      <c r="AD274" s="9"/>
      <c r="AE274" s="9"/>
      <c r="AF274" s="9"/>
      <c r="AG274" s="9">
        <v>3.5</v>
      </c>
      <c r="AH274" s="9">
        <v>11.21</v>
      </c>
      <c r="AI274" s="9">
        <f t="shared" si="108"/>
        <v>39.234999999999999</v>
      </c>
      <c r="AJ274" s="9">
        <f t="shared" si="109"/>
        <v>12.25</v>
      </c>
      <c r="AK274" s="9">
        <f t="shared" si="110"/>
        <v>125.66410000000002</v>
      </c>
      <c r="AL274" s="9"/>
      <c r="AM274" s="9"/>
      <c r="AN274" s="9"/>
      <c r="AO274" s="1">
        <v>2</v>
      </c>
      <c r="AP274" s="9">
        <v>11.21</v>
      </c>
      <c r="AQ274" s="9">
        <f t="shared" si="111"/>
        <v>22.42</v>
      </c>
      <c r="AR274" s="9">
        <f t="shared" si="112"/>
        <v>4</v>
      </c>
      <c r="AS274" s="9">
        <f t="shared" si="113"/>
        <v>125.66410000000002</v>
      </c>
      <c r="AT274" s="9"/>
      <c r="AU274" s="9"/>
      <c r="AV274" s="9"/>
      <c r="AW274" s="9">
        <v>0.1</v>
      </c>
      <c r="AX274" s="9">
        <v>11.21</v>
      </c>
      <c r="AY274" s="9">
        <f t="shared" si="114"/>
        <v>1.1210000000000002</v>
      </c>
      <c r="AZ274" s="9">
        <f t="shared" si="115"/>
        <v>1.0000000000000002E-2</v>
      </c>
      <c r="BA274" s="9">
        <f t="shared" si="116"/>
        <v>125.66410000000002</v>
      </c>
      <c r="BB274" s="9"/>
      <c r="BC274" s="9"/>
      <c r="BD274" s="9"/>
      <c r="BE274" s="1">
        <v>5</v>
      </c>
      <c r="BF274" s="9">
        <v>11.21</v>
      </c>
      <c r="BG274">
        <f t="shared" si="117"/>
        <v>56.050000000000004</v>
      </c>
      <c r="BH274">
        <f t="shared" si="118"/>
        <v>25</v>
      </c>
      <c r="BI274">
        <f t="shared" si="119"/>
        <v>125.66410000000002</v>
      </c>
    </row>
    <row r="275" spans="1:61" x14ac:dyDescent="0.3">
      <c r="A275" s="9">
        <v>0.69</v>
      </c>
      <c r="B275" s="9">
        <v>11.14</v>
      </c>
      <c r="C275" s="9">
        <f t="shared" si="96"/>
        <v>7.6865999999999994</v>
      </c>
      <c r="D275" s="9">
        <f t="shared" si="97"/>
        <v>0.47609999999999991</v>
      </c>
      <c r="E275" s="9">
        <f t="shared" si="98"/>
        <v>124.09960000000001</v>
      </c>
      <c r="F275" s="9"/>
      <c r="G275" s="9"/>
      <c r="H275" s="9"/>
      <c r="I275" s="9">
        <v>735</v>
      </c>
      <c r="J275" s="9">
        <v>11.14</v>
      </c>
      <c r="K275" s="9">
        <f t="shared" si="99"/>
        <v>8187.9000000000005</v>
      </c>
      <c r="L275" s="9">
        <f t="shared" si="100"/>
        <v>540225</v>
      </c>
      <c r="M275" s="9">
        <f t="shared" si="101"/>
        <v>124.09960000000001</v>
      </c>
      <c r="N275" s="9"/>
      <c r="O275" s="9"/>
      <c r="P275" s="9"/>
      <c r="Q275" s="9">
        <v>294</v>
      </c>
      <c r="R275" s="9">
        <v>11.14</v>
      </c>
      <c r="S275" s="9">
        <f t="shared" si="102"/>
        <v>3275.1600000000003</v>
      </c>
      <c r="T275" s="9">
        <f t="shared" si="103"/>
        <v>86436</v>
      </c>
      <c r="U275" s="9">
        <f t="shared" si="104"/>
        <v>124.09960000000001</v>
      </c>
      <c r="V275" s="9"/>
      <c r="W275" s="9"/>
      <c r="X275" s="9"/>
      <c r="Y275" s="9">
        <v>220.5</v>
      </c>
      <c r="Z275" s="9">
        <v>11.14</v>
      </c>
      <c r="AA275" s="9">
        <f t="shared" si="105"/>
        <v>2456.3700000000003</v>
      </c>
      <c r="AB275" s="9">
        <f t="shared" si="106"/>
        <v>48620.25</v>
      </c>
      <c r="AC275" s="9">
        <f t="shared" si="107"/>
        <v>124.09960000000001</v>
      </c>
      <c r="AD275" s="9"/>
      <c r="AE275" s="9"/>
      <c r="AF275" s="9"/>
      <c r="AG275" s="9">
        <v>3.5</v>
      </c>
      <c r="AH275" s="9">
        <v>11.14</v>
      </c>
      <c r="AI275" s="9">
        <f t="shared" si="108"/>
        <v>38.99</v>
      </c>
      <c r="AJ275" s="9">
        <f t="shared" si="109"/>
        <v>12.25</v>
      </c>
      <c r="AK275" s="9">
        <f t="shared" si="110"/>
        <v>124.09960000000001</v>
      </c>
      <c r="AL275" s="9"/>
      <c r="AM275" s="9"/>
      <c r="AN275" s="9"/>
      <c r="AO275" s="1">
        <v>3</v>
      </c>
      <c r="AP275" s="9">
        <v>11.14</v>
      </c>
      <c r="AQ275" s="9">
        <f t="shared" si="111"/>
        <v>33.42</v>
      </c>
      <c r="AR275" s="9">
        <f t="shared" si="112"/>
        <v>9</v>
      </c>
      <c r="AS275" s="9">
        <f t="shared" si="113"/>
        <v>124.09960000000001</v>
      </c>
      <c r="AT275" s="9"/>
      <c r="AU275" s="9"/>
      <c r="AV275" s="9"/>
      <c r="AW275" s="9">
        <v>0.1</v>
      </c>
      <c r="AX275" s="9">
        <v>11.14</v>
      </c>
      <c r="AY275" s="9">
        <f t="shared" si="114"/>
        <v>1.1140000000000001</v>
      </c>
      <c r="AZ275" s="9">
        <f t="shared" si="115"/>
        <v>1.0000000000000002E-2</v>
      </c>
      <c r="BA275" s="9">
        <f t="shared" si="116"/>
        <v>124.09960000000001</v>
      </c>
      <c r="BB275" s="9"/>
      <c r="BC275" s="9"/>
      <c r="BD275" s="9"/>
      <c r="BE275" s="1">
        <v>5</v>
      </c>
      <c r="BF275" s="9">
        <v>11.14</v>
      </c>
      <c r="BG275">
        <f t="shared" si="117"/>
        <v>55.7</v>
      </c>
      <c r="BH275">
        <f t="shared" si="118"/>
        <v>25</v>
      </c>
      <c r="BI275">
        <f t="shared" si="119"/>
        <v>124.09960000000001</v>
      </c>
    </row>
    <row r="276" spans="1:61" x14ac:dyDescent="0.3">
      <c r="A276" s="9">
        <v>0.69</v>
      </c>
      <c r="B276" s="9">
        <v>11.11</v>
      </c>
      <c r="C276" s="9">
        <f t="shared" si="96"/>
        <v>7.6658999999999988</v>
      </c>
      <c r="D276" s="9">
        <f t="shared" si="97"/>
        <v>0.47609999999999991</v>
      </c>
      <c r="E276" s="9">
        <f t="shared" si="98"/>
        <v>123.43209999999999</v>
      </c>
      <c r="F276" s="9"/>
      <c r="G276" s="9"/>
      <c r="H276" s="9"/>
      <c r="I276" s="9">
        <v>735</v>
      </c>
      <c r="J276" s="9">
        <v>11.11</v>
      </c>
      <c r="K276" s="9">
        <f t="shared" si="99"/>
        <v>8165.8499999999995</v>
      </c>
      <c r="L276" s="9">
        <f t="shared" si="100"/>
        <v>540225</v>
      </c>
      <c r="M276" s="9">
        <f t="shared" si="101"/>
        <v>123.43209999999999</v>
      </c>
      <c r="N276" s="9"/>
      <c r="O276" s="9"/>
      <c r="P276" s="9"/>
      <c r="Q276" s="9">
        <v>294</v>
      </c>
      <c r="R276" s="9">
        <v>11.11</v>
      </c>
      <c r="S276" s="9">
        <f t="shared" si="102"/>
        <v>3266.3399999999997</v>
      </c>
      <c r="T276" s="9">
        <f t="shared" si="103"/>
        <v>86436</v>
      </c>
      <c r="U276" s="9">
        <f t="shared" si="104"/>
        <v>123.43209999999999</v>
      </c>
      <c r="V276" s="9"/>
      <c r="W276" s="9"/>
      <c r="X276" s="9"/>
      <c r="Y276" s="9">
        <v>220.5</v>
      </c>
      <c r="Z276" s="9">
        <v>11.11</v>
      </c>
      <c r="AA276" s="9">
        <f t="shared" si="105"/>
        <v>2449.7549999999997</v>
      </c>
      <c r="AB276" s="9">
        <f t="shared" si="106"/>
        <v>48620.25</v>
      </c>
      <c r="AC276" s="9">
        <f t="shared" si="107"/>
        <v>123.43209999999999</v>
      </c>
      <c r="AD276" s="9"/>
      <c r="AE276" s="9"/>
      <c r="AF276" s="9"/>
      <c r="AG276" s="9">
        <v>3.5</v>
      </c>
      <c r="AH276" s="9">
        <v>11.11</v>
      </c>
      <c r="AI276" s="9">
        <f t="shared" si="108"/>
        <v>38.884999999999998</v>
      </c>
      <c r="AJ276" s="9">
        <f t="shared" si="109"/>
        <v>12.25</v>
      </c>
      <c r="AK276" s="9">
        <f t="shared" si="110"/>
        <v>123.43209999999999</v>
      </c>
      <c r="AL276" s="9"/>
      <c r="AM276" s="9"/>
      <c r="AN276" s="9"/>
      <c r="AO276" s="1">
        <v>4</v>
      </c>
      <c r="AP276" s="9">
        <v>11.11</v>
      </c>
      <c r="AQ276" s="9">
        <f t="shared" si="111"/>
        <v>44.44</v>
      </c>
      <c r="AR276" s="9">
        <f t="shared" si="112"/>
        <v>16</v>
      </c>
      <c r="AS276" s="9">
        <f t="shared" si="113"/>
        <v>123.43209999999999</v>
      </c>
      <c r="AT276" s="9"/>
      <c r="AU276" s="9"/>
      <c r="AV276" s="9"/>
      <c r="AW276" s="9">
        <v>0.1</v>
      </c>
      <c r="AX276" s="9">
        <v>11.11</v>
      </c>
      <c r="AY276" s="9">
        <f t="shared" si="114"/>
        <v>1.111</v>
      </c>
      <c r="AZ276" s="9">
        <f t="shared" si="115"/>
        <v>1.0000000000000002E-2</v>
      </c>
      <c r="BA276" s="9">
        <f t="shared" si="116"/>
        <v>123.43209999999999</v>
      </c>
      <c r="BB276" s="9"/>
      <c r="BC276" s="9"/>
      <c r="BD276" s="9"/>
      <c r="BE276" s="1">
        <v>5</v>
      </c>
      <c r="BF276" s="9">
        <v>11.11</v>
      </c>
      <c r="BG276">
        <f t="shared" si="117"/>
        <v>55.55</v>
      </c>
      <c r="BH276">
        <f t="shared" si="118"/>
        <v>25</v>
      </c>
      <c r="BI276">
        <f t="shared" si="119"/>
        <v>123.43209999999999</v>
      </c>
    </row>
    <row r="277" spans="1:61" x14ac:dyDescent="0.3">
      <c r="A277" s="9">
        <v>0.69</v>
      </c>
      <c r="B277" s="9">
        <v>11.16</v>
      </c>
      <c r="C277" s="9">
        <f t="shared" si="96"/>
        <v>7.7003999999999992</v>
      </c>
      <c r="D277" s="9">
        <f t="shared" si="97"/>
        <v>0.47609999999999991</v>
      </c>
      <c r="E277" s="9">
        <f t="shared" si="98"/>
        <v>124.54560000000001</v>
      </c>
      <c r="F277" s="9"/>
      <c r="G277" s="9"/>
      <c r="H277" s="9"/>
      <c r="I277" s="9">
        <v>735</v>
      </c>
      <c r="J277" s="9">
        <v>11.16</v>
      </c>
      <c r="K277" s="9">
        <f t="shared" si="99"/>
        <v>8202.6</v>
      </c>
      <c r="L277" s="9">
        <f t="shared" si="100"/>
        <v>540225</v>
      </c>
      <c r="M277" s="9">
        <f t="shared" si="101"/>
        <v>124.54560000000001</v>
      </c>
      <c r="N277" s="9"/>
      <c r="O277" s="9"/>
      <c r="P277" s="9"/>
      <c r="Q277" s="9">
        <v>294</v>
      </c>
      <c r="R277" s="9">
        <v>11.16</v>
      </c>
      <c r="S277" s="9">
        <f t="shared" si="102"/>
        <v>3281.04</v>
      </c>
      <c r="T277" s="9">
        <f t="shared" si="103"/>
        <v>86436</v>
      </c>
      <c r="U277" s="9">
        <f t="shared" si="104"/>
        <v>124.54560000000001</v>
      </c>
      <c r="V277" s="9"/>
      <c r="W277" s="9"/>
      <c r="X277" s="9"/>
      <c r="Y277" s="9">
        <v>220.5</v>
      </c>
      <c r="Z277" s="9">
        <v>11.16</v>
      </c>
      <c r="AA277" s="9">
        <f t="shared" si="105"/>
        <v>2460.7800000000002</v>
      </c>
      <c r="AB277" s="9">
        <f t="shared" si="106"/>
        <v>48620.25</v>
      </c>
      <c r="AC277" s="9">
        <f t="shared" si="107"/>
        <v>124.54560000000001</v>
      </c>
      <c r="AD277" s="9"/>
      <c r="AE277" s="9"/>
      <c r="AF277" s="9"/>
      <c r="AG277" s="9">
        <v>3.5</v>
      </c>
      <c r="AH277" s="9">
        <v>11.16</v>
      </c>
      <c r="AI277" s="9">
        <f t="shared" si="108"/>
        <v>39.06</v>
      </c>
      <c r="AJ277" s="9">
        <f t="shared" si="109"/>
        <v>12.25</v>
      </c>
      <c r="AK277" s="9">
        <f t="shared" si="110"/>
        <v>124.54560000000001</v>
      </c>
      <c r="AL277" s="9"/>
      <c r="AM277" s="9"/>
      <c r="AN277" s="9"/>
      <c r="AO277" s="1">
        <v>5</v>
      </c>
      <c r="AP277" s="9">
        <v>11.16</v>
      </c>
      <c r="AQ277" s="9">
        <f t="shared" si="111"/>
        <v>55.8</v>
      </c>
      <c r="AR277" s="9">
        <f t="shared" si="112"/>
        <v>25</v>
      </c>
      <c r="AS277" s="9">
        <f t="shared" si="113"/>
        <v>124.54560000000001</v>
      </c>
      <c r="AT277" s="9"/>
      <c r="AU277" s="9"/>
      <c r="AV277" s="9"/>
      <c r="AW277" s="9">
        <v>0.1</v>
      </c>
      <c r="AX277" s="9">
        <v>11.16</v>
      </c>
      <c r="AY277" s="9">
        <f t="shared" si="114"/>
        <v>1.1160000000000001</v>
      </c>
      <c r="AZ277" s="9">
        <f t="shared" si="115"/>
        <v>1.0000000000000002E-2</v>
      </c>
      <c r="BA277" s="9">
        <f t="shared" si="116"/>
        <v>124.54560000000001</v>
      </c>
      <c r="BB277" s="9"/>
      <c r="BC277" s="9"/>
      <c r="BD277" s="9"/>
      <c r="BE277" s="1">
        <v>5</v>
      </c>
      <c r="BF277" s="9">
        <v>11.16</v>
      </c>
      <c r="BG277">
        <f t="shared" si="117"/>
        <v>55.8</v>
      </c>
      <c r="BH277">
        <f t="shared" si="118"/>
        <v>25</v>
      </c>
      <c r="BI277">
        <f t="shared" si="119"/>
        <v>124.54560000000001</v>
      </c>
    </row>
    <row r="278" spans="1:61" x14ac:dyDescent="0.3">
      <c r="A278" s="9">
        <v>0.66</v>
      </c>
      <c r="B278" s="9">
        <v>11.38</v>
      </c>
      <c r="C278" s="9">
        <f t="shared" si="96"/>
        <v>7.5108000000000006</v>
      </c>
      <c r="D278" s="9">
        <f t="shared" si="97"/>
        <v>0.43560000000000004</v>
      </c>
      <c r="E278" s="9">
        <f t="shared" si="98"/>
        <v>129.5044</v>
      </c>
      <c r="F278" s="9"/>
      <c r="G278" s="9"/>
      <c r="H278" s="9"/>
      <c r="I278" s="9">
        <v>759.5</v>
      </c>
      <c r="J278" s="9">
        <v>11.38</v>
      </c>
      <c r="K278" s="9">
        <f t="shared" si="99"/>
        <v>8643.11</v>
      </c>
      <c r="L278" s="9">
        <f t="shared" si="100"/>
        <v>576840.25</v>
      </c>
      <c r="M278" s="9">
        <f t="shared" si="101"/>
        <v>129.5044</v>
      </c>
      <c r="N278" s="9"/>
      <c r="O278" s="9"/>
      <c r="P278" s="9"/>
      <c r="Q278" s="9">
        <v>318.5</v>
      </c>
      <c r="R278" s="9">
        <v>11.38</v>
      </c>
      <c r="S278" s="9">
        <f t="shared" si="102"/>
        <v>3624.53</v>
      </c>
      <c r="T278" s="9">
        <f t="shared" si="103"/>
        <v>101442.25</v>
      </c>
      <c r="U278" s="9">
        <f t="shared" si="104"/>
        <v>129.5044</v>
      </c>
      <c r="V278" s="9"/>
      <c r="W278" s="9"/>
      <c r="X278" s="9"/>
      <c r="Y278" s="9">
        <v>220.5</v>
      </c>
      <c r="Z278" s="9">
        <v>11.38</v>
      </c>
      <c r="AA278" s="9">
        <f t="shared" si="105"/>
        <v>2509.29</v>
      </c>
      <c r="AB278" s="9">
        <f t="shared" si="106"/>
        <v>48620.25</v>
      </c>
      <c r="AC278" s="9">
        <f t="shared" si="107"/>
        <v>129.5044</v>
      </c>
      <c r="AD278" s="9"/>
      <c r="AE278" s="9"/>
      <c r="AF278" s="9"/>
      <c r="AG278" s="9">
        <v>3.5</v>
      </c>
      <c r="AH278" s="9">
        <v>11.38</v>
      </c>
      <c r="AI278" s="9">
        <f t="shared" si="108"/>
        <v>39.830000000000005</v>
      </c>
      <c r="AJ278" s="9">
        <f t="shared" si="109"/>
        <v>12.25</v>
      </c>
      <c r="AK278" s="9">
        <f t="shared" si="110"/>
        <v>129.5044</v>
      </c>
      <c r="AL278" s="9"/>
      <c r="AM278" s="9"/>
      <c r="AN278" s="9"/>
      <c r="AO278" s="1">
        <v>2</v>
      </c>
      <c r="AP278" s="9">
        <v>11.38</v>
      </c>
      <c r="AQ278" s="9">
        <f t="shared" si="111"/>
        <v>22.76</v>
      </c>
      <c r="AR278" s="9">
        <f t="shared" si="112"/>
        <v>4</v>
      </c>
      <c r="AS278" s="9">
        <f t="shared" si="113"/>
        <v>129.5044</v>
      </c>
      <c r="AT278" s="9"/>
      <c r="AU278" s="9"/>
      <c r="AV278" s="9"/>
      <c r="AW278" s="9">
        <v>0.1</v>
      </c>
      <c r="AX278" s="9">
        <v>11.38</v>
      </c>
      <c r="AY278" s="9">
        <f t="shared" si="114"/>
        <v>1.1380000000000001</v>
      </c>
      <c r="AZ278" s="9">
        <f t="shared" si="115"/>
        <v>1.0000000000000002E-2</v>
      </c>
      <c r="BA278" s="9">
        <f t="shared" si="116"/>
        <v>129.5044</v>
      </c>
      <c r="BB278" s="9"/>
      <c r="BC278" s="9"/>
      <c r="BD278" s="9"/>
      <c r="BE278" s="1">
        <v>5</v>
      </c>
      <c r="BF278" s="9">
        <v>11.38</v>
      </c>
      <c r="BG278">
        <f t="shared" si="117"/>
        <v>56.900000000000006</v>
      </c>
      <c r="BH278">
        <f t="shared" si="118"/>
        <v>25</v>
      </c>
      <c r="BI278">
        <f t="shared" si="119"/>
        <v>129.5044</v>
      </c>
    </row>
    <row r="279" spans="1:61" x14ac:dyDescent="0.3">
      <c r="A279" s="9">
        <v>0.66</v>
      </c>
      <c r="B279" s="9">
        <v>11.34</v>
      </c>
      <c r="C279" s="9">
        <f t="shared" si="96"/>
        <v>7.4843999999999999</v>
      </c>
      <c r="D279" s="9">
        <f t="shared" si="97"/>
        <v>0.43560000000000004</v>
      </c>
      <c r="E279" s="9">
        <f t="shared" si="98"/>
        <v>128.59559999999999</v>
      </c>
      <c r="F279" s="9"/>
      <c r="G279" s="9"/>
      <c r="H279" s="9"/>
      <c r="I279" s="9">
        <v>759.5</v>
      </c>
      <c r="J279" s="9">
        <v>11.34</v>
      </c>
      <c r="K279" s="9">
        <f t="shared" si="99"/>
        <v>8612.73</v>
      </c>
      <c r="L279" s="9">
        <f t="shared" si="100"/>
        <v>576840.25</v>
      </c>
      <c r="M279" s="9">
        <f t="shared" si="101"/>
        <v>128.59559999999999</v>
      </c>
      <c r="N279" s="9"/>
      <c r="O279" s="9"/>
      <c r="P279" s="9"/>
      <c r="Q279" s="9">
        <v>318.5</v>
      </c>
      <c r="R279" s="9">
        <v>11.34</v>
      </c>
      <c r="S279" s="9">
        <f t="shared" si="102"/>
        <v>3611.79</v>
      </c>
      <c r="T279" s="9">
        <f t="shared" si="103"/>
        <v>101442.25</v>
      </c>
      <c r="U279" s="9">
        <f t="shared" si="104"/>
        <v>128.59559999999999</v>
      </c>
      <c r="V279" s="9"/>
      <c r="W279" s="9"/>
      <c r="X279" s="9"/>
      <c r="Y279" s="9">
        <v>220.5</v>
      </c>
      <c r="Z279" s="9">
        <v>11.34</v>
      </c>
      <c r="AA279" s="9">
        <f t="shared" si="105"/>
        <v>2500.4699999999998</v>
      </c>
      <c r="AB279" s="9">
        <f t="shared" si="106"/>
        <v>48620.25</v>
      </c>
      <c r="AC279" s="9">
        <f t="shared" si="107"/>
        <v>128.59559999999999</v>
      </c>
      <c r="AD279" s="9"/>
      <c r="AE279" s="9"/>
      <c r="AF279" s="9"/>
      <c r="AG279" s="9">
        <v>3.5</v>
      </c>
      <c r="AH279" s="9">
        <v>11.34</v>
      </c>
      <c r="AI279" s="9">
        <f t="shared" si="108"/>
        <v>39.69</v>
      </c>
      <c r="AJ279" s="9">
        <f t="shared" si="109"/>
        <v>12.25</v>
      </c>
      <c r="AK279" s="9">
        <f t="shared" si="110"/>
        <v>128.59559999999999</v>
      </c>
      <c r="AL279" s="9"/>
      <c r="AM279" s="9"/>
      <c r="AN279" s="9"/>
      <c r="AO279" s="1">
        <v>3</v>
      </c>
      <c r="AP279" s="9">
        <v>11.34</v>
      </c>
      <c r="AQ279" s="9">
        <f t="shared" si="111"/>
        <v>34.019999999999996</v>
      </c>
      <c r="AR279" s="9">
        <f t="shared" si="112"/>
        <v>9</v>
      </c>
      <c r="AS279" s="9">
        <f t="shared" si="113"/>
        <v>128.59559999999999</v>
      </c>
      <c r="AT279" s="9"/>
      <c r="AU279" s="9"/>
      <c r="AV279" s="9"/>
      <c r="AW279" s="9">
        <v>0.1</v>
      </c>
      <c r="AX279" s="9">
        <v>11.34</v>
      </c>
      <c r="AY279" s="9">
        <f t="shared" si="114"/>
        <v>1.1340000000000001</v>
      </c>
      <c r="AZ279" s="9">
        <f t="shared" si="115"/>
        <v>1.0000000000000002E-2</v>
      </c>
      <c r="BA279" s="9">
        <f t="shared" si="116"/>
        <v>128.59559999999999</v>
      </c>
      <c r="BB279" s="9"/>
      <c r="BC279" s="9"/>
      <c r="BD279" s="9"/>
      <c r="BE279" s="1">
        <v>5</v>
      </c>
      <c r="BF279" s="9">
        <v>11.34</v>
      </c>
      <c r="BG279">
        <f t="shared" si="117"/>
        <v>56.7</v>
      </c>
      <c r="BH279">
        <f t="shared" si="118"/>
        <v>25</v>
      </c>
      <c r="BI279">
        <f t="shared" si="119"/>
        <v>128.59559999999999</v>
      </c>
    </row>
    <row r="280" spans="1:61" x14ac:dyDescent="0.3">
      <c r="A280" s="9">
        <v>0.66</v>
      </c>
      <c r="B280" s="9">
        <v>11.22</v>
      </c>
      <c r="C280" s="9">
        <f t="shared" si="96"/>
        <v>7.4052000000000007</v>
      </c>
      <c r="D280" s="9">
        <f t="shared" si="97"/>
        <v>0.43560000000000004</v>
      </c>
      <c r="E280" s="9">
        <f t="shared" si="98"/>
        <v>125.88840000000002</v>
      </c>
      <c r="F280" s="9"/>
      <c r="G280" s="9"/>
      <c r="H280" s="9"/>
      <c r="I280" s="9">
        <v>759.5</v>
      </c>
      <c r="J280" s="9">
        <v>11.22</v>
      </c>
      <c r="K280" s="9">
        <f t="shared" si="99"/>
        <v>8521.59</v>
      </c>
      <c r="L280" s="9">
        <f t="shared" si="100"/>
        <v>576840.25</v>
      </c>
      <c r="M280" s="9">
        <f t="shared" si="101"/>
        <v>125.88840000000002</v>
      </c>
      <c r="N280" s="9"/>
      <c r="O280" s="9"/>
      <c r="P280" s="9"/>
      <c r="Q280" s="9">
        <v>318.5</v>
      </c>
      <c r="R280" s="9">
        <v>11.22</v>
      </c>
      <c r="S280" s="9">
        <f t="shared" si="102"/>
        <v>3573.57</v>
      </c>
      <c r="T280" s="9">
        <f t="shared" si="103"/>
        <v>101442.25</v>
      </c>
      <c r="U280" s="9">
        <f t="shared" si="104"/>
        <v>125.88840000000002</v>
      </c>
      <c r="V280" s="9"/>
      <c r="W280" s="9"/>
      <c r="X280" s="9"/>
      <c r="Y280" s="9">
        <v>220.5</v>
      </c>
      <c r="Z280" s="9">
        <v>11.22</v>
      </c>
      <c r="AA280" s="9">
        <f t="shared" si="105"/>
        <v>2474.0100000000002</v>
      </c>
      <c r="AB280" s="9">
        <f t="shared" si="106"/>
        <v>48620.25</v>
      </c>
      <c r="AC280" s="9">
        <f t="shared" si="107"/>
        <v>125.88840000000002</v>
      </c>
      <c r="AD280" s="9"/>
      <c r="AE280" s="9"/>
      <c r="AF280" s="9"/>
      <c r="AG280" s="9">
        <v>3.5</v>
      </c>
      <c r="AH280" s="9">
        <v>11.22</v>
      </c>
      <c r="AI280" s="9">
        <f t="shared" si="108"/>
        <v>39.270000000000003</v>
      </c>
      <c r="AJ280" s="9">
        <f t="shared" si="109"/>
        <v>12.25</v>
      </c>
      <c r="AK280" s="9">
        <f t="shared" si="110"/>
        <v>125.88840000000002</v>
      </c>
      <c r="AL280" s="9"/>
      <c r="AM280" s="9"/>
      <c r="AN280" s="9"/>
      <c r="AO280" s="1">
        <v>4</v>
      </c>
      <c r="AP280" s="9">
        <v>11.22</v>
      </c>
      <c r="AQ280" s="9">
        <f t="shared" si="111"/>
        <v>44.88</v>
      </c>
      <c r="AR280" s="9">
        <f t="shared" si="112"/>
        <v>16</v>
      </c>
      <c r="AS280" s="9">
        <f t="shared" si="113"/>
        <v>125.88840000000002</v>
      </c>
      <c r="AT280" s="9"/>
      <c r="AU280" s="9"/>
      <c r="AV280" s="9"/>
      <c r="AW280" s="9">
        <v>0.1</v>
      </c>
      <c r="AX280" s="9">
        <v>11.22</v>
      </c>
      <c r="AY280" s="9">
        <f t="shared" si="114"/>
        <v>1.1220000000000001</v>
      </c>
      <c r="AZ280" s="9">
        <f t="shared" si="115"/>
        <v>1.0000000000000002E-2</v>
      </c>
      <c r="BA280" s="9">
        <f t="shared" si="116"/>
        <v>125.88840000000002</v>
      </c>
      <c r="BB280" s="9"/>
      <c r="BC280" s="9"/>
      <c r="BD280" s="9"/>
      <c r="BE280" s="1">
        <v>5</v>
      </c>
      <c r="BF280" s="9">
        <v>11.22</v>
      </c>
      <c r="BG280">
        <f t="shared" si="117"/>
        <v>56.1</v>
      </c>
      <c r="BH280">
        <f t="shared" si="118"/>
        <v>25</v>
      </c>
      <c r="BI280">
        <f t="shared" si="119"/>
        <v>125.88840000000002</v>
      </c>
    </row>
    <row r="281" spans="1:61" x14ac:dyDescent="0.3">
      <c r="A281" s="9">
        <v>0.66</v>
      </c>
      <c r="B281" s="9">
        <v>11.34</v>
      </c>
      <c r="C281" s="9">
        <f t="shared" si="96"/>
        <v>7.4843999999999999</v>
      </c>
      <c r="D281" s="9">
        <f t="shared" si="97"/>
        <v>0.43560000000000004</v>
      </c>
      <c r="E281" s="9">
        <f t="shared" si="98"/>
        <v>128.59559999999999</v>
      </c>
      <c r="F281" s="9"/>
      <c r="G281" s="9"/>
      <c r="H281" s="9"/>
      <c r="I281" s="9">
        <v>759.5</v>
      </c>
      <c r="J281" s="9">
        <v>11.34</v>
      </c>
      <c r="K281" s="9">
        <f t="shared" si="99"/>
        <v>8612.73</v>
      </c>
      <c r="L281" s="9">
        <f t="shared" si="100"/>
        <v>576840.25</v>
      </c>
      <c r="M281" s="9">
        <f t="shared" si="101"/>
        <v>128.59559999999999</v>
      </c>
      <c r="N281" s="9"/>
      <c r="O281" s="9"/>
      <c r="P281" s="9"/>
      <c r="Q281" s="9">
        <v>318.5</v>
      </c>
      <c r="R281" s="9">
        <v>11.34</v>
      </c>
      <c r="S281" s="9">
        <f t="shared" si="102"/>
        <v>3611.79</v>
      </c>
      <c r="T281" s="9">
        <f t="shared" si="103"/>
        <v>101442.25</v>
      </c>
      <c r="U281" s="9">
        <f t="shared" si="104"/>
        <v>128.59559999999999</v>
      </c>
      <c r="V281" s="9"/>
      <c r="W281" s="9"/>
      <c r="X281" s="9"/>
      <c r="Y281" s="9">
        <v>220.5</v>
      </c>
      <c r="Z281" s="9">
        <v>11.34</v>
      </c>
      <c r="AA281" s="9">
        <f t="shared" si="105"/>
        <v>2500.4699999999998</v>
      </c>
      <c r="AB281" s="9">
        <f t="shared" si="106"/>
        <v>48620.25</v>
      </c>
      <c r="AC281" s="9">
        <f t="shared" si="107"/>
        <v>128.59559999999999</v>
      </c>
      <c r="AD281" s="9"/>
      <c r="AE281" s="9"/>
      <c r="AF281" s="9"/>
      <c r="AG281" s="9">
        <v>3.5</v>
      </c>
      <c r="AH281" s="9">
        <v>11.34</v>
      </c>
      <c r="AI281" s="9">
        <f t="shared" si="108"/>
        <v>39.69</v>
      </c>
      <c r="AJ281" s="9">
        <f t="shared" si="109"/>
        <v>12.25</v>
      </c>
      <c r="AK281" s="9">
        <f t="shared" si="110"/>
        <v>128.59559999999999</v>
      </c>
      <c r="AL281" s="9"/>
      <c r="AM281" s="9"/>
      <c r="AN281" s="9"/>
      <c r="AO281" s="1">
        <v>5</v>
      </c>
      <c r="AP281" s="9">
        <v>11.34</v>
      </c>
      <c r="AQ281" s="9">
        <f t="shared" si="111"/>
        <v>56.7</v>
      </c>
      <c r="AR281" s="9">
        <f t="shared" si="112"/>
        <v>25</v>
      </c>
      <c r="AS281" s="9">
        <f t="shared" si="113"/>
        <v>128.59559999999999</v>
      </c>
      <c r="AT281" s="9"/>
      <c r="AU281" s="9"/>
      <c r="AV281" s="9"/>
      <c r="AW281" s="9">
        <v>0.1</v>
      </c>
      <c r="AX281" s="9">
        <v>11.34</v>
      </c>
      <c r="AY281" s="9">
        <f t="shared" si="114"/>
        <v>1.1340000000000001</v>
      </c>
      <c r="AZ281" s="9">
        <f t="shared" si="115"/>
        <v>1.0000000000000002E-2</v>
      </c>
      <c r="BA281" s="9">
        <f t="shared" si="116"/>
        <v>128.59559999999999</v>
      </c>
      <c r="BB281" s="9"/>
      <c r="BC281" s="9"/>
      <c r="BD281" s="9"/>
      <c r="BE281" s="1">
        <v>5</v>
      </c>
      <c r="BF281" s="9">
        <v>11.34</v>
      </c>
      <c r="BG281">
        <f t="shared" si="117"/>
        <v>56.7</v>
      </c>
      <c r="BH281">
        <f t="shared" si="118"/>
        <v>25</v>
      </c>
      <c r="BI281">
        <f t="shared" si="119"/>
        <v>128.59559999999999</v>
      </c>
    </row>
    <row r="282" spans="1:61" x14ac:dyDescent="0.3">
      <c r="A282" s="9">
        <v>0.64</v>
      </c>
      <c r="B282" s="9">
        <v>15.16</v>
      </c>
      <c r="C282" s="9">
        <f t="shared" si="96"/>
        <v>9.7024000000000008</v>
      </c>
      <c r="D282" s="9">
        <f t="shared" si="97"/>
        <v>0.40960000000000002</v>
      </c>
      <c r="E282" s="9">
        <f t="shared" si="98"/>
        <v>229.82560000000001</v>
      </c>
      <c r="F282" s="9"/>
      <c r="G282" s="9"/>
      <c r="H282" s="9"/>
      <c r="I282" s="9">
        <v>784</v>
      </c>
      <c r="J282" s="9">
        <v>15.16</v>
      </c>
      <c r="K282" s="9">
        <f t="shared" si="99"/>
        <v>11885.44</v>
      </c>
      <c r="L282" s="9">
        <f t="shared" si="100"/>
        <v>614656</v>
      </c>
      <c r="M282" s="9">
        <f t="shared" si="101"/>
        <v>229.82560000000001</v>
      </c>
      <c r="N282" s="9"/>
      <c r="O282" s="9"/>
      <c r="P282" s="9"/>
      <c r="Q282" s="9">
        <v>343</v>
      </c>
      <c r="R282" s="9">
        <v>15.16</v>
      </c>
      <c r="S282" s="9">
        <f t="shared" si="102"/>
        <v>5199.88</v>
      </c>
      <c r="T282" s="9">
        <f t="shared" si="103"/>
        <v>117649</v>
      </c>
      <c r="U282" s="9">
        <f t="shared" si="104"/>
        <v>229.82560000000001</v>
      </c>
      <c r="V282" s="9"/>
      <c r="W282" s="9"/>
      <c r="X282" s="9"/>
      <c r="Y282" s="9">
        <v>220.5</v>
      </c>
      <c r="Z282" s="9">
        <v>15.16</v>
      </c>
      <c r="AA282" s="9">
        <f t="shared" si="105"/>
        <v>3342.78</v>
      </c>
      <c r="AB282" s="9">
        <f t="shared" si="106"/>
        <v>48620.25</v>
      </c>
      <c r="AC282" s="9">
        <f t="shared" si="107"/>
        <v>229.82560000000001</v>
      </c>
      <c r="AD282" s="9"/>
      <c r="AE282" s="9"/>
      <c r="AF282" s="9"/>
      <c r="AG282" s="9">
        <v>3.5</v>
      </c>
      <c r="AH282" s="9">
        <v>15.16</v>
      </c>
      <c r="AI282" s="9">
        <f t="shared" si="108"/>
        <v>53.06</v>
      </c>
      <c r="AJ282" s="9">
        <f t="shared" si="109"/>
        <v>12.25</v>
      </c>
      <c r="AK282" s="9">
        <f t="shared" si="110"/>
        <v>229.82560000000001</v>
      </c>
      <c r="AL282" s="9"/>
      <c r="AM282" s="9"/>
      <c r="AN282" s="9"/>
      <c r="AO282" s="1">
        <v>2</v>
      </c>
      <c r="AP282" s="9">
        <v>15.16</v>
      </c>
      <c r="AQ282" s="9">
        <f t="shared" si="111"/>
        <v>30.32</v>
      </c>
      <c r="AR282" s="9">
        <f t="shared" si="112"/>
        <v>4</v>
      </c>
      <c r="AS282" s="9">
        <f t="shared" si="113"/>
        <v>229.82560000000001</v>
      </c>
      <c r="AT282" s="9"/>
      <c r="AU282" s="9"/>
      <c r="AV282" s="9"/>
      <c r="AW282" s="9">
        <v>0.1</v>
      </c>
      <c r="AX282" s="9">
        <v>15.16</v>
      </c>
      <c r="AY282" s="9">
        <f t="shared" si="114"/>
        <v>1.516</v>
      </c>
      <c r="AZ282" s="9">
        <f t="shared" si="115"/>
        <v>1.0000000000000002E-2</v>
      </c>
      <c r="BA282" s="9">
        <f t="shared" si="116"/>
        <v>229.82560000000001</v>
      </c>
      <c r="BB282" s="9"/>
      <c r="BC282" s="9"/>
      <c r="BD282" s="9"/>
      <c r="BE282" s="1">
        <v>5</v>
      </c>
      <c r="BF282" s="9">
        <v>15.16</v>
      </c>
      <c r="BG282">
        <f t="shared" si="117"/>
        <v>75.8</v>
      </c>
      <c r="BH282">
        <f t="shared" si="118"/>
        <v>25</v>
      </c>
      <c r="BI282">
        <f t="shared" si="119"/>
        <v>229.82560000000001</v>
      </c>
    </row>
    <row r="283" spans="1:61" x14ac:dyDescent="0.3">
      <c r="A283" s="9">
        <v>0.64</v>
      </c>
      <c r="B283" s="9">
        <v>15.37</v>
      </c>
      <c r="C283" s="9">
        <f t="shared" si="96"/>
        <v>9.8368000000000002</v>
      </c>
      <c r="D283" s="9">
        <f t="shared" si="97"/>
        <v>0.40960000000000002</v>
      </c>
      <c r="E283" s="9">
        <f t="shared" si="98"/>
        <v>236.23689999999996</v>
      </c>
      <c r="F283" s="9"/>
      <c r="G283" s="9"/>
      <c r="H283" s="9"/>
      <c r="I283" s="9">
        <v>784</v>
      </c>
      <c r="J283" s="9">
        <v>15.37</v>
      </c>
      <c r="K283" s="9">
        <f t="shared" si="99"/>
        <v>12050.08</v>
      </c>
      <c r="L283" s="9">
        <f t="shared" si="100"/>
        <v>614656</v>
      </c>
      <c r="M283" s="9">
        <f t="shared" si="101"/>
        <v>236.23689999999996</v>
      </c>
      <c r="N283" s="9"/>
      <c r="O283" s="9"/>
      <c r="P283" s="9"/>
      <c r="Q283" s="9">
        <v>343</v>
      </c>
      <c r="R283" s="9">
        <v>15.37</v>
      </c>
      <c r="S283" s="9">
        <f t="shared" si="102"/>
        <v>5271.91</v>
      </c>
      <c r="T283" s="9">
        <f t="shared" si="103"/>
        <v>117649</v>
      </c>
      <c r="U283" s="9">
        <f t="shared" si="104"/>
        <v>236.23689999999996</v>
      </c>
      <c r="V283" s="9"/>
      <c r="W283" s="9"/>
      <c r="X283" s="9"/>
      <c r="Y283" s="9">
        <v>220.5</v>
      </c>
      <c r="Z283" s="9">
        <v>15.37</v>
      </c>
      <c r="AA283" s="9">
        <f t="shared" si="105"/>
        <v>3389.085</v>
      </c>
      <c r="AB283" s="9">
        <f t="shared" si="106"/>
        <v>48620.25</v>
      </c>
      <c r="AC283" s="9">
        <f t="shared" si="107"/>
        <v>236.23689999999996</v>
      </c>
      <c r="AD283" s="9"/>
      <c r="AE283" s="9"/>
      <c r="AF283" s="9"/>
      <c r="AG283" s="9">
        <v>3.5</v>
      </c>
      <c r="AH283" s="9">
        <v>15.37</v>
      </c>
      <c r="AI283" s="9">
        <f t="shared" si="108"/>
        <v>53.794999999999995</v>
      </c>
      <c r="AJ283" s="9">
        <f t="shared" si="109"/>
        <v>12.25</v>
      </c>
      <c r="AK283" s="9">
        <f t="shared" si="110"/>
        <v>236.23689999999996</v>
      </c>
      <c r="AL283" s="9"/>
      <c r="AM283" s="9"/>
      <c r="AN283" s="9"/>
      <c r="AO283" s="1">
        <v>3</v>
      </c>
      <c r="AP283" s="9">
        <v>15.37</v>
      </c>
      <c r="AQ283" s="9">
        <f t="shared" si="111"/>
        <v>46.11</v>
      </c>
      <c r="AR283" s="9">
        <f t="shared" si="112"/>
        <v>9</v>
      </c>
      <c r="AS283" s="9">
        <f t="shared" si="113"/>
        <v>236.23689999999996</v>
      </c>
      <c r="AT283" s="9"/>
      <c r="AU283" s="9"/>
      <c r="AV283" s="9"/>
      <c r="AW283" s="9">
        <v>0.1</v>
      </c>
      <c r="AX283" s="9">
        <v>15.37</v>
      </c>
      <c r="AY283" s="9">
        <f t="shared" si="114"/>
        <v>1.5369999999999999</v>
      </c>
      <c r="AZ283" s="9">
        <f t="shared" si="115"/>
        <v>1.0000000000000002E-2</v>
      </c>
      <c r="BA283" s="9">
        <f t="shared" si="116"/>
        <v>236.23689999999996</v>
      </c>
      <c r="BB283" s="9"/>
      <c r="BC283" s="9"/>
      <c r="BD283" s="9"/>
      <c r="BE283" s="1">
        <v>5</v>
      </c>
      <c r="BF283" s="9">
        <v>15.37</v>
      </c>
      <c r="BG283">
        <f t="shared" si="117"/>
        <v>76.849999999999994</v>
      </c>
      <c r="BH283">
        <f t="shared" si="118"/>
        <v>25</v>
      </c>
      <c r="BI283">
        <f t="shared" si="119"/>
        <v>236.23689999999996</v>
      </c>
    </row>
    <row r="284" spans="1:61" x14ac:dyDescent="0.3">
      <c r="A284" s="9">
        <v>0.64</v>
      </c>
      <c r="B284" s="9">
        <v>15.12</v>
      </c>
      <c r="C284" s="9">
        <f t="shared" si="96"/>
        <v>9.6768000000000001</v>
      </c>
      <c r="D284" s="9">
        <f t="shared" si="97"/>
        <v>0.40960000000000002</v>
      </c>
      <c r="E284" s="9">
        <f t="shared" si="98"/>
        <v>228.61439999999999</v>
      </c>
      <c r="F284" s="9"/>
      <c r="G284" s="9"/>
      <c r="H284" s="9"/>
      <c r="I284" s="9">
        <v>784</v>
      </c>
      <c r="J284" s="9">
        <v>15.12</v>
      </c>
      <c r="K284" s="9">
        <f t="shared" si="99"/>
        <v>11854.08</v>
      </c>
      <c r="L284" s="9">
        <f t="shared" si="100"/>
        <v>614656</v>
      </c>
      <c r="M284" s="9">
        <f t="shared" si="101"/>
        <v>228.61439999999999</v>
      </c>
      <c r="N284" s="9"/>
      <c r="O284" s="9"/>
      <c r="P284" s="9"/>
      <c r="Q284" s="9">
        <v>343</v>
      </c>
      <c r="R284" s="9">
        <v>15.12</v>
      </c>
      <c r="S284" s="9">
        <f t="shared" si="102"/>
        <v>5186.16</v>
      </c>
      <c r="T284" s="9">
        <f t="shared" si="103"/>
        <v>117649</v>
      </c>
      <c r="U284" s="9">
        <f t="shared" si="104"/>
        <v>228.61439999999999</v>
      </c>
      <c r="V284" s="9"/>
      <c r="W284" s="9"/>
      <c r="X284" s="9"/>
      <c r="Y284" s="9">
        <v>220.5</v>
      </c>
      <c r="Z284" s="9">
        <v>15.12</v>
      </c>
      <c r="AA284" s="9">
        <f t="shared" si="105"/>
        <v>3333.96</v>
      </c>
      <c r="AB284" s="9">
        <f t="shared" si="106"/>
        <v>48620.25</v>
      </c>
      <c r="AC284" s="9">
        <f t="shared" si="107"/>
        <v>228.61439999999999</v>
      </c>
      <c r="AD284" s="9"/>
      <c r="AE284" s="9"/>
      <c r="AF284" s="9"/>
      <c r="AG284" s="9">
        <v>3.5</v>
      </c>
      <c r="AH284" s="9">
        <v>15.12</v>
      </c>
      <c r="AI284" s="9">
        <f t="shared" si="108"/>
        <v>52.919999999999995</v>
      </c>
      <c r="AJ284" s="9">
        <f t="shared" si="109"/>
        <v>12.25</v>
      </c>
      <c r="AK284" s="9">
        <f t="shared" si="110"/>
        <v>228.61439999999999</v>
      </c>
      <c r="AL284" s="9"/>
      <c r="AM284" s="9"/>
      <c r="AN284" s="9"/>
      <c r="AO284" s="1">
        <v>4</v>
      </c>
      <c r="AP284" s="9">
        <v>15.12</v>
      </c>
      <c r="AQ284" s="9">
        <f t="shared" si="111"/>
        <v>60.48</v>
      </c>
      <c r="AR284" s="9">
        <f t="shared" si="112"/>
        <v>16</v>
      </c>
      <c r="AS284" s="9">
        <f t="shared" si="113"/>
        <v>228.61439999999999</v>
      </c>
      <c r="AT284" s="9"/>
      <c r="AU284" s="9"/>
      <c r="AV284" s="9"/>
      <c r="AW284" s="9">
        <v>0.1</v>
      </c>
      <c r="AX284" s="9">
        <v>15.12</v>
      </c>
      <c r="AY284" s="9">
        <f t="shared" si="114"/>
        <v>1.512</v>
      </c>
      <c r="AZ284" s="9">
        <f t="shared" si="115"/>
        <v>1.0000000000000002E-2</v>
      </c>
      <c r="BA284" s="9">
        <f t="shared" si="116"/>
        <v>228.61439999999999</v>
      </c>
      <c r="BB284" s="9"/>
      <c r="BC284" s="9"/>
      <c r="BD284" s="9"/>
      <c r="BE284" s="1">
        <v>5</v>
      </c>
      <c r="BF284" s="9">
        <v>15.12</v>
      </c>
      <c r="BG284">
        <f t="shared" si="117"/>
        <v>75.599999999999994</v>
      </c>
      <c r="BH284">
        <f t="shared" si="118"/>
        <v>25</v>
      </c>
      <c r="BI284">
        <f t="shared" si="119"/>
        <v>228.61439999999999</v>
      </c>
    </row>
    <row r="285" spans="1:61" x14ac:dyDescent="0.3">
      <c r="A285" s="9">
        <v>0.64</v>
      </c>
      <c r="B285" s="9">
        <v>15.36</v>
      </c>
      <c r="C285" s="9">
        <f t="shared" si="96"/>
        <v>9.8303999999999991</v>
      </c>
      <c r="D285" s="9">
        <f t="shared" si="97"/>
        <v>0.40960000000000002</v>
      </c>
      <c r="E285" s="9">
        <f t="shared" si="98"/>
        <v>235.92959999999999</v>
      </c>
      <c r="F285" s="9"/>
      <c r="G285" s="9"/>
      <c r="H285" s="9"/>
      <c r="I285" s="9">
        <v>784</v>
      </c>
      <c r="J285" s="9">
        <v>15.36</v>
      </c>
      <c r="K285" s="9">
        <f t="shared" si="99"/>
        <v>12042.24</v>
      </c>
      <c r="L285" s="9">
        <f t="shared" si="100"/>
        <v>614656</v>
      </c>
      <c r="M285" s="9">
        <f t="shared" si="101"/>
        <v>235.92959999999999</v>
      </c>
      <c r="N285" s="9"/>
      <c r="O285" s="9"/>
      <c r="P285" s="9"/>
      <c r="Q285" s="9">
        <v>343</v>
      </c>
      <c r="R285" s="9">
        <v>15.36</v>
      </c>
      <c r="S285" s="9">
        <f t="shared" si="102"/>
        <v>5268.48</v>
      </c>
      <c r="T285" s="9">
        <f t="shared" si="103"/>
        <v>117649</v>
      </c>
      <c r="U285" s="9">
        <f t="shared" si="104"/>
        <v>235.92959999999999</v>
      </c>
      <c r="V285" s="9"/>
      <c r="W285" s="9"/>
      <c r="X285" s="9"/>
      <c r="Y285" s="9">
        <v>220.5</v>
      </c>
      <c r="Z285" s="9">
        <v>15.36</v>
      </c>
      <c r="AA285" s="9">
        <f t="shared" si="105"/>
        <v>3386.8799999999997</v>
      </c>
      <c r="AB285" s="9">
        <f t="shared" si="106"/>
        <v>48620.25</v>
      </c>
      <c r="AC285" s="9">
        <f t="shared" si="107"/>
        <v>235.92959999999999</v>
      </c>
      <c r="AD285" s="9"/>
      <c r="AE285" s="9"/>
      <c r="AF285" s="9"/>
      <c r="AG285" s="9">
        <v>3.5</v>
      </c>
      <c r="AH285" s="9">
        <v>15.36</v>
      </c>
      <c r="AI285" s="9">
        <f t="shared" si="108"/>
        <v>53.76</v>
      </c>
      <c r="AJ285" s="9">
        <f t="shared" si="109"/>
        <v>12.25</v>
      </c>
      <c r="AK285" s="9">
        <f t="shared" si="110"/>
        <v>235.92959999999999</v>
      </c>
      <c r="AL285" s="9"/>
      <c r="AM285" s="9"/>
      <c r="AN285" s="9"/>
      <c r="AO285" s="1">
        <v>5</v>
      </c>
      <c r="AP285" s="9">
        <v>15.36</v>
      </c>
      <c r="AQ285" s="9">
        <f t="shared" si="111"/>
        <v>76.8</v>
      </c>
      <c r="AR285" s="9">
        <f t="shared" si="112"/>
        <v>25</v>
      </c>
      <c r="AS285" s="9">
        <f t="shared" si="113"/>
        <v>235.92959999999999</v>
      </c>
      <c r="AT285" s="9"/>
      <c r="AU285" s="9"/>
      <c r="AV285" s="9"/>
      <c r="AW285" s="9">
        <v>0.1</v>
      </c>
      <c r="AX285" s="9">
        <v>15.36</v>
      </c>
      <c r="AY285" s="9">
        <f t="shared" si="114"/>
        <v>1.536</v>
      </c>
      <c r="AZ285" s="9">
        <f t="shared" si="115"/>
        <v>1.0000000000000002E-2</v>
      </c>
      <c r="BA285" s="9">
        <f t="shared" si="116"/>
        <v>235.92959999999999</v>
      </c>
      <c r="BB285" s="9"/>
      <c r="BC285" s="9"/>
      <c r="BD285" s="9"/>
      <c r="BE285" s="1">
        <v>5</v>
      </c>
      <c r="BF285" s="9">
        <v>15.36</v>
      </c>
      <c r="BG285">
        <f t="shared" si="117"/>
        <v>76.8</v>
      </c>
      <c r="BH285">
        <f t="shared" si="118"/>
        <v>25</v>
      </c>
      <c r="BI285">
        <f t="shared" si="119"/>
        <v>235.92959999999999</v>
      </c>
    </row>
    <row r="286" spans="1:61" x14ac:dyDescent="0.3">
      <c r="A286" s="9">
        <v>0.62</v>
      </c>
      <c r="B286" s="9">
        <v>12.59</v>
      </c>
      <c r="C286" s="9">
        <f t="shared" si="96"/>
        <v>7.8057999999999996</v>
      </c>
      <c r="D286" s="9">
        <f t="shared" si="97"/>
        <v>0.38440000000000002</v>
      </c>
      <c r="E286" s="9">
        <f t="shared" si="98"/>
        <v>158.50809999999998</v>
      </c>
      <c r="F286" s="9"/>
      <c r="G286" s="9"/>
      <c r="H286" s="9"/>
      <c r="I286" s="9">
        <v>808.5</v>
      </c>
      <c r="J286" s="9">
        <v>12.59</v>
      </c>
      <c r="K286" s="9">
        <f t="shared" si="99"/>
        <v>10179.014999999999</v>
      </c>
      <c r="L286" s="9">
        <f t="shared" si="100"/>
        <v>653672.25</v>
      </c>
      <c r="M286" s="9">
        <f t="shared" si="101"/>
        <v>158.50809999999998</v>
      </c>
      <c r="N286" s="9"/>
      <c r="O286" s="9"/>
      <c r="P286" s="9"/>
      <c r="Q286" s="9">
        <v>367.5</v>
      </c>
      <c r="R286" s="9">
        <v>12.59</v>
      </c>
      <c r="S286" s="9">
        <f t="shared" si="102"/>
        <v>4626.8249999999998</v>
      </c>
      <c r="T286" s="9">
        <f t="shared" si="103"/>
        <v>135056.25</v>
      </c>
      <c r="U286" s="9">
        <f t="shared" si="104"/>
        <v>158.50809999999998</v>
      </c>
      <c r="V286" s="9"/>
      <c r="W286" s="9"/>
      <c r="X286" s="9"/>
      <c r="Y286" s="9">
        <v>220.5</v>
      </c>
      <c r="Z286" s="9">
        <v>12.59</v>
      </c>
      <c r="AA286" s="9">
        <f t="shared" si="105"/>
        <v>2776.0949999999998</v>
      </c>
      <c r="AB286" s="9">
        <f t="shared" si="106"/>
        <v>48620.25</v>
      </c>
      <c r="AC286" s="9">
        <f t="shared" si="107"/>
        <v>158.50809999999998</v>
      </c>
      <c r="AD286" s="9"/>
      <c r="AE286" s="9"/>
      <c r="AF286" s="9"/>
      <c r="AG286" s="9">
        <v>3.5</v>
      </c>
      <c r="AH286" s="9">
        <v>12.59</v>
      </c>
      <c r="AI286" s="9">
        <f t="shared" si="108"/>
        <v>44.064999999999998</v>
      </c>
      <c r="AJ286" s="9">
        <f t="shared" si="109"/>
        <v>12.25</v>
      </c>
      <c r="AK286" s="9">
        <f t="shared" si="110"/>
        <v>158.50809999999998</v>
      </c>
      <c r="AL286" s="9"/>
      <c r="AM286" s="9"/>
      <c r="AN286" s="9"/>
      <c r="AO286" s="1">
        <v>2</v>
      </c>
      <c r="AP286" s="9">
        <v>12.59</v>
      </c>
      <c r="AQ286" s="9">
        <f t="shared" si="111"/>
        <v>25.18</v>
      </c>
      <c r="AR286" s="9">
        <f t="shared" si="112"/>
        <v>4</v>
      </c>
      <c r="AS286" s="9">
        <f t="shared" si="113"/>
        <v>158.50809999999998</v>
      </c>
      <c r="AT286" s="9"/>
      <c r="AU286" s="9"/>
      <c r="AV286" s="9"/>
      <c r="AW286" s="9">
        <v>0.1</v>
      </c>
      <c r="AX286" s="9">
        <v>12.59</v>
      </c>
      <c r="AY286" s="9">
        <f t="shared" si="114"/>
        <v>1.2590000000000001</v>
      </c>
      <c r="AZ286" s="9">
        <f t="shared" si="115"/>
        <v>1.0000000000000002E-2</v>
      </c>
      <c r="BA286" s="9">
        <f t="shared" si="116"/>
        <v>158.50809999999998</v>
      </c>
      <c r="BB286" s="9"/>
      <c r="BC286" s="9"/>
      <c r="BD286" s="9"/>
      <c r="BE286" s="1">
        <v>5</v>
      </c>
      <c r="BF286" s="9">
        <v>12.59</v>
      </c>
      <c r="BG286">
        <f t="shared" si="117"/>
        <v>62.95</v>
      </c>
      <c r="BH286">
        <f t="shared" si="118"/>
        <v>25</v>
      </c>
      <c r="BI286">
        <f t="shared" si="119"/>
        <v>158.50809999999998</v>
      </c>
    </row>
    <row r="287" spans="1:61" x14ac:dyDescent="0.3">
      <c r="A287" s="9">
        <v>0.62</v>
      </c>
      <c r="B287" s="9">
        <v>12.74</v>
      </c>
      <c r="C287" s="9">
        <f t="shared" si="96"/>
        <v>7.8988000000000005</v>
      </c>
      <c r="D287" s="9">
        <f t="shared" si="97"/>
        <v>0.38440000000000002</v>
      </c>
      <c r="E287" s="9">
        <f t="shared" si="98"/>
        <v>162.30760000000001</v>
      </c>
      <c r="F287" s="9"/>
      <c r="G287" s="9"/>
      <c r="H287" s="9"/>
      <c r="I287" s="9">
        <v>808.5</v>
      </c>
      <c r="J287" s="9">
        <v>12.74</v>
      </c>
      <c r="K287" s="9">
        <f t="shared" si="99"/>
        <v>10300.290000000001</v>
      </c>
      <c r="L287" s="9">
        <f t="shared" si="100"/>
        <v>653672.25</v>
      </c>
      <c r="M287" s="9">
        <f t="shared" si="101"/>
        <v>162.30760000000001</v>
      </c>
      <c r="N287" s="9"/>
      <c r="O287" s="9"/>
      <c r="P287" s="9"/>
      <c r="Q287" s="9">
        <v>367.5</v>
      </c>
      <c r="R287" s="9">
        <v>12.74</v>
      </c>
      <c r="S287" s="9">
        <f t="shared" si="102"/>
        <v>4681.95</v>
      </c>
      <c r="T287" s="9">
        <f t="shared" si="103"/>
        <v>135056.25</v>
      </c>
      <c r="U287" s="9">
        <f t="shared" si="104"/>
        <v>162.30760000000001</v>
      </c>
      <c r="V287" s="9"/>
      <c r="W287" s="9"/>
      <c r="X287" s="9"/>
      <c r="Y287" s="9">
        <v>220.5</v>
      </c>
      <c r="Z287" s="9">
        <v>12.74</v>
      </c>
      <c r="AA287" s="9">
        <f t="shared" si="105"/>
        <v>2809.17</v>
      </c>
      <c r="AB287" s="9">
        <f t="shared" si="106"/>
        <v>48620.25</v>
      </c>
      <c r="AC287" s="9">
        <f t="shared" si="107"/>
        <v>162.30760000000001</v>
      </c>
      <c r="AD287" s="9"/>
      <c r="AE287" s="9"/>
      <c r="AF287" s="9"/>
      <c r="AG287" s="9">
        <v>3.5</v>
      </c>
      <c r="AH287" s="9">
        <v>12.74</v>
      </c>
      <c r="AI287" s="9">
        <f t="shared" si="108"/>
        <v>44.59</v>
      </c>
      <c r="AJ287" s="9">
        <f t="shared" si="109"/>
        <v>12.25</v>
      </c>
      <c r="AK287" s="9">
        <f t="shared" si="110"/>
        <v>162.30760000000001</v>
      </c>
      <c r="AL287" s="9"/>
      <c r="AM287" s="9"/>
      <c r="AN287" s="9"/>
      <c r="AO287" s="1">
        <v>3</v>
      </c>
      <c r="AP287" s="9">
        <v>12.74</v>
      </c>
      <c r="AQ287" s="9">
        <f t="shared" si="111"/>
        <v>38.22</v>
      </c>
      <c r="AR287" s="9">
        <f t="shared" si="112"/>
        <v>9</v>
      </c>
      <c r="AS287" s="9">
        <f t="shared" si="113"/>
        <v>162.30760000000001</v>
      </c>
      <c r="AT287" s="9"/>
      <c r="AU287" s="9"/>
      <c r="AV287" s="9"/>
      <c r="AW287" s="9">
        <v>0.1</v>
      </c>
      <c r="AX287" s="9">
        <v>12.74</v>
      </c>
      <c r="AY287" s="9">
        <f t="shared" si="114"/>
        <v>1.274</v>
      </c>
      <c r="AZ287" s="9">
        <f t="shared" si="115"/>
        <v>1.0000000000000002E-2</v>
      </c>
      <c r="BA287" s="9">
        <f t="shared" si="116"/>
        <v>162.30760000000001</v>
      </c>
      <c r="BB287" s="9"/>
      <c r="BC287" s="9"/>
      <c r="BD287" s="9"/>
      <c r="BE287" s="1">
        <v>5</v>
      </c>
      <c r="BF287" s="9">
        <v>12.74</v>
      </c>
      <c r="BG287">
        <f t="shared" si="117"/>
        <v>63.7</v>
      </c>
      <c r="BH287">
        <f t="shared" si="118"/>
        <v>25</v>
      </c>
      <c r="BI287">
        <f t="shared" si="119"/>
        <v>162.30760000000001</v>
      </c>
    </row>
    <row r="288" spans="1:61" x14ac:dyDescent="0.3">
      <c r="A288" s="9">
        <v>0.62</v>
      </c>
      <c r="B288" s="9">
        <v>12.8</v>
      </c>
      <c r="C288" s="9">
        <f t="shared" si="96"/>
        <v>7.9359999999999999</v>
      </c>
      <c r="D288" s="9">
        <f t="shared" si="97"/>
        <v>0.38440000000000002</v>
      </c>
      <c r="E288" s="9">
        <f t="shared" si="98"/>
        <v>163.84000000000003</v>
      </c>
      <c r="F288" s="9"/>
      <c r="G288" s="9"/>
      <c r="H288" s="9"/>
      <c r="I288" s="9">
        <v>808.5</v>
      </c>
      <c r="J288" s="9">
        <v>12.8</v>
      </c>
      <c r="K288" s="9">
        <f t="shared" si="99"/>
        <v>10348.800000000001</v>
      </c>
      <c r="L288" s="9">
        <f t="shared" si="100"/>
        <v>653672.25</v>
      </c>
      <c r="M288" s="9">
        <f t="shared" si="101"/>
        <v>163.84000000000003</v>
      </c>
      <c r="N288" s="9"/>
      <c r="O288" s="9"/>
      <c r="P288" s="9"/>
      <c r="Q288" s="9">
        <v>367.5</v>
      </c>
      <c r="R288" s="9">
        <v>12.8</v>
      </c>
      <c r="S288" s="9">
        <f t="shared" si="102"/>
        <v>4704</v>
      </c>
      <c r="T288" s="9">
        <f t="shared" si="103"/>
        <v>135056.25</v>
      </c>
      <c r="U288" s="9">
        <f t="shared" si="104"/>
        <v>163.84000000000003</v>
      </c>
      <c r="V288" s="9"/>
      <c r="W288" s="9"/>
      <c r="X288" s="9"/>
      <c r="Y288" s="9">
        <v>220.5</v>
      </c>
      <c r="Z288" s="9">
        <v>12.8</v>
      </c>
      <c r="AA288" s="9">
        <f t="shared" si="105"/>
        <v>2822.4</v>
      </c>
      <c r="AB288" s="9">
        <f t="shared" si="106"/>
        <v>48620.25</v>
      </c>
      <c r="AC288" s="9">
        <f t="shared" si="107"/>
        <v>163.84000000000003</v>
      </c>
      <c r="AD288" s="9"/>
      <c r="AE288" s="9"/>
      <c r="AF288" s="9"/>
      <c r="AG288" s="9">
        <v>3.5</v>
      </c>
      <c r="AH288" s="9">
        <v>12.8</v>
      </c>
      <c r="AI288" s="9">
        <f t="shared" si="108"/>
        <v>44.800000000000004</v>
      </c>
      <c r="AJ288" s="9">
        <f t="shared" si="109"/>
        <v>12.25</v>
      </c>
      <c r="AK288" s="9">
        <f t="shared" si="110"/>
        <v>163.84000000000003</v>
      </c>
      <c r="AL288" s="9"/>
      <c r="AM288" s="9"/>
      <c r="AN288" s="9"/>
      <c r="AO288" s="1">
        <v>4</v>
      </c>
      <c r="AP288" s="9">
        <v>12.8</v>
      </c>
      <c r="AQ288" s="9">
        <f t="shared" si="111"/>
        <v>51.2</v>
      </c>
      <c r="AR288" s="9">
        <f t="shared" si="112"/>
        <v>16</v>
      </c>
      <c r="AS288" s="9">
        <f t="shared" si="113"/>
        <v>163.84000000000003</v>
      </c>
      <c r="AT288" s="9"/>
      <c r="AU288" s="9"/>
      <c r="AV288" s="9"/>
      <c r="AW288" s="9">
        <v>0.1</v>
      </c>
      <c r="AX288" s="9">
        <v>12.8</v>
      </c>
      <c r="AY288" s="9">
        <f t="shared" si="114"/>
        <v>1.2800000000000002</v>
      </c>
      <c r="AZ288" s="9">
        <f t="shared" si="115"/>
        <v>1.0000000000000002E-2</v>
      </c>
      <c r="BA288" s="9">
        <f t="shared" si="116"/>
        <v>163.84000000000003</v>
      </c>
      <c r="BB288" s="9"/>
      <c r="BC288" s="9"/>
      <c r="BD288" s="9"/>
      <c r="BE288" s="1">
        <v>5</v>
      </c>
      <c r="BF288" s="9">
        <v>12.8</v>
      </c>
      <c r="BG288">
        <f t="shared" si="117"/>
        <v>64</v>
      </c>
      <c r="BH288">
        <f t="shared" si="118"/>
        <v>25</v>
      </c>
      <c r="BI288">
        <f t="shared" si="119"/>
        <v>163.84000000000003</v>
      </c>
    </row>
    <row r="289" spans="1:61" x14ac:dyDescent="0.3">
      <c r="A289" s="9">
        <v>0.62</v>
      </c>
      <c r="B289" s="9">
        <v>12.62</v>
      </c>
      <c r="C289" s="9">
        <f t="shared" si="96"/>
        <v>7.8243999999999998</v>
      </c>
      <c r="D289" s="9">
        <f t="shared" si="97"/>
        <v>0.38440000000000002</v>
      </c>
      <c r="E289" s="9">
        <f t="shared" si="98"/>
        <v>159.26439999999997</v>
      </c>
      <c r="F289" s="9"/>
      <c r="G289" s="9"/>
      <c r="H289" s="9"/>
      <c r="I289" s="9">
        <v>808.5</v>
      </c>
      <c r="J289" s="9">
        <v>12.62</v>
      </c>
      <c r="K289" s="9">
        <f t="shared" si="99"/>
        <v>10203.269999999999</v>
      </c>
      <c r="L289" s="9">
        <f t="shared" si="100"/>
        <v>653672.25</v>
      </c>
      <c r="M289" s="9">
        <f t="shared" si="101"/>
        <v>159.26439999999997</v>
      </c>
      <c r="N289" s="9"/>
      <c r="O289" s="9"/>
      <c r="P289" s="9"/>
      <c r="Q289" s="9">
        <v>367.5</v>
      </c>
      <c r="R289" s="9">
        <v>12.62</v>
      </c>
      <c r="S289" s="9">
        <f t="shared" si="102"/>
        <v>4637.8499999999995</v>
      </c>
      <c r="T289" s="9">
        <f t="shared" si="103"/>
        <v>135056.25</v>
      </c>
      <c r="U289" s="9">
        <f t="shared" si="104"/>
        <v>159.26439999999997</v>
      </c>
      <c r="V289" s="9"/>
      <c r="W289" s="9"/>
      <c r="X289" s="9"/>
      <c r="Y289" s="9">
        <v>220.5</v>
      </c>
      <c r="Z289" s="9">
        <v>12.62</v>
      </c>
      <c r="AA289" s="9">
        <f t="shared" si="105"/>
        <v>2782.71</v>
      </c>
      <c r="AB289" s="9">
        <f t="shared" si="106"/>
        <v>48620.25</v>
      </c>
      <c r="AC289" s="9">
        <f t="shared" si="107"/>
        <v>159.26439999999997</v>
      </c>
      <c r="AD289" s="9"/>
      <c r="AE289" s="9"/>
      <c r="AF289" s="9"/>
      <c r="AG289" s="9">
        <v>3.5</v>
      </c>
      <c r="AH289" s="9">
        <v>12.62</v>
      </c>
      <c r="AI289" s="9">
        <f t="shared" si="108"/>
        <v>44.169999999999995</v>
      </c>
      <c r="AJ289" s="9">
        <f t="shared" si="109"/>
        <v>12.25</v>
      </c>
      <c r="AK289" s="9">
        <f t="shared" si="110"/>
        <v>159.26439999999997</v>
      </c>
      <c r="AL289" s="9"/>
      <c r="AM289" s="9"/>
      <c r="AN289" s="9"/>
      <c r="AO289" s="1">
        <v>5</v>
      </c>
      <c r="AP289" s="9">
        <v>12.62</v>
      </c>
      <c r="AQ289" s="9">
        <f t="shared" si="111"/>
        <v>63.099999999999994</v>
      </c>
      <c r="AR289" s="9">
        <f t="shared" si="112"/>
        <v>25</v>
      </c>
      <c r="AS289" s="9">
        <f t="shared" si="113"/>
        <v>159.26439999999997</v>
      </c>
      <c r="AT289" s="9"/>
      <c r="AU289" s="9"/>
      <c r="AV289" s="9"/>
      <c r="AW289" s="9">
        <v>0.1</v>
      </c>
      <c r="AX289" s="9">
        <v>12.62</v>
      </c>
      <c r="AY289" s="9">
        <f t="shared" si="114"/>
        <v>1.262</v>
      </c>
      <c r="AZ289" s="9">
        <f t="shared" si="115"/>
        <v>1.0000000000000002E-2</v>
      </c>
      <c r="BA289" s="9">
        <f t="shared" si="116"/>
        <v>159.26439999999997</v>
      </c>
      <c r="BB289" s="9"/>
      <c r="BC289" s="9"/>
      <c r="BD289" s="9"/>
      <c r="BE289" s="1">
        <v>5</v>
      </c>
      <c r="BF289" s="9">
        <v>12.62</v>
      </c>
      <c r="BG289">
        <f t="shared" si="117"/>
        <v>63.099999999999994</v>
      </c>
      <c r="BH289">
        <f t="shared" si="118"/>
        <v>25</v>
      </c>
      <c r="BI289">
        <f t="shared" si="119"/>
        <v>159.26439999999997</v>
      </c>
    </row>
    <row r="290" spans="1:61" x14ac:dyDescent="0.3">
      <c r="A290" s="9">
        <v>0.98</v>
      </c>
      <c r="B290" s="9">
        <v>28.15</v>
      </c>
      <c r="C290" s="9">
        <f t="shared" si="96"/>
        <v>27.587</v>
      </c>
      <c r="D290" s="9">
        <f t="shared" si="97"/>
        <v>0.96039999999999992</v>
      </c>
      <c r="E290" s="9">
        <f t="shared" si="98"/>
        <v>792.4224999999999</v>
      </c>
      <c r="F290" s="9"/>
      <c r="G290" s="9"/>
      <c r="H290" s="9"/>
      <c r="I290" s="9">
        <v>514.5</v>
      </c>
      <c r="J290" s="9">
        <v>28.15</v>
      </c>
      <c r="K290" s="9">
        <f t="shared" si="99"/>
        <v>14483.174999999999</v>
      </c>
      <c r="L290" s="9">
        <f t="shared" si="100"/>
        <v>264710.25</v>
      </c>
      <c r="M290" s="9">
        <f t="shared" si="101"/>
        <v>792.4224999999999</v>
      </c>
      <c r="N290" s="9"/>
      <c r="O290" s="9"/>
      <c r="P290" s="9"/>
      <c r="Q290" s="9">
        <v>294</v>
      </c>
      <c r="R290" s="9">
        <v>28.15</v>
      </c>
      <c r="S290" s="9">
        <f t="shared" si="102"/>
        <v>8276.1</v>
      </c>
      <c r="T290" s="9">
        <f t="shared" si="103"/>
        <v>86436</v>
      </c>
      <c r="U290" s="9">
        <f t="shared" si="104"/>
        <v>792.4224999999999</v>
      </c>
      <c r="V290" s="9"/>
      <c r="W290" s="9"/>
      <c r="X290" s="9"/>
      <c r="Y290" s="9">
        <v>110.25</v>
      </c>
      <c r="Z290" s="9">
        <v>28.15</v>
      </c>
      <c r="AA290" s="9">
        <f t="shared" si="105"/>
        <v>3103.5374999999999</v>
      </c>
      <c r="AB290" s="9">
        <f t="shared" si="106"/>
        <v>12155.0625</v>
      </c>
      <c r="AC290" s="9">
        <f t="shared" si="107"/>
        <v>792.4224999999999</v>
      </c>
      <c r="AD290" s="9"/>
      <c r="AE290" s="9"/>
      <c r="AF290" s="9"/>
      <c r="AG290" s="9">
        <v>7</v>
      </c>
      <c r="AH290" s="9">
        <v>28.15</v>
      </c>
      <c r="AI290" s="9">
        <f t="shared" si="108"/>
        <v>197.04999999999998</v>
      </c>
      <c r="AJ290" s="9">
        <f t="shared" si="109"/>
        <v>49</v>
      </c>
      <c r="AK290" s="9">
        <f t="shared" si="110"/>
        <v>792.4224999999999</v>
      </c>
      <c r="AL290" s="9"/>
      <c r="AM290" s="9"/>
      <c r="AN290" s="9"/>
      <c r="AO290" s="1">
        <v>2</v>
      </c>
      <c r="AP290" s="9">
        <v>28.15</v>
      </c>
      <c r="AQ290" s="9">
        <f t="shared" si="111"/>
        <v>56.3</v>
      </c>
      <c r="AR290" s="9">
        <f t="shared" si="112"/>
        <v>4</v>
      </c>
      <c r="AS290" s="9">
        <f t="shared" si="113"/>
        <v>792.4224999999999</v>
      </c>
      <c r="AT290" s="9"/>
      <c r="AU290" s="9"/>
      <c r="AV290" s="9"/>
      <c r="AW290" s="9">
        <v>0.25</v>
      </c>
      <c r="AX290" s="9">
        <v>28.15</v>
      </c>
      <c r="AY290" s="9">
        <f t="shared" si="114"/>
        <v>7.0374999999999996</v>
      </c>
      <c r="AZ290" s="9">
        <f t="shared" si="115"/>
        <v>6.25E-2</v>
      </c>
      <c r="BA290" s="9">
        <f t="shared" si="116"/>
        <v>792.4224999999999</v>
      </c>
      <c r="BB290" s="9"/>
      <c r="BC290" s="9"/>
      <c r="BD290" s="9"/>
      <c r="BE290" s="1">
        <v>1</v>
      </c>
      <c r="BF290" s="9">
        <v>28.15</v>
      </c>
      <c r="BG290">
        <f t="shared" si="117"/>
        <v>28.15</v>
      </c>
      <c r="BH290">
        <f t="shared" si="118"/>
        <v>1</v>
      </c>
      <c r="BI290">
        <f t="shared" si="119"/>
        <v>792.4224999999999</v>
      </c>
    </row>
    <row r="291" spans="1:61" x14ac:dyDescent="0.3">
      <c r="A291" s="9">
        <v>0.98</v>
      </c>
      <c r="B291" s="9">
        <v>28.15</v>
      </c>
      <c r="C291" s="9">
        <f t="shared" si="96"/>
        <v>27.587</v>
      </c>
      <c r="D291" s="9">
        <f t="shared" si="97"/>
        <v>0.96039999999999992</v>
      </c>
      <c r="E291" s="9">
        <f t="shared" si="98"/>
        <v>792.4224999999999</v>
      </c>
      <c r="F291" s="9"/>
      <c r="G291" s="9"/>
      <c r="H291" s="9"/>
      <c r="I291" s="9">
        <v>514.5</v>
      </c>
      <c r="J291" s="9">
        <v>28.15</v>
      </c>
      <c r="K291" s="9">
        <f t="shared" si="99"/>
        <v>14483.174999999999</v>
      </c>
      <c r="L291" s="9">
        <f t="shared" si="100"/>
        <v>264710.25</v>
      </c>
      <c r="M291" s="9">
        <f t="shared" si="101"/>
        <v>792.4224999999999</v>
      </c>
      <c r="N291" s="9"/>
      <c r="O291" s="9"/>
      <c r="P291" s="9"/>
      <c r="Q291" s="9">
        <v>294</v>
      </c>
      <c r="R291" s="9">
        <v>28.15</v>
      </c>
      <c r="S291" s="9">
        <f t="shared" si="102"/>
        <v>8276.1</v>
      </c>
      <c r="T291" s="9">
        <f t="shared" si="103"/>
        <v>86436</v>
      </c>
      <c r="U291" s="9">
        <f t="shared" si="104"/>
        <v>792.4224999999999</v>
      </c>
      <c r="V291" s="9"/>
      <c r="W291" s="9"/>
      <c r="X291" s="9"/>
      <c r="Y291" s="9">
        <v>110.25</v>
      </c>
      <c r="Z291" s="9">
        <v>28.15</v>
      </c>
      <c r="AA291" s="9">
        <f t="shared" si="105"/>
        <v>3103.5374999999999</v>
      </c>
      <c r="AB291" s="9">
        <f t="shared" si="106"/>
        <v>12155.0625</v>
      </c>
      <c r="AC291" s="9">
        <f t="shared" si="107"/>
        <v>792.4224999999999</v>
      </c>
      <c r="AD291" s="9"/>
      <c r="AE291" s="9"/>
      <c r="AF291" s="9"/>
      <c r="AG291" s="9">
        <v>7</v>
      </c>
      <c r="AH291" s="9">
        <v>28.15</v>
      </c>
      <c r="AI291" s="9">
        <f t="shared" si="108"/>
        <v>197.04999999999998</v>
      </c>
      <c r="AJ291" s="9">
        <f t="shared" si="109"/>
        <v>49</v>
      </c>
      <c r="AK291" s="9">
        <f t="shared" si="110"/>
        <v>792.4224999999999</v>
      </c>
      <c r="AL291" s="9"/>
      <c r="AM291" s="9"/>
      <c r="AN291" s="9"/>
      <c r="AO291" s="1">
        <v>3</v>
      </c>
      <c r="AP291" s="9">
        <v>28.15</v>
      </c>
      <c r="AQ291" s="9">
        <f t="shared" si="111"/>
        <v>84.449999999999989</v>
      </c>
      <c r="AR291" s="9">
        <f t="shared" si="112"/>
        <v>9</v>
      </c>
      <c r="AS291" s="9">
        <f t="shared" si="113"/>
        <v>792.4224999999999</v>
      </c>
      <c r="AT291" s="9"/>
      <c r="AU291" s="9"/>
      <c r="AV291" s="9"/>
      <c r="AW291" s="9">
        <v>0.25</v>
      </c>
      <c r="AX291" s="9">
        <v>28.15</v>
      </c>
      <c r="AY291" s="9">
        <f t="shared" si="114"/>
        <v>7.0374999999999996</v>
      </c>
      <c r="AZ291" s="9">
        <f t="shared" si="115"/>
        <v>6.25E-2</v>
      </c>
      <c r="BA291" s="9">
        <f t="shared" si="116"/>
        <v>792.4224999999999</v>
      </c>
      <c r="BB291" s="9"/>
      <c r="BC291" s="9"/>
      <c r="BD291" s="9"/>
      <c r="BE291" s="1">
        <v>1</v>
      </c>
      <c r="BF291" s="9">
        <v>28.15</v>
      </c>
      <c r="BG291">
        <f t="shared" si="117"/>
        <v>28.15</v>
      </c>
      <c r="BH291">
        <f t="shared" si="118"/>
        <v>1</v>
      </c>
      <c r="BI291">
        <f t="shared" si="119"/>
        <v>792.4224999999999</v>
      </c>
    </row>
    <row r="292" spans="1:61" x14ac:dyDescent="0.3">
      <c r="A292" s="9">
        <v>0.98</v>
      </c>
      <c r="B292" s="9">
        <v>28.37</v>
      </c>
      <c r="C292" s="9">
        <f t="shared" si="96"/>
        <v>27.802600000000002</v>
      </c>
      <c r="D292" s="9">
        <f t="shared" si="97"/>
        <v>0.96039999999999992</v>
      </c>
      <c r="E292" s="9">
        <f t="shared" si="98"/>
        <v>804.85690000000011</v>
      </c>
      <c r="F292" s="9"/>
      <c r="G292" s="9"/>
      <c r="H292" s="9"/>
      <c r="I292" s="9">
        <v>514.5</v>
      </c>
      <c r="J292" s="9">
        <v>28.37</v>
      </c>
      <c r="K292" s="9">
        <f t="shared" si="99"/>
        <v>14596.365</v>
      </c>
      <c r="L292" s="9">
        <f t="shared" si="100"/>
        <v>264710.25</v>
      </c>
      <c r="M292" s="9">
        <f t="shared" si="101"/>
        <v>804.85690000000011</v>
      </c>
      <c r="N292" s="9"/>
      <c r="O292" s="9"/>
      <c r="P292" s="9"/>
      <c r="Q292" s="9">
        <v>294</v>
      </c>
      <c r="R292" s="9">
        <v>28.37</v>
      </c>
      <c r="S292" s="9">
        <f t="shared" si="102"/>
        <v>8340.7800000000007</v>
      </c>
      <c r="T292" s="9">
        <f t="shared" si="103"/>
        <v>86436</v>
      </c>
      <c r="U292" s="9">
        <f t="shared" si="104"/>
        <v>804.85690000000011</v>
      </c>
      <c r="V292" s="9"/>
      <c r="W292" s="9"/>
      <c r="X292" s="9"/>
      <c r="Y292" s="9">
        <v>110.25</v>
      </c>
      <c r="Z292" s="9">
        <v>28.37</v>
      </c>
      <c r="AA292" s="9">
        <f t="shared" si="105"/>
        <v>3127.7925</v>
      </c>
      <c r="AB292" s="9">
        <f t="shared" si="106"/>
        <v>12155.0625</v>
      </c>
      <c r="AC292" s="9">
        <f t="shared" si="107"/>
        <v>804.85690000000011</v>
      </c>
      <c r="AD292" s="9"/>
      <c r="AE292" s="9"/>
      <c r="AF292" s="9"/>
      <c r="AG292" s="9">
        <v>7</v>
      </c>
      <c r="AH292" s="9">
        <v>28.37</v>
      </c>
      <c r="AI292" s="9">
        <f t="shared" si="108"/>
        <v>198.59</v>
      </c>
      <c r="AJ292" s="9">
        <f t="shared" si="109"/>
        <v>49</v>
      </c>
      <c r="AK292" s="9">
        <f t="shared" si="110"/>
        <v>804.85690000000011</v>
      </c>
      <c r="AL292" s="9"/>
      <c r="AM292" s="9"/>
      <c r="AN292" s="9"/>
      <c r="AO292" s="1">
        <v>4</v>
      </c>
      <c r="AP292" s="9">
        <v>28.37</v>
      </c>
      <c r="AQ292" s="9">
        <f t="shared" si="111"/>
        <v>113.48</v>
      </c>
      <c r="AR292" s="9">
        <f t="shared" si="112"/>
        <v>16</v>
      </c>
      <c r="AS292" s="9">
        <f t="shared" si="113"/>
        <v>804.85690000000011</v>
      </c>
      <c r="AT292" s="9"/>
      <c r="AU292" s="9"/>
      <c r="AV292" s="9"/>
      <c r="AW292" s="9">
        <v>0.25</v>
      </c>
      <c r="AX292" s="9">
        <v>28.37</v>
      </c>
      <c r="AY292" s="9">
        <f t="shared" si="114"/>
        <v>7.0925000000000002</v>
      </c>
      <c r="AZ292" s="9">
        <f t="shared" si="115"/>
        <v>6.25E-2</v>
      </c>
      <c r="BA292" s="9">
        <f t="shared" si="116"/>
        <v>804.85690000000011</v>
      </c>
      <c r="BB292" s="9"/>
      <c r="BC292" s="9"/>
      <c r="BD292" s="9"/>
      <c r="BE292" s="1">
        <v>1</v>
      </c>
      <c r="BF292" s="9">
        <v>28.37</v>
      </c>
      <c r="BG292">
        <f t="shared" si="117"/>
        <v>28.37</v>
      </c>
      <c r="BH292">
        <f t="shared" si="118"/>
        <v>1</v>
      </c>
      <c r="BI292">
        <f t="shared" si="119"/>
        <v>804.85690000000011</v>
      </c>
    </row>
    <row r="293" spans="1:61" x14ac:dyDescent="0.3">
      <c r="A293" s="9">
        <v>0.98</v>
      </c>
      <c r="B293" s="9">
        <v>28.41</v>
      </c>
      <c r="C293" s="9">
        <f t="shared" si="96"/>
        <v>27.841799999999999</v>
      </c>
      <c r="D293" s="9">
        <f t="shared" si="97"/>
        <v>0.96039999999999992</v>
      </c>
      <c r="E293" s="9">
        <f t="shared" si="98"/>
        <v>807.12810000000002</v>
      </c>
      <c r="F293" s="9"/>
      <c r="G293" s="9"/>
      <c r="H293" s="9"/>
      <c r="I293" s="9">
        <v>514.5</v>
      </c>
      <c r="J293" s="9">
        <v>28.41</v>
      </c>
      <c r="K293" s="9">
        <f t="shared" si="99"/>
        <v>14616.945</v>
      </c>
      <c r="L293" s="9">
        <f t="shared" si="100"/>
        <v>264710.25</v>
      </c>
      <c r="M293" s="9">
        <f t="shared" si="101"/>
        <v>807.12810000000002</v>
      </c>
      <c r="N293" s="9"/>
      <c r="O293" s="9"/>
      <c r="P293" s="9"/>
      <c r="Q293" s="9">
        <v>294</v>
      </c>
      <c r="R293" s="9">
        <v>28.41</v>
      </c>
      <c r="S293" s="9">
        <f t="shared" si="102"/>
        <v>8352.5400000000009</v>
      </c>
      <c r="T293" s="9">
        <f t="shared" si="103"/>
        <v>86436</v>
      </c>
      <c r="U293" s="9">
        <f t="shared" si="104"/>
        <v>807.12810000000002</v>
      </c>
      <c r="V293" s="9"/>
      <c r="W293" s="9"/>
      <c r="X293" s="9"/>
      <c r="Y293" s="9">
        <v>110.25</v>
      </c>
      <c r="Z293" s="9">
        <v>28.41</v>
      </c>
      <c r="AA293" s="9">
        <f t="shared" si="105"/>
        <v>3132.2024999999999</v>
      </c>
      <c r="AB293" s="9">
        <f t="shared" si="106"/>
        <v>12155.0625</v>
      </c>
      <c r="AC293" s="9">
        <f t="shared" si="107"/>
        <v>807.12810000000002</v>
      </c>
      <c r="AD293" s="9"/>
      <c r="AE293" s="9"/>
      <c r="AF293" s="9"/>
      <c r="AG293" s="9">
        <v>7</v>
      </c>
      <c r="AH293" s="9">
        <v>28.41</v>
      </c>
      <c r="AI293" s="9">
        <f t="shared" si="108"/>
        <v>198.87</v>
      </c>
      <c r="AJ293" s="9">
        <f t="shared" si="109"/>
        <v>49</v>
      </c>
      <c r="AK293" s="9">
        <f t="shared" si="110"/>
        <v>807.12810000000002</v>
      </c>
      <c r="AL293" s="9"/>
      <c r="AM293" s="9"/>
      <c r="AN293" s="9"/>
      <c r="AO293" s="1">
        <v>5</v>
      </c>
      <c r="AP293" s="9">
        <v>28.41</v>
      </c>
      <c r="AQ293" s="9">
        <f t="shared" si="111"/>
        <v>142.05000000000001</v>
      </c>
      <c r="AR293" s="9">
        <f t="shared" si="112"/>
        <v>25</v>
      </c>
      <c r="AS293" s="9">
        <f t="shared" si="113"/>
        <v>807.12810000000002</v>
      </c>
      <c r="AT293" s="9"/>
      <c r="AU293" s="9"/>
      <c r="AV293" s="9"/>
      <c r="AW293" s="9">
        <v>0.25</v>
      </c>
      <c r="AX293" s="9">
        <v>28.41</v>
      </c>
      <c r="AY293" s="9">
        <f t="shared" si="114"/>
        <v>7.1025</v>
      </c>
      <c r="AZ293" s="9">
        <f t="shared" si="115"/>
        <v>6.25E-2</v>
      </c>
      <c r="BA293" s="9">
        <f t="shared" si="116"/>
        <v>807.12810000000002</v>
      </c>
      <c r="BB293" s="9"/>
      <c r="BC293" s="9"/>
      <c r="BD293" s="9"/>
      <c r="BE293" s="1">
        <v>1</v>
      </c>
      <c r="BF293" s="9">
        <v>28.41</v>
      </c>
      <c r="BG293">
        <f t="shared" si="117"/>
        <v>28.41</v>
      </c>
      <c r="BH293">
        <f t="shared" si="118"/>
        <v>1</v>
      </c>
      <c r="BI293">
        <f t="shared" si="119"/>
        <v>807.12810000000002</v>
      </c>
    </row>
    <row r="294" spans="1:61" x14ac:dyDescent="0.3">
      <c r="A294" s="9">
        <v>0.9</v>
      </c>
      <c r="B294" s="9">
        <v>32.68</v>
      </c>
      <c r="C294" s="9">
        <f t="shared" si="96"/>
        <v>29.411999999999999</v>
      </c>
      <c r="D294" s="9">
        <f t="shared" si="97"/>
        <v>0.81</v>
      </c>
      <c r="E294" s="9">
        <f t="shared" si="98"/>
        <v>1067.9823999999999</v>
      </c>
      <c r="F294" s="9"/>
      <c r="G294" s="9"/>
      <c r="H294" s="9"/>
      <c r="I294" s="9">
        <v>563.5</v>
      </c>
      <c r="J294" s="9">
        <v>32.68</v>
      </c>
      <c r="K294" s="9">
        <f t="shared" si="99"/>
        <v>18415.18</v>
      </c>
      <c r="L294" s="9">
        <f t="shared" si="100"/>
        <v>317532.25</v>
      </c>
      <c r="M294" s="9">
        <f t="shared" si="101"/>
        <v>1067.9823999999999</v>
      </c>
      <c r="N294" s="9"/>
      <c r="O294" s="9"/>
      <c r="P294" s="9"/>
      <c r="Q294" s="9">
        <v>318.5</v>
      </c>
      <c r="R294" s="9">
        <v>32.68</v>
      </c>
      <c r="S294" s="9">
        <f t="shared" si="102"/>
        <v>10408.58</v>
      </c>
      <c r="T294" s="9">
        <f t="shared" si="103"/>
        <v>101442.25</v>
      </c>
      <c r="U294" s="9">
        <f t="shared" si="104"/>
        <v>1067.9823999999999</v>
      </c>
      <c r="V294" s="9"/>
      <c r="W294" s="9"/>
      <c r="X294" s="9"/>
      <c r="Y294" s="9">
        <v>122.5</v>
      </c>
      <c r="Z294" s="9">
        <v>32.68</v>
      </c>
      <c r="AA294" s="9">
        <f t="shared" si="105"/>
        <v>4003.3</v>
      </c>
      <c r="AB294" s="9">
        <f t="shared" si="106"/>
        <v>15006.25</v>
      </c>
      <c r="AC294" s="9">
        <f t="shared" si="107"/>
        <v>1067.9823999999999</v>
      </c>
      <c r="AD294" s="9"/>
      <c r="AE294" s="9"/>
      <c r="AF294" s="9"/>
      <c r="AG294" s="9">
        <v>7</v>
      </c>
      <c r="AH294" s="9">
        <v>32.68</v>
      </c>
      <c r="AI294" s="9">
        <f t="shared" si="108"/>
        <v>228.76</v>
      </c>
      <c r="AJ294" s="9">
        <f t="shared" si="109"/>
        <v>49</v>
      </c>
      <c r="AK294" s="9">
        <f t="shared" si="110"/>
        <v>1067.9823999999999</v>
      </c>
      <c r="AL294" s="9"/>
      <c r="AM294" s="9"/>
      <c r="AN294" s="9"/>
      <c r="AO294" s="1">
        <v>2</v>
      </c>
      <c r="AP294" s="9">
        <v>32.68</v>
      </c>
      <c r="AQ294" s="9">
        <f t="shared" si="111"/>
        <v>65.36</v>
      </c>
      <c r="AR294" s="9">
        <f t="shared" si="112"/>
        <v>4</v>
      </c>
      <c r="AS294" s="9">
        <f t="shared" si="113"/>
        <v>1067.9823999999999</v>
      </c>
      <c r="AT294" s="9"/>
      <c r="AU294" s="9"/>
      <c r="AV294" s="9"/>
      <c r="AW294" s="9">
        <v>0.25</v>
      </c>
      <c r="AX294" s="9">
        <v>32.68</v>
      </c>
      <c r="AY294" s="9">
        <f t="shared" si="114"/>
        <v>8.17</v>
      </c>
      <c r="AZ294" s="9">
        <f t="shared" si="115"/>
        <v>6.25E-2</v>
      </c>
      <c r="BA294" s="9">
        <f t="shared" si="116"/>
        <v>1067.9823999999999</v>
      </c>
      <c r="BB294" s="9"/>
      <c r="BC294" s="9"/>
      <c r="BD294" s="9"/>
      <c r="BE294" s="1">
        <v>1</v>
      </c>
      <c r="BF294" s="9">
        <v>32.68</v>
      </c>
      <c r="BG294">
        <f t="shared" si="117"/>
        <v>32.68</v>
      </c>
      <c r="BH294">
        <f t="shared" si="118"/>
        <v>1</v>
      </c>
      <c r="BI294">
        <f t="shared" si="119"/>
        <v>1067.9823999999999</v>
      </c>
    </row>
    <row r="295" spans="1:61" x14ac:dyDescent="0.3">
      <c r="A295" s="9">
        <v>0.9</v>
      </c>
      <c r="B295" s="9">
        <v>33.479999999999997</v>
      </c>
      <c r="C295" s="9">
        <f t="shared" si="96"/>
        <v>30.131999999999998</v>
      </c>
      <c r="D295" s="9">
        <f t="shared" si="97"/>
        <v>0.81</v>
      </c>
      <c r="E295" s="9">
        <f t="shared" si="98"/>
        <v>1120.9103999999998</v>
      </c>
      <c r="F295" s="9"/>
      <c r="G295" s="9"/>
      <c r="H295" s="9"/>
      <c r="I295" s="9">
        <v>563.5</v>
      </c>
      <c r="J295" s="9">
        <v>33.479999999999997</v>
      </c>
      <c r="K295" s="9">
        <f t="shared" si="99"/>
        <v>18865.98</v>
      </c>
      <c r="L295" s="9">
        <f t="shared" si="100"/>
        <v>317532.25</v>
      </c>
      <c r="M295" s="9">
        <f t="shared" si="101"/>
        <v>1120.9103999999998</v>
      </c>
      <c r="N295" s="9"/>
      <c r="O295" s="9"/>
      <c r="P295" s="9"/>
      <c r="Q295" s="9">
        <v>318.5</v>
      </c>
      <c r="R295" s="9">
        <v>33.479999999999997</v>
      </c>
      <c r="S295" s="9">
        <f t="shared" si="102"/>
        <v>10663.38</v>
      </c>
      <c r="T295" s="9">
        <f t="shared" si="103"/>
        <v>101442.25</v>
      </c>
      <c r="U295" s="9">
        <f t="shared" si="104"/>
        <v>1120.9103999999998</v>
      </c>
      <c r="V295" s="9"/>
      <c r="W295" s="9"/>
      <c r="X295" s="9"/>
      <c r="Y295" s="9">
        <v>122.5</v>
      </c>
      <c r="Z295" s="9">
        <v>33.479999999999997</v>
      </c>
      <c r="AA295" s="9">
        <f t="shared" si="105"/>
        <v>4101.2999999999993</v>
      </c>
      <c r="AB295" s="9">
        <f t="shared" si="106"/>
        <v>15006.25</v>
      </c>
      <c r="AC295" s="9">
        <f t="shared" si="107"/>
        <v>1120.9103999999998</v>
      </c>
      <c r="AD295" s="9"/>
      <c r="AE295" s="9"/>
      <c r="AF295" s="9"/>
      <c r="AG295" s="9">
        <v>7</v>
      </c>
      <c r="AH295" s="9">
        <v>33.479999999999997</v>
      </c>
      <c r="AI295" s="9">
        <f t="shared" si="108"/>
        <v>234.35999999999999</v>
      </c>
      <c r="AJ295" s="9">
        <f t="shared" si="109"/>
        <v>49</v>
      </c>
      <c r="AK295" s="9">
        <f t="shared" si="110"/>
        <v>1120.9103999999998</v>
      </c>
      <c r="AL295" s="9"/>
      <c r="AM295" s="9"/>
      <c r="AN295" s="9"/>
      <c r="AO295" s="1">
        <v>3</v>
      </c>
      <c r="AP295" s="9">
        <v>33.479999999999997</v>
      </c>
      <c r="AQ295" s="9">
        <f t="shared" si="111"/>
        <v>100.44</v>
      </c>
      <c r="AR295" s="9">
        <f t="shared" si="112"/>
        <v>9</v>
      </c>
      <c r="AS295" s="9">
        <f t="shared" si="113"/>
        <v>1120.9103999999998</v>
      </c>
      <c r="AT295" s="9"/>
      <c r="AU295" s="9"/>
      <c r="AV295" s="9"/>
      <c r="AW295" s="9">
        <v>0.25</v>
      </c>
      <c r="AX295" s="9">
        <v>33.479999999999997</v>
      </c>
      <c r="AY295" s="9">
        <f t="shared" si="114"/>
        <v>8.3699999999999992</v>
      </c>
      <c r="AZ295" s="9">
        <f t="shared" si="115"/>
        <v>6.25E-2</v>
      </c>
      <c r="BA295" s="9">
        <f t="shared" si="116"/>
        <v>1120.9103999999998</v>
      </c>
      <c r="BB295" s="9"/>
      <c r="BC295" s="9"/>
      <c r="BD295" s="9"/>
      <c r="BE295" s="1">
        <v>1</v>
      </c>
      <c r="BF295" s="9">
        <v>33.479999999999997</v>
      </c>
      <c r="BG295">
        <f t="shared" si="117"/>
        <v>33.479999999999997</v>
      </c>
      <c r="BH295">
        <f t="shared" si="118"/>
        <v>1</v>
      </c>
      <c r="BI295">
        <f t="shared" si="119"/>
        <v>1120.9103999999998</v>
      </c>
    </row>
    <row r="296" spans="1:61" x14ac:dyDescent="0.3">
      <c r="A296" s="9">
        <v>0.9</v>
      </c>
      <c r="B296" s="9">
        <v>32.840000000000003</v>
      </c>
      <c r="C296" s="9">
        <f t="shared" si="96"/>
        <v>29.556000000000004</v>
      </c>
      <c r="D296" s="9">
        <f t="shared" si="97"/>
        <v>0.81</v>
      </c>
      <c r="E296" s="9">
        <f t="shared" si="98"/>
        <v>1078.4656000000002</v>
      </c>
      <c r="F296" s="9"/>
      <c r="G296" s="9"/>
      <c r="H296" s="9"/>
      <c r="I296" s="9">
        <v>563.5</v>
      </c>
      <c r="J296" s="9">
        <v>32.840000000000003</v>
      </c>
      <c r="K296" s="9">
        <f t="shared" si="99"/>
        <v>18505.34</v>
      </c>
      <c r="L296" s="9">
        <f t="shared" si="100"/>
        <v>317532.25</v>
      </c>
      <c r="M296" s="9">
        <f t="shared" si="101"/>
        <v>1078.4656000000002</v>
      </c>
      <c r="N296" s="9"/>
      <c r="O296" s="9"/>
      <c r="P296" s="9"/>
      <c r="Q296" s="9">
        <v>318.5</v>
      </c>
      <c r="R296" s="9">
        <v>32.840000000000003</v>
      </c>
      <c r="S296" s="9">
        <f t="shared" si="102"/>
        <v>10459.540000000001</v>
      </c>
      <c r="T296" s="9">
        <f t="shared" si="103"/>
        <v>101442.25</v>
      </c>
      <c r="U296" s="9">
        <f t="shared" si="104"/>
        <v>1078.4656000000002</v>
      </c>
      <c r="V296" s="9"/>
      <c r="W296" s="9"/>
      <c r="X296" s="9"/>
      <c r="Y296" s="9">
        <v>122.5</v>
      </c>
      <c r="Z296" s="9">
        <v>32.840000000000003</v>
      </c>
      <c r="AA296" s="9">
        <f t="shared" si="105"/>
        <v>4022.9000000000005</v>
      </c>
      <c r="AB296" s="9">
        <f t="shared" si="106"/>
        <v>15006.25</v>
      </c>
      <c r="AC296" s="9">
        <f t="shared" si="107"/>
        <v>1078.4656000000002</v>
      </c>
      <c r="AD296" s="9"/>
      <c r="AE296" s="9"/>
      <c r="AF296" s="9"/>
      <c r="AG296" s="9">
        <v>7</v>
      </c>
      <c r="AH296" s="9">
        <v>32.840000000000003</v>
      </c>
      <c r="AI296" s="9">
        <f t="shared" si="108"/>
        <v>229.88000000000002</v>
      </c>
      <c r="AJ296" s="9">
        <f t="shared" si="109"/>
        <v>49</v>
      </c>
      <c r="AK296" s="9">
        <f t="shared" si="110"/>
        <v>1078.4656000000002</v>
      </c>
      <c r="AL296" s="9"/>
      <c r="AM296" s="9"/>
      <c r="AN296" s="9"/>
      <c r="AO296" s="1">
        <v>4</v>
      </c>
      <c r="AP296" s="9">
        <v>32.840000000000003</v>
      </c>
      <c r="AQ296" s="9">
        <f t="shared" si="111"/>
        <v>131.36000000000001</v>
      </c>
      <c r="AR296" s="9">
        <f t="shared" si="112"/>
        <v>16</v>
      </c>
      <c r="AS296" s="9">
        <f t="shared" si="113"/>
        <v>1078.4656000000002</v>
      </c>
      <c r="AT296" s="9"/>
      <c r="AU296" s="9"/>
      <c r="AV296" s="9"/>
      <c r="AW296" s="9">
        <v>0.25</v>
      </c>
      <c r="AX296" s="9">
        <v>32.840000000000003</v>
      </c>
      <c r="AY296" s="9">
        <f t="shared" si="114"/>
        <v>8.2100000000000009</v>
      </c>
      <c r="AZ296" s="9">
        <f t="shared" si="115"/>
        <v>6.25E-2</v>
      </c>
      <c r="BA296" s="9">
        <f t="shared" si="116"/>
        <v>1078.4656000000002</v>
      </c>
      <c r="BB296" s="9"/>
      <c r="BC296" s="9"/>
      <c r="BD296" s="9"/>
      <c r="BE296" s="1">
        <v>1</v>
      </c>
      <c r="BF296" s="9">
        <v>32.840000000000003</v>
      </c>
      <c r="BG296">
        <f t="shared" si="117"/>
        <v>32.840000000000003</v>
      </c>
      <c r="BH296">
        <f t="shared" si="118"/>
        <v>1</v>
      </c>
      <c r="BI296">
        <f t="shared" si="119"/>
        <v>1078.4656000000002</v>
      </c>
    </row>
    <row r="297" spans="1:61" x14ac:dyDescent="0.3">
      <c r="A297" s="9">
        <v>0.9</v>
      </c>
      <c r="B297" s="9">
        <v>32</v>
      </c>
      <c r="C297" s="9">
        <f t="shared" si="96"/>
        <v>28.8</v>
      </c>
      <c r="D297" s="9">
        <f t="shared" si="97"/>
        <v>0.81</v>
      </c>
      <c r="E297" s="9">
        <f t="shared" si="98"/>
        <v>1024</v>
      </c>
      <c r="F297" s="9"/>
      <c r="G297" s="9"/>
      <c r="H297" s="9"/>
      <c r="I297" s="9">
        <v>563.5</v>
      </c>
      <c r="J297" s="9">
        <v>32</v>
      </c>
      <c r="K297" s="9">
        <f t="shared" si="99"/>
        <v>18032</v>
      </c>
      <c r="L297" s="9">
        <f t="shared" si="100"/>
        <v>317532.25</v>
      </c>
      <c r="M297" s="9">
        <f t="shared" si="101"/>
        <v>1024</v>
      </c>
      <c r="N297" s="9"/>
      <c r="O297" s="9"/>
      <c r="P297" s="9"/>
      <c r="Q297" s="9">
        <v>318.5</v>
      </c>
      <c r="R297" s="9">
        <v>32</v>
      </c>
      <c r="S297" s="9">
        <f t="shared" si="102"/>
        <v>10192</v>
      </c>
      <c r="T297" s="9">
        <f t="shared" si="103"/>
        <v>101442.25</v>
      </c>
      <c r="U297" s="9">
        <f t="shared" si="104"/>
        <v>1024</v>
      </c>
      <c r="V297" s="9"/>
      <c r="W297" s="9"/>
      <c r="X297" s="9"/>
      <c r="Y297" s="9">
        <v>122.5</v>
      </c>
      <c r="Z297" s="9">
        <v>32</v>
      </c>
      <c r="AA297" s="9">
        <f t="shared" si="105"/>
        <v>3920</v>
      </c>
      <c r="AB297" s="9">
        <f t="shared" si="106"/>
        <v>15006.25</v>
      </c>
      <c r="AC297" s="9">
        <f t="shared" si="107"/>
        <v>1024</v>
      </c>
      <c r="AD297" s="9"/>
      <c r="AE297" s="9"/>
      <c r="AF297" s="9"/>
      <c r="AG297" s="9">
        <v>7</v>
      </c>
      <c r="AH297" s="9">
        <v>32</v>
      </c>
      <c r="AI297" s="9">
        <f t="shared" si="108"/>
        <v>224</v>
      </c>
      <c r="AJ297" s="9">
        <f t="shared" si="109"/>
        <v>49</v>
      </c>
      <c r="AK297" s="9">
        <f t="shared" si="110"/>
        <v>1024</v>
      </c>
      <c r="AL297" s="9"/>
      <c r="AM297" s="9"/>
      <c r="AN297" s="9"/>
      <c r="AO297" s="1">
        <v>5</v>
      </c>
      <c r="AP297" s="9">
        <v>32</v>
      </c>
      <c r="AQ297" s="9">
        <f t="shared" si="111"/>
        <v>160</v>
      </c>
      <c r="AR297" s="9">
        <f t="shared" si="112"/>
        <v>25</v>
      </c>
      <c r="AS297" s="9">
        <f t="shared" si="113"/>
        <v>1024</v>
      </c>
      <c r="AT297" s="9"/>
      <c r="AU297" s="9"/>
      <c r="AV297" s="9"/>
      <c r="AW297" s="9">
        <v>0.25</v>
      </c>
      <c r="AX297" s="9">
        <v>32</v>
      </c>
      <c r="AY297" s="9">
        <f t="shared" si="114"/>
        <v>8</v>
      </c>
      <c r="AZ297" s="9">
        <f t="shared" si="115"/>
        <v>6.25E-2</v>
      </c>
      <c r="BA297" s="9">
        <f t="shared" si="116"/>
        <v>1024</v>
      </c>
      <c r="BB297" s="9"/>
      <c r="BC297" s="9"/>
      <c r="BD297" s="9"/>
      <c r="BE297" s="1">
        <v>1</v>
      </c>
      <c r="BF297" s="9">
        <v>32</v>
      </c>
      <c r="BG297">
        <f t="shared" si="117"/>
        <v>32</v>
      </c>
      <c r="BH297">
        <f t="shared" si="118"/>
        <v>1</v>
      </c>
      <c r="BI297">
        <f t="shared" si="119"/>
        <v>1024</v>
      </c>
    </row>
    <row r="298" spans="1:61" x14ac:dyDescent="0.3">
      <c r="A298" s="9">
        <v>0.86</v>
      </c>
      <c r="B298" s="9">
        <v>29.54</v>
      </c>
      <c r="C298" s="9">
        <f t="shared" si="96"/>
        <v>25.404399999999999</v>
      </c>
      <c r="D298" s="9">
        <f t="shared" si="97"/>
        <v>0.73959999999999992</v>
      </c>
      <c r="E298" s="9">
        <f t="shared" si="98"/>
        <v>872.61159999999995</v>
      </c>
      <c r="F298" s="9"/>
      <c r="G298" s="9"/>
      <c r="H298" s="9"/>
      <c r="I298" s="9">
        <v>588</v>
      </c>
      <c r="J298" s="9">
        <v>29.54</v>
      </c>
      <c r="K298" s="9">
        <f t="shared" si="99"/>
        <v>17369.52</v>
      </c>
      <c r="L298" s="9">
        <f t="shared" si="100"/>
        <v>345744</v>
      </c>
      <c r="M298" s="9">
        <f t="shared" si="101"/>
        <v>872.61159999999995</v>
      </c>
      <c r="N298" s="9"/>
      <c r="O298" s="9"/>
      <c r="P298" s="9"/>
      <c r="Q298" s="9">
        <v>294</v>
      </c>
      <c r="R298" s="9">
        <v>29.54</v>
      </c>
      <c r="S298" s="9">
        <f t="shared" si="102"/>
        <v>8684.76</v>
      </c>
      <c r="T298" s="9">
        <f t="shared" si="103"/>
        <v>86436</v>
      </c>
      <c r="U298" s="9">
        <f t="shared" si="104"/>
        <v>872.61159999999995</v>
      </c>
      <c r="V298" s="9"/>
      <c r="W298" s="9"/>
      <c r="X298" s="9"/>
      <c r="Y298" s="9">
        <v>147</v>
      </c>
      <c r="Z298" s="9">
        <v>29.54</v>
      </c>
      <c r="AA298" s="9">
        <f t="shared" si="105"/>
        <v>4342.38</v>
      </c>
      <c r="AB298" s="9">
        <f t="shared" si="106"/>
        <v>21609</v>
      </c>
      <c r="AC298" s="9">
        <f t="shared" si="107"/>
        <v>872.61159999999995</v>
      </c>
      <c r="AD298" s="9"/>
      <c r="AE298" s="9"/>
      <c r="AF298" s="9"/>
      <c r="AG298" s="9">
        <v>7</v>
      </c>
      <c r="AH298" s="9">
        <v>29.54</v>
      </c>
      <c r="AI298" s="9">
        <f t="shared" si="108"/>
        <v>206.78</v>
      </c>
      <c r="AJ298" s="9">
        <f t="shared" si="109"/>
        <v>49</v>
      </c>
      <c r="AK298" s="9">
        <f t="shared" si="110"/>
        <v>872.61159999999995</v>
      </c>
      <c r="AL298" s="9"/>
      <c r="AM298" s="9"/>
      <c r="AN298" s="9"/>
      <c r="AO298" s="1">
        <v>2</v>
      </c>
      <c r="AP298" s="9">
        <v>29.54</v>
      </c>
      <c r="AQ298" s="9">
        <f t="shared" si="111"/>
        <v>59.08</v>
      </c>
      <c r="AR298" s="9">
        <f t="shared" si="112"/>
        <v>4</v>
      </c>
      <c r="AS298" s="9">
        <f t="shared" si="113"/>
        <v>872.61159999999995</v>
      </c>
      <c r="AT298" s="9"/>
      <c r="AU298" s="9"/>
      <c r="AV298" s="9"/>
      <c r="AW298" s="9">
        <v>0.25</v>
      </c>
      <c r="AX298" s="9">
        <v>29.54</v>
      </c>
      <c r="AY298" s="9">
        <f t="shared" si="114"/>
        <v>7.3849999999999998</v>
      </c>
      <c r="AZ298" s="9">
        <f t="shared" si="115"/>
        <v>6.25E-2</v>
      </c>
      <c r="BA298" s="9">
        <f t="shared" si="116"/>
        <v>872.61159999999995</v>
      </c>
      <c r="BB298" s="9"/>
      <c r="BC298" s="9"/>
      <c r="BD298" s="9"/>
      <c r="BE298" s="1">
        <v>1</v>
      </c>
      <c r="BF298" s="9">
        <v>29.54</v>
      </c>
      <c r="BG298">
        <f t="shared" si="117"/>
        <v>29.54</v>
      </c>
      <c r="BH298">
        <f t="shared" si="118"/>
        <v>1</v>
      </c>
      <c r="BI298">
        <f t="shared" si="119"/>
        <v>872.61159999999995</v>
      </c>
    </row>
    <row r="299" spans="1:61" x14ac:dyDescent="0.3">
      <c r="A299" s="9">
        <v>0.86</v>
      </c>
      <c r="B299" s="9">
        <v>30.05</v>
      </c>
      <c r="C299" s="9">
        <f t="shared" si="96"/>
        <v>25.843</v>
      </c>
      <c r="D299" s="9">
        <f t="shared" si="97"/>
        <v>0.73959999999999992</v>
      </c>
      <c r="E299" s="9">
        <f t="shared" si="98"/>
        <v>903.00250000000005</v>
      </c>
      <c r="F299" s="9"/>
      <c r="G299" s="9"/>
      <c r="H299" s="9"/>
      <c r="I299" s="9">
        <v>588</v>
      </c>
      <c r="J299" s="9">
        <v>30.05</v>
      </c>
      <c r="K299" s="9">
        <f t="shared" si="99"/>
        <v>17669.400000000001</v>
      </c>
      <c r="L299" s="9">
        <f t="shared" si="100"/>
        <v>345744</v>
      </c>
      <c r="M299" s="9">
        <f t="shared" si="101"/>
        <v>903.00250000000005</v>
      </c>
      <c r="N299" s="9"/>
      <c r="O299" s="9"/>
      <c r="P299" s="9"/>
      <c r="Q299" s="9">
        <v>294</v>
      </c>
      <c r="R299" s="9">
        <v>30.05</v>
      </c>
      <c r="S299" s="9">
        <f t="shared" si="102"/>
        <v>8834.7000000000007</v>
      </c>
      <c r="T299" s="9">
        <f t="shared" si="103"/>
        <v>86436</v>
      </c>
      <c r="U299" s="9">
        <f t="shared" si="104"/>
        <v>903.00250000000005</v>
      </c>
      <c r="V299" s="9"/>
      <c r="W299" s="9"/>
      <c r="X299" s="9"/>
      <c r="Y299" s="9">
        <v>147</v>
      </c>
      <c r="Z299" s="9">
        <v>30.05</v>
      </c>
      <c r="AA299" s="9">
        <f t="shared" si="105"/>
        <v>4417.3500000000004</v>
      </c>
      <c r="AB299" s="9">
        <f t="shared" si="106"/>
        <v>21609</v>
      </c>
      <c r="AC299" s="9">
        <f t="shared" si="107"/>
        <v>903.00250000000005</v>
      </c>
      <c r="AD299" s="9"/>
      <c r="AE299" s="9"/>
      <c r="AF299" s="9"/>
      <c r="AG299" s="9">
        <v>7</v>
      </c>
      <c r="AH299" s="9">
        <v>30.05</v>
      </c>
      <c r="AI299" s="9">
        <f t="shared" si="108"/>
        <v>210.35</v>
      </c>
      <c r="AJ299" s="9">
        <f t="shared" si="109"/>
        <v>49</v>
      </c>
      <c r="AK299" s="9">
        <f t="shared" si="110"/>
        <v>903.00250000000005</v>
      </c>
      <c r="AL299" s="9"/>
      <c r="AM299" s="9"/>
      <c r="AN299" s="9"/>
      <c r="AO299" s="1">
        <v>3</v>
      </c>
      <c r="AP299" s="9">
        <v>30.05</v>
      </c>
      <c r="AQ299" s="9">
        <f t="shared" si="111"/>
        <v>90.15</v>
      </c>
      <c r="AR299" s="9">
        <f t="shared" si="112"/>
        <v>9</v>
      </c>
      <c r="AS299" s="9">
        <f t="shared" si="113"/>
        <v>903.00250000000005</v>
      </c>
      <c r="AT299" s="9"/>
      <c r="AU299" s="9"/>
      <c r="AV299" s="9"/>
      <c r="AW299" s="9">
        <v>0.25</v>
      </c>
      <c r="AX299" s="9">
        <v>30.05</v>
      </c>
      <c r="AY299" s="9">
        <f t="shared" si="114"/>
        <v>7.5125000000000002</v>
      </c>
      <c r="AZ299" s="9">
        <f t="shared" si="115"/>
        <v>6.25E-2</v>
      </c>
      <c r="BA299" s="9">
        <f t="shared" si="116"/>
        <v>903.00250000000005</v>
      </c>
      <c r="BB299" s="9"/>
      <c r="BC299" s="9"/>
      <c r="BD299" s="9"/>
      <c r="BE299" s="1">
        <v>1</v>
      </c>
      <c r="BF299" s="9">
        <v>30.05</v>
      </c>
      <c r="BG299">
        <f t="shared" si="117"/>
        <v>30.05</v>
      </c>
      <c r="BH299">
        <f t="shared" si="118"/>
        <v>1</v>
      </c>
      <c r="BI299">
        <f t="shared" si="119"/>
        <v>903.00250000000005</v>
      </c>
    </row>
    <row r="300" spans="1:61" x14ac:dyDescent="0.3">
      <c r="A300" s="9">
        <v>0.86</v>
      </c>
      <c r="B300" s="9">
        <v>29.6</v>
      </c>
      <c r="C300" s="9">
        <f t="shared" si="96"/>
        <v>25.456</v>
      </c>
      <c r="D300" s="9">
        <f t="shared" si="97"/>
        <v>0.73959999999999992</v>
      </c>
      <c r="E300" s="9">
        <f t="shared" si="98"/>
        <v>876.16000000000008</v>
      </c>
      <c r="F300" s="9"/>
      <c r="G300" s="9"/>
      <c r="H300" s="9"/>
      <c r="I300" s="9">
        <v>588</v>
      </c>
      <c r="J300" s="9">
        <v>29.6</v>
      </c>
      <c r="K300" s="9">
        <f t="shared" si="99"/>
        <v>17404.8</v>
      </c>
      <c r="L300" s="9">
        <f t="shared" si="100"/>
        <v>345744</v>
      </c>
      <c r="M300" s="9">
        <f t="shared" si="101"/>
        <v>876.16000000000008</v>
      </c>
      <c r="N300" s="9"/>
      <c r="O300" s="9"/>
      <c r="P300" s="9"/>
      <c r="Q300" s="9">
        <v>294</v>
      </c>
      <c r="R300" s="9">
        <v>29.6</v>
      </c>
      <c r="S300" s="9">
        <f t="shared" si="102"/>
        <v>8702.4</v>
      </c>
      <c r="T300" s="9">
        <f t="shared" si="103"/>
        <v>86436</v>
      </c>
      <c r="U300" s="9">
        <f t="shared" si="104"/>
        <v>876.16000000000008</v>
      </c>
      <c r="V300" s="9"/>
      <c r="W300" s="9"/>
      <c r="X300" s="9"/>
      <c r="Y300" s="9">
        <v>147</v>
      </c>
      <c r="Z300" s="9">
        <v>29.6</v>
      </c>
      <c r="AA300" s="9">
        <f t="shared" si="105"/>
        <v>4351.2</v>
      </c>
      <c r="AB300" s="9">
        <f t="shared" si="106"/>
        <v>21609</v>
      </c>
      <c r="AC300" s="9">
        <f t="shared" si="107"/>
        <v>876.16000000000008</v>
      </c>
      <c r="AD300" s="9"/>
      <c r="AE300" s="9"/>
      <c r="AF300" s="9"/>
      <c r="AG300" s="9">
        <v>7</v>
      </c>
      <c r="AH300" s="9">
        <v>29.6</v>
      </c>
      <c r="AI300" s="9">
        <f t="shared" si="108"/>
        <v>207.20000000000002</v>
      </c>
      <c r="AJ300" s="9">
        <f t="shared" si="109"/>
        <v>49</v>
      </c>
      <c r="AK300" s="9">
        <f t="shared" si="110"/>
        <v>876.16000000000008</v>
      </c>
      <c r="AL300" s="9"/>
      <c r="AM300" s="9"/>
      <c r="AN300" s="9"/>
      <c r="AO300" s="1">
        <v>4</v>
      </c>
      <c r="AP300" s="9">
        <v>29.6</v>
      </c>
      <c r="AQ300" s="9">
        <f t="shared" si="111"/>
        <v>118.4</v>
      </c>
      <c r="AR300" s="9">
        <f t="shared" si="112"/>
        <v>16</v>
      </c>
      <c r="AS300" s="9">
        <f t="shared" si="113"/>
        <v>876.16000000000008</v>
      </c>
      <c r="AT300" s="9"/>
      <c r="AU300" s="9"/>
      <c r="AV300" s="9"/>
      <c r="AW300" s="9">
        <v>0.25</v>
      </c>
      <c r="AX300" s="9">
        <v>29.6</v>
      </c>
      <c r="AY300" s="9">
        <f t="shared" si="114"/>
        <v>7.4</v>
      </c>
      <c r="AZ300" s="9">
        <f t="shared" si="115"/>
        <v>6.25E-2</v>
      </c>
      <c r="BA300" s="9">
        <f t="shared" si="116"/>
        <v>876.16000000000008</v>
      </c>
      <c r="BB300" s="9"/>
      <c r="BC300" s="9"/>
      <c r="BD300" s="9"/>
      <c r="BE300" s="1">
        <v>1</v>
      </c>
      <c r="BF300" s="9">
        <v>29.6</v>
      </c>
      <c r="BG300">
        <f t="shared" si="117"/>
        <v>29.6</v>
      </c>
      <c r="BH300">
        <f t="shared" si="118"/>
        <v>1</v>
      </c>
      <c r="BI300">
        <f t="shared" si="119"/>
        <v>876.16000000000008</v>
      </c>
    </row>
    <row r="301" spans="1:61" x14ac:dyDescent="0.3">
      <c r="A301" s="9">
        <v>0.86</v>
      </c>
      <c r="B301" s="9">
        <v>28.66</v>
      </c>
      <c r="C301" s="9">
        <f t="shared" si="96"/>
        <v>24.647600000000001</v>
      </c>
      <c r="D301" s="9">
        <f t="shared" si="97"/>
        <v>0.73959999999999992</v>
      </c>
      <c r="E301" s="9">
        <f t="shared" si="98"/>
        <v>821.39560000000006</v>
      </c>
      <c r="F301" s="9"/>
      <c r="G301" s="9"/>
      <c r="H301" s="9"/>
      <c r="I301" s="9">
        <v>588</v>
      </c>
      <c r="J301" s="9">
        <v>28.66</v>
      </c>
      <c r="K301" s="9">
        <f t="shared" si="99"/>
        <v>16852.080000000002</v>
      </c>
      <c r="L301" s="9">
        <f t="shared" si="100"/>
        <v>345744</v>
      </c>
      <c r="M301" s="9">
        <f t="shared" si="101"/>
        <v>821.39560000000006</v>
      </c>
      <c r="N301" s="9"/>
      <c r="O301" s="9"/>
      <c r="P301" s="9"/>
      <c r="Q301" s="9">
        <v>294</v>
      </c>
      <c r="R301" s="9">
        <v>28.66</v>
      </c>
      <c r="S301" s="9">
        <f t="shared" si="102"/>
        <v>8426.0400000000009</v>
      </c>
      <c r="T301" s="9">
        <f t="shared" si="103"/>
        <v>86436</v>
      </c>
      <c r="U301" s="9">
        <f t="shared" si="104"/>
        <v>821.39560000000006</v>
      </c>
      <c r="V301" s="9"/>
      <c r="W301" s="9"/>
      <c r="X301" s="9"/>
      <c r="Y301" s="9">
        <v>147</v>
      </c>
      <c r="Z301" s="9">
        <v>28.66</v>
      </c>
      <c r="AA301" s="9">
        <f t="shared" si="105"/>
        <v>4213.0200000000004</v>
      </c>
      <c r="AB301" s="9">
        <f t="shared" si="106"/>
        <v>21609</v>
      </c>
      <c r="AC301" s="9">
        <f t="shared" si="107"/>
        <v>821.39560000000006</v>
      </c>
      <c r="AD301" s="9"/>
      <c r="AE301" s="9"/>
      <c r="AF301" s="9"/>
      <c r="AG301" s="9">
        <v>7</v>
      </c>
      <c r="AH301" s="9">
        <v>28.66</v>
      </c>
      <c r="AI301" s="9">
        <f t="shared" si="108"/>
        <v>200.62</v>
      </c>
      <c r="AJ301" s="9">
        <f t="shared" si="109"/>
        <v>49</v>
      </c>
      <c r="AK301" s="9">
        <f t="shared" si="110"/>
        <v>821.39560000000006</v>
      </c>
      <c r="AL301" s="9"/>
      <c r="AM301" s="9"/>
      <c r="AN301" s="9"/>
      <c r="AO301" s="1">
        <v>5</v>
      </c>
      <c r="AP301" s="9">
        <v>28.66</v>
      </c>
      <c r="AQ301" s="9">
        <f t="shared" si="111"/>
        <v>143.30000000000001</v>
      </c>
      <c r="AR301" s="9">
        <f t="shared" si="112"/>
        <v>25</v>
      </c>
      <c r="AS301" s="9">
        <f t="shared" si="113"/>
        <v>821.39560000000006</v>
      </c>
      <c r="AT301" s="9"/>
      <c r="AU301" s="9"/>
      <c r="AV301" s="9"/>
      <c r="AW301" s="9">
        <v>0.25</v>
      </c>
      <c r="AX301" s="9">
        <v>28.66</v>
      </c>
      <c r="AY301" s="9">
        <f t="shared" si="114"/>
        <v>7.165</v>
      </c>
      <c r="AZ301" s="9">
        <f t="shared" si="115"/>
        <v>6.25E-2</v>
      </c>
      <c r="BA301" s="9">
        <f t="shared" si="116"/>
        <v>821.39560000000006</v>
      </c>
      <c r="BB301" s="9"/>
      <c r="BC301" s="9"/>
      <c r="BD301" s="9"/>
      <c r="BE301" s="1">
        <v>1</v>
      </c>
      <c r="BF301" s="9">
        <v>28.66</v>
      </c>
      <c r="BG301">
        <f t="shared" si="117"/>
        <v>28.66</v>
      </c>
      <c r="BH301">
        <f t="shared" si="118"/>
        <v>1</v>
      </c>
      <c r="BI301">
        <f t="shared" si="119"/>
        <v>821.39560000000006</v>
      </c>
    </row>
    <row r="302" spans="1:61" x14ac:dyDescent="0.3">
      <c r="A302" s="9">
        <v>0.82</v>
      </c>
      <c r="B302" s="9">
        <v>26.84</v>
      </c>
      <c r="C302" s="9">
        <f t="shared" si="96"/>
        <v>22.008799999999997</v>
      </c>
      <c r="D302" s="9">
        <f t="shared" si="97"/>
        <v>0.67239999999999989</v>
      </c>
      <c r="E302" s="9">
        <f t="shared" si="98"/>
        <v>720.38559999999995</v>
      </c>
      <c r="F302" s="9"/>
      <c r="G302" s="9"/>
      <c r="H302" s="9"/>
      <c r="I302" s="9">
        <v>612.5</v>
      </c>
      <c r="J302" s="9">
        <v>26.84</v>
      </c>
      <c r="K302" s="9">
        <f t="shared" si="99"/>
        <v>16439.5</v>
      </c>
      <c r="L302" s="9">
        <f t="shared" si="100"/>
        <v>375156.25</v>
      </c>
      <c r="M302" s="9">
        <f t="shared" si="101"/>
        <v>720.38559999999995</v>
      </c>
      <c r="N302" s="9"/>
      <c r="O302" s="9"/>
      <c r="P302" s="9"/>
      <c r="Q302" s="9">
        <v>318.5</v>
      </c>
      <c r="R302" s="9">
        <v>26.84</v>
      </c>
      <c r="S302" s="9">
        <f t="shared" si="102"/>
        <v>8548.5399999999991</v>
      </c>
      <c r="T302" s="9">
        <f t="shared" si="103"/>
        <v>101442.25</v>
      </c>
      <c r="U302" s="9">
        <f t="shared" si="104"/>
        <v>720.38559999999995</v>
      </c>
      <c r="V302" s="9"/>
      <c r="W302" s="9"/>
      <c r="X302" s="9"/>
      <c r="Y302" s="9">
        <v>147</v>
      </c>
      <c r="Z302" s="9">
        <v>26.84</v>
      </c>
      <c r="AA302" s="9">
        <f t="shared" si="105"/>
        <v>3945.48</v>
      </c>
      <c r="AB302" s="9">
        <f t="shared" si="106"/>
        <v>21609</v>
      </c>
      <c r="AC302" s="9">
        <f t="shared" si="107"/>
        <v>720.38559999999995</v>
      </c>
      <c r="AD302" s="9"/>
      <c r="AE302" s="9"/>
      <c r="AF302" s="9"/>
      <c r="AG302" s="9">
        <v>7</v>
      </c>
      <c r="AH302" s="9">
        <v>26.84</v>
      </c>
      <c r="AI302" s="9">
        <f t="shared" si="108"/>
        <v>187.88</v>
      </c>
      <c r="AJ302" s="9">
        <f t="shared" si="109"/>
        <v>49</v>
      </c>
      <c r="AK302" s="9">
        <f t="shared" si="110"/>
        <v>720.38559999999995</v>
      </c>
      <c r="AL302" s="9"/>
      <c r="AM302" s="9"/>
      <c r="AN302" s="9"/>
      <c r="AO302" s="1">
        <v>2</v>
      </c>
      <c r="AP302" s="9">
        <v>26.84</v>
      </c>
      <c r="AQ302" s="9">
        <f t="shared" si="111"/>
        <v>53.68</v>
      </c>
      <c r="AR302" s="9">
        <f t="shared" si="112"/>
        <v>4</v>
      </c>
      <c r="AS302" s="9">
        <f t="shared" si="113"/>
        <v>720.38559999999995</v>
      </c>
      <c r="AT302" s="9"/>
      <c r="AU302" s="9"/>
      <c r="AV302" s="9"/>
      <c r="AW302" s="9">
        <v>0.25</v>
      </c>
      <c r="AX302" s="9">
        <v>26.84</v>
      </c>
      <c r="AY302" s="9">
        <f t="shared" si="114"/>
        <v>6.71</v>
      </c>
      <c r="AZ302" s="9">
        <f t="shared" si="115"/>
        <v>6.25E-2</v>
      </c>
      <c r="BA302" s="9">
        <f t="shared" si="116"/>
        <v>720.38559999999995</v>
      </c>
      <c r="BB302" s="9"/>
      <c r="BC302" s="9"/>
      <c r="BD302" s="9"/>
      <c r="BE302" s="1">
        <v>1</v>
      </c>
      <c r="BF302" s="9">
        <v>26.84</v>
      </c>
      <c r="BG302">
        <f t="shared" si="117"/>
        <v>26.84</v>
      </c>
      <c r="BH302">
        <f t="shared" si="118"/>
        <v>1</v>
      </c>
      <c r="BI302">
        <f t="shared" si="119"/>
        <v>720.38559999999995</v>
      </c>
    </row>
    <row r="303" spans="1:61" x14ac:dyDescent="0.3">
      <c r="A303" s="9">
        <v>0.82</v>
      </c>
      <c r="B303" s="9">
        <v>27.27</v>
      </c>
      <c r="C303" s="9">
        <f t="shared" si="96"/>
        <v>22.3614</v>
      </c>
      <c r="D303" s="9">
        <f t="shared" si="97"/>
        <v>0.67239999999999989</v>
      </c>
      <c r="E303" s="9">
        <f t="shared" si="98"/>
        <v>743.65289999999993</v>
      </c>
      <c r="F303" s="9"/>
      <c r="G303" s="9"/>
      <c r="H303" s="9"/>
      <c r="I303" s="9">
        <v>612.5</v>
      </c>
      <c r="J303" s="9">
        <v>27.27</v>
      </c>
      <c r="K303" s="9">
        <f t="shared" si="99"/>
        <v>16702.875</v>
      </c>
      <c r="L303" s="9">
        <f t="shared" si="100"/>
        <v>375156.25</v>
      </c>
      <c r="M303" s="9">
        <f t="shared" si="101"/>
        <v>743.65289999999993</v>
      </c>
      <c r="N303" s="9"/>
      <c r="O303" s="9"/>
      <c r="P303" s="9"/>
      <c r="Q303" s="9">
        <v>318.5</v>
      </c>
      <c r="R303" s="9">
        <v>27.27</v>
      </c>
      <c r="S303" s="9">
        <f t="shared" si="102"/>
        <v>8685.494999999999</v>
      </c>
      <c r="T303" s="9">
        <f t="shared" si="103"/>
        <v>101442.25</v>
      </c>
      <c r="U303" s="9">
        <f t="shared" si="104"/>
        <v>743.65289999999993</v>
      </c>
      <c r="V303" s="9"/>
      <c r="W303" s="9"/>
      <c r="X303" s="9"/>
      <c r="Y303" s="9">
        <v>147</v>
      </c>
      <c r="Z303" s="9">
        <v>27.27</v>
      </c>
      <c r="AA303" s="9">
        <f t="shared" si="105"/>
        <v>4008.69</v>
      </c>
      <c r="AB303" s="9">
        <f t="shared" si="106"/>
        <v>21609</v>
      </c>
      <c r="AC303" s="9">
        <f t="shared" si="107"/>
        <v>743.65289999999993</v>
      </c>
      <c r="AD303" s="9"/>
      <c r="AE303" s="9"/>
      <c r="AF303" s="9"/>
      <c r="AG303" s="9">
        <v>7</v>
      </c>
      <c r="AH303" s="9">
        <v>27.27</v>
      </c>
      <c r="AI303" s="9">
        <f t="shared" si="108"/>
        <v>190.89</v>
      </c>
      <c r="AJ303" s="9">
        <f t="shared" si="109"/>
        <v>49</v>
      </c>
      <c r="AK303" s="9">
        <f t="shared" si="110"/>
        <v>743.65289999999993</v>
      </c>
      <c r="AL303" s="9"/>
      <c r="AM303" s="9"/>
      <c r="AN303" s="9"/>
      <c r="AO303" s="1">
        <v>3</v>
      </c>
      <c r="AP303" s="9">
        <v>27.27</v>
      </c>
      <c r="AQ303" s="9">
        <f t="shared" si="111"/>
        <v>81.81</v>
      </c>
      <c r="AR303" s="9">
        <f t="shared" si="112"/>
        <v>9</v>
      </c>
      <c r="AS303" s="9">
        <f t="shared" si="113"/>
        <v>743.65289999999993</v>
      </c>
      <c r="AT303" s="9"/>
      <c r="AU303" s="9"/>
      <c r="AV303" s="9"/>
      <c r="AW303" s="9">
        <v>0.25</v>
      </c>
      <c r="AX303" s="9">
        <v>27.27</v>
      </c>
      <c r="AY303" s="9">
        <f t="shared" si="114"/>
        <v>6.8174999999999999</v>
      </c>
      <c r="AZ303" s="9">
        <f t="shared" si="115"/>
        <v>6.25E-2</v>
      </c>
      <c r="BA303" s="9">
        <f t="shared" si="116"/>
        <v>743.65289999999993</v>
      </c>
      <c r="BB303" s="9"/>
      <c r="BC303" s="9"/>
      <c r="BD303" s="9"/>
      <c r="BE303" s="1">
        <v>1</v>
      </c>
      <c r="BF303" s="9">
        <v>27.27</v>
      </c>
      <c r="BG303">
        <f t="shared" si="117"/>
        <v>27.27</v>
      </c>
      <c r="BH303">
        <f t="shared" si="118"/>
        <v>1</v>
      </c>
      <c r="BI303">
        <f t="shared" si="119"/>
        <v>743.65289999999993</v>
      </c>
    </row>
    <row r="304" spans="1:61" x14ac:dyDescent="0.3">
      <c r="A304" s="9">
        <v>0.82</v>
      </c>
      <c r="B304" s="9">
        <v>26.97</v>
      </c>
      <c r="C304" s="9">
        <f t="shared" si="96"/>
        <v>22.115399999999998</v>
      </c>
      <c r="D304" s="9">
        <f t="shared" si="97"/>
        <v>0.67239999999999989</v>
      </c>
      <c r="E304" s="9">
        <f t="shared" si="98"/>
        <v>727.38089999999988</v>
      </c>
      <c r="F304" s="9"/>
      <c r="G304" s="9"/>
      <c r="H304" s="9"/>
      <c r="I304" s="9">
        <v>612.5</v>
      </c>
      <c r="J304" s="9">
        <v>26.97</v>
      </c>
      <c r="K304" s="9">
        <f t="shared" si="99"/>
        <v>16519.125</v>
      </c>
      <c r="L304" s="9">
        <f t="shared" si="100"/>
        <v>375156.25</v>
      </c>
      <c r="M304" s="9">
        <f t="shared" si="101"/>
        <v>727.38089999999988</v>
      </c>
      <c r="N304" s="9"/>
      <c r="O304" s="9"/>
      <c r="P304" s="9"/>
      <c r="Q304" s="9">
        <v>318.5</v>
      </c>
      <c r="R304" s="9">
        <v>26.97</v>
      </c>
      <c r="S304" s="9">
        <f t="shared" si="102"/>
        <v>8589.9449999999997</v>
      </c>
      <c r="T304" s="9">
        <f t="shared" si="103"/>
        <v>101442.25</v>
      </c>
      <c r="U304" s="9">
        <f t="shared" si="104"/>
        <v>727.38089999999988</v>
      </c>
      <c r="V304" s="9"/>
      <c r="W304" s="9"/>
      <c r="X304" s="9"/>
      <c r="Y304" s="9">
        <v>147</v>
      </c>
      <c r="Z304" s="9">
        <v>26.97</v>
      </c>
      <c r="AA304" s="9">
        <f t="shared" si="105"/>
        <v>3964.5899999999997</v>
      </c>
      <c r="AB304" s="9">
        <f t="shared" si="106"/>
        <v>21609</v>
      </c>
      <c r="AC304" s="9">
        <f t="shared" si="107"/>
        <v>727.38089999999988</v>
      </c>
      <c r="AD304" s="9"/>
      <c r="AE304" s="9"/>
      <c r="AF304" s="9"/>
      <c r="AG304" s="9">
        <v>7</v>
      </c>
      <c r="AH304" s="9">
        <v>26.97</v>
      </c>
      <c r="AI304" s="9">
        <f t="shared" si="108"/>
        <v>188.79</v>
      </c>
      <c r="AJ304" s="9">
        <f t="shared" si="109"/>
        <v>49</v>
      </c>
      <c r="AK304" s="9">
        <f t="shared" si="110"/>
        <v>727.38089999999988</v>
      </c>
      <c r="AL304" s="9"/>
      <c r="AM304" s="9"/>
      <c r="AN304" s="9"/>
      <c r="AO304" s="1">
        <v>4</v>
      </c>
      <c r="AP304" s="9">
        <v>26.97</v>
      </c>
      <c r="AQ304" s="9">
        <f t="shared" si="111"/>
        <v>107.88</v>
      </c>
      <c r="AR304" s="9">
        <f t="shared" si="112"/>
        <v>16</v>
      </c>
      <c r="AS304" s="9">
        <f t="shared" si="113"/>
        <v>727.38089999999988</v>
      </c>
      <c r="AT304" s="9"/>
      <c r="AU304" s="9"/>
      <c r="AV304" s="9"/>
      <c r="AW304" s="9">
        <v>0.25</v>
      </c>
      <c r="AX304" s="9">
        <v>26.97</v>
      </c>
      <c r="AY304" s="9">
        <f t="shared" si="114"/>
        <v>6.7424999999999997</v>
      </c>
      <c r="AZ304" s="9">
        <f t="shared" si="115"/>
        <v>6.25E-2</v>
      </c>
      <c r="BA304" s="9">
        <f t="shared" si="116"/>
        <v>727.38089999999988</v>
      </c>
      <c r="BB304" s="9"/>
      <c r="BC304" s="9"/>
      <c r="BD304" s="9"/>
      <c r="BE304" s="1">
        <v>1</v>
      </c>
      <c r="BF304" s="9">
        <v>26.97</v>
      </c>
      <c r="BG304">
        <f t="shared" si="117"/>
        <v>26.97</v>
      </c>
      <c r="BH304">
        <f t="shared" si="118"/>
        <v>1</v>
      </c>
      <c r="BI304">
        <f t="shared" si="119"/>
        <v>727.38089999999988</v>
      </c>
    </row>
    <row r="305" spans="1:61" x14ac:dyDescent="0.3">
      <c r="A305" s="9">
        <v>0.82</v>
      </c>
      <c r="B305" s="9">
        <v>26.19</v>
      </c>
      <c r="C305" s="9">
        <f t="shared" si="96"/>
        <v>21.4758</v>
      </c>
      <c r="D305" s="9">
        <f t="shared" si="97"/>
        <v>0.67239999999999989</v>
      </c>
      <c r="E305" s="9">
        <f t="shared" si="98"/>
        <v>685.91610000000003</v>
      </c>
      <c r="F305" s="9"/>
      <c r="G305" s="9"/>
      <c r="H305" s="9"/>
      <c r="I305" s="9">
        <v>612.5</v>
      </c>
      <c r="J305" s="9">
        <v>26.19</v>
      </c>
      <c r="K305" s="9">
        <f t="shared" si="99"/>
        <v>16041.375</v>
      </c>
      <c r="L305" s="9">
        <f t="shared" si="100"/>
        <v>375156.25</v>
      </c>
      <c r="M305" s="9">
        <f t="shared" si="101"/>
        <v>685.91610000000003</v>
      </c>
      <c r="N305" s="9"/>
      <c r="O305" s="9"/>
      <c r="P305" s="9"/>
      <c r="Q305" s="9">
        <v>318.5</v>
      </c>
      <c r="R305" s="9">
        <v>26.19</v>
      </c>
      <c r="S305" s="9">
        <f t="shared" si="102"/>
        <v>8341.5150000000012</v>
      </c>
      <c r="T305" s="9">
        <f t="shared" si="103"/>
        <v>101442.25</v>
      </c>
      <c r="U305" s="9">
        <f t="shared" si="104"/>
        <v>685.91610000000003</v>
      </c>
      <c r="V305" s="9"/>
      <c r="W305" s="9"/>
      <c r="X305" s="9"/>
      <c r="Y305" s="9">
        <v>147</v>
      </c>
      <c r="Z305" s="9">
        <v>26.19</v>
      </c>
      <c r="AA305" s="9">
        <f t="shared" si="105"/>
        <v>3849.9300000000003</v>
      </c>
      <c r="AB305" s="9">
        <f t="shared" si="106"/>
        <v>21609</v>
      </c>
      <c r="AC305" s="9">
        <f t="shared" si="107"/>
        <v>685.91610000000003</v>
      </c>
      <c r="AD305" s="9"/>
      <c r="AE305" s="9"/>
      <c r="AF305" s="9"/>
      <c r="AG305" s="9">
        <v>7</v>
      </c>
      <c r="AH305" s="9">
        <v>26.19</v>
      </c>
      <c r="AI305" s="9">
        <f t="shared" si="108"/>
        <v>183.33</v>
      </c>
      <c r="AJ305" s="9">
        <f t="shared" si="109"/>
        <v>49</v>
      </c>
      <c r="AK305" s="9">
        <f t="shared" si="110"/>
        <v>685.91610000000003</v>
      </c>
      <c r="AL305" s="9"/>
      <c r="AM305" s="9"/>
      <c r="AN305" s="9"/>
      <c r="AO305" s="1">
        <v>5</v>
      </c>
      <c r="AP305" s="9">
        <v>26.19</v>
      </c>
      <c r="AQ305" s="9">
        <f t="shared" si="111"/>
        <v>130.95000000000002</v>
      </c>
      <c r="AR305" s="9">
        <f t="shared" si="112"/>
        <v>25</v>
      </c>
      <c r="AS305" s="9">
        <f t="shared" si="113"/>
        <v>685.91610000000003</v>
      </c>
      <c r="AT305" s="9"/>
      <c r="AU305" s="9"/>
      <c r="AV305" s="9"/>
      <c r="AW305" s="9">
        <v>0.25</v>
      </c>
      <c r="AX305" s="9">
        <v>26.19</v>
      </c>
      <c r="AY305" s="9">
        <f t="shared" si="114"/>
        <v>6.5475000000000003</v>
      </c>
      <c r="AZ305" s="9">
        <f t="shared" si="115"/>
        <v>6.25E-2</v>
      </c>
      <c r="BA305" s="9">
        <f t="shared" si="116"/>
        <v>685.91610000000003</v>
      </c>
      <c r="BB305" s="9"/>
      <c r="BC305" s="9"/>
      <c r="BD305" s="9"/>
      <c r="BE305" s="1">
        <v>1</v>
      </c>
      <c r="BF305" s="9">
        <v>26.19</v>
      </c>
      <c r="BG305">
        <f t="shared" si="117"/>
        <v>26.19</v>
      </c>
      <c r="BH305">
        <f t="shared" si="118"/>
        <v>1</v>
      </c>
      <c r="BI305">
        <f t="shared" si="119"/>
        <v>685.91610000000003</v>
      </c>
    </row>
    <row r="306" spans="1:61" x14ac:dyDescent="0.3">
      <c r="A306" s="9">
        <v>0.79</v>
      </c>
      <c r="B306" s="9">
        <v>38.67</v>
      </c>
      <c r="C306" s="9">
        <f t="shared" si="96"/>
        <v>30.549300000000002</v>
      </c>
      <c r="D306" s="9">
        <f t="shared" si="97"/>
        <v>0.6241000000000001</v>
      </c>
      <c r="E306" s="9">
        <f t="shared" si="98"/>
        <v>1495.3689000000002</v>
      </c>
      <c r="F306" s="9"/>
      <c r="G306" s="9"/>
      <c r="H306" s="9"/>
      <c r="I306" s="9">
        <v>637</v>
      </c>
      <c r="J306" s="9">
        <v>38.67</v>
      </c>
      <c r="K306" s="9">
        <f t="shared" si="99"/>
        <v>24632.79</v>
      </c>
      <c r="L306" s="9">
        <f t="shared" si="100"/>
        <v>405769</v>
      </c>
      <c r="M306" s="9">
        <f t="shared" si="101"/>
        <v>1495.3689000000002</v>
      </c>
      <c r="N306" s="9"/>
      <c r="O306" s="9"/>
      <c r="P306" s="9"/>
      <c r="Q306" s="9">
        <v>343</v>
      </c>
      <c r="R306" s="9">
        <v>38.67</v>
      </c>
      <c r="S306" s="9">
        <f t="shared" si="102"/>
        <v>13263.810000000001</v>
      </c>
      <c r="T306" s="9">
        <f t="shared" si="103"/>
        <v>117649</v>
      </c>
      <c r="U306" s="9">
        <f t="shared" si="104"/>
        <v>1495.3689000000002</v>
      </c>
      <c r="V306" s="9"/>
      <c r="W306" s="9"/>
      <c r="X306" s="9"/>
      <c r="Y306" s="9">
        <v>147</v>
      </c>
      <c r="Z306" s="9">
        <v>38.67</v>
      </c>
      <c r="AA306" s="9">
        <f t="shared" si="105"/>
        <v>5684.4900000000007</v>
      </c>
      <c r="AB306" s="9">
        <f t="shared" si="106"/>
        <v>21609</v>
      </c>
      <c r="AC306" s="9">
        <f t="shared" si="107"/>
        <v>1495.3689000000002</v>
      </c>
      <c r="AD306" s="9"/>
      <c r="AE306" s="9"/>
      <c r="AF306" s="9"/>
      <c r="AG306" s="9">
        <v>7</v>
      </c>
      <c r="AH306" s="9">
        <v>38.67</v>
      </c>
      <c r="AI306" s="9">
        <f t="shared" si="108"/>
        <v>270.69</v>
      </c>
      <c r="AJ306" s="9">
        <f t="shared" si="109"/>
        <v>49</v>
      </c>
      <c r="AK306" s="9">
        <f t="shared" si="110"/>
        <v>1495.3689000000002</v>
      </c>
      <c r="AL306" s="9"/>
      <c r="AM306" s="9"/>
      <c r="AN306" s="9"/>
      <c r="AO306" s="1">
        <v>2</v>
      </c>
      <c r="AP306" s="9">
        <v>38.67</v>
      </c>
      <c r="AQ306" s="9">
        <f t="shared" si="111"/>
        <v>77.34</v>
      </c>
      <c r="AR306" s="9">
        <f t="shared" si="112"/>
        <v>4</v>
      </c>
      <c r="AS306" s="9">
        <f t="shared" si="113"/>
        <v>1495.3689000000002</v>
      </c>
      <c r="AT306" s="9"/>
      <c r="AU306" s="9"/>
      <c r="AV306" s="9"/>
      <c r="AW306" s="9">
        <v>0.25</v>
      </c>
      <c r="AX306" s="9">
        <v>38.67</v>
      </c>
      <c r="AY306" s="9">
        <f t="shared" si="114"/>
        <v>9.6675000000000004</v>
      </c>
      <c r="AZ306" s="9">
        <f t="shared" si="115"/>
        <v>6.25E-2</v>
      </c>
      <c r="BA306" s="9">
        <f t="shared" si="116"/>
        <v>1495.3689000000002</v>
      </c>
      <c r="BB306" s="9"/>
      <c r="BC306" s="9"/>
      <c r="BD306" s="9"/>
      <c r="BE306" s="1">
        <v>1</v>
      </c>
      <c r="BF306" s="9">
        <v>38.67</v>
      </c>
      <c r="BG306">
        <f t="shared" si="117"/>
        <v>38.67</v>
      </c>
      <c r="BH306">
        <f t="shared" si="118"/>
        <v>1</v>
      </c>
      <c r="BI306">
        <f t="shared" si="119"/>
        <v>1495.3689000000002</v>
      </c>
    </row>
    <row r="307" spans="1:61" x14ac:dyDescent="0.3">
      <c r="A307" s="9">
        <v>0.79</v>
      </c>
      <c r="B307" s="9">
        <v>40.03</v>
      </c>
      <c r="C307" s="9">
        <f t="shared" si="96"/>
        <v>31.623700000000003</v>
      </c>
      <c r="D307" s="9">
        <f t="shared" si="97"/>
        <v>0.6241000000000001</v>
      </c>
      <c r="E307" s="9">
        <f t="shared" si="98"/>
        <v>1602.4009000000001</v>
      </c>
      <c r="F307" s="9"/>
      <c r="G307" s="9"/>
      <c r="H307" s="9"/>
      <c r="I307" s="9">
        <v>637</v>
      </c>
      <c r="J307" s="9">
        <v>40.03</v>
      </c>
      <c r="K307" s="9">
        <f t="shared" si="99"/>
        <v>25499.11</v>
      </c>
      <c r="L307" s="9">
        <f t="shared" si="100"/>
        <v>405769</v>
      </c>
      <c r="M307" s="9">
        <f t="shared" si="101"/>
        <v>1602.4009000000001</v>
      </c>
      <c r="N307" s="9"/>
      <c r="O307" s="9"/>
      <c r="P307" s="9"/>
      <c r="Q307" s="9">
        <v>343</v>
      </c>
      <c r="R307" s="9">
        <v>40.03</v>
      </c>
      <c r="S307" s="9">
        <f t="shared" si="102"/>
        <v>13730.29</v>
      </c>
      <c r="T307" s="9">
        <f t="shared" si="103"/>
        <v>117649</v>
      </c>
      <c r="U307" s="9">
        <f t="shared" si="104"/>
        <v>1602.4009000000001</v>
      </c>
      <c r="V307" s="9"/>
      <c r="W307" s="9"/>
      <c r="X307" s="9"/>
      <c r="Y307" s="9">
        <v>147</v>
      </c>
      <c r="Z307" s="9">
        <v>40.03</v>
      </c>
      <c r="AA307" s="9">
        <f t="shared" si="105"/>
        <v>5884.41</v>
      </c>
      <c r="AB307" s="9">
        <f t="shared" si="106"/>
        <v>21609</v>
      </c>
      <c r="AC307" s="9">
        <f t="shared" si="107"/>
        <v>1602.4009000000001</v>
      </c>
      <c r="AD307" s="9"/>
      <c r="AE307" s="9"/>
      <c r="AF307" s="9"/>
      <c r="AG307" s="9">
        <v>7</v>
      </c>
      <c r="AH307" s="9">
        <v>40.03</v>
      </c>
      <c r="AI307" s="9">
        <f t="shared" si="108"/>
        <v>280.21000000000004</v>
      </c>
      <c r="AJ307" s="9">
        <f t="shared" si="109"/>
        <v>49</v>
      </c>
      <c r="AK307" s="9">
        <f t="shared" si="110"/>
        <v>1602.4009000000001</v>
      </c>
      <c r="AL307" s="9"/>
      <c r="AM307" s="9"/>
      <c r="AN307" s="9"/>
      <c r="AO307" s="1">
        <v>3</v>
      </c>
      <c r="AP307" s="9">
        <v>40.03</v>
      </c>
      <c r="AQ307" s="9">
        <f t="shared" si="111"/>
        <v>120.09</v>
      </c>
      <c r="AR307" s="9">
        <f t="shared" si="112"/>
        <v>9</v>
      </c>
      <c r="AS307" s="9">
        <f t="shared" si="113"/>
        <v>1602.4009000000001</v>
      </c>
      <c r="AT307" s="9"/>
      <c r="AU307" s="9"/>
      <c r="AV307" s="9"/>
      <c r="AW307" s="9">
        <v>0.25</v>
      </c>
      <c r="AX307" s="9">
        <v>40.03</v>
      </c>
      <c r="AY307" s="9">
        <f t="shared" si="114"/>
        <v>10.0075</v>
      </c>
      <c r="AZ307" s="9">
        <f t="shared" si="115"/>
        <v>6.25E-2</v>
      </c>
      <c r="BA307" s="9">
        <f t="shared" si="116"/>
        <v>1602.4009000000001</v>
      </c>
      <c r="BB307" s="9"/>
      <c r="BC307" s="9"/>
      <c r="BD307" s="9"/>
      <c r="BE307" s="1">
        <v>1</v>
      </c>
      <c r="BF307" s="9">
        <v>40.03</v>
      </c>
      <c r="BG307">
        <f t="shared" si="117"/>
        <v>40.03</v>
      </c>
      <c r="BH307">
        <f t="shared" si="118"/>
        <v>1</v>
      </c>
      <c r="BI307">
        <f t="shared" si="119"/>
        <v>1602.4009000000001</v>
      </c>
    </row>
    <row r="308" spans="1:61" x14ac:dyDescent="0.3">
      <c r="A308" s="9">
        <v>0.79</v>
      </c>
      <c r="B308" s="9">
        <v>39.86</v>
      </c>
      <c r="C308" s="9">
        <f t="shared" si="96"/>
        <v>31.4894</v>
      </c>
      <c r="D308" s="9">
        <f t="shared" si="97"/>
        <v>0.6241000000000001</v>
      </c>
      <c r="E308" s="9">
        <f t="shared" si="98"/>
        <v>1588.8196</v>
      </c>
      <c r="F308" s="9"/>
      <c r="G308" s="9"/>
      <c r="H308" s="9"/>
      <c r="I308" s="9">
        <v>637</v>
      </c>
      <c r="J308" s="9">
        <v>39.86</v>
      </c>
      <c r="K308" s="9">
        <f t="shared" si="99"/>
        <v>25390.82</v>
      </c>
      <c r="L308" s="9">
        <f t="shared" si="100"/>
        <v>405769</v>
      </c>
      <c r="M308" s="9">
        <f t="shared" si="101"/>
        <v>1588.8196</v>
      </c>
      <c r="N308" s="9"/>
      <c r="O308" s="9"/>
      <c r="P308" s="9"/>
      <c r="Q308" s="9">
        <v>343</v>
      </c>
      <c r="R308" s="9">
        <v>39.86</v>
      </c>
      <c r="S308" s="9">
        <f t="shared" si="102"/>
        <v>13671.98</v>
      </c>
      <c r="T308" s="9">
        <f t="shared" si="103"/>
        <v>117649</v>
      </c>
      <c r="U308" s="9">
        <f t="shared" si="104"/>
        <v>1588.8196</v>
      </c>
      <c r="V308" s="9"/>
      <c r="W308" s="9"/>
      <c r="X308" s="9"/>
      <c r="Y308" s="9">
        <v>147</v>
      </c>
      <c r="Z308" s="9">
        <v>39.86</v>
      </c>
      <c r="AA308" s="9">
        <f t="shared" si="105"/>
        <v>5859.42</v>
      </c>
      <c r="AB308" s="9">
        <f t="shared" si="106"/>
        <v>21609</v>
      </c>
      <c r="AC308" s="9">
        <f t="shared" si="107"/>
        <v>1588.8196</v>
      </c>
      <c r="AD308" s="9"/>
      <c r="AE308" s="9"/>
      <c r="AF308" s="9"/>
      <c r="AG308" s="9">
        <v>7</v>
      </c>
      <c r="AH308" s="9">
        <v>39.86</v>
      </c>
      <c r="AI308" s="9">
        <f t="shared" si="108"/>
        <v>279.02</v>
      </c>
      <c r="AJ308" s="9">
        <f t="shared" si="109"/>
        <v>49</v>
      </c>
      <c r="AK308" s="9">
        <f t="shared" si="110"/>
        <v>1588.8196</v>
      </c>
      <c r="AL308" s="9"/>
      <c r="AM308" s="9"/>
      <c r="AN308" s="9"/>
      <c r="AO308" s="1">
        <v>4</v>
      </c>
      <c r="AP308" s="9">
        <v>39.86</v>
      </c>
      <c r="AQ308" s="9">
        <f t="shared" si="111"/>
        <v>159.44</v>
      </c>
      <c r="AR308" s="9">
        <f t="shared" si="112"/>
        <v>16</v>
      </c>
      <c r="AS308" s="9">
        <f t="shared" si="113"/>
        <v>1588.8196</v>
      </c>
      <c r="AT308" s="9"/>
      <c r="AU308" s="9"/>
      <c r="AV308" s="9"/>
      <c r="AW308" s="9">
        <v>0.25</v>
      </c>
      <c r="AX308" s="9">
        <v>39.86</v>
      </c>
      <c r="AY308" s="9">
        <f t="shared" si="114"/>
        <v>9.9649999999999999</v>
      </c>
      <c r="AZ308" s="9">
        <f t="shared" si="115"/>
        <v>6.25E-2</v>
      </c>
      <c r="BA308" s="9">
        <f t="shared" si="116"/>
        <v>1588.8196</v>
      </c>
      <c r="BB308" s="9"/>
      <c r="BC308" s="9"/>
      <c r="BD308" s="9"/>
      <c r="BE308" s="1">
        <v>1</v>
      </c>
      <c r="BF308" s="9">
        <v>39.86</v>
      </c>
      <c r="BG308">
        <f t="shared" si="117"/>
        <v>39.86</v>
      </c>
      <c r="BH308">
        <f t="shared" si="118"/>
        <v>1</v>
      </c>
      <c r="BI308">
        <f t="shared" si="119"/>
        <v>1588.8196</v>
      </c>
    </row>
    <row r="309" spans="1:61" x14ac:dyDescent="0.3">
      <c r="A309" s="9">
        <v>0.79</v>
      </c>
      <c r="B309" s="9">
        <v>39.04</v>
      </c>
      <c r="C309" s="9">
        <f t="shared" si="96"/>
        <v>30.8416</v>
      </c>
      <c r="D309" s="9">
        <f t="shared" si="97"/>
        <v>0.6241000000000001</v>
      </c>
      <c r="E309" s="9">
        <f t="shared" si="98"/>
        <v>1524.1215999999999</v>
      </c>
      <c r="F309" s="9"/>
      <c r="G309" s="9"/>
      <c r="H309" s="9"/>
      <c r="I309" s="9">
        <v>637</v>
      </c>
      <c r="J309" s="9">
        <v>39.04</v>
      </c>
      <c r="K309" s="9">
        <f t="shared" si="99"/>
        <v>24868.48</v>
      </c>
      <c r="L309" s="9">
        <f t="shared" si="100"/>
        <v>405769</v>
      </c>
      <c r="M309" s="9">
        <f t="shared" si="101"/>
        <v>1524.1215999999999</v>
      </c>
      <c r="N309" s="9"/>
      <c r="O309" s="9"/>
      <c r="P309" s="9"/>
      <c r="Q309" s="9">
        <v>343</v>
      </c>
      <c r="R309" s="9">
        <v>39.04</v>
      </c>
      <c r="S309" s="9">
        <f t="shared" si="102"/>
        <v>13390.72</v>
      </c>
      <c r="T309" s="9">
        <f t="shared" si="103"/>
        <v>117649</v>
      </c>
      <c r="U309" s="9">
        <f t="shared" si="104"/>
        <v>1524.1215999999999</v>
      </c>
      <c r="V309" s="9"/>
      <c r="W309" s="9"/>
      <c r="X309" s="9"/>
      <c r="Y309" s="9">
        <v>147</v>
      </c>
      <c r="Z309" s="9">
        <v>39.04</v>
      </c>
      <c r="AA309" s="9">
        <f t="shared" si="105"/>
        <v>5738.88</v>
      </c>
      <c r="AB309" s="9">
        <f t="shared" si="106"/>
        <v>21609</v>
      </c>
      <c r="AC309" s="9">
        <f t="shared" si="107"/>
        <v>1524.1215999999999</v>
      </c>
      <c r="AD309" s="9"/>
      <c r="AE309" s="9"/>
      <c r="AF309" s="9"/>
      <c r="AG309" s="9">
        <v>7</v>
      </c>
      <c r="AH309" s="9">
        <v>39.04</v>
      </c>
      <c r="AI309" s="9">
        <f t="shared" si="108"/>
        <v>273.27999999999997</v>
      </c>
      <c r="AJ309" s="9">
        <f t="shared" si="109"/>
        <v>49</v>
      </c>
      <c r="AK309" s="9">
        <f t="shared" si="110"/>
        <v>1524.1215999999999</v>
      </c>
      <c r="AL309" s="9"/>
      <c r="AM309" s="9"/>
      <c r="AN309" s="9"/>
      <c r="AO309" s="1">
        <v>5</v>
      </c>
      <c r="AP309" s="9">
        <v>39.04</v>
      </c>
      <c r="AQ309" s="9">
        <f t="shared" si="111"/>
        <v>195.2</v>
      </c>
      <c r="AR309" s="9">
        <f t="shared" si="112"/>
        <v>25</v>
      </c>
      <c r="AS309" s="9">
        <f t="shared" si="113"/>
        <v>1524.1215999999999</v>
      </c>
      <c r="AT309" s="9"/>
      <c r="AU309" s="9"/>
      <c r="AV309" s="9"/>
      <c r="AW309" s="9">
        <v>0.25</v>
      </c>
      <c r="AX309" s="9">
        <v>39.04</v>
      </c>
      <c r="AY309" s="9">
        <f t="shared" si="114"/>
        <v>9.76</v>
      </c>
      <c r="AZ309" s="9">
        <f t="shared" si="115"/>
        <v>6.25E-2</v>
      </c>
      <c r="BA309" s="9">
        <f t="shared" si="116"/>
        <v>1524.1215999999999</v>
      </c>
      <c r="BB309" s="9"/>
      <c r="BC309" s="9"/>
      <c r="BD309" s="9"/>
      <c r="BE309" s="1">
        <v>1</v>
      </c>
      <c r="BF309" s="9">
        <v>39.04</v>
      </c>
      <c r="BG309">
        <f t="shared" si="117"/>
        <v>39.04</v>
      </c>
      <c r="BH309">
        <f t="shared" si="118"/>
        <v>1</v>
      </c>
      <c r="BI309">
        <f t="shared" si="119"/>
        <v>1524.1215999999999</v>
      </c>
    </row>
    <row r="310" spans="1:61" x14ac:dyDescent="0.3">
      <c r="A310" s="9">
        <v>0.76</v>
      </c>
      <c r="B310" s="9">
        <v>36.96</v>
      </c>
      <c r="C310" s="9">
        <f t="shared" si="96"/>
        <v>28.089600000000001</v>
      </c>
      <c r="D310" s="9">
        <f t="shared" si="97"/>
        <v>0.5776</v>
      </c>
      <c r="E310" s="9">
        <f t="shared" si="98"/>
        <v>1366.0416</v>
      </c>
      <c r="F310" s="9"/>
      <c r="G310" s="9"/>
      <c r="H310" s="9"/>
      <c r="I310" s="9">
        <v>661.5</v>
      </c>
      <c r="J310" s="9">
        <v>36.96</v>
      </c>
      <c r="K310" s="9">
        <f t="shared" si="99"/>
        <v>24449.040000000001</v>
      </c>
      <c r="L310" s="9">
        <f t="shared" si="100"/>
        <v>437582.25</v>
      </c>
      <c r="M310" s="9">
        <f t="shared" si="101"/>
        <v>1366.0416</v>
      </c>
      <c r="N310" s="9"/>
      <c r="O310" s="9"/>
      <c r="P310" s="9"/>
      <c r="Q310" s="9">
        <v>416.5</v>
      </c>
      <c r="R310" s="9">
        <v>36.96</v>
      </c>
      <c r="S310" s="9">
        <f t="shared" si="102"/>
        <v>15393.84</v>
      </c>
      <c r="T310" s="9">
        <f t="shared" si="103"/>
        <v>173472.25</v>
      </c>
      <c r="U310" s="9">
        <f t="shared" si="104"/>
        <v>1366.0416</v>
      </c>
      <c r="V310" s="9"/>
      <c r="W310" s="9"/>
      <c r="X310" s="9"/>
      <c r="Y310" s="9">
        <v>122.5</v>
      </c>
      <c r="Z310" s="9">
        <v>36.96</v>
      </c>
      <c r="AA310" s="9">
        <f t="shared" si="105"/>
        <v>4527.6000000000004</v>
      </c>
      <c r="AB310" s="9">
        <f t="shared" si="106"/>
        <v>15006.25</v>
      </c>
      <c r="AC310" s="9">
        <f t="shared" si="107"/>
        <v>1366.0416</v>
      </c>
      <c r="AD310" s="9"/>
      <c r="AE310" s="9"/>
      <c r="AF310" s="9"/>
      <c r="AG310" s="9">
        <v>7</v>
      </c>
      <c r="AH310" s="9">
        <v>36.96</v>
      </c>
      <c r="AI310" s="9">
        <f t="shared" si="108"/>
        <v>258.72000000000003</v>
      </c>
      <c r="AJ310" s="9">
        <f t="shared" si="109"/>
        <v>49</v>
      </c>
      <c r="AK310" s="9">
        <f t="shared" si="110"/>
        <v>1366.0416</v>
      </c>
      <c r="AL310" s="9"/>
      <c r="AM310" s="9"/>
      <c r="AN310" s="9"/>
      <c r="AO310" s="1">
        <v>2</v>
      </c>
      <c r="AP310" s="9">
        <v>36.96</v>
      </c>
      <c r="AQ310" s="9">
        <f t="shared" si="111"/>
        <v>73.92</v>
      </c>
      <c r="AR310" s="9">
        <f t="shared" si="112"/>
        <v>4</v>
      </c>
      <c r="AS310" s="9">
        <f t="shared" si="113"/>
        <v>1366.0416</v>
      </c>
      <c r="AT310" s="9"/>
      <c r="AU310" s="9"/>
      <c r="AV310" s="9"/>
      <c r="AW310" s="9">
        <v>0.25</v>
      </c>
      <c r="AX310" s="9">
        <v>36.96</v>
      </c>
      <c r="AY310" s="9">
        <f t="shared" si="114"/>
        <v>9.24</v>
      </c>
      <c r="AZ310" s="9">
        <f t="shared" si="115"/>
        <v>6.25E-2</v>
      </c>
      <c r="BA310" s="9">
        <f t="shared" si="116"/>
        <v>1366.0416</v>
      </c>
      <c r="BB310" s="9"/>
      <c r="BC310" s="9"/>
      <c r="BD310" s="9"/>
      <c r="BE310" s="1">
        <v>1</v>
      </c>
      <c r="BF310" s="9">
        <v>36.96</v>
      </c>
      <c r="BG310">
        <f t="shared" si="117"/>
        <v>36.96</v>
      </c>
      <c r="BH310">
        <f t="shared" si="118"/>
        <v>1</v>
      </c>
      <c r="BI310">
        <f t="shared" si="119"/>
        <v>1366.0416</v>
      </c>
    </row>
    <row r="311" spans="1:61" x14ac:dyDescent="0.3">
      <c r="A311" s="9">
        <v>0.76</v>
      </c>
      <c r="B311" s="9">
        <v>36.130000000000003</v>
      </c>
      <c r="C311" s="9">
        <f t="shared" si="96"/>
        <v>27.458800000000004</v>
      </c>
      <c r="D311" s="9">
        <f t="shared" si="97"/>
        <v>0.5776</v>
      </c>
      <c r="E311" s="9">
        <f t="shared" si="98"/>
        <v>1305.3769000000002</v>
      </c>
      <c r="F311" s="9"/>
      <c r="G311" s="9"/>
      <c r="H311" s="9"/>
      <c r="I311" s="9">
        <v>661.5</v>
      </c>
      <c r="J311" s="9">
        <v>36.130000000000003</v>
      </c>
      <c r="K311" s="9">
        <f t="shared" si="99"/>
        <v>23899.995000000003</v>
      </c>
      <c r="L311" s="9">
        <f t="shared" si="100"/>
        <v>437582.25</v>
      </c>
      <c r="M311" s="9">
        <f t="shared" si="101"/>
        <v>1305.3769000000002</v>
      </c>
      <c r="N311" s="9"/>
      <c r="O311" s="9"/>
      <c r="P311" s="9"/>
      <c r="Q311" s="9">
        <v>416.5</v>
      </c>
      <c r="R311" s="9">
        <v>36.130000000000003</v>
      </c>
      <c r="S311" s="9">
        <f t="shared" si="102"/>
        <v>15048.145</v>
      </c>
      <c r="T311" s="9">
        <f t="shared" si="103"/>
        <v>173472.25</v>
      </c>
      <c r="U311" s="9">
        <f t="shared" si="104"/>
        <v>1305.3769000000002</v>
      </c>
      <c r="V311" s="9"/>
      <c r="W311" s="9"/>
      <c r="X311" s="9"/>
      <c r="Y311" s="9">
        <v>122.5</v>
      </c>
      <c r="Z311" s="9">
        <v>36.130000000000003</v>
      </c>
      <c r="AA311" s="9">
        <f t="shared" si="105"/>
        <v>4425.9250000000002</v>
      </c>
      <c r="AB311" s="9">
        <f t="shared" si="106"/>
        <v>15006.25</v>
      </c>
      <c r="AC311" s="9">
        <f t="shared" si="107"/>
        <v>1305.3769000000002</v>
      </c>
      <c r="AD311" s="9"/>
      <c r="AE311" s="9"/>
      <c r="AF311" s="9"/>
      <c r="AG311" s="9">
        <v>7</v>
      </c>
      <c r="AH311" s="9">
        <v>36.130000000000003</v>
      </c>
      <c r="AI311" s="9">
        <f t="shared" si="108"/>
        <v>252.91000000000003</v>
      </c>
      <c r="AJ311" s="9">
        <f t="shared" si="109"/>
        <v>49</v>
      </c>
      <c r="AK311" s="9">
        <f t="shared" si="110"/>
        <v>1305.3769000000002</v>
      </c>
      <c r="AL311" s="9"/>
      <c r="AM311" s="9"/>
      <c r="AN311" s="9"/>
      <c r="AO311" s="1">
        <v>3</v>
      </c>
      <c r="AP311" s="9">
        <v>36.130000000000003</v>
      </c>
      <c r="AQ311" s="9">
        <f t="shared" si="111"/>
        <v>108.39000000000001</v>
      </c>
      <c r="AR311" s="9">
        <f t="shared" si="112"/>
        <v>9</v>
      </c>
      <c r="AS311" s="9">
        <f t="shared" si="113"/>
        <v>1305.3769000000002</v>
      </c>
      <c r="AT311" s="9"/>
      <c r="AU311" s="9"/>
      <c r="AV311" s="9"/>
      <c r="AW311" s="9">
        <v>0.25</v>
      </c>
      <c r="AX311" s="9">
        <v>36.130000000000003</v>
      </c>
      <c r="AY311" s="9">
        <f t="shared" si="114"/>
        <v>9.0325000000000006</v>
      </c>
      <c r="AZ311" s="9">
        <f t="shared" si="115"/>
        <v>6.25E-2</v>
      </c>
      <c r="BA311" s="9">
        <f t="shared" si="116"/>
        <v>1305.3769000000002</v>
      </c>
      <c r="BB311" s="9"/>
      <c r="BC311" s="9"/>
      <c r="BD311" s="9"/>
      <c r="BE311" s="1">
        <v>1</v>
      </c>
      <c r="BF311" s="9">
        <v>36.130000000000003</v>
      </c>
      <c r="BG311">
        <f t="shared" si="117"/>
        <v>36.130000000000003</v>
      </c>
      <c r="BH311">
        <f t="shared" si="118"/>
        <v>1</v>
      </c>
      <c r="BI311">
        <f t="shared" si="119"/>
        <v>1305.3769000000002</v>
      </c>
    </row>
    <row r="312" spans="1:61" x14ac:dyDescent="0.3">
      <c r="A312" s="9">
        <v>0.76</v>
      </c>
      <c r="B312" s="9">
        <v>36.909999999999997</v>
      </c>
      <c r="C312" s="9">
        <f t="shared" si="96"/>
        <v>28.051599999999997</v>
      </c>
      <c r="D312" s="9">
        <f t="shared" si="97"/>
        <v>0.5776</v>
      </c>
      <c r="E312" s="9">
        <f t="shared" si="98"/>
        <v>1362.3480999999997</v>
      </c>
      <c r="F312" s="9"/>
      <c r="G312" s="9"/>
      <c r="H312" s="9"/>
      <c r="I312" s="9">
        <v>661.5</v>
      </c>
      <c r="J312" s="9">
        <v>36.909999999999997</v>
      </c>
      <c r="K312" s="9">
        <f t="shared" si="99"/>
        <v>24415.964999999997</v>
      </c>
      <c r="L312" s="9">
        <f t="shared" si="100"/>
        <v>437582.25</v>
      </c>
      <c r="M312" s="9">
        <f t="shared" si="101"/>
        <v>1362.3480999999997</v>
      </c>
      <c r="N312" s="9"/>
      <c r="O312" s="9"/>
      <c r="P312" s="9"/>
      <c r="Q312" s="9">
        <v>416.5</v>
      </c>
      <c r="R312" s="9">
        <v>36.909999999999997</v>
      </c>
      <c r="S312" s="9">
        <f t="shared" si="102"/>
        <v>15373.014999999999</v>
      </c>
      <c r="T312" s="9">
        <f t="shared" si="103"/>
        <v>173472.25</v>
      </c>
      <c r="U312" s="9">
        <f t="shared" si="104"/>
        <v>1362.3480999999997</v>
      </c>
      <c r="V312" s="9"/>
      <c r="W312" s="9"/>
      <c r="X312" s="9"/>
      <c r="Y312" s="9">
        <v>122.5</v>
      </c>
      <c r="Z312" s="9">
        <v>36.909999999999997</v>
      </c>
      <c r="AA312" s="9">
        <f t="shared" si="105"/>
        <v>4521.4749999999995</v>
      </c>
      <c r="AB312" s="9">
        <f t="shared" si="106"/>
        <v>15006.25</v>
      </c>
      <c r="AC312" s="9">
        <f t="shared" si="107"/>
        <v>1362.3480999999997</v>
      </c>
      <c r="AD312" s="9"/>
      <c r="AE312" s="9"/>
      <c r="AF312" s="9"/>
      <c r="AG312" s="9">
        <v>7</v>
      </c>
      <c r="AH312" s="9">
        <v>36.909999999999997</v>
      </c>
      <c r="AI312" s="9">
        <f t="shared" si="108"/>
        <v>258.37</v>
      </c>
      <c r="AJ312" s="9">
        <f t="shared" si="109"/>
        <v>49</v>
      </c>
      <c r="AK312" s="9">
        <f t="shared" si="110"/>
        <v>1362.3480999999997</v>
      </c>
      <c r="AL312" s="9"/>
      <c r="AM312" s="9"/>
      <c r="AN312" s="9"/>
      <c r="AO312" s="1">
        <v>4</v>
      </c>
      <c r="AP312" s="9">
        <v>36.909999999999997</v>
      </c>
      <c r="AQ312" s="9">
        <f t="shared" si="111"/>
        <v>147.63999999999999</v>
      </c>
      <c r="AR312" s="9">
        <f t="shared" si="112"/>
        <v>16</v>
      </c>
      <c r="AS312" s="9">
        <f t="shared" si="113"/>
        <v>1362.3480999999997</v>
      </c>
      <c r="AT312" s="9"/>
      <c r="AU312" s="9"/>
      <c r="AV312" s="9"/>
      <c r="AW312" s="9">
        <v>0.25</v>
      </c>
      <c r="AX312" s="9">
        <v>36.909999999999997</v>
      </c>
      <c r="AY312" s="9">
        <f t="shared" si="114"/>
        <v>9.2274999999999991</v>
      </c>
      <c r="AZ312" s="9">
        <f t="shared" si="115"/>
        <v>6.25E-2</v>
      </c>
      <c r="BA312" s="9">
        <f t="shared" si="116"/>
        <v>1362.3480999999997</v>
      </c>
      <c r="BB312" s="9"/>
      <c r="BC312" s="9"/>
      <c r="BD312" s="9"/>
      <c r="BE312" s="1">
        <v>1</v>
      </c>
      <c r="BF312" s="9">
        <v>36.909999999999997</v>
      </c>
      <c r="BG312">
        <f t="shared" si="117"/>
        <v>36.909999999999997</v>
      </c>
      <c r="BH312">
        <f t="shared" si="118"/>
        <v>1</v>
      </c>
      <c r="BI312">
        <f t="shared" si="119"/>
        <v>1362.3480999999997</v>
      </c>
    </row>
    <row r="313" spans="1:61" x14ac:dyDescent="0.3">
      <c r="A313" s="9">
        <v>0.76</v>
      </c>
      <c r="B313" s="9">
        <v>36.43</v>
      </c>
      <c r="C313" s="9">
        <f t="shared" si="96"/>
        <v>27.686800000000002</v>
      </c>
      <c r="D313" s="9">
        <f t="shared" si="97"/>
        <v>0.5776</v>
      </c>
      <c r="E313" s="9">
        <f t="shared" si="98"/>
        <v>1327.1449</v>
      </c>
      <c r="F313" s="9"/>
      <c r="G313" s="9"/>
      <c r="H313" s="9"/>
      <c r="I313" s="9">
        <v>661.5</v>
      </c>
      <c r="J313" s="9">
        <v>36.43</v>
      </c>
      <c r="K313" s="9">
        <f t="shared" si="99"/>
        <v>24098.445</v>
      </c>
      <c r="L313" s="9">
        <f t="shared" si="100"/>
        <v>437582.25</v>
      </c>
      <c r="M313" s="9">
        <f t="shared" si="101"/>
        <v>1327.1449</v>
      </c>
      <c r="N313" s="9"/>
      <c r="O313" s="9"/>
      <c r="P313" s="9"/>
      <c r="Q313" s="9">
        <v>416.5</v>
      </c>
      <c r="R313" s="9">
        <v>36.43</v>
      </c>
      <c r="S313" s="9">
        <f t="shared" si="102"/>
        <v>15173.094999999999</v>
      </c>
      <c r="T313" s="9">
        <f t="shared" si="103"/>
        <v>173472.25</v>
      </c>
      <c r="U313" s="9">
        <f t="shared" si="104"/>
        <v>1327.1449</v>
      </c>
      <c r="V313" s="9"/>
      <c r="W313" s="9"/>
      <c r="X313" s="9"/>
      <c r="Y313" s="9">
        <v>122.5</v>
      </c>
      <c r="Z313" s="9">
        <v>36.43</v>
      </c>
      <c r="AA313" s="9">
        <f t="shared" si="105"/>
        <v>4462.6750000000002</v>
      </c>
      <c r="AB313" s="9">
        <f t="shared" si="106"/>
        <v>15006.25</v>
      </c>
      <c r="AC313" s="9">
        <f t="shared" si="107"/>
        <v>1327.1449</v>
      </c>
      <c r="AD313" s="9"/>
      <c r="AE313" s="9"/>
      <c r="AF313" s="9"/>
      <c r="AG313" s="9">
        <v>7</v>
      </c>
      <c r="AH313" s="9">
        <v>36.43</v>
      </c>
      <c r="AI313" s="9">
        <f t="shared" si="108"/>
        <v>255.01</v>
      </c>
      <c r="AJ313" s="9">
        <f t="shared" si="109"/>
        <v>49</v>
      </c>
      <c r="AK313" s="9">
        <f t="shared" si="110"/>
        <v>1327.1449</v>
      </c>
      <c r="AL313" s="9"/>
      <c r="AM313" s="9"/>
      <c r="AN313" s="9"/>
      <c r="AO313" s="1">
        <v>5</v>
      </c>
      <c r="AP313" s="9">
        <v>36.43</v>
      </c>
      <c r="AQ313" s="9">
        <f t="shared" si="111"/>
        <v>182.15</v>
      </c>
      <c r="AR313" s="9">
        <f t="shared" si="112"/>
        <v>25</v>
      </c>
      <c r="AS313" s="9">
        <f t="shared" si="113"/>
        <v>1327.1449</v>
      </c>
      <c r="AT313" s="9"/>
      <c r="AU313" s="9"/>
      <c r="AV313" s="9"/>
      <c r="AW313" s="9">
        <v>0.25</v>
      </c>
      <c r="AX313" s="9">
        <v>36.43</v>
      </c>
      <c r="AY313" s="9">
        <f t="shared" si="114"/>
        <v>9.1074999999999999</v>
      </c>
      <c r="AZ313" s="9">
        <f t="shared" si="115"/>
        <v>6.25E-2</v>
      </c>
      <c r="BA313" s="9">
        <f t="shared" si="116"/>
        <v>1327.1449</v>
      </c>
      <c r="BB313" s="9"/>
      <c r="BC313" s="9"/>
      <c r="BD313" s="9"/>
      <c r="BE313" s="1">
        <v>1</v>
      </c>
      <c r="BF313" s="9">
        <v>36.43</v>
      </c>
      <c r="BG313">
        <f t="shared" si="117"/>
        <v>36.43</v>
      </c>
      <c r="BH313">
        <f t="shared" si="118"/>
        <v>1</v>
      </c>
      <c r="BI313">
        <f t="shared" si="119"/>
        <v>1327.1449</v>
      </c>
    </row>
    <row r="314" spans="1:61" x14ac:dyDescent="0.3">
      <c r="A314" s="9">
        <v>0.74</v>
      </c>
      <c r="B314" s="9">
        <v>12.43</v>
      </c>
      <c r="C314" s="9">
        <f t="shared" si="96"/>
        <v>9.1981999999999999</v>
      </c>
      <c r="D314" s="9">
        <f t="shared" si="97"/>
        <v>0.54759999999999998</v>
      </c>
      <c r="E314" s="9">
        <f t="shared" si="98"/>
        <v>154.50489999999999</v>
      </c>
      <c r="F314" s="9"/>
      <c r="G314" s="9"/>
      <c r="H314" s="9"/>
      <c r="I314" s="9">
        <v>686</v>
      </c>
      <c r="J314" s="9">
        <v>12.43</v>
      </c>
      <c r="K314" s="9">
        <f t="shared" si="99"/>
        <v>8526.98</v>
      </c>
      <c r="L314" s="9">
        <f t="shared" si="100"/>
        <v>470596</v>
      </c>
      <c r="M314" s="9">
        <f t="shared" si="101"/>
        <v>154.50489999999999</v>
      </c>
      <c r="N314" s="9"/>
      <c r="O314" s="9"/>
      <c r="P314" s="9"/>
      <c r="Q314" s="9">
        <v>245</v>
      </c>
      <c r="R314" s="9">
        <v>12.43</v>
      </c>
      <c r="S314" s="9">
        <f t="shared" si="102"/>
        <v>3045.35</v>
      </c>
      <c r="T314" s="9">
        <f t="shared" si="103"/>
        <v>60025</v>
      </c>
      <c r="U314" s="9">
        <f t="shared" si="104"/>
        <v>154.50489999999999</v>
      </c>
      <c r="V314" s="9"/>
      <c r="W314" s="9"/>
      <c r="X314" s="9"/>
      <c r="Y314" s="9">
        <v>220.5</v>
      </c>
      <c r="Z314" s="9">
        <v>12.43</v>
      </c>
      <c r="AA314" s="9">
        <f t="shared" si="105"/>
        <v>2740.8150000000001</v>
      </c>
      <c r="AB314" s="9">
        <f t="shared" si="106"/>
        <v>48620.25</v>
      </c>
      <c r="AC314" s="9">
        <f t="shared" si="107"/>
        <v>154.50489999999999</v>
      </c>
      <c r="AD314" s="9"/>
      <c r="AE314" s="9"/>
      <c r="AF314" s="9"/>
      <c r="AG314" s="9">
        <v>3.5</v>
      </c>
      <c r="AH314" s="9">
        <v>12.43</v>
      </c>
      <c r="AI314" s="9">
        <f t="shared" si="108"/>
        <v>43.504999999999995</v>
      </c>
      <c r="AJ314" s="9">
        <f t="shared" si="109"/>
        <v>12.25</v>
      </c>
      <c r="AK314" s="9">
        <f t="shared" si="110"/>
        <v>154.50489999999999</v>
      </c>
      <c r="AL314" s="9"/>
      <c r="AM314" s="9"/>
      <c r="AN314" s="9"/>
      <c r="AO314" s="1">
        <v>2</v>
      </c>
      <c r="AP314" s="9">
        <v>12.43</v>
      </c>
      <c r="AQ314" s="9">
        <f t="shared" si="111"/>
        <v>24.86</v>
      </c>
      <c r="AR314" s="9">
        <f t="shared" si="112"/>
        <v>4</v>
      </c>
      <c r="AS314" s="9">
        <f t="shared" si="113"/>
        <v>154.50489999999999</v>
      </c>
      <c r="AT314" s="9"/>
      <c r="AU314" s="9"/>
      <c r="AV314" s="9"/>
      <c r="AW314" s="9">
        <v>0.25</v>
      </c>
      <c r="AX314" s="9">
        <v>12.43</v>
      </c>
      <c r="AY314" s="9">
        <f t="shared" si="114"/>
        <v>3.1074999999999999</v>
      </c>
      <c r="AZ314" s="9">
        <f t="shared" si="115"/>
        <v>6.25E-2</v>
      </c>
      <c r="BA314" s="9">
        <f t="shared" si="116"/>
        <v>154.50489999999999</v>
      </c>
      <c r="BB314" s="9"/>
      <c r="BC314" s="9"/>
      <c r="BD314" s="9"/>
      <c r="BE314" s="1">
        <v>1</v>
      </c>
      <c r="BF314" s="9">
        <v>12.43</v>
      </c>
      <c r="BG314">
        <f t="shared" si="117"/>
        <v>12.43</v>
      </c>
      <c r="BH314">
        <f t="shared" si="118"/>
        <v>1</v>
      </c>
      <c r="BI314">
        <f t="shared" si="119"/>
        <v>154.50489999999999</v>
      </c>
    </row>
    <row r="315" spans="1:61" x14ac:dyDescent="0.3">
      <c r="A315" s="9">
        <v>0.74</v>
      </c>
      <c r="B315" s="9">
        <v>12.5</v>
      </c>
      <c r="C315" s="9">
        <f t="shared" si="96"/>
        <v>9.25</v>
      </c>
      <c r="D315" s="9">
        <f t="shared" si="97"/>
        <v>0.54759999999999998</v>
      </c>
      <c r="E315" s="9">
        <f t="shared" si="98"/>
        <v>156.25</v>
      </c>
      <c r="F315" s="9"/>
      <c r="G315" s="9"/>
      <c r="H315" s="9"/>
      <c r="I315" s="9">
        <v>686</v>
      </c>
      <c r="J315" s="9">
        <v>12.5</v>
      </c>
      <c r="K315" s="9">
        <f t="shared" si="99"/>
        <v>8575</v>
      </c>
      <c r="L315" s="9">
        <f t="shared" si="100"/>
        <v>470596</v>
      </c>
      <c r="M315" s="9">
        <f t="shared" si="101"/>
        <v>156.25</v>
      </c>
      <c r="N315" s="9"/>
      <c r="O315" s="9"/>
      <c r="P315" s="9"/>
      <c r="Q315" s="9">
        <v>245</v>
      </c>
      <c r="R315" s="9">
        <v>12.5</v>
      </c>
      <c r="S315" s="9">
        <f t="shared" si="102"/>
        <v>3062.5</v>
      </c>
      <c r="T315" s="9">
        <f t="shared" si="103"/>
        <v>60025</v>
      </c>
      <c r="U315" s="9">
        <f t="shared" si="104"/>
        <v>156.25</v>
      </c>
      <c r="V315" s="9"/>
      <c r="W315" s="9"/>
      <c r="X315" s="9"/>
      <c r="Y315" s="9">
        <v>220.5</v>
      </c>
      <c r="Z315" s="9">
        <v>12.5</v>
      </c>
      <c r="AA315" s="9">
        <f t="shared" si="105"/>
        <v>2756.25</v>
      </c>
      <c r="AB315" s="9">
        <f t="shared" si="106"/>
        <v>48620.25</v>
      </c>
      <c r="AC315" s="9">
        <f t="shared" si="107"/>
        <v>156.25</v>
      </c>
      <c r="AD315" s="9"/>
      <c r="AE315" s="9"/>
      <c r="AF315" s="9"/>
      <c r="AG315" s="9">
        <v>3.5</v>
      </c>
      <c r="AH315" s="9">
        <v>12.5</v>
      </c>
      <c r="AI315" s="9">
        <f t="shared" si="108"/>
        <v>43.75</v>
      </c>
      <c r="AJ315" s="9">
        <f t="shared" si="109"/>
        <v>12.25</v>
      </c>
      <c r="AK315" s="9">
        <f t="shared" si="110"/>
        <v>156.25</v>
      </c>
      <c r="AL315" s="9"/>
      <c r="AM315" s="9"/>
      <c r="AN315" s="9"/>
      <c r="AO315" s="1">
        <v>3</v>
      </c>
      <c r="AP315" s="9">
        <v>12.5</v>
      </c>
      <c r="AQ315" s="9">
        <f t="shared" si="111"/>
        <v>37.5</v>
      </c>
      <c r="AR315" s="9">
        <f t="shared" si="112"/>
        <v>9</v>
      </c>
      <c r="AS315" s="9">
        <f t="shared" si="113"/>
        <v>156.25</v>
      </c>
      <c r="AT315" s="9"/>
      <c r="AU315" s="9"/>
      <c r="AV315" s="9"/>
      <c r="AW315" s="9">
        <v>0.25</v>
      </c>
      <c r="AX315" s="9">
        <v>12.5</v>
      </c>
      <c r="AY315" s="9">
        <f t="shared" si="114"/>
        <v>3.125</v>
      </c>
      <c r="AZ315" s="9">
        <f t="shared" si="115"/>
        <v>6.25E-2</v>
      </c>
      <c r="BA315" s="9">
        <f t="shared" si="116"/>
        <v>156.25</v>
      </c>
      <c r="BB315" s="9"/>
      <c r="BC315" s="9"/>
      <c r="BD315" s="9"/>
      <c r="BE315" s="1">
        <v>1</v>
      </c>
      <c r="BF315" s="9">
        <v>12.5</v>
      </c>
      <c r="BG315">
        <f t="shared" si="117"/>
        <v>12.5</v>
      </c>
      <c r="BH315">
        <f t="shared" si="118"/>
        <v>1</v>
      </c>
      <c r="BI315">
        <f t="shared" si="119"/>
        <v>156.25</v>
      </c>
    </row>
    <row r="316" spans="1:61" x14ac:dyDescent="0.3">
      <c r="A316" s="9">
        <v>0.74</v>
      </c>
      <c r="B316" s="9">
        <v>12.41</v>
      </c>
      <c r="C316" s="9">
        <f t="shared" si="96"/>
        <v>9.1834000000000007</v>
      </c>
      <c r="D316" s="9">
        <f t="shared" si="97"/>
        <v>0.54759999999999998</v>
      </c>
      <c r="E316" s="9">
        <f t="shared" si="98"/>
        <v>154.00810000000001</v>
      </c>
      <c r="F316" s="9"/>
      <c r="G316" s="9"/>
      <c r="H316" s="9"/>
      <c r="I316" s="9">
        <v>686</v>
      </c>
      <c r="J316" s="9">
        <v>12.41</v>
      </c>
      <c r="K316" s="9">
        <f t="shared" si="99"/>
        <v>8513.26</v>
      </c>
      <c r="L316" s="9">
        <f t="shared" si="100"/>
        <v>470596</v>
      </c>
      <c r="M316" s="9">
        <f t="shared" si="101"/>
        <v>154.00810000000001</v>
      </c>
      <c r="N316" s="9"/>
      <c r="O316" s="9"/>
      <c r="P316" s="9"/>
      <c r="Q316" s="9">
        <v>245</v>
      </c>
      <c r="R316" s="9">
        <v>12.41</v>
      </c>
      <c r="S316" s="9">
        <f t="shared" si="102"/>
        <v>3040.45</v>
      </c>
      <c r="T316" s="9">
        <f t="shared" si="103"/>
        <v>60025</v>
      </c>
      <c r="U316" s="9">
        <f t="shared" si="104"/>
        <v>154.00810000000001</v>
      </c>
      <c r="V316" s="9"/>
      <c r="W316" s="9"/>
      <c r="X316" s="9"/>
      <c r="Y316" s="9">
        <v>220.5</v>
      </c>
      <c r="Z316" s="9">
        <v>12.41</v>
      </c>
      <c r="AA316" s="9">
        <f t="shared" si="105"/>
        <v>2736.4050000000002</v>
      </c>
      <c r="AB316" s="9">
        <f t="shared" si="106"/>
        <v>48620.25</v>
      </c>
      <c r="AC316" s="9">
        <f t="shared" si="107"/>
        <v>154.00810000000001</v>
      </c>
      <c r="AD316" s="9"/>
      <c r="AE316" s="9"/>
      <c r="AF316" s="9"/>
      <c r="AG316" s="9">
        <v>3.5</v>
      </c>
      <c r="AH316" s="9">
        <v>12.41</v>
      </c>
      <c r="AI316" s="9">
        <f t="shared" si="108"/>
        <v>43.435000000000002</v>
      </c>
      <c r="AJ316" s="9">
        <f t="shared" si="109"/>
        <v>12.25</v>
      </c>
      <c r="AK316" s="9">
        <f t="shared" si="110"/>
        <v>154.00810000000001</v>
      </c>
      <c r="AL316" s="9"/>
      <c r="AM316" s="9"/>
      <c r="AN316" s="9"/>
      <c r="AO316" s="1">
        <v>4</v>
      </c>
      <c r="AP316" s="9">
        <v>12.41</v>
      </c>
      <c r="AQ316" s="9">
        <f t="shared" si="111"/>
        <v>49.64</v>
      </c>
      <c r="AR316" s="9">
        <f t="shared" si="112"/>
        <v>16</v>
      </c>
      <c r="AS316" s="9">
        <f t="shared" si="113"/>
        <v>154.00810000000001</v>
      </c>
      <c r="AT316" s="9"/>
      <c r="AU316" s="9"/>
      <c r="AV316" s="9"/>
      <c r="AW316" s="9">
        <v>0.25</v>
      </c>
      <c r="AX316" s="9">
        <v>12.41</v>
      </c>
      <c r="AY316" s="9">
        <f t="shared" si="114"/>
        <v>3.1025</v>
      </c>
      <c r="AZ316" s="9">
        <f t="shared" si="115"/>
        <v>6.25E-2</v>
      </c>
      <c r="BA316" s="9">
        <f t="shared" si="116"/>
        <v>154.00810000000001</v>
      </c>
      <c r="BB316" s="9"/>
      <c r="BC316" s="9"/>
      <c r="BD316" s="9"/>
      <c r="BE316" s="1">
        <v>1</v>
      </c>
      <c r="BF316" s="9">
        <v>12.41</v>
      </c>
      <c r="BG316">
        <f t="shared" si="117"/>
        <v>12.41</v>
      </c>
      <c r="BH316">
        <f t="shared" si="118"/>
        <v>1</v>
      </c>
      <c r="BI316">
        <f t="shared" si="119"/>
        <v>154.00810000000001</v>
      </c>
    </row>
    <row r="317" spans="1:61" x14ac:dyDescent="0.3">
      <c r="A317" s="9">
        <v>0.74</v>
      </c>
      <c r="B317" s="9">
        <v>12.45</v>
      </c>
      <c r="C317" s="9">
        <f t="shared" si="96"/>
        <v>9.2129999999999992</v>
      </c>
      <c r="D317" s="9">
        <f t="shared" si="97"/>
        <v>0.54759999999999998</v>
      </c>
      <c r="E317" s="9">
        <f t="shared" si="98"/>
        <v>155.00249999999997</v>
      </c>
      <c r="F317" s="9"/>
      <c r="G317" s="9"/>
      <c r="H317" s="9"/>
      <c r="I317" s="9">
        <v>686</v>
      </c>
      <c r="J317" s="9">
        <v>12.45</v>
      </c>
      <c r="K317" s="9">
        <f t="shared" si="99"/>
        <v>8540.6999999999989</v>
      </c>
      <c r="L317" s="9">
        <f t="shared" si="100"/>
        <v>470596</v>
      </c>
      <c r="M317" s="9">
        <f t="shared" si="101"/>
        <v>155.00249999999997</v>
      </c>
      <c r="N317" s="9"/>
      <c r="O317" s="9"/>
      <c r="P317" s="9"/>
      <c r="Q317" s="9">
        <v>245</v>
      </c>
      <c r="R317" s="9">
        <v>12.45</v>
      </c>
      <c r="S317" s="9">
        <f t="shared" si="102"/>
        <v>3050.25</v>
      </c>
      <c r="T317" s="9">
        <f t="shared" si="103"/>
        <v>60025</v>
      </c>
      <c r="U317" s="9">
        <f t="shared" si="104"/>
        <v>155.00249999999997</v>
      </c>
      <c r="V317" s="9"/>
      <c r="W317" s="9"/>
      <c r="X317" s="9"/>
      <c r="Y317" s="9">
        <v>220.5</v>
      </c>
      <c r="Z317" s="9">
        <v>12.45</v>
      </c>
      <c r="AA317" s="9">
        <f t="shared" si="105"/>
        <v>2745.2249999999999</v>
      </c>
      <c r="AB317" s="9">
        <f t="shared" si="106"/>
        <v>48620.25</v>
      </c>
      <c r="AC317" s="9">
        <f t="shared" si="107"/>
        <v>155.00249999999997</v>
      </c>
      <c r="AD317" s="9"/>
      <c r="AE317" s="9"/>
      <c r="AF317" s="9"/>
      <c r="AG317" s="9">
        <v>3.5</v>
      </c>
      <c r="AH317" s="9">
        <v>12.45</v>
      </c>
      <c r="AI317" s="9">
        <f t="shared" si="108"/>
        <v>43.574999999999996</v>
      </c>
      <c r="AJ317" s="9">
        <f t="shared" si="109"/>
        <v>12.25</v>
      </c>
      <c r="AK317" s="9">
        <f t="shared" si="110"/>
        <v>155.00249999999997</v>
      </c>
      <c r="AL317" s="9"/>
      <c r="AM317" s="9"/>
      <c r="AN317" s="9"/>
      <c r="AO317" s="1">
        <v>5</v>
      </c>
      <c r="AP317" s="9">
        <v>12.45</v>
      </c>
      <c r="AQ317" s="9">
        <f t="shared" si="111"/>
        <v>62.25</v>
      </c>
      <c r="AR317" s="9">
        <f t="shared" si="112"/>
        <v>25</v>
      </c>
      <c r="AS317" s="9">
        <f t="shared" si="113"/>
        <v>155.00249999999997</v>
      </c>
      <c r="AT317" s="9"/>
      <c r="AU317" s="9"/>
      <c r="AV317" s="9"/>
      <c r="AW317" s="9">
        <v>0.25</v>
      </c>
      <c r="AX317" s="9">
        <v>12.45</v>
      </c>
      <c r="AY317" s="9">
        <f t="shared" si="114"/>
        <v>3.1124999999999998</v>
      </c>
      <c r="AZ317" s="9">
        <f t="shared" si="115"/>
        <v>6.25E-2</v>
      </c>
      <c r="BA317" s="9">
        <f t="shared" si="116"/>
        <v>155.00249999999997</v>
      </c>
      <c r="BB317" s="9"/>
      <c r="BC317" s="9"/>
      <c r="BD317" s="9"/>
      <c r="BE317" s="1">
        <v>1</v>
      </c>
      <c r="BF317" s="9">
        <v>12.45</v>
      </c>
      <c r="BG317">
        <f t="shared" si="117"/>
        <v>12.45</v>
      </c>
      <c r="BH317">
        <f t="shared" si="118"/>
        <v>1</v>
      </c>
      <c r="BI317">
        <f t="shared" si="119"/>
        <v>155.00249999999997</v>
      </c>
    </row>
    <row r="318" spans="1:61" x14ac:dyDescent="0.3">
      <c r="A318" s="9">
        <v>0.71</v>
      </c>
      <c r="B318" s="9">
        <v>12.57</v>
      </c>
      <c r="C318" s="9">
        <f t="shared" si="96"/>
        <v>8.9246999999999996</v>
      </c>
      <c r="D318" s="9">
        <f t="shared" si="97"/>
        <v>0.50409999999999999</v>
      </c>
      <c r="E318" s="9">
        <f t="shared" si="98"/>
        <v>158.00490000000002</v>
      </c>
      <c r="F318" s="9"/>
      <c r="G318" s="9"/>
      <c r="H318" s="9"/>
      <c r="I318" s="9">
        <v>710.5</v>
      </c>
      <c r="J318" s="9">
        <v>12.57</v>
      </c>
      <c r="K318" s="9">
        <f t="shared" si="99"/>
        <v>8930.9850000000006</v>
      </c>
      <c r="L318" s="9">
        <f t="shared" si="100"/>
        <v>504810.25</v>
      </c>
      <c r="M318" s="9">
        <f t="shared" si="101"/>
        <v>158.00490000000002</v>
      </c>
      <c r="N318" s="9"/>
      <c r="O318" s="9"/>
      <c r="P318" s="9"/>
      <c r="Q318" s="9">
        <v>269.5</v>
      </c>
      <c r="R318" s="9">
        <v>12.57</v>
      </c>
      <c r="S318" s="9">
        <f t="shared" si="102"/>
        <v>3387.6150000000002</v>
      </c>
      <c r="T318" s="9">
        <f t="shared" si="103"/>
        <v>72630.25</v>
      </c>
      <c r="U318" s="9">
        <f t="shared" si="104"/>
        <v>158.00490000000002</v>
      </c>
      <c r="V318" s="9"/>
      <c r="W318" s="9"/>
      <c r="X318" s="9"/>
      <c r="Y318" s="9">
        <v>220.5</v>
      </c>
      <c r="Z318" s="9">
        <v>12.57</v>
      </c>
      <c r="AA318" s="9">
        <f t="shared" si="105"/>
        <v>2771.6849999999999</v>
      </c>
      <c r="AB318" s="9">
        <f t="shared" si="106"/>
        <v>48620.25</v>
      </c>
      <c r="AC318" s="9">
        <f t="shared" si="107"/>
        <v>158.00490000000002</v>
      </c>
      <c r="AD318" s="9"/>
      <c r="AE318" s="9"/>
      <c r="AF318" s="9"/>
      <c r="AG318" s="9">
        <v>3.5</v>
      </c>
      <c r="AH318" s="9">
        <v>12.57</v>
      </c>
      <c r="AI318" s="9">
        <f t="shared" si="108"/>
        <v>43.995000000000005</v>
      </c>
      <c r="AJ318" s="9">
        <f t="shared" si="109"/>
        <v>12.25</v>
      </c>
      <c r="AK318" s="9">
        <f t="shared" si="110"/>
        <v>158.00490000000002</v>
      </c>
      <c r="AL318" s="9"/>
      <c r="AM318" s="9"/>
      <c r="AN318" s="9"/>
      <c r="AO318" s="1">
        <v>2</v>
      </c>
      <c r="AP318" s="9">
        <v>12.57</v>
      </c>
      <c r="AQ318" s="9">
        <f t="shared" si="111"/>
        <v>25.14</v>
      </c>
      <c r="AR318" s="9">
        <f t="shared" si="112"/>
        <v>4</v>
      </c>
      <c r="AS318" s="9">
        <f t="shared" si="113"/>
        <v>158.00490000000002</v>
      </c>
      <c r="AT318" s="9"/>
      <c r="AU318" s="9"/>
      <c r="AV318" s="9"/>
      <c r="AW318" s="9">
        <v>0.25</v>
      </c>
      <c r="AX318" s="9">
        <v>12.57</v>
      </c>
      <c r="AY318" s="9">
        <f t="shared" si="114"/>
        <v>3.1425000000000001</v>
      </c>
      <c r="AZ318" s="9">
        <f t="shared" si="115"/>
        <v>6.25E-2</v>
      </c>
      <c r="BA318" s="9">
        <f t="shared" si="116"/>
        <v>158.00490000000002</v>
      </c>
      <c r="BB318" s="9"/>
      <c r="BC318" s="9"/>
      <c r="BD318" s="9"/>
      <c r="BE318" s="1">
        <v>1</v>
      </c>
      <c r="BF318" s="9">
        <v>12.57</v>
      </c>
      <c r="BG318">
        <f t="shared" si="117"/>
        <v>12.57</v>
      </c>
      <c r="BH318">
        <f t="shared" si="118"/>
        <v>1</v>
      </c>
      <c r="BI318">
        <f t="shared" si="119"/>
        <v>158.00490000000002</v>
      </c>
    </row>
    <row r="319" spans="1:61" x14ac:dyDescent="0.3">
      <c r="A319" s="9">
        <v>0.71</v>
      </c>
      <c r="B319" s="9">
        <v>12.65</v>
      </c>
      <c r="C319" s="9">
        <f t="shared" si="96"/>
        <v>8.9815000000000005</v>
      </c>
      <c r="D319" s="9">
        <f t="shared" si="97"/>
        <v>0.50409999999999999</v>
      </c>
      <c r="E319" s="9">
        <f t="shared" si="98"/>
        <v>160.02250000000001</v>
      </c>
      <c r="F319" s="9"/>
      <c r="G319" s="9"/>
      <c r="H319" s="9"/>
      <c r="I319" s="9">
        <v>710.5</v>
      </c>
      <c r="J319" s="9">
        <v>12.65</v>
      </c>
      <c r="K319" s="9">
        <f t="shared" si="99"/>
        <v>8987.8250000000007</v>
      </c>
      <c r="L319" s="9">
        <f t="shared" si="100"/>
        <v>504810.25</v>
      </c>
      <c r="M319" s="9">
        <f t="shared" si="101"/>
        <v>160.02250000000001</v>
      </c>
      <c r="N319" s="9"/>
      <c r="O319" s="9"/>
      <c r="P319" s="9"/>
      <c r="Q319" s="9">
        <v>269.5</v>
      </c>
      <c r="R319" s="9">
        <v>12.65</v>
      </c>
      <c r="S319" s="9">
        <f t="shared" si="102"/>
        <v>3409.1750000000002</v>
      </c>
      <c r="T319" s="9">
        <f t="shared" si="103"/>
        <v>72630.25</v>
      </c>
      <c r="U319" s="9">
        <f t="shared" si="104"/>
        <v>160.02250000000001</v>
      </c>
      <c r="V319" s="9"/>
      <c r="W319" s="9"/>
      <c r="X319" s="9"/>
      <c r="Y319" s="9">
        <v>220.5</v>
      </c>
      <c r="Z319" s="9">
        <v>12.65</v>
      </c>
      <c r="AA319" s="9">
        <f t="shared" si="105"/>
        <v>2789.3250000000003</v>
      </c>
      <c r="AB319" s="9">
        <f t="shared" si="106"/>
        <v>48620.25</v>
      </c>
      <c r="AC319" s="9">
        <f t="shared" si="107"/>
        <v>160.02250000000001</v>
      </c>
      <c r="AD319" s="9"/>
      <c r="AE319" s="9"/>
      <c r="AF319" s="9"/>
      <c r="AG319" s="9">
        <v>3.5</v>
      </c>
      <c r="AH319" s="9">
        <v>12.65</v>
      </c>
      <c r="AI319" s="9">
        <f t="shared" si="108"/>
        <v>44.274999999999999</v>
      </c>
      <c r="AJ319" s="9">
        <f t="shared" si="109"/>
        <v>12.25</v>
      </c>
      <c r="AK319" s="9">
        <f t="shared" si="110"/>
        <v>160.02250000000001</v>
      </c>
      <c r="AL319" s="9"/>
      <c r="AM319" s="9"/>
      <c r="AN319" s="9"/>
      <c r="AO319" s="1">
        <v>3</v>
      </c>
      <c r="AP319" s="9">
        <v>12.65</v>
      </c>
      <c r="AQ319" s="9">
        <f t="shared" si="111"/>
        <v>37.950000000000003</v>
      </c>
      <c r="AR319" s="9">
        <f t="shared" si="112"/>
        <v>9</v>
      </c>
      <c r="AS319" s="9">
        <f t="shared" si="113"/>
        <v>160.02250000000001</v>
      </c>
      <c r="AT319" s="9"/>
      <c r="AU319" s="9"/>
      <c r="AV319" s="9"/>
      <c r="AW319" s="9">
        <v>0.25</v>
      </c>
      <c r="AX319" s="9">
        <v>12.65</v>
      </c>
      <c r="AY319" s="9">
        <f t="shared" si="114"/>
        <v>3.1625000000000001</v>
      </c>
      <c r="AZ319" s="9">
        <f t="shared" si="115"/>
        <v>6.25E-2</v>
      </c>
      <c r="BA319" s="9">
        <f t="shared" si="116"/>
        <v>160.02250000000001</v>
      </c>
      <c r="BB319" s="9"/>
      <c r="BC319" s="9"/>
      <c r="BD319" s="9"/>
      <c r="BE319" s="1">
        <v>1</v>
      </c>
      <c r="BF319" s="9">
        <v>12.65</v>
      </c>
      <c r="BG319">
        <f t="shared" si="117"/>
        <v>12.65</v>
      </c>
      <c r="BH319">
        <f t="shared" si="118"/>
        <v>1</v>
      </c>
      <c r="BI319">
        <f t="shared" si="119"/>
        <v>160.02250000000001</v>
      </c>
    </row>
    <row r="320" spans="1:61" x14ac:dyDescent="0.3">
      <c r="A320" s="9">
        <v>0.71</v>
      </c>
      <c r="B320" s="9">
        <v>12.57</v>
      </c>
      <c r="C320" s="9">
        <f t="shared" si="96"/>
        <v>8.9246999999999996</v>
      </c>
      <c r="D320" s="9">
        <f t="shared" si="97"/>
        <v>0.50409999999999999</v>
      </c>
      <c r="E320" s="9">
        <f t="shared" si="98"/>
        <v>158.00490000000002</v>
      </c>
      <c r="F320" s="9"/>
      <c r="G320" s="9"/>
      <c r="H320" s="9"/>
      <c r="I320" s="9">
        <v>710.5</v>
      </c>
      <c r="J320" s="9">
        <v>12.57</v>
      </c>
      <c r="K320" s="9">
        <f t="shared" si="99"/>
        <v>8930.9850000000006</v>
      </c>
      <c r="L320" s="9">
        <f t="shared" si="100"/>
        <v>504810.25</v>
      </c>
      <c r="M320" s="9">
        <f t="shared" si="101"/>
        <v>158.00490000000002</v>
      </c>
      <c r="N320" s="9"/>
      <c r="O320" s="9"/>
      <c r="P320" s="9"/>
      <c r="Q320" s="9">
        <v>269.5</v>
      </c>
      <c r="R320" s="9">
        <v>12.57</v>
      </c>
      <c r="S320" s="9">
        <f t="shared" si="102"/>
        <v>3387.6150000000002</v>
      </c>
      <c r="T320" s="9">
        <f t="shared" si="103"/>
        <v>72630.25</v>
      </c>
      <c r="U320" s="9">
        <f t="shared" si="104"/>
        <v>158.00490000000002</v>
      </c>
      <c r="V320" s="9"/>
      <c r="W320" s="9"/>
      <c r="X320" s="9"/>
      <c r="Y320" s="9">
        <v>220.5</v>
      </c>
      <c r="Z320" s="9">
        <v>12.57</v>
      </c>
      <c r="AA320" s="9">
        <f t="shared" si="105"/>
        <v>2771.6849999999999</v>
      </c>
      <c r="AB320" s="9">
        <f t="shared" si="106"/>
        <v>48620.25</v>
      </c>
      <c r="AC320" s="9">
        <f t="shared" si="107"/>
        <v>158.00490000000002</v>
      </c>
      <c r="AD320" s="9"/>
      <c r="AE320" s="9"/>
      <c r="AF320" s="9"/>
      <c r="AG320" s="9">
        <v>3.5</v>
      </c>
      <c r="AH320" s="9">
        <v>12.57</v>
      </c>
      <c r="AI320" s="9">
        <f t="shared" si="108"/>
        <v>43.995000000000005</v>
      </c>
      <c r="AJ320" s="9">
        <f t="shared" si="109"/>
        <v>12.25</v>
      </c>
      <c r="AK320" s="9">
        <f t="shared" si="110"/>
        <v>158.00490000000002</v>
      </c>
      <c r="AL320" s="9"/>
      <c r="AM320" s="9"/>
      <c r="AN320" s="9"/>
      <c r="AO320" s="1">
        <v>4</v>
      </c>
      <c r="AP320" s="9">
        <v>12.57</v>
      </c>
      <c r="AQ320" s="9">
        <f t="shared" si="111"/>
        <v>50.28</v>
      </c>
      <c r="AR320" s="9">
        <f t="shared" si="112"/>
        <v>16</v>
      </c>
      <c r="AS320" s="9">
        <f t="shared" si="113"/>
        <v>158.00490000000002</v>
      </c>
      <c r="AT320" s="9"/>
      <c r="AU320" s="9"/>
      <c r="AV320" s="9"/>
      <c r="AW320" s="9">
        <v>0.25</v>
      </c>
      <c r="AX320" s="9">
        <v>12.57</v>
      </c>
      <c r="AY320" s="9">
        <f t="shared" si="114"/>
        <v>3.1425000000000001</v>
      </c>
      <c r="AZ320" s="9">
        <f t="shared" si="115"/>
        <v>6.25E-2</v>
      </c>
      <c r="BA320" s="9">
        <f t="shared" si="116"/>
        <v>158.00490000000002</v>
      </c>
      <c r="BB320" s="9"/>
      <c r="BC320" s="9"/>
      <c r="BD320" s="9"/>
      <c r="BE320" s="1">
        <v>1</v>
      </c>
      <c r="BF320" s="9">
        <v>12.57</v>
      </c>
      <c r="BG320">
        <f t="shared" si="117"/>
        <v>12.57</v>
      </c>
      <c r="BH320">
        <f t="shared" si="118"/>
        <v>1</v>
      </c>
      <c r="BI320">
        <f t="shared" si="119"/>
        <v>158.00490000000002</v>
      </c>
    </row>
    <row r="321" spans="1:61" x14ac:dyDescent="0.3">
      <c r="A321" s="9">
        <v>0.71</v>
      </c>
      <c r="B321" s="9">
        <v>12.63</v>
      </c>
      <c r="C321" s="9">
        <f t="shared" si="96"/>
        <v>8.9672999999999998</v>
      </c>
      <c r="D321" s="9">
        <f t="shared" si="97"/>
        <v>0.50409999999999999</v>
      </c>
      <c r="E321" s="9">
        <f t="shared" si="98"/>
        <v>159.51690000000002</v>
      </c>
      <c r="F321" s="9"/>
      <c r="G321" s="9"/>
      <c r="H321" s="9"/>
      <c r="I321" s="9">
        <v>710.5</v>
      </c>
      <c r="J321" s="9">
        <v>12.63</v>
      </c>
      <c r="K321" s="9">
        <f t="shared" si="99"/>
        <v>8973.6149999999998</v>
      </c>
      <c r="L321" s="9">
        <f t="shared" si="100"/>
        <v>504810.25</v>
      </c>
      <c r="M321" s="9">
        <f t="shared" si="101"/>
        <v>159.51690000000002</v>
      </c>
      <c r="N321" s="9"/>
      <c r="O321" s="9"/>
      <c r="P321" s="9"/>
      <c r="Q321" s="9">
        <v>269.5</v>
      </c>
      <c r="R321" s="9">
        <v>12.63</v>
      </c>
      <c r="S321" s="9">
        <f t="shared" si="102"/>
        <v>3403.7850000000003</v>
      </c>
      <c r="T321" s="9">
        <f t="shared" si="103"/>
        <v>72630.25</v>
      </c>
      <c r="U321" s="9">
        <f t="shared" si="104"/>
        <v>159.51690000000002</v>
      </c>
      <c r="V321" s="9"/>
      <c r="W321" s="9"/>
      <c r="X321" s="9"/>
      <c r="Y321" s="9">
        <v>220.5</v>
      </c>
      <c r="Z321" s="9">
        <v>12.63</v>
      </c>
      <c r="AA321" s="9">
        <f t="shared" si="105"/>
        <v>2784.915</v>
      </c>
      <c r="AB321" s="9">
        <f t="shared" si="106"/>
        <v>48620.25</v>
      </c>
      <c r="AC321" s="9">
        <f t="shared" si="107"/>
        <v>159.51690000000002</v>
      </c>
      <c r="AD321" s="9"/>
      <c r="AE321" s="9"/>
      <c r="AF321" s="9"/>
      <c r="AG321" s="9">
        <v>3.5</v>
      </c>
      <c r="AH321" s="9">
        <v>12.63</v>
      </c>
      <c r="AI321" s="9">
        <f t="shared" si="108"/>
        <v>44.205000000000005</v>
      </c>
      <c r="AJ321" s="9">
        <f t="shared" si="109"/>
        <v>12.25</v>
      </c>
      <c r="AK321" s="9">
        <f t="shared" si="110"/>
        <v>159.51690000000002</v>
      </c>
      <c r="AL321" s="9"/>
      <c r="AM321" s="9"/>
      <c r="AN321" s="9"/>
      <c r="AO321" s="1">
        <v>5</v>
      </c>
      <c r="AP321" s="9">
        <v>12.63</v>
      </c>
      <c r="AQ321" s="9">
        <f t="shared" si="111"/>
        <v>63.150000000000006</v>
      </c>
      <c r="AR321" s="9">
        <f t="shared" si="112"/>
        <v>25</v>
      </c>
      <c r="AS321" s="9">
        <f t="shared" si="113"/>
        <v>159.51690000000002</v>
      </c>
      <c r="AT321" s="9"/>
      <c r="AU321" s="9"/>
      <c r="AV321" s="9"/>
      <c r="AW321" s="9">
        <v>0.25</v>
      </c>
      <c r="AX321" s="9">
        <v>12.63</v>
      </c>
      <c r="AY321" s="9">
        <f t="shared" si="114"/>
        <v>3.1575000000000002</v>
      </c>
      <c r="AZ321" s="9">
        <f t="shared" si="115"/>
        <v>6.25E-2</v>
      </c>
      <c r="BA321" s="9">
        <f t="shared" si="116"/>
        <v>159.51690000000002</v>
      </c>
      <c r="BB321" s="9"/>
      <c r="BC321" s="9"/>
      <c r="BD321" s="9"/>
      <c r="BE321" s="1">
        <v>1</v>
      </c>
      <c r="BF321" s="9">
        <v>12.63</v>
      </c>
      <c r="BG321">
        <f t="shared" si="117"/>
        <v>12.63</v>
      </c>
      <c r="BH321">
        <f t="shared" si="118"/>
        <v>1</v>
      </c>
      <c r="BI321">
        <f t="shared" si="119"/>
        <v>159.51690000000002</v>
      </c>
    </row>
    <row r="322" spans="1:61" x14ac:dyDescent="0.3">
      <c r="A322" s="9">
        <v>0.69</v>
      </c>
      <c r="B322" s="9">
        <v>12.78</v>
      </c>
      <c r="C322" s="9">
        <f t="shared" si="96"/>
        <v>8.8181999999999992</v>
      </c>
      <c r="D322" s="9">
        <f t="shared" si="97"/>
        <v>0.47609999999999991</v>
      </c>
      <c r="E322" s="9">
        <f t="shared" si="98"/>
        <v>163.32839999999999</v>
      </c>
      <c r="F322" s="9"/>
      <c r="G322" s="9"/>
      <c r="H322" s="9"/>
      <c r="I322" s="9">
        <v>735</v>
      </c>
      <c r="J322" s="9">
        <v>12.78</v>
      </c>
      <c r="K322" s="9">
        <f t="shared" si="99"/>
        <v>9393.2999999999993</v>
      </c>
      <c r="L322" s="9">
        <f t="shared" si="100"/>
        <v>540225</v>
      </c>
      <c r="M322" s="9">
        <f t="shared" si="101"/>
        <v>163.32839999999999</v>
      </c>
      <c r="N322" s="9"/>
      <c r="O322" s="9"/>
      <c r="P322" s="9"/>
      <c r="Q322" s="9">
        <v>294</v>
      </c>
      <c r="R322" s="9">
        <v>12.78</v>
      </c>
      <c r="S322" s="9">
        <f t="shared" si="102"/>
        <v>3757.3199999999997</v>
      </c>
      <c r="T322" s="9">
        <f t="shared" si="103"/>
        <v>86436</v>
      </c>
      <c r="U322" s="9">
        <f t="shared" si="104"/>
        <v>163.32839999999999</v>
      </c>
      <c r="V322" s="9"/>
      <c r="W322" s="9"/>
      <c r="X322" s="9"/>
      <c r="Y322" s="9">
        <v>220.5</v>
      </c>
      <c r="Z322" s="9">
        <v>12.78</v>
      </c>
      <c r="AA322" s="9">
        <f t="shared" si="105"/>
        <v>2817.99</v>
      </c>
      <c r="AB322" s="9">
        <f t="shared" si="106"/>
        <v>48620.25</v>
      </c>
      <c r="AC322" s="9">
        <f t="shared" si="107"/>
        <v>163.32839999999999</v>
      </c>
      <c r="AD322" s="9"/>
      <c r="AE322" s="9"/>
      <c r="AF322" s="9"/>
      <c r="AG322" s="9">
        <v>3.5</v>
      </c>
      <c r="AH322" s="9">
        <v>12.78</v>
      </c>
      <c r="AI322" s="9">
        <f t="shared" si="108"/>
        <v>44.73</v>
      </c>
      <c r="AJ322" s="9">
        <f t="shared" si="109"/>
        <v>12.25</v>
      </c>
      <c r="AK322" s="9">
        <f t="shared" si="110"/>
        <v>163.32839999999999</v>
      </c>
      <c r="AL322" s="9"/>
      <c r="AM322" s="9"/>
      <c r="AN322" s="9"/>
      <c r="AO322" s="1">
        <v>2</v>
      </c>
      <c r="AP322" s="9">
        <v>12.78</v>
      </c>
      <c r="AQ322" s="9">
        <f t="shared" si="111"/>
        <v>25.56</v>
      </c>
      <c r="AR322" s="9">
        <f t="shared" si="112"/>
        <v>4</v>
      </c>
      <c r="AS322" s="9">
        <f t="shared" si="113"/>
        <v>163.32839999999999</v>
      </c>
      <c r="AT322" s="9"/>
      <c r="AU322" s="9"/>
      <c r="AV322" s="9"/>
      <c r="AW322" s="9">
        <v>0.25</v>
      </c>
      <c r="AX322" s="9">
        <v>12.78</v>
      </c>
      <c r="AY322" s="9">
        <f t="shared" si="114"/>
        <v>3.1949999999999998</v>
      </c>
      <c r="AZ322" s="9">
        <f t="shared" si="115"/>
        <v>6.25E-2</v>
      </c>
      <c r="BA322" s="9">
        <f t="shared" si="116"/>
        <v>163.32839999999999</v>
      </c>
      <c r="BB322" s="9"/>
      <c r="BC322" s="9"/>
      <c r="BD322" s="9"/>
      <c r="BE322" s="1">
        <v>1</v>
      </c>
      <c r="BF322" s="9">
        <v>12.78</v>
      </c>
      <c r="BG322">
        <f t="shared" si="117"/>
        <v>12.78</v>
      </c>
      <c r="BH322">
        <f t="shared" si="118"/>
        <v>1</v>
      </c>
      <c r="BI322">
        <f t="shared" si="119"/>
        <v>163.32839999999999</v>
      </c>
    </row>
    <row r="323" spans="1:61" x14ac:dyDescent="0.3">
      <c r="A323" s="9">
        <v>0.69</v>
      </c>
      <c r="B323" s="9">
        <v>12.93</v>
      </c>
      <c r="C323" s="9">
        <f t="shared" ref="C323:C386" si="120">A323*B323</f>
        <v>8.9216999999999995</v>
      </c>
      <c r="D323" s="9">
        <f t="shared" ref="D323:D386" si="121">POWER(A323,2)</f>
        <v>0.47609999999999991</v>
      </c>
      <c r="E323" s="9">
        <f t="shared" ref="E323:E386" si="122">POWER(B323,2)</f>
        <v>167.1849</v>
      </c>
      <c r="F323" s="9"/>
      <c r="G323" s="9"/>
      <c r="H323" s="9"/>
      <c r="I323" s="9">
        <v>735</v>
      </c>
      <c r="J323" s="9">
        <v>12.93</v>
      </c>
      <c r="K323" s="9">
        <f t="shared" ref="K323:K386" si="123">I323*J323</f>
        <v>9503.5499999999993</v>
      </c>
      <c r="L323" s="9">
        <f t="shared" ref="L323:L386" si="124">POWER(I323,2)</f>
        <v>540225</v>
      </c>
      <c r="M323" s="9">
        <f t="shared" ref="M323:M386" si="125">POWER(J323,2)</f>
        <v>167.1849</v>
      </c>
      <c r="N323" s="9"/>
      <c r="O323" s="9"/>
      <c r="P323" s="9"/>
      <c r="Q323" s="9">
        <v>294</v>
      </c>
      <c r="R323" s="9">
        <v>12.93</v>
      </c>
      <c r="S323" s="9">
        <f t="shared" ref="S323:S386" si="126">Q323*R323</f>
        <v>3801.42</v>
      </c>
      <c r="T323" s="9">
        <f t="shared" ref="T323:T386" si="127">POWER(Q323,2)</f>
        <v>86436</v>
      </c>
      <c r="U323" s="9">
        <f t="shared" ref="U323:U386" si="128">POWER(R323,2)</f>
        <v>167.1849</v>
      </c>
      <c r="V323" s="9"/>
      <c r="W323" s="9"/>
      <c r="X323" s="9"/>
      <c r="Y323" s="9">
        <v>220.5</v>
      </c>
      <c r="Z323" s="9">
        <v>12.93</v>
      </c>
      <c r="AA323" s="9">
        <f t="shared" ref="AA323:AA386" si="129">Y323*Z323</f>
        <v>2851.0650000000001</v>
      </c>
      <c r="AB323" s="9">
        <f t="shared" ref="AB323:AB386" si="130">POWER(Y323,2)</f>
        <v>48620.25</v>
      </c>
      <c r="AC323" s="9">
        <f t="shared" ref="AC323:AC386" si="131">POWER(Z323,2)</f>
        <v>167.1849</v>
      </c>
      <c r="AD323" s="9"/>
      <c r="AE323" s="9"/>
      <c r="AF323" s="9"/>
      <c r="AG323" s="9">
        <v>3.5</v>
      </c>
      <c r="AH323" s="9">
        <v>12.93</v>
      </c>
      <c r="AI323" s="9">
        <f t="shared" ref="AI323:AI386" si="132">AG323*AH323</f>
        <v>45.254999999999995</v>
      </c>
      <c r="AJ323" s="9">
        <f t="shared" ref="AJ323:AJ386" si="133">POWER(AG323,2)</f>
        <v>12.25</v>
      </c>
      <c r="AK323" s="9">
        <f t="shared" ref="AK323:AK386" si="134">POWER(AH323,2)</f>
        <v>167.1849</v>
      </c>
      <c r="AL323" s="9"/>
      <c r="AM323" s="9"/>
      <c r="AN323" s="9"/>
      <c r="AO323" s="1">
        <v>3</v>
      </c>
      <c r="AP323" s="9">
        <v>12.93</v>
      </c>
      <c r="AQ323" s="9">
        <f t="shared" ref="AQ323:AQ386" si="135">AO323*AP323</f>
        <v>38.79</v>
      </c>
      <c r="AR323" s="9">
        <f t="shared" ref="AR323:AR386" si="136">POWER(AO323,2)</f>
        <v>9</v>
      </c>
      <c r="AS323" s="9">
        <f t="shared" ref="AS323:AS386" si="137">POWER(AP323,2)</f>
        <v>167.1849</v>
      </c>
      <c r="AT323" s="9"/>
      <c r="AU323" s="9"/>
      <c r="AV323" s="9"/>
      <c r="AW323" s="9">
        <v>0.25</v>
      </c>
      <c r="AX323" s="9">
        <v>12.93</v>
      </c>
      <c r="AY323" s="9">
        <f t="shared" ref="AY323:AY386" si="138">AW323*AX323</f>
        <v>3.2324999999999999</v>
      </c>
      <c r="AZ323" s="9">
        <f t="shared" ref="AZ323:AZ386" si="139">POWER(AW323,2)</f>
        <v>6.25E-2</v>
      </c>
      <c r="BA323" s="9">
        <f t="shared" ref="BA323:BA386" si="140">POWER(AX323,2)</f>
        <v>167.1849</v>
      </c>
      <c r="BB323" s="9"/>
      <c r="BC323" s="9"/>
      <c r="BD323" s="9"/>
      <c r="BE323" s="1">
        <v>1</v>
      </c>
      <c r="BF323" s="9">
        <v>12.93</v>
      </c>
      <c r="BG323">
        <f t="shared" ref="BG323:BG386" si="141">BE323*BF323</f>
        <v>12.93</v>
      </c>
      <c r="BH323">
        <f t="shared" ref="BH323:BH386" si="142">POWER(BE323,2)</f>
        <v>1</v>
      </c>
      <c r="BI323">
        <f t="shared" ref="BI323:BI386" si="143">POWER(BF323,2)</f>
        <v>167.1849</v>
      </c>
    </row>
    <row r="324" spans="1:61" x14ac:dyDescent="0.3">
      <c r="A324" s="9">
        <v>0.69</v>
      </c>
      <c r="B324" s="9">
        <v>12.73</v>
      </c>
      <c r="C324" s="9">
        <f t="shared" si="120"/>
        <v>8.7836999999999996</v>
      </c>
      <c r="D324" s="9">
        <f t="shared" si="121"/>
        <v>0.47609999999999991</v>
      </c>
      <c r="E324" s="9">
        <f t="shared" si="122"/>
        <v>162.05290000000002</v>
      </c>
      <c r="F324" s="9"/>
      <c r="G324" s="9"/>
      <c r="H324" s="9"/>
      <c r="I324" s="9">
        <v>735</v>
      </c>
      <c r="J324" s="9">
        <v>12.73</v>
      </c>
      <c r="K324" s="9">
        <f t="shared" si="123"/>
        <v>9356.5500000000011</v>
      </c>
      <c r="L324" s="9">
        <f t="shared" si="124"/>
        <v>540225</v>
      </c>
      <c r="M324" s="9">
        <f t="shared" si="125"/>
        <v>162.05290000000002</v>
      </c>
      <c r="N324" s="9"/>
      <c r="O324" s="9"/>
      <c r="P324" s="9"/>
      <c r="Q324" s="9">
        <v>294</v>
      </c>
      <c r="R324" s="9">
        <v>12.73</v>
      </c>
      <c r="S324" s="9">
        <f t="shared" si="126"/>
        <v>3742.6200000000003</v>
      </c>
      <c r="T324" s="9">
        <f t="shared" si="127"/>
        <v>86436</v>
      </c>
      <c r="U324" s="9">
        <f t="shared" si="128"/>
        <v>162.05290000000002</v>
      </c>
      <c r="V324" s="9"/>
      <c r="W324" s="9"/>
      <c r="X324" s="9"/>
      <c r="Y324" s="9">
        <v>220.5</v>
      </c>
      <c r="Z324" s="9">
        <v>12.73</v>
      </c>
      <c r="AA324" s="9">
        <f t="shared" si="129"/>
        <v>2806.9650000000001</v>
      </c>
      <c r="AB324" s="9">
        <f t="shared" si="130"/>
        <v>48620.25</v>
      </c>
      <c r="AC324" s="9">
        <f t="shared" si="131"/>
        <v>162.05290000000002</v>
      </c>
      <c r="AD324" s="9"/>
      <c r="AE324" s="9"/>
      <c r="AF324" s="9"/>
      <c r="AG324" s="9">
        <v>3.5</v>
      </c>
      <c r="AH324" s="9">
        <v>12.73</v>
      </c>
      <c r="AI324" s="9">
        <f t="shared" si="132"/>
        <v>44.555</v>
      </c>
      <c r="AJ324" s="9">
        <f t="shared" si="133"/>
        <v>12.25</v>
      </c>
      <c r="AK324" s="9">
        <f t="shared" si="134"/>
        <v>162.05290000000002</v>
      </c>
      <c r="AL324" s="9"/>
      <c r="AM324" s="9"/>
      <c r="AN324" s="9"/>
      <c r="AO324" s="1">
        <v>4</v>
      </c>
      <c r="AP324" s="9">
        <v>12.73</v>
      </c>
      <c r="AQ324" s="9">
        <f t="shared" si="135"/>
        <v>50.92</v>
      </c>
      <c r="AR324" s="9">
        <f t="shared" si="136"/>
        <v>16</v>
      </c>
      <c r="AS324" s="9">
        <f t="shared" si="137"/>
        <v>162.05290000000002</v>
      </c>
      <c r="AT324" s="9"/>
      <c r="AU324" s="9"/>
      <c r="AV324" s="9"/>
      <c r="AW324" s="9">
        <v>0.25</v>
      </c>
      <c r="AX324" s="9">
        <v>12.73</v>
      </c>
      <c r="AY324" s="9">
        <f t="shared" si="138"/>
        <v>3.1825000000000001</v>
      </c>
      <c r="AZ324" s="9">
        <f t="shared" si="139"/>
        <v>6.25E-2</v>
      </c>
      <c r="BA324" s="9">
        <f t="shared" si="140"/>
        <v>162.05290000000002</v>
      </c>
      <c r="BB324" s="9"/>
      <c r="BC324" s="9"/>
      <c r="BD324" s="9"/>
      <c r="BE324" s="1">
        <v>1</v>
      </c>
      <c r="BF324" s="9">
        <v>12.73</v>
      </c>
      <c r="BG324">
        <f t="shared" si="141"/>
        <v>12.73</v>
      </c>
      <c r="BH324">
        <f t="shared" si="142"/>
        <v>1</v>
      </c>
      <c r="BI324">
        <f t="shared" si="143"/>
        <v>162.05290000000002</v>
      </c>
    </row>
    <row r="325" spans="1:61" x14ac:dyDescent="0.3">
      <c r="A325" s="9">
        <v>0.69</v>
      </c>
      <c r="B325" s="9">
        <v>12.72</v>
      </c>
      <c r="C325" s="9">
        <f t="shared" si="120"/>
        <v>8.7767999999999997</v>
      </c>
      <c r="D325" s="9">
        <f t="shared" si="121"/>
        <v>0.47609999999999991</v>
      </c>
      <c r="E325" s="9">
        <f t="shared" si="122"/>
        <v>161.79840000000002</v>
      </c>
      <c r="F325" s="9"/>
      <c r="G325" s="9"/>
      <c r="H325" s="9"/>
      <c r="I325" s="9">
        <v>735</v>
      </c>
      <c r="J325" s="9">
        <v>12.72</v>
      </c>
      <c r="K325" s="9">
        <f t="shared" si="123"/>
        <v>9349.2000000000007</v>
      </c>
      <c r="L325" s="9">
        <f t="shared" si="124"/>
        <v>540225</v>
      </c>
      <c r="M325" s="9">
        <f t="shared" si="125"/>
        <v>161.79840000000002</v>
      </c>
      <c r="N325" s="9"/>
      <c r="O325" s="9"/>
      <c r="P325" s="9"/>
      <c r="Q325" s="9">
        <v>294</v>
      </c>
      <c r="R325" s="9">
        <v>12.72</v>
      </c>
      <c r="S325" s="9">
        <f t="shared" si="126"/>
        <v>3739.6800000000003</v>
      </c>
      <c r="T325" s="9">
        <f t="shared" si="127"/>
        <v>86436</v>
      </c>
      <c r="U325" s="9">
        <f t="shared" si="128"/>
        <v>161.79840000000002</v>
      </c>
      <c r="V325" s="9"/>
      <c r="W325" s="9"/>
      <c r="X325" s="9"/>
      <c r="Y325" s="9">
        <v>220.5</v>
      </c>
      <c r="Z325" s="9">
        <v>12.72</v>
      </c>
      <c r="AA325" s="9">
        <f t="shared" si="129"/>
        <v>2804.76</v>
      </c>
      <c r="AB325" s="9">
        <f t="shared" si="130"/>
        <v>48620.25</v>
      </c>
      <c r="AC325" s="9">
        <f t="shared" si="131"/>
        <v>161.79840000000002</v>
      </c>
      <c r="AD325" s="9"/>
      <c r="AE325" s="9"/>
      <c r="AF325" s="9"/>
      <c r="AG325" s="9">
        <v>3.5</v>
      </c>
      <c r="AH325" s="9">
        <v>12.72</v>
      </c>
      <c r="AI325" s="9">
        <f t="shared" si="132"/>
        <v>44.52</v>
      </c>
      <c r="AJ325" s="9">
        <f t="shared" si="133"/>
        <v>12.25</v>
      </c>
      <c r="AK325" s="9">
        <f t="shared" si="134"/>
        <v>161.79840000000002</v>
      </c>
      <c r="AL325" s="9"/>
      <c r="AM325" s="9"/>
      <c r="AN325" s="9"/>
      <c r="AO325" s="1">
        <v>5</v>
      </c>
      <c r="AP325" s="9">
        <v>12.72</v>
      </c>
      <c r="AQ325" s="9">
        <f t="shared" si="135"/>
        <v>63.6</v>
      </c>
      <c r="AR325" s="9">
        <f t="shared" si="136"/>
        <v>25</v>
      </c>
      <c r="AS325" s="9">
        <f t="shared" si="137"/>
        <v>161.79840000000002</v>
      </c>
      <c r="AT325" s="9"/>
      <c r="AU325" s="9"/>
      <c r="AV325" s="9"/>
      <c r="AW325" s="9">
        <v>0.25</v>
      </c>
      <c r="AX325" s="9">
        <v>12.72</v>
      </c>
      <c r="AY325" s="9">
        <f t="shared" si="138"/>
        <v>3.18</v>
      </c>
      <c r="AZ325" s="9">
        <f t="shared" si="139"/>
        <v>6.25E-2</v>
      </c>
      <c r="BA325" s="9">
        <f t="shared" si="140"/>
        <v>161.79840000000002</v>
      </c>
      <c r="BB325" s="9"/>
      <c r="BC325" s="9"/>
      <c r="BD325" s="9"/>
      <c r="BE325" s="1">
        <v>1</v>
      </c>
      <c r="BF325" s="9">
        <v>12.72</v>
      </c>
      <c r="BG325">
        <f t="shared" si="141"/>
        <v>12.72</v>
      </c>
      <c r="BH325">
        <f t="shared" si="142"/>
        <v>1</v>
      </c>
      <c r="BI325">
        <f t="shared" si="143"/>
        <v>161.79840000000002</v>
      </c>
    </row>
    <row r="326" spans="1:61" x14ac:dyDescent="0.3">
      <c r="A326" s="9">
        <v>0.66</v>
      </c>
      <c r="B326" s="9">
        <v>13.17</v>
      </c>
      <c r="C326" s="9">
        <f t="shared" si="120"/>
        <v>8.6921999999999997</v>
      </c>
      <c r="D326" s="9">
        <f t="shared" si="121"/>
        <v>0.43560000000000004</v>
      </c>
      <c r="E326" s="9">
        <f t="shared" si="122"/>
        <v>173.44890000000001</v>
      </c>
      <c r="F326" s="9"/>
      <c r="G326" s="9"/>
      <c r="H326" s="9"/>
      <c r="I326" s="9">
        <v>759.5</v>
      </c>
      <c r="J326" s="9">
        <v>13.17</v>
      </c>
      <c r="K326" s="9">
        <f t="shared" si="123"/>
        <v>10002.615</v>
      </c>
      <c r="L326" s="9">
        <f t="shared" si="124"/>
        <v>576840.25</v>
      </c>
      <c r="M326" s="9">
        <f t="shared" si="125"/>
        <v>173.44890000000001</v>
      </c>
      <c r="N326" s="9"/>
      <c r="O326" s="9"/>
      <c r="P326" s="9"/>
      <c r="Q326" s="9">
        <v>318.5</v>
      </c>
      <c r="R326" s="9">
        <v>13.17</v>
      </c>
      <c r="S326" s="9">
        <f t="shared" si="126"/>
        <v>4194.6449999999995</v>
      </c>
      <c r="T326" s="9">
        <f t="shared" si="127"/>
        <v>101442.25</v>
      </c>
      <c r="U326" s="9">
        <f t="shared" si="128"/>
        <v>173.44890000000001</v>
      </c>
      <c r="V326" s="9"/>
      <c r="W326" s="9"/>
      <c r="X326" s="9"/>
      <c r="Y326" s="9">
        <v>220.5</v>
      </c>
      <c r="Z326" s="9">
        <v>13.17</v>
      </c>
      <c r="AA326" s="9">
        <f t="shared" si="129"/>
        <v>2903.9850000000001</v>
      </c>
      <c r="AB326" s="9">
        <f t="shared" si="130"/>
        <v>48620.25</v>
      </c>
      <c r="AC326" s="9">
        <f t="shared" si="131"/>
        <v>173.44890000000001</v>
      </c>
      <c r="AD326" s="9"/>
      <c r="AE326" s="9"/>
      <c r="AF326" s="9"/>
      <c r="AG326" s="9">
        <v>3.5</v>
      </c>
      <c r="AH326" s="9">
        <v>13.17</v>
      </c>
      <c r="AI326" s="9">
        <f t="shared" si="132"/>
        <v>46.094999999999999</v>
      </c>
      <c r="AJ326" s="9">
        <f t="shared" si="133"/>
        <v>12.25</v>
      </c>
      <c r="AK326" s="9">
        <f t="shared" si="134"/>
        <v>173.44890000000001</v>
      </c>
      <c r="AL326" s="9"/>
      <c r="AM326" s="9"/>
      <c r="AN326" s="9"/>
      <c r="AO326" s="1">
        <v>2</v>
      </c>
      <c r="AP326" s="9">
        <v>13.17</v>
      </c>
      <c r="AQ326" s="9">
        <f t="shared" si="135"/>
        <v>26.34</v>
      </c>
      <c r="AR326" s="9">
        <f t="shared" si="136"/>
        <v>4</v>
      </c>
      <c r="AS326" s="9">
        <f t="shared" si="137"/>
        <v>173.44890000000001</v>
      </c>
      <c r="AT326" s="9"/>
      <c r="AU326" s="9"/>
      <c r="AV326" s="9"/>
      <c r="AW326" s="9">
        <v>0.25</v>
      </c>
      <c r="AX326" s="9">
        <v>13.17</v>
      </c>
      <c r="AY326" s="9">
        <f t="shared" si="138"/>
        <v>3.2925</v>
      </c>
      <c r="AZ326" s="9">
        <f t="shared" si="139"/>
        <v>6.25E-2</v>
      </c>
      <c r="BA326" s="9">
        <f t="shared" si="140"/>
        <v>173.44890000000001</v>
      </c>
      <c r="BB326" s="9"/>
      <c r="BC326" s="9"/>
      <c r="BD326" s="9"/>
      <c r="BE326" s="1">
        <v>1</v>
      </c>
      <c r="BF326" s="9">
        <v>13.17</v>
      </c>
      <c r="BG326">
        <f t="shared" si="141"/>
        <v>13.17</v>
      </c>
      <c r="BH326">
        <f t="shared" si="142"/>
        <v>1</v>
      </c>
      <c r="BI326">
        <f t="shared" si="143"/>
        <v>173.44890000000001</v>
      </c>
    </row>
    <row r="327" spans="1:61" x14ac:dyDescent="0.3">
      <c r="A327" s="9">
        <v>0.66</v>
      </c>
      <c r="B327" s="9">
        <v>13.18</v>
      </c>
      <c r="C327" s="9">
        <f t="shared" si="120"/>
        <v>8.6988000000000003</v>
      </c>
      <c r="D327" s="9">
        <f t="shared" si="121"/>
        <v>0.43560000000000004</v>
      </c>
      <c r="E327" s="9">
        <f t="shared" si="122"/>
        <v>173.7124</v>
      </c>
      <c r="F327" s="9"/>
      <c r="G327" s="9"/>
      <c r="H327" s="9"/>
      <c r="I327" s="9">
        <v>759.5</v>
      </c>
      <c r="J327" s="9">
        <v>13.18</v>
      </c>
      <c r="K327" s="9">
        <f t="shared" si="123"/>
        <v>10010.209999999999</v>
      </c>
      <c r="L327" s="9">
        <f t="shared" si="124"/>
        <v>576840.25</v>
      </c>
      <c r="M327" s="9">
        <f t="shared" si="125"/>
        <v>173.7124</v>
      </c>
      <c r="N327" s="9"/>
      <c r="O327" s="9"/>
      <c r="P327" s="9"/>
      <c r="Q327" s="9">
        <v>318.5</v>
      </c>
      <c r="R327" s="9">
        <v>13.18</v>
      </c>
      <c r="S327" s="9">
        <f t="shared" si="126"/>
        <v>4197.83</v>
      </c>
      <c r="T327" s="9">
        <f t="shared" si="127"/>
        <v>101442.25</v>
      </c>
      <c r="U327" s="9">
        <f t="shared" si="128"/>
        <v>173.7124</v>
      </c>
      <c r="V327" s="9"/>
      <c r="W327" s="9"/>
      <c r="X327" s="9"/>
      <c r="Y327" s="9">
        <v>220.5</v>
      </c>
      <c r="Z327" s="9">
        <v>13.18</v>
      </c>
      <c r="AA327" s="9">
        <f t="shared" si="129"/>
        <v>2906.19</v>
      </c>
      <c r="AB327" s="9">
        <f t="shared" si="130"/>
        <v>48620.25</v>
      </c>
      <c r="AC327" s="9">
        <f t="shared" si="131"/>
        <v>173.7124</v>
      </c>
      <c r="AD327" s="9"/>
      <c r="AE327" s="9"/>
      <c r="AF327" s="9"/>
      <c r="AG327" s="9">
        <v>3.5</v>
      </c>
      <c r="AH327" s="9">
        <v>13.18</v>
      </c>
      <c r="AI327" s="9">
        <f t="shared" si="132"/>
        <v>46.129999999999995</v>
      </c>
      <c r="AJ327" s="9">
        <f t="shared" si="133"/>
        <v>12.25</v>
      </c>
      <c r="AK327" s="9">
        <f t="shared" si="134"/>
        <v>173.7124</v>
      </c>
      <c r="AL327" s="9"/>
      <c r="AM327" s="9"/>
      <c r="AN327" s="9"/>
      <c r="AO327" s="1">
        <v>3</v>
      </c>
      <c r="AP327" s="9">
        <v>13.18</v>
      </c>
      <c r="AQ327" s="9">
        <f t="shared" si="135"/>
        <v>39.54</v>
      </c>
      <c r="AR327" s="9">
        <f t="shared" si="136"/>
        <v>9</v>
      </c>
      <c r="AS327" s="9">
        <f t="shared" si="137"/>
        <v>173.7124</v>
      </c>
      <c r="AT327" s="9"/>
      <c r="AU327" s="9"/>
      <c r="AV327" s="9"/>
      <c r="AW327" s="9">
        <v>0.25</v>
      </c>
      <c r="AX327" s="9">
        <v>13.18</v>
      </c>
      <c r="AY327" s="9">
        <f t="shared" si="138"/>
        <v>3.2949999999999999</v>
      </c>
      <c r="AZ327" s="9">
        <f t="shared" si="139"/>
        <v>6.25E-2</v>
      </c>
      <c r="BA327" s="9">
        <f t="shared" si="140"/>
        <v>173.7124</v>
      </c>
      <c r="BB327" s="9"/>
      <c r="BC327" s="9"/>
      <c r="BD327" s="9"/>
      <c r="BE327" s="1">
        <v>1</v>
      </c>
      <c r="BF327" s="9">
        <v>13.18</v>
      </c>
      <c r="BG327">
        <f t="shared" si="141"/>
        <v>13.18</v>
      </c>
      <c r="BH327">
        <f t="shared" si="142"/>
        <v>1</v>
      </c>
      <c r="BI327">
        <f t="shared" si="143"/>
        <v>173.7124</v>
      </c>
    </row>
    <row r="328" spans="1:61" x14ac:dyDescent="0.3">
      <c r="A328" s="9">
        <v>0.66</v>
      </c>
      <c r="B328" s="9">
        <v>13.17</v>
      </c>
      <c r="C328" s="9">
        <f t="shared" si="120"/>
        <v>8.6921999999999997</v>
      </c>
      <c r="D328" s="9">
        <f t="shared" si="121"/>
        <v>0.43560000000000004</v>
      </c>
      <c r="E328" s="9">
        <f t="shared" si="122"/>
        <v>173.44890000000001</v>
      </c>
      <c r="F328" s="9"/>
      <c r="G328" s="9"/>
      <c r="H328" s="9"/>
      <c r="I328" s="9">
        <v>759.5</v>
      </c>
      <c r="J328" s="9">
        <v>13.17</v>
      </c>
      <c r="K328" s="9">
        <f t="shared" si="123"/>
        <v>10002.615</v>
      </c>
      <c r="L328" s="9">
        <f t="shared" si="124"/>
        <v>576840.25</v>
      </c>
      <c r="M328" s="9">
        <f t="shared" si="125"/>
        <v>173.44890000000001</v>
      </c>
      <c r="N328" s="9"/>
      <c r="O328" s="9"/>
      <c r="P328" s="9"/>
      <c r="Q328" s="9">
        <v>318.5</v>
      </c>
      <c r="R328" s="9">
        <v>13.17</v>
      </c>
      <c r="S328" s="9">
        <f t="shared" si="126"/>
        <v>4194.6449999999995</v>
      </c>
      <c r="T328" s="9">
        <f t="shared" si="127"/>
        <v>101442.25</v>
      </c>
      <c r="U328" s="9">
        <f t="shared" si="128"/>
        <v>173.44890000000001</v>
      </c>
      <c r="V328" s="9"/>
      <c r="W328" s="9"/>
      <c r="X328" s="9"/>
      <c r="Y328" s="9">
        <v>220.5</v>
      </c>
      <c r="Z328" s="9">
        <v>13.17</v>
      </c>
      <c r="AA328" s="9">
        <f t="shared" si="129"/>
        <v>2903.9850000000001</v>
      </c>
      <c r="AB328" s="9">
        <f t="shared" si="130"/>
        <v>48620.25</v>
      </c>
      <c r="AC328" s="9">
        <f t="shared" si="131"/>
        <v>173.44890000000001</v>
      </c>
      <c r="AD328" s="9"/>
      <c r="AE328" s="9"/>
      <c r="AF328" s="9"/>
      <c r="AG328" s="9">
        <v>3.5</v>
      </c>
      <c r="AH328" s="9">
        <v>13.17</v>
      </c>
      <c r="AI328" s="9">
        <f t="shared" si="132"/>
        <v>46.094999999999999</v>
      </c>
      <c r="AJ328" s="9">
        <f t="shared" si="133"/>
        <v>12.25</v>
      </c>
      <c r="AK328" s="9">
        <f t="shared" si="134"/>
        <v>173.44890000000001</v>
      </c>
      <c r="AL328" s="9"/>
      <c r="AM328" s="9"/>
      <c r="AN328" s="9"/>
      <c r="AO328" s="1">
        <v>4</v>
      </c>
      <c r="AP328" s="9">
        <v>13.17</v>
      </c>
      <c r="AQ328" s="9">
        <f t="shared" si="135"/>
        <v>52.68</v>
      </c>
      <c r="AR328" s="9">
        <f t="shared" si="136"/>
        <v>16</v>
      </c>
      <c r="AS328" s="9">
        <f t="shared" si="137"/>
        <v>173.44890000000001</v>
      </c>
      <c r="AT328" s="9"/>
      <c r="AU328" s="9"/>
      <c r="AV328" s="9"/>
      <c r="AW328" s="9">
        <v>0.25</v>
      </c>
      <c r="AX328" s="9">
        <v>13.17</v>
      </c>
      <c r="AY328" s="9">
        <f t="shared" si="138"/>
        <v>3.2925</v>
      </c>
      <c r="AZ328" s="9">
        <f t="shared" si="139"/>
        <v>6.25E-2</v>
      </c>
      <c r="BA328" s="9">
        <f t="shared" si="140"/>
        <v>173.44890000000001</v>
      </c>
      <c r="BB328" s="9"/>
      <c r="BC328" s="9"/>
      <c r="BD328" s="9"/>
      <c r="BE328" s="1">
        <v>1</v>
      </c>
      <c r="BF328" s="9">
        <v>13.17</v>
      </c>
      <c r="BG328">
        <f t="shared" si="141"/>
        <v>13.17</v>
      </c>
      <c r="BH328">
        <f t="shared" si="142"/>
        <v>1</v>
      </c>
      <c r="BI328">
        <f t="shared" si="143"/>
        <v>173.44890000000001</v>
      </c>
    </row>
    <row r="329" spans="1:61" x14ac:dyDescent="0.3">
      <c r="A329" s="9">
        <v>0.66</v>
      </c>
      <c r="B329" s="9">
        <v>13.18</v>
      </c>
      <c r="C329" s="9">
        <f t="shared" si="120"/>
        <v>8.6988000000000003</v>
      </c>
      <c r="D329" s="9">
        <f t="shared" si="121"/>
        <v>0.43560000000000004</v>
      </c>
      <c r="E329" s="9">
        <f t="shared" si="122"/>
        <v>173.7124</v>
      </c>
      <c r="F329" s="9"/>
      <c r="G329" s="9"/>
      <c r="H329" s="9"/>
      <c r="I329" s="9">
        <v>759.5</v>
      </c>
      <c r="J329" s="9">
        <v>13.18</v>
      </c>
      <c r="K329" s="9">
        <f t="shared" si="123"/>
        <v>10010.209999999999</v>
      </c>
      <c r="L329" s="9">
        <f t="shared" si="124"/>
        <v>576840.25</v>
      </c>
      <c r="M329" s="9">
        <f t="shared" si="125"/>
        <v>173.7124</v>
      </c>
      <c r="N329" s="9"/>
      <c r="O329" s="9"/>
      <c r="P329" s="9"/>
      <c r="Q329" s="9">
        <v>318.5</v>
      </c>
      <c r="R329" s="9">
        <v>13.18</v>
      </c>
      <c r="S329" s="9">
        <f t="shared" si="126"/>
        <v>4197.83</v>
      </c>
      <c r="T329" s="9">
        <f t="shared" si="127"/>
        <v>101442.25</v>
      </c>
      <c r="U329" s="9">
        <f t="shared" si="128"/>
        <v>173.7124</v>
      </c>
      <c r="V329" s="9"/>
      <c r="W329" s="9"/>
      <c r="X329" s="9"/>
      <c r="Y329" s="9">
        <v>220.5</v>
      </c>
      <c r="Z329" s="9">
        <v>13.18</v>
      </c>
      <c r="AA329" s="9">
        <f t="shared" si="129"/>
        <v>2906.19</v>
      </c>
      <c r="AB329" s="9">
        <f t="shared" si="130"/>
        <v>48620.25</v>
      </c>
      <c r="AC329" s="9">
        <f t="shared" si="131"/>
        <v>173.7124</v>
      </c>
      <c r="AD329" s="9"/>
      <c r="AE329" s="9"/>
      <c r="AF329" s="9"/>
      <c r="AG329" s="9">
        <v>3.5</v>
      </c>
      <c r="AH329" s="9">
        <v>13.18</v>
      </c>
      <c r="AI329" s="9">
        <f t="shared" si="132"/>
        <v>46.129999999999995</v>
      </c>
      <c r="AJ329" s="9">
        <f t="shared" si="133"/>
        <v>12.25</v>
      </c>
      <c r="AK329" s="9">
        <f t="shared" si="134"/>
        <v>173.7124</v>
      </c>
      <c r="AL329" s="9"/>
      <c r="AM329" s="9"/>
      <c r="AN329" s="9"/>
      <c r="AO329" s="1">
        <v>5</v>
      </c>
      <c r="AP329" s="9">
        <v>13.18</v>
      </c>
      <c r="AQ329" s="9">
        <f t="shared" si="135"/>
        <v>65.900000000000006</v>
      </c>
      <c r="AR329" s="9">
        <f t="shared" si="136"/>
        <v>25</v>
      </c>
      <c r="AS329" s="9">
        <f t="shared" si="137"/>
        <v>173.7124</v>
      </c>
      <c r="AT329" s="9"/>
      <c r="AU329" s="9"/>
      <c r="AV329" s="9"/>
      <c r="AW329" s="9">
        <v>0.25</v>
      </c>
      <c r="AX329" s="9">
        <v>13.18</v>
      </c>
      <c r="AY329" s="9">
        <f t="shared" si="138"/>
        <v>3.2949999999999999</v>
      </c>
      <c r="AZ329" s="9">
        <f t="shared" si="139"/>
        <v>6.25E-2</v>
      </c>
      <c r="BA329" s="9">
        <f t="shared" si="140"/>
        <v>173.7124</v>
      </c>
      <c r="BB329" s="9"/>
      <c r="BC329" s="9"/>
      <c r="BD329" s="9"/>
      <c r="BE329" s="1">
        <v>1</v>
      </c>
      <c r="BF329" s="9">
        <v>13.18</v>
      </c>
      <c r="BG329">
        <f t="shared" si="141"/>
        <v>13.18</v>
      </c>
      <c r="BH329">
        <f t="shared" si="142"/>
        <v>1</v>
      </c>
      <c r="BI329">
        <f t="shared" si="143"/>
        <v>173.7124</v>
      </c>
    </row>
    <row r="330" spans="1:61" x14ac:dyDescent="0.3">
      <c r="A330" s="9">
        <v>0.64</v>
      </c>
      <c r="B330" s="9">
        <v>17.5</v>
      </c>
      <c r="C330" s="9">
        <f t="shared" si="120"/>
        <v>11.200000000000001</v>
      </c>
      <c r="D330" s="9">
        <f t="shared" si="121"/>
        <v>0.40960000000000002</v>
      </c>
      <c r="E330" s="9">
        <f t="shared" si="122"/>
        <v>306.25</v>
      </c>
      <c r="F330" s="9"/>
      <c r="G330" s="9"/>
      <c r="H330" s="9"/>
      <c r="I330" s="9">
        <v>784</v>
      </c>
      <c r="J330" s="9">
        <v>17.5</v>
      </c>
      <c r="K330" s="9">
        <f t="shared" si="123"/>
        <v>13720</v>
      </c>
      <c r="L330" s="9">
        <f t="shared" si="124"/>
        <v>614656</v>
      </c>
      <c r="M330" s="9">
        <f t="shared" si="125"/>
        <v>306.25</v>
      </c>
      <c r="N330" s="9"/>
      <c r="O330" s="9"/>
      <c r="P330" s="9"/>
      <c r="Q330" s="9">
        <v>343</v>
      </c>
      <c r="R330" s="9">
        <v>17.5</v>
      </c>
      <c r="S330" s="9">
        <f t="shared" si="126"/>
        <v>6002.5</v>
      </c>
      <c r="T330" s="9">
        <f t="shared" si="127"/>
        <v>117649</v>
      </c>
      <c r="U330" s="9">
        <f t="shared" si="128"/>
        <v>306.25</v>
      </c>
      <c r="V330" s="9"/>
      <c r="W330" s="9"/>
      <c r="X330" s="9"/>
      <c r="Y330" s="9">
        <v>220.5</v>
      </c>
      <c r="Z330" s="9">
        <v>17.5</v>
      </c>
      <c r="AA330" s="9">
        <f t="shared" si="129"/>
        <v>3858.75</v>
      </c>
      <c r="AB330" s="9">
        <f t="shared" si="130"/>
        <v>48620.25</v>
      </c>
      <c r="AC330" s="9">
        <f t="shared" si="131"/>
        <v>306.25</v>
      </c>
      <c r="AD330" s="9"/>
      <c r="AE330" s="9"/>
      <c r="AF330" s="9"/>
      <c r="AG330" s="9">
        <v>3.5</v>
      </c>
      <c r="AH330" s="9">
        <v>17.5</v>
      </c>
      <c r="AI330" s="9">
        <f t="shared" si="132"/>
        <v>61.25</v>
      </c>
      <c r="AJ330" s="9">
        <f t="shared" si="133"/>
        <v>12.25</v>
      </c>
      <c r="AK330" s="9">
        <f t="shared" si="134"/>
        <v>306.25</v>
      </c>
      <c r="AL330" s="9"/>
      <c r="AM330" s="9"/>
      <c r="AN330" s="9"/>
      <c r="AO330" s="1">
        <v>2</v>
      </c>
      <c r="AP330" s="9">
        <v>17.5</v>
      </c>
      <c r="AQ330" s="9">
        <f t="shared" si="135"/>
        <v>35</v>
      </c>
      <c r="AR330" s="9">
        <f t="shared" si="136"/>
        <v>4</v>
      </c>
      <c r="AS330" s="9">
        <f t="shared" si="137"/>
        <v>306.25</v>
      </c>
      <c r="AT330" s="9"/>
      <c r="AU330" s="9"/>
      <c r="AV330" s="9"/>
      <c r="AW330" s="9">
        <v>0.25</v>
      </c>
      <c r="AX330" s="9">
        <v>17.5</v>
      </c>
      <c r="AY330" s="9">
        <f t="shared" si="138"/>
        <v>4.375</v>
      </c>
      <c r="AZ330" s="9">
        <f t="shared" si="139"/>
        <v>6.25E-2</v>
      </c>
      <c r="BA330" s="9">
        <f t="shared" si="140"/>
        <v>306.25</v>
      </c>
      <c r="BB330" s="9"/>
      <c r="BC330" s="9"/>
      <c r="BD330" s="9"/>
      <c r="BE330" s="1">
        <v>1</v>
      </c>
      <c r="BF330" s="9">
        <v>17.5</v>
      </c>
      <c r="BG330">
        <f t="shared" si="141"/>
        <v>17.5</v>
      </c>
      <c r="BH330">
        <f t="shared" si="142"/>
        <v>1</v>
      </c>
      <c r="BI330">
        <f t="shared" si="143"/>
        <v>306.25</v>
      </c>
    </row>
    <row r="331" spans="1:61" x14ac:dyDescent="0.3">
      <c r="A331" s="9">
        <v>0.64</v>
      </c>
      <c r="B331" s="9">
        <v>17.350000000000001</v>
      </c>
      <c r="C331" s="9">
        <f t="shared" si="120"/>
        <v>11.104000000000001</v>
      </c>
      <c r="D331" s="9">
        <f t="shared" si="121"/>
        <v>0.40960000000000002</v>
      </c>
      <c r="E331" s="9">
        <f t="shared" si="122"/>
        <v>301.02250000000004</v>
      </c>
      <c r="F331" s="9"/>
      <c r="G331" s="9"/>
      <c r="H331" s="9"/>
      <c r="I331" s="9">
        <v>784</v>
      </c>
      <c r="J331" s="9">
        <v>17.350000000000001</v>
      </c>
      <c r="K331" s="9">
        <f t="shared" si="123"/>
        <v>13602.400000000001</v>
      </c>
      <c r="L331" s="9">
        <f t="shared" si="124"/>
        <v>614656</v>
      </c>
      <c r="M331" s="9">
        <f t="shared" si="125"/>
        <v>301.02250000000004</v>
      </c>
      <c r="N331" s="9"/>
      <c r="O331" s="9"/>
      <c r="P331" s="9"/>
      <c r="Q331" s="9">
        <v>343</v>
      </c>
      <c r="R331" s="9">
        <v>17.350000000000001</v>
      </c>
      <c r="S331" s="9">
        <f t="shared" si="126"/>
        <v>5951.05</v>
      </c>
      <c r="T331" s="9">
        <f t="shared" si="127"/>
        <v>117649</v>
      </c>
      <c r="U331" s="9">
        <f t="shared" si="128"/>
        <v>301.02250000000004</v>
      </c>
      <c r="V331" s="9"/>
      <c r="W331" s="9"/>
      <c r="X331" s="9"/>
      <c r="Y331" s="9">
        <v>220.5</v>
      </c>
      <c r="Z331" s="9">
        <v>17.350000000000001</v>
      </c>
      <c r="AA331" s="9">
        <f t="shared" si="129"/>
        <v>3825.6750000000002</v>
      </c>
      <c r="AB331" s="9">
        <f t="shared" si="130"/>
        <v>48620.25</v>
      </c>
      <c r="AC331" s="9">
        <f t="shared" si="131"/>
        <v>301.02250000000004</v>
      </c>
      <c r="AD331" s="9"/>
      <c r="AE331" s="9"/>
      <c r="AF331" s="9"/>
      <c r="AG331" s="9">
        <v>3.5</v>
      </c>
      <c r="AH331" s="9">
        <v>17.350000000000001</v>
      </c>
      <c r="AI331" s="9">
        <f t="shared" si="132"/>
        <v>60.725000000000009</v>
      </c>
      <c r="AJ331" s="9">
        <f t="shared" si="133"/>
        <v>12.25</v>
      </c>
      <c r="AK331" s="9">
        <f t="shared" si="134"/>
        <v>301.02250000000004</v>
      </c>
      <c r="AL331" s="9"/>
      <c r="AM331" s="9"/>
      <c r="AN331" s="9"/>
      <c r="AO331" s="1">
        <v>3</v>
      </c>
      <c r="AP331" s="9">
        <v>17.350000000000001</v>
      </c>
      <c r="AQ331" s="9">
        <f t="shared" si="135"/>
        <v>52.050000000000004</v>
      </c>
      <c r="AR331" s="9">
        <f t="shared" si="136"/>
        <v>9</v>
      </c>
      <c r="AS331" s="9">
        <f t="shared" si="137"/>
        <v>301.02250000000004</v>
      </c>
      <c r="AT331" s="9"/>
      <c r="AU331" s="9"/>
      <c r="AV331" s="9"/>
      <c r="AW331" s="9">
        <v>0.25</v>
      </c>
      <c r="AX331" s="9">
        <v>17.350000000000001</v>
      </c>
      <c r="AY331" s="9">
        <f t="shared" si="138"/>
        <v>4.3375000000000004</v>
      </c>
      <c r="AZ331" s="9">
        <f t="shared" si="139"/>
        <v>6.25E-2</v>
      </c>
      <c r="BA331" s="9">
        <f t="shared" si="140"/>
        <v>301.02250000000004</v>
      </c>
      <c r="BB331" s="9"/>
      <c r="BC331" s="9"/>
      <c r="BD331" s="9"/>
      <c r="BE331" s="1">
        <v>1</v>
      </c>
      <c r="BF331" s="9">
        <v>17.350000000000001</v>
      </c>
      <c r="BG331">
        <f t="shared" si="141"/>
        <v>17.350000000000001</v>
      </c>
      <c r="BH331">
        <f t="shared" si="142"/>
        <v>1</v>
      </c>
      <c r="BI331">
        <f t="shared" si="143"/>
        <v>301.02250000000004</v>
      </c>
    </row>
    <row r="332" spans="1:61" x14ac:dyDescent="0.3">
      <c r="A332" s="9">
        <v>0.64</v>
      </c>
      <c r="B332" s="9">
        <v>17.52</v>
      </c>
      <c r="C332" s="9">
        <f t="shared" si="120"/>
        <v>11.2128</v>
      </c>
      <c r="D332" s="9">
        <f t="shared" si="121"/>
        <v>0.40960000000000002</v>
      </c>
      <c r="E332" s="9">
        <f t="shared" si="122"/>
        <v>306.9504</v>
      </c>
      <c r="F332" s="9"/>
      <c r="G332" s="9"/>
      <c r="H332" s="9"/>
      <c r="I332" s="9">
        <v>784</v>
      </c>
      <c r="J332" s="9">
        <v>17.52</v>
      </c>
      <c r="K332" s="9">
        <f t="shared" si="123"/>
        <v>13735.68</v>
      </c>
      <c r="L332" s="9">
        <f t="shared" si="124"/>
        <v>614656</v>
      </c>
      <c r="M332" s="9">
        <f t="shared" si="125"/>
        <v>306.9504</v>
      </c>
      <c r="N332" s="9"/>
      <c r="O332" s="9"/>
      <c r="P332" s="9"/>
      <c r="Q332" s="9">
        <v>343</v>
      </c>
      <c r="R332" s="9">
        <v>17.52</v>
      </c>
      <c r="S332" s="9">
        <f t="shared" si="126"/>
        <v>6009.36</v>
      </c>
      <c r="T332" s="9">
        <f t="shared" si="127"/>
        <v>117649</v>
      </c>
      <c r="U332" s="9">
        <f t="shared" si="128"/>
        <v>306.9504</v>
      </c>
      <c r="V332" s="9"/>
      <c r="W332" s="9"/>
      <c r="X332" s="9"/>
      <c r="Y332" s="9">
        <v>220.5</v>
      </c>
      <c r="Z332" s="9">
        <v>17.52</v>
      </c>
      <c r="AA332" s="9">
        <f t="shared" si="129"/>
        <v>3863.16</v>
      </c>
      <c r="AB332" s="9">
        <f t="shared" si="130"/>
        <v>48620.25</v>
      </c>
      <c r="AC332" s="9">
        <f t="shared" si="131"/>
        <v>306.9504</v>
      </c>
      <c r="AD332" s="9"/>
      <c r="AE332" s="9"/>
      <c r="AF332" s="9"/>
      <c r="AG332" s="9">
        <v>3.5</v>
      </c>
      <c r="AH332" s="9">
        <v>17.52</v>
      </c>
      <c r="AI332" s="9">
        <f t="shared" si="132"/>
        <v>61.32</v>
      </c>
      <c r="AJ332" s="9">
        <f t="shared" si="133"/>
        <v>12.25</v>
      </c>
      <c r="AK332" s="9">
        <f t="shared" si="134"/>
        <v>306.9504</v>
      </c>
      <c r="AL332" s="9"/>
      <c r="AM332" s="9"/>
      <c r="AN332" s="9"/>
      <c r="AO332" s="1">
        <v>4</v>
      </c>
      <c r="AP332" s="9">
        <v>17.52</v>
      </c>
      <c r="AQ332" s="9">
        <f t="shared" si="135"/>
        <v>70.08</v>
      </c>
      <c r="AR332" s="9">
        <f t="shared" si="136"/>
        <v>16</v>
      </c>
      <c r="AS332" s="9">
        <f t="shared" si="137"/>
        <v>306.9504</v>
      </c>
      <c r="AT332" s="9"/>
      <c r="AU332" s="9"/>
      <c r="AV332" s="9"/>
      <c r="AW332" s="9">
        <v>0.25</v>
      </c>
      <c r="AX332" s="9">
        <v>17.52</v>
      </c>
      <c r="AY332" s="9">
        <f t="shared" si="138"/>
        <v>4.38</v>
      </c>
      <c r="AZ332" s="9">
        <f t="shared" si="139"/>
        <v>6.25E-2</v>
      </c>
      <c r="BA332" s="9">
        <f t="shared" si="140"/>
        <v>306.9504</v>
      </c>
      <c r="BB332" s="9"/>
      <c r="BC332" s="9"/>
      <c r="BD332" s="9"/>
      <c r="BE332" s="1">
        <v>1</v>
      </c>
      <c r="BF332" s="9">
        <v>17.52</v>
      </c>
      <c r="BG332">
        <f t="shared" si="141"/>
        <v>17.52</v>
      </c>
      <c r="BH332">
        <f t="shared" si="142"/>
        <v>1</v>
      </c>
      <c r="BI332">
        <f t="shared" si="143"/>
        <v>306.9504</v>
      </c>
    </row>
    <row r="333" spans="1:61" x14ac:dyDescent="0.3">
      <c r="A333" s="9">
        <v>0.64</v>
      </c>
      <c r="B333" s="9">
        <v>17.37</v>
      </c>
      <c r="C333" s="9">
        <f t="shared" si="120"/>
        <v>11.116800000000001</v>
      </c>
      <c r="D333" s="9">
        <f t="shared" si="121"/>
        <v>0.40960000000000002</v>
      </c>
      <c r="E333" s="9">
        <f t="shared" si="122"/>
        <v>301.71690000000001</v>
      </c>
      <c r="F333" s="9"/>
      <c r="G333" s="9"/>
      <c r="H333" s="9"/>
      <c r="I333" s="9">
        <v>784</v>
      </c>
      <c r="J333" s="9">
        <v>17.37</v>
      </c>
      <c r="K333" s="9">
        <f t="shared" si="123"/>
        <v>13618.08</v>
      </c>
      <c r="L333" s="9">
        <f t="shared" si="124"/>
        <v>614656</v>
      </c>
      <c r="M333" s="9">
        <f t="shared" si="125"/>
        <v>301.71690000000001</v>
      </c>
      <c r="N333" s="9"/>
      <c r="O333" s="9"/>
      <c r="P333" s="9"/>
      <c r="Q333" s="9">
        <v>343</v>
      </c>
      <c r="R333" s="9">
        <v>17.37</v>
      </c>
      <c r="S333" s="9">
        <f t="shared" si="126"/>
        <v>5957.9100000000008</v>
      </c>
      <c r="T333" s="9">
        <f t="shared" si="127"/>
        <v>117649</v>
      </c>
      <c r="U333" s="9">
        <f t="shared" si="128"/>
        <v>301.71690000000001</v>
      </c>
      <c r="V333" s="9"/>
      <c r="W333" s="9"/>
      <c r="X333" s="9"/>
      <c r="Y333" s="9">
        <v>220.5</v>
      </c>
      <c r="Z333" s="9">
        <v>17.37</v>
      </c>
      <c r="AA333" s="9">
        <f t="shared" si="129"/>
        <v>3830.085</v>
      </c>
      <c r="AB333" s="9">
        <f t="shared" si="130"/>
        <v>48620.25</v>
      </c>
      <c r="AC333" s="9">
        <f t="shared" si="131"/>
        <v>301.71690000000001</v>
      </c>
      <c r="AD333" s="9"/>
      <c r="AE333" s="9"/>
      <c r="AF333" s="9"/>
      <c r="AG333" s="9">
        <v>3.5</v>
      </c>
      <c r="AH333" s="9">
        <v>17.37</v>
      </c>
      <c r="AI333" s="9">
        <f t="shared" si="132"/>
        <v>60.795000000000002</v>
      </c>
      <c r="AJ333" s="9">
        <f t="shared" si="133"/>
        <v>12.25</v>
      </c>
      <c r="AK333" s="9">
        <f t="shared" si="134"/>
        <v>301.71690000000001</v>
      </c>
      <c r="AL333" s="9"/>
      <c r="AM333" s="9"/>
      <c r="AN333" s="9"/>
      <c r="AO333" s="1">
        <v>5</v>
      </c>
      <c r="AP333" s="9">
        <v>17.37</v>
      </c>
      <c r="AQ333" s="9">
        <f t="shared" si="135"/>
        <v>86.850000000000009</v>
      </c>
      <c r="AR333" s="9">
        <f t="shared" si="136"/>
        <v>25</v>
      </c>
      <c r="AS333" s="9">
        <f t="shared" si="137"/>
        <v>301.71690000000001</v>
      </c>
      <c r="AT333" s="9"/>
      <c r="AU333" s="9"/>
      <c r="AV333" s="9"/>
      <c r="AW333" s="9">
        <v>0.25</v>
      </c>
      <c r="AX333" s="9">
        <v>17.37</v>
      </c>
      <c r="AY333" s="9">
        <f t="shared" si="138"/>
        <v>4.3425000000000002</v>
      </c>
      <c r="AZ333" s="9">
        <f t="shared" si="139"/>
        <v>6.25E-2</v>
      </c>
      <c r="BA333" s="9">
        <f t="shared" si="140"/>
        <v>301.71690000000001</v>
      </c>
      <c r="BB333" s="9"/>
      <c r="BC333" s="9"/>
      <c r="BD333" s="9"/>
      <c r="BE333" s="1">
        <v>1</v>
      </c>
      <c r="BF333" s="9">
        <v>17.37</v>
      </c>
      <c r="BG333">
        <f t="shared" si="141"/>
        <v>17.37</v>
      </c>
      <c r="BH333">
        <f t="shared" si="142"/>
        <v>1</v>
      </c>
      <c r="BI333">
        <f t="shared" si="143"/>
        <v>301.71690000000001</v>
      </c>
    </row>
    <row r="334" spans="1:61" x14ac:dyDescent="0.3">
      <c r="A334" s="9">
        <v>0.62</v>
      </c>
      <c r="B334" s="9">
        <v>15.09</v>
      </c>
      <c r="C334" s="9">
        <f t="shared" si="120"/>
        <v>9.3558000000000003</v>
      </c>
      <c r="D334" s="9">
        <f t="shared" si="121"/>
        <v>0.38440000000000002</v>
      </c>
      <c r="E334" s="9">
        <f t="shared" si="122"/>
        <v>227.7081</v>
      </c>
      <c r="F334" s="9"/>
      <c r="G334" s="9"/>
      <c r="H334" s="9"/>
      <c r="I334" s="9">
        <v>808.5</v>
      </c>
      <c r="J334" s="9">
        <v>15.09</v>
      </c>
      <c r="K334" s="9">
        <f t="shared" si="123"/>
        <v>12200.264999999999</v>
      </c>
      <c r="L334" s="9">
        <f t="shared" si="124"/>
        <v>653672.25</v>
      </c>
      <c r="M334" s="9">
        <f t="shared" si="125"/>
        <v>227.7081</v>
      </c>
      <c r="N334" s="9"/>
      <c r="O334" s="9"/>
      <c r="P334" s="9"/>
      <c r="Q334" s="9">
        <v>367.5</v>
      </c>
      <c r="R334" s="9">
        <v>15.09</v>
      </c>
      <c r="S334" s="9">
        <f t="shared" si="126"/>
        <v>5545.5749999999998</v>
      </c>
      <c r="T334" s="9">
        <f t="shared" si="127"/>
        <v>135056.25</v>
      </c>
      <c r="U334" s="9">
        <f t="shared" si="128"/>
        <v>227.7081</v>
      </c>
      <c r="V334" s="9"/>
      <c r="W334" s="9"/>
      <c r="X334" s="9"/>
      <c r="Y334" s="9">
        <v>220.5</v>
      </c>
      <c r="Z334" s="9">
        <v>15.09</v>
      </c>
      <c r="AA334" s="9">
        <f t="shared" si="129"/>
        <v>3327.3449999999998</v>
      </c>
      <c r="AB334" s="9">
        <f t="shared" si="130"/>
        <v>48620.25</v>
      </c>
      <c r="AC334" s="9">
        <f t="shared" si="131"/>
        <v>227.7081</v>
      </c>
      <c r="AD334" s="9"/>
      <c r="AE334" s="9"/>
      <c r="AF334" s="9"/>
      <c r="AG334" s="9">
        <v>3.5</v>
      </c>
      <c r="AH334" s="9">
        <v>15.09</v>
      </c>
      <c r="AI334" s="9">
        <f t="shared" si="132"/>
        <v>52.814999999999998</v>
      </c>
      <c r="AJ334" s="9">
        <f t="shared" si="133"/>
        <v>12.25</v>
      </c>
      <c r="AK334" s="9">
        <f t="shared" si="134"/>
        <v>227.7081</v>
      </c>
      <c r="AL334" s="9"/>
      <c r="AM334" s="9"/>
      <c r="AN334" s="9"/>
      <c r="AO334" s="1">
        <v>2</v>
      </c>
      <c r="AP334" s="9">
        <v>15.09</v>
      </c>
      <c r="AQ334" s="9">
        <f t="shared" si="135"/>
        <v>30.18</v>
      </c>
      <c r="AR334" s="9">
        <f t="shared" si="136"/>
        <v>4</v>
      </c>
      <c r="AS334" s="9">
        <f t="shared" si="137"/>
        <v>227.7081</v>
      </c>
      <c r="AT334" s="9"/>
      <c r="AU334" s="9"/>
      <c r="AV334" s="9"/>
      <c r="AW334" s="9">
        <v>0.25</v>
      </c>
      <c r="AX334" s="9">
        <v>15.09</v>
      </c>
      <c r="AY334" s="9">
        <f t="shared" si="138"/>
        <v>3.7725</v>
      </c>
      <c r="AZ334" s="9">
        <f t="shared" si="139"/>
        <v>6.25E-2</v>
      </c>
      <c r="BA334" s="9">
        <f t="shared" si="140"/>
        <v>227.7081</v>
      </c>
      <c r="BB334" s="9"/>
      <c r="BC334" s="9"/>
      <c r="BD334" s="9"/>
      <c r="BE334" s="1">
        <v>1</v>
      </c>
      <c r="BF334" s="9">
        <v>15.09</v>
      </c>
      <c r="BG334">
        <f t="shared" si="141"/>
        <v>15.09</v>
      </c>
      <c r="BH334">
        <f t="shared" si="142"/>
        <v>1</v>
      </c>
      <c r="BI334">
        <f t="shared" si="143"/>
        <v>227.7081</v>
      </c>
    </row>
    <row r="335" spans="1:61" x14ac:dyDescent="0.3">
      <c r="A335" s="9">
        <v>0.62</v>
      </c>
      <c r="B335" s="9">
        <v>15.12</v>
      </c>
      <c r="C335" s="9">
        <f t="shared" si="120"/>
        <v>9.3743999999999996</v>
      </c>
      <c r="D335" s="9">
        <f t="shared" si="121"/>
        <v>0.38440000000000002</v>
      </c>
      <c r="E335" s="9">
        <f t="shared" si="122"/>
        <v>228.61439999999999</v>
      </c>
      <c r="F335" s="9"/>
      <c r="G335" s="9"/>
      <c r="H335" s="9"/>
      <c r="I335" s="9">
        <v>808.5</v>
      </c>
      <c r="J335" s="9">
        <v>15.12</v>
      </c>
      <c r="K335" s="9">
        <f t="shared" si="123"/>
        <v>12224.519999999999</v>
      </c>
      <c r="L335" s="9">
        <f t="shared" si="124"/>
        <v>653672.25</v>
      </c>
      <c r="M335" s="9">
        <f t="shared" si="125"/>
        <v>228.61439999999999</v>
      </c>
      <c r="N335" s="9"/>
      <c r="O335" s="9"/>
      <c r="P335" s="9"/>
      <c r="Q335" s="9">
        <v>367.5</v>
      </c>
      <c r="R335" s="9">
        <v>15.12</v>
      </c>
      <c r="S335" s="9">
        <f t="shared" si="126"/>
        <v>5556.5999999999995</v>
      </c>
      <c r="T335" s="9">
        <f t="shared" si="127"/>
        <v>135056.25</v>
      </c>
      <c r="U335" s="9">
        <f t="shared" si="128"/>
        <v>228.61439999999999</v>
      </c>
      <c r="V335" s="9"/>
      <c r="W335" s="9"/>
      <c r="X335" s="9"/>
      <c r="Y335" s="9">
        <v>220.5</v>
      </c>
      <c r="Z335" s="9">
        <v>15.12</v>
      </c>
      <c r="AA335" s="9">
        <f t="shared" si="129"/>
        <v>3333.96</v>
      </c>
      <c r="AB335" s="9">
        <f t="shared" si="130"/>
        <v>48620.25</v>
      </c>
      <c r="AC335" s="9">
        <f t="shared" si="131"/>
        <v>228.61439999999999</v>
      </c>
      <c r="AD335" s="9"/>
      <c r="AE335" s="9"/>
      <c r="AF335" s="9"/>
      <c r="AG335" s="9">
        <v>3.5</v>
      </c>
      <c r="AH335" s="9">
        <v>15.12</v>
      </c>
      <c r="AI335" s="9">
        <f t="shared" si="132"/>
        <v>52.919999999999995</v>
      </c>
      <c r="AJ335" s="9">
        <f t="shared" si="133"/>
        <v>12.25</v>
      </c>
      <c r="AK335" s="9">
        <f t="shared" si="134"/>
        <v>228.61439999999999</v>
      </c>
      <c r="AL335" s="9"/>
      <c r="AM335" s="9"/>
      <c r="AN335" s="9"/>
      <c r="AO335" s="1">
        <v>3</v>
      </c>
      <c r="AP335" s="9">
        <v>15.12</v>
      </c>
      <c r="AQ335" s="9">
        <f t="shared" si="135"/>
        <v>45.36</v>
      </c>
      <c r="AR335" s="9">
        <f t="shared" si="136"/>
        <v>9</v>
      </c>
      <c r="AS335" s="9">
        <f t="shared" si="137"/>
        <v>228.61439999999999</v>
      </c>
      <c r="AT335" s="9"/>
      <c r="AU335" s="9"/>
      <c r="AV335" s="9"/>
      <c r="AW335" s="9">
        <v>0.25</v>
      </c>
      <c r="AX335" s="9">
        <v>15.12</v>
      </c>
      <c r="AY335" s="9">
        <f t="shared" si="138"/>
        <v>3.78</v>
      </c>
      <c r="AZ335" s="9">
        <f t="shared" si="139"/>
        <v>6.25E-2</v>
      </c>
      <c r="BA335" s="9">
        <f t="shared" si="140"/>
        <v>228.61439999999999</v>
      </c>
      <c r="BB335" s="9"/>
      <c r="BC335" s="9"/>
      <c r="BD335" s="9"/>
      <c r="BE335" s="1">
        <v>1</v>
      </c>
      <c r="BF335" s="9">
        <v>15.12</v>
      </c>
      <c r="BG335">
        <f t="shared" si="141"/>
        <v>15.12</v>
      </c>
      <c r="BH335">
        <f t="shared" si="142"/>
        <v>1</v>
      </c>
      <c r="BI335">
        <f t="shared" si="143"/>
        <v>228.61439999999999</v>
      </c>
    </row>
    <row r="336" spans="1:61" x14ac:dyDescent="0.3">
      <c r="A336" s="9">
        <v>0.62</v>
      </c>
      <c r="B336" s="9">
        <v>15.08</v>
      </c>
      <c r="C336" s="9">
        <f t="shared" si="120"/>
        <v>9.3496000000000006</v>
      </c>
      <c r="D336" s="9">
        <f t="shared" si="121"/>
        <v>0.38440000000000002</v>
      </c>
      <c r="E336" s="9">
        <f t="shared" si="122"/>
        <v>227.40639999999999</v>
      </c>
      <c r="F336" s="9"/>
      <c r="G336" s="9"/>
      <c r="H336" s="9"/>
      <c r="I336" s="9">
        <v>808.5</v>
      </c>
      <c r="J336" s="9">
        <v>15.08</v>
      </c>
      <c r="K336" s="9">
        <f t="shared" si="123"/>
        <v>12192.18</v>
      </c>
      <c r="L336" s="9">
        <f t="shared" si="124"/>
        <v>653672.25</v>
      </c>
      <c r="M336" s="9">
        <f t="shared" si="125"/>
        <v>227.40639999999999</v>
      </c>
      <c r="N336" s="9"/>
      <c r="O336" s="9"/>
      <c r="P336" s="9"/>
      <c r="Q336" s="9">
        <v>367.5</v>
      </c>
      <c r="R336" s="9">
        <v>15.08</v>
      </c>
      <c r="S336" s="9">
        <f t="shared" si="126"/>
        <v>5541.9</v>
      </c>
      <c r="T336" s="9">
        <f t="shared" si="127"/>
        <v>135056.25</v>
      </c>
      <c r="U336" s="9">
        <f t="shared" si="128"/>
        <v>227.40639999999999</v>
      </c>
      <c r="V336" s="9"/>
      <c r="W336" s="9"/>
      <c r="X336" s="9"/>
      <c r="Y336" s="9">
        <v>220.5</v>
      </c>
      <c r="Z336" s="9">
        <v>15.08</v>
      </c>
      <c r="AA336" s="9">
        <f t="shared" si="129"/>
        <v>3325.14</v>
      </c>
      <c r="AB336" s="9">
        <f t="shared" si="130"/>
        <v>48620.25</v>
      </c>
      <c r="AC336" s="9">
        <f t="shared" si="131"/>
        <v>227.40639999999999</v>
      </c>
      <c r="AD336" s="9"/>
      <c r="AE336" s="9"/>
      <c r="AF336" s="9"/>
      <c r="AG336" s="9">
        <v>3.5</v>
      </c>
      <c r="AH336" s="9">
        <v>15.08</v>
      </c>
      <c r="AI336" s="9">
        <f t="shared" si="132"/>
        <v>52.78</v>
      </c>
      <c r="AJ336" s="9">
        <f t="shared" si="133"/>
        <v>12.25</v>
      </c>
      <c r="AK336" s="9">
        <f t="shared" si="134"/>
        <v>227.40639999999999</v>
      </c>
      <c r="AL336" s="9"/>
      <c r="AM336" s="9"/>
      <c r="AN336" s="9"/>
      <c r="AO336" s="1">
        <v>4</v>
      </c>
      <c r="AP336" s="9">
        <v>15.08</v>
      </c>
      <c r="AQ336" s="9">
        <f t="shared" si="135"/>
        <v>60.32</v>
      </c>
      <c r="AR336" s="9">
        <f t="shared" si="136"/>
        <v>16</v>
      </c>
      <c r="AS336" s="9">
        <f t="shared" si="137"/>
        <v>227.40639999999999</v>
      </c>
      <c r="AT336" s="9"/>
      <c r="AU336" s="9"/>
      <c r="AV336" s="9"/>
      <c r="AW336" s="9">
        <v>0.25</v>
      </c>
      <c r="AX336" s="9">
        <v>15.08</v>
      </c>
      <c r="AY336" s="9">
        <f t="shared" si="138"/>
        <v>3.77</v>
      </c>
      <c r="AZ336" s="9">
        <f t="shared" si="139"/>
        <v>6.25E-2</v>
      </c>
      <c r="BA336" s="9">
        <f t="shared" si="140"/>
        <v>227.40639999999999</v>
      </c>
      <c r="BB336" s="9"/>
      <c r="BC336" s="9"/>
      <c r="BD336" s="9"/>
      <c r="BE336" s="1">
        <v>1</v>
      </c>
      <c r="BF336" s="9">
        <v>15.08</v>
      </c>
      <c r="BG336">
        <f t="shared" si="141"/>
        <v>15.08</v>
      </c>
      <c r="BH336">
        <f t="shared" si="142"/>
        <v>1</v>
      </c>
      <c r="BI336">
        <f t="shared" si="143"/>
        <v>227.40639999999999</v>
      </c>
    </row>
    <row r="337" spans="1:61" x14ac:dyDescent="0.3">
      <c r="A337" s="9">
        <v>0.62</v>
      </c>
      <c r="B337" s="9">
        <v>15.16</v>
      </c>
      <c r="C337" s="9">
        <f t="shared" si="120"/>
        <v>9.3992000000000004</v>
      </c>
      <c r="D337" s="9">
        <f t="shared" si="121"/>
        <v>0.38440000000000002</v>
      </c>
      <c r="E337" s="9">
        <f t="shared" si="122"/>
        <v>229.82560000000001</v>
      </c>
      <c r="F337" s="9"/>
      <c r="G337" s="9"/>
      <c r="H337" s="9"/>
      <c r="I337" s="9">
        <v>808.5</v>
      </c>
      <c r="J337" s="9">
        <v>15.16</v>
      </c>
      <c r="K337" s="9">
        <f t="shared" si="123"/>
        <v>12256.86</v>
      </c>
      <c r="L337" s="9">
        <f t="shared" si="124"/>
        <v>653672.25</v>
      </c>
      <c r="M337" s="9">
        <f t="shared" si="125"/>
        <v>229.82560000000001</v>
      </c>
      <c r="N337" s="9"/>
      <c r="O337" s="9"/>
      <c r="P337" s="9"/>
      <c r="Q337" s="9">
        <v>367.5</v>
      </c>
      <c r="R337" s="9">
        <v>15.16</v>
      </c>
      <c r="S337" s="9">
        <f t="shared" si="126"/>
        <v>5571.3</v>
      </c>
      <c r="T337" s="9">
        <f t="shared" si="127"/>
        <v>135056.25</v>
      </c>
      <c r="U337" s="9">
        <f t="shared" si="128"/>
        <v>229.82560000000001</v>
      </c>
      <c r="V337" s="9"/>
      <c r="W337" s="9"/>
      <c r="X337" s="9"/>
      <c r="Y337" s="9">
        <v>220.5</v>
      </c>
      <c r="Z337" s="9">
        <v>15.16</v>
      </c>
      <c r="AA337" s="9">
        <f t="shared" si="129"/>
        <v>3342.78</v>
      </c>
      <c r="AB337" s="9">
        <f t="shared" si="130"/>
        <v>48620.25</v>
      </c>
      <c r="AC337" s="9">
        <f t="shared" si="131"/>
        <v>229.82560000000001</v>
      </c>
      <c r="AD337" s="9"/>
      <c r="AE337" s="9"/>
      <c r="AF337" s="9"/>
      <c r="AG337" s="9">
        <v>3.5</v>
      </c>
      <c r="AH337" s="9">
        <v>15.16</v>
      </c>
      <c r="AI337" s="9">
        <f t="shared" si="132"/>
        <v>53.06</v>
      </c>
      <c r="AJ337" s="9">
        <f t="shared" si="133"/>
        <v>12.25</v>
      </c>
      <c r="AK337" s="9">
        <f t="shared" si="134"/>
        <v>229.82560000000001</v>
      </c>
      <c r="AL337" s="9"/>
      <c r="AM337" s="9"/>
      <c r="AN337" s="9"/>
      <c r="AO337" s="1">
        <v>5</v>
      </c>
      <c r="AP337" s="9">
        <v>15.16</v>
      </c>
      <c r="AQ337" s="9">
        <f t="shared" si="135"/>
        <v>75.8</v>
      </c>
      <c r="AR337" s="9">
        <f t="shared" si="136"/>
        <v>25</v>
      </c>
      <c r="AS337" s="9">
        <f t="shared" si="137"/>
        <v>229.82560000000001</v>
      </c>
      <c r="AT337" s="9"/>
      <c r="AU337" s="9"/>
      <c r="AV337" s="9"/>
      <c r="AW337" s="9">
        <v>0.25</v>
      </c>
      <c r="AX337" s="9">
        <v>15.16</v>
      </c>
      <c r="AY337" s="9">
        <f t="shared" si="138"/>
        <v>3.79</v>
      </c>
      <c r="AZ337" s="9">
        <f t="shared" si="139"/>
        <v>6.25E-2</v>
      </c>
      <c r="BA337" s="9">
        <f t="shared" si="140"/>
        <v>229.82560000000001</v>
      </c>
      <c r="BB337" s="9"/>
      <c r="BC337" s="9"/>
      <c r="BD337" s="9"/>
      <c r="BE337" s="1">
        <v>1</v>
      </c>
      <c r="BF337" s="9">
        <v>15.16</v>
      </c>
      <c r="BG337">
        <f t="shared" si="141"/>
        <v>15.16</v>
      </c>
      <c r="BH337">
        <f t="shared" si="142"/>
        <v>1</v>
      </c>
      <c r="BI337">
        <f t="shared" si="143"/>
        <v>229.82560000000001</v>
      </c>
    </row>
    <row r="338" spans="1:61" x14ac:dyDescent="0.3">
      <c r="A338" s="9">
        <v>0.98</v>
      </c>
      <c r="B338" s="9">
        <v>28.67</v>
      </c>
      <c r="C338" s="9">
        <f t="shared" si="120"/>
        <v>28.096600000000002</v>
      </c>
      <c r="D338" s="9">
        <f t="shared" si="121"/>
        <v>0.96039999999999992</v>
      </c>
      <c r="E338" s="9">
        <f t="shared" si="122"/>
        <v>821.96890000000008</v>
      </c>
      <c r="F338" s="9"/>
      <c r="G338" s="9"/>
      <c r="H338" s="9"/>
      <c r="I338" s="9">
        <v>514.5</v>
      </c>
      <c r="J338" s="9">
        <v>28.67</v>
      </c>
      <c r="K338" s="9">
        <f t="shared" si="123"/>
        <v>14750.715</v>
      </c>
      <c r="L338" s="9">
        <f t="shared" si="124"/>
        <v>264710.25</v>
      </c>
      <c r="M338" s="9">
        <f t="shared" si="125"/>
        <v>821.96890000000008</v>
      </c>
      <c r="N338" s="9"/>
      <c r="O338" s="9"/>
      <c r="P338" s="9"/>
      <c r="Q338" s="9">
        <v>294</v>
      </c>
      <c r="R338" s="9">
        <v>28.67</v>
      </c>
      <c r="S338" s="9">
        <f t="shared" si="126"/>
        <v>8428.9800000000014</v>
      </c>
      <c r="T338" s="9">
        <f t="shared" si="127"/>
        <v>86436</v>
      </c>
      <c r="U338" s="9">
        <f t="shared" si="128"/>
        <v>821.96890000000008</v>
      </c>
      <c r="V338" s="9"/>
      <c r="W338" s="9"/>
      <c r="X338" s="9"/>
      <c r="Y338" s="9">
        <v>110.25</v>
      </c>
      <c r="Z338" s="9">
        <v>28.67</v>
      </c>
      <c r="AA338" s="9">
        <f t="shared" si="129"/>
        <v>3160.8675000000003</v>
      </c>
      <c r="AB338" s="9">
        <f t="shared" si="130"/>
        <v>12155.0625</v>
      </c>
      <c r="AC338" s="9">
        <f t="shared" si="131"/>
        <v>821.96890000000008</v>
      </c>
      <c r="AD338" s="9"/>
      <c r="AE338" s="9"/>
      <c r="AF338" s="9"/>
      <c r="AG338" s="9">
        <v>7</v>
      </c>
      <c r="AH338" s="9">
        <v>28.67</v>
      </c>
      <c r="AI338" s="9">
        <f t="shared" si="132"/>
        <v>200.69</v>
      </c>
      <c r="AJ338" s="9">
        <f t="shared" si="133"/>
        <v>49</v>
      </c>
      <c r="AK338" s="9">
        <f t="shared" si="134"/>
        <v>821.96890000000008</v>
      </c>
      <c r="AL338" s="9"/>
      <c r="AM338" s="9"/>
      <c r="AN338" s="9"/>
      <c r="AO338" s="1">
        <v>2</v>
      </c>
      <c r="AP338" s="9">
        <v>28.67</v>
      </c>
      <c r="AQ338" s="9">
        <f t="shared" si="135"/>
        <v>57.34</v>
      </c>
      <c r="AR338" s="9">
        <f t="shared" si="136"/>
        <v>4</v>
      </c>
      <c r="AS338" s="9">
        <f t="shared" si="137"/>
        <v>821.96890000000008</v>
      </c>
      <c r="AT338" s="9"/>
      <c r="AU338" s="9"/>
      <c r="AV338" s="9"/>
      <c r="AW338" s="9">
        <v>0.25</v>
      </c>
      <c r="AX338" s="9">
        <v>28.67</v>
      </c>
      <c r="AY338" s="9">
        <f t="shared" si="138"/>
        <v>7.1675000000000004</v>
      </c>
      <c r="AZ338" s="9">
        <f t="shared" si="139"/>
        <v>6.25E-2</v>
      </c>
      <c r="BA338" s="9">
        <f t="shared" si="140"/>
        <v>821.96890000000008</v>
      </c>
      <c r="BB338" s="9"/>
      <c r="BC338" s="9"/>
      <c r="BD338" s="9"/>
      <c r="BE338" s="1">
        <v>2</v>
      </c>
      <c r="BF338" s="9">
        <v>28.67</v>
      </c>
      <c r="BG338">
        <f t="shared" si="141"/>
        <v>57.34</v>
      </c>
      <c r="BH338">
        <f t="shared" si="142"/>
        <v>4</v>
      </c>
      <c r="BI338">
        <f t="shared" si="143"/>
        <v>821.96890000000008</v>
      </c>
    </row>
    <row r="339" spans="1:61" x14ac:dyDescent="0.3">
      <c r="A339" s="9">
        <v>0.98</v>
      </c>
      <c r="B339" s="9">
        <v>28.57</v>
      </c>
      <c r="C339" s="9">
        <f t="shared" si="120"/>
        <v>27.9986</v>
      </c>
      <c r="D339" s="9">
        <f t="shared" si="121"/>
        <v>0.96039999999999992</v>
      </c>
      <c r="E339" s="9">
        <f t="shared" si="122"/>
        <v>816.24490000000003</v>
      </c>
      <c r="F339" s="9"/>
      <c r="G339" s="9"/>
      <c r="H339" s="9"/>
      <c r="I339" s="9">
        <v>514.5</v>
      </c>
      <c r="J339" s="9">
        <v>28.57</v>
      </c>
      <c r="K339" s="9">
        <f t="shared" si="123"/>
        <v>14699.264999999999</v>
      </c>
      <c r="L339" s="9">
        <f t="shared" si="124"/>
        <v>264710.25</v>
      </c>
      <c r="M339" s="9">
        <f t="shared" si="125"/>
        <v>816.24490000000003</v>
      </c>
      <c r="N339" s="9"/>
      <c r="O339" s="9"/>
      <c r="P339" s="9"/>
      <c r="Q339" s="9">
        <v>294</v>
      </c>
      <c r="R339" s="9">
        <v>28.57</v>
      </c>
      <c r="S339" s="9">
        <f t="shared" si="126"/>
        <v>8399.58</v>
      </c>
      <c r="T339" s="9">
        <f t="shared" si="127"/>
        <v>86436</v>
      </c>
      <c r="U339" s="9">
        <f t="shared" si="128"/>
        <v>816.24490000000003</v>
      </c>
      <c r="V339" s="9"/>
      <c r="W339" s="9"/>
      <c r="X339" s="9"/>
      <c r="Y339" s="9">
        <v>110.25</v>
      </c>
      <c r="Z339" s="9">
        <v>28.57</v>
      </c>
      <c r="AA339" s="9">
        <f t="shared" si="129"/>
        <v>3149.8425000000002</v>
      </c>
      <c r="AB339" s="9">
        <f t="shared" si="130"/>
        <v>12155.0625</v>
      </c>
      <c r="AC339" s="9">
        <f t="shared" si="131"/>
        <v>816.24490000000003</v>
      </c>
      <c r="AD339" s="9"/>
      <c r="AE339" s="9"/>
      <c r="AF339" s="9"/>
      <c r="AG339" s="9">
        <v>7</v>
      </c>
      <c r="AH339" s="9">
        <v>28.57</v>
      </c>
      <c r="AI339" s="9">
        <f t="shared" si="132"/>
        <v>199.99</v>
      </c>
      <c r="AJ339" s="9">
        <f t="shared" si="133"/>
        <v>49</v>
      </c>
      <c r="AK339" s="9">
        <f t="shared" si="134"/>
        <v>816.24490000000003</v>
      </c>
      <c r="AL339" s="9"/>
      <c r="AM339" s="9"/>
      <c r="AN339" s="9"/>
      <c r="AO339" s="1">
        <v>3</v>
      </c>
      <c r="AP339" s="9">
        <v>28.57</v>
      </c>
      <c r="AQ339" s="9">
        <f t="shared" si="135"/>
        <v>85.710000000000008</v>
      </c>
      <c r="AR339" s="9">
        <f t="shared" si="136"/>
        <v>9</v>
      </c>
      <c r="AS339" s="9">
        <f t="shared" si="137"/>
        <v>816.24490000000003</v>
      </c>
      <c r="AT339" s="9"/>
      <c r="AU339" s="9"/>
      <c r="AV339" s="9"/>
      <c r="AW339" s="9">
        <v>0.25</v>
      </c>
      <c r="AX339" s="9">
        <v>28.57</v>
      </c>
      <c r="AY339" s="9">
        <f t="shared" si="138"/>
        <v>7.1425000000000001</v>
      </c>
      <c r="AZ339" s="9">
        <f t="shared" si="139"/>
        <v>6.25E-2</v>
      </c>
      <c r="BA339" s="9">
        <f t="shared" si="140"/>
        <v>816.24490000000003</v>
      </c>
      <c r="BB339" s="9"/>
      <c r="BC339" s="9"/>
      <c r="BD339" s="9"/>
      <c r="BE339" s="1">
        <v>2</v>
      </c>
      <c r="BF339" s="9">
        <v>28.57</v>
      </c>
      <c r="BG339">
        <f t="shared" si="141"/>
        <v>57.14</v>
      </c>
      <c r="BH339">
        <f t="shared" si="142"/>
        <v>4</v>
      </c>
      <c r="BI339">
        <f t="shared" si="143"/>
        <v>816.24490000000003</v>
      </c>
    </row>
    <row r="340" spans="1:61" x14ac:dyDescent="0.3">
      <c r="A340" s="9">
        <v>0.98</v>
      </c>
      <c r="B340" s="9">
        <v>28.18</v>
      </c>
      <c r="C340" s="9">
        <f t="shared" si="120"/>
        <v>27.616399999999999</v>
      </c>
      <c r="D340" s="9">
        <f t="shared" si="121"/>
        <v>0.96039999999999992</v>
      </c>
      <c r="E340" s="9">
        <f t="shared" si="122"/>
        <v>794.11239999999998</v>
      </c>
      <c r="F340" s="9"/>
      <c r="G340" s="9"/>
      <c r="H340" s="9"/>
      <c r="I340" s="9">
        <v>514.5</v>
      </c>
      <c r="J340" s="9">
        <v>28.18</v>
      </c>
      <c r="K340" s="9">
        <f t="shared" si="123"/>
        <v>14498.61</v>
      </c>
      <c r="L340" s="9">
        <f t="shared" si="124"/>
        <v>264710.25</v>
      </c>
      <c r="M340" s="9">
        <f t="shared" si="125"/>
        <v>794.11239999999998</v>
      </c>
      <c r="N340" s="9"/>
      <c r="O340" s="9"/>
      <c r="P340" s="9"/>
      <c r="Q340" s="9">
        <v>294</v>
      </c>
      <c r="R340" s="9">
        <v>28.18</v>
      </c>
      <c r="S340" s="9">
        <f t="shared" si="126"/>
        <v>8284.92</v>
      </c>
      <c r="T340" s="9">
        <f t="shared" si="127"/>
        <v>86436</v>
      </c>
      <c r="U340" s="9">
        <f t="shared" si="128"/>
        <v>794.11239999999998</v>
      </c>
      <c r="V340" s="9"/>
      <c r="W340" s="9"/>
      <c r="X340" s="9"/>
      <c r="Y340" s="9">
        <v>110.25</v>
      </c>
      <c r="Z340" s="9">
        <v>28.18</v>
      </c>
      <c r="AA340" s="9">
        <f t="shared" si="129"/>
        <v>3106.8449999999998</v>
      </c>
      <c r="AB340" s="9">
        <f t="shared" si="130"/>
        <v>12155.0625</v>
      </c>
      <c r="AC340" s="9">
        <f t="shared" si="131"/>
        <v>794.11239999999998</v>
      </c>
      <c r="AD340" s="9"/>
      <c r="AE340" s="9"/>
      <c r="AF340" s="9"/>
      <c r="AG340" s="9">
        <v>7</v>
      </c>
      <c r="AH340" s="9">
        <v>28.18</v>
      </c>
      <c r="AI340" s="9">
        <f t="shared" si="132"/>
        <v>197.26</v>
      </c>
      <c r="AJ340" s="9">
        <f t="shared" si="133"/>
        <v>49</v>
      </c>
      <c r="AK340" s="9">
        <f t="shared" si="134"/>
        <v>794.11239999999998</v>
      </c>
      <c r="AL340" s="9"/>
      <c r="AM340" s="9"/>
      <c r="AN340" s="9"/>
      <c r="AO340" s="1">
        <v>4</v>
      </c>
      <c r="AP340" s="9">
        <v>28.18</v>
      </c>
      <c r="AQ340" s="9">
        <f t="shared" si="135"/>
        <v>112.72</v>
      </c>
      <c r="AR340" s="9">
        <f t="shared" si="136"/>
        <v>16</v>
      </c>
      <c r="AS340" s="9">
        <f t="shared" si="137"/>
        <v>794.11239999999998</v>
      </c>
      <c r="AT340" s="9"/>
      <c r="AU340" s="9"/>
      <c r="AV340" s="9"/>
      <c r="AW340" s="9">
        <v>0.25</v>
      </c>
      <c r="AX340" s="9">
        <v>28.18</v>
      </c>
      <c r="AY340" s="9">
        <f t="shared" si="138"/>
        <v>7.0449999999999999</v>
      </c>
      <c r="AZ340" s="9">
        <f t="shared" si="139"/>
        <v>6.25E-2</v>
      </c>
      <c r="BA340" s="9">
        <f t="shared" si="140"/>
        <v>794.11239999999998</v>
      </c>
      <c r="BB340" s="9"/>
      <c r="BC340" s="9"/>
      <c r="BD340" s="9"/>
      <c r="BE340" s="1">
        <v>2</v>
      </c>
      <c r="BF340" s="9">
        <v>28.18</v>
      </c>
      <c r="BG340">
        <f t="shared" si="141"/>
        <v>56.36</v>
      </c>
      <c r="BH340">
        <f t="shared" si="142"/>
        <v>4</v>
      </c>
      <c r="BI340">
        <f t="shared" si="143"/>
        <v>794.11239999999998</v>
      </c>
    </row>
    <row r="341" spans="1:61" x14ac:dyDescent="0.3">
      <c r="A341" s="9">
        <v>0.98</v>
      </c>
      <c r="B341" s="9">
        <v>28.6</v>
      </c>
      <c r="C341" s="9">
        <f t="shared" si="120"/>
        <v>28.028000000000002</v>
      </c>
      <c r="D341" s="9">
        <f t="shared" si="121"/>
        <v>0.96039999999999992</v>
      </c>
      <c r="E341" s="9">
        <f t="shared" si="122"/>
        <v>817.96</v>
      </c>
      <c r="F341" s="9"/>
      <c r="G341" s="9"/>
      <c r="H341" s="9"/>
      <c r="I341" s="9">
        <v>514.5</v>
      </c>
      <c r="J341" s="9">
        <v>28.6</v>
      </c>
      <c r="K341" s="9">
        <f t="shared" si="123"/>
        <v>14714.7</v>
      </c>
      <c r="L341" s="9">
        <f t="shared" si="124"/>
        <v>264710.25</v>
      </c>
      <c r="M341" s="9">
        <f t="shared" si="125"/>
        <v>817.96</v>
      </c>
      <c r="N341" s="9"/>
      <c r="O341" s="9"/>
      <c r="P341" s="9"/>
      <c r="Q341" s="9">
        <v>294</v>
      </c>
      <c r="R341" s="9">
        <v>28.6</v>
      </c>
      <c r="S341" s="9">
        <f t="shared" si="126"/>
        <v>8408.4</v>
      </c>
      <c r="T341" s="9">
        <f t="shared" si="127"/>
        <v>86436</v>
      </c>
      <c r="U341" s="9">
        <f t="shared" si="128"/>
        <v>817.96</v>
      </c>
      <c r="V341" s="9"/>
      <c r="W341" s="9"/>
      <c r="X341" s="9"/>
      <c r="Y341" s="9">
        <v>110.25</v>
      </c>
      <c r="Z341" s="9">
        <v>28.6</v>
      </c>
      <c r="AA341" s="9">
        <f t="shared" si="129"/>
        <v>3153.15</v>
      </c>
      <c r="AB341" s="9">
        <f t="shared" si="130"/>
        <v>12155.0625</v>
      </c>
      <c r="AC341" s="9">
        <f t="shared" si="131"/>
        <v>817.96</v>
      </c>
      <c r="AD341" s="9"/>
      <c r="AE341" s="9"/>
      <c r="AF341" s="9"/>
      <c r="AG341" s="9">
        <v>7</v>
      </c>
      <c r="AH341" s="9">
        <v>28.6</v>
      </c>
      <c r="AI341" s="9">
        <f t="shared" si="132"/>
        <v>200.20000000000002</v>
      </c>
      <c r="AJ341" s="9">
        <f t="shared" si="133"/>
        <v>49</v>
      </c>
      <c r="AK341" s="9">
        <f t="shared" si="134"/>
        <v>817.96</v>
      </c>
      <c r="AL341" s="9"/>
      <c r="AM341" s="9"/>
      <c r="AN341" s="9"/>
      <c r="AO341" s="1">
        <v>5</v>
      </c>
      <c r="AP341" s="9">
        <v>28.6</v>
      </c>
      <c r="AQ341" s="9">
        <f t="shared" si="135"/>
        <v>143</v>
      </c>
      <c r="AR341" s="9">
        <f t="shared" si="136"/>
        <v>25</v>
      </c>
      <c r="AS341" s="9">
        <f t="shared" si="137"/>
        <v>817.96</v>
      </c>
      <c r="AT341" s="9"/>
      <c r="AU341" s="9"/>
      <c r="AV341" s="9"/>
      <c r="AW341" s="9">
        <v>0.25</v>
      </c>
      <c r="AX341" s="9">
        <v>28.6</v>
      </c>
      <c r="AY341" s="9">
        <f t="shared" si="138"/>
        <v>7.15</v>
      </c>
      <c r="AZ341" s="9">
        <f t="shared" si="139"/>
        <v>6.25E-2</v>
      </c>
      <c r="BA341" s="9">
        <f t="shared" si="140"/>
        <v>817.96</v>
      </c>
      <c r="BB341" s="9"/>
      <c r="BC341" s="9"/>
      <c r="BD341" s="9"/>
      <c r="BE341" s="1">
        <v>2</v>
      </c>
      <c r="BF341" s="9">
        <v>28.6</v>
      </c>
      <c r="BG341">
        <f t="shared" si="141"/>
        <v>57.2</v>
      </c>
      <c r="BH341">
        <f t="shared" si="142"/>
        <v>4</v>
      </c>
      <c r="BI341">
        <f t="shared" si="143"/>
        <v>817.96</v>
      </c>
    </row>
    <row r="342" spans="1:61" x14ac:dyDescent="0.3">
      <c r="A342" s="9">
        <v>0.9</v>
      </c>
      <c r="B342" s="9">
        <v>32.46</v>
      </c>
      <c r="C342" s="9">
        <f t="shared" si="120"/>
        <v>29.214000000000002</v>
      </c>
      <c r="D342" s="9">
        <f t="shared" si="121"/>
        <v>0.81</v>
      </c>
      <c r="E342" s="9">
        <f t="shared" si="122"/>
        <v>1053.6516000000001</v>
      </c>
      <c r="F342" s="9"/>
      <c r="G342" s="9"/>
      <c r="H342" s="9"/>
      <c r="I342" s="9">
        <v>563.5</v>
      </c>
      <c r="J342" s="9">
        <v>32.46</v>
      </c>
      <c r="K342" s="9">
        <f t="shared" si="123"/>
        <v>18291.21</v>
      </c>
      <c r="L342" s="9">
        <f t="shared" si="124"/>
        <v>317532.25</v>
      </c>
      <c r="M342" s="9">
        <f t="shared" si="125"/>
        <v>1053.6516000000001</v>
      </c>
      <c r="N342" s="9"/>
      <c r="O342" s="9"/>
      <c r="P342" s="9"/>
      <c r="Q342" s="9">
        <v>318.5</v>
      </c>
      <c r="R342" s="9">
        <v>32.46</v>
      </c>
      <c r="S342" s="9">
        <f t="shared" si="126"/>
        <v>10338.51</v>
      </c>
      <c r="T342" s="9">
        <f t="shared" si="127"/>
        <v>101442.25</v>
      </c>
      <c r="U342" s="9">
        <f t="shared" si="128"/>
        <v>1053.6516000000001</v>
      </c>
      <c r="V342" s="9"/>
      <c r="W342" s="9"/>
      <c r="X342" s="9"/>
      <c r="Y342" s="9">
        <v>122.5</v>
      </c>
      <c r="Z342" s="9">
        <v>32.46</v>
      </c>
      <c r="AA342" s="9">
        <f t="shared" si="129"/>
        <v>3976.35</v>
      </c>
      <c r="AB342" s="9">
        <f t="shared" si="130"/>
        <v>15006.25</v>
      </c>
      <c r="AC342" s="9">
        <f t="shared" si="131"/>
        <v>1053.6516000000001</v>
      </c>
      <c r="AD342" s="9"/>
      <c r="AE342" s="9"/>
      <c r="AF342" s="9"/>
      <c r="AG342" s="9">
        <v>7</v>
      </c>
      <c r="AH342" s="9">
        <v>32.46</v>
      </c>
      <c r="AI342" s="9">
        <f t="shared" si="132"/>
        <v>227.22</v>
      </c>
      <c r="AJ342" s="9">
        <f t="shared" si="133"/>
        <v>49</v>
      </c>
      <c r="AK342" s="9">
        <f t="shared" si="134"/>
        <v>1053.6516000000001</v>
      </c>
      <c r="AL342" s="9"/>
      <c r="AM342" s="9"/>
      <c r="AN342" s="9"/>
      <c r="AO342" s="1">
        <v>2</v>
      </c>
      <c r="AP342" s="9">
        <v>32.46</v>
      </c>
      <c r="AQ342" s="9">
        <f t="shared" si="135"/>
        <v>64.92</v>
      </c>
      <c r="AR342" s="9">
        <f t="shared" si="136"/>
        <v>4</v>
      </c>
      <c r="AS342" s="9">
        <f t="shared" si="137"/>
        <v>1053.6516000000001</v>
      </c>
      <c r="AT342" s="9"/>
      <c r="AU342" s="9"/>
      <c r="AV342" s="9"/>
      <c r="AW342" s="9">
        <v>0.25</v>
      </c>
      <c r="AX342" s="9">
        <v>32.46</v>
      </c>
      <c r="AY342" s="9">
        <f t="shared" si="138"/>
        <v>8.1150000000000002</v>
      </c>
      <c r="AZ342" s="9">
        <f t="shared" si="139"/>
        <v>6.25E-2</v>
      </c>
      <c r="BA342" s="9">
        <f t="shared" si="140"/>
        <v>1053.6516000000001</v>
      </c>
      <c r="BB342" s="9"/>
      <c r="BC342" s="9"/>
      <c r="BD342" s="9"/>
      <c r="BE342" s="1">
        <v>2</v>
      </c>
      <c r="BF342" s="9">
        <v>32.46</v>
      </c>
      <c r="BG342">
        <f t="shared" si="141"/>
        <v>64.92</v>
      </c>
      <c r="BH342">
        <f t="shared" si="142"/>
        <v>4</v>
      </c>
      <c r="BI342">
        <f t="shared" si="143"/>
        <v>1053.6516000000001</v>
      </c>
    </row>
    <row r="343" spans="1:61" x14ac:dyDescent="0.3">
      <c r="A343" s="9">
        <v>0.9</v>
      </c>
      <c r="B343" s="9">
        <v>33.270000000000003</v>
      </c>
      <c r="C343" s="9">
        <f t="shared" si="120"/>
        <v>29.943000000000005</v>
      </c>
      <c r="D343" s="9">
        <f t="shared" si="121"/>
        <v>0.81</v>
      </c>
      <c r="E343" s="9">
        <f t="shared" si="122"/>
        <v>1106.8929000000003</v>
      </c>
      <c r="F343" s="9"/>
      <c r="G343" s="9"/>
      <c r="H343" s="9"/>
      <c r="I343" s="9">
        <v>563.5</v>
      </c>
      <c r="J343" s="9">
        <v>33.270000000000003</v>
      </c>
      <c r="K343" s="9">
        <f t="shared" si="123"/>
        <v>18747.645</v>
      </c>
      <c r="L343" s="9">
        <f t="shared" si="124"/>
        <v>317532.25</v>
      </c>
      <c r="M343" s="9">
        <f t="shared" si="125"/>
        <v>1106.8929000000003</v>
      </c>
      <c r="N343" s="9"/>
      <c r="O343" s="9"/>
      <c r="P343" s="9"/>
      <c r="Q343" s="9">
        <v>318.5</v>
      </c>
      <c r="R343" s="9">
        <v>33.270000000000003</v>
      </c>
      <c r="S343" s="9">
        <f t="shared" si="126"/>
        <v>10596.495000000001</v>
      </c>
      <c r="T343" s="9">
        <f t="shared" si="127"/>
        <v>101442.25</v>
      </c>
      <c r="U343" s="9">
        <f t="shared" si="128"/>
        <v>1106.8929000000003</v>
      </c>
      <c r="V343" s="9"/>
      <c r="W343" s="9"/>
      <c r="X343" s="9"/>
      <c r="Y343" s="9">
        <v>122.5</v>
      </c>
      <c r="Z343" s="9">
        <v>33.270000000000003</v>
      </c>
      <c r="AA343" s="9">
        <f t="shared" si="129"/>
        <v>4075.5750000000003</v>
      </c>
      <c r="AB343" s="9">
        <f t="shared" si="130"/>
        <v>15006.25</v>
      </c>
      <c r="AC343" s="9">
        <f t="shared" si="131"/>
        <v>1106.8929000000003</v>
      </c>
      <c r="AD343" s="9"/>
      <c r="AE343" s="9"/>
      <c r="AF343" s="9"/>
      <c r="AG343" s="9">
        <v>7</v>
      </c>
      <c r="AH343" s="9">
        <v>33.270000000000003</v>
      </c>
      <c r="AI343" s="9">
        <f t="shared" si="132"/>
        <v>232.89000000000001</v>
      </c>
      <c r="AJ343" s="9">
        <f t="shared" si="133"/>
        <v>49</v>
      </c>
      <c r="AK343" s="9">
        <f t="shared" si="134"/>
        <v>1106.8929000000003</v>
      </c>
      <c r="AL343" s="9"/>
      <c r="AM343" s="9"/>
      <c r="AN343" s="9"/>
      <c r="AO343" s="1">
        <v>3</v>
      </c>
      <c r="AP343" s="9">
        <v>33.270000000000003</v>
      </c>
      <c r="AQ343" s="9">
        <f t="shared" si="135"/>
        <v>99.81</v>
      </c>
      <c r="AR343" s="9">
        <f t="shared" si="136"/>
        <v>9</v>
      </c>
      <c r="AS343" s="9">
        <f t="shared" si="137"/>
        <v>1106.8929000000003</v>
      </c>
      <c r="AT343" s="9"/>
      <c r="AU343" s="9"/>
      <c r="AV343" s="9"/>
      <c r="AW343" s="9">
        <v>0.25</v>
      </c>
      <c r="AX343" s="9">
        <v>33.270000000000003</v>
      </c>
      <c r="AY343" s="9">
        <f t="shared" si="138"/>
        <v>8.3175000000000008</v>
      </c>
      <c r="AZ343" s="9">
        <f t="shared" si="139"/>
        <v>6.25E-2</v>
      </c>
      <c r="BA343" s="9">
        <f t="shared" si="140"/>
        <v>1106.8929000000003</v>
      </c>
      <c r="BB343" s="9"/>
      <c r="BC343" s="9"/>
      <c r="BD343" s="9"/>
      <c r="BE343" s="1">
        <v>2</v>
      </c>
      <c r="BF343" s="9">
        <v>33.270000000000003</v>
      </c>
      <c r="BG343">
        <f t="shared" si="141"/>
        <v>66.540000000000006</v>
      </c>
      <c r="BH343">
        <f t="shared" si="142"/>
        <v>4</v>
      </c>
      <c r="BI343">
        <f t="shared" si="143"/>
        <v>1106.8929000000003</v>
      </c>
    </row>
    <row r="344" spans="1:61" x14ac:dyDescent="0.3">
      <c r="A344" s="9">
        <v>0.9</v>
      </c>
      <c r="B344" s="9">
        <v>32.33</v>
      </c>
      <c r="C344" s="9">
        <f t="shared" si="120"/>
        <v>29.096999999999998</v>
      </c>
      <c r="D344" s="9">
        <f t="shared" si="121"/>
        <v>0.81</v>
      </c>
      <c r="E344" s="9">
        <f t="shared" si="122"/>
        <v>1045.2288999999998</v>
      </c>
      <c r="F344" s="9"/>
      <c r="G344" s="9"/>
      <c r="H344" s="9"/>
      <c r="I344" s="9">
        <v>563.5</v>
      </c>
      <c r="J344" s="9">
        <v>32.33</v>
      </c>
      <c r="K344" s="9">
        <f t="shared" si="123"/>
        <v>18217.954999999998</v>
      </c>
      <c r="L344" s="9">
        <f t="shared" si="124"/>
        <v>317532.25</v>
      </c>
      <c r="M344" s="9">
        <f t="shared" si="125"/>
        <v>1045.2288999999998</v>
      </c>
      <c r="N344" s="9"/>
      <c r="O344" s="9"/>
      <c r="P344" s="9"/>
      <c r="Q344" s="9">
        <v>318.5</v>
      </c>
      <c r="R344" s="9">
        <v>32.33</v>
      </c>
      <c r="S344" s="9">
        <f t="shared" si="126"/>
        <v>10297.105</v>
      </c>
      <c r="T344" s="9">
        <f t="shared" si="127"/>
        <v>101442.25</v>
      </c>
      <c r="U344" s="9">
        <f t="shared" si="128"/>
        <v>1045.2288999999998</v>
      </c>
      <c r="V344" s="9"/>
      <c r="W344" s="9"/>
      <c r="X344" s="9"/>
      <c r="Y344" s="9">
        <v>122.5</v>
      </c>
      <c r="Z344" s="9">
        <v>32.33</v>
      </c>
      <c r="AA344" s="9">
        <f t="shared" si="129"/>
        <v>3960.4249999999997</v>
      </c>
      <c r="AB344" s="9">
        <f t="shared" si="130"/>
        <v>15006.25</v>
      </c>
      <c r="AC344" s="9">
        <f t="shared" si="131"/>
        <v>1045.2288999999998</v>
      </c>
      <c r="AD344" s="9"/>
      <c r="AE344" s="9"/>
      <c r="AF344" s="9"/>
      <c r="AG344" s="9">
        <v>7</v>
      </c>
      <c r="AH344" s="9">
        <v>32.33</v>
      </c>
      <c r="AI344" s="9">
        <f t="shared" si="132"/>
        <v>226.31</v>
      </c>
      <c r="AJ344" s="9">
        <f t="shared" si="133"/>
        <v>49</v>
      </c>
      <c r="AK344" s="9">
        <f t="shared" si="134"/>
        <v>1045.2288999999998</v>
      </c>
      <c r="AL344" s="9"/>
      <c r="AM344" s="9"/>
      <c r="AN344" s="9"/>
      <c r="AO344" s="1">
        <v>4</v>
      </c>
      <c r="AP344" s="9">
        <v>32.33</v>
      </c>
      <c r="AQ344" s="9">
        <f t="shared" si="135"/>
        <v>129.32</v>
      </c>
      <c r="AR344" s="9">
        <f t="shared" si="136"/>
        <v>16</v>
      </c>
      <c r="AS344" s="9">
        <f t="shared" si="137"/>
        <v>1045.2288999999998</v>
      </c>
      <c r="AT344" s="9"/>
      <c r="AU344" s="9"/>
      <c r="AV344" s="9"/>
      <c r="AW344" s="9">
        <v>0.25</v>
      </c>
      <c r="AX344" s="9">
        <v>32.33</v>
      </c>
      <c r="AY344" s="9">
        <f t="shared" si="138"/>
        <v>8.0824999999999996</v>
      </c>
      <c r="AZ344" s="9">
        <f t="shared" si="139"/>
        <v>6.25E-2</v>
      </c>
      <c r="BA344" s="9">
        <f t="shared" si="140"/>
        <v>1045.2288999999998</v>
      </c>
      <c r="BB344" s="9"/>
      <c r="BC344" s="9"/>
      <c r="BD344" s="9"/>
      <c r="BE344" s="1">
        <v>2</v>
      </c>
      <c r="BF344" s="9">
        <v>32.33</v>
      </c>
      <c r="BG344">
        <f t="shared" si="141"/>
        <v>64.66</v>
      </c>
      <c r="BH344">
        <f t="shared" si="142"/>
        <v>4</v>
      </c>
      <c r="BI344">
        <f t="shared" si="143"/>
        <v>1045.2288999999998</v>
      </c>
    </row>
    <row r="345" spans="1:61" x14ac:dyDescent="0.3">
      <c r="A345" s="9">
        <v>0.9</v>
      </c>
      <c r="B345" s="9">
        <v>31.66</v>
      </c>
      <c r="C345" s="9">
        <f t="shared" si="120"/>
        <v>28.494</v>
      </c>
      <c r="D345" s="9">
        <f t="shared" si="121"/>
        <v>0.81</v>
      </c>
      <c r="E345" s="9">
        <f t="shared" si="122"/>
        <v>1002.3556</v>
      </c>
      <c r="F345" s="9"/>
      <c r="G345" s="9"/>
      <c r="H345" s="9"/>
      <c r="I345" s="9">
        <v>563.5</v>
      </c>
      <c r="J345" s="9">
        <v>31.66</v>
      </c>
      <c r="K345" s="9">
        <f t="shared" si="123"/>
        <v>17840.41</v>
      </c>
      <c r="L345" s="9">
        <f t="shared" si="124"/>
        <v>317532.25</v>
      </c>
      <c r="M345" s="9">
        <f t="shared" si="125"/>
        <v>1002.3556</v>
      </c>
      <c r="N345" s="9"/>
      <c r="O345" s="9"/>
      <c r="P345" s="9"/>
      <c r="Q345" s="9">
        <v>318.5</v>
      </c>
      <c r="R345" s="9">
        <v>31.66</v>
      </c>
      <c r="S345" s="9">
        <f t="shared" si="126"/>
        <v>10083.710000000001</v>
      </c>
      <c r="T345" s="9">
        <f t="shared" si="127"/>
        <v>101442.25</v>
      </c>
      <c r="U345" s="9">
        <f t="shared" si="128"/>
        <v>1002.3556</v>
      </c>
      <c r="V345" s="9"/>
      <c r="W345" s="9"/>
      <c r="X345" s="9"/>
      <c r="Y345" s="9">
        <v>122.5</v>
      </c>
      <c r="Z345" s="9">
        <v>31.66</v>
      </c>
      <c r="AA345" s="9">
        <f t="shared" si="129"/>
        <v>3878.35</v>
      </c>
      <c r="AB345" s="9">
        <f t="shared" si="130"/>
        <v>15006.25</v>
      </c>
      <c r="AC345" s="9">
        <f t="shared" si="131"/>
        <v>1002.3556</v>
      </c>
      <c r="AD345" s="9"/>
      <c r="AE345" s="9"/>
      <c r="AF345" s="9"/>
      <c r="AG345" s="9">
        <v>7</v>
      </c>
      <c r="AH345" s="9">
        <v>31.66</v>
      </c>
      <c r="AI345" s="9">
        <f t="shared" si="132"/>
        <v>221.62</v>
      </c>
      <c r="AJ345" s="9">
        <f t="shared" si="133"/>
        <v>49</v>
      </c>
      <c r="AK345" s="9">
        <f t="shared" si="134"/>
        <v>1002.3556</v>
      </c>
      <c r="AL345" s="9"/>
      <c r="AM345" s="9"/>
      <c r="AN345" s="9"/>
      <c r="AO345" s="1">
        <v>5</v>
      </c>
      <c r="AP345" s="9">
        <v>31.66</v>
      </c>
      <c r="AQ345" s="9">
        <f t="shared" si="135"/>
        <v>158.30000000000001</v>
      </c>
      <c r="AR345" s="9">
        <f t="shared" si="136"/>
        <v>25</v>
      </c>
      <c r="AS345" s="9">
        <f t="shared" si="137"/>
        <v>1002.3556</v>
      </c>
      <c r="AT345" s="9"/>
      <c r="AU345" s="9"/>
      <c r="AV345" s="9"/>
      <c r="AW345" s="9">
        <v>0.25</v>
      </c>
      <c r="AX345" s="9">
        <v>31.66</v>
      </c>
      <c r="AY345" s="9">
        <f t="shared" si="138"/>
        <v>7.915</v>
      </c>
      <c r="AZ345" s="9">
        <f t="shared" si="139"/>
        <v>6.25E-2</v>
      </c>
      <c r="BA345" s="9">
        <f t="shared" si="140"/>
        <v>1002.3556</v>
      </c>
      <c r="BB345" s="9"/>
      <c r="BC345" s="9"/>
      <c r="BD345" s="9"/>
      <c r="BE345" s="1">
        <v>2</v>
      </c>
      <c r="BF345" s="9">
        <v>31.66</v>
      </c>
      <c r="BG345">
        <f t="shared" si="141"/>
        <v>63.32</v>
      </c>
      <c r="BH345">
        <f t="shared" si="142"/>
        <v>4</v>
      </c>
      <c r="BI345">
        <f t="shared" si="143"/>
        <v>1002.3556</v>
      </c>
    </row>
    <row r="346" spans="1:61" x14ac:dyDescent="0.3">
      <c r="A346" s="9">
        <v>0.86</v>
      </c>
      <c r="B346" s="9">
        <v>29.34</v>
      </c>
      <c r="C346" s="9">
        <f t="shared" si="120"/>
        <v>25.232399999999998</v>
      </c>
      <c r="D346" s="9">
        <f t="shared" si="121"/>
        <v>0.73959999999999992</v>
      </c>
      <c r="E346" s="9">
        <f t="shared" si="122"/>
        <v>860.8356</v>
      </c>
      <c r="F346" s="9"/>
      <c r="G346" s="9"/>
      <c r="H346" s="9"/>
      <c r="I346" s="9">
        <v>588</v>
      </c>
      <c r="J346" s="9">
        <v>29.34</v>
      </c>
      <c r="K346" s="9">
        <f t="shared" si="123"/>
        <v>17251.919999999998</v>
      </c>
      <c r="L346" s="9">
        <f t="shared" si="124"/>
        <v>345744</v>
      </c>
      <c r="M346" s="9">
        <f t="shared" si="125"/>
        <v>860.8356</v>
      </c>
      <c r="N346" s="9"/>
      <c r="O346" s="9"/>
      <c r="P346" s="9"/>
      <c r="Q346" s="9">
        <v>294</v>
      </c>
      <c r="R346" s="9">
        <v>29.34</v>
      </c>
      <c r="S346" s="9">
        <f t="shared" si="126"/>
        <v>8625.9599999999991</v>
      </c>
      <c r="T346" s="9">
        <f t="shared" si="127"/>
        <v>86436</v>
      </c>
      <c r="U346" s="9">
        <f t="shared" si="128"/>
        <v>860.8356</v>
      </c>
      <c r="V346" s="9"/>
      <c r="W346" s="9"/>
      <c r="X346" s="9"/>
      <c r="Y346" s="9">
        <v>147</v>
      </c>
      <c r="Z346" s="9">
        <v>29.34</v>
      </c>
      <c r="AA346" s="9">
        <f t="shared" si="129"/>
        <v>4312.9799999999996</v>
      </c>
      <c r="AB346" s="9">
        <f t="shared" si="130"/>
        <v>21609</v>
      </c>
      <c r="AC346" s="9">
        <f t="shared" si="131"/>
        <v>860.8356</v>
      </c>
      <c r="AD346" s="9"/>
      <c r="AE346" s="9"/>
      <c r="AF346" s="9"/>
      <c r="AG346" s="9">
        <v>7</v>
      </c>
      <c r="AH346" s="9">
        <v>29.34</v>
      </c>
      <c r="AI346" s="9">
        <f t="shared" si="132"/>
        <v>205.38</v>
      </c>
      <c r="AJ346" s="9">
        <f t="shared" si="133"/>
        <v>49</v>
      </c>
      <c r="AK346" s="9">
        <f t="shared" si="134"/>
        <v>860.8356</v>
      </c>
      <c r="AL346" s="9"/>
      <c r="AM346" s="9"/>
      <c r="AN346" s="9"/>
      <c r="AO346" s="1">
        <v>2</v>
      </c>
      <c r="AP346" s="9">
        <v>29.34</v>
      </c>
      <c r="AQ346" s="9">
        <f t="shared" si="135"/>
        <v>58.68</v>
      </c>
      <c r="AR346" s="9">
        <f t="shared" si="136"/>
        <v>4</v>
      </c>
      <c r="AS346" s="9">
        <f t="shared" si="137"/>
        <v>860.8356</v>
      </c>
      <c r="AT346" s="9"/>
      <c r="AU346" s="9"/>
      <c r="AV346" s="9"/>
      <c r="AW346" s="9">
        <v>0.25</v>
      </c>
      <c r="AX346" s="9">
        <v>29.34</v>
      </c>
      <c r="AY346" s="9">
        <f t="shared" si="138"/>
        <v>7.335</v>
      </c>
      <c r="AZ346" s="9">
        <f t="shared" si="139"/>
        <v>6.25E-2</v>
      </c>
      <c r="BA346" s="9">
        <f t="shared" si="140"/>
        <v>860.8356</v>
      </c>
      <c r="BB346" s="9"/>
      <c r="BC346" s="9"/>
      <c r="BD346" s="9"/>
      <c r="BE346" s="1">
        <v>2</v>
      </c>
      <c r="BF346" s="9">
        <v>29.34</v>
      </c>
      <c r="BG346">
        <f t="shared" si="141"/>
        <v>58.68</v>
      </c>
      <c r="BH346">
        <f t="shared" si="142"/>
        <v>4</v>
      </c>
      <c r="BI346">
        <f t="shared" si="143"/>
        <v>860.8356</v>
      </c>
    </row>
    <row r="347" spans="1:61" x14ac:dyDescent="0.3">
      <c r="A347" s="9">
        <v>0.86</v>
      </c>
      <c r="B347" s="9">
        <v>29.87</v>
      </c>
      <c r="C347" s="9">
        <f t="shared" si="120"/>
        <v>25.688200000000002</v>
      </c>
      <c r="D347" s="9">
        <f t="shared" si="121"/>
        <v>0.73959999999999992</v>
      </c>
      <c r="E347" s="9">
        <f t="shared" si="122"/>
        <v>892.21690000000001</v>
      </c>
      <c r="F347" s="9"/>
      <c r="G347" s="9"/>
      <c r="H347" s="9"/>
      <c r="I347" s="9">
        <v>588</v>
      </c>
      <c r="J347" s="9">
        <v>29.87</v>
      </c>
      <c r="K347" s="9">
        <f t="shared" si="123"/>
        <v>17563.560000000001</v>
      </c>
      <c r="L347" s="9">
        <f t="shared" si="124"/>
        <v>345744</v>
      </c>
      <c r="M347" s="9">
        <f t="shared" si="125"/>
        <v>892.21690000000001</v>
      </c>
      <c r="N347" s="9"/>
      <c r="O347" s="9"/>
      <c r="P347" s="9"/>
      <c r="Q347" s="9">
        <v>294</v>
      </c>
      <c r="R347" s="9">
        <v>29.87</v>
      </c>
      <c r="S347" s="9">
        <f t="shared" si="126"/>
        <v>8781.7800000000007</v>
      </c>
      <c r="T347" s="9">
        <f t="shared" si="127"/>
        <v>86436</v>
      </c>
      <c r="U347" s="9">
        <f t="shared" si="128"/>
        <v>892.21690000000001</v>
      </c>
      <c r="V347" s="9"/>
      <c r="W347" s="9"/>
      <c r="X347" s="9"/>
      <c r="Y347" s="9">
        <v>147</v>
      </c>
      <c r="Z347" s="9">
        <v>29.87</v>
      </c>
      <c r="AA347" s="9">
        <f t="shared" si="129"/>
        <v>4390.8900000000003</v>
      </c>
      <c r="AB347" s="9">
        <f t="shared" si="130"/>
        <v>21609</v>
      </c>
      <c r="AC347" s="9">
        <f t="shared" si="131"/>
        <v>892.21690000000001</v>
      </c>
      <c r="AD347" s="9"/>
      <c r="AE347" s="9"/>
      <c r="AF347" s="9"/>
      <c r="AG347" s="9">
        <v>7</v>
      </c>
      <c r="AH347" s="9">
        <v>29.87</v>
      </c>
      <c r="AI347" s="9">
        <f t="shared" si="132"/>
        <v>209.09</v>
      </c>
      <c r="AJ347" s="9">
        <f t="shared" si="133"/>
        <v>49</v>
      </c>
      <c r="AK347" s="9">
        <f t="shared" si="134"/>
        <v>892.21690000000001</v>
      </c>
      <c r="AL347" s="9"/>
      <c r="AM347" s="9"/>
      <c r="AN347" s="9"/>
      <c r="AO347" s="1">
        <v>3</v>
      </c>
      <c r="AP347" s="9">
        <v>29.87</v>
      </c>
      <c r="AQ347" s="9">
        <f t="shared" si="135"/>
        <v>89.61</v>
      </c>
      <c r="AR347" s="9">
        <f t="shared" si="136"/>
        <v>9</v>
      </c>
      <c r="AS347" s="9">
        <f t="shared" si="137"/>
        <v>892.21690000000001</v>
      </c>
      <c r="AT347" s="9"/>
      <c r="AU347" s="9"/>
      <c r="AV347" s="9"/>
      <c r="AW347" s="9">
        <v>0.25</v>
      </c>
      <c r="AX347" s="9">
        <v>29.87</v>
      </c>
      <c r="AY347" s="9">
        <f t="shared" si="138"/>
        <v>7.4675000000000002</v>
      </c>
      <c r="AZ347" s="9">
        <f t="shared" si="139"/>
        <v>6.25E-2</v>
      </c>
      <c r="BA347" s="9">
        <f t="shared" si="140"/>
        <v>892.21690000000001</v>
      </c>
      <c r="BB347" s="9"/>
      <c r="BC347" s="9"/>
      <c r="BD347" s="9"/>
      <c r="BE347" s="1">
        <v>2</v>
      </c>
      <c r="BF347" s="9">
        <v>29.87</v>
      </c>
      <c r="BG347">
        <f t="shared" si="141"/>
        <v>59.74</v>
      </c>
      <c r="BH347">
        <f t="shared" si="142"/>
        <v>4</v>
      </c>
      <c r="BI347">
        <f t="shared" si="143"/>
        <v>892.21690000000001</v>
      </c>
    </row>
    <row r="348" spans="1:61" x14ac:dyDescent="0.3">
      <c r="A348" s="9">
        <v>0.86</v>
      </c>
      <c r="B348" s="9">
        <v>29.27</v>
      </c>
      <c r="C348" s="9">
        <f t="shared" si="120"/>
        <v>25.1722</v>
      </c>
      <c r="D348" s="9">
        <f t="shared" si="121"/>
        <v>0.73959999999999992</v>
      </c>
      <c r="E348" s="9">
        <f t="shared" si="122"/>
        <v>856.73289999999997</v>
      </c>
      <c r="F348" s="9"/>
      <c r="G348" s="9"/>
      <c r="H348" s="9"/>
      <c r="I348" s="9">
        <v>588</v>
      </c>
      <c r="J348" s="9">
        <v>29.27</v>
      </c>
      <c r="K348" s="9">
        <f t="shared" si="123"/>
        <v>17210.759999999998</v>
      </c>
      <c r="L348" s="9">
        <f t="shared" si="124"/>
        <v>345744</v>
      </c>
      <c r="M348" s="9">
        <f t="shared" si="125"/>
        <v>856.73289999999997</v>
      </c>
      <c r="N348" s="9"/>
      <c r="O348" s="9"/>
      <c r="P348" s="9"/>
      <c r="Q348" s="9">
        <v>294</v>
      </c>
      <c r="R348" s="9">
        <v>29.27</v>
      </c>
      <c r="S348" s="9">
        <f t="shared" si="126"/>
        <v>8605.3799999999992</v>
      </c>
      <c r="T348" s="9">
        <f t="shared" si="127"/>
        <v>86436</v>
      </c>
      <c r="U348" s="9">
        <f t="shared" si="128"/>
        <v>856.73289999999997</v>
      </c>
      <c r="V348" s="9"/>
      <c r="W348" s="9"/>
      <c r="X348" s="9"/>
      <c r="Y348" s="9">
        <v>147</v>
      </c>
      <c r="Z348" s="9">
        <v>29.27</v>
      </c>
      <c r="AA348" s="9">
        <f t="shared" si="129"/>
        <v>4302.6899999999996</v>
      </c>
      <c r="AB348" s="9">
        <f t="shared" si="130"/>
        <v>21609</v>
      </c>
      <c r="AC348" s="9">
        <f t="shared" si="131"/>
        <v>856.73289999999997</v>
      </c>
      <c r="AD348" s="9"/>
      <c r="AE348" s="9"/>
      <c r="AF348" s="9"/>
      <c r="AG348" s="9">
        <v>7</v>
      </c>
      <c r="AH348" s="9">
        <v>29.27</v>
      </c>
      <c r="AI348" s="9">
        <f t="shared" si="132"/>
        <v>204.89</v>
      </c>
      <c r="AJ348" s="9">
        <f t="shared" si="133"/>
        <v>49</v>
      </c>
      <c r="AK348" s="9">
        <f t="shared" si="134"/>
        <v>856.73289999999997</v>
      </c>
      <c r="AL348" s="9"/>
      <c r="AM348" s="9"/>
      <c r="AN348" s="9"/>
      <c r="AO348" s="1">
        <v>4</v>
      </c>
      <c r="AP348" s="9">
        <v>29.27</v>
      </c>
      <c r="AQ348" s="9">
        <f t="shared" si="135"/>
        <v>117.08</v>
      </c>
      <c r="AR348" s="9">
        <f t="shared" si="136"/>
        <v>16</v>
      </c>
      <c r="AS348" s="9">
        <f t="shared" si="137"/>
        <v>856.73289999999997</v>
      </c>
      <c r="AT348" s="9"/>
      <c r="AU348" s="9"/>
      <c r="AV348" s="9"/>
      <c r="AW348" s="9">
        <v>0.25</v>
      </c>
      <c r="AX348" s="9">
        <v>29.27</v>
      </c>
      <c r="AY348" s="9">
        <f t="shared" si="138"/>
        <v>7.3174999999999999</v>
      </c>
      <c r="AZ348" s="9">
        <f t="shared" si="139"/>
        <v>6.25E-2</v>
      </c>
      <c r="BA348" s="9">
        <f t="shared" si="140"/>
        <v>856.73289999999997</v>
      </c>
      <c r="BB348" s="9"/>
      <c r="BC348" s="9"/>
      <c r="BD348" s="9"/>
      <c r="BE348" s="1">
        <v>2</v>
      </c>
      <c r="BF348" s="9">
        <v>29.27</v>
      </c>
      <c r="BG348">
        <f t="shared" si="141"/>
        <v>58.54</v>
      </c>
      <c r="BH348">
        <f t="shared" si="142"/>
        <v>4</v>
      </c>
      <c r="BI348">
        <f t="shared" si="143"/>
        <v>856.73289999999997</v>
      </c>
    </row>
    <row r="349" spans="1:61" x14ac:dyDescent="0.3">
      <c r="A349" s="9">
        <v>0.86</v>
      </c>
      <c r="B349" s="9">
        <v>28.4</v>
      </c>
      <c r="C349" s="9">
        <f t="shared" si="120"/>
        <v>24.423999999999999</v>
      </c>
      <c r="D349" s="9">
        <f t="shared" si="121"/>
        <v>0.73959999999999992</v>
      </c>
      <c r="E349" s="9">
        <f t="shared" si="122"/>
        <v>806.56</v>
      </c>
      <c r="F349" s="9"/>
      <c r="G349" s="9"/>
      <c r="H349" s="9"/>
      <c r="I349" s="9">
        <v>588</v>
      </c>
      <c r="J349" s="9">
        <v>28.4</v>
      </c>
      <c r="K349" s="9">
        <f t="shared" si="123"/>
        <v>16699.2</v>
      </c>
      <c r="L349" s="9">
        <f t="shared" si="124"/>
        <v>345744</v>
      </c>
      <c r="M349" s="9">
        <f t="shared" si="125"/>
        <v>806.56</v>
      </c>
      <c r="N349" s="9"/>
      <c r="O349" s="9"/>
      <c r="P349" s="9"/>
      <c r="Q349" s="9">
        <v>294</v>
      </c>
      <c r="R349" s="9">
        <v>28.4</v>
      </c>
      <c r="S349" s="9">
        <f t="shared" si="126"/>
        <v>8349.6</v>
      </c>
      <c r="T349" s="9">
        <f t="shared" si="127"/>
        <v>86436</v>
      </c>
      <c r="U349" s="9">
        <f t="shared" si="128"/>
        <v>806.56</v>
      </c>
      <c r="V349" s="9"/>
      <c r="W349" s="9"/>
      <c r="X349" s="9"/>
      <c r="Y349" s="9">
        <v>147</v>
      </c>
      <c r="Z349" s="9">
        <v>28.4</v>
      </c>
      <c r="AA349" s="9">
        <f t="shared" si="129"/>
        <v>4174.8</v>
      </c>
      <c r="AB349" s="9">
        <f t="shared" si="130"/>
        <v>21609</v>
      </c>
      <c r="AC349" s="9">
        <f t="shared" si="131"/>
        <v>806.56</v>
      </c>
      <c r="AD349" s="9"/>
      <c r="AE349" s="9"/>
      <c r="AF349" s="9"/>
      <c r="AG349" s="9">
        <v>7</v>
      </c>
      <c r="AH349" s="9">
        <v>28.4</v>
      </c>
      <c r="AI349" s="9">
        <f t="shared" si="132"/>
        <v>198.79999999999998</v>
      </c>
      <c r="AJ349" s="9">
        <f t="shared" si="133"/>
        <v>49</v>
      </c>
      <c r="AK349" s="9">
        <f t="shared" si="134"/>
        <v>806.56</v>
      </c>
      <c r="AL349" s="9"/>
      <c r="AM349" s="9"/>
      <c r="AN349" s="9"/>
      <c r="AO349" s="1">
        <v>5</v>
      </c>
      <c r="AP349" s="9">
        <v>28.4</v>
      </c>
      <c r="AQ349" s="9">
        <f t="shared" si="135"/>
        <v>142</v>
      </c>
      <c r="AR349" s="9">
        <f t="shared" si="136"/>
        <v>25</v>
      </c>
      <c r="AS349" s="9">
        <f t="shared" si="137"/>
        <v>806.56</v>
      </c>
      <c r="AT349" s="9"/>
      <c r="AU349" s="9"/>
      <c r="AV349" s="9"/>
      <c r="AW349" s="9">
        <v>0.25</v>
      </c>
      <c r="AX349" s="9">
        <v>28.4</v>
      </c>
      <c r="AY349" s="9">
        <f t="shared" si="138"/>
        <v>7.1</v>
      </c>
      <c r="AZ349" s="9">
        <f t="shared" si="139"/>
        <v>6.25E-2</v>
      </c>
      <c r="BA349" s="9">
        <f t="shared" si="140"/>
        <v>806.56</v>
      </c>
      <c r="BB349" s="9"/>
      <c r="BC349" s="9"/>
      <c r="BD349" s="9"/>
      <c r="BE349" s="1">
        <v>2</v>
      </c>
      <c r="BF349" s="9">
        <v>28.4</v>
      </c>
      <c r="BG349">
        <f t="shared" si="141"/>
        <v>56.8</v>
      </c>
      <c r="BH349">
        <f t="shared" si="142"/>
        <v>4</v>
      </c>
      <c r="BI349">
        <f t="shared" si="143"/>
        <v>806.56</v>
      </c>
    </row>
    <row r="350" spans="1:61" x14ac:dyDescent="0.3">
      <c r="A350" s="9">
        <v>0.82</v>
      </c>
      <c r="B350" s="9">
        <v>25.74</v>
      </c>
      <c r="C350" s="9">
        <f t="shared" si="120"/>
        <v>21.106799999999996</v>
      </c>
      <c r="D350" s="9">
        <f t="shared" si="121"/>
        <v>0.67239999999999989</v>
      </c>
      <c r="E350" s="9">
        <f t="shared" si="122"/>
        <v>662.54759999999987</v>
      </c>
      <c r="F350" s="9"/>
      <c r="G350" s="9"/>
      <c r="H350" s="9"/>
      <c r="I350" s="9">
        <v>612.5</v>
      </c>
      <c r="J350" s="9">
        <v>25.74</v>
      </c>
      <c r="K350" s="9">
        <f t="shared" si="123"/>
        <v>15765.749999999998</v>
      </c>
      <c r="L350" s="9">
        <f t="shared" si="124"/>
        <v>375156.25</v>
      </c>
      <c r="M350" s="9">
        <f t="shared" si="125"/>
        <v>662.54759999999987</v>
      </c>
      <c r="N350" s="9"/>
      <c r="O350" s="9"/>
      <c r="P350" s="9"/>
      <c r="Q350" s="9">
        <v>318.5</v>
      </c>
      <c r="R350" s="9">
        <v>25.74</v>
      </c>
      <c r="S350" s="9">
        <f t="shared" si="126"/>
        <v>8198.1899999999987</v>
      </c>
      <c r="T350" s="9">
        <f t="shared" si="127"/>
        <v>101442.25</v>
      </c>
      <c r="U350" s="9">
        <f t="shared" si="128"/>
        <v>662.54759999999987</v>
      </c>
      <c r="V350" s="9"/>
      <c r="W350" s="9"/>
      <c r="X350" s="9"/>
      <c r="Y350" s="9">
        <v>147</v>
      </c>
      <c r="Z350" s="9">
        <v>25.74</v>
      </c>
      <c r="AA350" s="9">
        <f t="shared" si="129"/>
        <v>3783.7799999999997</v>
      </c>
      <c r="AB350" s="9">
        <f t="shared" si="130"/>
        <v>21609</v>
      </c>
      <c r="AC350" s="9">
        <f t="shared" si="131"/>
        <v>662.54759999999987</v>
      </c>
      <c r="AD350" s="9"/>
      <c r="AE350" s="9"/>
      <c r="AF350" s="9"/>
      <c r="AG350" s="9">
        <v>7</v>
      </c>
      <c r="AH350" s="9">
        <v>25.74</v>
      </c>
      <c r="AI350" s="9">
        <f t="shared" si="132"/>
        <v>180.17999999999998</v>
      </c>
      <c r="AJ350" s="9">
        <f t="shared" si="133"/>
        <v>49</v>
      </c>
      <c r="AK350" s="9">
        <f t="shared" si="134"/>
        <v>662.54759999999987</v>
      </c>
      <c r="AL350" s="9"/>
      <c r="AM350" s="9"/>
      <c r="AN350" s="9"/>
      <c r="AO350" s="1">
        <v>2</v>
      </c>
      <c r="AP350" s="9">
        <v>25.74</v>
      </c>
      <c r="AQ350" s="9">
        <f t="shared" si="135"/>
        <v>51.48</v>
      </c>
      <c r="AR350" s="9">
        <f t="shared" si="136"/>
        <v>4</v>
      </c>
      <c r="AS350" s="9">
        <f t="shared" si="137"/>
        <v>662.54759999999987</v>
      </c>
      <c r="AT350" s="9"/>
      <c r="AU350" s="9"/>
      <c r="AV350" s="9"/>
      <c r="AW350" s="9">
        <v>0.25</v>
      </c>
      <c r="AX350" s="9">
        <v>25.74</v>
      </c>
      <c r="AY350" s="9">
        <f t="shared" si="138"/>
        <v>6.4349999999999996</v>
      </c>
      <c r="AZ350" s="9">
        <f t="shared" si="139"/>
        <v>6.25E-2</v>
      </c>
      <c r="BA350" s="9">
        <f t="shared" si="140"/>
        <v>662.54759999999987</v>
      </c>
      <c r="BB350" s="9"/>
      <c r="BC350" s="9"/>
      <c r="BD350" s="9"/>
      <c r="BE350" s="1">
        <v>2</v>
      </c>
      <c r="BF350" s="9">
        <v>25.74</v>
      </c>
      <c r="BG350">
        <f t="shared" si="141"/>
        <v>51.48</v>
      </c>
      <c r="BH350">
        <f t="shared" si="142"/>
        <v>4</v>
      </c>
      <c r="BI350">
        <f t="shared" si="143"/>
        <v>662.54759999999987</v>
      </c>
    </row>
    <row r="351" spans="1:61" x14ac:dyDescent="0.3">
      <c r="A351" s="9">
        <v>0.82</v>
      </c>
      <c r="B351" s="9">
        <v>25.98</v>
      </c>
      <c r="C351" s="9">
        <f t="shared" si="120"/>
        <v>21.303599999999999</v>
      </c>
      <c r="D351" s="9">
        <f t="shared" si="121"/>
        <v>0.67239999999999989</v>
      </c>
      <c r="E351" s="9">
        <f t="shared" si="122"/>
        <v>674.96040000000005</v>
      </c>
      <c r="F351" s="9"/>
      <c r="G351" s="9"/>
      <c r="H351" s="9"/>
      <c r="I351" s="9">
        <v>612.5</v>
      </c>
      <c r="J351" s="9">
        <v>25.98</v>
      </c>
      <c r="K351" s="9">
        <f t="shared" si="123"/>
        <v>15912.75</v>
      </c>
      <c r="L351" s="9">
        <f t="shared" si="124"/>
        <v>375156.25</v>
      </c>
      <c r="M351" s="9">
        <f t="shared" si="125"/>
        <v>674.96040000000005</v>
      </c>
      <c r="N351" s="9"/>
      <c r="O351" s="9"/>
      <c r="P351" s="9"/>
      <c r="Q351" s="9">
        <v>318.5</v>
      </c>
      <c r="R351" s="9">
        <v>25.98</v>
      </c>
      <c r="S351" s="9">
        <f t="shared" si="126"/>
        <v>8274.630000000001</v>
      </c>
      <c r="T351" s="9">
        <f t="shared" si="127"/>
        <v>101442.25</v>
      </c>
      <c r="U351" s="9">
        <f t="shared" si="128"/>
        <v>674.96040000000005</v>
      </c>
      <c r="V351" s="9"/>
      <c r="W351" s="9"/>
      <c r="X351" s="9"/>
      <c r="Y351" s="9">
        <v>147</v>
      </c>
      <c r="Z351" s="9">
        <v>25.98</v>
      </c>
      <c r="AA351" s="9">
        <f t="shared" si="129"/>
        <v>3819.06</v>
      </c>
      <c r="AB351" s="9">
        <f t="shared" si="130"/>
        <v>21609</v>
      </c>
      <c r="AC351" s="9">
        <f t="shared" si="131"/>
        <v>674.96040000000005</v>
      </c>
      <c r="AD351" s="9"/>
      <c r="AE351" s="9"/>
      <c r="AF351" s="9"/>
      <c r="AG351" s="9">
        <v>7</v>
      </c>
      <c r="AH351" s="9">
        <v>25.98</v>
      </c>
      <c r="AI351" s="9">
        <f t="shared" si="132"/>
        <v>181.86</v>
      </c>
      <c r="AJ351" s="9">
        <f t="shared" si="133"/>
        <v>49</v>
      </c>
      <c r="AK351" s="9">
        <f t="shared" si="134"/>
        <v>674.96040000000005</v>
      </c>
      <c r="AL351" s="9"/>
      <c r="AM351" s="9"/>
      <c r="AN351" s="9"/>
      <c r="AO351" s="1">
        <v>3</v>
      </c>
      <c r="AP351" s="9">
        <v>25.98</v>
      </c>
      <c r="AQ351" s="9">
        <f t="shared" si="135"/>
        <v>77.94</v>
      </c>
      <c r="AR351" s="9">
        <f t="shared" si="136"/>
        <v>9</v>
      </c>
      <c r="AS351" s="9">
        <f t="shared" si="137"/>
        <v>674.96040000000005</v>
      </c>
      <c r="AT351" s="9"/>
      <c r="AU351" s="9"/>
      <c r="AV351" s="9"/>
      <c r="AW351" s="9">
        <v>0.25</v>
      </c>
      <c r="AX351" s="9">
        <v>25.98</v>
      </c>
      <c r="AY351" s="9">
        <f t="shared" si="138"/>
        <v>6.4950000000000001</v>
      </c>
      <c r="AZ351" s="9">
        <f t="shared" si="139"/>
        <v>6.25E-2</v>
      </c>
      <c r="BA351" s="9">
        <f t="shared" si="140"/>
        <v>674.96040000000005</v>
      </c>
      <c r="BB351" s="9"/>
      <c r="BC351" s="9"/>
      <c r="BD351" s="9"/>
      <c r="BE351" s="1">
        <v>2</v>
      </c>
      <c r="BF351" s="9">
        <v>25.98</v>
      </c>
      <c r="BG351">
        <f t="shared" si="141"/>
        <v>51.96</v>
      </c>
      <c r="BH351">
        <f t="shared" si="142"/>
        <v>4</v>
      </c>
      <c r="BI351">
        <f t="shared" si="143"/>
        <v>674.96040000000005</v>
      </c>
    </row>
    <row r="352" spans="1:61" x14ac:dyDescent="0.3">
      <c r="A352" s="9">
        <v>0.82</v>
      </c>
      <c r="B352" s="9">
        <v>25.38</v>
      </c>
      <c r="C352" s="9">
        <f t="shared" si="120"/>
        <v>20.811599999999999</v>
      </c>
      <c r="D352" s="9">
        <f t="shared" si="121"/>
        <v>0.67239999999999989</v>
      </c>
      <c r="E352" s="9">
        <f t="shared" si="122"/>
        <v>644.14439999999991</v>
      </c>
      <c r="F352" s="9"/>
      <c r="G352" s="9"/>
      <c r="H352" s="9"/>
      <c r="I352" s="9">
        <v>612.5</v>
      </c>
      <c r="J352" s="9">
        <v>25.38</v>
      </c>
      <c r="K352" s="9">
        <f t="shared" si="123"/>
        <v>15545.25</v>
      </c>
      <c r="L352" s="9">
        <f t="shared" si="124"/>
        <v>375156.25</v>
      </c>
      <c r="M352" s="9">
        <f t="shared" si="125"/>
        <v>644.14439999999991</v>
      </c>
      <c r="N352" s="9"/>
      <c r="O352" s="9"/>
      <c r="P352" s="9"/>
      <c r="Q352" s="9">
        <v>318.5</v>
      </c>
      <c r="R352" s="9">
        <v>25.38</v>
      </c>
      <c r="S352" s="9">
        <f t="shared" si="126"/>
        <v>8083.53</v>
      </c>
      <c r="T352" s="9">
        <f t="shared" si="127"/>
        <v>101442.25</v>
      </c>
      <c r="U352" s="9">
        <f t="shared" si="128"/>
        <v>644.14439999999991</v>
      </c>
      <c r="V352" s="9"/>
      <c r="W352" s="9"/>
      <c r="X352" s="9"/>
      <c r="Y352" s="9">
        <v>147</v>
      </c>
      <c r="Z352" s="9">
        <v>25.38</v>
      </c>
      <c r="AA352" s="9">
        <f t="shared" si="129"/>
        <v>3730.8599999999997</v>
      </c>
      <c r="AB352" s="9">
        <f t="shared" si="130"/>
        <v>21609</v>
      </c>
      <c r="AC352" s="9">
        <f t="shared" si="131"/>
        <v>644.14439999999991</v>
      </c>
      <c r="AD352" s="9"/>
      <c r="AE352" s="9"/>
      <c r="AF352" s="9"/>
      <c r="AG352" s="9">
        <v>7</v>
      </c>
      <c r="AH352" s="9">
        <v>25.38</v>
      </c>
      <c r="AI352" s="9">
        <f t="shared" si="132"/>
        <v>177.66</v>
      </c>
      <c r="AJ352" s="9">
        <f t="shared" si="133"/>
        <v>49</v>
      </c>
      <c r="AK352" s="9">
        <f t="shared" si="134"/>
        <v>644.14439999999991</v>
      </c>
      <c r="AL352" s="9"/>
      <c r="AM352" s="9"/>
      <c r="AN352" s="9"/>
      <c r="AO352" s="1">
        <v>4</v>
      </c>
      <c r="AP352" s="9">
        <v>25.38</v>
      </c>
      <c r="AQ352" s="9">
        <f t="shared" si="135"/>
        <v>101.52</v>
      </c>
      <c r="AR352" s="9">
        <f t="shared" si="136"/>
        <v>16</v>
      </c>
      <c r="AS352" s="9">
        <f t="shared" si="137"/>
        <v>644.14439999999991</v>
      </c>
      <c r="AT352" s="9"/>
      <c r="AU352" s="9"/>
      <c r="AV352" s="9"/>
      <c r="AW352" s="9">
        <v>0.25</v>
      </c>
      <c r="AX352" s="9">
        <v>25.38</v>
      </c>
      <c r="AY352" s="9">
        <f t="shared" si="138"/>
        <v>6.3449999999999998</v>
      </c>
      <c r="AZ352" s="9">
        <f t="shared" si="139"/>
        <v>6.25E-2</v>
      </c>
      <c r="BA352" s="9">
        <f t="shared" si="140"/>
        <v>644.14439999999991</v>
      </c>
      <c r="BB352" s="9"/>
      <c r="BC352" s="9"/>
      <c r="BD352" s="9"/>
      <c r="BE352" s="1">
        <v>2</v>
      </c>
      <c r="BF352" s="9">
        <v>25.38</v>
      </c>
      <c r="BG352">
        <f t="shared" si="141"/>
        <v>50.76</v>
      </c>
      <c r="BH352">
        <f t="shared" si="142"/>
        <v>4</v>
      </c>
      <c r="BI352">
        <f t="shared" si="143"/>
        <v>644.14439999999991</v>
      </c>
    </row>
    <row r="353" spans="1:61" x14ac:dyDescent="0.3">
      <c r="A353" s="9">
        <v>0.82</v>
      </c>
      <c r="B353" s="9">
        <v>24.94</v>
      </c>
      <c r="C353" s="9">
        <f t="shared" si="120"/>
        <v>20.450800000000001</v>
      </c>
      <c r="D353" s="9">
        <f t="shared" si="121"/>
        <v>0.67239999999999989</v>
      </c>
      <c r="E353" s="9">
        <f t="shared" si="122"/>
        <v>622.00360000000012</v>
      </c>
      <c r="F353" s="9"/>
      <c r="G353" s="9"/>
      <c r="H353" s="9"/>
      <c r="I353" s="9">
        <v>612.5</v>
      </c>
      <c r="J353" s="9">
        <v>24.94</v>
      </c>
      <c r="K353" s="9">
        <f t="shared" si="123"/>
        <v>15275.75</v>
      </c>
      <c r="L353" s="9">
        <f t="shared" si="124"/>
        <v>375156.25</v>
      </c>
      <c r="M353" s="9">
        <f t="shared" si="125"/>
        <v>622.00360000000012</v>
      </c>
      <c r="N353" s="9"/>
      <c r="O353" s="9"/>
      <c r="P353" s="9"/>
      <c r="Q353" s="9">
        <v>318.5</v>
      </c>
      <c r="R353" s="9">
        <v>24.94</v>
      </c>
      <c r="S353" s="9">
        <f t="shared" si="126"/>
        <v>7943.39</v>
      </c>
      <c r="T353" s="9">
        <f t="shared" si="127"/>
        <v>101442.25</v>
      </c>
      <c r="U353" s="9">
        <f t="shared" si="128"/>
        <v>622.00360000000012</v>
      </c>
      <c r="V353" s="9"/>
      <c r="W353" s="9"/>
      <c r="X353" s="9"/>
      <c r="Y353" s="9">
        <v>147</v>
      </c>
      <c r="Z353" s="9">
        <v>24.94</v>
      </c>
      <c r="AA353" s="9">
        <f t="shared" si="129"/>
        <v>3666.1800000000003</v>
      </c>
      <c r="AB353" s="9">
        <f t="shared" si="130"/>
        <v>21609</v>
      </c>
      <c r="AC353" s="9">
        <f t="shared" si="131"/>
        <v>622.00360000000012</v>
      </c>
      <c r="AD353" s="9"/>
      <c r="AE353" s="9"/>
      <c r="AF353" s="9"/>
      <c r="AG353" s="9">
        <v>7</v>
      </c>
      <c r="AH353" s="9">
        <v>24.94</v>
      </c>
      <c r="AI353" s="9">
        <f t="shared" si="132"/>
        <v>174.58</v>
      </c>
      <c r="AJ353" s="9">
        <f t="shared" si="133"/>
        <v>49</v>
      </c>
      <c r="AK353" s="9">
        <f t="shared" si="134"/>
        <v>622.00360000000012</v>
      </c>
      <c r="AL353" s="9"/>
      <c r="AM353" s="9"/>
      <c r="AN353" s="9"/>
      <c r="AO353" s="1">
        <v>5</v>
      </c>
      <c r="AP353" s="9">
        <v>24.94</v>
      </c>
      <c r="AQ353" s="9">
        <f t="shared" si="135"/>
        <v>124.7</v>
      </c>
      <c r="AR353" s="9">
        <f t="shared" si="136"/>
        <v>25</v>
      </c>
      <c r="AS353" s="9">
        <f t="shared" si="137"/>
        <v>622.00360000000012</v>
      </c>
      <c r="AT353" s="9"/>
      <c r="AU353" s="9"/>
      <c r="AV353" s="9"/>
      <c r="AW353" s="9">
        <v>0.25</v>
      </c>
      <c r="AX353" s="9">
        <v>24.94</v>
      </c>
      <c r="AY353" s="9">
        <f t="shared" si="138"/>
        <v>6.2350000000000003</v>
      </c>
      <c r="AZ353" s="9">
        <f t="shared" si="139"/>
        <v>6.25E-2</v>
      </c>
      <c r="BA353" s="9">
        <f t="shared" si="140"/>
        <v>622.00360000000012</v>
      </c>
      <c r="BB353" s="9"/>
      <c r="BC353" s="9"/>
      <c r="BD353" s="9"/>
      <c r="BE353" s="1">
        <v>2</v>
      </c>
      <c r="BF353" s="9">
        <v>24.94</v>
      </c>
      <c r="BG353">
        <f t="shared" si="141"/>
        <v>49.88</v>
      </c>
      <c r="BH353">
        <f t="shared" si="142"/>
        <v>4</v>
      </c>
      <c r="BI353">
        <f t="shared" si="143"/>
        <v>622.00360000000012</v>
      </c>
    </row>
    <row r="354" spans="1:61" x14ac:dyDescent="0.3">
      <c r="A354" s="9">
        <v>0.79</v>
      </c>
      <c r="B354" s="9">
        <v>38.57</v>
      </c>
      <c r="C354" s="9">
        <f t="shared" si="120"/>
        <v>30.470300000000002</v>
      </c>
      <c r="D354" s="9">
        <f t="shared" si="121"/>
        <v>0.6241000000000001</v>
      </c>
      <c r="E354" s="9">
        <f t="shared" si="122"/>
        <v>1487.6449</v>
      </c>
      <c r="F354" s="9"/>
      <c r="G354" s="9"/>
      <c r="H354" s="9"/>
      <c r="I354" s="9">
        <v>637</v>
      </c>
      <c r="J354" s="9">
        <v>38.57</v>
      </c>
      <c r="K354" s="9">
        <f t="shared" si="123"/>
        <v>24569.09</v>
      </c>
      <c r="L354" s="9">
        <f t="shared" si="124"/>
        <v>405769</v>
      </c>
      <c r="M354" s="9">
        <f t="shared" si="125"/>
        <v>1487.6449</v>
      </c>
      <c r="N354" s="9"/>
      <c r="O354" s="9"/>
      <c r="P354" s="9"/>
      <c r="Q354" s="9">
        <v>343</v>
      </c>
      <c r="R354" s="9">
        <v>38.57</v>
      </c>
      <c r="S354" s="9">
        <f t="shared" si="126"/>
        <v>13229.51</v>
      </c>
      <c r="T354" s="9">
        <f t="shared" si="127"/>
        <v>117649</v>
      </c>
      <c r="U354" s="9">
        <f t="shared" si="128"/>
        <v>1487.6449</v>
      </c>
      <c r="V354" s="9"/>
      <c r="W354" s="9"/>
      <c r="X354" s="9"/>
      <c r="Y354" s="9">
        <v>147</v>
      </c>
      <c r="Z354" s="9">
        <v>38.57</v>
      </c>
      <c r="AA354" s="9">
        <f t="shared" si="129"/>
        <v>5669.79</v>
      </c>
      <c r="AB354" s="9">
        <f t="shared" si="130"/>
        <v>21609</v>
      </c>
      <c r="AC354" s="9">
        <f t="shared" si="131"/>
        <v>1487.6449</v>
      </c>
      <c r="AD354" s="9"/>
      <c r="AE354" s="9"/>
      <c r="AF354" s="9"/>
      <c r="AG354" s="9">
        <v>7</v>
      </c>
      <c r="AH354" s="9">
        <v>38.57</v>
      </c>
      <c r="AI354" s="9">
        <f t="shared" si="132"/>
        <v>269.99</v>
      </c>
      <c r="AJ354" s="9">
        <f t="shared" si="133"/>
        <v>49</v>
      </c>
      <c r="AK354" s="9">
        <f t="shared" si="134"/>
        <v>1487.6449</v>
      </c>
      <c r="AL354" s="9"/>
      <c r="AM354" s="9"/>
      <c r="AN354" s="9"/>
      <c r="AO354" s="1">
        <v>2</v>
      </c>
      <c r="AP354" s="9">
        <v>38.57</v>
      </c>
      <c r="AQ354" s="9">
        <f t="shared" si="135"/>
        <v>77.14</v>
      </c>
      <c r="AR354" s="9">
        <f t="shared" si="136"/>
        <v>4</v>
      </c>
      <c r="AS354" s="9">
        <f t="shared" si="137"/>
        <v>1487.6449</v>
      </c>
      <c r="AT354" s="9"/>
      <c r="AU354" s="9"/>
      <c r="AV354" s="9"/>
      <c r="AW354" s="9">
        <v>0.25</v>
      </c>
      <c r="AX354" s="9">
        <v>38.57</v>
      </c>
      <c r="AY354" s="9">
        <f t="shared" si="138"/>
        <v>9.6425000000000001</v>
      </c>
      <c r="AZ354" s="9">
        <f t="shared" si="139"/>
        <v>6.25E-2</v>
      </c>
      <c r="BA354" s="9">
        <f t="shared" si="140"/>
        <v>1487.6449</v>
      </c>
      <c r="BB354" s="9"/>
      <c r="BC354" s="9"/>
      <c r="BD354" s="9"/>
      <c r="BE354" s="1">
        <v>2</v>
      </c>
      <c r="BF354" s="9">
        <v>38.57</v>
      </c>
      <c r="BG354">
        <f t="shared" si="141"/>
        <v>77.14</v>
      </c>
      <c r="BH354">
        <f t="shared" si="142"/>
        <v>4</v>
      </c>
      <c r="BI354">
        <f t="shared" si="143"/>
        <v>1487.6449</v>
      </c>
    </row>
    <row r="355" spans="1:61" x14ac:dyDescent="0.3">
      <c r="A355" s="9">
        <v>0.79</v>
      </c>
      <c r="B355" s="9">
        <v>40.19</v>
      </c>
      <c r="C355" s="9">
        <f t="shared" si="120"/>
        <v>31.7501</v>
      </c>
      <c r="D355" s="9">
        <f t="shared" si="121"/>
        <v>0.6241000000000001</v>
      </c>
      <c r="E355" s="9">
        <f t="shared" si="122"/>
        <v>1615.2360999999999</v>
      </c>
      <c r="F355" s="9"/>
      <c r="G355" s="9"/>
      <c r="H355" s="9"/>
      <c r="I355" s="9">
        <v>637</v>
      </c>
      <c r="J355" s="9">
        <v>40.19</v>
      </c>
      <c r="K355" s="9">
        <f t="shared" si="123"/>
        <v>25601.03</v>
      </c>
      <c r="L355" s="9">
        <f t="shared" si="124"/>
        <v>405769</v>
      </c>
      <c r="M355" s="9">
        <f t="shared" si="125"/>
        <v>1615.2360999999999</v>
      </c>
      <c r="N355" s="9"/>
      <c r="O355" s="9"/>
      <c r="P355" s="9"/>
      <c r="Q355" s="9">
        <v>343</v>
      </c>
      <c r="R355" s="9">
        <v>40.19</v>
      </c>
      <c r="S355" s="9">
        <f t="shared" si="126"/>
        <v>13785.17</v>
      </c>
      <c r="T355" s="9">
        <f t="shared" si="127"/>
        <v>117649</v>
      </c>
      <c r="U355" s="9">
        <f t="shared" si="128"/>
        <v>1615.2360999999999</v>
      </c>
      <c r="V355" s="9"/>
      <c r="W355" s="9"/>
      <c r="X355" s="9"/>
      <c r="Y355" s="9">
        <v>147</v>
      </c>
      <c r="Z355" s="9">
        <v>40.19</v>
      </c>
      <c r="AA355" s="9">
        <f t="shared" si="129"/>
        <v>5907.9299999999994</v>
      </c>
      <c r="AB355" s="9">
        <f t="shared" si="130"/>
        <v>21609</v>
      </c>
      <c r="AC355" s="9">
        <f t="shared" si="131"/>
        <v>1615.2360999999999</v>
      </c>
      <c r="AD355" s="9"/>
      <c r="AE355" s="9"/>
      <c r="AF355" s="9"/>
      <c r="AG355" s="9">
        <v>7</v>
      </c>
      <c r="AH355" s="9">
        <v>40.19</v>
      </c>
      <c r="AI355" s="9">
        <f t="shared" si="132"/>
        <v>281.33</v>
      </c>
      <c r="AJ355" s="9">
        <f t="shared" si="133"/>
        <v>49</v>
      </c>
      <c r="AK355" s="9">
        <f t="shared" si="134"/>
        <v>1615.2360999999999</v>
      </c>
      <c r="AL355" s="9"/>
      <c r="AM355" s="9"/>
      <c r="AN355" s="9"/>
      <c r="AO355" s="1">
        <v>3</v>
      </c>
      <c r="AP355" s="9">
        <v>40.19</v>
      </c>
      <c r="AQ355" s="9">
        <f t="shared" si="135"/>
        <v>120.57</v>
      </c>
      <c r="AR355" s="9">
        <f t="shared" si="136"/>
        <v>9</v>
      </c>
      <c r="AS355" s="9">
        <f t="shared" si="137"/>
        <v>1615.2360999999999</v>
      </c>
      <c r="AT355" s="9"/>
      <c r="AU355" s="9"/>
      <c r="AV355" s="9"/>
      <c r="AW355" s="9">
        <v>0.25</v>
      </c>
      <c r="AX355" s="9">
        <v>40.19</v>
      </c>
      <c r="AY355" s="9">
        <f t="shared" si="138"/>
        <v>10.047499999999999</v>
      </c>
      <c r="AZ355" s="9">
        <f t="shared" si="139"/>
        <v>6.25E-2</v>
      </c>
      <c r="BA355" s="9">
        <f t="shared" si="140"/>
        <v>1615.2360999999999</v>
      </c>
      <c r="BB355" s="9"/>
      <c r="BC355" s="9"/>
      <c r="BD355" s="9"/>
      <c r="BE355" s="1">
        <v>2</v>
      </c>
      <c r="BF355" s="9">
        <v>40.19</v>
      </c>
      <c r="BG355">
        <f t="shared" si="141"/>
        <v>80.38</v>
      </c>
      <c r="BH355">
        <f t="shared" si="142"/>
        <v>4</v>
      </c>
      <c r="BI355">
        <f t="shared" si="143"/>
        <v>1615.2360999999999</v>
      </c>
    </row>
    <row r="356" spans="1:61" x14ac:dyDescent="0.3">
      <c r="A356" s="9">
        <v>0.79</v>
      </c>
      <c r="B356" s="9">
        <v>39.97</v>
      </c>
      <c r="C356" s="9">
        <f t="shared" si="120"/>
        <v>31.5763</v>
      </c>
      <c r="D356" s="9">
        <f t="shared" si="121"/>
        <v>0.6241000000000001</v>
      </c>
      <c r="E356" s="9">
        <f t="shared" si="122"/>
        <v>1597.6008999999999</v>
      </c>
      <c r="F356" s="9"/>
      <c r="G356" s="9"/>
      <c r="H356" s="9"/>
      <c r="I356" s="9">
        <v>637</v>
      </c>
      <c r="J356" s="9">
        <v>39.97</v>
      </c>
      <c r="K356" s="9">
        <f t="shared" si="123"/>
        <v>25460.89</v>
      </c>
      <c r="L356" s="9">
        <f t="shared" si="124"/>
        <v>405769</v>
      </c>
      <c r="M356" s="9">
        <f t="shared" si="125"/>
        <v>1597.6008999999999</v>
      </c>
      <c r="N356" s="9"/>
      <c r="O356" s="9"/>
      <c r="P356" s="9"/>
      <c r="Q356" s="9">
        <v>343</v>
      </c>
      <c r="R356" s="9">
        <v>39.97</v>
      </c>
      <c r="S356" s="9">
        <f t="shared" si="126"/>
        <v>13709.71</v>
      </c>
      <c r="T356" s="9">
        <f t="shared" si="127"/>
        <v>117649</v>
      </c>
      <c r="U356" s="9">
        <f t="shared" si="128"/>
        <v>1597.6008999999999</v>
      </c>
      <c r="V356" s="9"/>
      <c r="W356" s="9"/>
      <c r="X356" s="9"/>
      <c r="Y356" s="9">
        <v>147</v>
      </c>
      <c r="Z356" s="9">
        <v>39.97</v>
      </c>
      <c r="AA356" s="9">
        <f t="shared" si="129"/>
        <v>5875.59</v>
      </c>
      <c r="AB356" s="9">
        <f t="shared" si="130"/>
        <v>21609</v>
      </c>
      <c r="AC356" s="9">
        <f t="shared" si="131"/>
        <v>1597.6008999999999</v>
      </c>
      <c r="AD356" s="9"/>
      <c r="AE356" s="9"/>
      <c r="AF356" s="9"/>
      <c r="AG356" s="9">
        <v>7</v>
      </c>
      <c r="AH356" s="9">
        <v>39.97</v>
      </c>
      <c r="AI356" s="9">
        <f t="shared" si="132"/>
        <v>279.78999999999996</v>
      </c>
      <c r="AJ356" s="9">
        <f t="shared" si="133"/>
        <v>49</v>
      </c>
      <c r="AK356" s="9">
        <f t="shared" si="134"/>
        <v>1597.6008999999999</v>
      </c>
      <c r="AL356" s="9"/>
      <c r="AM356" s="9"/>
      <c r="AN356" s="9"/>
      <c r="AO356" s="1">
        <v>4</v>
      </c>
      <c r="AP356" s="9">
        <v>39.97</v>
      </c>
      <c r="AQ356" s="9">
        <f t="shared" si="135"/>
        <v>159.88</v>
      </c>
      <c r="AR356" s="9">
        <f t="shared" si="136"/>
        <v>16</v>
      </c>
      <c r="AS356" s="9">
        <f t="shared" si="137"/>
        <v>1597.6008999999999</v>
      </c>
      <c r="AT356" s="9"/>
      <c r="AU356" s="9"/>
      <c r="AV356" s="9"/>
      <c r="AW356" s="9">
        <v>0.25</v>
      </c>
      <c r="AX356" s="9">
        <v>39.97</v>
      </c>
      <c r="AY356" s="9">
        <f t="shared" si="138"/>
        <v>9.9924999999999997</v>
      </c>
      <c r="AZ356" s="9">
        <f t="shared" si="139"/>
        <v>6.25E-2</v>
      </c>
      <c r="BA356" s="9">
        <f t="shared" si="140"/>
        <v>1597.6008999999999</v>
      </c>
      <c r="BB356" s="9"/>
      <c r="BC356" s="9"/>
      <c r="BD356" s="9"/>
      <c r="BE356" s="1">
        <v>2</v>
      </c>
      <c r="BF356" s="9">
        <v>39.97</v>
      </c>
      <c r="BG356">
        <f t="shared" si="141"/>
        <v>79.94</v>
      </c>
      <c r="BH356">
        <f t="shared" si="142"/>
        <v>4</v>
      </c>
      <c r="BI356">
        <f t="shared" si="143"/>
        <v>1597.6008999999999</v>
      </c>
    </row>
    <row r="357" spans="1:61" x14ac:dyDescent="0.3">
      <c r="A357" s="9">
        <v>0.79</v>
      </c>
      <c r="B357" s="9">
        <v>38.979999999999997</v>
      </c>
      <c r="C357" s="9">
        <f t="shared" si="120"/>
        <v>30.7942</v>
      </c>
      <c r="D357" s="9">
        <f t="shared" si="121"/>
        <v>0.6241000000000001</v>
      </c>
      <c r="E357" s="9">
        <f t="shared" si="122"/>
        <v>1519.4403999999997</v>
      </c>
      <c r="F357" s="9"/>
      <c r="G357" s="9"/>
      <c r="H357" s="9"/>
      <c r="I357" s="9">
        <v>637</v>
      </c>
      <c r="J357" s="9">
        <v>38.979999999999997</v>
      </c>
      <c r="K357" s="9">
        <f t="shared" si="123"/>
        <v>24830.26</v>
      </c>
      <c r="L357" s="9">
        <f t="shared" si="124"/>
        <v>405769</v>
      </c>
      <c r="M357" s="9">
        <f t="shared" si="125"/>
        <v>1519.4403999999997</v>
      </c>
      <c r="N357" s="9"/>
      <c r="O357" s="9"/>
      <c r="P357" s="9"/>
      <c r="Q357" s="9">
        <v>343</v>
      </c>
      <c r="R357" s="9">
        <v>38.979999999999997</v>
      </c>
      <c r="S357" s="9">
        <f t="shared" si="126"/>
        <v>13370.14</v>
      </c>
      <c r="T357" s="9">
        <f t="shared" si="127"/>
        <v>117649</v>
      </c>
      <c r="U357" s="9">
        <f t="shared" si="128"/>
        <v>1519.4403999999997</v>
      </c>
      <c r="V357" s="9"/>
      <c r="W357" s="9"/>
      <c r="X357" s="9"/>
      <c r="Y357" s="9">
        <v>147</v>
      </c>
      <c r="Z357" s="9">
        <v>38.979999999999997</v>
      </c>
      <c r="AA357" s="9">
        <f t="shared" si="129"/>
        <v>5730.0599999999995</v>
      </c>
      <c r="AB357" s="9">
        <f t="shared" si="130"/>
        <v>21609</v>
      </c>
      <c r="AC357" s="9">
        <f t="shared" si="131"/>
        <v>1519.4403999999997</v>
      </c>
      <c r="AD357" s="9"/>
      <c r="AE357" s="9"/>
      <c r="AF357" s="9"/>
      <c r="AG357" s="9">
        <v>7</v>
      </c>
      <c r="AH357" s="9">
        <v>38.979999999999997</v>
      </c>
      <c r="AI357" s="9">
        <f t="shared" si="132"/>
        <v>272.85999999999996</v>
      </c>
      <c r="AJ357" s="9">
        <f t="shared" si="133"/>
        <v>49</v>
      </c>
      <c r="AK357" s="9">
        <f t="shared" si="134"/>
        <v>1519.4403999999997</v>
      </c>
      <c r="AL357" s="9"/>
      <c r="AM357" s="9"/>
      <c r="AN357" s="9"/>
      <c r="AO357" s="1">
        <v>5</v>
      </c>
      <c r="AP357" s="9">
        <v>38.979999999999997</v>
      </c>
      <c r="AQ357" s="9">
        <f t="shared" si="135"/>
        <v>194.89999999999998</v>
      </c>
      <c r="AR357" s="9">
        <f t="shared" si="136"/>
        <v>25</v>
      </c>
      <c r="AS357" s="9">
        <f t="shared" si="137"/>
        <v>1519.4403999999997</v>
      </c>
      <c r="AT357" s="9"/>
      <c r="AU357" s="9"/>
      <c r="AV357" s="9"/>
      <c r="AW357" s="9">
        <v>0.25</v>
      </c>
      <c r="AX357" s="9">
        <v>38.979999999999997</v>
      </c>
      <c r="AY357" s="9">
        <f t="shared" si="138"/>
        <v>9.7449999999999992</v>
      </c>
      <c r="AZ357" s="9">
        <f t="shared" si="139"/>
        <v>6.25E-2</v>
      </c>
      <c r="BA357" s="9">
        <f t="shared" si="140"/>
        <v>1519.4403999999997</v>
      </c>
      <c r="BB357" s="9"/>
      <c r="BC357" s="9"/>
      <c r="BD357" s="9"/>
      <c r="BE357" s="1">
        <v>2</v>
      </c>
      <c r="BF357" s="9">
        <v>38.979999999999997</v>
      </c>
      <c r="BG357">
        <f t="shared" si="141"/>
        <v>77.959999999999994</v>
      </c>
      <c r="BH357">
        <f t="shared" si="142"/>
        <v>4</v>
      </c>
      <c r="BI357">
        <f t="shared" si="143"/>
        <v>1519.4403999999997</v>
      </c>
    </row>
    <row r="358" spans="1:61" x14ac:dyDescent="0.3">
      <c r="A358" s="9">
        <v>0.76</v>
      </c>
      <c r="B358" s="9">
        <v>36.950000000000003</v>
      </c>
      <c r="C358" s="9">
        <f t="shared" si="120"/>
        <v>28.082000000000001</v>
      </c>
      <c r="D358" s="9">
        <f t="shared" si="121"/>
        <v>0.5776</v>
      </c>
      <c r="E358" s="9">
        <f t="shared" si="122"/>
        <v>1365.3025000000002</v>
      </c>
      <c r="F358" s="9"/>
      <c r="G358" s="9"/>
      <c r="H358" s="9"/>
      <c r="I358" s="9">
        <v>661.5</v>
      </c>
      <c r="J358" s="9">
        <v>36.950000000000003</v>
      </c>
      <c r="K358" s="9">
        <f t="shared" si="123"/>
        <v>24442.425000000003</v>
      </c>
      <c r="L358" s="9">
        <f t="shared" si="124"/>
        <v>437582.25</v>
      </c>
      <c r="M358" s="9">
        <f t="shared" si="125"/>
        <v>1365.3025000000002</v>
      </c>
      <c r="N358" s="9"/>
      <c r="O358" s="9"/>
      <c r="P358" s="9"/>
      <c r="Q358" s="9">
        <v>416.5</v>
      </c>
      <c r="R358" s="9">
        <v>36.950000000000003</v>
      </c>
      <c r="S358" s="9">
        <f t="shared" si="126"/>
        <v>15389.675000000001</v>
      </c>
      <c r="T358" s="9">
        <f t="shared" si="127"/>
        <v>173472.25</v>
      </c>
      <c r="U358" s="9">
        <f t="shared" si="128"/>
        <v>1365.3025000000002</v>
      </c>
      <c r="V358" s="9"/>
      <c r="W358" s="9"/>
      <c r="X358" s="9"/>
      <c r="Y358" s="9">
        <v>122.5</v>
      </c>
      <c r="Z358" s="9">
        <v>36.950000000000003</v>
      </c>
      <c r="AA358" s="9">
        <f t="shared" si="129"/>
        <v>4526.375</v>
      </c>
      <c r="AB358" s="9">
        <f t="shared" si="130"/>
        <v>15006.25</v>
      </c>
      <c r="AC358" s="9">
        <f t="shared" si="131"/>
        <v>1365.3025000000002</v>
      </c>
      <c r="AD358" s="9"/>
      <c r="AE358" s="9"/>
      <c r="AF358" s="9"/>
      <c r="AG358" s="9">
        <v>7</v>
      </c>
      <c r="AH358" s="9">
        <v>36.950000000000003</v>
      </c>
      <c r="AI358" s="9">
        <f t="shared" si="132"/>
        <v>258.65000000000003</v>
      </c>
      <c r="AJ358" s="9">
        <f t="shared" si="133"/>
        <v>49</v>
      </c>
      <c r="AK358" s="9">
        <f t="shared" si="134"/>
        <v>1365.3025000000002</v>
      </c>
      <c r="AL358" s="9"/>
      <c r="AM358" s="9"/>
      <c r="AN358" s="9"/>
      <c r="AO358" s="1">
        <v>2</v>
      </c>
      <c r="AP358" s="9">
        <v>36.950000000000003</v>
      </c>
      <c r="AQ358" s="9">
        <f t="shared" si="135"/>
        <v>73.900000000000006</v>
      </c>
      <c r="AR358" s="9">
        <f t="shared" si="136"/>
        <v>4</v>
      </c>
      <c r="AS358" s="9">
        <f t="shared" si="137"/>
        <v>1365.3025000000002</v>
      </c>
      <c r="AT358" s="9"/>
      <c r="AU358" s="9"/>
      <c r="AV358" s="9"/>
      <c r="AW358" s="9">
        <v>0.25</v>
      </c>
      <c r="AX358" s="9">
        <v>36.950000000000003</v>
      </c>
      <c r="AY358" s="9">
        <f t="shared" si="138"/>
        <v>9.2375000000000007</v>
      </c>
      <c r="AZ358" s="9">
        <f t="shared" si="139"/>
        <v>6.25E-2</v>
      </c>
      <c r="BA358" s="9">
        <f t="shared" si="140"/>
        <v>1365.3025000000002</v>
      </c>
      <c r="BB358" s="9"/>
      <c r="BC358" s="9"/>
      <c r="BD358" s="9"/>
      <c r="BE358" s="1">
        <v>2</v>
      </c>
      <c r="BF358" s="9">
        <v>36.950000000000003</v>
      </c>
      <c r="BG358">
        <f t="shared" si="141"/>
        <v>73.900000000000006</v>
      </c>
      <c r="BH358">
        <f t="shared" si="142"/>
        <v>4</v>
      </c>
      <c r="BI358">
        <f t="shared" si="143"/>
        <v>1365.3025000000002</v>
      </c>
    </row>
    <row r="359" spans="1:61" x14ac:dyDescent="0.3">
      <c r="A359" s="9">
        <v>0.76</v>
      </c>
      <c r="B359" s="9">
        <v>36.28</v>
      </c>
      <c r="C359" s="9">
        <f t="shared" si="120"/>
        <v>27.572800000000001</v>
      </c>
      <c r="D359" s="9">
        <f t="shared" si="121"/>
        <v>0.5776</v>
      </c>
      <c r="E359" s="9">
        <f t="shared" si="122"/>
        <v>1316.2384000000002</v>
      </c>
      <c r="F359" s="9"/>
      <c r="G359" s="9"/>
      <c r="H359" s="9"/>
      <c r="I359" s="9">
        <v>661.5</v>
      </c>
      <c r="J359" s="9">
        <v>36.28</v>
      </c>
      <c r="K359" s="9">
        <f t="shared" si="123"/>
        <v>23999.22</v>
      </c>
      <c r="L359" s="9">
        <f t="shared" si="124"/>
        <v>437582.25</v>
      </c>
      <c r="M359" s="9">
        <f t="shared" si="125"/>
        <v>1316.2384000000002</v>
      </c>
      <c r="N359" s="9"/>
      <c r="O359" s="9"/>
      <c r="P359" s="9"/>
      <c r="Q359" s="9">
        <v>416.5</v>
      </c>
      <c r="R359" s="9">
        <v>36.28</v>
      </c>
      <c r="S359" s="9">
        <f t="shared" si="126"/>
        <v>15110.62</v>
      </c>
      <c r="T359" s="9">
        <f t="shared" si="127"/>
        <v>173472.25</v>
      </c>
      <c r="U359" s="9">
        <f t="shared" si="128"/>
        <v>1316.2384000000002</v>
      </c>
      <c r="V359" s="9"/>
      <c r="W359" s="9"/>
      <c r="X359" s="9"/>
      <c r="Y359" s="9">
        <v>122.5</v>
      </c>
      <c r="Z359" s="9">
        <v>36.28</v>
      </c>
      <c r="AA359" s="9">
        <f t="shared" si="129"/>
        <v>4444.3</v>
      </c>
      <c r="AB359" s="9">
        <f t="shared" si="130"/>
        <v>15006.25</v>
      </c>
      <c r="AC359" s="9">
        <f t="shared" si="131"/>
        <v>1316.2384000000002</v>
      </c>
      <c r="AD359" s="9"/>
      <c r="AE359" s="9"/>
      <c r="AF359" s="9"/>
      <c r="AG359" s="9">
        <v>7</v>
      </c>
      <c r="AH359" s="9">
        <v>36.28</v>
      </c>
      <c r="AI359" s="9">
        <f t="shared" si="132"/>
        <v>253.96</v>
      </c>
      <c r="AJ359" s="9">
        <f t="shared" si="133"/>
        <v>49</v>
      </c>
      <c r="AK359" s="9">
        <f t="shared" si="134"/>
        <v>1316.2384000000002</v>
      </c>
      <c r="AL359" s="9"/>
      <c r="AM359" s="9"/>
      <c r="AN359" s="9"/>
      <c r="AO359" s="1">
        <v>3</v>
      </c>
      <c r="AP359" s="9">
        <v>36.28</v>
      </c>
      <c r="AQ359" s="9">
        <f t="shared" si="135"/>
        <v>108.84</v>
      </c>
      <c r="AR359" s="9">
        <f t="shared" si="136"/>
        <v>9</v>
      </c>
      <c r="AS359" s="9">
        <f t="shared" si="137"/>
        <v>1316.2384000000002</v>
      </c>
      <c r="AT359" s="9"/>
      <c r="AU359" s="9"/>
      <c r="AV359" s="9"/>
      <c r="AW359" s="9">
        <v>0.25</v>
      </c>
      <c r="AX359" s="9">
        <v>36.28</v>
      </c>
      <c r="AY359" s="9">
        <f t="shared" si="138"/>
        <v>9.07</v>
      </c>
      <c r="AZ359" s="9">
        <f t="shared" si="139"/>
        <v>6.25E-2</v>
      </c>
      <c r="BA359" s="9">
        <f t="shared" si="140"/>
        <v>1316.2384000000002</v>
      </c>
      <c r="BB359" s="9"/>
      <c r="BC359" s="9"/>
      <c r="BD359" s="9"/>
      <c r="BE359" s="1">
        <v>2</v>
      </c>
      <c r="BF359" s="9">
        <v>36.28</v>
      </c>
      <c r="BG359">
        <f t="shared" si="141"/>
        <v>72.56</v>
      </c>
      <c r="BH359">
        <f t="shared" si="142"/>
        <v>4</v>
      </c>
      <c r="BI359">
        <f t="shared" si="143"/>
        <v>1316.2384000000002</v>
      </c>
    </row>
    <row r="360" spans="1:61" x14ac:dyDescent="0.3">
      <c r="A360" s="9">
        <v>0.76</v>
      </c>
      <c r="B360" s="9">
        <v>36.86</v>
      </c>
      <c r="C360" s="9">
        <f t="shared" si="120"/>
        <v>28.0136</v>
      </c>
      <c r="D360" s="9">
        <f t="shared" si="121"/>
        <v>0.5776</v>
      </c>
      <c r="E360" s="9">
        <f t="shared" si="122"/>
        <v>1358.6596</v>
      </c>
      <c r="F360" s="9"/>
      <c r="G360" s="9"/>
      <c r="H360" s="9"/>
      <c r="I360" s="9">
        <v>661.5</v>
      </c>
      <c r="J360" s="9">
        <v>36.86</v>
      </c>
      <c r="K360" s="9">
        <f t="shared" si="123"/>
        <v>24382.89</v>
      </c>
      <c r="L360" s="9">
        <f t="shared" si="124"/>
        <v>437582.25</v>
      </c>
      <c r="M360" s="9">
        <f t="shared" si="125"/>
        <v>1358.6596</v>
      </c>
      <c r="N360" s="9"/>
      <c r="O360" s="9"/>
      <c r="P360" s="9"/>
      <c r="Q360" s="9">
        <v>416.5</v>
      </c>
      <c r="R360" s="9">
        <v>36.86</v>
      </c>
      <c r="S360" s="9">
        <f t="shared" si="126"/>
        <v>15352.19</v>
      </c>
      <c r="T360" s="9">
        <f t="shared" si="127"/>
        <v>173472.25</v>
      </c>
      <c r="U360" s="9">
        <f t="shared" si="128"/>
        <v>1358.6596</v>
      </c>
      <c r="V360" s="9"/>
      <c r="W360" s="9"/>
      <c r="X360" s="9"/>
      <c r="Y360" s="9">
        <v>122.5</v>
      </c>
      <c r="Z360" s="9">
        <v>36.86</v>
      </c>
      <c r="AA360" s="9">
        <f t="shared" si="129"/>
        <v>4515.3500000000004</v>
      </c>
      <c r="AB360" s="9">
        <f t="shared" si="130"/>
        <v>15006.25</v>
      </c>
      <c r="AC360" s="9">
        <f t="shared" si="131"/>
        <v>1358.6596</v>
      </c>
      <c r="AD360" s="9"/>
      <c r="AE360" s="9"/>
      <c r="AF360" s="9"/>
      <c r="AG360" s="9">
        <v>7</v>
      </c>
      <c r="AH360" s="9">
        <v>36.86</v>
      </c>
      <c r="AI360" s="9">
        <f t="shared" si="132"/>
        <v>258.02</v>
      </c>
      <c r="AJ360" s="9">
        <f t="shared" si="133"/>
        <v>49</v>
      </c>
      <c r="AK360" s="9">
        <f t="shared" si="134"/>
        <v>1358.6596</v>
      </c>
      <c r="AL360" s="9"/>
      <c r="AM360" s="9"/>
      <c r="AN360" s="9"/>
      <c r="AO360" s="1">
        <v>4</v>
      </c>
      <c r="AP360" s="9">
        <v>36.86</v>
      </c>
      <c r="AQ360" s="9">
        <f t="shared" si="135"/>
        <v>147.44</v>
      </c>
      <c r="AR360" s="9">
        <f t="shared" si="136"/>
        <v>16</v>
      </c>
      <c r="AS360" s="9">
        <f t="shared" si="137"/>
        <v>1358.6596</v>
      </c>
      <c r="AT360" s="9"/>
      <c r="AU360" s="9"/>
      <c r="AV360" s="9"/>
      <c r="AW360" s="9">
        <v>0.25</v>
      </c>
      <c r="AX360" s="9">
        <v>36.86</v>
      </c>
      <c r="AY360" s="9">
        <f t="shared" si="138"/>
        <v>9.2149999999999999</v>
      </c>
      <c r="AZ360" s="9">
        <f t="shared" si="139"/>
        <v>6.25E-2</v>
      </c>
      <c r="BA360" s="9">
        <f t="shared" si="140"/>
        <v>1358.6596</v>
      </c>
      <c r="BB360" s="9"/>
      <c r="BC360" s="9"/>
      <c r="BD360" s="9"/>
      <c r="BE360" s="1">
        <v>2</v>
      </c>
      <c r="BF360" s="9">
        <v>36.86</v>
      </c>
      <c r="BG360">
        <f t="shared" si="141"/>
        <v>73.72</v>
      </c>
      <c r="BH360">
        <f t="shared" si="142"/>
        <v>4</v>
      </c>
      <c r="BI360">
        <f t="shared" si="143"/>
        <v>1358.6596</v>
      </c>
    </row>
    <row r="361" spans="1:61" x14ac:dyDescent="0.3">
      <c r="A361" s="9">
        <v>0.76</v>
      </c>
      <c r="B361" s="9">
        <v>36.450000000000003</v>
      </c>
      <c r="C361" s="9">
        <f t="shared" si="120"/>
        <v>27.702000000000002</v>
      </c>
      <c r="D361" s="9">
        <f t="shared" si="121"/>
        <v>0.5776</v>
      </c>
      <c r="E361" s="9">
        <f t="shared" si="122"/>
        <v>1328.6025000000002</v>
      </c>
      <c r="F361" s="9"/>
      <c r="G361" s="9"/>
      <c r="H361" s="9"/>
      <c r="I361" s="9">
        <v>661.5</v>
      </c>
      <c r="J361" s="9">
        <v>36.450000000000003</v>
      </c>
      <c r="K361" s="9">
        <f t="shared" si="123"/>
        <v>24111.675000000003</v>
      </c>
      <c r="L361" s="9">
        <f t="shared" si="124"/>
        <v>437582.25</v>
      </c>
      <c r="M361" s="9">
        <f t="shared" si="125"/>
        <v>1328.6025000000002</v>
      </c>
      <c r="N361" s="9"/>
      <c r="O361" s="9"/>
      <c r="P361" s="9"/>
      <c r="Q361" s="9">
        <v>416.5</v>
      </c>
      <c r="R361" s="9">
        <v>36.450000000000003</v>
      </c>
      <c r="S361" s="9">
        <f t="shared" si="126"/>
        <v>15181.425000000001</v>
      </c>
      <c r="T361" s="9">
        <f t="shared" si="127"/>
        <v>173472.25</v>
      </c>
      <c r="U361" s="9">
        <f t="shared" si="128"/>
        <v>1328.6025000000002</v>
      </c>
      <c r="V361" s="9"/>
      <c r="W361" s="9"/>
      <c r="X361" s="9"/>
      <c r="Y361" s="9">
        <v>122.5</v>
      </c>
      <c r="Z361" s="9">
        <v>36.450000000000003</v>
      </c>
      <c r="AA361" s="9">
        <f t="shared" si="129"/>
        <v>4465.125</v>
      </c>
      <c r="AB361" s="9">
        <f t="shared" si="130"/>
        <v>15006.25</v>
      </c>
      <c r="AC361" s="9">
        <f t="shared" si="131"/>
        <v>1328.6025000000002</v>
      </c>
      <c r="AD361" s="9"/>
      <c r="AE361" s="9"/>
      <c r="AF361" s="9"/>
      <c r="AG361" s="9">
        <v>7</v>
      </c>
      <c r="AH361" s="9">
        <v>36.450000000000003</v>
      </c>
      <c r="AI361" s="9">
        <f t="shared" si="132"/>
        <v>255.15000000000003</v>
      </c>
      <c r="AJ361" s="9">
        <f t="shared" si="133"/>
        <v>49</v>
      </c>
      <c r="AK361" s="9">
        <f t="shared" si="134"/>
        <v>1328.6025000000002</v>
      </c>
      <c r="AL361" s="9"/>
      <c r="AM361" s="9"/>
      <c r="AN361" s="9"/>
      <c r="AO361" s="1">
        <v>5</v>
      </c>
      <c r="AP361" s="9">
        <v>36.450000000000003</v>
      </c>
      <c r="AQ361" s="9">
        <f t="shared" si="135"/>
        <v>182.25</v>
      </c>
      <c r="AR361" s="9">
        <f t="shared" si="136"/>
        <v>25</v>
      </c>
      <c r="AS361" s="9">
        <f t="shared" si="137"/>
        <v>1328.6025000000002</v>
      </c>
      <c r="AT361" s="9"/>
      <c r="AU361" s="9"/>
      <c r="AV361" s="9"/>
      <c r="AW361" s="9">
        <v>0.25</v>
      </c>
      <c r="AX361" s="9">
        <v>36.450000000000003</v>
      </c>
      <c r="AY361" s="9">
        <f t="shared" si="138"/>
        <v>9.1125000000000007</v>
      </c>
      <c r="AZ361" s="9">
        <f t="shared" si="139"/>
        <v>6.25E-2</v>
      </c>
      <c r="BA361" s="9">
        <f t="shared" si="140"/>
        <v>1328.6025000000002</v>
      </c>
      <c r="BB361" s="9"/>
      <c r="BC361" s="9"/>
      <c r="BD361" s="9"/>
      <c r="BE361" s="1">
        <v>2</v>
      </c>
      <c r="BF361" s="9">
        <v>36.450000000000003</v>
      </c>
      <c r="BG361">
        <f t="shared" si="141"/>
        <v>72.900000000000006</v>
      </c>
      <c r="BH361">
        <f t="shared" si="142"/>
        <v>4</v>
      </c>
      <c r="BI361">
        <f t="shared" si="143"/>
        <v>1328.6025000000002</v>
      </c>
    </row>
    <row r="362" spans="1:61" x14ac:dyDescent="0.3">
      <c r="A362" s="9">
        <v>0.74</v>
      </c>
      <c r="B362" s="9">
        <v>12.35</v>
      </c>
      <c r="C362" s="9">
        <f t="shared" si="120"/>
        <v>9.1389999999999993</v>
      </c>
      <c r="D362" s="9">
        <f t="shared" si="121"/>
        <v>0.54759999999999998</v>
      </c>
      <c r="E362" s="9">
        <f t="shared" si="122"/>
        <v>152.52249999999998</v>
      </c>
      <c r="F362" s="9"/>
      <c r="G362" s="9"/>
      <c r="H362" s="9"/>
      <c r="I362" s="9">
        <v>686</v>
      </c>
      <c r="J362" s="9">
        <v>12.35</v>
      </c>
      <c r="K362" s="9">
        <f t="shared" si="123"/>
        <v>8472.1</v>
      </c>
      <c r="L362" s="9">
        <f t="shared" si="124"/>
        <v>470596</v>
      </c>
      <c r="M362" s="9">
        <f t="shared" si="125"/>
        <v>152.52249999999998</v>
      </c>
      <c r="N362" s="9"/>
      <c r="O362" s="9"/>
      <c r="P362" s="9"/>
      <c r="Q362" s="9">
        <v>245</v>
      </c>
      <c r="R362" s="9">
        <v>12.35</v>
      </c>
      <c r="S362" s="9">
        <f t="shared" si="126"/>
        <v>3025.75</v>
      </c>
      <c r="T362" s="9">
        <f t="shared" si="127"/>
        <v>60025</v>
      </c>
      <c r="U362" s="9">
        <f t="shared" si="128"/>
        <v>152.52249999999998</v>
      </c>
      <c r="V362" s="9"/>
      <c r="W362" s="9"/>
      <c r="X362" s="9"/>
      <c r="Y362" s="9">
        <v>220.5</v>
      </c>
      <c r="Z362" s="9">
        <v>12.35</v>
      </c>
      <c r="AA362" s="9">
        <f t="shared" si="129"/>
        <v>2723.1749999999997</v>
      </c>
      <c r="AB362" s="9">
        <f t="shared" si="130"/>
        <v>48620.25</v>
      </c>
      <c r="AC362" s="9">
        <f t="shared" si="131"/>
        <v>152.52249999999998</v>
      </c>
      <c r="AD362" s="9"/>
      <c r="AE362" s="9"/>
      <c r="AF362" s="9"/>
      <c r="AG362" s="9">
        <v>3.5</v>
      </c>
      <c r="AH362" s="9">
        <v>12.35</v>
      </c>
      <c r="AI362" s="9">
        <f t="shared" si="132"/>
        <v>43.225000000000001</v>
      </c>
      <c r="AJ362" s="9">
        <f t="shared" si="133"/>
        <v>12.25</v>
      </c>
      <c r="AK362" s="9">
        <f t="shared" si="134"/>
        <v>152.52249999999998</v>
      </c>
      <c r="AL362" s="9"/>
      <c r="AM362" s="9"/>
      <c r="AN362" s="9"/>
      <c r="AO362" s="1">
        <v>2</v>
      </c>
      <c r="AP362" s="9">
        <v>12.35</v>
      </c>
      <c r="AQ362" s="9">
        <f t="shared" si="135"/>
        <v>24.7</v>
      </c>
      <c r="AR362" s="9">
        <f t="shared" si="136"/>
        <v>4</v>
      </c>
      <c r="AS362" s="9">
        <f t="shared" si="137"/>
        <v>152.52249999999998</v>
      </c>
      <c r="AT362" s="9"/>
      <c r="AU362" s="9"/>
      <c r="AV362" s="9"/>
      <c r="AW362" s="9">
        <v>0.25</v>
      </c>
      <c r="AX362" s="9">
        <v>12.35</v>
      </c>
      <c r="AY362" s="9">
        <f t="shared" si="138"/>
        <v>3.0874999999999999</v>
      </c>
      <c r="AZ362" s="9">
        <f t="shared" si="139"/>
        <v>6.25E-2</v>
      </c>
      <c r="BA362" s="9">
        <f t="shared" si="140"/>
        <v>152.52249999999998</v>
      </c>
      <c r="BB362" s="9"/>
      <c r="BC362" s="9"/>
      <c r="BD362" s="9"/>
      <c r="BE362" s="1">
        <v>2</v>
      </c>
      <c r="BF362" s="9">
        <v>12.35</v>
      </c>
      <c r="BG362">
        <f t="shared" si="141"/>
        <v>24.7</v>
      </c>
      <c r="BH362">
        <f t="shared" si="142"/>
        <v>4</v>
      </c>
      <c r="BI362">
        <f t="shared" si="143"/>
        <v>152.52249999999998</v>
      </c>
    </row>
    <row r="363" spans="1:61" x14ac:dyDescent="0.3">
      <c r="A363" s="9">
        <v>0.74</v>
      </c>
      <c r="B363" s="9">
        <v>12.45</v>
      </c>
      <c r="C363" s="9">
        <f t="shared" si="120"/>
        <v>9.2129999999999992</v>
      </c>
      <c r="D363" s="9">
        <f t="shared" si="121"/>
        <v>0.54759999999999998</v>
      </c>
      <c r="E363" s="9">
        <f t="shared" si="122"/>
        <v>155.00249999999997</v>
      </c>
      <c r="F363" s="9"/>
      <c r="G363" s="9"/>
      <c r="H363" s="9"/>
      <c r="I363" s="9">
        <v>686</v>
      </c>
      <c r="J363" s="9">
        <v>12.45</v>
      </c>
      <c r="K363" s="9">
        <f t="shared" si="123"/>
        <v>8540.6999999999989</v>
      </c>
      <c r="L363" s="9">
        <f t="shared" si="124"/>
        <v>470596</v>
      </c>
      <c r="M363" s="9">
        <f t="shared" si="125"/>
        <v>155.00249999999997</v>
      </c>
      <c r="N363" s="9"/>
      <c r="O363" s="9"/>
      <c r="P363" s="9"/>
      <c r="Q363" s="9">
        <v>245</v>
      </c>
      <c r="R363" s="9">
        <v>12.45</v>
      </c>
      <c r="S363" s="9">
        <f t="shared" si="126"/>
        <v>3050.25</v>
      </c>
      <c r="T363" s="9">
        <f t="shared" si="127"/>
        <v>60025</v>
      </c>
      <c r="U363" s="9">
        <f t="shared" si="128"/>
        <v>155.00249999999997</v>
      </c>
      <c r="V363" s="9"/>
      <c r="W363" s="9"/>
      <c r="X363" s="9"/>
      <c r="Y363" s="9">
        <v>220.5</v>
      </c>
      <c r="Z363" s="9">
        <v>12.45</v>
      </c>
      <c r="AA363" s="9">
        <f t="shared" si="129"/>
        <v>2745.2249999999999</v>
      </c>
      <c r="AB363" s="9">
        <f t="shared" si="130"/>
        <v>48620.25</v>
      </c>
      <c r="AC363" s="9">
        <f t="shared" si="131"/>
        <v>155.00249999999997</v>
      </c>
      <c r="AD363" s="9"/>
      <c r="AE363" s="9"/>
      <c r="AF363" s="9"/>
      <c r="AG363" s="9">
        <v>3.5</v>
      </c>
      <c r="AH363" s="9">
        <v>12.45</v>
      </c>
      <c r="AI363" s="9">
        <f t="shared" si="132"/>
        <v>43.574999999999996</v>
      </c>
      <c r="AJ363" s="9">
        <f t="shared" si="133"/>
        <v>12.25</v>
      </c>
      <c r="AK363" s="9">
        <f t="shared" si="134"/>
        <v>155.00249999999997</v>
      </c>
      <c r="AL363" s="9"/>
      <c r="AM363" s="9"/>
      <c r="AN363" s="9"/>
      <c r="AO363" s="1">
        <v>3</v>
      </c>
      <c r="AP363" s="9">
        <v>12.45</v>
      </c>
      <c r="AQ363" s="9">
        <f t="shared" si="135"/>
        <v>37.349999999999994</v>
      </c>
      <c r="AR363" s="9">
        <f t="shared" si="136"/>
        <v>9</v>
      </c>
      <c r="AS363" s="9">
        <f t="shared" si="137"/>
        <v>155.00249999999997</v>
      </c>
      <c r="AT363" s="9"/>
      <c r="AU363" s="9"/>
      <c r="AV363" s="9"/>
      <c r="AW363" s="9">
        <v>0.25</v>
      </c>
      <c r="AX363" s="9">
        <v>12.45</v>
      </c>
      <c r="AY363" s="9">
        <f t="shared" si="138"/>
        <v>3.1124999999999998</v>
      </c>
      <c r="AZ363" s="9">
        <f t="shared" si="139"/>
        <v>6.25E-2</v>
      </c>
      <c r="BA363" s="9">
        <f t="shared" si="140"/>
        <v>155.00249999999997</v>
      </c>
      <c r="BB363" s="9"/>
      <c r="BC363" s="9"/>
      <c r="BD363" s="9"/>
      <c r="BE363" s="1">
        <v>2</v>
      </c>
      <c r="BF363" s="9">
        <v>12.45</v>
      </c>
      <c r="BG363">
        <f t="shared" si="141"/>
        <v>24.9</v>
      </c>
      <c r="BH363">
        <f t="shared" si="142"/>
        <v>4</v>
      </c>
      <c r="BI363">
        <f t="shared" si="143"/>
        <v>155.00249999999997</v>
      </c>
    </row>
    <row r="364" spans="1:61" x14ac:dyDescent="0.3">
      <c r="A364" s="9">
        <v>0.74</v>
      </c>
      <c r="B364" s="9">
        <v>12.16</v>
      </c>
      <c r="C364" s="9">
        <f t="shared" si="120"/>
        <v>8.9984000000000002</v>
      </c>
      <c r="D364" s="9">
        <f t="shared" si="121"/>
        <v>0.54759999999999998</v>
      </c>
      <c r="E364" s="9">
        <f t="shared" si="122"/>
        <v>147.8656</v>
      </c>
      <c r="F364" s="9"/>
      <c r="G364" s="9"/>
      <c r="H364" s="9"/>
      <c r="I364" s="9">
        <v>686</v>
      </c>
      <c r="J364" s="9">
        <v>12.16</v>
      </c>
      <c r="K364" s="9">
        <f t="shared" si="123"/>
        <v>8341.76</v>
      </c>
      <c r="L364" s="9">
        <f t="shared" si="124"/>
        <v>470596</v>
      </c>
      <c r="M364" s="9">
        <f t="shared" si="125"/>
        <v>147.8656</v>
      </c>
      <c r="N364" s="9"/>
      <c r="O364" s="9"/>
      <c r="P364" s="9"/>
      <c r="Q364" s="9">
        <v>245</v>
      </c>
      <c r="R364" s="9">
        <v>12.16</v>
      </c>
      <c r="S364" s="9">
        <f t="shared" si="126"/>
        <v>2979.2</v>
      </c>
      <c r="T364" s="9">
        <f t="shared" si="127"/>
        <v>60025</v>
      </c>
      <c r="U364" s="9">
        <f t="shared" si="128"/>
        <v>147.8656</v>
      </c>
      <c r="V364" s="9"/>
      <c r="W364" s="9"/>
      <c r="X364" s="9"/>
      <c r="Y364" s="9">
        <v>220.5</v>
      </c>
      <c r="Z364" s="9">
        <v>12.16</v>
      </c>
      <c r="AA364" s="9">
        <f t="shared" si="129"/>
        <v>2681.28</v>
      </c>
      <c r="AB364" s="9">
        <f t="shared" si="130"/>
        <v>48620.25</v>
      </c>
      <c r="AC364" s="9">
        <f t="shared" si="131"/>
        <v>147.8656</v>
      </c>
      <c r="AD364" s="9"/>
      <c r="AE364" s="9"/>
      <c r="AF364" s="9"/>
      <c r="AG364" s="9">
        <v>3.5</v>
      </c>
      <c r="AH364" s="9">
        <v>12.16</v>
      </c>
      <c r="AI364" s="9">
        <f t="shared" si="132"/>
        <v>42.56</v>
      </c>
      <c r="AJ364" s="9">
        <f t="shared" si="133"/>
        <v>12.25</v>
      </c>
      <c r="AK364" s="9">
        <f t="shared" si="134"/>
        <v>147.8656</v>
      </c>
      <c r="AL364" s="9"/>
      <c r="AM364" s="9"/>
      <c r="AN364" s="9"/>
      <c r="AO364" s="1">
        <v>4</v>
      </c>
      <c r="AP364" s="9">
        <v>12.16</v>
      </c>
      <c r="AQ364" s="9">
        <f t="shared" si="135"/>
        <v>48.64</v>
      </c>
      <c r="AR364" s="9">
        <f t="shared" si="136"/>
        <v>16</v>
      </c>
      <c r="AS364" s="9">
        <f t="shared" si="137"/>
        <v>147.8656</v>
      </c>
      <c r="AT364" s="9"/>
      <c r="AU364" s="9"/>
      <c r="AV364" s="9"/>
      <c r="AW364" s="9">
        <v>0.25</v>
      </c>
      <c r="AX364" s="9">
        <v>12.16</v>
      </c>
      <c r="AY364" s="9">
        <f t="shared" si="138"/>
        <v>3.04</v>
      </c>
      <c r="AZ364" s="9">
        <f t="shared" si="139"/>
        <v>6.25E-2</v>
      </c>
      <c r="BA364" s="9">
        <f t="shared" si="140"/>
        <v>147.8656</v>
      </c>
      <c r="BB364" s="9"/>
      <c r="BC364" s="9"/>
      <c r="BD364" s="9"/>
      <c r="BE364" s="1">
        <v>2</v>
      </c>
      <c r="BF364" s="9">
        <v>12.16</v>
      </c>
      <c r="BG364">
        <f t="shared" si="141"/>
        <v>24.32</v>
      </c>
      <c r="BH364">
        <f t="shared" si="142"/>
        <v>4</v>
      </c>
      <c r="BI364">
        <f t="shared" si="143"/>
        <v>147.8656</v>
      </c>
    </row>
    <row r="365" spans="1:61" x14ac:dyDescent="0.3">
      <c r="A365" s="9">
        <v>0.74</v>
      </c>
      <c r="B365" s="9">
        <v>12.3</v>
      </c>
      <c r="C365" s="9">
        <f t="shared" si="120"/>
        <v>9.1020000000000003</v>
      </c>
      <c r="D365" s="9">
        <f t="shared" si="121"/>
        <v>0.54759999999999998</v>
      </c>
      <c r="E365" s="9">
        <f t="shared" si="122"/>
        <v>151.29000000000002</v>
      </c>
      <c r="F365" s="9"/>
      <c r="G365" s="9"/>
      <c r="H365" s="9"/>
      <c r="I365" s="9">
        <v>686</v>
      </c>
      <c r="J365" s="9">
        <v>12.3</v>
      </c>
      <c r="K365" s="9">
        <f t="shared" si="123"/>
        <v>8437.8000000000011</v>
      </c>
      <c r="L365" s="9">
        <f t="shared" si="124"/>
        <v>470596</v>
      </c>
      <c r="M365" s="9">
        <f t="shared" si="125"/>
        <v>151.29000000000002</v>
      </c>
      <c r="N365" s="9"/>
      <c r="O365" s="9"/>
      <c r="P365" s="9"/>
      <c r="Q365" s="9">
        <v>245</v>
      </c>
      <c r="R365" s="9">
        <v>12.3</v>
      </c>
      <c r="S365" s="9">
        <f t="shared" si="126"/>
        <v>3013.5</v>
      </c>
      <c r="T365" s="9">
        <f t="shared" si="127"/>
        <v>60025</v>
      </c>
      <c r="U365" s="9">
        <f t="shared" si="128"/>
        <v>151.29000000000002</v>
      </c>
      <c r="V365" s="9"/>
      <c r="W365" s="9"/>
      <c r="X365" s="9"/>
      <c r="Y365" s="9">
        <v>220.5</v>
      </c>
      <c r="Z365" s="9">
        <v>12.3</v>
      </c>
      <c r="AA365" s="9">
        <f t="shared" si="129"/>
        <v>2712.15</v>
      </c>
      <c r="AB365" s="9">
        <f t="shared" si="130"/>
        <v>48620.25</v>
      </c>
      <c r="AC365" s="9">
        <f t="shared" si="131"/>
        <v>151.29000000000002</v>
      </c>
      <c r="AD365" s="9"/>
      <c r="AE365" s="9"/>
      <c r="AF365" s="9"/>
      <c r="AG365" s="9">
        <v>3.5</v>
      </c>
      <c r="AH365" s="9">
        <v>12.3</v>
      </c>
      <c r="AI365" s="9">
        <f t="shared" si="132"/>
        <v>43.050000000000004</v>
      </c>
      <c r="AJ365" s="9">
        <f t="shared" si="133"/>
        <v>12.25</v>
      </c>
      <c r="AK365" s="9">
        <f t="shared" si="134"/>
        <v>151.29000000000002</v>
      </c>
      <c r="AL365" s="9"/>
      <c r="AM365" s="9"/>
      <c r="AN365" s="9"/>
      <c r="AO365" s="1">
        <v>5</v>
      </c>
      <c r="AP365" s="9">
        <v>12.3</v>
      </c>
      <c r="AQ365" s="9">
        <f t="shared" si="135"/>
        <v>61.5</v>
      </c>
      <c r="AR365" s="9">
        <f t="shared" si="136"/>
        <v>25</v>
      </c>
      <c r="AS365" s="9">
        <f t="shared" si="137"/>
        <v>151.29000000000002</v>
      </c>
      <c r="AT365" s="9"/>
      <c r="AU365" s="9"/>
      <c r="AV365" s="9"/>
      <c r="AW365" s="9">
        <v>0.25</v>
      </c>
      <c r="AX365" s="9">
        <v>12.3</v>
      </c>
      <c r="AY365" s="9">
        <f t="shared" si="138"/>
        <v>3.0750000000000002</v>
      </c>
      <c r="AZ365" s="9">
        <f t="shared" si="139"/>
        <v>6.25E-2</v>
      </c>
      <c r="BA365" s="9">
        <f t="shared" si="140"/>
        <v>151.29000000000002</v>
      </c>
      <c r="BB365" s="9"/>
      <c r="BC365" s="9"/>
      <c r="BD365" s="9"/>
      <c r="BE365" s="1">
        <v>2</v>
      </c>
      <c r="BF365" s="9">
        <v>12.3</v>
      </c>
      <c r="BG365">
        <f t="shared" si="141"/>
        <v>24.6</v>
      </c>
      <c r="BH365">
        <f t="shared" si="142"/>
        <v>4</v>
      </c>
      <c r="BI365">
        <f t="shared" si="143"/>
        <v>151.29000000000002</v>
      </c>
    </row>
    <row r="366" spans="1:61" x14ac:dyDescent="0.3">
      <c r="A366" s="9">
        <v>0.71</v>
      </c>
      <c r="B366" s="9">
        <v>12.33</v>
      </c>
      <c r="C366" s="9">
        <f t="shared" si="120"/>
        <v>8.7542999999999989</v>
      </c>
      <c r="D366" s="9">
        <f t="shared" si="121"/>
        <v>0.50409999999999999</v>
      </c>
      <c r="E366" s="9">
        <f t="shared" si="122"/>
        <v>152.02889999999999</v>
      </c>
      <c r="F366" s="9"/>
      <c r="G366" s="9"/>
      <c r="H366" s="9"/>
      <c r="I366" s="9">
        <v>710.5</v>
      </c>
      <c r="J366" s="9">
        <v>12.33</v>
      </c>
      <c r="K366" s="9">
        <f t="shared" si="123"/>
        <v>8760.4650000000001</v>
      </c>
      <c r="L366" s="9">
        <f t="shared" si="124"/>
        <v>504810.25</v>
      </c>
      <c r="M366" s="9">
        <f t="shared" si="125"/>
        <v>152.02889999999999</v>
      </c>
      <c r="N366" s="9"/>
      <c r="O366" s="9"/>
      <c r="P366" s="9"/>
      <c r="Q366" s="9">
        <v>269.5</v>
      </c>
      <c r="R366" s="9">
        <v>12.33</v>
      </c>
      <c r="S366" s="9">
        <f t="shared" si="126"/>
        <v>3322.9349999999999</v>
      </c>
      <c r="T366" s="9">
        <f t="shared" si="127"/>
        <v>72630.25</v>
      </c>
      <c r="U366" s="9">
        <f t="shared" si="128"/>
        <v>152.02889999999999</v>
      </c>
      <c r="V366" s="9"/>
      <c r="W366" s="9"/>
      <c r="X366" s="9"/>
      <c r="Y366" s="9">
        <v>220.5</v>
      </c>
      <c r="Z366" s="9">
        <v>12.33</v>
      </c>
      <c r="AA366" s="9">
        <f t="shared" si="129"/>
        <v>2718.7649999999999</v>
      </c>
      <c r="AB366" s="9">
        <f t="shared" si="130"/>
        <v>48620.25</v>
      </c>
      <c r="AC366" s="9">
        <f t="shared" si="131"/>
        <v>152.02889999999999</v>
      </c>
      <c r="AD366" s="9"/>
      <c r="AE366" s="9"/>
      <c r="AF366" s="9"/>
      <c r="AG366" s="9">
        <v>3.5</v>
      </c>
      <c r="AH366" s="9">
        <v>12.33</v>
      </c>
      <c r="AI366" s="9">
        <f t="shared" si="132"/>
        <v>43.155000000000001</v>
      </c>
      <c r="AJ366" s="9">
        <f t="shared" si="133"/>
        <v>12.25</v>
      </c>
      <c r="AK366" s="9">
        <f t="shared" si="134"/>
        <v>152.02889999999999</v>
      </c>
      <c r="AL366" s="9"/>
      <c r="AM366" s="9"/>
      <c r="AN366" s="9"/>
      <c r="AO366" s="1">
        <v>2</v>
      </c>
      <c r="AP366" s="9">
        <v>12.33</v>
      </c>
      <c r="AQ366" s="9">
        <f t="shared" si="135"/>
        <v>24.66</v>
      </c>
      <c r="AR366" s="9">
        <f t="shared" si="136"/>
        <v>4</v>
      </c>
      <c r="AS366" s="9">
        <f t="shared" si="137"/>
        <v>152.02889999999999</v>
      </c>
      <c r="AT366" s="9"/>
      <c r="AU366" s="9"/>
      <c r="AV366" s="9"/>
      <c r="AW366" s="9">
        <v>0.25</v>
      </c>
      <c r="AX366" s="9">
        <v>12.33</v>
      </c>
      <c r="AY366" s="9">
        <f t="shared" si="138"/>
        <v>3.0825</v>
      </c>
      <c r="AZ366" s="9">
        <f t="shared" si="139"/>
        <v>6.25E-2</v>
      </c>
      <c r="BA366" s="9">
        <f t="shared" si="140"/>
        <v>152.02889999999999</v>
      </c>
      <c r="BB366" s="9"/>
      <c r="BC366" s="9"/>
      <c r="BD366" s="9"/>
      <c r="BE366" s="1">
        <v>2</v>
      </c>
      <c r="BF366" s="9">
        <v>12.33</v>
      </c>
      <c r="BG366">
        <f t="shared" si="141"/>
        <v>24.66</v>
      </c>
      <c r="BH366">
        <f t="shared" si="142"/>
        <v>4</v>
      </c>
      <c r="BI366">
        <f t="shared" si="143"/>
        <v>152.02889999999999</v>
      </c>
    </row>
    <row r="367" spans="1:61" x14ac:dyDescent="0.3">
      <c r="A367" s="9">
        <v>0.71</v>
      </c>
      <c r="B367" s="9">
        <v>12.29</v>
      </c>
      <c r="C367" s="9">
        <f t="shared" si="120"/>
        <v>8.7258999999999993</v>
      </c>
      <c r="D367" s="9">
        <f t="shared" si="121"/>
        <v>0.50409999999999999</v>
      </c>
      <c r="E367" s="9">
        <f t="shared" si="122"/>
        <v>151.04409999999999</v>
      </c>
      <c r="F367" s="9"/>
      <c r="G367" s="9"/>
      <c r="H367" s="9"/>
      <c r="I367" s="9">
        <v>710.5</v>
      </c>
      <c r="J367" s="9">
        <v>12.29</v>
      </c>
      <c r="K367" s="9">
        <f t="shared" si="123"/>
        <v>8732.0450000000001</v>
      </c>
      <c r="L367" s="9">
        <f t="shared" si="124"/>
        <v>504810.25</v>
      </c>
      <c r="M367" s="9">
        <f t="shared" si="125"/>
        <v>151.04409999999999</v>
      </c>
      <c r="N367" s="9"/>
      <c r="O367" s="9"/>
      <c r="P367" s="9"/>
      <c r="Q367" s="9">
        <v>269.5</v>
      </c>
      <c r="R367" s="9">
        <v>12.29</v>
      </c>
      <c r="S367" s="9">
        <f t="shared" si="126"/>
        <v>3312.1549999999997</v>
      </c>
      <c r="T367" s="9">
        <f t="shared" si="127"/>
        <v>72630.25</v>
      </c>
      <c r="U367" s="9">
        <f t="shared" si="128"/>
        <v>151.04409999999999</v>
      </c>
      <c r="V367" s="9"/>
      <c r="W367" s="9"/>
      <c r="X367" s="9"/>
      <c r="Y367" s="9">
        <v>220.5</v>
      </c>
      <c r="Z367" s="9">
        <v>12.29</v>
      </c>
      <c r="AA367" s="9">
        <f t="shared" si="129"/>
        <v>2709.9449999999997</v>
      </c>
      <c r="AB367" s="9">
        <f t="shared" si="130"/>
        <v>48620.25</v>
      </c>
      <c r="AC367" s="9">
        <f t="shared" si="131"/>
        <v>151.04409999999999</v>
      </c>
      <c r="AD367" s="9"/>
      <c r="AE367" s="9"/>
      <c r="AF367" s="9"/>
      <c r="AG367" s="9">
        <v>3.5</v>
      </c>
      <c r="AH367" s="9">
        <v>12.29</v>
      </c>
      <c r="AI367" s="9">
        <f t="shared" si="132"/>
        <v>43.015000000000001</v>
      </c>
      <c r="AJ367" s="9">
        <f t="shared" si="133"/>
        <v>12.25</v>
      </c>
      <c r="AK367" s="9">
        <f t="shared" si="134"/>
        <v>151.04409999999999</v>
      </c>
      <c r="AL367" s="9"/>
      <c r="AM367" s="9"/>
      <c r="AN367" s="9"/>
      <c r="AO367" s="1">
        <v>3</v>
      </c>
      <c r="AP367" s="9">
        <v>12.29</v>
      </c>
      <c r="AQ367" s="9">
        <f t="shared" si="135"/>
        <v>36.869999999999997</v>
      </c>
      <c r="AR367" s="9">
        <f t="shared" si="136"/>
        <v>9</v>
      </c>
      <c r="AS367" s="9">
        <f t="shared" si="137"/>
        <v>151.04409999999999</v>
      </c>
      <c r="AT367" s="9"/>
      <c r="AU367" s="9"/>
      <c r="AV367" s="9"/>
      <c r="AW367" s="9">
        <v>0.25</v>
      </c>
      <c r="AX367" s="9">
        <v>12.29</v>
      </c>
      <c r="AY367" s="9">
        <f t="shared" si="138"/>
        <v>3.0724999999999998</v>
      </c>
      <c r="AZ367" s="9">
        <f t="shared" si="139"/>
        <v>6.25E-2</v>
      </c>
      <c r="BA367" s="9">
        <f t="shared" si="140"/>
        <v>151.04409999999999</v>
      </c>
      <c r="BB367" s="9"/>
      <c r="BC367" s="9"/>
      <c r="BD367" s="9"/>
      <c r="BE367" s="1">
        <v>2</v>
      </c>
      <c r="BF367" s="9">
        <v>12.29</v>
      </c>
      <c r="BG367">
        <f t="shared" si="141"/>
        <v>24.58</v>
      </c>
      <c r="BH367">
        <f t="shared" si="142"/>
        <v>4</v>
      </c>
      <c r="BI367">
        <f t="shared" si="143"/>
        <v>151.04409999999999</v>
      </c>
    </row>
    <row r="368" spans="1:61" x14ac:dyDescent="0.3">
      <c r="A368" s="9">
        <v>0.71</v>
      </c>
      <c r="B368" s="9">
        <v>12.2</v>
      </c>
      <c r="C368" s="9">
        <f t="shared" si="120"/>
        <v>8.661999999999999</v>
      </c>
      <c r="D368" s="9">
        <f t="shared" si="121"/>
        <v>0.50409999999999999</v>
      </c>
      <c r="E368" s="9">
        <f t="shared" si="122"/>
        <v>148.83999999999997</v>
      </c>
      <c r="F368" s="9"/>
      <c r="G368" s="9"/>
      <c r="H368" s="9"/>
      <c r="I368" s="9">
        <v>710.5</v>
      </c>
      <c r="J368" s="9">
        <v>12.2</v>
      </c>
      <c r="K368" s="9">
        <f t="shared" si="123"/>
        <v>8668.1</v>
      </c>
      <c r="L368" s="9">
        <f t="shared" si="124"/>
        <v>504810.25</v>
      </c>
      <c r="M368" s="9">
        <f t="shared" si="125"/>
        <v>148.83999999999997</v>
      </c>
      <c r="N368" s="9"/>
      <c r="O368" s="9"/>
      <c r="P368" s="9"/>
      <c r="Q368" s="9">
        <v>269.5</v>
      </c>
      <c r="R368" s="9">
        <v>12.2</v>
      </c>
      <c r="S368" s="9">
        <f t="shared" si="126"/>
        <v>3287.8999999999996</v>
      </c>
      <c r="T368" s="9">
        <f t="shared" si="127"/>
        <v>72630.25</v>
      </c>
      <c r="U368" s="9">
        <f t="shared" si="128"/>
        <v>148.83999999999997</v>
      </c>
      <c r="V368" s="9"/>
      <c r="W368" s="9"/>
      <c r="X368" s="9"/>
      <c r="Y368" s="9">
        <v>220.5</v>
      </c>
      <c r="Z368" s="9">
        <v>12.2</v>
      </c>
      <c r="AA368" s="9">
        <f t="shared" si="129"/>
        <v>2690.1</v>
      </c>
      <c r="AB368" s="9">
        <f t="shared" si="130"/>
        <v>48620.25</v>
      </c>
      <c r="AC368" s="9">
        <f t="shared" si="131"/>
        <v>148.83999999999997</v>
      </c>
      <c r="AD368" s="9"/>
      <c r="AE368" s="9"/>
      <c r="AF368" s="9"/>
      <c r="AG368" s="9">
        <v>3.5</v>
      </c>
      <c r="AH368" s="9">
        <v>12.2</v>
      </c>
      <c r="AI368" s="9">
        <f t="shared" si="132"/>
        <v>42.699999999999996</v>
      </c>
      <c r="AJ368" s="9">
        <f t="shared" si="133"/>
        <v>12.25</v>
      </c>
      <c r="AK368" s="9">
        <f t="shared" si="134"/>
        <v>148.83999999999997</v>
      </c>
      <c r="AL368" s="9"/>
      <c r="AM368" s="9"/>
      <c r="AN368" s="9"/>
      <c r="AO368" s="1">
        <v>4</v>
      </c>
      <c r="AP368" s="9">
        <v>12.2</v>
      </c>
      <c r="AQ368" s="9">
        <f t="shared" si="135"/>
        <v>48.8</v>
      </c>
      <c r="AR368" s="9">
        <f t="shared" si="136"/>
        <v>16</v>
      </c>
      <c r="AS368" s="9">
        <f t="shared" si="137"/>
        <v>148.83999999999997</v>
      </c>
      <c r="AT368" s="9"/>
      <c r="AU368" s="9"/>
      <c r="AV368" s="9"/>
      <c r="AW368" s="9">
        <v>0.25</v>
      </c>
      <c r="AX368" s="9">
        <v>12.2</v>
      </c>
      <c r="AY368" s="9">
        <f t="shared" si="138"/>
        <v>3.05</v>
      </c>
      <c r="AZ368" s="9">
        <f t="shared" si="139"/>
        <v>6.25E-2</v>
      </c>
      <c r="BA368" s="9">
        <f t="shared" si="140"/>
        <v>148.83999999999997</v>
      </c>
      <c r="BB368" s="9"/>
      <c r="BC368" s="9"/>
      <c r="BD368" s="9"/>
      <c r="BE368" s="1">
        <v>2</v>
      </c>
      <c r="BF368" s="9">
        <v>12.2</v>
      </c>
      <c r="BG368">
        <f t="shared" si="141"/>
        <v>24.4</v>
      </c>
      <c r="BH368">
        <f t="shared" si="142"/>
        <v>4</v>
      </c>
      <c r="BI368">
        <f t="shared" si="143"/>
        <v>148.83999999999997</v>
      </c>
    </row>
    <row r="369" spans="1:61" x14ac:dyDescent="0.3">
      <c r="A369" s="9">
        <v>0.71</v>
      </c>
      <c r="B369" s="9">
        <v>12.49</v>
      </c>
      <c r="C369" s="9">
        <f t="shared" si="120"/>
        <v>8.8679000000000006</v>
      </c>
      <c r="D369" s="9">
        <f t="shared" si="121"/>
        <v>0.50409999999999999</v>
      </c>
      <c r="E369" s="9">
        <f t="shared" si="122"/>
        <v>156.0001</v>
      </c>
      <c r="F369" s="9"/>
      <c r="G369" s="9"/>
      <c r="H369" s="9"/>
      <c r="I369" s="9">
        <v>710.5</v>
      </c>
      <c r="J369" s="9">
        <v>12.49</v>
      </c>
      <c r="K369" s="9">
        <f t="shared" si="123"/>
        <v>8874.1450000000004</v>
      </c>
      <c r="L369" s="9">
        <f t="shared" si="124"/>
        <v>504810.25</v>
      </c>
      <c r="M369" s="9">
        <f t="shared" si="125"/>
        <v>156.0001</v>
      </c>
      <c r="N369" s="9"/>
      <c r="O369" s="9"/>
      <c r="P369" s="9"/>
      <c r="Q369" s="9">
        <v>269.5</v>
      </c>
      <c r="R369" s="9">
        <v>12.49</v>
      </c>
      <c r="S369" s="9">
        <f t="shared" si="126"/>
        <v>3366.0549999999998</v>
      </c>
      <c r="T369" s="9">
        <f t="shared" si="127"/>
        <v>72630.25</v>
      </c>
      <c r="U369" s="9">
        <f t="shared" si="128"/>
        <v>156.0001</v>
      </c>
      <c r="V369" s="9"/>
      <c r="W369" s="9"/>
      <c r="X369" s="9"/>
      <c r="Y369" s="9">
        <v>220.5</v>
      </c>
      <c r="Z369" s="9">
        <v>12.49</v>
      </c>
      <c r="AA369" s="9">
        <f t="shared" si="129"/>
        <v>2754.0450000000001</v>
      </c>
      <c r="AB369" s="9">
        <f t="shared" si="130"/>
        <v>48620.25</v>
      </c>
      <c r="AC369" s="9">
        <f t="shared" si="131"/>
        <v>156.0001</v>
      </c>
      <c r="AD369" s="9"/>
      <c r="AE369" s="9"/>
      <c r="AF369" s="9"/>
      <c r="AG369" s="9">
        <v>3.5</v>
      </c>
      <c r="AH369" s="9">
        <v>12.49</v>
      </c>
      <c r="AI369" s="9">
        <f t="shared" si="132"/>
        <v>43.715000000000003</v>
      </c>
      <c r="AJ369" s="9">
        <f t="shared" si="133"/>
        <v>12.25</v>
      </c>
      <c r="AK369" s="9">
        <f t="shared" si="134"/>
        <v>156.0001</v>
      </c>
      <c r="AL369" s="9"/>
      <c r="AM369" s="9"/>
      <c r="AN369" s="9"/>
      <c r="AO369" s="1">
        <v>5</v>
      </c>
      <c r="AP369" s="9">
        <v>12.49</v>
      </c>
      <c r="AQ369" s="9">
        <f t="shared" si="135"/>
        <v>62.45</v>
      </c>
      <c r="AR369" s="9">
        <f t="shared" si="136"/>
        <v>25</v>
      </c>
      <c r="AS369" s="9">
        <f t="shared" si="137"/>
        <v>156.0001</v>
      </c>
      <c r="AT369" s="9"/>
      <c r="AU369" s="9"/>
      <c r="AV369" s="9"/>
      <c r="AW369" s="9">
        <v>0.25</v>
      </c>
      <c r="AX369" s="9">
        <v>12.49</v>
      </c>
      <c r="AY369" s="9">
        <f t="shared" si="138"/>
        <v>3.1225000000000001</v>
      </c>
      <c r="AZ369" s="9">
        <f t="shared" si="139"/>
        <v>6.25E-2</v>
      </c>
      <c r="BA369" s="9">
        <f t="shared" si="140"/>
        <v>156.0001</v>
      </c>
      <c r="BB369" s="9"/>
      <c r="BC369" s="9"/>
      <c r="BD369" s="9"/>
      <c r="BE369" s="1">
        <v>2</v>
      </c>
      <c r="BF369" s="9">
        <v>12.49</v>
      </c>
      <c r="BG369">
        <f t="shared" si="141"/>
        <v>24.98</v>
      </c>
      <c r="BH369">
        <f t="shared" si="142"/>
        <v>4</v>
      </c>
      <c r="BI369">
        <f t="shared" si="143"/>
        <v>156.0001</v>
      </c>
    </row>
    <row r="370" spans="1:61" x14ac:dyDescent="0.3">
      <c r="A370" s="9">
        <v>0.69</v>
      </c>
      <c r="B370" s="9">
        <v>12.85</v>
      </c>
      <c r="C370" s="9">
        <f t="shared" si="120"/>
        <v>8.8664999999999985</v>
      </c>
      <c r="D370" s="9">
        <f t="shared" si="121"/>
        <v>0.47609999999999991</v>
      </c>
      <c r="E370" s="9">
        <f t="shared" si="122"/>
        <v>165.1225</v>
      </c>
      <c r="F370" s="9"/>
      <c r="G370" s="9"/>
      <c r="H370" s="9"/>
      <c r="I370" s="9">
        <v>735</v>
      </c>
      <c r="J370" s="9">
        <v>12.85</v>
      </c>
      <c r="K370" s="9">
        <f t="shared" si="123"/>
        <v>9444.75</v>
      </c>
      <c r="L370" s="9">
        <f t="shared" si="124"/>
        <v>540225</v>
      </c>
      <c r="M370" s="9">
        <f t="shared" si="125"/>
        <v>165.1225</v>
      </c>
      <c r="N370" s="9"/>
      <c r="O370" s="9"/>
      <c r="P370" s="9"/>
      <c r="Q370" s="9">
        <v>294</v>
      </c>
      <c r="R370" s="9">
        <v>12.85</v>
      </c>
      <c r="S370" s="9">
        <f t="shared" si="126"/>
        <v>3777.9</v>
      </c>
      <c r="T370" s="9">
        <f t="shared" si="127"/>
        <v>86436</v>
      </c>
      <c r="U370" s="9">
        <f t="shared" si="128"/>
        <v>165.1225</v>
      </c>
      <c r="V370" s="9"/>
      <c r="W370" s="9"/>
      <c r="X370" s="9"/>
      <c r="Y370" s="9">
        <v>220.5</v>
      </c>
      <c r="Z370" s="9">
        <v>12.85</v>
      </c>
      <c r="AA370" s="9">
        <f t="shared" si="129"/>
        <v>2833.4249999999997</v>
      </c>
      <c r="AB370" s="9">
        <f t="shared" si="130"/>
        <v>48620.25</v>
      </c>
      <c r="AC370" s="9">
        <f t="shared" si="131"/>
        <v>165.1225</v>
      </c>
      <c r="AD370" s="9"/>
      <c r="AE370" s="9"/>
      <c r="AF370" s="9"/>
      <c r="AG370" s="9">
        <v>3.5</v>
      </c>
      <c r="AH370" s="9">
        <v>12.85</v>
      </c>
      <c r="AI370" s="9">
        <f t="shared" si="132"/>
        <v>44.975000000000001</v>
      </c>
      <c r="AJ370" s="9">
        <f t="shared" si="133"/>
        <v>12.25</v>
      </c>
      <c r="AK370" s="9">
        <f t="shared" si="134"/>
        <v>165.1225</v>
      </c>
      <c r="AL370" s="9"/>
      <c r="AM370" s="9"/>
      <c r="AN370" s="9"/>
      <c r="AO370" s="1">
        <v>2</v>
      </c>
      <c r="AP370" s="9">
        <v>12.85</v>
      </c>
      <c r="AQ370" s="9">
        <f t="shared" si="135"/>
        <v>25.7</v>
      </c>
      <c r="AR370" s="9">
        <f t="shared" si="136"/>
        <v>4</v>
      </c>
      <c r="AS370" s="9">
        <f t="shared" si="137"/>
        <v>165.1225</v>
      </c>
      <c r="AT370" s="9"/>
      <c r="AU370" s="9"/>
      <c r="AV370" s="9"/>
      <c r="AW370" s="9">
        <v>0.25</v>
      </c>
      <c r="AX370" s="9">
        <v>12.85</v>
      </c>
      <c r="AY370" s="9">
        <f t="shared" si="138"/>
        <v>3.2124999999999999</v>
      </c>
      <c r="AZ370" s="9">
        <f t="shared" si="139"/>
        <v>6.25E-2</v>
      </c>
      <c r="BA370" s="9">
        <f t="shared" si="140"/>
        <v>165.1225</v>
      </c>
      <c r="BB370" s="9"/>
      <c r="BC370" s="9"/>
      <c r="BD370" s="9"/>
      <c r="BE370" s="1">
        <v>2</v>
      </c>
      <c r="BF370" s="9">
        <v>12.85</v>
      </c>
      <c r="BG370">
        <f t="shared" si="141"/>
        <v>25.7</v>
      </c>
      <c r="BH370">
        <f t="shared" si="142"/>
        <v>4</v>
      </c>
      <c r="BI370">
        <f t="shared" si="143"/>
        <v>165.1225</v>
      </c>
    </row>
    <row r="371" spans="1:61" x14ac:dyDescent="0.3">
      <c r="A371" s="9">
        <v>0.69</v>
      </c>
      <c r="B371" s="9">
        <v>12.87</v>
      </c>
      <c r="C371" s="9">
        <f t="shared" si="120"/>
        <v>8.8802999999999983</v>
      </c>
      <c r="D371" s="9">
        <f t="shared" si="121"/>
        <v>0.47609999999999991</v>
      </c>
      <c r="E371" s="9">
        <f t="shared" si="122"/>
        <v>165.63689999999997</v>
      </c>
      <c r="F371" s="9"/>
      <c r="G371" s="9"/>
      <c r="H371" s="9"/>
      <c r="I371" s="9">
        <v>735</v>
      </c>
      <c r="J371" s="9">
        <v>12.87</v>
      </c>
      <c r="K371" s="9">
        <f t="shared" si="123"/>
        <v>9459.4499999999989</v>
      </c>
      <c r="L371" s="9">
        <f t="shared" si="124"/>
        <v>540225</v>
      </c>
      <c r="M371" s="9">
        <f t="shared" si="125"/>
        <v>165.63689999999997</v>
      </c>
      <c r="N371" s="9"/>
      <c r="O371" s="9"/>
      <c r="P371" s="9"/>
      <c r="Q371" s="9">
        <v>294</v>
      </c>
      <c r="R371" s="9">
        <v>12.87</v>
      </c>
      <c r="S371" s="9">
        <f t="shared" si="126"/>
        <v>3783.7799999999997</v>
      </c>
      <c r="T371" s="9">
        <f t="shared" si="127"/>
        <v>86436</v>
      </c>
      <c r="U371" s="9">
        <f t="shared" si="128"/>
        <v>165.63689999999997</v>
      </c>
      <c r="V371" s="9"/>
      <c r="W371" s="9"/>
      <c r="X371" s="9"/>
      <c r="Y371" s="9">
        <v>220.5</v>
      </c>
      <c r="Z371" s="9">
        <v>12.87</v>
      </c>
      <c r="AA371" s="9">
        <f t="shared" si="129"/>
        <v>2837.835</v>
      </c>
      <c r="AB371" s="9">
        <f t="shared" si="130"/>
        <v>48620.25</v>
      </c>
      <c r="AC371" s="9">
        <f t="shared" si="131"/>
        <v>165.63689999999997</v>
      </c>
      <c r="AD371" s="9"/>
      <c r="AE371" s="9"/>
      <c r="AF371" s="9"/>
      <c r="AG371" s="9">
        <v>3.5</v>
      </c>
      <c r="AH371" s="9">
        <v>12.87</v>
      </c>
      <c r="AI371" s="9">
        <f t="shared" si="132"/>
        <v>45.044999999999995</v>
      </c>
      <c r="AJ371" s="9">
        <f t="shared" si="133"/>
        <v>12.25</v>
      </c>
      <c r="AK371" s="9">
        <f t="shared" si="134"/>
        <v>165.63689999999997</v>
      </c>
      <c r="AL371" s="9"/>
      <c r="AM371" s="9"/>
      <c r="AN371" s="9"/>
      <c r="AO371" s="1">
        <v>3</v>
      </c>
      <c r="AP371" s="9">
        <v>12.87</v>
      </c>
      <c r="AQ371" s="9">
        <f t="shared" si="135"/>
        <v>38.61</v>
      </c>
      <c r="AR371" s="9">
        <f t="shared" si="136"/>
        <v>9</v>
      </c>
      <c r="AS371" s="9">
        <f t="shared" si="137"/>
        <v>165.63689999999997</v>
      </c>
      <c r="AT371" s="9"/>
      <c r="AU371" s="9"/>
      <c r="AV371" s="9"/>
      <c r="AW371" s="9">
        <v>0.25</v>
      </c>
      <c r="AX371" s="9">
        <v>12.87</v>
      </c>
      <c r="AY371" s="9">
        <f t="shared" si="138"/>
        <v>3.2174999999999998</v>
      </c>
      <c r="AZ371" s="9">
        <f t="shared" si="139"/>
        <v>6.25E-2</v>
      </c>
      <c r="BA371" s="9">
        <f t="shared" si="140"/>
        <v>165.63689999999997</v>
      </c>
      <c r="BB371" s="9"/>
      <c r="BC371" s="9"/>
      <c r="BD371" s="9"/>
      <c r="BE371" s="1">
        <v>2</v>
      </c>
      <c r="BF371" s="9">
        <v>12.87</v>
      </c>
      <c r="BG371">
        <f t="shared" si="141"/>
        <v>25.74</v>
      </c>
      <c r="BH371">
        <f t="shared" si="142"/>
        <v>4</v>
      </c>
      <c r="BI371">
        <f t="shared" si="143"/>
        <v>165.63689999999997</v>
      </c>
    </row>
    <row r="372" spans="1:61" x14ac:dyDescent="0.3">
      <c r="A372" s="9">
        <v>0.69</v>
      </c>
      <c r="B372" s="9">
        <v>12.73</v>
      </c>
      <c r="C372" s="9">
        <f t="shared" si="120"/>
        <v>8.7836999999999996</v>
      </c>
      <c r="D372" s="9">
        <f t="shared" si="121"/>
        <v>0.47609999999999991</v>
      </c>
      <c r="E372" s="9">
        <f t="shared" si="122"/>
        <v>162.05290000000002</v>
      </c>
      <c r="F372" s="9"/>
      <c r="G372" s="9"/>
      <c r="H372" s="9"/>
      <c r="I372" s="9">
        <v>735</v>
      </c>
      <c r="J372" s="9">
        <v>12.73</v>
      </c>
      <c r="K372" s="9">
        <f t="shared" si="123"/>
        <v>9356.5500000000011</v>
      </c>
      <c r="L372" s="9">
        <f t="shared" si="124"/>
        <v>540225</v>
      </c>
      <c r="M372" s="9">
        <f t="shared" si="125"/>
        <v>162.05290000000002</v>
      </c>
      <c r="N372" s="9"/>
      <c r="O372" s="9"/>
      <c r="P372" s="9"/>
      <c r="Q372" s="9">
        <v>294</v>
      </c>
      <c r="R372" s="9">
        <v>12.73</v>
      </c>
      <c r="S372" s="9">
        <f t="shared" si="126"/>
        <v>3742.6200000000003</v>
      </c>
      <c r="T372" s="9">
        <f t="shared" si="127"/>
        <v>86436</v>
      </c>
      <c r="U372" s="9">
        <f t="shared" si="128"/>
        <v>162.05290000000002</v>
      </c>
      <c r="V372" s="9"/>
      <c r="W372" s="9"/>
      <c r="X372" s="9"/>
      <c r="Y372" s="9">
        <v>220.5</v>
      </c>
      <c r="Z372" s="9">
        <v>12.73</v>
      </c>
      <c r="AA372" s="9">
        <f t="shared" si="129"/>
        <v>2806.9650000000001</v>
      </c>
      <c r="AB372" s="9">
        <f t="shared" si="130"/>
        <v>48620.25</v>
      </c>
      <c r="AC372" s="9">
        <f t="shared" si="131"/>
        <v>162.05290000000002</v>
      </c>
      <c r="AD372" s="9"/>
      <c r="AE372" s="9"/>
      <c r="AF372" s="9"/>
      <c r="AG372" s="9">
        <v>3.5</v>
      </c>
      <c r="AH372" s="9">
        <v>12.73</v>
      </c>
      <c r="AI372" s="9">
        <f t="shared" si="132"/>
        <v>44.555</v>
      </c>
      <c r="AJ372" s="9">
        <f t="shared" si="133"/>
        <v>12.25</v>
      </c>
      <c r="AK372" s="9">
        <f t="shared" si="134"/>
        <v>162.05290000000002</v>
      </c>
      <c r="AL372" s="9"/>
      <c r="AM372" s="9"/>
      <c r="AN372" s="9"/>
      <c r="AO372" s="1">
        <v>4</v>
      </c>
      <c r="AP372" s="9">
        <v>12.73</v>
      </c>
      <c r="AQ372" s="9">
        <f t="shared" si="135"/>
        <v>50.92</v>
      </c>
      <c r="AR372" s="9">
        <f t="shared" si="136"/>
        <v>16</v>
      </c>
      <c r="AS372" s="9">
        <f t="shared" si="137"/>
        <v>162.05290000000002</v>
      </c>
      <c r="AT372" s="9"/>
      <c r="AU372" s="9"/>
      <c r="AV372" s="9"/>
      <c r="AW372" s="9">
        <v>0.25</v>
      </c>
      <c r="AX372" s="9">
        <v>12.73</v>
      </c>
      <c r="AY372" s="9">
        <f t="shared" si="138"/>
        <v>3.1825000000000001</v>
      </c>
      <c r="AZ372" s="9">
        <f t="shared" si="139"/>
        <v>6.25E-2</v>
      </c>
      <c r="BA372" s="9">
        <f t="shared" si="140"/>
        <v>162.05290000000002</v>
      </c>
      <c r="BB372" s="9"/>
      <c r="BC372" s="9"/>
      <c r="BD372" s="9"/>
      <c r="BE372" s="1">
        <v>2</v>
      </c>
      <c r="BF372" s="9">
        <v>12.73</v>
      </c>
      <c r="BG372">
        <f t="shared" si="141"/>
        <v>25.46</v>
      </c>
      <c r="BH372">
        <f t="shared" si="142"/>
        <v>4</v>
      </c>
      <c r="BI372">
        <f t="shared" si="143"/>
        <v>162.05290000000002</v>
      </c>
    </row>
    <row r="373" spans="1:61" x14ac:dyDescent="0.3">
      <c r="A373" s="9">
        <v>0.69</v>
      </c>
      <c r="B373" s="9">
        <v>12.95</v>
      </c>
      <c r="C373" s="9">
        <f t="shared" si="120"/>
        <v>8.9354999999999993</v>
      </c>
      <c r="D373" s="9">
        <f t="shared" si="121"/>
        <v>0.47609999999999991</v>
      </c>
      <c r="E373" s="9">
        <f t="shared" si="122"/>
        <v>167.70249999999999</v>
      </c>
      <c r="F373" s="9"/>
      <c r="G373" s="9"/>
      <c r="H373" s="9"/>
      <c r="I373" s="9">
        <v>735</v>
      </c>
      <c r="J373" s="9">
        <v>12.95</v>
      </c>
      <c r="K373" s="9">
        <f t="shared" si="123"/>
        <v>9518.25</v>
      </c>
      <c r="L373" s="9">
        <f t="shared" si="124"/>
        <v>540225</v>
      </c>
      <c r="M373" s="9">
        <f t="shared" si="125"/>
        <v>167.70249999999999</v>
      </c>
      <c r="N373" s="9"/>
      <c r="O373" s="9"/>
      <c r="P373" s="9"/>
      <c r="Q373" s="9">
        <v>294</v>
      </c>
      <c r="R373" s="9">
        <v>12.95</v>
      </c>
      <c r="S373" s="9">
        <f t="shared" si="126"/>
        <v>3807.2999999999997</v>
      </c>
      <c r="T373" s="9">
        <f t="shared" si="127"/>
        <v>86436</v>
      </c>
      <c r="U373" s="9">
        <f t="shared" si="128"/>
        <v>167.70249999999999</v>
      </c>
      <c r="V373" s="9"/>
      <c r="W373" s="9"/>
      <c r="X373" s="9"/>
      <c r="Y373" s="9">
        <v>220.5</v>
      </c>
      <c r="Z373" s="9">
        <v>12.95</v>
      </c>
      <c r="AA373" s="9">
        <f t="shared" si="129"/>
        <v>2855.4749999999999</v>
      </c>
      <c r="AB373" s="9">
        <f t="shared" si="130"/>
        <v>48620.25</v>
      </c>
      <c r="AC373" s="9">
        <f t="shared" si="131"/>
        <v>167.70249999999999</v>
      </c>
      <c r="AD373" s="9"/>
      <c r="AE373" s="9"/>
      <c r="AF373" s="9"/>
      <c r="AG373" s="9">
        <v>3.5</v>
      </c>
      <c r="AH373" s="9">
        <v>12.95</v>
      </c>
      <c r="AI373" s="9">
        <f t="shared" si="132"/>
        <v>45.324999999999996</v>
      </c>
      <c r="AJ373" s="9">
        <f t="shared" si="133"/>
        <v>12.25</v>
      </c>
      <c r="AK373" s="9">
        <f t="shared" si="134"/>
        <v>167.70249999999999</v>
      </c>
      <c r="AL373" s="9"/>
      <c r="AM373" s="9"/>
      <c r="AN373" s="9"/>
      <c r="AO373" s="1">
        <v>5</v>
      </c>
      <c r="AP373" s="9">
        <v>12.95</v>
      </c>
      <c r="AQ373" s="9">
        <f t="shared" si="135"/>
        <v>64.75</v>
      </c>
      <c r="AR373" s="9">
        <f t="shared" si="136"/>
        <v>25</v>
      </c>
      <c r="AS373" s="9">
        <f t="shared" si="137"/>
        <v>167.70249999999999</v>
      </c>
      <c r="AT373" s="9"/>
      <c r="AU373" s="9"/>
      <c r="AV373" s="9"/>
      <c r="AW373" s="9">
        <v>0.25</v>
      </c>
      <c r="AX373" s="9">
        <v>12.95</v>
      </c>
      <c r="AY373" s="9">
        <f t="shared" si="138"/>
        <v>3.2374999999999998</v>
      </c>
      <c r="AZ373" s="9">
        <f t="shared" si="139"/>
        <v>6.25E-2</v>
      </c>
      <c r="BA373" s="9">
        <f t="shared" si="140"/>
        <v>167.70249999999999</v>
      </c>
      <c r="BB373" s="9"/>
      <c r="BC373" s="9"/>
      <c r="BD373" s="9"/>
      <c r="BE373" s="1">
        <v>2</v>
      </c>
      <c r="BF373" s="9">
        <v>12.95</v>
      </c>
      <c r="BG373">
        <f t="shared" si="141"/>
        <v>25.9</v>
      </c>
      <c r="BH373">
        <f t="shared" si="142"/>
        <v>4</v>
      </c>
      <c r="BI373">
        <f t="shared" si="143"/>
        <v>167.70249999999999</v>
      </c>
    </row>
    <row r="374" spans="1:61" x14ac:dyDescent="0.3">
      <c r="A374" s="9">
        <v>0.66</v>
      </c>
      <c r="B374" s="9">
        <v>13.05</v>
      </c>
      <c r="C374" s="9">
        <f t="shared" si="120"/>
        <v>8.6130000000000013</v>
      </c>
      <c r="D374" s="9">
        <f t="shared" si="121"/>
        <v>0.43560000000000004</v>
      </c>
      <c r="E374" s="9">
        <f t="shared" si="122"/>
        <v>170.30250000000001</v>
      </c>
      <c r="F374" s="9"/>
      <c r="G374" s="9"/>
      <c r="H374" s="9"/>
      <c r="I374" s="9">
        <v>759.5</v>
      </c>
      <c r="J374" s="9">
        <v>13.05</v>
      </c>
      <c r="K374" s="9">
        <f t="shared" si="123"/>
        <v>9911.4750000000004</v>
      </c>
      <c r="L374" s="9">
        <f t="shared" si="124"/>
        <v>576840.25</v>
      </c>
      <c r="M374" s="9">
        <f t="shared" si="125"/>
        <v>170.30250000000001</v>
      </c>
      <c r="N374" s="9"/>
      <c r="O374" s="9"/>
      <c r="P374" s="9"/>
      <c r="Q374" s="9">
        <v>318.5</v>
      </c>
      <c r="R374" s="9">
        <v>13.05</v>
      </c>
      <c r="S374" s="9">
        <f t="shared" si="126"/>
        <v>4156.4250000000002</v>
      </c>
      <c r="T374" s="9">
        <f t="shared" si="127"/>
        <v>101442.25</v>
      </c>
      <c r="U374" s="9">
        <f t="shared" si="128"/>
        <v>170.30250000000001</v>
      </c>
      <c r="V374" s="9"/>
      <c r="W374" s="9"/>
      <c r="X374" s="9"/>
      <c r="Y374" s="9">
        <v>220.5</v>
      </c>
      <c r="Z374" s="9">
        <v>13.05</v>
      </c>
      <c r="AA374" s="9">
        <f t="shared" si="129"/>
        <v>2877.5250000000001</v>
      </c>
      <c r="AB374" s="9">
        <f t="shared" si="130"/>
        <v>48620.25</v>
      </c>
      <c r="AC374" s="9">
        <f t="shared" si="131"/>
        <v>170.30250000000001</v>
      </c>
      <c r="AD374" s="9"/>
      <c r="AE374" s="9"/>
      <c r="AF374" s="9"/>
      <c r="AG374" s="9">
        <v>3.5</v>
      </c>
      <c r="AH374" s="9">
        <v>13.05</v>
      </c>
      <c r="AI374" s="9">
        <f t="shared" si="132"/>
        <v>45.675000000000004</v>
      </c>
      <c r="AJ374" s="9">
        <f t="shared" si="133"/>
        <v>12.25</v>
      </c>
      <c r="AK374" s="9">
        <f t="shared" si="134"/>
        <v>170.30250000000001</v>
      </c>
      <c r="AL374" s="9"/>
      <c r="AM374" s="9"/>
      <c r="AN374" s="9"/>
      <c r="AO374" s="1">
        <v>2</v>
      </c>
      <c r="AP374" s="9">
        <v>13.05</v>
      </c>
      <c r="AQ374" s="9">
        <f t="shared" si="135"/>
        <v>26.1</v>
      </c>
      <c r="AR374" s="9">
        <f t="shared" si="136"/>
        <v>4</v>
      </c>
      <c r="AS374" s="9">
        <f t="shared" si="137"/>
        <v>170.30250000000001</v>
      </c>
      <c r="AT374" s="9"/>
      <c r="AU374" s="9"/>
      <c r="AV374" s="9"/>
      <c r="AW374" s="9">
        <v>0.25</v>
      </c>
      <c r="AX374" s="9">
        <v>13.05</v>
      </c>
      <c r="AY374" s="9">
        <f t="shared" si="138"/>
        <v>3.2625000000000002</v>
      </c>
      <c r="AZ374" s="9">
        <f t="shared" si="139"/>
        <v>6.25E-2</v>
      </c>
      <c r="BA374" s="9">
        <f t="shared" si="140"/>
        <v>170.30250000000001</v>
      </c>
      <c r="BB374" s="9"/>
      <c r="BC374" s="9"/>
      <c r="BD374" s="9"/>
      <c r="BE374" s="1">
        <v>2</v>
      </c>
      <c r="BF374" s="9">
        <v>13.05</v>
      </c>
      <c r="BG374">
        <f t="shared" si="141"/>
        <v>26.1</v>
      </c>
      <c r="BH374">
        <f t="shared" si="142"/>
        <v>4</v>
      </c>
      <c r="BI374">
        <f t="shared" si="143"/>
        <v>170.30250000000001</v>
      </c>
    </row>
    <row r="375" spans="1:61" x14ac:dyDescent="0.3">
      <c r="A375" s="9">
        <v>0.66</v>
      </c>
      <c r="B375" s="9">
        <v>12.93</v>
      </c>
      <c r="C375" s="9">
        <f t="shared" si="120"/>
        <v>8.5337999999999994</v>
      </c>
      <c r="D375" s="9">
        <f t="shared" si="121"/>
        <v>0.43560000000000004</v>
      </c>
      <c r="E375" s="9">
        <f t="shared" si="122"/>
        <v>167.1849</v>
      </c>
      <c r="F375" s="9"/>
      <c r="G375" s="9"/>
      <c r="H375" s="9"/>
      <c r="I375" s="9">
        <v>759.5</v>
      </c>
      <c r="J375" s="9">
        <v>12.93</v>
      </c>
      <c r="K375" s="9">
        <f t="shared" si="123"/>
        <v>9820.3349999999991</v>
      </c>
      <c r="L375" s="9">
        <f t="shared" si="124"/>
        <v>576840.25</v>
      </c>
      <c r="M375" s="9">
        <f t="shared" si="125"/>
        <v>167.1849</v>
      </c>
      <c r="N375" s="9"/>
      <c r="O375" s="9"/>
      <c r="P375" s="9"/>
      <c r="Q375" s="9">
        <v>318.5</v>
      </c>
      <c r="R375" s="9">
        <v>12.93</v>
      </c>
      <c r="S375" s="9">
        <f t="shared" si="126"/>
        <v>4118.2049999999999</v>
      </c>
      <c r="T375" s="9">
        <f t="shared" si="127"/>
        <v>101442.25</v>
      </c>
      <c r="U375" s="9">
        <f t="shared" si="128"/>
        <v>167.1849</v>
      </c>
      <c r="V375" s="9"/>
      <c r="W375" s="9"/>
      <c r="X375" s="9"/>
      <c r="Y375" s="9">
        <v>220.5</v>
      </c>
      <c r="Z375" s="9">
        <v>12.93</v>
      </c>
      <c r="AA375" s="9">
        <f t="shared" si="129"/>
        <v>2851.0650000000001</v>
      </c>
      <c r="AB375" s="9">
        <f t="shared" si="130"/>
        <v>48620.25</v>
      </c>
      <c r="AC375" s="9">
        <f t="shared" si="131"/>
        <v>167.1849</v>
      </c>
      <c r="AD375" s="9"/>
      <c r="AE375" s="9"/>
      <c r="AF375" s="9"/>
      <c r="AG375" s="9">
        <v>3.5</v>
      </c>
      <c r="AH375" s="9">
        <v>12.93</v>
      </c>
      <c r="AI375" s="9">
        <f t="shared" si="132"/>
        <v>45.254999999999995</v>
      </c>
      <c r="AJ375" s="9">
        <f t="shared" si="133"/>
        <v>12.25</v>
      </c>
      <c r="AK375" s="9">
        <f t="shared" si="134"/>
        <v>167.1849</v>
      </c>
      <c r="AL375" s="9"/>
      <c r="AM375" s="9"/>
      <c r="AN375" s="9"/>
      <c r="AO375" s="1">
        <v>3</v>
      </c>
      <c r="AP375" s="9">
        <v>12.93</v>
      </c>
      <c r="AQ375" s="9">
        <f t="shared" si="135"/>
        <v>38.79</v>
      </c>
      <c r="AR375" s="9">
        <f t="shared" si="136"/>
        <v>9</v>
      </c>
      <c r="AS375" s="9">
        <f t="shared" si="137"/>
        <v>167.1849</v>
      </c>
      <c r="AT375" s="9"/>
      <c r="AU375" s="9"/>
      <c r="AV375" s="9"/>
      <c r="AW375" s="9">
        <v>0.25</v>
      </c>
      <c r="AX375" s="9">
        <v>12.93</v>
      </c>
      <c r="AY375" s="9">
        <f t="shared" si="138"/>
        <v>3.2324999999999999</v>
      </c>
      <c r="AZ375" s="9">
        <f t="shared" si="139"/>
        <v>6.25E-2</v>
      </c>
      <c r="BA375" s="9">
        <f t="shared" si="140"/>
        <v>167.1849</v>
      </c>
      <c r="BB375" s="9"/>
      <c r="BC375" s="9"/>
      <c r="BD375" s="9"/>
      <c r="BE375" s="1">
        <v>2</v>
      </c>
      <c r="BF375" s="9">
        <v>12.93</v>
      </c>
      <c r="BG375">
        <f t="shared" si="141"/>
        <v>25.86</v>
      </c>
      <c r="BH375">
        <f t="shared" si="142"/>
        <v>4</v>
      </c>
      <c r="BI375">
        <f t="shared" si="143"/>
        <v>167.1849</v>
      </c>
    </row>
    <row r="376" spans="1:61" x14ac:dyDescent="0.3">
      <c r="A376" s="9">
        <v>0.66</v>
      </c>
      <c r="B376" s="9">
        <v>12.77</v>
      </c>
      <c r="C376" s="9">
        <f t="shared" si="120"/>
        <v>8.4282000000000004</v>
      </c>
      <c r="D376" s="9">
        <f t="shared" si="121"/>
        <v>0.43560000000000004</v>
      </c>
      <c r="E376" s="9">
        <f t="shared" si="122"/>
        <v>163.07289999999998</v>
      </c>
      <c r="F376" s="9"/>
      <c r="G376" s="9"/>
      <c r="H376" s="9"/>
      <c r="I376" s="9">
        <v>759.5</v>
      </c>
      <c r="J376" s="9">
        <v>12.77</v>
      </c>
      <c r="K376" s="9">
        <f t="shared" si="123"/>
        <v>9698.8150000000005</v>
      </c>
      <c r="L376" s="9">
        <f t="shared" si="124"/>
        <v>576840.25</v>
      </c>
      <c r="M376" s="9">
        <f t="shared" si="125"/>
        <v>163.07289999999998</v>
      </c>
      <c r="N376" s="9"/>
      <c r="O376" s="9"/>
      <c r="P376" s="9"/>
      <c r="Q376" s="9">
        <v>318.5</v>
      </c>
      <c r="R376" s="9">
        <v>12.77</v>
      </c>
      <c r="S376" s="9">
        <f t="shared" si="126"/>
        <v>4067.2449999999999</v>
      </c>
      <c r="T376" s="9">
        <f t="shared" si="127"/>
        <v>101442.25</v>
      </c>
      <c r="U376" s="9">
        <f t="shared" si="128"/>
        <v>163.07289999999998</v>
      </c>
      <c r="V376" s="9"/>
      <c r="W376" s="9"/>
      <c r="X376" s="9"/>
      <c r="Y376" s="9">
        <v>220.5</v>
      </c>
      <c r="Z376" s="9">
        <v>12.77</v>
      </c>
      <c r="AA376" s="9">
        <f t="shared" si="129"/>
        <v>2815.7849999999999</v>
      </c>
      <c r="AB376" s="9">
        <f t="shared" si="130"/>
        <v>48620.25</v>
      </c>
      <c r="AC376" s="9">
        <f t="shared" si="131"/>
        <v>163.07289999999998</v>
      </c>
      <c r="AD376" s="9"/>
      <c r="AE376" s="9"/>
      <c r="AF376" s="9"/>
      <c r="AG376" s="9">
        <v>3.5</v>
      </c>
      <c r="AH376" s="9">
        <v>12.77</v>
      </c>
      <c r="AI376" s="9">
        <f t="shared" si="132"/>
        <v>44.695</v>
      </c>
      <c r="AJ376" s="9">
        <f t="shared" si="133"/>
        <v>12.25</v>
      </c>
      <c r="AK376" s="9">
        <f t="shared" si="134"/>
        <v>163.07289999999998</v>
      </c>
      <c r="AL376" s="9"/>
      <c r="AM376" s="9"/>
      <c r="AN376" s="9"/>
      <c r="AO376" s="1">
        <v>4</v>
      </c>
      <c r="AP376" s="9">
        <v>12.77</v>
      </c>
      <c r="AQ376" s="9">
        <f t="shared" si="135"/>
        <v>51.08</v>
      </c>
      <c r="AR376" s="9">
        <f t="shared" si="136"/>
        <v>16</v>
      </c>
      <c r="AS376" s="9">
        <f t="shared" si="137"/>
        <v>163.07289999999998</v>
      </c>
      <c r="AT376" s="9"/>
      <c r="AU376" s="9"/>
      <c r="AV376" s="9"/>
      <c r="AW376" s="9">
        <v>0.25</v>
      </c>
      <c r="AX376" s="9">
        <v>12.77</v>
      </c>
      <c r="AY376" s="9">
        <f t="shared" si="138"/>
        <v>3.1924999999999999</v>
      </c>
      <c r="AZ376" s="9">
        <f t="shared" si="139"/>
        <v>6.25E-2</v>
      </c>
      <c r="BA376" s="9">
        <f t="shared" si="140"/>
        <v>163.07289999999998</v>
      </c>
      <c r="BB376" s="9"/>
      <c r="BC376" s="9"/>
      <c r="BD376" s="9"/>
      <c r="BE376" s="1">
        <v>2</v>
      </c>
      <c r="BF376" s="9">
        <v>12.77</v>
      </c>
      <c r="BG376">
        <f t="shared" si="141"/>
        <v>25.54</v>
      </c>
      <c r="BH376">
        <f t="shared" si="142"/>
        <v>4</v>
      </c>
      <c r="BI376">
        <f t="shared" si="143"/>
        <v>163.07289999999998</v>
      </c>
    </row>
    <row r="377" spans="1:61" x14ac:dyDescent="0.3">
      <c r="A377" s="9">
        <v>0.66</v>
      </c>
      <c r="B377" s="9">
        <v>13</v>
      </c>
      <c r="C377" s="9">
        <f t="shared" si="120"/>
        <v>8.58</v>
      </c>
      <c r="D377" s="9">
        <f t="shared" si="121"/>
        <v>0.43560000000000004</v>
      </c>
      <c r="E377" s="9">
        <f t="shared" si="122"/>
        <v>169</v>
      </c>
      <c r="F377" s="9"/>
      <c r="G377" s="9"/>
      <c r="H377" s="9"/>
      <c r="I377" s="9">
        <v>759.5</v>
      </c>
      <c r="J377" s="9">
        <v>13</v>
      </c>
      <c r="K377" s="9">
        <f t="shared" si="123"/>
        <v>9873.5</v>
      </c>
      <c r="L377" s="9">
        <f t="shared" si="124"/>
        <v>576840.25</v>
      </c>
      <c r="M377" s="9">
        <f t="shared" si="125"/>
        <v>169</v>
      </c>
      <c r="N377" s="9"/>
      <c r="O377" s="9"/>
      <c r="P377" s="9"/>
      <c r="Q377" s="9">
        <v>318.5</v>
      </c>
      <c r="R377" s="9">
        <v>13</v>
      </c>
      <c r="S377" s="9">
        <f t="shared" si="126"/>
        <v>4140.5</v>
      </c>
      <c r="T377" s="9">
        <f t="shared" si="127"/>
        <v>101442.25</v>
      </c>
      <c r="U377" s="9">
        <f t="shared" si="128"/>
        <v>169</v>
      </c>
      <c r="V377" s="9"/>
      <c r="W377" s="9"/>
      <c r="X377" s="9"/>
      <c r="Y377" s="9">
        <v>220.5</v>
      </c>
      <c r="Z377" s="9">
        <v>13</v>
      </c>
      <c r="AA377" s="9">
        <f t="shared" si="129"/>
        <v>2866.5</v>
      </c>
      <c r="AB377" s="9">
        <f t="shared" si="130"/>
        <v>48620.25</v>
      </c>
      <c r="AC377" s="9">
        <f t="shared" si="131"/>
        <v>169</v>
      </c>
      <c r="AD377" s="9"/>
      <c r="AE377" s="9"/>
      <c r="AF377" s="9"/>
      <c r="AG377" s="9">
        <v>3.5</v>
      </c>
      <c r="AH377" s="9">
        <v>13</v>
      </c>
      <c r="AI377" s="9">
        <f t="shared" si="132"/>
        <v>45.5</v>
      </c>
      <c r="AJ377" s="9">
        <f t="shared" si="133"/>
        <v>12.25</v>
      </c>
      <c r="AK377" s="9">
        <f t="shared" si="134"/>
        <v>169</v>
      </c>
      <c r="AL377" s="9"/>
      <c r="AM377" s="9"/>
      <c r="AN377" s="9"/>
      <c r="AO377" s="1">
        <v>5</v>
      </c>
      <c r="AP377" s="9">
        <v>13</v>
      </c>
      <c r="AQ377" s="9">
        <f t="shared" si="135"/>
        <v>65</v>
      </c>
      <c r="AR377" s="9">
        <f t="shared" si="136"/>
        <v>25</v>
      </c>
      <c r="AS377" s="9">
        <f t="shared" si="137"/>
        <v>169</v>
      </c>
      <c r="AT377" s="9"/>
      <c r="AU377" s="9"/>
      <c r="AV377" s="9"/>
      <c r="AW377" s="9">
        <v>0.25</v>
      </c>
      <c r="AX377" s="9">
        <v>13</v>
      </c>
      <c r="AY377" s="9">
        <f t="shared" si="138"/>
        <v>3.25</v>
      </c>
      <c r="AZ377" s="9">
        <f t="shared" si="139"/>
        <v>6.25E-2</v>
      </c>
      <c r="BA377" s="9">
        <f t="shared" si="140"/>
        <v>169</v>
      </c>
      <c r="BB377" s="9"/>
      <c r="BC377" s="9"/>
      <c r="BD377" s="9"/>
      <c r="BE377" s="1">
        <v>2</v>
      </c>
      <c r="BF377" s="9">
        <v>13</v>
      </c>
      <c r="BG377">
        <f t="shared" si="141"/>
        <v>26</v>
      </c>
      <c r="BH377">
        <f t="shared" si="142"/>
        <v>4</v>
      </c>
      <c r="BI377">
        <f t="shared" si="143"/>
        <v>169</v>
      </c>
    </row>
    <row r="378" spans="1:61" x14ac:dyDescent="0.3">
      <c r="A378" s="9">
        <v>0.64</v>
      </c>
      <c r="B378" s="9">
        <v>17.14</v>
      </c>
      <c r="C378" s="9">
        <f t="shared" si="120"/>
        <v>10.9696</v>
      </c>
      <c r="D378" s="9">
        <f t="shared" si="121"/>
        <v>0.40960000000000002</v>
      </c>
      <c r="E378" s="9">
        <f t="shared" si="122"/>
        <v>293.77960000000002</v>
      </c>
      <c r="F378" s="9"/>
      <c r="G378" s="9"/>
      <c r="H378" s="9"/>
      <c r="I378" s="9">
        <v>784</v>
      </c>
      <c r="J378" s="9">
        <v>17.14</v>
      </c>
      <c r="K378" s="9">
        <f t="shared" si="123"/>
        <v>13437.76</v>
      </c>
      <c r="L378" s="9">
        <f t="shared" si="124"/>
        <v>614656</v>
      </c>
      <c r="M378" s="9">
        <f t="shared" si="125"/>
        <v>293.77960000000002</v>
      </c>
      <c r="N378" s="9"/>
      <c r="O378" s="9"/>
      <c r="P378" s="9"/>
      <c r="Q378" s="9">
        <v>343</v>
      </c>
      <c r="R378" s="9">
        <v>17.14</v>
      </c>
      <c r="S378" s="9">
        <f t="shared" si="126"/>
        <v>5879.02</v>
      </c>
      <c r="T378" s="9">
        <f t="shared" si="127"/>
        <v>117649</v>
      </c>
      <c r="U378" s="9">
        <f t="shared" si="128"/>
        <v>293.77960000000002</v>
      </c>
      <c r="V378" s="9"/>
      <c r="W378" s="9"/>
      <c r="X378" s="9"/>
      <c r="Y378" s="9">
        <v>220.5</v>
      </c>
      <c r="Z378" s="9">
        <v>17.14</v>
      </c>
      <c r="AA378" s="9">
        <f t="shared" si="129"/>
        <v>3779.3700000000003</v>
      </c>
      <c r="AB378" s="9">
        <f t="shared" si="130"/>
        <v>48620.25</v>
      </c>
      <c r="AC378" s="9">
        <f t="shared" si="131"/>
        <v>293.77960000000002</v>
      </c>
      <c r="AD378" s="9"/>
      <c r="AE378" s="9"/>
      <c r="AF378" s="9"/>
      <c r="AG378" s="9">
        <v>3.5</v>
      </c>
      <c r="AH378" s="9">
        <v>17.14</v>
      </c>
      <c r="AI378" s="9">
        <f t="shared" si="132"/>
        <v>59.99</v>
      </c>
      <c r="AJ378" s="9">
        <f t="shared" si="133"/>
        <v>12.25</v>
      </c>
      <c r="AK378" s="9">
        <f t="shared" si="134"/>
        <v>293.77960000000002</v>
      </c>
      <c r="AL378" s="9"/>
      <c r="AM378" s="9"/>
      <c r="AN378" s="9"/>
      <c r="AO378" s="1">
        <v>2</v>
      </c>
      <c r="AP378" s="9">
        <v>17.14</v>
      </c>
      <c r="AQ378" s="9">
        <f t="shared" si="135"/>
        <v>34.28</v>
      </c>
      <c r="AR378" s="9">
        <f t="shared" si="136"/>
        <v>4</v>
      </c>
      <c r="AS378" s="9">
        <f t="shared" si="137"/>
        <v>293.77960000000002</v>
      </c>
      <c r="AT378" s="9"/>
      <c r="AU378" s="9"/>
      <c r="AV378" s="9"/>
      <c r="AW378" s="9">
        <v>0.25</v>
      </c>
      <c r="AX378" s="9">
        <v>17.14</v>
      </c>
      <c r="AY378" s="9">
        <f t="shared" si="138"/>
        <v>4.2850000000000001</v>
      </c>
      <c r="AZ378" s="9">
        <f t="shared" si="139"/>
        <v>6.25E-2</v>
      </c>
      <c r="BA378" s="9">
        <f t="shared" si="140"/>
        <v>293.77960000000002</v>
      </c>
      <c r="BB378" s="9"/>
      <c r="BC378" s="9"/>
      <c r="BD378" s="9"/>
      <c r="BE378" s="1">
        <v>2</v>
      </c>
      <c r="BF378" s="9">
        <v>17.14</v>
      </c>
      <c r="BG378">
        <f t="shared" si="141"/>
        <v>34.28</v>
      </c>
      <c r="BH378">
        <f t="shared" si="142"/>
        <v>4</v>
      </c>
      <c r="BI378">
        <f t="shared" si="143"/>
        <v>293.77960000000002</v>
      </c>
    </row>
    <row r="379" spans="1:61" x14ac:dyDescent="0.3">
      <c r="A379" s="9">
        <v>0.64</v>
      </c>
      <c r="B379" s="9">
        <v>16.84</v>
      </c>
      <c r="C379" s="9">
        <f t="shared" si="120"/>
        <v>10.7776</v>
      </c>
      <c r="D379" s="9">
        <f t="shared" si="121"/>
        <v>0.40960000000000002</v>
      </c>
      <c r="E379" s="9">
        <f t="shared" si="122"/>
        <v>283.5856</v>
      </c>
      <c r="F379" s="9"/>
      <c r="G379" s="9"/>
      <c r="H379" s="9"/>
      <c r="I379" s="9">
        <v>784</v>
      </c>
      <c r="J379" s="9">
        <v>16.84</v>
      </c>
      <c r="K379" s="9">
        <f t="shared" si="123"/>
        <v>13202.56</v>
      </c>
      <c r="L379" s="9">
        <f t="shared" si="124"/>
        <v>614656</v>
      </c>
      <c r="M379" s="9">
        <f t="shared" si="125"/>
        <v>283.5856</v>
      </c>
      <c r="N379" s="9"/>
      <c r="O379" s="9"/>
      <c r="P379" s="9"/>
      <c r="Q379" s="9">
        <v>343</v>
      </c>
      <c r="R379" s="9">
        <v>16.84</v>
      </c>
      <c r="S379" s="9">
        <f t="shared" si="126"/>
        <v>5776.12</v>
      </c>
      <c r="T379" s="9">
        <f t="shared" si="127"/>
        <v>117649</v>
      </c>
      <c r="U379" s="9">
        <f t="shared" si="128"/>
        <v>283.5856</v>
      </c>
      <c r="V379" s="9"/>
      <c r="W379" s="9"/>
      <c r="X379" s="9"/>
      <c r="Y379" s="9">
        <v>220.5</v>
      </c>
      <c r="Z379" s="9">
        <v>16.84</v>
      </c>
      <c r="AA379" s="9">
        <f t="shared" si="129"/>
        <v>3713.22</v>
      </c>
      <c r="AB379" s="9">
        <f t="shared" si="130"/>
        <v>48620.25</v>
      </c>
      <c r="AC379" s="9">
        <f t="shared" si="131"/>
        <v>283.5856</v>
      </c>
      <c r="AD379" s="9"/>
      <c r="AE379" s="9"/>
      <c r="AF379" s="9"/>
      <c r="AG379" s="9">
        <v>3.5</v>
      </c>
      <c r="AH379" s="9">
        <v>16.84</v>
      </c>
      <c r="AI379" s="9">
        <f t="shared" si="132"/>
        <v>58.94</v>
      </c>
      <c r="AJ379" s="9">
        <f t="shared" si="133"/>
        <v>12.25</v>
      </c>
      <c r="AK379" s="9">
        <f t="shared" si="134"/>
        <v>283.5856</v>
      </c>
      <c r="AL379" s="9"/>
      <c r="AM379" s="9"/>
      <c r="AN379" s="9"/>
      <c r="AO379" s="1">
        <v>3</v>
      </c>
      <c r="AP379" s="9">
        <v>16.84</v>
      </c>
      <c r="AQ379" s="9">
        <f t="shared" si="135"/>
        <v>50.519999999999996</v>
      </c>
      <c r="AR379" s="9">
        <f t="shared" si="136"/>
        <v>9</v>
      </c>
      <c r="AS379" s="9">
        <f t="shared" si="137"/>
        <v>283.5856</v>
      </c>
      <c r="AT379" s="9"/>
      <c r="AU379" s="9"/>
      <c r="AV379" s="9"/>
      <c r="AW379" s="9">
        <v>0.25</v>
      </c>
      <c r="AX379" s="9">
        <v>16.84</v>
      </c>
      <c r="AY379" s="9">
        <f t="shared" si="138"/>
        <v>4.21</v>
      </c>
      <c r="AZ379" s="9">
        <f t="shared" si="139"/>
        <v>6.25E-2</v>
      </c>
      <c r="BA379" s="9">
        <f t="shared" si="140"/>
        <v>283.5856</v>
      </c>
      <c r="BB379" s="9"/>
      <c r="BC379" s="9"/>
      <c r="BD379" s="9"/>
      <c r="BE379" s="1">
        <v>2</v>
      </c>
      <c r="BF379" s="9">
        <v>16.84</v>
      </c>
      <c r="BG379">
        <f t="shared" si="141"/>
        <v>33.68</v>
      </c>
      <c r="BH379">
        <f t="shared" si="142"/>
        <v>4</v>
      </c>
      <c r="BI379">
        <f t="shared" si="143"/>
        <v>283.5856</v>
      </c>
    </row>
    <row r="380" spans="1:61" x14ac:dyDescent="0.3">
      <c r="A380" s="9">
        <v>0.64</v>
      </c>
      <c r="B380" s="9">
        <v>17.02</v>
      </c>
      <c r="C380" s="9">
        <f t="shared" si="120"/>
        <v>10.892799999999999</v>
      </c>
      <c r="D380" s="9">
        <f t="shared" si="121"/>
        <v>0.40960000000000002</v>
      </c>
      <c r="E380" s="9">
        <f t="shared" si="122"/>
        <v>289.68039999999996</v>
      </c>
      <c r="F380" s="9"/>
      <c r="G380" s="9"/>
      <c r="H380" s="9"/>
      <c r="I380" s="9">
        <v>784</v>
      </c>
      <c r="J380" s="9">
        <v>17.02</v>
      </c>
      <c r="K380" s="9">
        <f t="shared" si="123"/>
        <v>13343.68</v>
      </c>
      <c r="L380" s="9">
        <f t="shared" si="124"/>
        <v>614656</v>
      </c>
      <c r="M380" s="9">
        <f t="shared" si="125"/>
        <v>289.68039999999996</v>
      </c>
      <c r="N380" s="9"/>
      <c r="O380" s="9"/>
      <c r="P380" s="9"/>
      <c r="Q380" s="9">
        <v>343</v>
      </c>
      <c r="R380" s="9">
        <v>17.02</v>
      </c>
      <c r="S380" s="9">
        <f t="shared" si="126"/>
        <v>5837.86</v>
      </c>
      <c r="T380" s="9">
        <f t="shared" si="127"/>
        <v>117649</v>
      </c>
      <c r="U380" s="9">
        <f t="shared" si="128"/>
        <v>289.68039999999996</v>
      </c>
      <c r="V380" s="9"/>
      <c r="W380" s="9"/>
      <c r="X380" s="9"/>
      <c r="Y380" s="9">
        <v>220.5</v>
      </c>
      <c r="Z380" s="9">
        <v>17.02</v>
      </c>
      <c r="AA380" s="9">
        <f t="shared" si="129"/>
        <v>3752.91</v>
      </c>
      <c r="AB380" s="9">
        <f t="shared" si="130"/>
        <v>48620.25</v>
      </c>
      <c r="AC380" s="9">
        <f t="shared" si="131"/>
        <v>289.68039999999996</v>
      </c>
      <c r="AD380" s="9"/>
      <c r="AE380" s="9"/>
      <c r="AF380" s="9"/>
      <c r="AG380" s="9">
        <v>3.5</v>
      </c>
      <c r="AH380" s="9">
        <v>17.02</v>
      </c>
      <c r="AI380" s="9">
        <f t="shared" si="132"/>
        <v>59.57</v>
      </c>
      <c r="AJ380" s="9">
        <f t="shared" si="133"/>
        <v>12.25</v>
      </c>
      <c r="AK380" s="9">
        <f t="shared" si="134"/>
        <v>289.68039999999996</v>
      </c>
      <c r="AL380" s="9"/>
      <c r="AM380" s="9"/>
      <c r="AN380" s="9"/>
      <c r="AO380" s="1">
        <v>4</v>
      </c>
      <c r="AP380" s="9">
        <v>17.02</v>
      </c>
      <c r="AQ380" s="9">
        <f t="shared" si="135"/>
        <v>68.08</v>
      </c>
      <c r="AR380" s="9">
        <f t="shared" si="136"/>
        <v>16</v>
      </c>
      <c r="AS380" s="9">
        <f t="shared" si="137"/>
        <v>289.68039999999996</v>
      </c>
      <c r="AT380" s="9"/>
      <c r="AU380" s="9"/>
      <c r="AV380" s="9"/>
      <c r="AW380" s="9">
        <v>0.25</v>
      </c>
      <c r="AX380" s="9">
        <v>17.02</v>
      </c>
      <c r="AY380" s="9">
        <f t="shared" si="138"/>
        <v>4.2549999999999999</v>
      </c>
      <c r="AZ380" s="9">
        <f t="shared" si="139"/>
        <v>6.25E-2</v>
      </c>
      <c r="BA380" s="9">
        <f t="shared" si="140"/>
        <v>289.68039999999996</v>
      </c>
      <c r="BB380" s="9"/>
      <c r="BC380" s="9"/>
      <c r="BD380" s="9"/>
      <c r="BE380" s="1">
        <v>2</v>
      </c>
      <c r="BF380" s="9">
        <v>17.02</v>
      </c>
      <c r="BG380">
        <f t="shared" si="141"/>
        <v>34.04</v>
      </c>
      <c r="BH380">
        <f t="shared" si="142"/>
        <v>4</v>
      </c>
      <c r="BI380">
        <f t="shared" si="143"/>
        <v>289.68039999999996</v>
      </c>
    </row>
    <row r="381" spans="1:61" x14ac:dyDescent="0.3">
      <c r="A381" s="9">
        <v>0.64</v>
      </c>
      <c r="B381" s="9">
        <v>17.11</v>
      </c>
      <c r="C381" s="9">
        <f t="shared" si="120"/>
        <v>10.9504</v>
      </c>
      <c r="D381" s="9">
        <f t="shared" si="121"/>
        <v>0.40960000000000002</v>
      </c>
      <c r="E381" s="9">
        <f t="shared" si="122"/>
        <v>292.75209999999998</v>
      </c>
      <c r="F381" s="9"/>
      <c r="G381" s="9"/>
      <c r="H381" s="9"/>
      <c r="I381" s="9">
        <v>784</v>
      </c>
      <c r="J381" s="9">
        <v>17.11</v>
      </c>
      <c r="K381" s="9">
        <f t="shared" si="123"/>
        <v>13414.24</v>
      </c>
      <c r="L381" s="9">
        <f t="shared" si="124"/>
        <v>614656</v>
      </c>
      <c r="M381" s="9">
        <f t="shared" si="125"/>
        <v>292.75209999999998</v>
      </c>
      <c r="N381" s="9"/>
      <c r="O381" s="9"/>
      <c r="P381" s="9"/>
      <c r="Q381" s="9">
        <v>343</v>
      </c>
      <c r="R381" s="9">
        <v>17.11</v>
      </c>
      <c r="S381" s="9">
        <f t="shared" si="126"/>
        <v>5868.73</v>
      </c>
      <c r="T381" s="9">
        <f t="shared" si="127"/>
        <v>117649</v>
      </c>
      <c r="U381" s="9">
        <f t="shared" si="128"/>
        <v>292.75209999999998</v>
      </c>
      <c r="V381" s="9"/>
      <c r="W381" s="9"/>
      <c r="X381" s="9"/>
      <c r="Y381" s="9">
        <v>220.5</v>
      </c>
      <c r="Z381" s="9">
        <v>17.11</v>
      </c>
      <c r="AA381" s="9">
        <f t="shared" si="129"/>
        <v>3772.7549999999997</v>
      </c>
      <c r="AB381" s="9">
        <f t="shared" si="130"/>
        <v>48620.25</v>
      </c>
      <c r="AC381" s="9">
        <f t="shared" si="131"/>
        <v>292.75209999999998</v>
      </c>
      <c r="AD381" s="9"/>
      <c r="AE381" s="9"/>
      <c r="AF381" s="9"/>
      <c r="AG381" s="9">
        <v>3.5</v>
      </c>
      <c r="AH381" s="9">
        <v>17.11</v>
      </c>
      <c r="AI381" s="9">
        <f t="shared" si="132"/>
        <v>59.884999999999998</v>
      </c>
      <c r="AJ381" s="9">
        <f t="shared" si="133"/>
        <v>12.25</v>
      </c>
      <c r="AK381" s="9">
        <f t="shared" si="134"/>
        <v>292.75209999999998</v>
      </c>
      <c r="AL381" s="9"/>
      <c r="AM381" s="9"/>
      <c r="AN381" s="9"/>
      <c r="AO381" s="1">
        <v>5</v>
      </c>
      <c r="AP381" s="9">
        <v>17.11</v>
      </c>
      <c r="AQ381" s="9">
        <f t="shared" si="135"/>
        <v>85.55</v>
      </c>
      <c r="AR381" s="9">
        <f t="shared" si="136"/>
        <v>25</v>
      </c>
      <c r="AS381" s="9">
        <f t="shared" si="137"/>
        <v>292.75209999999998</v>
      </c>
      <c r="AT381" s="9"/>
      <c r="AU381" s="9"/>
      <c r="AV381" s="9"/>
      <c r="AW381" s="9">
        <v>0.25</v>
      </c>
      <c r="AX381" s="9">
        <v>17.11</v>
      </c>
      <c r="AY381" s="9">
        <f t="shared" si="138"/>
        <v>4.2774999999999999</v>
      </c>
      <c r="AZ381" s="9">
        <f t="shared" si="139"/>
        <v>6.25E-2</v>
      </c>
      <c r="BA381" s="9">
        <f t="shared" si="140"/>
        <v>292.75209999999998</v>
      </c>
      <c r="BB381" s="9"/>
      <c r="BC381" s="9"/>
      <c r="BD381" s="9"/>
      <c r="BE381" s="1">
        <v>2</v>
      </c>
      <c r="BF381" s="9">
        <v>17.11</v>
      </c>
      <c r="BG381">
        <f t="shared" si="141"/>
        <v>34.22</v>
      </c>
      <c r="BH381">
        <f t="shared" si="142"/>
        <v>4</v>
      </c>
      <c r="BI381">
        <f t="shared" si="143"/>
        <v>292.75209999999998</v>
      </c>
    </row>
    <row r="382" spans="1:61" x14ac:dyDescent="0.3">
      <c r="A382" s="9">
        <v>0.62</v>
      </c>
      <c r="B382" s="9">
        <v>14.34</v>
      </c>
      <c r="C382" s="9">
        <f t="shared" si="120"/>
        <v>8.8908000000000005</v>
      </c>
      <c r="D382" s="9">
        <f t="shared" si="121"/>
        <v>0.38440000000000002</v>
      </c>
      <c r="E382" s="9">
        <f t="shared" si="122"/>
        <v>205.63559999999998</v>
      </c>
      <c r="F382" s="9"/>
      <c r="G382" s="9"/>
      <c r="H382" s="9"/>
      <c r="I382" s="9">
        <v>808.5</v>
      </c>
      <c r="J382" s="9">
        <v>14.34</v>
      </c>
      <c r="K382" s="9">
        <f t="shared" si="123"/>
        <v>11593.89</v>
      </c>
      <c r="L382" s="9">
        <f t="shared" si="124"/>
        <v>653672.25</v>
      </c>
      <c r="M382" s="9">
        <f t="shared" si="125"/>
        <v>205.63559999999998</v>
      </c>
      <c r="N382" s="9"/>
      <c r="O382" s="9"/>
      <c r="P382" s="9"/>
      <c r="Q382" s="9">
        <v>367.5</v>
      </c>
      <c r="R382" s="9">
        <v>14.34</v>
      </c>
      <c r="S382" s="9">
        <f t="shared" si="126"/>
        <v>5269.95</v>
      </c>
      <c r="T382" s="9">
        <f t="shared" si="127"/>
        <v>135056.25</v>
      </c>
      <c r="U382" s="9">
        <f t="shared" si="128"/>
        <v>205.63559999999998</v>
      </c>
      <c r="V382" s="9"/>
      <c r="W382" s="9"/>
      <c r="X382" s="9"/>
      <c r="Y382" s="9">
        <v>220.5</v>
      </c>
      <c r="Z382" s="9">
        <v>14.34</v>
      </c>
      <c r="AA382" s="9">
        <f t="shared" si="129"/>
        <v>3161.97</v>
      </c>
      <c r="AB382" s="9">
        <f t="shared" si="130"/>
        <v>48620.25</v>
      </c>
      <c r="AC382" s="9">
        <f t="shared" si="131"/>
        <v>205.63559999999998</v>
      </c>
      <c r="AD382" s="9"/>
      <c r="AE382" s="9"/>
      <c r="AF382" s="9"/>
      <c r="AG382" s="9">
        <v>3.5</v>
      </c>
      <c r="AH382" s="9">
        <v>14.34</v>
      </c>
      <c r="AI382" s="9">
        <f t="shared" si="132"/>
        <v>50.19</v>
      </c>
      <c r="AJ382" s="9">
        <f t="shared" si="133"/>
        <v>12.25</v>
      </c>
      <c r="AK382" s="9">
        <f t="shared" si="134"/>
        <v>205.63559999999998</v>
      </c>
      <c r="AL382" s="9"/>
      <c r="AM382" s="9"/>
      <c r="AN382" s="9"/>
      <c r="AO382" s="1">
        <v>2</v>
      </c>
      <c r="AP382" s="9">
        <v>14.34</v>
      </c>
      <c r="AQ382" s="9">
        <f t="shared" si="135"/>
        <v>28.68</v>
      </c>
      <c r="AR382" s="9">
        <f t="shared" si="136"/>
        <v>4</v>
      </c>
      <c r="AS382" s="9">
        <f t="shared" si="137"/>
        <v>205.63559999999998</v>
      </c>
      <c r="AT382" s="9"/>
      <c r="AU382" s="9"/>
      <c r="AV382" s="9"/>
      <c r="AW382" s="9">
        <v>0.25</v>
      </c>
      <c r="AX382" s="9">
        <v>14.34</v>
      </c>
      <c r="AY382" s="9">
        <f t="shared" si="138"/>
        <v>3.585</v>
      </c>
      <c r="AZ382" s="9">
        <f t="shared" si="139"/>
        <v>6.25E-2</v>
      </c>
      <c r="BA382" s="9">
        <f t="shared" si="140"/>
        <v>205.63559999999998</v>
      </c>
      <c r="BB382" s="9"/>
      <c r="BC382" s="9"/>
      <c r="BD382" s="9"/>
      <c r="BE382" s="1">
        <v>2</v>
      </c>
      <c r="BF382" s="9">
        <v>14.34</v>
      </c>
      <c r="BG382">
        <f t="shared" si="141"/>
        <v>28.68</v>
      </c>
      <c r="BH382">
        <f t="shared" si="142"/>
        <v>4</v>
      </c>
      <c r="BI382">
        <f t="shared" si="143"/>
        <v>205.63559999999998</v>
      </c>
    </row>
    <row r="383" spans="1:61" x14ac:dyDescent="0.3">
      <c r="A383" s="9">
        <v>0.62</v>
      </c>
      <c r="B383" s="9">
        <v>14.66</v>
      </c>
      <c r="C383" s="9">
        <f t="shared" si="120"/>
        <v>9.0891999999999999</v>
      </c>
      <c r="D383" s="9">
        <f t="shared" si="121"/>
        <v>0.38440000000000002</v>
      </c>
      <c r="E383" s="9">
        <f t="shared" si="122"/>
        <v>214.91560000000001</v>
      </c>
      <c r="F383" s="9"/>
      <c r="G383" s="9"/>
      <c r="H383" s="9"/>
      <c r="I383" s="9">
        <v>808.5</v>
      </c>
      <c r="J383" s="9">
        <v>14.66</v>
      </c>
      <c r="K383" s="9">
        <f t="shared" si="123"/>
        <v>11852.61</v>
      </c>
      <c r="L383" s="9">
        <f t="shared" si="124"/>
        <v>653672.25</v>
      </c>
      <c r="M383" s="9">
        <f t="shared" si="125"/>
        <v>214.91560000000001</v>
      </c>
      <c r="N383" s="9"/>
      <c r="O383" s="9"/>
      <c r="P383" s="9"/>
      <c r="Q383" s="9">
        <v>367.5</v>
      </c>
      <c r="R383" s="9">
        <v>14.66</v>
      </c>
      <c r="S383" s="9">
        <f t="shared" si="126"/>
        <v>5387.55</v>
      </c>
      <c r="T383" s="9">
        <f t="shared" si="127"/>
        <v>135056.25</v>
      </c>
      <c r="U383" s="9">
        <f t="shared" si="128"/>
        <v>214.91560000000001</v>
      </c>
      <c r="V383" s="9"/>
      <c r="W383" s="9"/>
      <c r="X383" s="9"/>
      <c r="Y383" s="9">
        <v>220.5</v>
      </c>
      <c r="Z383" s="9">
        <v>14.66</v>
      </c>
      <c r="AA383" s="9">
        <f t="shared" si="129"/>
        <v>3232.53</v>
      </c>
      <c r="AB383" s="9">
        <f t="shared" si="130"/>
        <v>48620.25</v>
      </c>
      <c r="AC383" s="9">
        <f t="shared" si="131"/>
        <v>214.91560000000001</v>
      </c>
      <c r="AD383" s="9"/>
      <c r="AE383" s="9"/>
      <c r="AF383" s="9"/>
      <c r="AG383" s="9">
        <v>3.5</v>
      </c>
      <c r="AH383" s="9">
        <v>14.66</v>
      </c>
      <c r="AI383" s="9">
        <f t="shared" si="132"/>
        <v>51.31</v>
      </c>
      <c r="AJ383" s="9">
        <f t="shared" si="133"/>
        <v>12.25</v>
      </c>
      <c r="AK383" s="9">
        <f t="shared" si="134"/>
        <v>214.91560000000001</v>
      </c>
      <c r="AL383" s="9"/>
      <c r="AM383" s="9"/>
      <c r="AN383" s="9"/>
      <c r="AO383" s="1">
        <v>3</v>
      </c>
      <c r="AP383" s="9">
        <v>14.66</v>
      </c>
      <c r="AQ383" s="9">
        <f t="shared" si="135"/>
        <v>43.980000000000004</v>
      </c>
      <c r="AR383" s="9">
        <f t="shared" si="136"/>
        <v>9</v>
      </c>
      <c r="AS383" s="9">
        <f t="shared" si="137"/>
        <v>214.91560000000001</v>
      </c>
      <c r="AT383" s="9"/>
      <c r="AU383" s="9"/>
      <c r="AV383" s="9"/>
      <c r="AW383" s="9">
        <v>0.25</v>
      </c>
      <c r="AX383" s="9">
        <v>14.66</v>
      </c>
      <c r="AY383" s="9">
        <f t="shared" si="138"/>
        <v>3.665</v>
      </c>
      <c r="AZ383" s="9">
        <f t="shared" si="139"/>
        <v>6.25E-2</v>
      </c>
      <c r="BA383" s="9">
        <f t="shared" si="140"/>
        <v>214.91560000000001</v>
      </c>
      <c r="BB383" s="9"/>
      <c r="BC383" s="9"/>
      <c r="BD383" s="9"/>
      <c r="BE383" s="1">
        <v>2</v>
      </c>
      <c r="BF383" s="9">
        <v>14.66</v>
      </c>
      <c r="BG383">
        <f t="shared" si="141"/>
        <v>29.32</v>
      </c>
      <c r="BH383">
        <f t="shared" si="142"/>
        <v>4</v>
      </c>
      <c r="BI383">
        <f t="shared" si="143"/>
        <v>214.91560000000001</v>
      </c>
    </row>
    <row r="384" spans="1:61" x14ac:dyDescent="0.3">
      <c r="A384" s="9">
        <v>0.62</v>
      </c>
      <c r="B384" s="9">
        <v>14.6</v>
      </c>
      <c r="C384" s="9">
        <f t="shared" si="120"/>
        <v>9.0519999999999996</v>
      </c>
      <c r="D384" s="9">
        <f t="shared" si="121"/>
        <v>0.38440000000000002</v>
      </c>
      <c r="E384" s="9">
        <f t="shared" si="122"/>
        <v>213.16</v>
      </c>
      <c r="F384" s="9"/>
      <c r="G384" s="9"/>
      <c r="H384" s="9"/>
      <c r="I384" s="9">
        <v>808.5</v>
      </c>
      <c r="J384" s="9">
        <v>14.6</v>
      </c>
      <c r="K384" s="9">
        <f t="shared" si="123"/>
        <v>11804.1</v>
      </c>
      <c r="L384" s="9">
        <f t="shared" si="124"/>
        <v>653672.25</v>
      </c>
      <c r="M384" s="9">
        <f t="shared" si="125"/>
        <v>213.16</v>
      </c>
      <c r="N384" s="9"/>
      <c r="O384" s="9"/>
      <c r="P384" s="9"/>
      <c r="Q384" s="9">
        <v>367.5</v>
      </c>
      <c r="R384" s="9">
        <v>14.6</v>
      </c>
      <c r="S384" s="9">
        <f t="shared" si="126"/>
        <v>5365.5</v>
      </c>
      <c r="T384" s="9">
        <f t="shared" si="127"/>
        <v>135056.25</v>
      </c>
      <c r="U384" s="9">
        <f t="shared" si="128"/>
        <v>213.16</v>
      </c>
      <c r="V384" s="9"/>
      <c r="W384" s="9"/>
      <c r="X384" s="9"/>
      <c r="Y384" s="9">
        <v>220.5</v>
      </c>
      <c r="Z384" s="9">
        <v>14.6</v>
      </c>
      <c r="AA384" s="9">
        <f t="shared" si="129"/>
        <v>3219.2999999999997</v>
      </c>
      <c r="AB384" s="9">
        <f t="shared" si="130"/>
        <v>48620.25</v>
      </c>
      <c r="AC384" s="9">
        <f t="shared" si="131"/>
        <v>213.16</v>
      </c>
      <c r="AD384" s="9"/>
      <c r="AE384" s="9"/>
      <c r="AF384" s="9"/>
      <c r="AG384" s="9">
        <v>3.5</v>
      </c>
      <c r="AH384" s="9">
        <v>14.6</v>
      </c>
      <c r="AI384" s="9">
        <f t="shared" si="132"/>
        <v>51.1</v>
      </c>
      <c r="AJ384" s="9">
        <f t="shared" si="133"/>
        <v>12.25</v>
      </c>
      <c r="AK384" s="9">
        <f t="shared" si="134"/>
        <v>213.16</v>
      </c>
      <c r="AL384" s="9"/>
      <c r="AM384" s="9"/>
      <c r="AN384" s="9"/>
      <c r="AO384" s="1">
        <v>4</v>
      </c>
      <c r="AP384" s="9">
        <v>14.6</v>
      </c>
      <c r="AQ384" s="9">
        <f t="shared" si="135"/>
        <v>58.4</v>
      </c>
      <c r="AR384" s="9">
        <f t="shared" si="136"/>
        <v>16</v>
      </c>
      <c r="AS384" s="9">
        <f t="shared" si="137"/>
        <v>213.16</v>
      </c>
      <c r="AT384" s="9"/>
      <c r="AU384" s="9"/>
      <c r="AV384" s="9"/>
      <c r="AW384" s="9">
        <v>0.25</v>
      </c>
      <c r="AX384" s="9">
        <v>14.6</v>
      </c>
      <c r="AY384" s="9">
        <f t="shared" si="138"/>
        <v>3.65</v>
      </c>
      <c r="AZ384" s="9">
        <f t="shared" si="139"/>
        <v>6.25E-2</v>
      </c>
      <c r="BA384" s="9">
        <f t="shared" si="140"/>
        <v>213.16</v>
      </c>
      <c r="BB384" s="9"/>
      <c r="BC384" s="9"/>
      <c r="BD384" s="9"/>
      <c r="BE384" s="1">
        <v>2</v>
      </c>
      <c r="BF384" s="9">
        <v>14.6</v>
      </c>
      <c r="BG384">
        <f t="shared" si="141"/>
        <v>29.2</v>
      </c>
      <c r="BH384">
        <f t="shared" si="142"/>
        <v>4</v>
      </c>
      <c r="BI384">
        <f t="shared" si="143"/>
        <v>213.16</v>
      </c>
    </row>
    <row r="385" spans="1:61" x14ac:dyDescent="0.3">
      <c r="A385" s="9">
        <v>0.62</v>
      </c>
      <c r="B385" s="9">
        <v>14.6</v>
      </c>
      <c r="C385" s="9">
        <f t="shared" si="120"/>
        <v>9.0519999999999996</v>
      </c>
      <c r="D385" s="9">
        <f t="shared" si="121"/>
        <v>0.38440000000000002</v>
      </c>
      <c r="E385" s="9">
        <f t="shared" si="122"/>
        <v>213.16</v>
      </c>
      <c r="F385" s="9"/>
      <c r="G385" s="9"/>
      <c r="H385" s="9"/>
      <c r="I385" s="9">
        <v>808.5</v>
      </c>
      <c r="J385" s="9">
        <v>14.6</v>
      </c>
      <c r="K385" s="9">
        <f t="shared" si="123"/>
        <v>11804.1</v>
      </c>
      <c r="L385" s="9">
        <f t="shared" si="124"/>
        <v>653672.25</v>
      </c>
      <c r="M385" s="9">
        <f t="shared" si="125"/>
        <v>213.16</v>
      </c>
      <c r="N385" s="9"/>
      <c r="O385" s="9"/>
      <c r="P385" s="9"/>
      <c r="Q385" s="9">
        <v>367.5</v>
      </c>
      <c r="R385" s="9">
        <v>14.6</v>
      </c>
      <c r="S385" s="9">
        <f t="shared" si="126"/>
        <v>5365.5</v>
      </c>
      <c r="T385" s="9">
        <f t="shared" si="127"/>
        <v>135056.25</v>
      </c>
      <c r="U385" s="9">
        <f t="shared" si="128"/>
        <v>213.16</v>
      </c>
      <c r="V385" s="9"/>
      <c r="W385" s="9"/>
      <c r="X385" s="9"/>
      <c r="Y385" s="9">
        <v>220.5</v>
      </c>
      <c r="Z385" s="9">
        <v>14.6</v>
      </c>
      <c r="AA385" s="9">
        <f t="shared" si="129"/>
        <v>3219.2999999999997</v>
      </c>
      <c r="AB385" s="9">
        <f t="shared" si="130"/>
        <v>48620.25</v>
      </c>
      <c r="AC385" s="9">
        <f t="shared" si="131"/>
        <v>213.16</v>
      </c>
      <c r="AD385" s="9"/>
      <c r="AE385" s="9"/>
      <c r="AF385" s="9"/>
      <c r="AG385" s="9">
        <v>3.5</v>
      </c>
      <c r="AH385" s="9">
        <v>14.6</v>
      </c>
      <c r="AI385" s="9">
        <f t="shared" si="132"/>
        <v>51.1</v>
      </c>
      <c r="AJ385" s="9">
        <f t="shared" si="133"/>
        <v>12.25</v>
      </c>
      <c r="AK385" s="9">
        <f t="shared" si="134"/>
        <v>213.16</v>
      </c>
      <c r="AL385" s="9"/>
      <c r="AM385" s="9"/>
      <c r="AN385" s="9"/>
      <c r="AO385" s="1">
        <v>5</v>
      </c>
      <c r="AP385" s="9">
        <v>14.6</v>
      </c>
      <c r="AQ385" s="9">
        <f t="shared" si="135"/>
        <v>73</v>
      </c>
      <c r="AR385" s="9">
        <f t="shared" si="136"/>
        <v>25</v>
      </c>
      <c r="AS385" s="9">
        <f t="shared" si="137"/>
        <v>213.16</v>
      </c>
      <c r="AT385" s="9"/>
      <c r="AU385" s="9"/>
      <c r="AV385" s="9"/>
      <c r="AW385" s="9">
        <v>0.25</v>
      </c>
      <c r="AX385" s="9">
        <v>14.6</v>
      </c>
      <c r="AY385" s="9">
        <f t="shared" si="138"/>
        <v>3.65</v>
      </c>
      <c r="AZ385" s="9">
        <f t="shared" si="139"/>
        <v>6.25E-2</v>
      </c>
      <c r="BA385" s="9">
        <f t="shared" si="140"/>
        <v>213.16</v>
      </c>
      <c r="BB385" s="9"/>
      <c r="BC385" s="9"/>
      <c r="BD385" s="9"/>
      <c r="BE385" s="1">
        <v>2</v>
      </c>
      <c r="BF385" s="9">
        <v>14.6</v>
      </c>
      <c r="BG385">
        <f t="shared" si="141"/>
        <v>29.2</v>
      </c>
      <c r="BH385">
        <f t="shared" si="142"/>
        <v>4</v>
      </c>
      <c r="BI385">
        <f t="shared" si="143"/>
        <v>213.16</v>
      </c>
    </row>
    <row r="386" spans="1:61" x14ac:dyDescent="0.3">
      <c r="A386" s="9">
        <v>0.98</v>
      </c>
      <c r="B386" s="9">
        <v>28.67</v>
      </c>
      <c r="C386" s="9">
        <f t="shared" si="120"/>
        <v>28.096600000000002</v>
      </c>
      <c r="D386" s="9">
        <f t="shared" si="121"/>
        <v>0.96039999999999992</v>
      </c>
      <c r="E386" s="9">
        <f t="shared" si="122"/>
        <v>821.96890000000008</v>
      </c>
      <c r="F386" s="9"/>
      <c r="G386" s="9"/>
      <c r="H386" s="9"/>
      <c r="I386" s="9">
        <v>514.5</v>
      </c>
      <c r="J386" s="9">
        <v>28.67</v>
      </c>
      <c r="K386" s="9">
        <f t="shared" si="123"/>
        <v>14750.715</v>
      </c>
      <c r="L386" s="9">
        <f t="shared" si="124"/>
        <v>264710.25</v>
      </c>
      <c r="M386" s="9">
        <f t="shared" si="125"/>
        <v>821.96890000000008</v>
      </c>
      <c r="N386" s="9"/>
      <c r="O386" s="9"/>
      <c r="P386" s="9"/>
      <c r="Q386" s="9">
        <v>294</v>
      </c>
      <c r="R386" s="9">
        <v>28.67</v>
      </c>
      <c r="S386" s="9">
        <f t="shared" si="126"/>
        <v>8428.9800000000014</v>
      </c>
      <c r="T386" s="9">
        <f t="shared" si="127"/>
        <v>86436</v>
      </c>
      <c r="U386" s="9">
        <f t="shared" si="128"/>
        <v>821.96890000000008</v>
      </c>
      <c r="V386" s="9"/>
      <c r="W386" s="9"/>
      <c r="X386" s="9"/>
      <c r="Y386" s="9">
        <v>110.25</v>
      </c>
      <c r="Z386" s="9">
        <v>28.67</v>
      </c>
      <c r="AA386" s="9">
        <f t="shared" si="129"/>
        <v>3160.8675000000003</v>
      </c>
      <c r="AB386" s="9">
        <f t="shared" si="130"/>
        <v>12155.0625</v>
      </c>
      <c r="AC386" s="9">
        <f t="shared" si="131"/>
        <v>821.96890000000008</v>
      </c>
      <c r="AD386" s="9"/>
      <c r="AE386" s="9"/>
      <c r="AF386" s="9"/>
      <c r="AG386" s="9">
        <v>7</v>
      </c>
      <c r="AH386" s="9">
        <v>28.67</v>
      </c>
      <c r="AI386" s="9">
        <f t="shared" si="132"/>
        <v>200.69</v>
      </c>
      <c r="AJ386" s="9">
        <f t="shared" si="133"/>
        <v>49</v>
      </c>
      <c r="AK386" s="9">
        <f t="shared" si="134"/>
        <v>821.96890000000008</v>
      </c>
      <c r="AL386" s="9"/>
      <c r="AM386" s="9"/>
      <c r="AN386" s="9"/>
      <c r="AO386" s="1">
        <v>2</v>
      </c>
      <c r="AP386" s="9">
        <v>28.67</v>
      </c>
      <c r="AQ386" s="9">
        <f t="shared" si="135"/>
        <v>57.34</v>
      </c>
      <c r="AR386" s="9">
        <f t="shared" si="136"/>
        <v>4</v>
      </c>
      <c r="AS386" s="9">
        <f t="shared" si="137"/>
        <v>821.96890000000008</v>
      </c>
      <c r="AT386" s="9"/>
      <c r="AU386" s="9"/>
      <c r="AV386" s="9"/>
      <c r="AW386" s="9">
        <v>0.25</v>
      </c>
      <c r="AX386" s="9">
        <v>28.67</v>
      </c>
      <c r="AY386" s="9">
        <f t="shared" si="138"/>
        <v>7.1675000000000004</v>
      </c>
      <c r="AZ386" s="9">
        <f t="shared" si="139"/>
        <v>6.25E-2</v>
      </c>
      <c r="BA386" s="9">
        <f t="shared" si="140"/>
        <v>821.96890000000008</v>
      </c>
      <c r="BB386" s="9"/>
      <c r="BC386" s="9"/>
      <c r="BD386" s="9"/>
      <c r="BE386" s="1">
        <v>3</v>
      </c>
      <c r="BF386" s="9">
        <v>28.67</v>
      </c>
      <c r="BG386">
        <f t="shared" si="141"/>
        <v>86.01</v>
      </c>
      <c r="BH386">
        <f t="shared" si="142"/>
        <v>9</v>
      </c>
      <c r="BI386">
        <f t="shared" si="143"/>
        <v>821.96890000000008</v>
      </c>
    </row>
    <row r="387" spans="1:61" x14ac:dyDescent="0.3">
      <c r="A387" s="9">
        <v>0.98</v>
      </c>
      <c r="B387" s="9">
        <v>28.56</v>
      </c>
      <c r="C387" s="9">
        <f t="shared" ref="C387:C450" si="144">A387*B387</f>
        <v>27.988799999999998</v>
      </c>
      <c r="D387" s="9">
        <f t="shared" ref="D387:D450" si="145">POWER(A387,2)</f>
        <v>0.96039999999999992</v>
      </c>
      <c r="E387" s="9">
        <f t="shared" ref="E387:E450" si="146">POWER(B387,2)</f>
        <v>815.67359999999996</v>
      </c>
      <c r="F387" s="9"/>
      <c r="G387" s="9"/>
      <c r="H387" s="9"/>
      <c r="I387" s="9">
        <v>514.5</v>
      </c>
      <c r="J387" s="9">
        <v>28.56</v>
      </c>
      <c r="K387" s="9">
        <f t="shared" ref="K387:K450" si="147">I387*J387</f>
        <v>14694.119999999999</v>
      </c>
      <c r="L387" s="9">
        <f t="shared" ref="L387:L450" si="148">POWER(I387,2)</f>
        <v>264710.25</v>
      </c>
      <c r="M387" s="9">
        <f t="shared" ref="M387:M450" si="149">POWER(J387,2)</f>
        <v>815.67359999999996</v>
      </c>
      <c r="N387" s="9"/>
      <c r="O387" s="9"/>
      <c r="P387" s="9"/>
      <c r="Q387" s="9">
        <v>294</v>
      </c>
      <c r="R387" s="9">
        <v>28.56</v>
      </c>
      <c r="S387" s="9">
        <f t="shared" ref="S387:S450" si="150">Q387*R387</f>
        <v>8396.64</v>
      </c>
      <c r="T387" s="9">
        <f t="shared" ref="T387:T450" si="151">POWER(Q387,2)</f>
        <v>86436</v>
      </c>
      <c r="U387" s="9">
        <f t="shared" ref="U387:U450" si="152">POWER(R387,2)</f>
        <v>815.67359999999996</v>
      </c>
      <c r="V387" s="9"/>
      <c r="W387" s="9"/>
      <c r="X387" s="9"/>
      <c r="Y387" s="9">
        <v>110.25</v>
      </c>
      <c r="Z387" s="9">
        <v>28.56</v>
      </c>
      <c r="AA387" s="9">
        <f t="shared" ref="AA387:AA450" si="153">Y387*Z387</f>
        <v>3148.74</v>
      </c>
      <c r="AB387" s="9">
        <f t="shared" ref="AB387:AB450" si="154">POWER(Y387,2)</f>
        <v>12155.0625</v>
      </c>
      <c r="AC387" s="9">
        <f t="shared" ref="AC387:AC450" si="155">POWER(Z387,2)</f>
        <v>815.67359999999996</v>
      </c>
      <c r="AD387" s="9"/>
      <c r="AE387" s="9"/>
      <c r="AF387" s="9"/>
      <c r="AG387" s="9">
        <v>7</v>
      </c>
      <c r="AH387" s="9">
        <v>28.56</v>
      </c>
      <c r="AI387" s="9">
        <f t="shared" ref="AI387:AI450" si="156">AG387*AH387</f>
        <v>199.92</v>
      </c>
      <c r="AJ387" s="9">
        <f t="shared" ref="AJ387:AJ450" si="157">POWER(AG387,2)</f>
        <v>49</v>
      </c>
      <c r="AK387" s="9">
        <f t="shared" ref="AK387:AK450" si="158">POWER(AH387,2)</f>
        <v>815.67359999999996</v>
      </c>
      <c r="AL387" s="9"/>
      <c r="AM387" s="9"/>
      <c r="AN387" s="9"/>
      <c r="AO387" s="1">
        <v>3</v>
      </c>
      <c r="AP387" s="9">
        <v>28.56</v>
      </c>
      <c r="AQ387" s="9">
        <f t="shared" ref="AQ387:AQ450" si="159">AO387*AP387</f>
        <v>85.679999999999993</v>
      </c>
      <c r="AR387" s="9">
        <f t="shared" ref="AR387:AR450" si="160">POWER(AO387,2)</f>
        <v>9</v>
      </c>
      <c r="AS387" s="9">
        <f t="shared" ref="AS387:AS450" si="161">POWER(AP387,2)</f>
        <v>815.67359999999996</v>
      </c>
      <c r="AT387" s="9"/>
      <c r="AU387" s="9"/>
      <c r="AV387" s="9"/>
      <c r="AW387" s="9">
        <v>0.25</v>
      </c>
      <c r="AX387" s="9">
        <v>28.56</v>
      </c>
      <c r="AY387" s="9">
        <f t="shared" ref="AY387:AY450" si="162">AW387*AX387</f>
        <v>7.14</v>
      </c>
      <c r="AZ387" s="9">
        <f t="shared" ref="AZ387:AZ450" si="163">POWER(AW387,2)</f>
        <v>6.25E-2</v>
      </c>
      <c r="BA387" s="9">
        <f t="shared" ref="BA387:BA450" si="164">POWER(AX387,2)</f>
        <v>815.67359999999996</v>
      </c>
      <c r="BB387" s="9"/>
      <c r="BC387" s="9"/>
      <c r="BD387" s="9"/>
      <c r="BE387" s="1">
        <v>3</v>
      </c>
      <c r="BF387" s="9">
        <v>28.56</v>
      </c>
      <c r="BG387">
        <f t="shared" ref="BG387:BG450" si="165">BE387*BF387</f>
        <v>85.679999999999993</v>
      </c>
      <c r="BH387">
        <f t="shared" ref="BH387:BH450" si="166">POWER(BE387,2)</f>
        <v>9</v>
      </c>
      <c r="BI387">
        <f t="shared" ref="BI387:BI450" si="167">POWER(BF387,2)</f>
        <v>815.67359999999996</v>
      </c>
    </row>
    <row r="388" spans="1:61" x14ac:dyDescent="0.3">
      <c r="A388" s="9">
        <v>0.98</v>
      </c>
      <c r="B388" s="9">
        <v>28.17</v>
      </c>
      <c r="C388" s="9">
        <f t="shared" si="144"/>
        <v>27.6066</v>
      </c>
      <c r="D388" s="9">
        <f t="shared" si="145"/>
        <v>0.96039999999999992</v>
      </c>
      <c r="E388" s="9">
        <f t="shared" si="146"/>
        <v>793.54890000000012</v>
      </c>
      <c r="F388" s="9"/>
      <c r="G388" s="9"/>
      <c r="H388" s="9"/>
      <c r="I388" s="9">
        <v>514.5</v>
      </c>
      <c r="J388" s="9">
        <v>28.17</v>
      </c>
      <c r="K388" s="9">
        <f t="shared" si="147"/>
        <v>14493.465</v>
      </c>
      <c r="L388" s="9">
        <f t="shared" si="148"/>
        <v>264710.25</v>
      </c>
      <c r="M388" s="9">
        <f t="shared" si="149"/>
        <v>793.54890000000012</v>
      </c>
      <c r="N388" s="9"/>
      <c r="O388" s="9"/>
      <c r="P388" s="9"/>
      <c r="Q388" s="9">
        <v>294</v>
      </c>
      <c r="R388" s="9">
        <v>28.17</v>
      </c>
      <c r="S388" s="9">
        <f t="shared" si="150"/>
        <v>8281.9800000000014</v>
      </c>
      <c r="T388" s="9">
        <f t="shared" si="151"/>
        <v>86436</v>
      </c>
      <c r="U388" s="9">
        <f t="shared" si="152"/>
        <v>793.54890000000012</v>
      </c>
      <c r="V388" s="9"/>
      <c r="W388" s="9"/>
      <c r="X388" s="9"/>
      <c r="Y388" s="9">
        <v>110.25</v>
      </c>
      <c r="Z388" s="9">
        <v>28.17</v>
      </c>
      <c r="AA388" s="9">
        <f t="shared" si="153"/>
        <v>3105.7425000000003</v>
      </c>
      <c r="AB388" s="9">
        <f t="shared" si="154"/>
        <v>12155.0625</v>
      </c>
      <c r="AC388" s="9">
        <f t="shared" si="155"/>
        <v>793.54890000000012</v>
      </c>
      <c r="AD388" s="9"/>
      <c r="AE388" s="9"/>
      <c r="AF388" s="9"/>
      <c r="AG388" s="9">
        <v>7</v>
      </c>
      <c r="AH388" s="9">
        <v>28.17</v>
      </c>
      <c r="AI388" s="9">
        <f t="shared" si="156"/>
        <v>197.19</v>
      </c>
      <c r="AJ388" s="9">
        <f t="shared" si="157"/>
        <v>49</v>
      </c>
      <c r="AK388" s="9">
        <f t="shared" si="158"/>
        <v>793.54890000000012</v>
      </c>
      <c r="AL388" s="9"/>
      <c r="AM388" s="9"/>
      <c r="AN388" s="9"/>
      <c r="AO388" s="1">
        <v>4</v>
      </c>
      <c r="AP388" s="9">
        <v>28.17</v>
      </c>
      <c r="AQ388" s="9">
        <f t="shared" si="159"/>
        <v>112.68</v>
      </c>
      <c r="AR388" s="9">
        <f t="shared" si="160"/>
        <v>16</v>
      </c>
      <c r="AS388" s="9">
        <f t="shared" si="161"/>
        <v>793.54890000000012</v>
      </c>
      <c r="AT388" s="9"/>
      <c r="AU388" s="9"/>
      <c r="AV388" s="9"/>
      <c r="AW388" s="9">
        <v>0.25</v>
      </c>
      <c r="AX388" s="9">
        <v>28.17</v>
      </c>
      <c r="AY388" s="9">
        <f t="shared" si="162"/>
        <v>7.0425000000000004</v>
      </c>
      <c r="AZ388" s="9">
        <f t="shared" si="163"/>
        <v>6.25E-2</v>
      </c>
      <c r="BA388" s="9">
        <f t="shared" si="164"/>
        <v>793.54890000000012</v>
      </c>
      <c r="BB388" s="9"/>
      <c r="BC388" s="9"/>
      <c r="BD388" s="9"/>
      <c r="BE388" s="1">
        <v>3</v>
      </c>
      <c r="BF388" s="9">
        <v>28.17</v>
      </c>
      <c r="BG388">
        <f t="shared" si="165"/>
        <v>84.51</v>
      </c>
      <c r="BH388">
        <f t="shared" si="166"/>
        <v>9</v>
      </c>
      <c r="BI388">
        <f t="shared" si="167"/>
        <v>793.54890000000012</v>
      </c>
    </row>
    <row r="389" spans="1:61" x14ac:dyDescent="0.3">
      <c r="A389" s="9">
        <v>0.98</v>
      </c>
      <c r="B389" s="9">
        <v>28.63</v>
      </c>
      <c r="C389" s="9">
        <f t="shared" si="144"/>
        <v>28.057399999999998</v>
      </c>
      <c r="D389" s="9">
        <f t="shared" si="145"/>
        <v>0.96039999999999992</v>
      </c>
      <c r="E389" s="9">
        <f t="shared" si="146"/>
        <v>819.67689999999993</v>
      </c>
      <c r="F389" s="9"/>
      <c r="G389" s="9"/>
      <c r="H389" s="9"/>
      <c r="I389" s="9">
        <v>514.5</v>
      </c>
      <c r="J389" s="9">
        <v>28.63</v>
      </c>
      <c r="K389" s="9">
        <f t="shared" si="147"/>
        <v>14730.135</v>
      </c>
      <c r="L389" s="9">
        <f t="shared" si="148"/>
        <v>264710.25</v>
      </c>
      <c r="M389" s="9">
        <f t="shared" si="149"/>
        <v>819.67689999999993</v>
      </c>
      <c r="N389" s="9"/>
      <c r="O389" s="9"/>
      <c r="P389" s="9"/>
      <c r="Q389" s="9">
        <v>294</v>
      </c>
      <c r="R389" s="9">
        <v>28.63</v>
      </c>
      <c r="S389" s="9">
        <f t="shared" si="150"/>
        <v>8417.2199999999993</v>
      </c>
      <c r="T389" s="9">
        <f t="shared" si="151"/>
        <v>86436</v>
      </c>
      <c r="U389" s="9">
        <f t="shared" si="152"/>
        <v>819.67689999999993</v>
      </c>
      <c r="V389" s="9"/>
      <c r="W389" s="9"/>
      <c r="X389" s="9"/>
      <c r="Y389" s="9">
        <v>110.25</v>
      </c>
      <c r="Z389" s="9">
        <v>28.63</v>
      </c>
      <c r="AA389" s="9">
        <f t="shared" si="153"/>
        <v>3156.4575</v>
      </c>
      <c r="AB389" s="9">
        <f t="shared" si="154"/>
        <v>12155.0625</v>
      </c>
      <c r="AC389" s="9">
        <f t="shared" si="155"/>
        <v>819.67689999999993</v>
      </c>
      <c r="AD389" s="9"/>
      <c r="AE389" s="9"/>
      <c r="AF389" s="9"/>
      <c r="AG389" s="9">
        <v>7</v>
      </c>
      <c r="AH389" s="9">
        <v>28.63</v>
      </c>
      <c r="AI389" s="9">
        <f t="shared" si="156"/>
        <v>200.41</v>
      </c>
      <c r="AJ389" s="9">
        <f t="shared" si="157"/>
        <v>49</v>
      </c>
      <c r="AK389" s="9">
        <f t="shared" si="158"/>
        <v>819.67689999999993</v>
      </c>
      <c r="AL389" s="9"/>
      <c r="AM389" s="9"/>
      <c r="AN389" s="9"/>
      <c r="AO389" s="1">
        <v>5</v>
      </c>
      <c r="AP389" s="9">
        <v>28.63</v>
      </c>
      <c r="AQ389" s="9">
        <f t="shared" si="159"/>
        <v>143.15</v>
      </c>
      <c r="AR389" s="9">
        <f t="shared" si="160"/>
        <v>25</v>
      </c>
      <c r="AS389" s="9">
        <f t="shared" si="161"/>
        <v>819.67689999999993</v>
      </c>
      <c r="AT389" s="9"/>
      <c r="AU389" s="9"/>
      <c r="AV389" s="9"/>
      <c r="AW389" s="9">
        <v>0.25</v>
      </c>
      <c r="AX389" s="9">
        <v>28.63</v>
      </c>
      <c r="AY389" s="9">
        <f t="shared" si="162"/>
        <v>7.1574999999999998</v>
      </c>
      <c r="AZ389" s="9">
        <f t="shared" si="163"/>
        <v>6.25E-2</v>
      </c>
      <c r="BA389" s="9">
        <f t="shared" si="164"/>
        <v>819.67689999999993</v>
      </c>
      <c r="BB389" s="9"/>
      <c r="BC389" s="9"/>
      <c r="BD389" s="9"/>
      <c r="BE389" s="1">
        <v>3</v>
      </c>
      <c r="BF389" s="9">
        <v>28.63</v>
      </c>
      <c r="BG389">
        <f t="shared" si="165"/>
        <v>85.89</v>
      </c>
      <c r="BH389">
        <f t="shared" si="166"/>
        <v>9</v>
      </c>
      <c r="BI389">
        <f t="shared" si="167"/>
        <v>819.67689999999993</v>
      </c>
    </row>
    <row r="390" spans="1:61" x14ac:dyDescent="0.3">
      <c r="A390" s="9">
        <v>0.9</v>
      </c>
      <c r="B390" s="9">
        <v>31.63</v>
      </c>
      <c r="C390" s="9">
        <f t="shared" si="144"/>
        <v>28.466999999999999</v>
      </c>
      <c r="D390" s="9">
        <f t="shared" si="145"/>
        <v>0.81</v>
      </c>
      <c r="E390" s="9">
        <f t="shared" si="146"/>
        <v>1000.4568999999999</v>
      </c>
      <c r="F390" s="9"/>
      <c r="G390" s="9"/>
      <c r="H390" s="9"/>
      <c r="I390" s="9">
        <v>563.5</v>
      </c>
      <c r="J390" s="9">
        <v>31.63</v>
      </c>
      <c r="K390" s="9">
        <f t="shared" si="147"/>
        <v>17823.505000000001</v>
      </c>
      <c r="L390" s="9">
        <f t="shared" si="148"/>
        <v>317532.25</v>
      </c>
      <c r="M390" s="9">
        <f t="shared" si="149"/>
        <v>1000.4568999999999</v>
      </c>
      <c r="N390" s="9"/>
      <c r="O390" s="9"/>
      <c r="P390" s="9"/>
      <c r="Q390" s="9">
        <v>318.5</v>
      </c>
      <c r="R390" s="9">
        <v>31.63</v>
      </c>
      <c r="S390" s="9">
        <f t="shared" si="150"/>
        <v>10074.154999999999</v>
      </c>
      <c r="T390" s="9">
        <f t="shared" si="151"/>
        <v>101442.25</v>
      </c>
      <c r="U390" s="9">
        <f t="shared" si="152"/>
        <v>1000.4568999999999</v>
      </c>
      <c r="V390" s="9"/>
      <c r="W390" s="9"/>
      <c r="X390" s="9"/>
      <c r="Y390" s="9">
        <v>122.5</v>
      </c>
      <c r="Z390" s="9">
        <v>31.63</v>
      </c>
      <c r="AA390" s="9">
        <f t="shared" si="153"/>
        <v>3874.6749999999997</v>
      </c>
      <c r="AB390" s="9">
        <f t="shared" si="154"/>
        <v>15006.25</v>
      </c>
      <c r="AC390" s="9">
        <f t="shared" si="155"/>
        <v>1000.4568999999999</v>
      </c>
      <c r="AD390" s="9"/>
      <c r="AE390" s="9"/>
      <c r="AF390" s="9"/>
      <c r="AG390" s="9">
        <v>7</v>
      </c>
      <c r="AH390" s="9">
        <v>31.63</v>
      </c>
      <c r="AI390" s="9">
        <f t="shared" si="156"/>
        <v>221.41</v>
      </c>
      <c r="AJ390" s="9">
        <f t="shared" si="157"/>
        <v>49</v>
      </c>
      <c r="AK390" s="9">
        <f t="shared" si="158"/>
        <v>1000.4568999999999</v>
      </c>
      <c r="AL390" s="9"/>
      <c r="AM390" s="9"/>
      <c r="AN390" s="9"/>
      <c r="AO390" s="1">
        <v>2</v>
      </c>
      <c r="AP390" s="9">
        <v>31.63</v>
      </c>
      <c r="AQ390" s="9">
        <f t="shared" si="159"/>
        <v>63.26</v>
      </c>
      <c r="AR390" s="9">
        <f t="shared" si="160"/>
        <v>4</v>
      </c>
      <c r="AS390" s="9">
        <f t="shared" si="161"/>
        <v>1000.4568999999999</v>
      </c>
      <c r="AT390" s="9"/>
      <c r="AU390" s="9"/>
      <c r="AV390" s="9"/>
      <c r="AW390" s="9">
        <v>0.25</v>
      </c>
      <c r="AX390" s="9">
        <v>31.63</v>
      </c>
      <c r="AY390" s="9">
        <f t="shared" si="162"/>
        <v>7.9074999999999998</v>
      </c>
      <c r="AZ390" s="9">
        <f t="shared" si="163"/>
        <v>6.25E-2</v>
      </c>
      <c r="BA390" s="9">
        <f t="shared" si="164"/>
        <v>1000.4568999999999</v>
      </c>
      <c r="BB390" s="9"/>
      <c r="BC390" s="9"/>
      <c r="BD390" s="9"/>
      <c r="BE390" s="1">
        <v>3</v>
      </c>
      <c r="BF390" s="9">
        <v>31.63</v>
      </c>
      <c r="BG390">
        <f t="shared" si="165"/>
        <v>94.89</v>
      </c>
      <c r="BH390">
        <f t="shared" si="166"/>
        <v>9</v>
      </c>
      <c r="BI390">
        <f t="shared" si="167"/>
        <v>1000.4568999999999</v>
      </c>
    </row>
    <row r="391" spans="1:61" x14ac:dyDescent="0.3">
      <c r="A391" s="9">
        <v>0.9</v>
      </c>
      <c r="B391" s="9">
        <v>32.4</v>
      </c>
      <c r="C391" s="9">
        <f t="shared" si="144"/>
        <v>29.16</v>
      </c>
      <c r="D391" s="9">
        <f t="shared" si="145"/>
        <v>0.81</v>
      </c>
      <c r="E391" s="9">
        <f t="shared" si="146"/>
        <v>1049.76</v>
      </c>
      <c r="F391" s="9"/>
      <c r="G391" s="9"/>
      <c r="H391" s="9"/>
      <c r="I391" s="9">
        <v>563.5</v>
      </c>
      <c r="J391" s="9">
        <v>32.4</v>
      </c>
      <c r="K391" s="9">
        <f t="shared" si="147"/>
        <v>18257.399999999998</v>
      </c>
      <c r="L391" s="9">
        <f t="shared" si="148"/>
        <v>317532.25</v>
      </c>
      <c r="M391" s="9">
        <f t="shared" si="149"/>
        <v>1049.76</v>
      </c>
      <c r="N391" s="9"/>
      <c r="O391" s="9"/>
      <c r="P391" s="9"/>
      <c r="Q391" s="9">
        <v>318.5</v>
      </c>
      <c r="R391" s="9">
        <v>32.4</v>
      </c>
      <c r="S391" s="9">
        <f t="shared" si="150"/>
        <v>10319.4</v>
      </c>
      <c r="T391" s="9">
        <f t="shared" si="151"/>
        <v>101442.25</v>
      </c>
      <c r="U391" s="9">
        <f t="shared" si="152"/>
        <v>1049.76</v>
      </c>
      <c r="V391" s="9"/>
      <c r="W391" s="9"/>
      <c r="X391" s="9"/>
      <c r="Y391" s="9">
        <v>122.5</v>
      </c>
      <c r="Z391" s="9">
        <v>32.4</v>
      </c>
      <c r="AA391" s="9">
        <f t="shared" si="153"/>
        <v>3969</v>
      </c>
      <c r="AB391" s="9">
        <f t="shared" si="154"/>
        <v>15006.25</v>
      </c>
      <c r="AC391" s="9">
        <f t="shared" si="155"/>
        <v>1049.76</v>
      </c>
      <c r="AD391" s="9"/>
      <c r="AE391" s="9"/>
      <c r="AF391" s="9"/>
      <c r="AG391" s="9">
        <v>7</v>
      </c>
      <c r="AH391" s="9">
        <v>32.4</v>
      </c>
      <c r="AI391" s="9">
        <f t="shared" si="156"/>
        <v>226.79999999999998</v>
      </c>
      <c r="AJ391" s="9">
        <f t="shared" si="157"/>
        <v>49</v>
      </c>
      <c r="AK391" s="9">
        <f t="shared" si="158"/>
        <v>1049.76</v>
      </c>
      <c r="AL391" s="9"/>
      <c r="AM391" s="9"/>
      <c r="AN391" s="9"/>
      <c r="AO391" s="1">
        <v>3</v>
      </c>
      <c r="AP391" s="9">
        <v>32.4</v>
      </c>
      <c r="AQ391" s="9">
        <f t="shared" si="159"/>
        <v>97.199999999999989</v>
      </c>
      <c r="AR391" s="9">
        <f t="shared" si="160"/>
        <v>9</v>
      </c>
      <c r="AS391" s="9">
        <f t="shared" si="161"/>
        <v>1049.76</v>
      </c>
      <c r="AT391" s="9"/>
      <c r="AU391" s="9"/>
      <c r="AV391" s="9"/>
      <c r="AW391" s="9">
        <v>0.25</v>
      </c>
      <c r="AX391" s="9">
        <v>32.4</v>
      </c>
      <c r="AY391" s="9">
        <f t="shared" si="162"/>
        <v>8.1</v>
      </c>
      <c r="AZ391" s="9">
        <f t="shared" si="163"/>
        <v>6.25E-2</v>
      </c>
      <c r="BA391" s="9">
        <f t="shared" si="164"/>
        <v>1049.76</v>
      </c>
      <c r="BB391" s="9"/>
      <c r="BC391" s="9"/>
      <c r="BD391" s="9"/>
      <c r="BE391" s="1">
        <v>3</v>
      </c>
      <c r="BF391" s="9">
        <v>32.4</v>
      </c>
      <c r="BG391">
        <f t="shared" si="165"/>
        <v>97.199999999999989</v>
      </c>
      <c r="BH391">
        <f t="shared" si="166"/>
        <v>9</v>
      </c>
      <c r="BI391">
        <f t="shared" si="167"/>
        <v>1049.76</v>
      </c>
    </row>
    <row r="392" spans="1:61" x14ac:dyDescent="0.3">
      <c r="A392" s="9">
        <v>0.9</v>
      </c>
      <c r="B392" s="9">
        <v>32.68</v>
      </c>
      <c r="C392" s="9">
        <f t="shared" si="144"/>
        <v>29.411999999999999</v>
      </c>
      <c r="D392" s="9">
        <f t="shared" si="145"/>
        <v>0.81</v>
      </c>
      <c r="E392" s="9">
        <f t="shared" si="146"/>
        <v>1067.9823999999999</v>
      </c>
      <c r="F392" s="9"/>
      <c r="G392" s="9"/>
      <c r="H392" s="9"/>
      <c r="I392" s="9">
        <v>563.5</v>
      </c>
      <c r="J392" s="9">
        <v>32.68</v>
      </c>
      <c r="K392" s="9">
        <f t="shared" si="147"/>
        <v>18415.18</v>
      </c>
      <c r="L392" s="9">
        <f t="shared" si="148"/>
        <v>317532.25</v>
      </c>
      <c r="M392" s="9">
        <f t="shared" si="149"/>
        <v>1067.9823999999999</v>
      </c>
      <c r="N392" s="9"/>
      <c r="O392" s="9"/>
      <c r="P392" s="9"/>
      <c r="Q392" s="9">
        <v>318.5</v>
      </c>
      <c r="R392" s="9">
        <v>32.68</v>
      </c>
      <c r="S392" s="9">
        <f t="shared" si="150"/>
        <v>10408.58</v>
      </c>
      <c r="T392" s="9">
        <f t="shared" si="151"/>
        <v>101442.25</v>
      </c>
      <c r="U392" s="9">
        <f t="shared" si="152"/>
        <v>1067.9823999999999</v>
      </c>
      <c r="V392" s="9"/>
      <c r="W392" s="9"/>
      <c r="X392" s="9"/>
      <c r="Y392" s="9">
        <v>122.5</v>
      </c>
      <c r="Z392" s="9">
        <v>32.68</v>
      </c>
      <c r="AA392" s="9">
        <f t="shared" si="153"/>
        <v>4003.3</v>
      </c>
      <c r="AB392" s="9">
        <f t="shared" si="154"/>
        <v>15006.25</v>
      </c>
      <c r="AC392" s="9">
        <f t="shared" si="155"/>
        <v>1067.9823999999999</v>
      </c>
      <c r="AD392" s="9"/>
      <c r="AE392" s="9"/>
      <c r="AF392" s="9"/>
      <c r="AG392" s="9">
        <v>7</v>
      </c>
      <c r="AH392" s="9">
        <v>32.68</v>
      </c>
      <c r="AI392" s="9">
        <f t="shared" si="156"/>
        <v>228.76</v>
      </c>
      <c r="AJ392" s="9">
        <f t="shared" si="157"/>
        <v>49</v>
      </c>
      <c r="AK392" s="9">
        <f t="shared" si="158"/>
        <v>1067.9823999999999</v>
      </c>
      <c r="AL392" s="9"/>
      <c r="AM392" s="9"/>
      <c r="AN392" s="9"/>
      <c r="AO392" s="1">
        <v>4</v>
      </c>
      <c r="AP392" s="9">
        <v>32.68</v>
      </c>
      <c r="AQ392" s="9">
        <f t="shared" si="159"/>
        <v>130.72</v>
      </c>
      <c r="AR392" s="9">
        <f t="shared" si="160"/>
        <v>16</v>
      </c>
      <c r="AS392" s="9">
        <f t="shared" si="161"/>
        <v>1067.9823999999999</v>
      </c>
      <c r="AT392" s="9"/>
      <c r="AU392" s="9"/>
      <c r="AV392" s="9"/>
      <c r="AW392" s="9">
        <v>0.25</v>
      </c>
      <c r="AX392" s="9">
        <v>32.68</v>
      </c>
      <c r="AY392" s="9">
        <f t="shared" si="162"/>
        <v>8.17</v>
      </c>
      <c r="AZ392" s="9">
        <f t="shared" si="163"/>
        <v>6.25E-2</v>
      </c>
      <c r="BA392" s="9">
        <f t="shared" si="164"/>
        <v>1067.9823999999999</v>
      </c>
      <c r="BB392" s="9"/>
      <c r="BC392" s="9"/>
      <c r="BD392" s="9"/>
      <c r="BE392" s="1">
        <v>3</v>
      </c>
      <c r="BF392" s="9">
        <v>32.68</v>
      </c>
      <c r="BG392">
        <f t="shared" si="165"/>
        <v>98.039999999999992</v>
      </c>
      <c r="BH392">
        <f t="shared" si="166"/>
        <v>9</v>
      </c>
      <c r="BI392">
        <f t="shared" si="167"/>
        <v>1067.9823999999999</v>
      </c>
    </row>
    <row r="393" spans="1:61" x14ac:dyDescent="0.3">
      <c r="A393" s="9">
        <v>0.9</v>
      </c>
      <c r="B393" s="9">
        <v>32.29</v>
      </c>
      <c r="C393" s="9">
        <f t="shared" si="144"/>
        <v>29.061</v>
      </c>
      <c r="D393" s="9">
        <f t="shared" si="145"/>
        <v>0.81</v>
      </c>
      <c r="E393" s="9">
        <f t="shared" si="146"/>
        <v>1042.6441</v>
      </c>
      <c r="F393" s="9"/>
      <c r="G393" s="9"/>
      <c r="H393" s="9"/>
      <c r="I393" s="9">
        <v>563.5</v>
      </c>
      <c r="J393" s="9">
        <v>32.29</v>
      </c>
      <c r="K393" s="9">
        <f t="shared" si="147"/>
        <v>18195.415000000001</v>
      </c>
      <c r="L393" s="9">
        <f t="shared" si="148"/>
        <v>317532.25</v>
      </c>
      <c r="M393" s="9">
        <f t="shared" si="149"/>
        <v>1042.6441</v>
      </c>
      <c r="N393" s="9"/>
      <c r="O393" s="9"/>
      <c r="P393" s="9"/>
      <c r="Q393" s="9">
        <v>318.5</v>
      </c>
      <c r="R393" s="9">
        <v>32.29</v>
      </c>
      <c r="S393" s="9">
        <f t="shared" si="150"/>
        <v>10284.365</v>
      </c>
      <c r="T393" s="9">
        <f t="shared" si="151"/>
        <v>101442.25</v>
      </c>
      <c r="U393" s="9">
        <f t="shared" si="152"/>
        <v>1042.6441</v>
      </c>
      <c r="V393" s="9"/>
      <c r="W393" s="9"/>
      <c r="X393" s="9"/>
      <c r="Y393" s="9">
        <v>122.5</v>
      </c>
      <c r="Z393" s="9">
        <v>32.29</v>
      </c>
      <c r="AA393" s="9">
        <f t="shared" si="153"/>
        <v>3955.5250000000001</v>
      </c>
      <c r="AB393" s="9">
        <f t="shared" si="154"/>
        <v>15006.25</v>
      </c>
      <c r="AC393" s="9">
        <f t="shared" si="155"/>
        <v>1042.6441</v>
      </c>
      <c r="AD393" s="9"/>
      <c r="AE393" s="9"/>
      <c r="AF393" s="9"/>
      <c r="AG393" s="9">
        <v>7</v>
      </c>
      <c r="AH393" s="9">
        <v>32.29</v>
      </c>
      <c r="AI393" s="9">
        <f t="shared" si="156"/>
        <v>226.03</v>
      </c>
      <c r="AJ393" s="9">
        <f t="shared" si="157"/>
        <v>49</v>
      </c>
      <c r="AK393" s="9">
        <f t="shared" si="158"/>
        <v>1042.6441</v>
      </c>
      <c r="AL393" s="9"/>
      <c r="AM393" s="9"/>
      <c r="AN393" s="9"/>
      <c r="AO393" s="1">
        <v>5</v>
      </c>
      <c r="AP393" s="9">
        <v>32.29</v>
      </c>
      <c r="AQ393" s="9">
        <f t="shared" si="159"/>
        <v>161.44999999999999</v>
      </c>
      <c r="AR393" s="9">
        <f t="shared" si="160"/>
        <v>25</v>
      </c>
      <c r="AS393" s="9">
        <f t="shared" si="161"/>
        <v>1042.6441</v>
      </c>
      <c r="AT393" s="9"/>
      <c r="AU393" s="9"/>
      <c r="AV393" s="9"/>
      <c r="AW393" s="9">
        <v>0.25</v>
      </c>
      <c r="AX393" s="9">
        <v>32.29</v>
      </c>
      <c r="AY393" s="9">
        <f t="shared" si="162"/>
        <v>8.0724999999999998</v>
      </c>
      <c r="AZ393" s="9">
        <f t="shared" si="163"/>
        <v>6.25E-2</v>
      </c>
      <c r="BA393" s="9">
        <f t="shared" si="164"/>
        <v>1042.6441</v>
      </c>
      <c r="BB393" s="9"/>
      <c r="BC393" s="9"/>
      <c r="BD393" s="9"/>
      <c r="BE393" s="1">
        <v>3</v>
      </c>
      <c r="BF393" s="9">
        <v>32.29</v>
      </c>
      <c r="BG393">
        <f t="shared" si="165"/>
        <v>96.87</v>
      </c>
      <c r="BH393">
        <f t="shared" si="166"/>
        <v>9</v>
      </c>
      <c r="BI393">
        <f t="shared" si="167"/>
        <v>1042.6441</v>
      </c>
    </row>
    <row r="394" spans="1:61" x14ac:dyDescent="0.3">
      <c r="A394" s="9">
        <v>0.86</v>
      </c>
      <c r="B394" s="9">
        <v>28.4</v>
      </c>
      <c r="C394" s="9">
        <f t="shared" si="144"/>
        <v>24.423999999999999</v>
      </c>
      <c r="D394" s="9">
        <f t="shared" si="145"/>
        <v>0.73959999999999992</v>
      </c>
      <c r="E394" s="9">
        <f t="shared" si="146"/>
        <v>806.56</v>
      </c>
      <c r="F394" s="9"/>
      <c r="G394" s="9"/>
      <c r="H394" s="9"/>
      <c r="I394" s="9">
        <v>588</v>
      </c>
      <c r="J394" s="9">
        <v>28.4</v>
      </c>
      <c r="K394" s="9">
        <f t="shared" si="147"/>
        <v>16699.2</v>
      </c>
      <c r="L394" s="9">
        <f t="shared" si="148"/>
        <v>345744</v>
      </c>
      <c r="M394" s="9">
        <f t="shared" si="149"/>
        <v>806.56</v>
      </c>
      <c r="N394" s="9"/>
      <c r="O394" s="9"/>
      <c r="P394" s="9"/>
      <c r="Q394" s="9">
        <v>294</v>
      </c>
      <c r="R394" s="9">
        <v>28.4</v>
      </c>
      <c r="S394" s="9">
        <f t="shared" si="150"/>
        <v>8349.6</v>
      </c>
      <c r="T394" s="9">
        <f t="shared" si="151"/>
        <v>86436</v>
      </c>
      <c r="U394" s="9">
        <f t="shared" si="152"/>
        <v>806.56</v>
      </c>
      <c r="V394" s="9"/>
      <c r="W394" s="9"/>
      <c r="X394" s="9"/>
      <c r="Y394" s="9">
        <v>147</v>
      </c>
      <c r="Z394" s="9">
        <v>28.4</v>
      </c>
      <c r="AA394" s="9">
        <f t="shared" si="153"/>
        <v>4174.8</v>
      </c>
      <c r="AB394" s="9">
        <f t="shared" si="154"/>
        <v>21609</v>
      </c>
      <c r="AC394" s="9">
        <f t="shared" si="155"/>
        <v>806.56</v>
      </c>
      <c r="AD394" s="9"/>
      <c r="AE394" s="9"/>
      <c r="AF394" s="9"/>
      <c r="AG394" s="9">
        <v>7</v>
      </c>
      <c r="AH394" s="9">
        <v>28.4</v>
      </c>
      <c r="AI394" s="9">
        <f t="shared" si="156"/>
        <v>198.79999999999998</v>
      </c>
      <c r="AJ394" s="9">
        <f t="shared" si="157"/>
        <v>49</v>
      </c>
      <c r="AK394" s="9">
        <f t="shared" si="158"/>
        <v>806.56</v>
      </c>
      <c r="AL394" s="9"/>
      <c r="AM394" s="9"/>
      <c r="AN394" s="9"/>
      <c r="AO394" s="1">
        <v>2</v>
      </c>
      <c r="AP394" s="9">
        <v>28.4</v>
      </c>
      <c r="AQ394" s="9">
        <f t="shared" si="159"/>
        <v>56.8</v>
      </c>
      <c r="AR394" s="9">
        <f t="shared" si="160"/>
        <v>4</v>
      </c>
      <c r="AS394" s="9">
        <f t="shared" si="161"/>
        <v>806.56</v>
      </c>
      <c r="AT394" s="9"/>
      <c r="AU394" s="9"/>
      <c r="AV394" s="9"/>
      <c r="AW394" s="9">
        <v>0.25</v>
      </c>
      <c r="AX394" s="9">
        <v>28.4</v>
      </c>
      <c r="AY394" s="9">
        <f t="shared" si="162"/>
        <v>7.1</v>
      </c>
      <c r="AZ394" s="9">
        <f t="shared" si="163"/>
        <v>6.25E-2</v>
      </c>
      <c r="BA394" s="9">
        <f t="shared" si="164"/>
        <v>806.56</v>
      </c>
      <c r="BB394" s="9"/>
      <c r="BC394" s="9"/>
      <c r="BD394" s="9"/>
      <c r="BE394" s="1">
        <v>3</v>
      </c>
      <c r="BF394" s="9">
        <v>28.4</v>
      </c>
      <c r="BG394">
        <f t="shared" si="165"/>
        <v>85.199999999999989</v>
      </c>
      <c r="BH394">
        <f t="shared" si="166"/>
        <v>9</v>
      </c>
      <c r="BI394">
        <f t="shared" si="167"/>
        <v>806.56</v>
      </c>
    </row>
    <row r="395" spans="1:61" x14ac:dyDescent="0.3">
      <c r="A395" s="9">
        <v>0.86</v>
      </c>
      <c r="B395" s="9">
        <v>29.4</v>
      </c>
      <c r="C395" s="9">
        <f t="shared" si="144"/>
        <v>25.283999999999999</v>
      </c>
      <c r="D395" s="9">
        <f t="shared" si="145"/>
        <v>0.73959999999999992</v>
      </c>
      <c r="E395" s="9">
        <f t="shared" si="146"/>
        <v>864.3599999999999</v>
      </c>
      <c r="F395" s="9"/>
      <c r="G395" s="9"/>
      <c r="H395" s="9"/>
      <c r="I395" s="9">
        <v>588</v>
      </c>
      <c r="J395" s="9">
        <v>29.4</v>
      </c>
      <c r="K395" s="9">
        <f t="shared" si="147"/>
        <v>17287.2</v>
      </c>
      <c r="L395" s="9">
        <f t="shared" si="148"/>
        <v>345744</v>
      </c>
      <c r="M395" s="9">
        <f t="shared" si="149"/>
        <v>864.3599999999999</v>
      </c>
      <c r="N395" s="9"/>
      <c r="O395" s="9"/>
      <c r="P395" s="9"/>
      <c r="Q395" s="9">
        <v>294</v>
      </c>
      <c r="R395" s="9">
        <v>29.4</v>
      </c>
      <c r="S395" s="9">
        <f t="shared" si="150"/>
        <v>8643.6</v>
      </c>
      <c r="T395" s="9">
        <f t="shared" si="151"/>
        <v>86436</v>
      </c>
      <c r="U395" s="9">
        <f t="shared" si="152"/>
        <v>864.3599999999999</v>
      </c>
      <c r="V395" s="9"/>
      <c r="W395" s="9"/>
      <c r="X395" s="9"/>
      <c r="Y395" s="9">
        <v>147</v>
      </c>
      <c r="Z395" s="9">
        <v>29.4</v>
      </c>
      <c r="AA395" s="9">
        <f t="shared" si="153"/>
        <v>4321.8</v>
      </c>
      <c r="AB395" s="9">
        <f t="shared" si="154"/>
        <v>21609</v>
      </c>
      <c r="AC395" s="9">
        <f t="shared" si="155"/>
        <v>864.3599999999999</v>
      </c>
      <c r="AD395" s="9"/>
      <c r="AE395" s="9"/>
      <c r="AF395" s="9"/>
      <c r="AG395" s="9">
        <v>7</v>
      </c>
      <c r="AH395" s="9">
        <v>29.4</v>
      </c>
      <c r="AI395" s="9">
        <f t="shared" si="156"/>
        <v>205.79999999999998</v>
      </c>
      <c r="AJ395" s="9">
        <f t="shared" si="157"/>
        <v>49</v>
      </c>
      <c r="AK395" s="9">
        <f t="shared" si="158"/>
        <v>864.3599999999999</v>
      </c>
      <c r="AL395" s="9"/>
      <c r="AM395" s="9"/>
      <c r="AN395" s="9"/>
      <c r="AO395" s="1">
        <v>3</v>
      </c>
      <c r="AP395" s="9">
        <v>29.4</v>
      </c>
      <c r="AQ395" s="9">
        <f t="shared" si="159"/>
        <v>88.199999999999989</v>
      </c>
      <c r="AR395" s="9">
        <f t="shared" si="160"/>
        <v>9</v>
      </c>
      <c r="AS395" s="9">
        <f t="shared" si="161"/>
        <v>864.3599999999999</v>
      </c>
      <c r="AT395" s="9"/>
      <c r="AU395" s="9"/>
      <c r="AV395" s="9"/>
      <c r="AW395" s="9">
        <v>0.25</v>
      </c>
      <c r="AX395" s="9">
        <v>29.4</v>
      </c>
      <c r="AY395" s="9">
        <f t="shared" si="162"/>
        <v>7.35</v>
      </c>
      <c r="AZ395" s="9">
        <f t="shared" si="163"/>
        <v>6.25E-2</v>
      </c>
      <c r="BA395" s="9">
        <f t="shared" si="164"/>
        <v>864.3599999999999</v>
      </c>
      <c r="BB395" s="9"/>
      <c r="BC395" s="9"/>
      <c r="BD395" s="9"/>
      <c r="BE395" s="1">
        <v>3</v>
      </c>
      <c r="BF395" s="9">
        <v>29.4</v>
      </c>
      <c r="BG395">
        <f t="shared" si="165"/>
        <v>88.199999999999989</v>
      </c>
      <c r="BH395">
        <f t="shared" si="166"/>
        <v>9</v>
      </c>
      <c r="BI395">
        <f t="shared" si="167"/>
        <v>864.3599999999999</v>
      </c>
    </row>
    <row r="396" spans="1:61" x14ac:dyDescent="0.3">
      <c r="A396" s="9">
        <v>0.86</v>
      </c>
      <c r="B396" s="9">
        <v>29.43</v>
      </c>
      <c r="C396" s="9">
        <f t="shared" si="144"/>
        <v>25.309799999999999</v>
      </c>
      <c r="D396" s="9">
        <f t="shared" si="145"/>
        <v>0.73959999999999992</v>
      </c>
      <c r="E396" s="9">
        <f t="shared" si="146"/>
        <v>866.12490000000003</v>
      </c>
      <c r="F396" s="9"/>
      <c r="G396" s="9"/>
      <c r="H396" s="9"/>
      <c r="I396" s="9">
        <v>588</v>
      </c>
      <c r="J396" s="9">
        <v>29.43</v>
      </c>
      <c r="K396" s="9">
        <f t="shared" si="147"/>
        <v>17304.84</v>
      </c>
      <c r="L396" s="9">
        <f t="shared" si="148"/>
        <v>345744</v>
      </c>
      <c r="M396" s="9">
        <f t="shared" si="149"/>
        <v>866.12490000000003</v>
      </c>
      <c r="N396" s="9"/>
      <c r="O396" s="9"/>
      <c r="P396" s="9"/>
      <c r="Q396" s="9">
        <v>294</v>
      </c>
      <c r="R396" s="9">
        <v>29.43</v>
      </c>
      <c r="S396" s="9">
        <f t="shared" si="150"/>
        <v>8652.42</v>
      </c>
      <c r="T396" s="9">
        <f t="shared" si="151"/>
        <v>86436</v>
      </c>
      <c r="U396" s="9">
        <f t="shared" si="152"/>
        <v>866.12490000000003</v>
      </c>
      <c r="V396" s="9"/>
      <c r="W396" s="9"/>
      <c r="X396" s="9"/>
      <c r="Y396" s="9">
        <v>147</v>
      </c>
      <c r="Z396" s="9">
        <v>29.43</v>
      </c>
      <c r="AA396" s="9">
        <f t="shared" si="153"/>
        <v>4326.21</v>
      </c>
      <c r="AB396" s="9">
        <f t="shared" si="154"/>
        <v>21609</v>
      </c>
      <c r="AC396" s="9">
        <f t="shared" si="155"/>
        <v>866.12490000000003</v>
      </c>
      <c r="AD396" s="9"/>
      <c r="AE396" s="9"/>
      <c r="AF396" s="9"/>
      <c r="AG396" s="9">
        <v>7</v>
      </c>
      <c r="AH396" s="9">
        <v>29.43</v>
      </c>
      <c r="AI396" s="9">
        <f t="shared" si="156"/>
        <v>206.01</v>
      </c>
      <c r="AJ396" s="9">
        <f t="shared" si="157"/>
        <v>49</v>
      </c>
      <c r="AK396" s="9">
        <f t="shared" si="158"/>
        <v>866.12490000000003</v>
      </c>
      <c r="AL396" s="9"/>
      <c r="AM396" s="9"/>
      <c r="AN396" s="9"/>
      <c r="AO396" s="1">
        <v>4</v>
      </c>
      <c r="AP396" s="9">
        <v>29.43</v>
      </c>
      <c r="AQ396" s="9">
        <f t="shared" si="159"/>
        <v>117.72</v>
      </c>
      <c r="AR396" s="9">
        <f t="shared" si="160"/>
        <v>16</v>
      </c>
      <c r="AS396" s="9">
        <f t="shared" si="161"/>
        <v>866.12490000000003</v>
      </c>
      <c r="AT396" s="9"/>
      <c r="AU396" s="9"/>
      <c r="AV396" s="9"/>
      <c r="AW396" s="9">
        <v>0.25</v>
      </c>
      <c r="AX396" s="9">
        <v>29.43</v>
      </c>
      <c r="AY396" s="9">
        <f t="shared" si="162"/>
        <v>7.3574999999999999</v>
      </c>
      <c r="AZ396" s="9">
        <f t="shared" si="163"/>
        <v>6.25E-2</v>
      </c>
      <c r="BA396" s="9">
        <f t="shared" si="164"/>
        <v>866.12490000000003</v>
      </c>
      <c r="BB396" s="9"/>
      <c r="BC396" s="9"/>
      <c r="BD396" s="9"/>
      <c r="BE396" s="1">
        <v>3</v>
      </c>
      <c r="BF396" s="9">
        <v>29.43</v>
      </c>
      <c r="BG396">
        <f t="shared" si="165"/>
        <v>88.289999999999992</v>
      </c>
      <c r="BH396">
        <f t="shared" si="166"/>
        <v>9</v>
      </c>
      <c r="BI396">
        <f t="shared" si="167"/>
        <v>866.12490000000003</v>
      </c>
    </row>
    <row r="397" spans="1:61" x14ac:dyDescent="0.3">
      <c r="A397" s="9">
        <v>0.86</v>
      </c>
      <c r="B397" s="9">
        <v>29.07</v>
      </c>
      <c r="C397" s="9">
        <f t="shared" si="144"/>
        <v>25.0002</v>
      </c>
      <c r="D397" s="9">
        <f t="shared" si="145"/>
        <v>0.73959999999999992</v>
      </c>
      <c r="E397" s="9">
        <f t="shared" si="146"/>
        <v>845.06489999999997</v>
      </c>
      <c r="F397" s="9"/>
      <c r="G397" s="9"/>
      <c r="H397" s="9"/>
      <c r="I397" s="9">
        <v>588</v>
      </c>
      <c r="J397" s="9">
        <v>29.07</v>
      </c>
      <c r="K397" s="9">
        <f t="shared" si="147"/>
        <v>17093.16</v>
      </c>
      <c r="L397" s="9">
        <f t="shared" si="148"/>
        <v>345744</v>
      </c>
      <c r="M397" s="9">
        <f t="shared" si="149"/>
        <v>845.06489999999997</v>
      </c>
      <c r="N397" s="9"/>
      <c r="O397" s="9"/>
      <c r="P397" s="9"/>
      <c r="Q397" s="9">
        <v>294</v>
      </c>
      <c r="R397" s="9">
        <v>29.07</v>
      </c>
      <c r="S397" s="9">
        <f t="shared" si="150"/>
        <v>8546.58</v>
      </c>
      <c r="T397" s="9">
        <f t="shared" si="151"/>
        <v>86436</v>
      </c>
      <c r="U397" s="9">
        <f t="shared" si="152"/>
        <v>845.06489999999997</v>
      </c>
      <c r="V397" s="9"/>
      <c r="W397" s="9"/>
      <c r="X397" s="9"/>
      <c r="Y397" s="9">
        <v>147</v>
      </c>
      <c r="Z397" s="9">
        <v>29.07</v>
      </c>
      <c r="AA397" s="9">
        <f t="shared" si="153"/>
        <v>4273.29</v>
      </c>
      <c r="AB397" s="9">
        <f t="shared" si="154"/>
        <v>21609</v>
      </c>
      <c r="AC397" s="9">
        <f t="shared" si="155"/>
        <v>845.06489999999997</v>
      </c>
      <c r="AD397" s="9"/>
      <c r="AE397" s="9"/>
      <c r="AF397" s="9"/>
      <c r="AG397" s="9">
        <v>7</v>
      </c>
      <c r="AH397" s="9">
        <v>29.07</v>
      </c>
      <c r="AI397" s="9">
        <f t="shared" si="156"/>
        <v>203.49</v>
      </c>
      <c r="AJ397" s="9">
        <f t="shared" si="157"/>
        <v>49</v>
      </c>
      <c r="AK397" s="9">
        <f t="shared" si="158"/>
        <v>845.06489999999997</v>
      </c>
      <c r="AL397" s="9"/>
      <c r="AM397" s="9"/>
      <c r="AN397" s="9"/>
      <c r="AO397" s="1">
        <v>5</v>
      </c>
      <c r="AP397" s="9">
        <v>29.07</v>
      </c>
      <c r="AQ397" s="9">
        <f t="shared" si="159"/>
        <v>145.35</v>
      </c>
      <c r="AR397" s="9">
        <f t="shared" si="160"/>
        <v>25</v>
      </c>
      <c r="AS397" s="9">
        <f t="shared" si="161"/>
        <v>845.06489999999997</v>
      </c>
      <c r="AT397" s="9"/>
      <c r="AU397" s="9"/>
      <c r="AV397" s="9"/>
      <c r="AW397" s="9">
        <v>0.25</v>
      </c>
      <c r="AX397" s="9">
        <v>29.07</v>
      </c>
      <c r="AY397" s="9">
        <f t="shared" si="162"/>
        <v>7.2675000000000001</v>
      </c>
      <c r="AZ397" s="9">
        <f t="shared" si="163"/>
        <v>6.25E-2</v>
      </c>
      <c r="BA397" s="9">
        <f t="shared" si="164"/>
        <v>845.06489999999997</v>
      </c>
      <c r="BB397" s="9"/>
      <c r="BC397" s="9"/>
      <c r="BD397" s="9"/>
      <c r="BE397" s="1">
        <v>3</v>
      </c>
      <c r="BF397" s="9">
        <v>29.07</v>
      </c>
      <c r="BG397">
        <f t="shared" si="165"/>
        <v>87.210000000000008</v>
      </c>
      <c r="BH397">
        <f t="shared" si="166"/>
        <v>9</v>
      </c>
      <c r="BI397">
        <f t="shared" si="167"/>
        <v>845.06489999999997</v>
      </c>
    </row>
    <row r="398" spans="1:61" x14ac:dyDescent="0.3">
      <c r="A398" s="9">
        <v>0.82</v>
      </c>
      <c r="B398" s="9">
        <v>24.7</v>
      </c>
      <c r="C398" s="9">
        <f t="shared" si="144"/>
        <v>20.253999999999998</v>
      </c>
      <c r="D398" s="9">
        <f t="shared" si="145"/>
        <v>0.67239999999999989</v>
      </c>
      <c r="E398" s="9">
        <f t="shared" si="146"/>
        <v>610.08999999999992</v>
      </c>
      <c r="F398" s="9"/>
      <c r="G398" s="9"/>
      <c r="H398" s="9"/>
      <c r="I398" s="9">
        <v>612.5</v>
      </c>
      <c r="J398" s="9">
        <v>24.7</v>
      </c>
      <c r="K398" s="9">
        <f t="shared" si="147"/>
        <v>15128.75</v>
      </c>
      <c r="L398" s="9">
        <f t="shared" si="148"/>
        <v>375156.25</v>
      </c>
      <c r="M398" s="9">
        <f t="shared" si="149"/>
        <v>610.08999999999992</v>
      </c>
      <c r="N398" s="9"/>
      <c r="O398" s="9"/>
      <c r="P398" s="9"/>
      <c r="Q398" s="9">
        <v>318.5</v>
      </c>
      <c r="R398" s="9">
        <v>24.7</v>
      </c>
      <c r="S398" s="9">
        <f t="shared" si="150"/>
        <v>7866.95</v>
      </c>
      <c r="T398" s="9">
        <f t="shared" si="151"/>
        <v>101442.25</v>
      </c>
      <c r="U398" s="9">
        <f t="shared" si="152"/>
        <v>610.08999999999992</v>
      </c>
      <c r="V398" s="9"/>
      <c r="W398" s="9"/>
      <c r="X398" s="9"/>
      <c r="Y398" s="9">
        <v>147</v>
      </c>
      <c r="Z398" s="9">
        <v>24.7</v>
      </c>
      <c r="AA398" s="9">
        <f t="shared" si="153"/>
        <v>3630.9</v>
      </c>
      <c r="AB398" s="9">
        <f t="shared" si="154"/>
        <v>21609</v>
      </c>
      <c r="AC398" s="9">
        <f t="shared" si="155"/>
        <v>610.08999999999992</v>
      </c>
      <c r="AD398" s="9"/>
      <c r="AE398" s="9"/>
      <c r="AF398" s="9"/>
      <c r="AG398" s="9">
        <v>7</v>
      </c>
      <c r="AH398" s="9">
        <v>24.7</v>
      </c>
      <c r="AI398" s="9">
        <f t="shared" si="156"/>
        <v>172.9</v>
      </c>
      <c r="AJ398" s="9">
        <f t="shared" si="157"/>
        <v>49</v>
      </c>
      <c r="AK398" s="9">
        <f t="shared" si="158"/>
        <v>610.08999999999992</v>
      </c>
      <c r="AL398" s="9"/>
      <c r="AM398" s="9"/>
      <c r="AN398" s="9"/>
      <c r="AO398" s="1">
        <v>2</v>
      </c>
      <c r="AP398" s="9">
        <v>24.7</v>
      </c>
      <c r="AQ398" s="9">
        <f t="shared" si="159"/>
        <v>49.4</v>
      </c>
      <c r="AR398" s="9">
        <f t="shared" si="160"/>
        <v>4</v>
      </c>
      <c r="AS398" s="9">
        <f t="shared" si="161"/>
        <v>610.08999999999992</v>
      </c>
      <c r="AT398" s="9"/>
      <c r="AU398" s="9"/>
      <c r="AV398" s="9"/>
      <c r="AW398" s="9">
        <v>0.25</v>
      </c>
      <c r="AX398" s="9">
        <v>24.7</v>
      </c>
      <c r="AY398" s="9">
        <f t="shared" si="162"/>
        <v>6.1749999999999998</v>
      </c>
      <c r="AZ398" s="9">
        <f t="shared" si="163"/>
        <v>6.25E-2</v>
      </c>
      <c r="BA398" s="9">
        <f t="shared" si="164"/>
        <v>610.08999999999992</v>
      </c>
      <c r="BB398" s="9"/>
      <c r="BC398" s="9"/>
      <c r="BD398" s="9"/>
      <c r="BE398" s="1">
        <v>3</v>
      </c>
      <c r="BF398" s="9">
        <v>24.7</v>
      </c>
      <c r="BG398">
        <f t="shared" si="165"/>
        <v>74.099999999999994</v>
      </c>
      <c r="BH398">
        <f t="shared" si="166"/>
        <v>9</v>
      </c>
      <c r="BI398">
        <f t="shared" si="167"/>
        <v>610.08999999999992</v>
      </c>
    </row>
    <row r="399" spans="1:61" x14ac:dyDescent="0.3">
      <c r="A399" s="9">
        <v>0.82</v>
      </c>
      <c r="B399" s="9">
        <v>25.48</v>
      </c>
      <c r="C399" s="9">
        <f t="shared" si="144"/>
        <v>20.893599999999999</v>
      </c>
      <c r="D399" s="9">
        <f t="shared" si="145"/>
        <v>0.67239999999999989</v>
      </c>
      <c r="E399" s="9">
        <f t="shared" si="146"/>
        <v>649.23040000000003</v>
      </c>
      <c r="F399" s="9"/>
      <c r="G399" s="9"/>
      <c r="H399" s="9"/>
      <c r="I399" s="9">
        <v>612.5</v>
      </c>
      <c r="J399" s="9">
        <v>25.48</v>
      </c>
      <c r="K399" s="9">
        <f t="shared" si="147"/>
        <v>15606.5</v>
      </c>
      <c r="L399" s="9">
        <f t="shared" si="148"/>
        <v>375156.25</v>
      </c>
      <c r="M399" s="9">
        <f t="shared" si="149"/>
        <v>649.23040000000003</v>
      </c>
      <c r="N399" s="9"/>
      <c r="O399" s="9"/>
      <c r="P399" s="9"/>
      <c r="Q399" s="9">
        <v>318.5</v>
      </c>
      <c r="R399" s="9">
        <v>25.48</v>
      </c>
      <c r="S399" s="9">
        <f t="shared" si="150"/>
        <v>8115.38</v>
      </c>
      <c r="T399" s="9">
        <f t="shared" si="151"/>
        <v>101442.25</v>
      </c>
      <c r="U399" s="9">
        <f t="shared" si="152"/>
        <v>649.23040000000003</v>
      </c>
      <c r="V399" s="9"/>
      <c r="W399" s="9"/>
      <c r="X399" s="9"/>
      <c r="Y399" s="9">
        <v>147</v>
      </c>
      <c r="Z399" s="9">
        <v>25.48</v>
      </c>
      <c r="AA399" s="9">
        <f t="shared" si="153"/>
        <v>3745.56</v>
      </c>
      <c r="AB399" s="9">
        <f t="shared" si="154"/>
        <v>21609</v>
      </c>
      <c r="AC399" s="9">
        <f t="shared" si="155"/>
        <v>649.23040000000003</v>
      </c>
      <c r="AD399" s="9"/>
      <c r="AE399" s="9"/>
      <c r="AF399" s="9"/>
      <c r="AG399" s="9">
        <v>7</v>
      </c>
      <c r="AH399" s="9">
        <v>25.48</v>
      </c>
      <c r="AI399" s="9">
        <f t="shared" si="156"/>
        <v>178.36</v>
      </c>
      <c r="AJ399" s="9">
        <f t="shared" si="157"/>
        <v>49</v>
      </c>
      <c r="AK399" s="9">
        <f t="shared" si="158"/>
        <v>649.23040000000003</v>
      </c>
      <c r="AL399" s="9"/>
      <c r="AM399" s="9"/>
      <c r="AN399" s="9"/>
      <c r="AO399" s="1">
        <v>3</v>
      </c>
      <c r="AP399" s="9">
        <v>25.48</v>
      </c>
      <c r="AQ399" s="9">
        <f t="shared" si="159"/>
        <v>76.44</v>
      </c>
      <c r="AR399" s="9">
        <f t="shared" si="160"/>
        <v>9</v>
      </c>
      <c r="AS399" s="9">
        <f t="shared" si="161"/>
        <v>649.23040000000003</v>
      </c>
      <c r="AT399" s="9"/>
      <c r="AU399" s="9"/>
      <c r="AV399" s="9"/>
      <c r="AW399" s="9">
        <v>0.25</v>
      </c>
      <c r="AX399" s="9">
        <v>25.48</v>
      </c>
      <c r="AY399" s="9">
        <f t="shared" si="162"/>
        <v>6.37</v>
      </c>
      <c r="AZ399" s="9">
        <f t="shared" si="163"/>
        <v>6.25E-2</v>
      </c>
      <c r="BA399" s="9">
        <f t="shared" si="164"/>
        <v>649.23040000000003</v>
      </c>
      <c r="BB399" s="9"/>
      <c r="BC399" s="9"/>
      <c r="BD399" s="9"/>
      <c r="BE399" s="1">
        <v>3</v>
      </c>
      <c r="BF399" s="9">
        <v>25.48</v>
      </c>
      <c r="BG399">
        <f t="shared" si="165"/>
        <v>76.44</v>
      </c>
      <c r="BH399">
        <f t="shared" si="166"/>
        <v>9</v>
      </c>
      <c r="BI399">
        <f t="shared" si="167"/>
        <v>649.23040000000003</v>
      </c>
    </row>
    <row r="400" spans="1:61" x14ac:dyDescent="0.3">
      <c r="A400" s="9">
        <v>0.82</v>
      </c>
      <c r="B400" s="9">
        <v>25.37</v>
      </c>
      <c r="C400" s="9">
        <f t="shared" si="144"/>
        <v>20.8034</v>
      </c>
      <c r="D400" s="9">
        <f t="shared" si="145"/>
        <v>0.67239999999999989</v>
      </c>
      <c r="E400" s="9">
        <f t="shared" si="146"/>
        <v>643.63690000000008</v>
      </c>
      <c r="F400" s="9"/>
      <c r="G400" s="9"/>
      <c r="H400" s="9"/>
      <c r="I400" s="9">
        <v>612.5</v>
      </c>
      <c r="J400" s="9">
        <v>25.37</v>
      </c>
      <c r="K400" s="9">
        <f t="shared" si="147"/>
        <v>15539.125</v>
      </c>
      <c r="L400" s="9">
        <f t="shared" si="148"/>
        <v>375156.25</v>
      </c>
      <c r="M400" s="9">
        <f t="shared" si="149"/>
        <v>643.63690000000008</v>
      </c>
      <c r="N400" s="9"/>
      <c r="O400" s="9"/>
      <c r="P400" s="9"/>
      <c r="Q400" s="9">
        <v>318.5</v>
      </c>
      <c r="R400" s="9">
        <v>25.37</v>
      </c>
      <c r="S400" s="9">
        <f t="shared" si="150"/>
        <v>8080.3450000000003</v>
      </c>
      <c r="T400" s="9">
        <f t="shared" si="151"/>
        <v>101442.25</v>
      </c>
      <c r="U400" s="9">
        <f t="shared" si="152"/>
        <v>643.63690000000008</v>
      </c>
      <c r="V400" s="9"/>
      <c r="W400" s="9"/>
      <c r="X400" s="9"/>
      <c r="Y400" s="9">
        <v>147</v>
      </c>
      <c r="Z400" s="9">
        <v>25.37</v>
      </c>
      <c r="AA400" s="9">
        <f t="shared" si="153"/>
        <v>3729.3900000000003</v>
      </c>
      <c r="AB400" s="9">
        <f t="shared" si="154"/>
        <v>21609</v>
      </c>
      <c r="AC400" s="9">
        <f t="shared" si="155"/>
        <v>643.63690000000008</v>
      </c>
      <c r="AD400" s="9"/>
      <c r="AE400" s="9"/>
      <c r="AF400" s="9"/>
      <c r="AG400" s="9">
        <v>7</v>
      </c>
      <c r="AH400" s="9">
        <v>25.37</v>
      </c>
      <c r="AI400" s="9">
        <f t="shared" si="156"/>
        <v>177.59</v>
      </c>
      <c r="AJ400" s="9">
        <f t="shared" si="157"/>
        <v>49</v>
      </c>
      <c r="AK400" s="9">
        <f t="shared" si="158"/>
        <v>643.63690000000008</v>
      </c>
      <c r="AL400" s="9"/>
      <c r="AM400" s="9"/>
      <c r="AN400" s="9"/>
      <c r="AO400" s="1">
        <v>4</v>
      </c>
      <c r="AP400" s="9">
        <v>25.37</v>
      </c>
      <c r="AQ400" s="9">
        <f t="shared" si="159"/>
        <v>101.48</v>
      </c>
      <c r="AR400" s="9">
        <f t="shared" si="160"/>
        <v>16</v>
      </c>
      <c r="AS400" s="9">
        <f t="shared" si="161"/>
        <v>643.63690000000008</v>
      </c>
      <c r="AT400" s="9"/>
      <c r="AU400" s="9"/>
      <c r="AV400" s="9"/>
      <c r="AW400" s="9">
        <v>0.25</v>
      </c>
      <c r="AX400" s="9">
        <v>25.37</v>
      </c>
      <c r="AY400" s="9">
        <f t="shared" si="162"/>
        <v>6.3425000000000002</v>
      </c>
      <c r="AZ400" s="9">
        <f t="shared" si="163"/>
        <v>6.25E-2</v>
      </c>
      <c r="BA400" s="9">
        <f t="shared" si="164"/>
        <v>643.63690000000008</v>
      </c>
      <c r="BB400" s="9"/>
      <c r="BC400" s="9"/>
      <c r="BD400" s="9"/>
      <c r="BE400" s="1">
        <v>3</v>
      </c>
      <c r="BF400" s="9">
        <v>25.37</v>
      </c>
      <c r="BG400">
        <f t="shared" si="165"/>
        <v>76.11</v>
      </c>
      <c r="BH400">
        <f t="shared" si="166"/>
        <v>9</v>
      </c>
      <c r="BI400">
        <f t="shared" si="167"/>
        <v>643.63690000000008</v>
      </c>
    </row>
    <row r="401" spans="1:61" x14ac:dyDescent="0.3">
      <c r="A401" s="9">
        <v>0.82</v>
      </c>
      <c r="B401" s="9">
        <v>25.17</v>
      </c>
      <c r="C401" s="9">
        <f t="shared" si="144"/>
        <v>20.639399999999998</v>
      </c>
      <c r="D401" s="9">
        <f t="shared" si="145"/>
        <v>0.67239999999999989</v>
      </c>
      <c r="E401" s="9">
        <f t="shared" si="146"/>
        <v>633.52890000000014</v>
      </c>
      <c r="F401" s="9"/>
      <c r="G401" s="9"/>
      <c r="H401" s="9"/>
      <c r="I401" s="9">
        <v>612.5</v>
      </c>
      <c r="J401" s="9">
        <v>25.17</v>
      </c>
      <c r="K401" s="9">
        <f t="shared" si="147"/>
        <v>15416.625000000002</v>
      </c>
      <c r="L401" s="9">
        <f t="shared" si="148"/>
        <v>375156.25</v>
      </c>
      <c r="M401" s="9">
        <f t="shared" si="149"/>
        <v>633.52890000000014</v>
      </c>
      <c r="N401" s="9"/>
      <c r="O401" s="9"/>
      <c r="P401" s="9"/>
      <c r="Q401" s="9">
        <v>318.5</v>
      </c>
      <c r="R401" s="9">
        <v>25.17</v>
      </c>
      <c r="S401" s="9">
        <f t="shared" si="150"/>
        <v>8016.6450000000004</v>
      </c>
      <c r="T401" s="9">
        <f t="shared" si="151"/>
        <v>101442.25</v>
      </c>
      <c r="U401" s="9">
        <f t="shared" si="152"/>
        <v>633.52890000000014</v>
      </c>
      <c r="V401" s="9"/>
      <c r="W401" s="9"/>
      <c r="X401" s="9"/>
      <c r="Y401" s="9">
        <v>147</v>
      </c>
      <c r="Z401" s="9">
        <v>25.17</v>
      </c>
      <c r="AA401" s="9">
        <f t="shared" si="153"/>
        <v>3699.9900000000002</v>
      </c>
      <c r="AB401" s="9">
        <f t="shared" si="154"/>
        <v>21609</v>
      </c>
      <c r="AC401" s="9">
        <f t="shared" si="155"/>
        <v>633.52890000000014</v>
      </c>
      <c r="AD401" s="9"/>
      <c r="AE401" s="9"/>
      <c r="AF401" s="9"/>
      <c r="AG401" s="9">
        <v>7</v>
      </c>
      <c r="AH401" s="9">
        <v>25.17</v>
      </c>
      <c r="AI401" s="9">
        <f t="shared" si="156"/>
        <v>176.19</v>
      </c>
      <c r="AJ401" s="9">
        <f t="shared" si="157"/>
        <v>49</v>
      </c>
      <c r="AK401" s="9">
        <f t="shared" si="158"/>
        <v>633.52890000000014</v>
      </c>
      <c r="AL401" s="9"/>
      <c r="AM401" s="9"/>
      <c r="AN401" s="9"/>
      <c r="AO401" s="1">
        <v>5</v>
      </c>
      <c r="AP401" s="9">
        <v>25.17</v>
      </c>
      <c r="AQ401" s="9">
        <f t="shared" si="159"/>
        <v>125.85000000000001</v>
      </c>
      <c r="AR401" s="9">
        <f t="shared" si="160"/>
        <v>25</v>
      </c>
      <c r="AS401" s="9">
        <f t="shared" si="161"/>
        <v>633.52890000000014</v>
      </c>
      <c r="AT401" s="9"/>
      <c r="AU401" s="9"/>
      <c r="AV401" s="9"/>
      <c r="AW401" s="9">
        <v>0.25</v>
      </c>
      <c r="AX401" s="9">
        <v>25.17</v>
      </c>
      <c r="AY401" s="9">
        <f t="shared" si="162"/>
        <v>6.2925000000000004</v>
      </c>
      <c r="AZ401" s="9">
        <f t="shared" si="163"/>
        <v>6.25E-2</v>
      </c>
      <c r="BA401" s="9">
        <f t="shared" si="164"/>
        <v>633.52890000000014</v>
      </c>
      <c r="BB401" s="9"/>
      <c r="BC401" s="9"/>
      <c r="BD401" s="9"/>
      <c r="BE401" s="1">
        <v>3</v>
      </c>
      <c r="BF401" s="9">
        <v>25.17</v>
      </c>
      <c r="BG401">
        <f t="shared" si="165"/>
        <v>75.510000000000005</v>
      </c>
      <c r="BH401">
        <f t="shared" si="166"/>
        <v>9</v>
      </c>
      <c r="BI401">
        <f t="shared" si="167"/>
        <v>633.52890000000014</v>
      </c>
    </row>
    <row r="402" spans="1:61" x14ac:dyDescent="0.3">
      <c r="A402" s="9">
        <v>0.79</v>
      </c>
      <c r="B402" s="9">
        <v>39.04</v>
      </c>
      <c r="C402" s="9">
        <f t="shared" si="144"/>
        <v>30.8416</v>
      </c>
      <c r="D402" s="9">
        <f t="shared" si="145"/>
        <v>0.6241000000000001</v>
      </c>
      <c r="E402" s="9">
        <f t="shared" si="146"/>
        <v>1524.1215999999999</v>
      </c>
      <c r="F402" s="9"/>
      <c r="G402" s="9"/>
      <c r="H402" s="9"/>
      <c r="I402" s="9">
        <v>637</v>
      </c>
      <c r="J402" s="9">
        <v>39.04</v>
      </c>
      <c r="K402" s="9">
        <f t="shared" si="147"/>
        <v>24868.48</v>
      </c>
      <c r="L402" s="9">
        <f t="shared" si="148"/>
        <v>405769</v>
      </c>
      <c r="M402" s="9">
        <f t="shared" si="149"/>
        <v>1524.1215999999999</v>
      </c>
      <c r="N402" s="9"/>
      <c r="O402" s="9"/>
      <c r="P402" s="9"/>
      <c r="Q402" s="9">
        <v>343</v>
      </c>
      <c r="R402" s="9">
        <v>39.04</v>
      </c>
      <c r="S402" s="9">
        <f t="shared" si="150"/>
        <v>13390.72</v>
      </c>
      <c r="T402" s="9">
        <f t="shared" si="151"/>
        <v>117649</v>
      </c>
      <c r="U402" s="9">
        <f t="shared" si="152"/>
        <v>1524.1215999999999</v>
      </c>
      <c r="V402" s="9"/>
      <c r="W402" s="9"/>
      <c r="X402" s="9"/>
      <c r="Y402" s="9">
        <v>147</v>
      </c>
      <c r="Z402" s="9">
        <v>39.04</v>
      </c>
      <c r="AA402" s="9">
        <f t="shared" si="153"/>
        <v>5738.88</v>
      </c>
      <c r="AB402" s="9">
        <f t="shared" si="154"/>
        <v>21609</v>
      </c>
      <c r="AC402" s="9">
        <f t="shared" si="155"/>
        <v>1524.1215999999999</v>
      </c>
      <c r="AD402" s="9"/>
      <c r="AE402" s="9"/>
      <c r="AF402" s="9"/>
      <c r="AG402" s="9">
        <v>7</v>
      </c>
      <c r="AH402" s="9">
        <v>39.04</v>
      </c>
      <c r="AI402" s="9">
        <f t="shared" si="156"/>
        <v>273.27999999999997</v>
      </c>
      <c r="AJ402" s="9">
        <f t="shared" si="157"/>
        <v>49</v>
      </c>
      <c r="AK402" s="9">
        <f t="shared" si="158"/>
        <v>1524.1215999999999</v>
      </c>
      <c r="AL402" s="9"/>
      <c r="AM402" s="9"/>
      <c r="AN402" s="9"/>
      <c r="AO402" s="1">
        <v>2</v>
      </c>
      <c r="AP402" s="9">
        <v>39.04</v>
      </c>
      <c r="AQ402" s="9">
        <f t="shared" si="159"/>
        <v>78.08</v>
      </c>
      <c r="AR402" s="9">
        <f t="shared" si="160"/>
        <v>4</v>
      </c>
      <c r="AS402" s="9">
        <f t="shared" si="161"/>
        <v>1524.1215999999999</v>
      </c>
      <c r="AT402" s="9"/>
      <c r="AU402" s="9"/>
      <c r="AV402" s="9"/>
      <c r="AW402" s="9">
        <v>0.25</v>
      </c>
      <c r="AX402" s="9">
        <v>39.04</v>
      </c>
      <c r="AY402" s="9">
        <f t="shared" si="162"/>
        <v>9.76</v>
      </c>
      <c r="AZ402" s="9">
        <f t="shared" si="163"/>
        <v>6.25E-2</v>
      </c>
      <c r="BA402" s="9">
        <f t="shared" si="164"/>
        <v>1524.1215999999999</v>
      </c>
      <c r="BB402" s="9"/>
      <c r="BC402" s="9"/>
      <c r="BD402" s="9"/>
      <c r="BE402" s="1">
        <v>3</v>
      </c>
      <c r="BF402" s="9">
        <v>39.04</v>
      </c>
      <c r="BG402">
        <f t="shared" si="165"/>
        <v>117.12</v>
      </c>
      <c r="BH402">
        <f t="shared" si="166"/>
        <v>9</v>
      </c>
      <c r="BI402">
        <f t="shared" si="167"/>
        <v>1524.1215999999999</v>
      </c>
    </row>
    <row r="403" spans="1:61" x14ac:dyDescent="0.3">
      <c r="A403" s="9">
        <v>0.79</v>
      </c>
      <c r="B403" s="9">
        <v>38.35</v>
      </c>
      <c r="C403" s="9">
        <f t="shared" si="144"/>
        <v>30.296500000000002</v>
      </c>
      <c r="D403" s="9">
        <f t="shared" si="145"/>
        <v>0.6241000000000001</v>
      </c>
      <c r="E403" s="9">
        <f t="shared" si="146"/>
        <v>1470.7225000000001</v>
      </c>
      <c r="F403" s="9"/>
      <c r="G403" s="9"/>
      <c r="H403" s="9"/>
      <c r="I403" s="9">
        <v>637</v>
      </c>
      <c r="J403" s="9">
        <v>38.35</v>
      </c>
      <c r="K403" s="9">
        <f t="shared" si="147"/>
        <v>24428.95</v>
      </c>
      <c r="L403" s="9">
        <f t="shared" si="148"/>
        <v>405769</v>
      </c>
      <c r="M403" s="9">
        <f t="shared" si="149"/>
        <v>1470.7225000000001</v>
      </c>
      <c r="N403" s="9"/>
      <c r="O403" s="9"/>
      <c r="P403" s="9"/>
      <c r="Q403" s="9">
        <v>343</v>
      </c>
      <c r="R403" s="9">
        <v>38.35</v>
      </c>
      <c r="S403" s="9">
        <f t="shared" si="150"/>
        <v>13154.050000000001</v>
      </c>
      <c r="T403" s="9">
        <f t="shared" si="151"/>
        <v>117649</v>
      </c>
      <c r="U403" s="9">
        <f t="shared" si="152"/>
        <v>1470.7225000000001</v>
      </c>
      <c r="V403" s="9"/>
      <c r="W403" s="9"/>
      <c r="X403" s="9"/>
      <c r="Y403" s="9">
        <v>147</v>
      </c>
      <c r="Z403" s="9">
        <v>38.35</v>
      </c>
      <c r="AA403" s="9">
        <f t="shared" si="153"/>
        <v>5637.45</v>
      </c>
      <c r="AB403" s="9">
        <f t="shared" si="154"/>
        <v>21609</v>
      </c>
      <c r="AC403" s="9">
        <f t="shared" si="155"/>
        <v>1470.7225000000001</v>
      </c>
      <c r="AD403" s="9"/>
      <c r="AE403" s="9"/>
      <c r="AF403" s="9"/>
      <c r="AG403" s="9">
        <v>7</v>
      </c>
      <c r="AH403" s="9">
        <v>38.35</v>
      </c>
      <c r="AI403" s="9">
        <f t="shared" si="156"/>
        <v>268.45</v>
      </c>
      <c r="AJ403" s="9">
        <f t="shared" si="157"/>
        <v>49</v>
      </c>
      <c r="AK403" s="9">
        <f t="shared" si="158"/>
        <v>1470.7225000000001</v>
      </c>
      <c r="AL403" s="9"/>
      <c r="AM403" s="9"/>
      <c r="AN403" s="9"/>
      <c r="AO403" s="1">
        <v>3</v>
      </c>
      <c r="AP403" s="9">
        <v>38.35</v>
      </c>
      <c r="AQ403" s="9">
        <f t="shared" si="159"/>
        <v>115.05000000000001</v>
      </c>
      <c r="AR403" s="9">
        <f t="shared" si="160"/>
        <v>9</v>
      </c>
      <c r="AS403" s="9">
        <f t="shared" si="161"/>
        <v>1470.7225000000001</v>
      </c>
      <c r="AT403" s="9"/>
      <c r="AU403" s="9"/>
      <c r="AV403" s="9"/>
      <c r="AW403" s="9">
        <v>0.25</v>
      </c>
      <c r="AX403" s="9">
        <v>38.35</v>
      </c>
      <c r="AY403" s="9">
        <f t="shared" si="162"/>
        <v>9.5875000000000004</v>
      </c>
      <c r="AZ403" s="9">
        <f t="shared" si="163"/>
        <v>6.25E-2</v>
      </c>
      <c r="BA403" s="9">
        <f t="shared" si="164"/>
        <v>1470.7225000000001</v>
      </c>
      <c r="BB403" s="9"/>
      <c r="BC403" s="9"/>
      <c r="BD403" s="9"/>
      <c r="BE403" s="1">
        <v>3</v>
      </c>
      <c r="BF403" s="9">
        <v>38.35</v>
      </c>
      <c r="BG403">
        <f t="shared" si="165"/>
        <v>115.05000000000001</v>
      </c>
      <c r="BH403">
        <f t="shared" si="166"/>
        <v>9</v>
      </c>
      <c r="BI403">
        <f t="shared" si="167"/>
        <v>1470.7225000000001</v>
      </c>
    </row>
    <row r="404" spans="1:61" x14ac:dyDescent="0.3">
      <c r="A404" s="9">
        <v>0.79</v>
      </c>
      <c r="B404" s="9">
        <v>39.81</v>
      </c>
      <c r="C404" s="9">
        <f t="shared" si="144"/>
        <v>31.449900000000003</v>
      </c>
      <c r="D404" s="9">
        <f t="shared" si="145"/>
        <v>0.6241000000000001</v>
      </c>
      <c r="E404" s="9">
        <f t="shared" si="146"/>
        <v>1584.8361000000002</v>
      </c>
      <c r="F404" s="9"/>
      <c r="G404" s="9"/>
      <c r="H404" s="9"/>
      <c r="I404" s="9">
        <v>637</v>
      </c>
      <c r="J404" s="9">
        <v>39.81</v>
      </c>
      <c r="K404" s="9">
        <f t="shared" si="147"/>
        <v>25358.97</v>
      </c>
      <c r="L404" s="9">
        <f t="shared" si="148"/>
        <v>405769</v>
      </c>
      <c r="M404" s="9">
        <f t="shared" si="149"/>
        <v>1584.8361000000002</v>
      </c>
      <c r="N404" s="9"/>
      <c r="O404" s="9"/>
      <c r="P404" s="9"/>
      <c r="Q404" s="9">
        <v>343</v>
      </c>
      <c r="R404" s="9">
        <v>39.81</v>
      </c>
      <c r="S404" s="9">
        <f t="shared" si="150"/>
        <v>13654.83</v>
      </c>
      <c r="T404" s="9">
        <f t="shared" si="151"/>
        <v>117649</v>
      </c>
      <c r="U404" s="9">
        <f t="shared" si="152"/>
        <v>1584.8361000000002</v>
      </c>
      <c r="V404" s="9"/>
      <c r="W404" s="9"/>
      <c r="X404" s="9"/>
      <c r="Y404" s="9">
        <v>147</v>
      </c>
      <c r="Z404" s="9">
        <v>39.81</v>
      </c>
      <c r="AA404" s="9">
        <f t="shared" si="153"/>
        <v>5852.0700000000006</v>
      </c>
      <c r="AB404" s="9">
        <f t="shared" si="154"/>
        <v>21609</v>
      </c>
      <c r="AC404" s="9">
        <f t="shared" si="155"/>
        <v>1584.8361000000002</v>
      </c>
      <c r="AD404" s="9"/>
      <c r="AE404" s="9"/>
      <c r="AF404" s="9"/>
      <c r="AG404" s="9">
        <v>7</v>
      </c>
      <c r="AH404" s="9">
        <v>39.81</v>
      </c>
      <c r="AI404" s="9">
        <f t="shared" si="156"/>
        <v>278.67</v>
      </c>
      <c r="AJ404" s="9">
        <f t="shared" si="157"/>
        <v>49</v>
      </c>
      <c r="AK404" s="9">
        <f t="shared" si="158"/>
        <v>1584.8361000000002</v>
      </c>
      <c r="AL404" s="9"/>
      <c r="AM404" s="9"/>
      <c r="AN404" s="9"/>
      <c r="AO404" s="1">
        <v>4</v>
      </c>
      <c r="AP404" s="9">
        <v>39.81</v>
      </c>
      <c r="AQ404" s="9">
        <f t="shared" si="159"/>
        <v>159.24</v>
      </c>
      <c r="AR404" s="9">
        <f t="shared" si="160"/>
        <v>16</v>
      </c>
      <c r="AS404" s="9">
        <f t="shared" si="161"/>
        <v>1584.8361000000002</v>
      </c>
      <c r="AT404" s="9"/>
      <c r="AU404" s="9"/>
      <c r="AV404" s="9"/>
      <c r="AW404" s="9">
        <v>0.25</v>
      </c>
      <c r="AX404" s="9">
        <v>39.81</v>
      </c>
      <c r="AY404" s="9">
        <f t="shared" si="162"/>
        <v>9.9525000000000006</v>
      </c>
      <c r="AZ404" s="9">
        <f t="shared" si="163"/>
        <v>6.25E-2</v>
      </c>
      <c r="BA404" s="9">
        <f t="shared" si="164"/>
        <v>1584.8361000000002</v>
      </c>
      <c r="BB404" s="9"/>
      <c r="BC404" s="9"/>
      <c r="BD404" s="9"/>
      <c r="BE404" s="1">
        <v>3</v>
      </c>
      <c r="BF404" s="9">
        <v>39.81</v>
      </c>
      <c r="BG404">
        <f t="shared" si="165"/>
        <v>119.43</v>
      </c>
      <c r="BH404">
        <f t="shared" si="166"/>
        <v>9</v>
      </c>
      <c r="BI404">
        <f t="shared" si="167"/>
        <v>1584.8361000000002</v>
      </c>
    </row>
    <row r="405" spans="1:61" x14ac:dyDescent="0.3">
      <c r="A405" s="9">
        <v>0.79</v>
      </c>
      <c r="B405" s="9">
        <v>39.83</v>
      </c>
      <c r="C405" s="9">
        <f t="shared" si="144"/>
        <v>31.465700000000002</v>
      </c>
      <c r="D405" s="9">
        <f t="shared" si="145"/>
        <v>0.6241000000000001</v>
      </c>
      <c r="E405" s="9">
        <f t="shared" si="146"/>
        <v>1586.4288999999999</v>
      </c>
      <c r="F405" s="9"/>
      <c r="G405" s="9"/>
      <c r="H405" s="9"/>
      <c r="I405" s="9">
        <v>637</v>
      </c>
      <c r="J405" s="9">
        <v>39.83</v>
      </c>
      <c r="K405" s="9">
        <f t="shared" si="147"/>
        <v>25371.71</v>
      </c>
      <c r="L405" s="9">
        <f t="shared" si="148"/>
        <v>405769</v>
      </c>
      <c r="M405" s="9">
        <f t="shared" si="149"/>
        <v>1586.4288999999999</v>
      </c>
      <c r="N405" s="9"/>
      <c r="O405" s="9"/>
      <c r="P405" s="9"/>
      <c r="Q405" s="9">
        <v>343</v>
      </c>
      <c r="R405" s="9">
        <v>39.83</v>
      </c>
      <c r="S405" s="9">
        <f t="shared" si="150"/>
        <v>13661.689999999999</v>
      </c>
      <c r="T405" s="9">
        <f t="shared" si="151"/>
        <v>117649</v>
      </c>
      <c r="U405" s="9">
        <f t="shared" si="152"/>
        <v>1586.4288999999999</v>
      </c>
      <c r="V405" s="9"/>
      <c r="W405" s="9"/>
      <c r="X405" s="9"/>
      <c r="Y405" s="9">
        <v>147</v>
      </c>
      <c r="Z405" s="9">
        <v>39.83</v>
      </c>
      <c r="AA405" s="9">
        <f t="shared" si="153"/>
        <v>5855.0099999999993</v>
      </c>
      <c r="AB405" s="9">
        <f t="shared" si="154"/>
        <v>21609</v>
      </c>
      <c r="AC405" s="9">
        <f t="shared" si="155"/>
        <v>1586.4288999999999</v>
      </c>
      <c r="AD405" s="9"/>
      <c r="AE405" s="9"/>
      <c r="AF405" s="9"/>
      <c r="AG405" s="9">
        <v>7</v>
      </c>
      <c r="AH405" s="9">
        <v>39.83</v>
      </c>
      <c r="AI405" s="9">
        <f t="shared" si="156"/>
        <v>278.81</v>
      </c>
      <c r="AJ405" s="9">
        <f t="shared" si="157"/>
        <v>49</v>
      </c>
      <c r="AK405" s="9">
        <f t="shared" si="158"/>
        <v>1586.4288999999999</v>
      </c>
      <c r="AL405" s="9"/>
      <c r="AM405" s="9"/>
      <c r="AN405" s="9"/>
      <c r="AO405" s="1">
        <v>5</v>
      </c>
      <c r="AP405" s="9">
        <v>39.83</v>
      </c>
      <c r="AQ405" s="9">
        <f t="shared" si="159"/>
        <v>199.14999999999998</v>
      </c>
      <c r="AR405" s="9">
        <f t="shared" si="160"/>
        <v>25</v>
      </c>
      <c r="AS405" s="9">
        <f t="shared" si="161"/>
        <v>1586.4288999999999</v>
      </c>
      <c r="AT405" s="9"/>
      <c r="AU405" s="9"/>
      <c r="AV405" s="9"/>
      <c r="AW405" s="9">
        <v>0.25</v>
      </c>
      <c r="AX405" s="9">
        <v>39.83</v>
      </c>
      <c r="AY405" s="9">
        <f t="shared" si="162"/>
        <v>9.9574999999999996</v>
      </c>
      <c r="AZ405" s="9">
        <f t="shared" si="163"/>
        <v>6.25E-2</v>
      </c>
      <c r="BA405" s="9">
        <f t="shared" si="164"/>
        <v>1586.4288999999999</v>
      </c>
      <c r="BB405" s="9"/>
      <c r="BC405" s="9"/>
      <c r="BD405" s="9"/>
      <c r="BE405" s="1">
        <v>3</v>
      </c>
      <c r="BF405" s="9">
        <v>39.83</v>
      </c>
      <c r="BG405">
        <f t="shared" si="165"/>
        <v>119.49</v>
      </c>
      <c r="BH405">
        <f t="shared" si="166"/>
        <v>9</v>
      </c>
      <c r="BI405">
        <f t="shared" si="167"/>
        <v>1586.4288999999999</v>
      </c>
    </row>
    <row r="406" spans="1:61" x14ac:dyDescent="0.3">
      <c r="A406" s="9">
        <v>0.76</v>
      </c>
      <c r="B406" s="9">
        <v>35.99</v>
      </c>
      <c r="C406" s="9">
        <f t="shared" si="144"/>
        <v>27.352400000000003</v>
      </c>
      <c r="D406" s="9">
        <f t="shared" si="145"/>
        <v>0.5776</v>
      </c>
      <c r="E406" s="9">
        <f t="shared" si="146"/>
        <v>1295.2801000000002</v>
      </c>
      <c r="F406" s="9"/>
      <c r="G406" s="9"/>
      <c r="H406" s="9"/>
      <c r="I406" s="9">
        <v>661.5</v>
      </c>
      <c r="J406" s="9">
        <v>35.99</v>
      </c>
      <c r="K406" s="9">
        <f t="shared" si="147"/>
        <v>23807.385000000002</v>
      </c>
      <c r="L406" s="9">
        <f t="shared" si="148"/>
        <v>437582.25</v>
      </c>
      <c r="M406" s="9">
        <f t="shared" si="149"/>
        <v>1295.2801000000002</v>
      </c>
      <c r="N406" s="9"/>
      <c r="O406" s="9"/>
      <c r="P406" s="9"/>
      <c r="Q406" s="9">
        <v>416.5</v>
      </c>
      <c r="R406" s="9">
        <v>35.99</v>
      </c>
      <c r="S406" s="9">
        <f t="shared" si="150"/>
        <v>14989.835000000001</v>
      </c>
      <c r="T406" s="9">
        <f t="shared" si="151"/>
        <v>173472.25</v>
      </c>
      <c r="U406" s="9">
        <f t="shared" si="152"/>
        <v>1295.2801000000002</v>
      </c>
      <c r="V406" s="9"/>
      <c r="W406" s="9"/>
      <c r="X406" s="9"/>
      <c r="Y406" s="9">
        <v>122.5</v>
      </c>
      <c r="Z406" s="9">
        <v>35.99</v>
      </c>
      <c r="AA406" s="9">
        <f t="shared" si="153"/>
        <v>4408.7750000000005</v>
      </c>
      <c r="AB406" s="9">
        <f t="shared" si="154"/>
        <v>15006.25</v>
      </c>
      <c r="AC406" s="9">
        <f t="shared" si="155"/>
        <v>1295.2801000000002</v>
      </c>
      <c r="AD406" s="9"/>
      <c r="AE406" s="9"/>
      <c r="AF406" s="9"/>
      <c r="AG406" s="9">
        <v>7</v>
      </c>
      <c r="AH406" s="9">
        <v>35.99</v>
      </c>
      <c r="AI406" s="9">
        <f t="shared" si="156"/>
        <v>251.93</v>
      </c>
      <c r="AJ406" s="9">
        <f t="shared" si="157"/>
        <v>49</v>
      </c>
      <c r="AK406" s="9">
        <f t="shared" si="158"/>
        <v>1295.2801000000002</v>
      </c>
      <c r="AL406" s="9"/>
      <c r="AM406" s="9"/>
      <c r="AN406" s="9"/>
      <c r="AO406" s="1">
        <v>2</v>
      </c>
      <c r="AP406" s="9">
        <v>35.99</v>
      </c>
      <c r="AQ406" s="9">
        <f t="shared" si="159"/>
        <v>71.98</v>
      </c>
      <c r="AR406" s="9">
        <f t="shared" si="160"/>
        <v>4</v>
      </c>
      <c r="AS406" s="9">
        <f t="shared" si="161"/>
        <v>1295.2801000000002</v>
      </c>
      <c r="AT406" s="9"/>
      <c r="AU406" s="9"/>
      <c r="AV406" s="9"/>
      <c r="AW406" s="9">
        <v>0.25</v>
      </c>
      <c r="AX406" s="9">
        <v>35.99</v>
      </c>
      <c r="AY406" s="9">
        <f t="shared" si="162"/>
        <v>8.9975000000000005</v>
      </c>
      <c r="AZ406" s="9">
        <f t="shared" si="163"/>
        <v>6.25E-2</v>
      </c>
      <c r="BA406" s="9">
        <f t="shared" si="164"/>
        <v>1295.2801000000002</v>
      </c>
      <c r="BB406" s="9"/>
      <c r="BC406" s="9"/>
      <c r="BD406" s="9"/>
      <c r="BE406" s="1">
        <v>3</v>
      </c>
      <c r="BF406" s="9">
        <v>35.99</v>
      </c>
      <c r="BG406">
        <f t="shared" si="165"/>
        <v>107.97</v>
      </c>
      <c r="BH406">
        <f t="shared" si="166"/>
        <v>9</v>
      </c>
      <c r="BI406">
        <f t="shared" si="167"/>
        <v>1295.2801000000002</v>
      </c>
    </row>
    <row r="407" spans="1:61" x14ac:dyDescent="0.3">
      <c r="A407" s="9">
        <v>0.76</v>
      </c>
      <c r="B407" s="9">
        <v>36.590000000000003</v>
      </c>
      <c r="C407" s="9">
        <f t="shared" si="144"/>
        <v>27.808400000000002</v>
      </c>
      <c r="D407" s="9">
        <f t="shared" si="145"/>
        <v>0.5776</v>
      </c>
      <c r="E407" s="9">
        <f t="shared" si="146"/>
        <v>1338.8281000000002</v>
      </c>
      <c r="F407" s="9"/>
      <c r="G407" s="9"/>
      <c r="H407" s="9"/>
      <c r="I407" s="9">
        <v>661.5</v>
      </c>
      <c r="J407" s="9">
        <v>36.590000000000003</v>
      </c>
      <c r="K407" s="9">
        <f t="shared" si="147"/>
        <v>24204.285000000003</v>
      </c>
      <c r="L407" s="9">
        <f t="shared" si="148"/>
        <v>437582.25</v>
      </c>
      <c r="M407" s="9">
        <f t="shared" si="149"/>
        <v>1338.8281000000002</v>
      </c>
      <c r="N407" s="9"/>
      <c r="O407" s="9"/>
      <c r="P407" s="9"/>
      <c r="Q407" s="9">
        <v>416.5</v>
      </c>
      <c r="R407" s="9">
        <v>36.590000000000003</v>
      </c>
      <c r="S407" s="9">
        <f t="shared" si="150"/>
        <v>15239.735000000001</v>
      </c>
      <c r="T407" s="9">
        <f t="shared" si="151"/>
        <v>173472.25</v>
      </c>
      <c r="U407" s="9">
        <f t="shared" si="152"/>
        <v>1338.8281000000002</v>
      </c>
      <c r="V407" s="9"/>
      <c r="W407" s="9"/>
      <c r="X407" s="9"/>
      <c r="Y407" s="9">
        <v>122.5</v>
      </c>
      <c r="Z407" s="9">
        <v>36.590000000000003</v>
      </c>
      <c r="AA407" s="9">
        <f t="shared" si="153"/>
        <v>4482.2750000000005</v>
      </c>
      <c r="AB407" s="9">
        <f t="shared" si="154"/>
        <v>15006.25</v>
      </c>
      <c r="AC407" s="9">
        <f t="shared" si="155"/>
        <v>1338.8281000000002</v>
      </c>
      <c r="AD407" s="9"/>
      <c r="AE407" s="9"/>
      <c r="AF407" s="9"/>
      <c r="AG407" s="9">
        <v>7</v>
      </c>
      <c r="AH407" s="9">
        <v>36.590000000000003</v>
      </c>
      <c r="AI407" s="9">
        <f t="shared" si="156"/>
        <v>256.13</v>
      </c>
      <c r="AJ407" s="9">
        <f t="shared" si="157"/>
        <v>49</v>
      </c>
      <c r="AK407" s="9">
        <f t="shared" si="158"/>
        <v>1338.8281000000002</v>
      </c>
      <c r="AL407" s="9"/>
      <c r="AM407" s="9"/>
      <c r="AN407" s="9"/>
      <c r="AO407" s="1">
        <v>3</v>
      </c>
      <c r="AP407" s="9">
        <v>36.590000000000003</v>
      </c>
      <c r="AQ407" s="9">
        <f t="shared" si="159"/>
        <v>109.77000000000001</v>
      </c>
      <c r="AR407" s="9">
        <f t="shared" si="160"/>
        <v>9</v>
      </c>
      <c r="AS407" s="9">
        <f t="shared" si="161"/>
        <v>1338.8281000000002</v>
      </c>
      <c r="AT407" s="9"/>
      <c r="AU407" s="9"/>
      <c r="AV407" s="9"/>
      <c r="AW407" s="9">
        <v>0.25</v>
      </c>
      <c r="AX407" s="9">
        <v>36.590000000000003</v>
      </c>
      <c r="AY407" s="9">
        <f t="shared" si="162"/>
        <v>9.1475000000000009</v>
      </c>
      <c r="AZ407" s="9">
        <f t="shared" si="163"/>
        <v>6.25E-2</v>
      </c>
      <c r="BA407" s="9">
        <f t="shared" si="164"/>
        <v>1338.8281000000002</v>
      </c>
      <c r="BB407" s="9"/>
      <c r="BC407" s="9"/>
      <c r="BD407" s="9"/>
      <c r="BE407" s="1">
        <v>3</v>
      </c>
      <c r="BF407" s="9">
        <v>36.590000000000003</v>
      </c>
      <c r="BG407">
        <f t="shared" si="165"/>
        <v>109.77000000000001</v>
      </c>
      <c r="BH407">
        <f t="shared" si="166"/>
        <v>9</v>
      </c>
      <c r="BI407">
        <f t="shared" si="167"/>
        <v>1338.8281000000002</v>
      </c>
    </row>
    <row r="408" spans="1:61" x14ac:dyDescent="0.3">
      <c r="A408" s="9">
        <v>0.76</v>
      </c>
      <c r="B408" s="9">
        <v>35.64</v>
      </c>
      <c r="C408" s="9">
        <f t="shared" si="144"/>
        <v>27.086400000000001</v>
      </c>
      <c r="D408" s="9">
        <f t="shared" si="145"/>
        <v>0.5776</v>
      </c>
      <c r="E408" s="9">
        <f t="shared" si="146"/>
        <v>1270.2096000000001</v>
      </c>
      <c r="F408" s="9"/>
      <c r="G408" s="9"/>
      <c r="H408" s="9"/>
      <c r="I408" s="9">
        <v>661.5</v>
      </c>
      <c r="J408" s="9">
        <v>35.64</v>
      </c>
      <c r="K408" s="9">
        <f t="shared" si="147"/>
        <v>23575.86</v>
      </c>
      <c r="L408" s="9">
        <f t="shared" si="148"/>
        <v>437582.25</v>
      </c>
      <c r="M408" s="9">
        <f t="shared" si="149"/>
        <v>1270.2096000000001</v>
      </c>
      <c r="N408" s="9"/>
      <c r="O408" s="9"/>
      <c r="P408" s="9"/>
      <c r="Q408" s="9">
        <v>416.5</v>
      </c>
      <c r="R408" s="9">
        <v>35.64</v>
      </c>
      <c r="S408" s="9">
        <f t="shared" si="150"/>
        <v>14844.06</v>
      </c>
      <c r="T408" s="9">
        <f t="shared" si="151"/>
        <v>173472.25</v>
      </c>
      <c r="U408" s="9">
        <f t="shared" si="152"/>
        <v>1270.2096000000001</v>
      </c>
      <c r="V408" s="9"/>
      <c r="W408" s="9"/>
      <c r="X408" s="9"/>
      <c r="Y408" s="9">
        <v>122.5</v>
      </c>
      <c r="Z408" s="9">
        <v>35.64</v>
      </c>
      <c r="AA408" s="9">
        <f t="shared" si="153"/>
        <v>4365.8999999999996</v>
      </c>
      <c r="AB408" s="9">
        <f t="shared" si="154"/>
        <v>15006.25</v>
      </c>
      <c r="AC408" s="9">
        <f t="shared" si="155"/>
        <v>1270.2096000000001</v>
      </c>
      <c r="AD408" s="9"/>
      <c r="AE408" s="9"/>
      <c r="AF408" s="9"/>
      <c r="AG408" s="9">
        <v>7</v>
      </c>
      <c r="AH408" s="9">
        <v>35.64</v>
      </c>
      <c r="AI408" s="9">
        <f t="shared" si="156"/>
        <v>249.48000000000002</v>
      </c>
      <c r="AJ408" s="9">
        <f t="shared" si="157"/>
        <v>49</v>
      </c>
      <c r="AK408" s="9">
        <f t="shared" si="158"/>
        <v>1270.2096000000001</v>
      </c>
      <c r="AL408" s="9"/>
      <c r="AM408" s="9"/>
      <c r="AN408" s="9"/>
      <c r="AO408" s="1">
        <v>4</v>
      </c>
      <c r="AP408" s="9">
        <v>35.64</v>
      </c>
      <c r="AQ408" s="9">
        <f t="shared" si="159"/>
        <v>142.56</v>
      </c>
      <c r="AR408" s="9">
        <f t="shared" si="160"/>
        <v>16</v>
      </c>
      <c r="AS408" s="9">
        <f t="shared" si="161"/>
        <v>1270.2096000000001</v>
      </c>
      <c r="AT408" s="9"/>
      <c r="AU408" s="9"/>
      <c r="AV408" s="9"/>
      <c r="AW408" s="9">
        <v>0.25</v>
      </c>
      <c r="AX408" s="9">
        <v>35.64</v>
      </c>
      <c r="AY408" s="9">
        <f t="shared" si="162"/>
        <v>8.91</v>
      </c>
      <c r="AZ408" s="9">
        <f t="shared" si="163"/>
        <v>6.25E-2</v>
      </c>
      <c r="BA408" s="9">
        <f t="shared" si="164"/>
        <v>1270.2096000000001</v>
      </c>
      <c r="BB408" s="9"/>
      <c r="BC408" s="9"/>
      <c r="BD408" s="9"/>
      <c r="BE408" s="1">
        <v>3</v>
      </c>
      <c r="BF408" s="9">
        <v>35.64</v>
      </c>
      <c r="BG408">
        <f t="shared" si="165"/>
        <v>106.92</v>
      </c>
      <c r="BH408">
        <f t="shared" si="166"/>
        <v>9</v>
      </c>
      <c r="BI408">
        <f t="shared" si="167"/>
        <v>1270.2096000000001</v>
      </c>
    </row>
    <row r="409" spans="1:61" x14ac:dyDescent="0.3">
      <c r="A409" s="9">
        <v>0.76</v>
      </c>
      <c r="B409" s="9">
        <v>36.520000000000003</v>
      </c>
      <c r="C409" s="9">
        <f t="shared" si="144"/>
        <v>27.755200000000002</v>
      </c>
      <c r="D409" s="9">
        <f t="shared" si="145"/>
        <v>0.5776</v>
      </c>
      <c r="E409" s="9">
        <f t="shared" si="146"/>
        <v>1333.7104000000002</v>
      </c>
      <c r="F409" s="9"/>
      <c r="G409" s="9"/>
      <c r="H409" s="9"/>
      <c r="I409" s="9">
        <v>661.5</v>
      </c>
      <c r="J409" s="9">
        <v>36.520000000000003</v>
      </c>
      <c r="K409" s="9">
        <f t="shared" si="147"/>
        <v>24157.980000000003</v>
      </c>
      <c r="L409" s="9">
        <f t="shared" si="148"/>
        <v>437582.25</v>
      </c>
      <c r="M409" s="9">
        <f t="shared" si="149"/>
        <v>1333.7104000000002</v>
      </c>
      <c r="N409" s="9"/>
      <c r="O409" s="9"/>
      <c r="P409" s="9"/>
      <c r="Q409" s="9">
        <v>416.5</v>
      </c>
      <c r="R409" s="9">
        <v>36.520000000000003</v>
      </c>
      <c r="S409" s="9">
        <f t="shared" si="150"/>
        <v>15210.580000000002</v>
      </c>
      <c r="T409" s="9">
        <f t="shared" si="151"/>
        <v>173472.25</v>
      </c>
      <c r="U409" s="9">
        <f t="shared" si="152"/>
        <v>1333.7104000000002</v>
      </c>
      <c r="V409" s="9"/>
      <c r="W409" s="9"/>
      <c r="X409" s="9"/>
      <c r="Y409" s="9">
        <v>122.5</v>
      </c>
      <c r="Z409" s="9">
        <v>36.520000000000003</v>
      </c>
      <c r="AA409" s="9">
        <f t="shared" si="153"/>
        <v>4473.7000000000007</v>
      </c>
      <c r="AB409" s="9">
        <f t="shared" si="154"/>
        <v>15006.25</v>
      </c>
      <c r="AC409" s="9">
        <f t="shared" si="155"/>
        <v>1333.7104000000002</v>
      </c>
      <c r="AD409" s="9"/>
      <c r="AE409" s="9"/>
      <c r="AF409" s="9"/>
      <c r="AG409" s="9">
        <v>7</v>
      </c>
      <c r="AH409" s="9">
        <v>36.520000000000003</v>
      </c>
      <c r="AI409" s="9">
        <f t="shared" si="156"/>
        <v>255.64000000000001</v>
      </c>
      <c r="AJ409" s="9">
        <f t="shared" si="157"/>
        <v>49</v>
      </c>
      <c r="AK409" s="9">
        <f t="shared" si="158"/>
        <v>1333.7104000000002</v>
      </c>
      <c r="AL409" s="9"/>
      <c r="AM409" s="9"/>
      <c r="AN409" s="9"/>
      <c r="AO409" s="1">
        <v>5</v>
      </c>
      <c r="AP409" s="9">
        <v>36.520000000000003</v>
      </c>
      <c r="AQ409" s="9">
        <f t="shared" si="159"/>
        <v>182.60000000000002</v>
      </c>
      <c r="AR409" s="9">
        <f t="shared" si="160"/>
        <v>25</v>
      </c>
      <c r="AS409" s="9">
        <f t="shared" si="161"/>
        <v>1333.7104000000002</v>
      </c>
      <c r="AT409" s="9"/>
      <c r="AU409" s="9"/>
      <c r="AV409" s="9"/>
      <c r="AW409" s="9">
        <v>0.25</v>
      </c>
      <c r="AX409" s="9">
        <v>36.520000000000003</v>
      </c>
      <c r="AY409" s="9">
        <f t="shared" si="162"/>
        <v>9.1300000000000008</v>
      </c>
      <c r="AZ409" s="9">
        <f t="shared" si="163"/>
        <v>6.25E-2</v>
      </c>
      <c r="BA409" s="9">
        <f t="shared" si="164"/>
        <v>1333.7104000000002</v>
      </c>
      <c r="BB409" s="9"/>
      <c r="BC409" s="9"/>
      <c r="BD409" s="9"/>
      <c r="BE409" s="1">
        <v>3</v>
      </c>
      <c r="BF409" s="9">
        <v>36.520000000000003</v>
      </c>
      <c r="BG409">
        <f t="shared" si="165"/>
        <v>109.56</v>
      </c>
      <c r="BH409">
        <f t="shared" si="166"/>
        <v>9</v>
      </c>
      <c r="BI409">
        <f t="shared" si="167"/>
        <v>1333.7104000000002</v>
      </c>
    </row>
    <row r="410" spans="1:61" x14ac:dyDescent="0.3">
      <c r="A410" s="9">
        <v>0.74</v>
      </c>
      <c r="B410" s="9">
        <v>11.8</v>
      </c>
      <c r="C410" s="9">
        <f t="shared" si="144"/>
        <v>8.7320000000000011</v>
      </c>
      <c r="D410" s="9">
        <f t="shared" si="145"/>
        <v>0.54759999999999998</v>
      </c>
      <c r="E410" s="9">
        <f t="shared" si="146"/>
        <v>139.24</v>
      </c>
      <c r="F410" s="9"/>
      <c r="G410" s="9"/>
      <c r="H410" s="9"/>
      <c r="I410" s="9">
        <v>686</v>
      </c>
      <c r="J410" s="9">
        <v>11.8</v>
      </c>
      <c r="K410" s="9">
        <f t="shared" si="147"/>
        <v>8094.8</v>
      </c>
      <c r="L410" s="9">
        <f t="shared" si="148"/>
        <v>470596</v>
      </c>
      <c r="M410" s="9">
        <f t="shared" si="149"/>
        <v>139.24</v>
      </c>
      <c r="N410" s="9"/>
      <c r="O410" s="9"/>
      <c r="P410" s="9"/>
      <c r="Q410" s="9">
        <v>245</v>
      </c>
      <c r="R410" s="9">
        <v>11.8</v>
      </c>
      <c r="S410" s="9">
        <f t="shared" si="150"/>
        <v>2891</v>
      </c>
      <c r="T410" s="9">
        <f t="shared" si="151"/>
        <v>60025</v>
      </c>
      <c r="U410" s="9">
        <f t="shared" si="152"/>
        <v>139.24</v>
      </c>
      <c r="V410" s="9"/>
      <c r="W410" s="9"/>
      <c r="X410" s="9"/>
      <c r="Y410" s="9">
        <v>220.5</v>
      </c>
      <c r="Z410" s="9">
        <v>11.8</v>
      </c>
      <c r="AA410" s="9">
        <f t="shared" si="153"/>
        <v>2601.9</v>
      </c>
      <c r="AB410" s="9">
        <f t="shared" si="154"/>
        <v>48620.25</v>
      </c>
      <c r="AC410" s="9">
        <f t="shared" si="155"/>
        <v>139.24</v>
      </c>
      <c r="AD410" s="9"/>
      <c r="AE410" s="9"/>
      <c r="AF410" s="9"/>
      <c r="AG410" s="9">
        <v>3.5</v>
      </c>
      <c r="AH410" s="9">
        <v>11.8</v>
      </c>
      <c r="AI410" s="9">
        <f t="shared" si="156"/>
        <v>41.300000000000004</v>
      </c>
      <c r="AJ410" s="9">
        <f t="shared" si="157"/>
        <v>12.25</v>
      </c>
      <c r="AK410" s="9">
        <f t="shared" si="158"/>
        <v>139.24</v>
      </c>
      <c r="AL410" s="9"/>
      <c r="AM410" s="9"/>
      <c r="AN410" s="9"/>
      <c r="AO410" s="1">
        <v>2</v>
      </c>
      <c r="AP410" s="9">
        <v>11.8</v>
      </c>
      <c r="AQ410" s="9">
        <f t="shared" si="159"/>
        <v>23.6</v>
      </c>
      <c r="AR410" s="9">
        <f t="shared" si="160"/>
        <v>4</v>
      </c>
      <c r="AS410" s="9">
        <f t="shared" si="161"/>
        <v>139.24</v>
      </c>
      <c r="AT410" s="9"/>
      <c r="AU410" s="9"/>
      <c r="AV410" s="9"/>
      <c r="AW410" s="9">
        <v>0.25</v>
      </c>
      <c r="AX410" s="9">
        <v>11.8</v>
      </c>
      <c r="AY410" s="9">
        <f t="shared" si="162"/>
        <v>2.95</v>
      </c>
      <c r="AZ410" s="9">
        <f t="shared" si="163"/>
        <v>6.25E-2</v>
      </c>
      <c r="BA410" s="9">
        <f t="shared" si="164"/>
        <v>139.24</v>
      </c>
      <c r="BB410" s="9"/>
      <c r="BC410" s="9"/>
      <c r="BD410" s="9"/>
      <c r="BE410" s="1">
        <v>3</v>
      </c>
      <c r="BF410" s="9">
        <v>11.8</v>
      </c>
      <c r="BG410">
        <f t="shared" si="165"/>
        <v>35.400000000000006</v>
      </c>
      <c r="BH410">
        <f t="shared" si="166"/>
        <v>9</v>
      </c>
      <c r="BI410">
        <f t="shared" si="167"/>
        <v>139.24</v>
      </c>
    </row>
    <row r="411" spans="1:61" x14ac:dyDescent="0.3">
      <c r="A411" s="9">
        <v>0.74</v>
      </c>
      <c r="B411" s="9">
        <v>12.03</v>
      </c>
      <c r="C411" s="9">
        <f t="shared" si="144"/>
        <v>8.9021999999999988</v>
      </c>
      <c r="D411" s="9">
        <f t="shared" si="145"/>
        <v>0.54759999999999998</v>
      </c>
      <c r="E411" s="9">
        <f t="shared" si="146"/>
        <v>144.72089999999997</v>
      </c>
      <c r="F411" s="9"/>
      <c r="G411" s="9"/>
      <c r="H411" s="9"/>
      <c r="I411" s="9">
        <v>686</v>
      </c>
      <c r="J411" s="9">
        <v>12.03</v>
      </c>
      <c r="K411" s="9">
        <f t="shared" si="147"/>
        <v>8252.58</v>
      </c>
      <c r="L411" s="9">
        <f t="shared" si="148"/>
        <v>470596</v>
      </c>
      <c r="M411" s="9">
        <f t="shared" si="149"/>
        <v>144.72089999999997</v>
      </c>
      <c r="N411" s="9"/>
      <c r="O411" s="9"/>
      <c r="P411" s="9"/>
      <c r="Q411" s="9">
        <v>245</v>
      </c>
      <c r="R411" s="9">
        <v>12.03</v>
      </c>
      <c r="S411" s="9">
        <f t="shared" si="150"/>
        <v>2947.35</v>
      </c>
      <c r="T411" s="9">
        <f t="shared" si="151"/>
        <v>60025</v>
      </c>
      <c r="U411" s="9">
        <f t="shared" si="152"/>
        <v>144.72089999999997</v>
      </c>
      <c r="V411" s="9"/>
      <c r="W411" s="9"/>
      <c r="X411" s="9"/>
      <c r="Y411" s="9">
        <v>220.5</v>
      </c>
      <c r="Z411" s="9">
        <v>12.03</v>
      </c>
      <c r="AA411" s="9">
        <f t="shared" si="153"/>
        <v>2652.6149999999998</v>
      </c>
      <c r="AB411" s="9">
        <f t="shared" si="154"/>
        <v>48620.25</v>
      </c>
      <c r="AC411" s="9">
        <f t="shared" si="155"/>
        <v>144.72089999999997</v>
      </c>
      <c r="AD411" s="9"/>
      <c r="AE411" s="9"/>
      <c r="AF411" s="9"/>
      <c r="AG411" s="9">
        <v>3.5</v>
      </c>
      <c r="AH411" s="9">
        <v>12.03</v>
      </c>
      <c r="AI411" s="9">
        <f t="shared" si="156"/>
        <v>42.104999999999997</v>
      </c>
      <c r="AJ411" s="9">
        <f t="shared" si="157"/>
        <v>12.25</v>
      </c>
      <c r="AK411" s="9">
        <f t="shared" si="158"/>
        <v>144.72089999999997</v>
      </c>
      <c r="AL411" s="9"/>
      <c r="AM411" s="9"/>
      <c r="AN411" s="9"/>
      <c r="AO411" s="1">
        <v>3</v>
      </c>
      <c r="AP411" s="9">
        <v>12.03</v>
      </c>
      <c r="AQ411" s="9">
        <f t="shared" si="159"/>
        <v>36.089999999999996</v>
      </c>
      <c r="AR411" s="9">
        <f t="shared" si="160"/>
        <v>9</v>
      </c>
      <c r="AS411" s="9">
        <f t="shared" si="161"/>
        <v>144.72089999999997</v>
      </c>
      <c r="AT411" s="9"/>
      <c r="AU411" s="9"/>
      <c r="AV411" s="9"/>
      <c r="AW411" s="9">
        <v>0.25</v>
      </c>
      <c r="AX411" s="9">
        <v>12.03</v>
      </c>
      <c r="AY411" s="9">
        <f t="shared" si="162"/>
        <v>3.0074999999999998</v>
      </c>
      <c r="AZ411" s="9">
        <f t="shared" si="163"/>
        <v>6.25E-2</v>
      </c>
      <c r="BA411" s="9">
        <f t="shared" si="164"/>
        <v>144.72089999999997</v>
      </c>
      <c r="BB411" s="9"/>
      <c r="BC411" s="9"/>
      <c r="BD411" s="9"/>
      <c r="BE411" s="1">
        <v>3</v>
      </c>
      <c r="BF411" s="9">
        <v>12.03</v>
      </c>
      <c r="BG411">
        <f t="shared" si="165"/>
        <v>36.089999999999996</v>
      </c>
      <c r="BH411">
        <f t="shared" si="166"/>
        <v>9</v>
      </c>
      <c r="BI411">
        <f t="shared" si="167"/>
        <v>144.72089999999997</v>
      </c>
    </row>
    <row r="412" spans="1:61" x14ac:dyDescent="0.3">
      <c r="A412" s="9">
        <v>0.74</v>
      </c>
      <c r="B412" s="9">
        <v>11.98</v>
      </c>
      <c r="C412" s="9">
        <f t="shared" si="144"/>
        <v>8.8651999999999997</v>
      </c>
      <c r="D412" s="9">
        <f t="shared" si="145"/>
        <v>0.54759999999999998</v>
      </c>
      <c r="E412" s="9">
        <f t="shared" si="146"/>
        <v>143.52040000000002</v>
      </c>
      <c r="F412" s="9"/>
      <c r="G412" s="9"/>
      <c r="H412" s="9"/>
      <c r="I412" s="9">
        <v>686</v>
      </c>
      <c r="J412" s="9">
        <v>11.98</v>
      </c>
      <c r="K412" s="9">
        <f t="shared" si="147"/>
        <v>8218.2800000000007</v>
      </c>
      <c r="L412" s="9">
        <f t="shared" si="148"/>
        <v>470596</v>
      </c>
      <c r="M412" s="9">
        <f t="shared" si="149"/>
        <v>143.52040000000002</v>
      </c>
      <c r="N412" s="9"/>
      <c r="O412" s="9"/>
      <c r="P412" s="9"/>
      <c r="Q412" s="9">
        <v>245</v>
      </c>
      <c r="R412" s="9">
        <v>11.98</v>
      </c>
      <c r="S412" s="9">
        <f t="shared" si="150"/>
        <v>2935.1</v>
      </c>
      <c r="T412" s="9">
        <f t="shared" si="151"/>
        <v>60025</v>
      </c>
      <c r="U412" s="9">
        <f t="shared" si="152"/>
        <v>143.52040000000002</v>
      </c>
      <c r="V412" s="9"/>
      <c r="W412" s="9"/>
      <c r="X412" s="9"/>
      <c r="Y412" s="9">
        <v>220.5</v>
      </c>
      <c r="Z412" s="9">
        <v>11.98</v>
      </c>
      <c r="AA412" s="9">
        <f t="shared" si="153"/>
        <v>2641.59</v>
      </c>
      <c r="AB412" s="9">
        <f t="shared" si="154"/>
        <v>48620.25</v>
      </c>
      <c r="AC412" s="9">
        <f t="shared" si="155"/>
        <v>143.52040000000002</v>
      </c>
      <c r="AD412" s="9"/>
      <c r="AE412" s="9"/>
      <c r="AF412" s="9"/>
      <c r="AG412" s="9">
        <v>3.5</v>
      </c>
      <c r="AH412" s="9">
        <v>11.98</v>
      </c>
      <c r="AI412" s="9">
        <f t="shared" si="156"/>
        <v>41.93</v>
      </c>
      <c r="AJ412" s="9">
        <f t="shared" si="157"/>
        <v>12.25</v>
      </c>
      <c r="AK412" s="9">
        <f t="shared" si="158"/>
        <v>143.52040000000002</v>
      </c>
      <c r="AL412" s="9"/>
      <c r="AM412" s="9"/>
      <c r="AN412" s="9"/>
      <c r="AO412" s="1">
        <v>4</v>
      </c>
      <c r="AP412" s="9">
        <v>11.98</v>
      </c>
      <c r="AQ412" s="9">
        <f t="shared" si="159"/>
        <v>47.92</v>
      </c>
      <c r="AR412" s="9">
        <f t="shared" si="160"/>
        <v>16</v>
      </c>
      <c r="AS412" s="9">
        <f t="shared" si="161"/>
        <v>143.52040000000002</v>
      </c>
      <c r="AT412" s="9"/>
      <c r="AU412" s="9"/>
      <c r="AV412" s="9"/>
      <c r="AW412" s="9">
        <v>0.25</v>
      </c>
      <c r="AX412" s="9">
        <v>11.98</v>
      </c>
      <c r="AY412" s="9">
        <f t="shared" si="162"/>
        <v>2.9950000000000001</v>
      </c>
      <c r="AZ412" s="9">
        <f t="shared" si="163"/>
        <v>6.25E-2</v>
      </c>
      <c r="BA412" s="9">
        <f t="shared" si="164"/>
        <v>143.52040000000002</v>
      </c>
      <c r="BB412" s="9"/>
      <c r="BC412" s="9"/>
      <c r="BD412" s="9"/>
      <c r="BE412" s="1">
        <v>3</v>
      </c>
      <c r="BF412" s="9">
        <v>11.98</v>
      </c>
      <c r="BG412">
        <f t="shared" si="165"/>
        <v>35.94</v>
      </c>
      <c r="BH412">
        <f t="shared" si="166"/>
        <v>9</v>
      </c>
      <c r="BI412">
        <f t="shared" si="167"/>
        <v>143.52040000000002</v>
      </c>
    </row>
    <row r="413" spans="1:61" x14ac:dyDescent="0.3">
      <c r="A413" s="9">
        <v>0.74</v>
      </c>
      <c r="B413" s="9">
        <v>11.69</v>
      </c>
      <c r="C413" s="9">
        <f t="shared" si="144"/>
        <v>8.650599999999999</v>
      </c>
      <c r="D413" s="9">
        <f t="shared" si="145"/>
        <v>0.54759999999999998</v>
      </c>
      <c r="E413" s="9">
        <f t="shared" si="146"/>
        <v>136.65609999999998</v>
      </c>
      <c r="F413" s="9"/>
      <c r="G413" s="9"/>
      <c r="H413" s="9"/>
      <c r="I413" s="9">
        <v>686</v>
      </c>
      <c r="J413" s="9">
        <v>11.69</v>
      </c>
      <c r="K413" s="9">
        <f t="shared" si="147"/>
        <v>8019.3399999999992</v>
      </c>
      <c r="L413" s="9">
        <f t="shared" si="148"/>
        <v>470596</v>
      </c>
      <c r="M413" s="9">
        <f t="shared" si="149"/>
        <v>136.65609999999998</v>
      </c>
      <c r="N413" s="9"/>
      <c r="O413" s="9"/>
      <c r="P413" s="9"/>
      <c r="Q413" s="9">
        <v>245</v>
      </c>
      <c r="R413" s="9">
        <v>11.69</v>
      </c>
      <c r="S413" s="9">
        <f t="shared" si="150"/>
        <v>2864.0499999999997</v>
      </c>
      <c r="T413" s="9">
        <f t="shared" si="151"/>
        <v>60025</v>
      </c>
      <c r="U413" s="9">
        <f t="shared" si="152"/>
        <v>136.65609999999998</v>
      </c>
      <c r="V413" s="9"/>
      <c r="W413" s="9"/>
      <c r="X413" s="9"/>
      <c r="Y413" s="9">
        <v>220.5</v>
      </c>
      <c r="Z413" s="9">
        <v>11.69</v>
      </c>
      <c r="AA413" s="9">
        <f t="shared" si="153"/>
        <v>2577.645</v>
      </c>
      <c r="AB413" s="9">
        <f t="shared" si="154"/>
        <v>48620.25</v>
      </c>
      <c r="AC413" s="9">
        <f t="shared" si="155"/>
        <v>136.65609999999998</v>
      </c>
      <c r="AD413" s="9"/>
      <c r="AE413" s="9"/>
      <c r="AF413" s="9"/>
      <c r="AG413" s="9">
        <v>3.5</v>
      </c>
      <c r="AH413" s="9">
        <v>11.69</v>
      </c>
      <c r="AI413" s="9">
        <f t="shared" si="156"/>
        <v>40.914999999999999</v>
      </c>
      <c r="AJ413" s="9">
        <f t="shared" si="157"/>
        <v>12.25</v>
      </c>
      <c r="AK413" s="9">
        <f t="shared" si="158"/>
        <v>136.65609999999998</v>
      </c>
      <c r="AL413" s="9"/>
      <c r="AM413" s="9"/>
      <c r="AN413" s="9"/>
      <c r="AO413" s="1">
        <v>5</v>
      </c>
      <c r="AP413" s="9">
        <v>11.69</v>
      </c>
      <c r="AQ413" s="9">
        <f t="shared" si="159"/>
        <v>58.449999999999996</v>
      </c>
      <c r="AR413" s="9">
        <f t="shared" si="160"/>
        <v>25</v>
      </c>
      <c r="AS413" s="9">
        <f t="shared" si="161"/>
        <v>136.65609999999998</v>
      </c>
      <c r="AT413" s="9"/>
      <c r="AU413" s="9"/>
      <c r="AV413" s="9"/>
      <c r="AW413" s="9">
        <v>0.25</v>
      </c>
      <c r="AX413" s="9">
        <v>11.69</v>
      </c>
      <c r="AY413" s="9">
        <f t="shared" si="162"/>
        <v>2.9224999999999999</v>
      </c>
      <c r="AZ413" s="9">
        <f t="shared" si="163"/>
        <v>6.25E-2</v>
      </c>
      <c r="BA413" s="9">
        <f t="shared" si="164"/>
        <v>136.65609999999998</v>
      </c>
      <c r="BB413" s="9"/>
      <c r="BC413" s="9"/>
      <c r="BD413" s="9"/>
      <c r="BE413" s="1">
        <v>3</v>
      </c>
      <c r="BF413" s="9">
        <v>11.69</v>
      </c>
      <c r="BG413">
        <f t="shared" si="165"/>
        <v>35.07</v>
      </c>
      <c r="BH413">
        <f t="shared" si="166"/>
        <v>9</v>
      </c>
      <c r="BI413">
        <f t="shared" si="167"/>
        <v>136.65609999999998</v>
      </c>
    </row>
    <row r="414" spans="1:61" x14ac:dyDescent="0.3">
      <c r="A414" s="9">
        <v>0.71</v>
      </c>
      <c r="B414" s="9">
        <v>12.41</v>
      </c>
      <c r="C414" s="9">
        <f t="shared" si="144"/>
        <v>8.8110999999999997</v>
      </c>
      <c r="D414" s="9">
        <f t="shared" si="145"/>
        <v>0.50409999999999999</v>
      </c>
      <c r="E414" s="9">
        <f t="shared" si="146"/>
        <v>154.00810000000001</v>
      </c>
      <c r="F414" s="9"/>
      <c r="G414" s="9"/>
      <c r="H414" s="9"/>
      <c r="I414" s="9">
        <v>710.5</v>
      </c>
      <c r="J414" s="9">
        <v>12.41</v>
      </c>
      <c r="K414" s="9">
        <f t="shared" si="147"/>
        <v>8817.3050000000003</v>
      </c>
      <c r="L414" s="9">
        <f t="shared" si="148"/>
        <v>504810.25</v>
      </c>
      <c r="M414" s="9">
        <f t="shared" si="149"/>
        <v>154.00810000000001</v>
      </c>
      <c r="N414" s="9"/>
      <c r="O414" s="9"/>
      <c r="P414" s="9"/>
      <c r="Q414" s="9">
        <v>269.5</v>
      </c>
      <c r="R414" s="9">
        <v>12.41</v>
      </c>
      <c r="S414" s="9">
        <f t="shared" si="150"/>
        <v>3344.4949999999999</v>
      </c>
      <c r="T414" s="9">
        <f t="shared" si="151"/>
        <v>72630.25</v>
      </c>
      <c r="U414" s="9">
        <f t="shared" si="152"/>
        <v>154.00810000000001</v>
      </c>
      <c r="V414" s="9"/>
      <c r="W414" s="9"/>
      <c r="X414" s="9"/>
      <c r="Y414" s="9">
        <v>220.5</v>
      </c>
      <c r="Z414" s="9">
        <v>12.41</v>
      </c>
      <c r="AA414" s="9">
        <f t="shared" si="153"/>
        <v>2736.4050000000002</v>
      </c>
      <c r="AB414" s="9">
        <f t="shared" si="154"/>
        <v>48620.25</v>
      </c>
      <c r="AC414" s="9">
        <f t="shared" si="155"/>
        <v>154.00810000000001</v>
      </c>
      <c r="AD414" s="9"/>
      <c r="AE414" s="9"/>
      <c r="AF414" s="9"/>
      <c r="AG414" s="9">
        <v>3.5</v>
      </c>
      <c r="AH414" s="9">
        <v>12.41</v>
      </c>
      <c r="AI414" s="9">
        <f t="shared" si="156"/>
        <v>43.435000000000002</v>
      </c>
      <c r="AJ414" s="9">
        <f t="shared" si="157"/>
        <v>12.25</v>
      </c>
      <c r="AK414" s="9">
        <f t="shared" si="158"/>
        <v>154.00810000000001</v>
      </c>
      <c r="AL414" s="9"/>
      <c r="AM414" s="9"/>
      <c r="AN414" s="9"/>
      <c r="AO414" s="1">
        <v>2</v>
      </c>
      <c r="AP414" s="9">
        <v>12.41</v>
      </c>
      <c r="AQ414" s="9">
        <f t="shared" si="159"/>
        <v>24.82</v>
      </c>
      <c r="AR414" s="9">
        <f t="shared" si="160"/>
        <v>4</v>
      </c>
      <c r="AS414" s="9">
        <f t="shared" si="161"/>
        <v>154.00810000000001</v>
      </c>
      <c r="AT414" s="9"/>
      <c r="AU414" s="9"/>
      <c r="AV414" s="9"/>
      <c r="AW414" s="9">
        <v>0.25</v>
      </c>
      <c r="AX414" s="9">
        <v>12.41</v>
      </c>
      <c r="AY414" s="9">
        <f t="shared" si="162"/>
        <v>3.1025</v>
      </c>
      <c r="AZ414" s="9">
        <f t="shared" si="163"/>
        <v>6.25E-2</v>
      </c>
      <c r="BA414" s="9">
        <f t="shared" si="164"/>
        <v>154.00810000000001</v>
      </c>
      <c r="BB414" s="9"/>
      <c r="BC414" s="9"/>
      <c r="BD414" s="9"/>
      <c r="BE414" s="1">
        <v>3</v>
      </c>
      <c r="BF414" s="9">
        <v>12.41</v>
      </c>
      <c r="BG414">
        <f t="shared" si="165"/>
        <v>37.230000000000004</v>
      </c>
      <c r="BH414">
        <f t="shared" si="166"/>
        <v>9</v>
      </c>
      <c r="BI414">
        <f t="shared" si="167"/>
        <v>154.00810000000001</v>
      </c>
    </row>
    <row r="415" spans="1:61" x14ac:dyDescent="0.3">
      <c r="A415" s="9">
        <v>0.71</v>
      </c>
      <c r="B415" s="9">
        <v>12.28</v>
      </c>
      <c r="C415" s="9">
        <f t="shared" si="144"/>
        <v>8.7187999999999999</v>
      </c>
      <c r="D415" s="9">
        <f t="shared" si="145"/>
        <v>0.50409999999999999</v>
      </c>
      <c r="E415" s="9">
        <f t="shared" si="146"/>
        <v>150.79839999999999</v>
      </c>
      <c r="F415" s="9"/>
      <c r="G415" s="9"/>
      <c r="H415" s="9"/>
      <c r="I415" s="9">
        <v>710.5</v>
      </c>
      <c r="J415" s="9">
        <v>12.28</v>
      </c>
      <c r="K415" s="9">
        <f t="shared" si="147"/>
        <v>8724.9399999999987</v>
      </c>
      <c r="L415" s="9">
        <f t="shared" si="148"/>
        <v>504810.25</v>
      </c>
      <c r="M415" s="9">
        <f t="shared" si="149"/>
        <v>150.79839999999999</v>
      </c>
      <c r="N415" s="9"/>
      <c r="O415" s="9"/>
      <c r="P415" s="9"/>
      <c r="Q415" s="9">
        <v>269.5</v>
      </c>
      <c r="R415" s="9">
        <v>12.28</v>
      </c>
      <c r="S415" s="9">
        <f t="shared" si="150"/>
        <v>3309.46</v>
      </c>
      <c r="T415" s="9">
        <f t="shared" si="151"/>
        <v>72630.25</v>
      </c>
      <c r="U415" s="9">
        <f t="shared" si="152"/>
        <v>150.79839999999999</v>
      </c>
      <c r="V415" s="9"/>
      <c r="W415" s="9"/>
      <c r="X415" s="9"/>
      <c r="Y415" s="9">
        <v>220.5</v>
      </c>
      <c r="Z415" s="9">
        <v>12.28</v>
      </c>
      <c r="AA415" s="9">
        <f t="shared" si="153"/>
        <v>2707.74</v>
      </c>
      <c r="AB415" s="9">
        <f t="shared" si="154"/>
        <v>48620.25</v>
      </c>
      <c r="AC415" s="9">
        <f t="shared" si="155"/>
        <v>150.79839999999999</v>
      </c>
      <c r="AD415" s="9"/>
      <c r="AE415" s="9"/>
      <c r="AF415" s="9"/>
      <c r="AG415" s="9">
        <v>3.5</v>
      </c>
      <c r="AH415" s="9">
        <v>12.28</v>
      </c>
      <c r="AI415" s="9">
        <f t="shared" si="156"/>
        <v>42.98</v>
      </c>
      <c r="AJ415" s="9">
        <f t="shared" si="157"/>
        <v>12.25</v>
      </c>
      <c r="AK415" s="9">
        <f t="shared" si="158"/>
        <v>150.79839999999999</v>
      </c>
      <c r="AL415" s="9"/>
      <c r="AM415" s="9"/>
      <c r="AN415" s="9"/>
      <c r="AO415" s="1">
        <v>3</v>
      </c>
      <c r="AP415" s="9">
        <v>12.28</v>
      </c>
      <c r="AQ415" s="9">
        <f t="shared" si="159"/>
        <v>36.839999999999996</v>
      </c>
      <c r="AR415" s="9">
        <f t="shared" si="160"/>
        <v>9</v>
      </c>
      <c r="AS415" s="9">
        <f t="shared" si="161"/>
        <v>150.79839999999999</v>
      </c>
      <c r="AT415" s="9"/>
      <c r="AU415" s="9"/>
      <c r="AV415" s="9"/>
      <c r="AW415" s="9">
        <v>0.25</v>
      </c>
      <c r="AX415" s="9">
        <v>12.28</v>
      </c>
      <c r="AY415" s="9">
        <f t="shared" si="162"/>
        <v>3.07</v>
      </c>
      <c r="AZ415" s="9">
        <f t="shared" si="163"/>
        <v>6.25E-2</v>
      </c>
      <c r="BA415" s="9">
        <f t="shared" si="164"/>
        <v>150.79839999999999</v>
      </c>
      <c r="BB415" s="9"/>
      <c r="BC415" s="9"/>
      <c r="BD415" s="9"/>
      <c r="BE415" s="1">
        <v>3</v>
      </c>
      <c r="BF415" s="9">
        <v>12.28</v>
      </c>
      <c r="BG415">
        <f t="shared" si="165"/>
        <v>36.839999999999996</v>
      </c>
      <c r="BH415">
        <f t="shared" si="166"/>
        <v>9</v>
      </c>
      <c r="BI415">
        <f t="shared" si="167"/>
        <v>150.79839999999999</v>
      </c>
    </row>
    <row r="416" spans="1:61" x14ac:dyDescent="0.3">
      <c r="A416" s="9">
        <v>0.71</v>
      </c>
      <c r="B416" s="9">
        <v>12.1</v>
      </c>
      <c r="C416" s="9">
        <f t="shared" si="144"/>
        <v>8.5909999999999993</v>
      </c>
      <c r="D416" s="9">
        <f t="shared" si="145"/>
        <v>0.50409999999999999</v>
      </c>
      <c r="E416" s="9">
        <f t="shared" si="146"/>
        <v>146.41</v>
      </c>
      <c r="F416" s="9"/>
      <c r="G416" s="9"/>
      <c r="H416" s="9"/>
      <c r="I416" s="9">
        <v>710.5</v>
      </c>
      <c r="J416" s="9">
        <v>12.1</v>
      </c>
      <c r="K416" s="9">
        <f t="shared" si="147"/>
        <v>8597.0499999999993</v>
      </c>
      <c r="L416" s="9">
        <f t="shared" si="148"/>
        <v>504810.25</v>
      </c>
      <c r="M416" s="9">
        <f t="shared" si="149"/>
        <v>146.41</v>
      </c>
      <c r="N416" s="9"/>
      <c r="O416" s="9"/>
      <c r="P416" s="9"/>
      <c r="Q416" s="9">
        <v>269.5</v>
      </c>
      <c r="R416" s="9">
        <v>12.1</v>
      </c>
      <c r="S416" s="9">
        <f t="shared" si="150"/>
        <v>3260.95</v>
      </c>
      <c r="T416" s="9">
        <f t="shared" si="151"/>
        <v>72630.25</v>
      </c>
      <c r="U416" s="9">
        <f t="shared" si="152"/>
        <v>146.41</v>
      </c>
      <c r="V416" s="9"/>
      <c r="W416" s="9"/>
      <c r="X416" s="9"/>
      <c r="Y416" s="9">
        <v>220.5</v>
      </c>
      <c r="Z416" s="9">
        <v>12.1</v>
      </c>
      <c r="AA416" s="9">
        <f t="shared" si="153"/>
        <v>2668.0499999999997</v>
      </c>
      <c r="AB416" s="9">
        <f t="shared" si="154"/>
        <v>48620.25</v>
      </c>
      <c r="AC416" s="9">
        <f t="shared" si="155"/>
        <v>146.41</v>
      </c>
      <c r="AD416" s="9"/>
      <c r="AE416" s="9"/>
      <c r="AF416" s="9"/>
      <c r="AG416" s="9">
        <v>3.5</v>
      </c>
      <c r="AH416" s="9">
        <v>12.1</v>
      </c>
      <c r="AI416" s="9">
        <f t="shared" si="156"/>
        <v>42.35</v>
      </c>
      <c r="AJ416" s="9">
        <f t="shared" si="157"/>
        <v>12.25</v>
      </c>
      <c r="AK416" s="9">
        <f t="shared" si="158"/>
        <v>146.41</v>
      </c>
      <c r="AL416" s="9"/>
      <c r="AM416" s="9"/>
      <c r="AN416" s="9"/>
      <c r="AO416" s="1">
        <v>4</v>
      </c>
      <c r="AP416" s="9">
        <v>12.1</v>
      </c>
      <c r="AQ416" s="9">
        <f t="shared" si="159"/>
        <v>48.4</v>
      </c>
      <c r="AR416" s="9">
        <f t="shared" si="160"/>
        <v>16</v>
      </c>
      <c r="AS416" s="9">
        <f t="shared" si="161"/>
        <v>146.41</v>
      </c>
      <c r="AT416" s="9"/>
      <c r="AU416" s="9"/>
      <c r="AV416" s="9"/>
      <c r="AW416" s="9">
        <v>0.25</v>
      </c>
      <c r="AX416" s="9">
        <v>12.1</v>
      </c>
      <c r="AY416" s="9">
        <f t="shared" si="162"/>
        <v>3.0249999999999999</v>
      </c>
      <c r="AZ416" s="9">
        <f t="shared" si="163"/>
        <v>6.25E-2</v>
      </c>
      <c r="BA416" s="9">
        <f t="shared" si="164"/>
        <v>146.41</v>
      </c>
      <c r="BB416" s="9"/>
      <c r="BC416" s="9"/>
      <c r="BD416" s="9"/>
      <c r="BE416" s="1">
        <v>3</v>
      </c>
      <c r="BF416" s="9">
        <v>12.1</v>
      </c>
      <c r="BG416">
        <f t="shared" si="165"/>
        <v>36.299999999999997</v>
      </c>
      <c r="BH416">
        <f t="shared" si="166"/>
        <v>9</v>
      </c>
      <c r="BI416">
        <f t="shared" si="167"/>
        <v>146.41</v>
      </c>
    </row>
    <row r="417" spans="1:61" x14ac:dyDescent="0.3">
      <c r="A417" s="9">
        <v>0.71</v>
      </c>
      <c r="B417" s="9">
        <v>12.19</v>
      </c>
      <c r="C417" s="9">
        <f t="shared" si="144"/>
        <v>8.6548999999999996</v>
      </c>
      <c r="D417" s="9">
        <f t="shared" si="145"/>
        <v>0.50409999999999999</v>
      </c>
      <c r="E417" s="9">
        <f t="shared" si="146"/>
        <v>148.59609999999998</v>
      </c>
      <c r="F417" s="9"/>
      <c r="G417" s="9"/>
      <c r="H417" s="9"/>
      <c r="I417" s="9">
        <v>710.5</v>
      </c>
      <c r="J417" s="9">
        <v>12.19</v>
      </c>
      <c r="K417" s="9">
        <f t="shared" si="147"/>
        <v>8660.994999999999</v>
      </c>
      <c r="L417" s="9">
        <f t="shared" si="148"/>
        <v>504810.25</v>
      </c>
      <c r="M417" s="9">
        <f t="shared" si="149"/>
        <v>148.59609999999998</v>
      </c>
      <c r="N417" s="9"/>
      <c r="O417" s="9"/>
      <c r="P417" s="9"/>
      <c r="Q417" s="9">
        <v>269.5</v>
      </c>
      <c r="R417" s="9">
        <v>12.19</v>
      </c>
      <c r="S417" s="9">
        <f t="shared" si="150"/>
        <v>3285.2049999999999</v>
      </c>
      <c r="T417" s="9">
        <f t="shared" si="151"/>
        <v>72630.25</v>
      </c>
      <c r="U417" s="9">
        <f t="shared" si="152"/>
        <v>148.59609999999998</v>
      </c>
      <c r="V417" s="9"/>
      <c r="W417" s="9"/>
      <c r="X417" s="9"/>
      <c r="Y417" s="9">
        <v>220.5</v>
      </c>
      <c r="Z417" s="9">
        <v>12.19</v>
      </c>
      <c r="AA417" s="9">
        <f t="shared" si="153"/>
        <v>2687.895</v>
      </c>
      <c r="AB417" s="9">
        <f t="shared" si="154"/>
        <v>48620.25</v>
      </c>
      <c r="AC417" s="9">
        <f t="shared" si="155"/>
        <v>148.59609999999998</v>
      </c>
      <c r="AD417" s="9"/>
      <c r="AE417" s="9"/>
      <c r="AF417" s="9"/>
      <c r="AG417" s="9">
        <v>3.5</v>
      </c>
      <c r="AH417" s="9">
        <v>12.19</v>
      </c>
      <c r="AI417" s="9">
        <f t="shared" si="156"/>
        <v>42.664999999999999</v>
      </c>
      <c r="AJ417" s="9">
        <f t="shared" si="157"/>
        <v>12.25</v>
      </c>
      <c r="AK417" s="9">
        <f t="shared" si="158"/>
        <v>148.59609999999998</v>
      </c>
      <c r="AL417" s="9"/>
      <c r="AM417" s="9"/>
      <c r="AN417" s="9"/>
      <c r="AO417" s="1">
        <v>5</v>
      </c>
      <c r="AP417" s="9">
        <v>12.19</v>
      </c>
      <c r="AQ417" s="9">
        <f t="shared" si="159"/>
        <v>60.949999999999996</v>
      </c>
      <c r="AR417" s="9">
        <f t="shared" si="160"/>
        <v>25</v>
      </c>
      <c r="AS417" s="9">
        <f t="shared" si="161"/>
        <v>148.59609999999998</v>
      </c>
      <c r="AT417" s="9"/>
      <c r="AU417" s="9"/>
      <c r="AV417" s="9"/>
      <c r="AW417" s="9">
        <v>0.25</v>
      </c>
      <c r="AX417" s="9">
        <v>12.19</v>
      </c>
      <c r="AY417" s="9">
        <f t="shared" si="162"/>
        <v>3.0474999999999999</v>
      </c>
      <c r="AZ417" s="9">
        <f t="shared" si="163"/>
        <v>6.25E-2</v>
      </c>
      <c r="BA417" s="9">
        <f t="shared" si="164"/>
        <v>148.59609999999998</v>
      </c>
      <c r="BB417" s="9"/>
      <c r="BC417" s="9"/>
      <c r="BD417" s="9"/>
      <c r="BE417" s="1">
        <v>3</v>
      </c>
      <c r="BF417" s="9">
        <v>12.19</v>
      </c>
      <c r="BG417">
        <f t="shared" si="165"/>
        <v>36.57</v>
      </c>
      <c r="BH417">
        <f t="shared" si="166"/>
        <v>9</v>
      </c>
      <c r="BI417">
        <f t="shared" si="167"/>
        <v>148.59609999999998</v>
      </c>
    </row>
    <row r="418" spans="1:61" x14ac:dyDescent="0.3">
      <c r="A418" s="9">
        <v>0.69</v>
      </c>
      <c r="B418" s="9">
        <v>12.34</v>
      </c>
      <c r="C418" s="9">
        <f t="shared" si="144"/>
        <v>8.5145999999999997</v>
      </c>
      <c r="D418" s="9">
        <f t="shared" si="145"/>
        <v>0.47609999999999991</v>
      </c>
      <c r="E418" s="9">
        <f t="shared" si="146"/>
        <v>152.2756</v>
      </c>
      <c r="F418" s="9"/>
      <c r="G418" s="9"/>
      <c r="H418" s="9"/>
      <c r="I418" s="9">
        <v>735</v>
      </c>
      <c r="J418" s="9">
        <v>12.34</v>
      </c>
      <c r="K418" s="9">
        <f t="shared" si="147"/>
        <v>9069.9</v>
      </c>
      <c r="L418" s="9">
        <f t="shared" si="148"/>
        <v>540225</v>
      </c>
      <c r="M418" s="9">
        <f t="shared" si="149"/>
        <v>152.2756</v>
      </c>
      <c r="N418" s="9"/>
      <c r="O418" s="9"/>
      <c r="P418" s="9"/>
      <c r="Q418" s="9">
        <v>294</v>
      </c>
      <c r="R418" s="9">
        <v>12.34</v>
      </c>
      <c r="S418" s="9">
        <f t="shared" si="150"/>
        <v>3627.96</v>
      </c>
      <c r="T418" s="9">
        <f t="shared" si="151"/>
        <v>86436</v>
      </c>
      <c r="U418" s="9">
        <f t="shared" si="152"/>
        <v>152.2756</v>
      </c>
      <c r="V418" s="9"/>
      <c r="W418" s="9"/>
      <c r="X418" s="9"/>
      <c r="Y418" s="9">
        <v>220.5</v>
      </c>
      <c r="Z418" s="9">
        <v>12.34</v>
      </c>
      <c r="AA418" s="9">
        <f t="shared" si="153"/>
        <v>2720.97</v>
      </c>
      <c r="AB418" s="9">
        <f t="shared" si="154"/>
        <v>48620.25</v>
      </c>
      <c r="AC418" s="9">
        <f t="shared" si="155"/>
        <v>152.2756</v>
      </c>
      <c r="AD418" s="9"/>
      <c r="AE418" s="9"/>
      <c r="AF418" s="9"/>
      <c r="AG418" s="9">
        <v>3.5</v>
      </c>
      <c r="AH418" s="9">
        <v>12.34</v>
      </c>
      <c r="AI418" s="9">
        <f t="shared" si="156"/>
        <v>43.19</v>
      </c>
      <c r="AJ418" s="9">
        <f t="shared" si="157"/>
        <v>12.25</v>
      </c>
      <c r="AK418" s="9">
        <f t="shared" si="158"/>
        <v>152.2756</v>
      </c>
      <c r="AL418" s="9"/>
      <c r="AM418" s="9"/>
      <c r="AN418" s="9"/>
      <c r="AO418" s="1">
        <v>2</v>
      </c>
      <c r="AP418" s="9">
        <v>12.34</v>
      </c>
      <c r="AQ418" s="9">
        <f t="shared" si="159"/>
        <v>24.68</v>
      </c>
      <c r="AR418" s="9">
        <f t="shared" si="160"/>
        <v>4</v>
      </c>
      <c r="AS418" s="9">
        <f t="shared" si="161"/>
        <v>152.2756</v>
      </c>
      <c r="AT418" s="9"/>
      <c r="AU418" s="9"/>
      <c r="AV418" s="9"/>
      <c r="AW418" s="9">
        <v>0.25</v>
      </c>
      <c r="AX418" s="9">
        <v>12.34</v>
      </c>
      <c r="AY418" s="9">
        <f t="shared" si="162"/>
        <v>3.085</v>
      </c>
      <c r="AZ418" s="9">
        <f t="shared" si="163"/>
        <v>6.25E-2</v>
      </c>
      <c r="BA418" s="9">
        <f t="shared" si="164"/>
        <v>152.2756</v>
      </c>
      <c r="BB418" s="9"/>
      <c r="BC418" s="9"/>
      <c r="BD418" s="9"/>
      <c r="BE418" s="1">
        <v>3</v>
      </c>
      <c r="BF418" s="9">
        <v>12.34</v>
      </c>
      <c r="BG418">
        <f t="shared" si="165"/>
        <v>37.019999999999996</v>
      </c>
      <c r="BH418">
        <f t="shared" si="166"/>
        <v>9</v>
      </c>
      <c r="BI418">
        <f t="shared" si="167"/>
        <v>152.2756</v>
      </c>
    </row>
    <row r="419" spans="1:61" x14ac:dyDescent="0.3">
      <c r="A419" s="9">
        <v>0.69</v>
      </c>
      <c r="B419" s="9">
        <v>12.46</v>
      </c>
      <c r="C419" s="9">
        <f t="shared" si="144"/>
        <v>8.5974000000000004</v>
      </c>
      <c r="D419" s="9">
        <f t="shared" si="145"/>
        <v>0.47609999999999991</v>
      </c>
      <c r="E419" s="9">
        <f t="shared" si="146"/>
        <v>155.25160000000002</v>
      </c>
      <c r="F419" s="9"/>
      <c r="G419" s="9"/>
      <c r="H419" s="9"/>
      <c r="I419" s="9">
        <v>735</v>
      </c>
      <c r="J419" s="9">
        <v>12.46</v>
      </c>
      <c r="K419" s="9">
        <f t="shared" si="147"/>
        <v>9158.1</v>
      </c>
      <c r="L419" s="9">
        <f t="shared" si="148"/>
        <v>540225</v>
      </c>
      <c r="M419" s="9">
        <f t="shared" si="149"/>
        <v>155.25160000000002</v>
      </c>
      <c r="N419" s="9"/>
      <c r="O419" s="9"/>
      <c r="P419" s="9"/>
      <c r="Q419" s="9">
        <v>294</v>
      </c>
      <c r="R419" s="9">
        <v>12.46</v>
      </c>
      <c r="S419" s="9">
        <f t="shared" si="150"/>
        <v>3663.2400000000002</v>
      </c>
      <c r="T419" s="9">
        <f t="shared" si="151"/>
        <v>86436</v>
      </c>
      <c r="U419" s="9">
        <f t="shared" si="152"/>
        <v>155.25160000000002</v>
      </c>
      <c r="V419" s="9"/>
      <c r="W419" s="9"/>
      <c r="X419" s="9"/>
      <c r="Y419" s="9">
        <v>220.5</v>
      </c>
      <c r="Z419" s="9">
        <v>12.46</v>
      </c>
      <c r="AA419" s="9">
        <f t="shared" si="153"/>
        <v>2747.4300000000003</v>
      </c>
      <c r="AB419" s="9">
        <f t="shared" si="154"/>
        <v>48620.25</v>
      </c>
      <c r="AC419" s="9">
        <f t="shared" si="155"/>
        <v>155.25160000000002</v>
      </c>
      <c r="AD419" s="9"/>
      <c r="AE419" s="9"/>
      <c r="AF419" s="9"/>
      <c r="AG419" s="9">
        <v>3.5</v>
      </c>
      <c r="AH419" s="9">
        <v>12.46</v>
      </c>
      <c r="AI419" s="9">
        <f t="shared" si="156"/>
        <v>43.61</v>
      </c>
      <c r="AJ419" s="9">
        <f t="shared" si="157"/>
        <v>12.25</v>
      </c>
      <c r="AK419" s="9">
        <f t="shared" si="158"/>
        <v>155.25160000000002</v>
      </c>
      <c r="AL419" s="9"/>
      <c r="AM419" s="9"/>
      <c r="AN419" s="9"/>
      <c r="AO419" s="1">
        <v>3</v>
      </c>
      <c r="AP419" s="9">
        <v>12.46</v>
      </c>
      <c r="AQ419" s="9">
        <f t="shared" si="159"/>
        <v>37.380000000000003</v>
      </c>
      <c r="AR419" s="9">
        <f t="shared" si="160"/>
        <v>9</v>
      </c>
      <c r="AS419" s="9">
        <f t="shared" si="161"/>
        <v>155.25160000000002</v>
      </c>
      <c r="AT419" s="9"/>
      <c r="AU419" s="9"/>
      <c r="AV419" s="9"/>
      <c r="AW419" s="9">
        <v>0.25</v>
      </c>
      <c r="AX419" s="9">
        <v>12.46</v>
      </c>
      <c r="AY419" s="9">
        <f t="shared" si="162"/>
        <v>3.1150000000000002</v>
      </c>
      <c r="AZ419" s="9">
        <f t="shared" si="163"/>
        <v>6.25E-2</v>
      </c>
      <c r="BA419" s="9">
        <f t="shared" si="164"/>
        <v>155.25160000000002</v>
      </c>
      <c r="BB419" s="9"/>
      <c r="BC419" s="9"/>
      <c r="BD419" s="9"/>
      <c r="BE419" s="1">
        <v>3</v>
      </c>
      <c r="BF419" s="9">
        <v>12.46</v>
      </c>
      <c r="BG419">
        <f t="shared" si="165"/>
        <v>37.380000000000003</v>
      </c>
      <c r="BH419">
        <f t="shared" si="166"/>
        <v>9</v>
      </c>
      <c r="BI419">
        <f t="shared" si="167"/>
        <v>155.25160000000002</v>
      </c>
    </row>
    <row r="420" spans="1:61" x14ac:dyDescent="0.3">
      <c r="A420" s="9">
        <v>0.69</v>
      </c>
      <c r="B420" s="9">
        <v>12.31</v>
      </c>
      <c r="C420" s="9">
        <f t="shared" si="144"/>
        <v>8.4939</v>
      </c>
      <c r="D420" s="9">
        <f t="shared" si="145"/>
        <v>0.47609999999999991</v>
      </c>
      <c r="E420" s="9">
        <f t="shared" si="146"/>
        <v>151.5361</v>
      </c>
      <c r="F420" s="9"/>
      <c r="G420" s="9"/>
      <c r="H420" s="9"/>
      <c r="I420" s="9">
        <v>735</v>
      </c>
      <c r="J420" s="9">
        <v>12.31</v>
      </c>
      <c r="K420" s="9">
        <f t="shared" si="147"/>
        <v>9047.85</v>
      </c>
      <c r="L420" s="9">
        <f t="shared" si="148"/>
        <v>540225</v>
      </c>
      <c r="M420" s="9">
        <f t="shared" si="149"/>
        <v>151.5361</v>
      </c>
      <c r="N420" s="9"/>
      <c r="O420" s="9"/>
      <c r="P420" s="9"/>
      <c r="Q420" s="9">
        <v>294</v>
      </c>
      <c r="R420" s="9">
        <v>12.31</v>
      </c>
      <c r="S420" s="9">
        <f t="shared" si="150"/>
        <v>3619.1400000000003</v>
      </c>
      <c r="T420" s="9">
        <f t="shared" si="151"/>
        <v>86436</v>
      </c>
      <c r="U420" s="9">
        <f t="shared" si="152"/>
        <v>151.5361</v>
      </c>
      <c r="V420" s="9"/>
      <c r="W420" s="9"/>
      <c r="X420" s="9"/>
      <c r="Y420" s="9">
        <v>220.5</v>
      </c>
      <c r="Z420" s="9">
        <v>12.31</v>
      </c>
      <c r="AA420" s="9">
        <f t="shared" si="153"/>
        <v>2714.355</v>
      </c>
      <c r="AB420" s="9">
        <f t="shared" si="154"/>
        <v>48620.25</v>
      </c>
      <c r="AC420" s="9">
        <f t="shared" si="155"/>
        <v>151.5361</v>
      </c>
      <c r="AD420" s="9"/>
      <c r="AE420" s="9"/>
      <c r="AF420" s="9"/>
      <c r="AG420" s="9">
        <v>3.5</v>
      </c>
      <c r="AH420" s="9">
        <v>12.31</v>
      </c>
      <c r="AI420" s="9">
        <f t="shared" si="156"/>
        <v>43.085000000000001</v>
      </c>
      <c r="AJ420" s="9">
        <f t="shared" si="157"/>
        <v>12.25</v>
      </c>
      <c r="AK420" s="9">
        <f t="shared" si="158"/>
        <v>151.5361</v>
      </c>
      <c r="AL420" s="9"/>
      <c r="AM420" s="9"/>
      <c r="AN420" s="9"/>
      <c r="AO420" s="1">
        <v>4</v>
      </c>
      <c r="AP420" s="9">
        <v>12.31</v>
      </c>
      <c r="AQ420" s="9">
        <f t="shared" si="159"/>
        <v>49.24</v>
      </c>
      <c r="AR420" s="9">
        <f t="shared" si="160"/>
        <v>16</v>
      </c>
      <c r="AS420" s="9">
        <f t="shared" si="161"/>
        <v>151.5361</v>
      </c>
      <c r="AT420" s="9"/>
      <c r="AU420" s="9"/>
      <c r="AV420" s="9"/>
      <c r="AW420" s="9">
        <v>0.25</v>
      </c>
      <c r="AX420" s="9">
        <v>12.31</v>
      </c>
      <c r="AY420" s="9">
        <f t="shared" si="162"/>
        <v>3.0775000000000001</v>
      </c>
      <c r="AZ420" s="9">
        <f t="shared" si="163"/>
        <v>6.25E-2</v>
      </c>
      <c r="BA420" s="9">
        <f t="shared" si="164"/>
        <v>151.5361</v>
      </c>
      <c r="BB420" s="9"/>
      <c r="BC420" s="9"/>
      <c r="BD420" s="9"/>
      <c r="BE420" s="1">
        <v>3</v>
      </c>
      <c r="BF420" s="9">
        <v>12.31</v>
      </c>
      <c r="BG420">
        <f t="shared" si="165"/>
        <v>36.93</v>
      </c>
      <c r="BH420">
        <f t="shared" si="166"/>
        <v>9</v>
      </c>
      <c r="BI420">
        <f t="shared" si="167"/>
        <v>151.5361</v>
      </c>
    </row>
    <row r="421" spans="1:61" x14ac:dyDescent="0.3">
      <c r="A421" s="9">
        <v>0.69</v>
      </c>
      <c r="B421" s="9">
        <v>12.12</v>
      </c>
      <c r="C421" s="9">
        <f t="shared" si="144"/>
        <v>8.3627999999999982</v>
      </c>
      <c r="D421" s="9">
        <f t="shared" si="145"/>
        <v>0.47609999999999991</v>
      </c>
      <c r="E421" s="9">
        <f t="shared" si="146"/>
        <v>146.89439999999999</v>
      </c>
      <c r="F421" s="9"/>
      <c r="G421" s="9"/>
      <c r="H421" s="9"/>
      <c r="I421" s="9">
        <v>735</v>
      </c>
      <c r="J421" s="9">
        <v>12.12</v>
      </c>
      <c r="K421" s="9">
        <f t="shared" si="147"/>
        <v>8908.1999999999989</v>
      </c>
      <c r="L421" s="9">
        <f t="shared" si="148"/>
        <v>540225</v>
      </c>
      <c r="M421" s="9">
        <f t="shared" si="149"/>
        <v>146.89439999999999</v>
      </c>
      <c r="N421" s="9"/>
      <c r="O421" s="9"/>
      <c r="P421" s="9"/>
      <c r="Q421" s="9">
        <v>294</v>
      </c>
      <c r="R421" s="9">
        <v>12.12</v>
      </c>
      <c r="S421" s="9">
        <f t="shared" si="150"/>
        <v>3563.2799999999997</v>
      </c>
      <c r="T421" s="9">
        <f t="shared" si="151"/>
        <v>86436</v>
      </c>
      <c r="U421" s="9">
        <f t="shared" si="152"/>
        <v>146.89439999999999</v>
      </c>
      <c r="V421" s="9"/>
      <c r="W421" s="9"/>
      <c r="X421" s="9"/>
      <c r="Y421" s="9">
        <v>220.5</v>
      </c>
      <c r="Z421" s="9">
        <v>12.12</v>
      </c>
      <c r="AA421" s="9">
        <f t="shared" si="153"/>
        <v>2672.46</v>
      </c>
      <c r="AB421" s="9">
        <f t="shared" si="154"/>
        <v>48620.25</v>
      </c>
      <c r="AC421" s="9">
        <f t="shared" si="155"/>
        <v>146.89439999999999</v>
      </c>
      <c r="AD421" s="9"/>
      <c r="AE421" s="9"/>
      <c r="AF421" s="9"/>
      <c r="AG421" s="9">
        <v>3.5</v>
      </c>
      <c r="AH421" s="9">
        <v>12.12</v>
      </c>
      <c r="AI421" s="9">
        <f t="shared" si="156"/>
        <v>42.419999999999995</v>
      </c>
      <c r="AJ421" s="9">
        <f t="shared" si="157"/>
        <v>12.25</v>
      </c>
      <c r="AK421" s="9">
        <f t="shared" si="158"/>
        <v>146.89439999999999</v>
      </c>
      <c r="AL421" s="9"/>
      <c r="AM421" s="9"/>
      <c r="AN421" s="9"/>
      <c r="AO421" s="1">
        <v>5</v>
      </c>
      <c r="AP421" s="9">
        <v>12.12</v>
      </c>
      <c r="AQ421" s="9">
        <f t="shared" si="159"/>
        <v>60.599999999999994</v>
      </c>
      <c r="AR421" s="9">
        <f t="shared" si="160"/>
        <v>25</v>
      </c>
      <c r="AS421" s="9">
        <f t="shared" si="161"/>
        <v>146.89439999999999</v>
      </c>
      <c r="AT421" s="9"/>
      <c r="AU421" s="9"/>
      <c r="AV421" s="9"/>
      <c r="AW421" s="9">
        <v>0.25</v>
      </c>
      <c r="AX421" s="9">
        <v>12.12</v>
      </c>
      <c r="AY421" s="9">
        <f t="shared" si="162"/>
        <v>3.03</v>
      </c>
      <c r="AZ421" s="9">
        <f t="shared" si="163"/>
        <v>6.25E-2</v>
      </c>
      <c r="BA421" s="9">
        <f t="shared" si="164"/>
        <v>146.89439999999999</v>
      </c>
      <c r="BB421" s="9"/>
      <c r="BC421" s="9"/>
      <c r="BD421" s="9"/>
      <c r="BE421" s="1">
        <v>3</v>
      </c>
      <c r="BF421" s="9">
        <v>12.12</v>
      </c>
      <c r="BG421">
        <f t="shared" si="165"/>
        <v>36.36</v>
      </c>
      <c r="BH421">
        <f t="shared" si="166"/>
        <v>9</v>
      </c>
      <c r="BI421">
        <f t="shared" si="167"/>
        <v>146.89439999999999</v>
      </c>
    </row>
    <row r="422" spans="1:61" x14ac:dyDescent="0.3">
      <c r="A422" s="9">
        <v>0.66</v>
      </c>
      <c r="B422" s="9">
        <v>12.97</v>
      </c>
      <c r="C422" s="9">
        <f t="shared" si="144"/>
        <v>8.5602</v>
      </c>
      <c r="D422" s="9">
        <f t="shared" si="145"/>
        <v>0.43560000000000004</v>
      </c>
      <c r="E422" s="9">
        <f t="shared" si="146"/>
        <v>168.22090000000003</v>
      </c>
      <c r="F422" s="9"/>
      <c r="G422" s="9"/>
      <c r="H422" s="9"/>
      <c r="I422" s="9">
        <v>759.5</v>
      </c>
      <c r="J422" s="9">
        <v>12.97</v>
      </c>
      <c r="K422" s="9">
        <f t="shared" si="147"/>
        <v>9850.7150000000001</v>
      </c>
      <c r="L422" s="9">
        <f t="shared" si="148"/>
        <v>576840.25</v>
      </c>
      <c r="M422" s="9">
        <f t="shared" si="149"/>
        <v>168.22090000000003</v>
      </c>
      <c r="N422" s="9"/>
      <c r="O422" s="9"/>
      <c r="P422" s="9"/>
      <c r="Q422" s="9">
        <v>318.5</v>
      </c>
      <c r="R422" s="9">
        <v>12.97</v>
      </c>
      <c r="S422" s="9">
        <f t="shared" si="150"/>
        <v>4130.9450000000006</v>
      </c>
      <c r="T422" s="9">
        <f t="shared" si="151"/>
        <v>101442.25</v>
      </c>
      <c r="U422" s="9">
        <f t="shared" si="152"/>
        <v>168.22090000000003</v>
      </c>
      <c r="V422" s="9"/>
      <c r="W422" s="9"/>
      <c r="X422" s="9"/>
      <c r="Y422" s="9">
        <v>220.5</v>
      </c>
      <c r="Z422" s="9">
        <v>12.97</v>
      </c>
      <c r="AA422" s="9">
        <f t="shared" si="153"/>
        <v>2859.8850000000002</v>
      </c>
      <c r="AB422" s="9">
        <f t="shared" si="154"/>
        <v>48620.25</v>
      </c>
      <c r="AC422" s="9">
        <f t="shared" si="155"/>
        <v>168.22090000000003</v>
      </c>
      <c r="AD422" s="9"/>
      <c r="AE422" s="9"/>
      <c r="AF422" s="9"/>
      <c r="AG422" s="9">
        <v>3.5</v>
      </c>
      <c r="AH422" s="9">
        <v>12.97</v>
      </c>
      <c r="AI422" s="9">
        <f t="shared" si="156"/>
        <v>45.395000000000003</v>
      </c>
      <c r="AJ422" s="9">
        <f t="shared" si="157"/>
        <v>12.25</v>
      </c>
      <c r="AK422" s="9">
        <f t="shared" si="158"/>
        <v>168.22090000000003</v>
      </c>
      <c r="AL422" s="9"/>
      <c r="AM422" s="9"/>
      <c r="AN422" s="9"/>
      <c r="AO422" s="1">
        <v>2</v>
      </c>
      <c r="AP422" s="9">
        <v>12.97</v>
      </c>
      <c r="AQ422" s="9">
        <f t="shared" si="159"/>
        <v>25.94</v>
      </c>
      <c r="AR422" s="9">
        <f t="shared" si="160"/>
        <v>4</v>
      </c>
      <c r="AS422" s="9">
        <f t="shared" si="161"/>
        <v>168.22090000000003</v>
      </c>
      <c r="AT422" s="9"/>
      <c r="AU422" s="9"/>
      <c r="AV422" s="9"/>
      <c r="AW422" s="9">
        <v>0.25</v>
      </c>
      <c r="AX422" s="9">
        <v>12.97</v>
      </c>
      <c r="AY422" s="9">
        <f t="shared" si="162"/>
        <v>3.2425000000000002</v>
      </c>
      <c r="AZ422" s="9">
        <f t="shared" si="163"/>
        <v>6.25E-2</v>
      </c>
      <c r="BA422" s="9">
        <f t="shared" si="164"/>
        <v>168.22090000000003</v>
      </c>
      <c r="BB422" s="9"/>
      <c r="BC422" s="9"/>
      <c r="BD422" s="9"/>
      <c r="BE422" s="1">
        <v>3</v>
      </c>
      <c r="BF422" s="9">
        <v>12.97</v>
      </c>
      <c r="BG422">
        <f t="shared" si="165"/>
        <v>38.910000000000004</v>
      </c>
      <c r="BH422">
        <f t="shared" si="166"/>
        <v>9</v>
      </c>
      <c r="BI422">
        <f t="shared" si="167"/>
        <v>168.22090000000003</v>
      </c>
    </row>
    <row r="423" spans="1:61" x14ac:dyDescent="0.3">
      <c r="A423" s="9">
        <v>0.66</v>
      </c>
      <c r="B423" s="9">
        <v>13.01</v>
      </c>
      <c r="C423" s="9">
        <f t="shared" si="144"/>
        <v>8.5866000000000007</v>
      </c>
      <c r="D423" s="9">
        <f t="shared" si="145"/>
        <v>0.43560000000000004</v>
      </c>
      <c r="E423" s="9">
        <f t="shared" si="146"/>
        <v>169.26009999999999</v>
      </c>
      <c r="F423" s="9"/>
      <c r="G423" s="9"/>
      <c r="H423" s="9"/>
      <c r="I423" s="9">
        <v>759.5</v>
      </c>
      <c r="J423" s="9">
        <v>13.01</v>
      </c>
      <c r="K423" s="9">
        <f t="shared" si="147"/>
        <v>9881.0949999999993</v>
      </c>
      <c r="L423" s="9">
        <f t="shared" si="148"/>
        <v>576840.25</v>
      </c>
      <c r="M423" s="9">
        <f t="shared" si="149"/>
        <v>169.26009999999999</v>
      </c>
      <c r="N423" s="9"/>
      <c r="O423" s="9"/>
      <c r="P423" s="9"/>
      <c r="Q423" s="9">
        <v>318.5</v>
      </c>
      <c r="R423" s="9">
        <v>13.01</v>
      </c>
      <c r="S423" s="9">
        <f t="shared" si="150"/>
        <v>4143.6849999999995</v>
      </c>
      <c r="T423" s="9">
        <f t="shared" si="151"/>
        <v>101442.25</v>
      </c>
      <c r="U423" s="9">
        <f t="shared" si="152"/>
        <v>169.26009999999999</v>
      </c>
      <c r="V423" s="9"/>
      <c r="W423" s="9"/>
      <c r="X423" s="9"/>
      <c r="Y423" s="9">
        <v>220.5</v>
      </c>
      <c r="Z423" s="9">
        <v>13.01</v>
      </c>
      <c r="AA423" s="9">
        <f t="shared" si="153"/>
        <v>2868.7049999999999</v>
      </c>
      <c r="AB423" s="9">
        <f t="shared" si="154"/>
        <v>48620.25</v>
      </c>
      <c r="AC423" s="9">
        <f t="shared" si="155"/>
        <v>169.26009999999999</v>
      </c>
      <c r="AD423" s="9"/>
      <c r="AE423" s="9"/>
      <c r="AF423" s="9"/>
      <c r="AG423" s="9">
        <v>3.5</v>
      </c>
      <c r="AH423" s="9">
        <v>13.01</v>
      </c>
      <c r="AI423" s="9">
        <f t="shared" si="156"/>
        <v>45.534999999999997</v>
      </c>
      <c r="AJ423" s="9">
        <f t="shared" si="157"/>
        <v>12.25</v>
      </c>
      <c r="AK423" s="9">
        <f t="shared" si="158"/>
        <v>169.26009999999999</v>
      </c>
      <c r="AL423" s="9"/>
      <c r="AM423" s="9"/>
      <c r="AN423" s="9"/>
      <c r="AO423" s="1">
        <v>3</v>
      </c>
      <c r="AP423" s="9">
        <v>13.01</v>
      </c>
      <c r="AQ423" s="9">
        <f t="shared" si="159"/>
        <v>39.03</v>
      </c>
      <c r="AR423" s="9">
        <f t="shared" si="160"/>
        <v>9</v>
      </c>
      <c r="AS423" s="9">
        <f t="shared" si="161"/>
        <v>169.26009999999999</v>
      </c>
      <c r="AT423" s="9"/>
      <c r="AU423" s="9"/>
      <c r="AV423" s="9"/>
      <c r="AW423" s="9">
        <v>0.25</v>
      </c>
      <c r="AX423" s="9">
        <v>13.01</v>
      </c>
      <c r="AY423" s="9">
        <f t="shared" si="162"/>
        <v>3.2524999999999999</v>
      </c>
      <c r="AZ423" s="9">
        <f t="shared" si="163"/>
        <v>6.25E-2</v>
      </c>
      <c r="BA423" s="9">
        <f t="shared" si="164"/>
        <v>169.26009999999999</v>
      </c>
      <c r="BB423" s="9"/>
      <c r="BC423" s="9"/>
      <c r="BD423" s="9"/>
      <c r="BE423" s="1">
        <v>3</v>
      </c>
      <c r="BF423" s="9">
        <v>13.01</v>
      </c>
      <c r="BG423">
        <f t="shared" si="165"/>
        <v>39.03</v>
      </c>
      <c r="BH423">
        <f t="shared" si="166"/>
        <v>9</v>
      </c>
      <c r="BI423">
        <f t="shared" si="167"/>
        <v>169.26009999999999</v>
      </c>
    </row>
    <row r="424" spans="1:61" x14ac:dyDescent="0.3">
      <c r="A424" s="9">
        <v>0.66</v>
      </c>
      <c r="B424" s="9">
        <v>12.74</v>
      </c>
      <c r="C424" s="9">
        <f t="shared" si="144"/>
        <v>8.4084000000000003</v>
      </c>
      <c r="D424" s="9">
        <f t="shared" si="145"/>
        <v>0.43560000000000004</v>
      </c>
      <c r="E424" s="9">
        <f t="shared" si="146"/>
        <v>162.30760000000001</v>
      </c>
      <c r="F424" s="9"/>
      <c r="G424" s="9"/>
      <c r="H424" s="9"/>
      <c r="I424" s="9">
        <v>759.5</v>
      </c>
      <c r="J424" s="9">
        <v>12.74</v>
      </c>
      <c r="K424" s="9">
        <f t="shared" si="147"/>
        <v>9676.0300000000007</v>
      </c>
      <c r="L424" s="9">
        <f t="shared" si="148"/>
        <v>576840.25</v>
      </c>
      <c r="M424" s="9">
        <f t="shared" si="149"/>
        <v>162.30760000000001</v>
      </c>
      <c r="N424" s="9"/>
      <c r="O424" s="9"/>
      <c r="P424" s="9"/>
      <c r="Q424" s="9">
        <v>318.5</v>
      </c>
      <c r="R424" s="9">
        <v>12.74</v>
      </c>
      <c r="S424" s="9">
        <f t="shared" si="150"/>
        <v>4057.69</v>
      </c>
      <c r="T424" s="9">
        <f t="shared" si="151"/>
        <v>101442.25</v>
      </c>
      <c r="U424" s="9">
        <f t="shared" si="152"/>
        <v>162.30760000000001</v>
      </c>
      <c r="V424" s="9"/>
      <c r="W424" s="9"/>
      <c r="X424" s="9"/>
      <c r="Y424" s="9">
        <v>220.5</v>
      </c>
      <c r="Z424" s="9">
        <v>12.74</v>
      </c>
      <c r="AA424" s="9">
        <f t="shared" si="153"/>
        <v>2809.17</v>
      </c>
      <c r="AB424" s="9">
        <f t="shared" si="154"/>
        <v>48620.25</v>
      </c>
      <c r="AC424" s="9">
        <f t="shared" si="155"/>
        <v>162.30760000000001</v>
      </c>
      <c r="AD424" s="9"/>
      <c r="AE424" s="9"/>
      <c r="AF424" s="9"/>
      <c r="AG424" s="9">
        <v>3.5</v>
      </c>
      <c r="AH424" s="9">
        <v>12.74</v>
      </c>
      <c r="AI424" s="9">
        <f t="shared" si="156"/>
        <v>44.59</v>
      </c>
      <c r="AJ424" s="9">
        <f t="shared" si="157"/>
        <v>12.25</v>
      </c>
      <c r="AK424" s="9">
        <f t="shared" si="158"/>
        <v>162.30760000000001</v>
      </c>
      <c r="AL424" s="9"/>
      <c r="AM424" s="9"/>
      <c r="AN424" s="9"/>
      <c r="AO424" s="1">
        <v>4</v>
      </c>
      <c r="AP424" s="9">
        <v>12.74</v>
      </c>
      <c r="AQ424" s="9">
        <f t="shared" si="159"/>
        <v>50.96</v>
      </c>
      <c r="AR424" s="9">
        <f t="shared" si="160"/>
        <v>16</v>
      </c>
      <c r="AS424" s="9">
        <f t="shared" si="161"/>
        <v>162.30760000000001</v>
      </c>
      <c r="AT424" s="9"/>
      <c r="AU424" s="9"/>
      <c r="AV424" s="9"/>
      <c r="AW424" s="9">
        <v>0.25</v>
      </c>
      <c r="AX424" s="9">
        <v>12.74</v>
      </c>
      <c r="AY424" s="9">
        <f t="shared" si="162"/>
        <v>3.1850000000000001</v>
      </c>
      <c r="AZ424" s="9">
        <f t="shared" si="163"/>
        <v>6.25E-2</v>
      </c>
      <c r="BA424" s="9">
        <f t="shared" si="164"/>
        <v>162.30760000000001</v>
      </c>
      <c r="BB424" s="9"/>
      <c r="BC424" s="9"/>
      <c r="BD424" s="9"/>
      <c r="BE424" s="1">
        <v>3</v>
      </c>
      <c r="BF424" s="9">
        <v>12.74</v>
      </c>
      <c r="BG424">
        <f t="shared" si="165"/>
        <v>38.22</v>
      </c>
      <c r="BH424">
        <f t="shared" si="166"/>
        <v>9</v>
      </c>
      <c r="BI424">
        <f t="shared" si="167"/>
        <v>162.30760000000001</v>
      </c>
    </row>
    <row r="425" spans="1:61" x14ac:dyDescent="0.3">
      <c r="A425" s="9">
        <v>0.66</v>
      </c>
      <c r="B425" s="9">
        <v>12.84</v>
      </c>
      <c r="C425" s="9">
        <f t="shared" si="144"/>
        <v>8.474400000000001</v>
      </c>
      <c r="D425" s="9">
        <f t="shared" si="145"/>
        <v>0.43560000000000004</v>
      </c>
      <c r="E425" s="9">
        <f t="shared" si="146"/>
        <v>164.8656</v>
      </c>
      <c r="F425" s="9"/>
      <c r="G425" s="9"/>
      <c r="H425" s="9"/>
      <c r="I425" s="9">
        <v>759.5</v>
      </c>
      <c r="J425" s="9">
        <v>12.84</v>
      </c>
      <c r="K425" s="9">
        <f t="shared" si="147"/>
        <v>9751.98</v>
      </c>
      <c r="L425" s="9">
        <f t="shared" si="148"/>
        <v>576840.25</v>
      </c>
      <c r="M425" s="9">
        <f t="shared" si="149"/>
        <v>164.8656</v>
      </c>
      <c r="N425" s="9"/>
      <c r="O425" s="9"/>
      <c r="P425" s="9"/>
      <c r="Q425" s="9">
        <v>318.5</v>
      </c>
      <c r="R425" s="9">
        <v>12.84</v>
      </c>
      <c r="S425" s="9">
        <f t="shared" si="150"/>
        <v>4089.54</v>
      </c>
      <c r="T425" s="9">
        <f t="shared" si="151"/>
        <v>101442.25</v>
      </c>
      <c r="U425" s="9">
        <f t="shared" si="152"/>
        <v>164.8656</v>
      </c>
      <c r="V425" s="9"/>
      <c r="W425" s="9"/>
      <c r="X425" s="9"/>
      <c r="Y425" s="9">
        <v>220.5</v>
      </c>
      <c r="Z425" s="9">
        <v>12.84</v>
      </c>
      <c r="AA425" s="9">
        <f t="shared" si="153"/>
        <v>2831.22</v>
      </c>
      <c r="AB425" s="9">
        <f t="shared" si="154"/>
        <v>48620.25</v>
      </c>
      <c r="AC425" s="9">
        <f t="shared" si="155"/>
        <v>164.8656</v>
      </c>
      <c r="AD425" s="9"/>
      <c r="AE425" s="9"/>
      <c r="AF425" s="9"/>
      <c r="AG425" s="9">
        <v>3.5</v>
      </c>
      <c r="AH425" s="9">
        <v>12.84</v>
      </c>
      <c r="AI425" s="9">
        <f t="shared" si="156"/>
        <v>44.94</v>
      </c>
      <c r="AJ425" s="9">
        <f t="shared" si="157"/>
        <v>12.25</v>
      </c>
      <c r="AK425" s="9">
        <f t="shared" si="158"/>
        <v>164.8656</v>
      </c>
      <c r="AL425" s="9"/>
      <c r="AM425" s="9"/>
      <c r="AN425" s="9"/>
      <c r="AO425" s="1">
        <v>5</v>
      </c>
      <c r="AP425" s="9">
        <v>12.84</v>
      </c>
      <c r="AQ425" s="9">
        <f t="shared" si="159"/>
        <v>64.2</v>
      </c>
      <c r="AR425" s="9">
        <f t="shared" si="160"/>
        <v>25</v>
      </c>
      <c r="AS425" s="9">
        <f t="shared" si="161"/>
        <v>164.8656</v>
      </c>
      <c r="AT425" s="9"/>
      <c r="AU425" s="9"/>
      <c r="AV425" s="9"/>
      <c r="AW425" s="9">
        <v>0.25</v>
      </c>
      <c r="AX425" s="9">
        <v>12.84</v>
      </c>
      <c r="AY425" s="9">
        <f t="shared" si="162"/>
        <v>3.21</v>
      </c>
      <c r="AZ425" s="9">
        <f t="shared" si="163"/>
        <v>6.25E-2</v>
      </c>
      <c r="BA425" s="9">
        <f t="shared" si="164"/>
        <v>164.8656</v>
      </c>
      <c r="BB425" s="9"/>
      <c r="BC425" s="9"/>
      <c r="BD425" s="9"/>
      <c r="BE425" s="1">
        <v>3</v>
      </c>
      <c r="BF425" s="9">
        <v>12.84</v>
      </c>
      <c r="BG425">
        <f t="shared" si="165"/>
        <v>38.519999999999996</v>
      </c>
      <c r="BH425">
        <f t="shared" si="166"/>
        <v>9</v>
      </c>
      <c r="BI425">
        <f t="shared" si="167"/>
        <v>164.8656</v>
      </c>
    </row>
    <row r="426" spans="1:61" x14ac:dyDescent="0.3">
      <c r="A426" s="9">
        <v>0.64</v>
      </c>
      <c r="B426" s="9">
        <v>16.829999999999998</v>
      </c>
      <c r="C426" s="9">
        <f t="shared" si="144"/>
        <v>10.771199999999999</v>
      </c>
      <c r="D426" s="9">
        <f t="shared" si="145"/>
        <v>0.40960000000000002</v>
      </c>
      <c r="E426" s="9">
        <f t="shared" si="146"/>
        <v>283.24889999999994</v>
      </c>
      <c r="F426" s="9"/>
      <c r="G426" s="9"/>
      <c r="H426" s="9"/>
      <c r="I426" s="9">
        <v>784</v>
      </c>
      <c r="J426" s="9">
        <v>16.829999999999998</v>
      </c>
      <c r="K426" s="9">
        <f t="shared" si="147"/>
        <v>13194.72</v>
      </c>
      <c r="L426" s="9">
        <f t="shared" si="148"/>
        <v>614656</v>
      </c>
      <c r="M426" s="9">
        <f t="shared" si="149"/>
        <v>283.24889999999994</v>
      </c>
      <c r="N426" s="9"/>
      <c r="O426" s="9"/>
      <c r="P426" s="9"/>
      <c r="Q426" s="9">
        <v>343</v>
      </c>
      <c r="R426" s="9">
        <v>16.829999999999998</v>
      </c>
      <c r="S426" s="9">
        <f t="shared" si="150"/>
        <v>5772.69</v>
      </c>
      <c r="T426" s="9">
        <f t="shared" si="151"/>
        <v>117649</v>
      </c>
      <c r="U426" s="9">
        <f t="shared" si="152"/>
        <v>283.24889999999994</v>
      </c>
      <c r="V426" s="9"/>
      <c r="W426" s="9"/>
      <c r="X426" s="9"/>
      <c r="Y426" s="9">
        <v>220.5</v>
      </c>
      <c r="Z426" s="9">
        <v>16.829999999999998</v>
      </c>
      <c r="AA426" s="9">
        <f t="shared" si="153"/>
        <v>3711.0149999999994</v>
      </c>
      <c r="AB426" s="9">
        <f t="shared" si="154"/>
        <v>48620.25</v>
      </c>
      <c r="AC426" s="9">
        <f t="shared" si="155"/>
        <v>283.24889999999994</v>
      </c>
      <c r="AD426" s="9"/>
      <c r="AE426" s="9"/>
      <c r="AF426" s="9"/>
      <c r="AG426" s="9">
        <v>3.5</v>
      </c>
      <c r="AH426" s="9">
        <v>16.829999999999998</v>
      </c>
      <c r="AI426" s="9">
        <f t="shared" si="156"/>
        <v>58.904999999999994</v>
      </c>
      <c r="AJ426" s="9">
        <f t="shared" si="157"/>
        <v>12.25</v>
      </c>
      <c r="AK426" s="9">
        <f t="shared" si="158"/>
        <v>283.24889999999994</v>
      </c>
      <c r="AL426" s="9"/>
      <c r="AM426" s="9"/>
      <c r="AN426" s="9"/>
      <c r="AO426" s="1">
        <v>2</v>
      </c>
      <c r="AP426" s="9">
        <v>16.829999999999998</v>
      </c>
      <c r="AQ426" s="9">
        <f t="shared" si="159"/>
        <v>33.659999999999997</v>
      </c>
      <c r="AR426" s="9">
        <f t="shared" si="160"/>
        <v>4</v>
      </c>
      <c r="AS426" s="9">
        <f t="shared" si="161"/>
        <v>283.24889999999994</v>
      </c>
      <c r="AT426" s="9"/>
      <c r="AU426" s="9"/>
      <c r="AV426" s="9"/>
      <c r="AW426" s="9">
        <v>0.25</v>
      </c>
      <c r="AX426" s="9">
        <v>16.829999999999998</v>
      </c>
      <c r="AY426" s="9">
        <f t="shared" si="162"/>
        <v>4.2074999999999996</v>
      </c>
      <c r="AZ426" s="9">
        <f t="shared" si="163"/>
        <v>6.25E-2</v>
      </c>
      <c r="BA426" s="9">
        <f t="shared" si="164"/>
        <v>283.24889999999994</v>
      </c>
      <c r="BB426" s="9"/>
      <c r="BC426" s="9"/>
      <c r="BD426" s="9"/>
      <c r="BE426" s="1">
        <v>3</v>
      </c>
      <c r="BF426" s="9">
        <v>16.829999999999998</v>
      </c>
      <c r="BG426">
        <f t="shared" si="165"/>
        <v>50.489999999999995</v>
      </c>
      <c r="BH426">
        <f t="shared" si="166"/>
        <v>9</v>
      </c>
      <c r="BI426">
        <f t="shared" si="167"/>
        <v>283.24889999999994</v>
      </c>
    </row>
    <row r="427" spans="1:61" x14ac:dyDescent="0.3">
      <c r="A427" s="9">
        <v>0.64</v>
      </c>
      <c r="B427" s="9">
        <v>16.93</v>
      </c>
      <c r="C427" s="9">
        <f t="shared" si="144"/>
        <v>10.8352</v>
      </c>
      <c r="D427" s="9">
        <f t="shared" si="145"/>
        <v>0.40960000000000002</v>
      </c>
      <c r="E427" s="9">
        <f t="shared" si="146"/>
        <v>286.62489999999997</v>
      </c>
      <c r="F427" s="9"/>
      <c r="G427" s="9"/>
      <c r="H427" s="9"/>
      <c r="I427" s="9">
        <v>784</v>
      </c>
      <c r="J427" s="9">
        <v>16.93</v>
      </c>
      <c r="K427" s="9">
        <f t="shared" si="147"/>
        <v>13273.119999999999</v>
      </c>
      <c r="L427" s="9">
        <f t="shared" si="148"/>
        <v>614656</v>
      </c>
      <c r="M427" s="9">
        <f t="shared" si="149"/>
        <v>286.62489999999997</v>
      </c>
      <c r="N427" s="9"/>
      <c r="O427" s="9"/>
      <c r="P427" s="9"/>
      <c r="Q427" s="9">
        <v>343</v>
      </c>
      <c r="R427" s="9">
        <v>16.93</v>
      </c>
      <c r="S427" s="9">
        <f t="shared" si="150"/>
        <v>5806.99</v>
      </c>
      <c r="T427" s="9">
        <f t="shared" si="151"/>
        <v>117649</v>
      </c>
      <c r="U427" s="9">
        <f t="shared" si="152"/>
        <v>286.62489999999997</v>
      </c>
      <c r="V427" s="9"/>
      <c r="W427" s="9"/>
      <c r="X427" s="9"/>
      <c r="Y427" s="9">
        <v>220.5</v>
      </c>
      <c r="Z427" s="9">
        <v>16.93</v>
      </c>
      <c r="AA427" s="9">
        <f t="shared" si="153"/>
        <v>3733.0650000000001</v>
      </c>
      <c r="AB427" s="9">
        <f t="shared" si="154"/>
        <v>48620.25</v>
      </c>
      <c r="AC427" s="9">
        <f t="shared" si="155"/>
        <v>286.62489999999997</v>
      </c>
      <c r="AD427" s="9"/>
      <c r="AE427" s="9"/>
      <c r="AF427" s="9"/>
      <c r="AG427" s="9">
        <v>3.5</v>
      </c>
      <c r="AH427" s="9">
        <v>16.93</v>
      </c>
      <c r="AI427" s="9">
        <f t="shared" si="156"/>
        <v>59.254999999999995</v>
      </c>
      <c r="AJ427" s="9">
        <f t="shared" si="157"/>
        <v>12.25</v>
      </c>
      <c r="AK427" s="9">
        <f t="shared" si="158"/>
        <v>286.62489999999997</v>
      </c>
      <c r="AL427" s="9"/>
      <c r="AM427" s="9"/>
      <c r="AN427" s="9"/>
      <c r="AO427" s="1">
        <v>3</v>
      </c>
      <c r="AP427" s="9">
        <v>16.93</v>
      </c>
      <c r="AQ427" s="9">
        <f t="shared" si="159"/>
        <v>50.79</v>
      </c>
      <c r="AR427" s="9">
        <f t="shared" si="160"/>
        <v>9</v>
      </c>
      <c r="AS427" s="9">
        <f t="shared" si="161"/>
        <v>286.62489999999997</v>
      </c>
      <c r="AT427" s="9"/>
      <c r="AU427" s="9"/>
      <c r="AV427" s="9"/>
      <c r="AW427" s="9">
        <v>0.25</v>
      </c>
      <c r="AX427" s="9">
        <v>16.93</v>
      </c>
      <c r="AY427" s="9">
        <f t="shared" si="162"/>
        <v>4.2324999999999999</v>
      </c>
      <c r="AZ427" s="9">
        <f t="shared" si="163"/>
        <v>6.25E-2</v>
      </c>
      <c r="BA427" s="9">
        <f t="shared" si="164"/>
        <v>286.62489999999997</v>
      </c>
      <c r="BB427" s="9"/>
      <c r="BC427" s="9"/>
      <c r="BD427" s="9"/>
      <c r="BE427" s="1">
        <v>3</v>
      </c>
      <c r="BF427" s="9">
        <v>16.93</v>
      </c>
      <c r="BG427">
        <f t="shared" si="165"/>
        <v>50.79</v>
      </c>
      <c r="BH427">
        <f t="shared" si="166"/>
        <v>9</v>
      </c>
      <c r="BI427">
        <f t="shared" si="167"/>
        <v>286.62489999999997</v>
      </c>
    </row>
    <row r="428" spans="1:61" x14ac:dyDescent="0.3">
      <c r="A428" s="9">
        <v>0.64</v>
      </c>
      <c r="B428" s="9">
        <v>16.66</v>
      </c>
      <c r="C428" s="9">
        <f t="shared" si="144"/>
        <v>10.6624</v>
      </c>
      <c r="D428" s="9">
        <f t="shared" si="145"/>
        <v>0.40960000000000002</v>
      </c>
      <c r="E428" s="9">
        <f t="shared" si="146"/>
        <v>277.55560000000003</v>
      </c>
      <c r="F428" s="9"/>
      <c r="G428" s="9"/>
      <c r="H428" s="9"/>
      <c r="I428" s="9">
        <v>784</v>
      </c>
      <c r="J428" s="9">
        <v>16.66</v>
      </c>
      <c r="K428" s="9">
        <f t="shared" si="147"/>
        <v>13061.44</v>
      </c>
      <c r="L428" s="9">
        <f t="shared" si="148"/>
        <v>614656</v>
      </c>
      <c r="M428" s="9">
        <f t="shared" si="149"/>
        <v>277.55560000000003</v>
      </c>
      <c r="N428" s="9"/>
      <c r="O428" s="9"/>
      <c r="P428" s="9"/>
      <c r="Q428" s="9">
        <v>343</v>
      </c>
      <c r="R428" s="9">
        <v>16.66</v>
      </c>
      <c r="S428" s="9">
        <f t="shared" si="150"/>
        <v>5714.38</v>
      </c>
      <c r="T428" s="9">
        <f t="shared" si="151"/>
        <v>117649</v>
      </c>
      <c r="U428" s="9">
        <f t="shared" si="152"/>
        <v>277.55560000000003</v>
      </c>
      <c r="V428" s="9"/>
      <c r="W428" s="9"/>
      <c r="X428" s="9"/>
      <c r="Y428" s="9">
        <v>220.5</v>
      </c>
      <c r="Z428" s="9">
        <v>16.66</v>
      </c>
      <c r="AA428" s="9">
        <f t="shared" si="153"/>
        <v>3673.53</v>
      </c>
      <c r="AB428" s="9">
        <f t="shared" si="154"/>
        <v>48620.25</v>
      </c>
      <c r="AC428" s="9">
        <f t="shared" si="155"/>
        <v>277.55560000000003</v>
      </c>
      <c r="AD428" s="9"/>
      <c r="AE428" s="9"/>
      <c r="AF428" s="9"/>
      <c r="AG428" s="9">
        <v>3.5</v>
      </c>
      <c r="AH428" s="9">
        <v>16.66</v>
      </c>
      <c r="AI428" s="9">
        <f t="shared" si="156"/>
        <v>58.31</v>
      </c>
      <c r="AJ428" s="9">
        <f t="shared" si="157"/>
        <v>12.25</v>
      </c>
      <c r="AK428" s="9">
        <f t="shared" si="158"/>
        <v>277.55560000000003</v>
      </c>
      <c r="AL428" s="9"/>
      <c r="AM428" s="9"/>
      <c r="AN428" s="9"/>
      <c r="AO428" s="1">
        <v>4</v>
      </c>
      <c r="AP428" s="9">
        <v>16.66</v>
      </c>
      <c r="AQ428" s="9">
        <f t="shared" si="159"/>
        <v>66.64</v>
      </c>
      <c r="AR428" s="9">
        <f t="shared" si="160"/>
        <v>16</v>
      </c>
      <c r="AS428" s="9">
        <f t="shared" si="161"/>
        <v>277.55560000000003</v>
      </c>
      <c r="AT428" s="9"/>
      <c r="AU428" s="9"/>
      <c r="AV428" s="9"/>
      <c r="AW428" s="9">
        <v>0.25</v>
      </c>
      <c r="AX428" s="9">
        <v>16.66</v>
      </c>
      <c r="AY428" s="9">
        <f t="shared" si="162"/>
        <v>4.165</v>
      </c>
      <c r="AZ428" s="9">
        <f t="shared" si="163"/>
        <v>6.25E-2</v>
      </c>
      <c r="BA428" s="9">
        <f t="shared" si="164"/>
        <v>277.55560000000003</v>
      </c>
      <c r="BB428" s="9"/>
      <c r="BC428" s="9"/>
      <c r="BD428" s="9"/>
      <c r="BE428" s="1">
        <v>3</v>
      </c>
      <c r="BF428" s="9">
        <v>16.66</v>
      </c>
      <c r="BG428">
        <f t="shared" si="165"/>
        <v>49.980000000000004</v>
      </c>
      <c r="BH428">
        <f t="shared" si="166"/>
        <v>9</v>
      </c>
      <c r="BI428">
        <f t="shared" si="167"/>
        <v>277.55560000000003</v>
      </c>
    </row>
    <row r="429" spans="1:61" x14ac:dyDescent="0.3">
      <c r="A429" s="9">
        <v>0.64</v>
      </c>
      <c r="B429" s="9">
        <v>16.86</v>
      </c>
      <c r="C429" s="9">
        <f t="shared" si="144"/>
        <v>10.7904</v>
      </c>
      <c r="D429" s="9">
        <f t="shared" si="145"/>
        <v>0.40960000000000002</v>
      </c>
      <c r="E429" s="9">
        <f t="shared" si="146"/>
        <v>284.25959999999998</v>
      </c>
      <c r="F429" s="9"/>
      <c r="G429" s="9"/>
      <c r="H429" s="9"/>
      <c r="I429" s="9">
        <v>784</v>
      </c>
      <c r="J429" s="9">
        <v>16.86</v>
      </c>
      <c r="K429" s="9">
        <f t="shared" si="147"/>
        <v>13218.24</v>
      </c>
      <c r="L429" s="9">
        <f t="shared" si="148"/>
        <v>614656</v>
      </c>
      <c r="M429" s="9">
        <f t="shared" si="149"/>
        <v>284.25959999999998</v>
      </c>
      <c r="N429" s="9"/>
      <c r="O429" s="9"/>
      <c r="P429" s="9"/>
      <c r="Q429" s="9">
        <v>343</v>
      </c>
      <c r="R429" s="9">
        <v>16.86</v>
      </c>
      <c r="S429" s="9">
        <f t="shared" si="150"/>
        <v>5782.98</v>
      </c>
      <c r="T429" s="9">
        <f t="shared" si="151"/>
        <v>117649</v>
      </c>
      <c r="U429" s="9">
        <f t="shared" si="152"/>
        <v>284.25959999999998</v>
      </c>
      <c r="V429" s="9"/>
      <c r="W429" s="9"/>
      <c r="X429" s="9"/>
      <c r="Y429" s="9">
        <v>220.5</v>
      </c>
      <c r="Z429" s="9">
        <v>16.86</v>
      </c>
      <c r="AA429" s="9">
        <f t="shared" si="153"/>
        <v>3717.6299999999997</v>
      </c>
      <c r="AB429" s="9">
        <f t="shared" si="154"/>
        <v>48620.25</v>
      </c>
      <c r="AC429" s="9">
        <f t="shared" si="155"/>
        <v>284.25959999999998</v>
      </c>
      <c r="AD429" s="9"/>
      <c r="AE429" s="9"/>
      <c r="AF429" s="9"/>
      <c r="AG429" s="9">
        <v>3.5</v>
      </c>
      <c r="AH429" s="9">
        <v>16.86</v>
      </c>
      <c r="AI429" s="9">
        <f t="shared" si="156"/>
        <v>59.01</v>
      </c>
      <c r="AJ429" s="9">
        <f t="shared" si="157"/>
        <v>12.25</v>
      </c>
      <c r="AK429" s="9">
        <f t="shared" si="158"/>
        <v>284.25959999999998</v>
      </c>
      <c r="AL429" s="9"/>
      <c r="AM429" s="9"/>
      <c r="AN429" s="9"/>
      <c r="AO429" s="1">
        <v>5</v>
      </c>
      <c r="AP429" s="9">
        <v>16.86</v>
      </c>
      <c r="AQ429" s="9">
        <f t="shared" si="159"/>
        <v>84.3</v>
      </c>
      <c r="AR429" s="9">
        <f t="shared" si="160"/>
        <v>25</v>
      </c>
      <c r="AS429" s="9">
        <f t="shared" si="161"/>
        <v>284.25959999999998</v>
      </c>
      <c r="AT429" s="9"/>
      <c r="AU429" s="9"/>
      <c r="AV429" s="9"/>
      <c r="AW429" s="9">
        <v>0.25</v>
      </c>
      <c r="AX429" s="9">
        <v>16.86</v>
      </c>
      <c r="AY429" s="9">
        <f t="shared" si="162"/>
        <v>4.2149999999999999</v>
      </c>
      <c r="AZ429" s="9">
        <f t="shared" si="163"/>
        <v>6.25E-2</v>
      </c>
      <c r="BA429" s="9">
        <f t="shared" si="164"/>
        <v>284.25959999999998</v>
      </c>
      <c r="BB429" s="9"/>
      <c r="BC429" s="9"/>
      <c r="BD429" s="9"/>
      <c r="BE429" s="1">
        <v>3</v>
      </c>
      <c r="BF429" s="9">
        <v>16.86</v>
      </c>
      <c r="BG429">
        <f t="shared" si="165"/>
        <v>50.58</v>
      </c>
      <c r="BH429">
        <f t="shared" si="166"/>
        <v>9</v>
      </c>
      <c r="BI429">
        <f t="shared" si="167"/>
        <v>284.25959999999998</v>
      </c>
    </row>
    <row r="430" spans="1:61" x14ac:dyDescent="0.3">
      <c r="A430" s="9">
        <v>0.62</v>
      </c>
      <c r="B430" s="9">
        <v>13.91</v>
      </c>
      <c r="C430" s="9">
        <f t="shared" si="144"/>
        <v>8.6242000000000001</v>
      </c>
      <c r="D430" s="9">
        <f t="shared" si="145"/>
        <v>0.38440000000000002</v>
      </c>
      <c r="E430" s="9">
        <f t="shared" si="146"/>
        <v>193.4881</v>
      </c>
      <c r="F430" s="9"/>
      <c r="G430" s="9"/>
      <c r="H430" s="9"/>
      <c r="I430" s="9">
        <v>808.5</v>
      </c>
      <c r="J430" s="9">
        <v>13.91</v>
      </c>
      <c r="K430" s="9">
        <f t="shared" si="147"/>
        <v>11246.235000000001</v>
      </c>
      <c r="L430" s="9">
        <f t="shared" si="148"/>
        <v>653672.25</v>
      </c>
      <c r="M430" s="9">
        <f t="shared" si="149"/>
        <v>193.4881</v>
      </c>
      <c r="N430" s="9"/>
      <c r="O430" s="9"/>
      <c r="P430" s="9"/>
      <c r="Q430" s="9">
        <v>367.5</v>
      </c>
      <c r="R430" s="9">
        <v>13.91</v>
      </c>
      <c r="S430" s="9">
        <f t="shared" si="150"/>
        <v>5111.9250000000002</v>
      </c>
      <c r="T430" s="9">
        <f t="shared" si="151"/>
        <v>135056.25</v>
      </c>
      <c r="U430" s="9">
        <f t="shared" si="152"/>
        <v>193.4881</v>
      </c>
      <c r="V430" s="9"/>
      <c r="W430" s="9"/>
      <c r="X430" s="9"/>
      <c r="Y430" s="9">
        <v>220.5</v>
      </c>
      <c r="Z430" s="9">
        <v>13.91</v>
      </c>
      <c r="AA430" s="9">
        <f t="shared" si="153"/>
        <v>3067.1550000000002</v>
      </c>
      <c r="AB430" s="9">
        <f t="shared" si="154"/>
        <v>48620.25</v>
      </c>
      <c r="AC430" s="9">
        <f t="shared" si="155"/>
        <v>193.4881</v>
      </c>
      <c r="AD430" s="9"/>
      <c r="AE430" s="9"/>
      <c r="AF430" s="9"/>
      <c r="AG430" s="9">
        <v>3.5</v>
      </c>
      <c r="AH430" s="9">
        <v>13.91</v>
      </c>
      <c r="AI430" s="9">
        <f t="shared" si="156"/>
        <v>48.685000000000002</v>
      </c>
      <c r="AJ430" s="9">
        <f t="shared" si="157"/>
        <v>12.25</v>
      </c>
      <c r="AK430" s="9">
        <f t="shared" si="158"/>
        <v>193.4881</v>
      </c>
      <c r="AL430" s="9"/>
      <c r="AM430" s="9"/>
      <c r="AN430" s="9"/>
      <c r="AO430" s="1">
        <v>2</v>
      </c>
      <c r="AP430" s="9">
        <v>13.91</v>
      </c>
      <c r="AQ430" s="9">
        <f t="shared" si="159"/>
        <v>27.82</v>
      </c>
      <c r="AR430" s="9">
        <f t="shared" si="160"/>
        <v>4</v>
      </c>
      <c r="AS430" s="9">
        <f t="shared" si="161"/>
        <v>193.4881</v>
      </c>
      <c r="AT430" s="9"/>
      <c r="AU430" s="9"/>
      <c r="AV430" s="9"/>
      <c r="AW430" s="9">
        <v>0.25</v>
      </c>
      <c r="AX430" s="9">
        <v>13.91</v>
      </c>
      <c r="AY430" s="9">
        <f t="shared" si="162"/>
        <v>3.4775</v>
      </c>
      <c r="AZ430" s="9">
        <f t="shared" si="163"/>
        <v>6.25E-2</v>
      </c>
      <c r="BA430" s="9">
        <f t="shared" si="164"/>
        <v>193.4881</v>
      </c>
      <c r="BB430" s="9"/>
      <c r="BC430" s="9"/>
      <c r="BD430" s="9"/>
      <c r="BE430" s="1">
        <v>3</v>
      </c>
      <c r="BF430" s="9">
        <v>13.91</v>
      </c>
      <c r="BG430">
        <f t="shared" si="165"/>
        <v>41.730000000000004</v>
      </c>
      <c r="BH430">
        <f t="shared" si="166"/>
        <v>9</v>
      </c>
      <c r="BI430">
        <f t="shared" si="167"/>
        <v>193.4881</v>
      </c>
    </row>
    <row r="431" spans="1:61" x14ac:dyDescent="0.3">
      <c r="A431" s="9">
        <v>0.62</v>
      </c>
      <c r="B431" s="9">
        <v>14.34</v>
      </c>
      <c r="C431" s="9">
        <f t="shared" si="144"/>
        <v>8.8908000000000005</v>
      </c>
      <c r="D431" s="9">
        <f t="shared" si="145"/>
        <v>0.38440000000000002</v>
      </c>
      <c r="E431" s="9">
        <f t="shared" si="146"/>
        <v>205.63559999999998</v>
      </c>
      <c r="F431" s="9"/>
      <c r="G431" s="9"/>
      <c r="H431" s="9"/>
      <c r="I431" s="9">
        <v>808.5</v>
      </c>
      <c r="J431" s="9">
        <v>14.34</v>
      </c>
      <c r="K431" s="9">
        <f t="shared" si="147"/>
        <v>11593.89</v>
      </c>
      <c r="L431" s="9">
        <f t="shared" si="148"/>
        <v>653672.25</v>
      </c>
      <c r="M431" s="9">
        <f t="shared" si="149"/>
        <v>205.63559999999998</v>
      </c>
      <c r="N431" s="9"/>
      <c r="O431" s="9"/>
      <c r="P431" s="9"/>
      <c r="Q431" s="9">
        <v>367.5</v>
      </c>
      <c r="R431" s="9">
        <v>14.34</v>
      </c>
      <c r="S431" s="9">
        <f t="shared" si="150"/>
        <v>5269.95</v>
      </c>
      <c r="T431" s="9">
        <f t="shared" si="151"/>
        <v>135056.25</v>
      </c>
      <c r="U431" s="9">
        <f t="shared" si="152"/>
        <v>205.63559999999998</v>
      </c>
      <c r="V431" s="9"/>
      <c r="W431" s="9"/>
      <c r="X431" s="9"/>
      <c r="Y431" s="9">
        <v>220.5</v>
      </c>
      <c r="Z431" s="9">
        <v>14.34</v>
      </c>
      <c r="AA431" s="9">
        <f t="shared" si="153"/>
        <v>3161.97</v>
      </c>
      <c r="AB431" s="9">
        <f t="shared" si="154"/>
        <v>48620.25</v>
      </c>
      <c r="AC431" s="9">
        <f t="shared" si="155"/>
        <v>205.63559999999998</v>
      </c>
      <c r="AD431" s="9"/>
      <c r="AE431" s="9"/>
      <c r="AF431" s="9"/>
      <c r="AG431" s="9">
        <v>3.5</v>
      </c>
      <c r="AH431" s="9">
        <v>14.34</v>
      </c>
      <c r="AI431" s="9">
        <f t="shared" si="156"/>
        <v>50.19</v>
      </c>
      <c r="AJ431" s="9">
        <f t="shared" si="157"/>
        <v>12.25</v>
      </c>
      <c r="AK431" s="9">
        <f t="shared" si="158"/>
        <v>205.63559999999998</v>
      </c>
      <c r="AL431" s="9"/>
      <c r="AM431" s="9"/>
      <c r="AN431" s="9"/>
      <c r="AO431" s="1">
        <v>3</v>
      </c>
      <c r="AP431" s="9">
        <v>14.34</v>
      </c>
      <c r="AQ431" s="9">
        <f t="shared" si="159"/>
        <v>43.019999999999996</v>
      </c>
      <c r="AR431" s="9">
        <f t="shared" si="160"/>
        <v>9</v>
      </c>
      <c r="AS431" s="9">
        <f t="shared" si="161"/>
        <v>205.63559999999998</v>
      </c>
      <c r="AT431" s="9"/>
      <c r="AU431" s="9"/>
      <c r="AV431" s="9"/>
      <c r="AW431" s="9">
        <v>0.25</v>
      </c>
      <c r="AX431" s="9">
        <v>14.34</v>
      </c>
      <c r="AY431" s="9">
        <f t="shared" si="162"/>
        <v>3.585</v>
      </c>
      <c r="AZ431" s="9">
        <f t="shared" si="163"/>
        <v>6.25E-2</v>
      </c>
      <c r="BA431" s="9">
        <f t="shared" si="164"/>
        <v>205.63559999999998</v>
      </c>
      <c r="BB431" s="9"/>
      <c r="BC431" s="9"/>
      <c r="BD431" s="9"/>
      <c r="BE431" s="1">
        <v>3</v>
      </c>
      <c r="BF431" s="9">
        <v>14.34</v>
      </c>
      <c r="BG431">
        <f t="shared" si="165"/>
        <v>43.019999999999996</v>
      </c>
      <c r="BH431">
        <f t="shared" si="166"/>
        <v>9</v>
      </c>
      <c r="BI431">
        <f t="shared" si="167"/>
        <v>205.63559999999998</v>
      </c>
    </row>
    <row r="432" spans="1:61" x14ac:dyDescent="0.3">
      <c r="A432" s="9">
        <v>0.62</v>
      </c>
      <c r="B432" s="9">
        <v>13.95</v>
      </c>
      <c r="C432" s="9">
        <f t="shared" si="144"/>
        <v>8.6489999999999991</v>
      </c>
      <c r="D432" s="9">
        <f t="shared" si="145"/>
        <v>0.38440000000000002</v>
      </c>
      <c r="E432" s="9">
        <f t="shared" si="146"/>
        <v>194.60249999999999</v>
      </c>
      <c r="F432" s="9"/>
      <c r="G432" s="9"/>
      <c r="H432" s="9"/>
      <c r="I432" s="9">
        <v>808.5</v>
      </c>
      <c r="J432" s="9">
        <v>13.95</v>
      </c>
      <c r="K432" s="9">
        <f t="shared" si="147"/>
        <v>11278.574999999999</v>
      </c>
      <c r="L432" s="9">
        <f t="shared" si="148"/>
        <v>653672.25</v>
      </c>
      <c r="M432" s="9">
        <f t="shared" si="149"/>
        <v>194.60249999999999</v>
      </c>
      <c r="N432" s="9"/>
      <c r="O432" s="9"/>
      <c r="P432" s="9"/>
      <c r="Q432" s="9">
        <v>367.5</v>
      </c>
      <c r="R432" s="9">
        <v>13.95</v>
      </c>
      <c r="S432" s="9">
        <f t="shared" si="150"/>
        <v>5126.625</v>
      </c>
      <c r="T432" s="9">
        <f t="shared" si="151"/>
        <v>135056.25</v>
      </c>
      <c r="U432" s="9">
        <f t="shared" si="152"/>
        <v>194.60249999999999</v>
      </c>
      <c r="V432" s="9"/>
      <c r="W432" s="9"/>
      <c r="X432" s="9"/>
      <c r="Y432" s="9">
        <v>220.5</v>
      </c>
      <c r="Z432" s="9">
        <v>13.95</v>
      </c>
      <c r="AA432" s="9">
        <f t="shared" si="153"/>
        <v>3075.9749999999999</v>
      </c>
      <c r="AB432" s="9">
        <f t="shared" si="154"/>
        <v>48620.25</v>
      </c>
      <c r="AC432" s="9">
        <f t="shared" si="155"/>
        <v>194.60249999999999</v>
      </c>
      <c r="AD432" s="9"/>
      <c r="AE432" s="9"/>
      <c r="AF432" s="9"/>
      <c r="AG432" s="9">
        <v>3.5</v>
      </c>
      <c r="AH432" s="9">
        <v>13.95</v>
      </c>
      <c r="AI432" s="9">
        <f t="shared" si="156"/>
        <v>48.824999999999996</v>
      </c>
      <c r="AJ432" s="9">
        <f t="shared" si="157"/>
        <v>12.25</v>
      </c>
      <c r="AK432" s="9">
        <f t="shared" si="158"/>
        <v>194.60249999999999</v>
      </c>
      <c r="AL432" s="9"/>
      <c r="AM432" s="9"/>
      <c r="AN432" s="9"/>
      <c r="AO432" s="1">
        <v>4</v>
      </c>
      <c r="AP432" s="9">
        <v>13.95</v>
      </c>
      <c r="AQ432" s="9">
        <f t="shared" si="159"/>
        <v>55.8</v>
      </c>
      <c r="AR432" s="9">
        <f t="shared" si="160"/>
        <v>16</v>
      </c>
      <c r="AS432" s="9">
        <f t="shared" si="161"/>
        <v>194.60249999999999</v>
      </c>
      <c r="AT432" s="9"/>
      <c r="AU432" s="9"/>
      <c r="AV432" s="9"/>
      <c r="AW432" s="9">
        <v>0.25</v>
      </c>
      <c r="AX432" s="9">
        <v>13.95</v>
      </c>
      <c r="AY432" s="9">
        <f t="shared" si="162"/>
        <v>3.4874999999999998</v>
      </c>
      <c r="AZ432" s="9">
        <f t="shared" si="163"/>
        <v>6.25E-2</v>
      </c>
      <c r="BA432" s="9">
        <f t="shared" si="164"/>
        <v>194.60249999999999</v>
      </c>
      <c r="BB432" s="9"/>
      <c r="BC432" s="9"/>
      <c r="BD432" s="9"/>
      <c r="BE432" s="1">
        <v>3</v>
      </c>
      <c r="BF432" s="9">
        <v>13.95</v>
      </c>
      <c r="BG432">
        <f t="shared" si="165"/>
        <v>41.849999999999994</v>
      </c>
      <c r="BH432">
        <f t="shared" si="166"/>
        <v>9</v>
      </c>
      <c r="BI432">
        <f t="shared" si="167"/>
        <v>194.60249999999999</v>
      </c>
    </row>
    <row r="433" spans="1:61" x14ac:dyDescent="0.3">
      <c r="A433" s="9">
        <v>0.62</v>
      </c>
      <c r="B433" s="9">
        <v>13.99</v>
      </c>
      <c r="C433" s="9">
        <f t="shared" si="144"/>
        <v>8.6738</v>
      </c>
      <c r="D433" s="9">
        <f t="shared" si="145"/>
        <v>0.38440000000000002</v>
      </c>
      <c r="E433" s="9">
        <f t="shared" si="146"/>
        <v>195.7201</v>
      </c>
      <c r="F433" s="9"/>
      <c r="G433" s="9"/>
      <c r="H433" s="9"/>
      <c r="I433" s="9">
        <v>808.5</v>
      </c>
      <c r="J433" s="9">
        <v>13.99</v>
      </c>
      <c r="K433" s="9">
        <f t="shared" si="147"/>
        <v>11310.915000000001</v>
      </c>
      <c r="L433" s="9">
        <f t="shared" si="148"/>
        <v>653672.25</v>
      </c>
      <c r="M433" s="9">
        <f t="shared" si="149"/>
        <v>195.7201</v>
      </c>
      <c r="N433" s="9"/>
      <c r="O433" s="9"/>
      <c r="P433" s="9"/>
      <c r="Q433" s="9">
        <v>367.5</v>
      </c>
      <c r="R433" s="9">
        <v>13.99</v>
      </c>
      <c r="S433" s="9">
        <f t="shared" si="150"/>
        <v>5141.3249999999998</v>
      </c>
      <c r="T433" s="9">
        <f t="shared" si="151"/>
        <v>135056.25</v>
      </c>
      <c r="U433" s="9">
        <f t="shared" si="152"/>
        <v>195.7201</v>
      </c>
      <c r="V433" s="9"/>
      <c r="W433" s="9"/>
      <c r="X433" s="9"/>
      <c r="Y433" s="9">
        <v>220.5</v>
      </c>
      <c r="Z433" s="9">
        <v>13.99</v>
      </c>
      <c r="AA433" s="9">
        <f t="shared" si="153"/>
        <v>3084.7950000000001</v>
      </c>
      <c r="AB433" s="9">
        <f t="shared" si="154"/>
        <v>48620.25</v>
      </c>
      <c r="AC433" s="9">
        <f t="shared" si="155"/>
        <v>195.7201</v>
      </c>
      <c r="AD433" s="9"/>
      <c r="AE433" s="9"/>
      <c r="AF433" s="9"/>
      <c r="AG433" s="9">
        <v>3.5</v>
      </c>
      <c r="AH433" s="9">
        <v>13.99</v>
      </c>
      <c r="AI433" s="9">
        <f t="shared" si="156"/>
        <v>48.965000000000003</v>
      </c>
      <c r="AJ433" s="9">
        <f t="shared" si="157"/>
        <v>12.25</v>
      </c>
      <c r="AK433" s="9">
        <f t="shared" si="158"/>
        <v>195.7201</v>
      </c>
      <c r="AL433" s="9"/>
      <c r="AM433" s="9"/>
      <c r="AN433" s="9"/>
      <c r="AO433" s="1">
        <v>5</v>
      </c>
      <c r="AP433" s="9">
        <v>13.99</v>
      </c>
      <c r="AQ433" s="9">
        <f t="shared" si="159"/>
        <v>69.95</v>
      </c>
      <c r="AR433" s="9">
        <f t="shared" si="160"/>
        <v>25</v>
      </c>
      <c r="AS433" s="9">
        <f t="shared" si="161"/>
        <v>195.7201</v>
      </c>
      <c r="AT433" s="9"/>
      <c r="AU433" s="9"/>
      <c r="AV433" s="9"/>
      <c r="AW433" s="9">
        <v>0.25</v>
      </c>
      <c r="AX433" s="9">
        <v>13.99</v>
      </c>
      <c r="AY433" s="9">
        <f t="shared" si="162"/>
        <v>3.4975000000000001</v>
      </c>
      <c r="AZ433" s="9">
        <f t="shared" si="163"/>
        <v>6.25E-2</v>
      </c>
      <c r="BA433" s="9">
        <f t="shared" si="164"/>
        <v>195.7201</v>
      </c>
      <c r="BB433" s="9"/>
      <c r="BC433" s="9"/>
      <c r="BD433" s="9"/>
      <c r="BE433" s="1">
        <v>3</v>
      </c>
      <c r="BF433" s="9">
        <v>13.99</v>
      </c>
      <c r="BG433">
        <f t="shared" si="165"/>
        <v>41.97</v>
      </c>
      <c r="BH433">
        <f t="shared" si="166"/>
        <v>9</v>
      </c>
      <c r="BI433">
        <f t="shared" si="167"/>
        <v>195.7201</v>
      </c>
    </row>
    <row r="434" spans="1:61" x14ac:dyDescent="0.3">
      <c r="A434" s="9">
        <v>0.98</v>
      </c>
      <c r="B434" s="9">
        <v>28.7</v>
      </c>
      <c r="C434" s="9">
        <f t="shared" si="144"/>
        <v>28.125999999999998</v>
      </c>
      <c r="D434" s="9">
        <f t="shared" si="145"/>
        <v>0.96039999999999992</v>
      </c>
      <c r="E434" s="9">
        <f t="shared" si="146"/>
        <v>823.68999999999994</v>
      </c>
      <c r="F434" s="9"/>
      <c r="G434" s="9"/>
      <c r="H434" s="9"/>
      <c r="I434" s="9">
        <v>514.5</v>
      </c>
      <c r="J434" s="9">
        <v>28.7</v>
      </c>
      <c r="K434" s="9">
        <f t="shared" si="147"/>
        <v>14766.15</v>
      </c>
      <c r="L434" s="9">
        <f t="shared" si="148"/>
        <v>264710.25</v>
      </c>
      <c r="M434" s="9">
        <f t="shared" si="149"/>
        <v>823.68999999999994</v>
      </c>
      <c r="N434" s="9"/>
      <c r="O434" s="9"/>
      <c r="P434" s="9"/>
      <c r="Q434" s="9">
        <v>294</v>
      </c>
      <c r="R434" s="9">
        <v>28.7</v>
      </c>
      <c r="S434" s="9">
        <f t="shared" si="150"/>
        <v>8437.7999999999993</v>
      </c>
      <c r="T434" s="9">
        <f t="shared" si="151"/>
        <v>86436</v>
      </c>
      <c r="U434" s="9">
        <f t="shared" si="152"/>
        <v>823.68999999999994</v>
      </c>
      <c r="V434" s="9"/>
      <c r="W434" s="9"/>
      <c r="X434" s="9"/>
      <c r="Y434" s="9">
        <v>110.25</v>
      </c>
      <c r="Z434" s="9">
        <v>28.7</v>
      </c>
      <c r="AA434" s="9">
        <f t="shared" si="153"/>
        <v>3164.1749999999997</v>
      </c>
      <c r="AB434" s="9">
        <f t="shared" si="154"/>
        <v>12155.0625</v>
      </c>
      <c r="AC434" s="9">
        <f t="shared" si="155"/>
        <v>823.68999999999994</v>
      </c>
      <c r="AD434" s="9"/>
      <c r="AE434" s="9"/>
      <c r="AF434" s="9"/>
      <c r="AG434" s="9">
        <v>7</v>
      </c>
      <c r="AH434" s="9">
        <v>28.7</v>
      </c>
      <c r="AI434" s="9">
        <f t="shared" si="156"/>
        <v>200.9</v>
      </c>
      <c r="AJ434" s="9">
        <f t="shared" si="157"/>
        <v>49</v>
      </c>
      <c r="AK434" s="9">
        <f t="shared" si="158"/>
        <v>823.68999999999994</v>
      </c>
      <c r="AL434" s="9"/>
      <c r="AM434" s="9"/>
      <c r="AN434" s="9"/>
      <c r="AO434" s="1">
        <v>2</v>
      </c>
      <c r="AP434" s="9">
        <v>28.7</v>
      </c>
      <c r="AQ434" s="9">
        <f t="shared" si="159"/>
        <v>57.4</v>
      </c>
      <c r="AR434" s="9">
        <f t="shared" si="160"/>
        <v>4</v>
      </c>
      <c r="AS434" s="9">
        <f t="shared" si="161"/>
        <v>823.68999999999994</v>
      </c>
      <c r="AT434" s="9"/>
      <c r="AU434" s="9"/>
      <c r="AV434" s="9"/>
      <c r="AW434" s="9">
        <v>0.25</v>
      </c>
      <c r="AX434" s="9">
        <v>28.7</v>
      </c>
      <c r="AY434" s="9">
        <f t="shared" si="162"/>
        <v>7.1749999999999998</v>
      </c>
      <c r="AZ434" s="9">
        <f t="shared" si="163"/>
        <v>6.25E-2</v>
      </c>
      <c r="BA434" s="9">
        <f t="shared" si="164"/>
        <v>823.68999999999994</v>
      </c>
      <c r="BB434" s="9"/>
      <c r="BC434" s="9"/>
      <c r="BD434" s="9"/>
      <c r="BE434" s="1">
        <v>4</v>
      </c>
      <c r="BF434" s="9">
        <v>28.7</v>
      </c>
      <c r="BG434">
        <f t="shared" si="165"/>
        <v>114.8</v>
      </c>
      <c r="BH434">
        <f t="shared" si="166"/>
        <v>16</v>
      </c>
      <c r="BI434">
        <f t="shared" si="167"/>
        <v>823.68999999999994</v>
      </c>
    </row>
    <row r="435" spans="1:61" x14ac:dyDescent="0.3">
      <c r="A435" s="9">
        <v>0.98</v>
      </c>
      <c r="B435" s="9">
        <v>28.55</v>
      </c>
      <c r="C435" s="9">
        <f t="shared" si="144"/>
        <v>27.978999999999999</v>
      </c>
      <c r="D435" s="9">
        <f t="shared" si="145"/>
        <v>0.96039999999999992</v>
      </c>
      <c r="E435" s="9">
        <f t="shared" si="146"/>
        <v>815.10250000000008</v>
      </c>
      <c r="F435" s="9"/>
      <c r="G435" s="9"/>
      <c r="H435" s="9"/>
      <c r="I435" s="9">
        <v>514.5</v>
      </c>
      <c r="J435" s="9">
        <v>28.55</v>
      </c>
      <c r="K435" s="9">
        <f t="shared" si="147"/>
        <v>14688.975</v>
      </c>
      <c r="L435" s="9">
        <f t="shared" si="148"/>
        <v>264710.25</v>
      </c>
      <c r="M435" s="9">
        <f t="shared" si="149"/>
        <v>815.10250000000008</v>
      </c>
      <c r="N435" s="9"/>
      <c r="O435" s="9"/>
      <c r="P435" s="9"/>
      <c r="Q435" s="9">
        <v>294</v>
      </c>
      <c r="R435" s="9">
        <v>28.55</v>
      </c>
      <c r="S435" s="9">
        <f t="shared" si="150"/>
        <v>8393.7000000000007</v>
      </c>
      <c r="T435" s="9">
        <f t="shared" si="151"/>
        <v>86436</v>
      </c>
      <c r="U435" s="9">
        <f t="shared" si="152"/>
        <v>815.10250000000008</v>
      </c>
      <c r="V435" s="9"/>
      <c r="W435" s="9"/>
      <c r="X435" s="9"/>
      <c r="Y435" s="9">
        <v>110.25</v>
      </c>
      <c r="Z435" s="9">
        <v>28.55</v>
      </c>
      <c r="AA435" s="9">
        <f t="shared" si="153"/>
        <v>3147.6375000000003</v>
      </c>
      <c r="AB435" s="9">
        <f t="shared" si="154"/>
        <v>12155.0625</v>
      </c>
      <c r="AC435" s="9">
        <f t="shared" si="155"/>
        <v>815.10250000000008</v>
      </c>
      <c r="AD435" s="9"/>
      <c r="AE435" s="9"/>
      <c r="AF435" s="9"/>
      <c r="AG435" s="9">
        <v>7</v>
      </c>
      <c r="AH435" s="9">
        <v>28.55</v>
      </c>
      <c r="AI435" s="9">
        <f t="shared" si="156"/>
        <v>199.85</v>
      </c>
      <c r="AJ435" s="9">
        <f t="shared" si="157"/>
        <v>49</v>
      </c>
      <c r="AK435" s="9">
        <f t="shared" si="158"/>
        <v>815.10250000000008</v>
      </c>
      <c r="AL435" s="9"/>
      <c r="AM435" s="9"/>
      <c r="AN435" s="9"/>
      <c r="AO435" s="1">
        <v>3</v>
      </c>
      <c r="AP435" s="9">
        <v>28.55</v>
      </c>
      <c r="AQ435" s="9">
        <f t="shared" si="159"/>
        <v>85.65</v>
      </c>
      <c r="AR435" s="9">
        <f t="shared" si="160"/>
        <v>9</v>
      </c>
      <c r="AS435" s="9">
        <f t="shared" si="161"/>
        <v>815.10250000000008</v>
      </c>
      <c r="AT435" s="9"/>
      <c r="AU435" s="9"/>
      <c r="AV435" s="9"/>
      <c r="AW435" s="9">
        <v>0.25</v>
      </c>
      <c r="AX435" s="9">
        <v>28.55</v>
      </c>
      <c r="AY435" s="9">
        <f t="shared" si="162"/>
        <v>7.1375000000000002</v>
      </c>
      <c r="AZ435" s="9">
        <f t="shared" si="163"/>
        <v>6.25E-2</v>
      </c>
      <c r="BA435" s="9">
        <f t="shared" si="164"/>
        <v>815.10250000000008</v>
      </c>
      <c r="BB435" s="9"/>
      <c r="BC435" s="9"/>
      <c r="BD435" s="9"/>
      <c r="BE435" s="1">
        <v>4</v>
      </c>
      <c r="BF435" s="9">
        <v>28.55</v>
      </c>
      <c r="BG435">
        <f t="shared" si="165"/>
        <v>114.2</v>
      </c>
      <c r="BH435">
        <f t="shared" si="166"/>
        <v>16</v>
      </c>
      <c r="BI435">
        <f t="shared" si="167"/>
        <v>815.10250000000008</v>
      </c>
    </row>
    <row r="436" spans="1:61" x14ac:dyDescent="0.3">
      <c r="A436" s="9">
        <v>0.98</v>
      </c>
      <c r="B436" s="9">
        <v>28.15</v>
      </c>
      <c r="C436" s="9">
        <f t="shared" si="144"/>
        <v>27.587</v>
      </c>
      <c r="D436" s="9">
        <f t="shared" si="145"/>
        <v>0.96039999999999992</v>
      </c>
      <c r="E436" s="9">
        <f t="shared" si="146"/>
        <v>792.4224999999999</v>
      </c>
      <c r="F436" s="9"/>
      <c r="G436" s="9"/>
      <c r="H436" s="9"/>
      <c r="I436" s="9">
        <v>514.5</v>
      </c>
      <c r="J436" s="9">
        <v>28.15</v>
      </c>
      <c r="K436" s="9">
        <f t="shared" si="147"/>
        <v>14483.174999999999</v>
      </c>
      <c r="L436" s="9">
        <f t="shared" si="148"/>
        <v>264710.25</v>
      </c>
      <c r="M436" s="9">
        <f t="shared" si="149"/>
        <v>792.4224999999999</v>
      </c>
      <c r="N436" s="9"/>
      <c r="O436" s="9"/>
      <c r="P436" s="9"/>
      <c r="Q436" s="9">
        <v>294</v>
      </c>
      <c r="R436" s="9">
        <v>28.15</v>
      </c>
      <c r="S436" s="9">
        <f t="shared" si="150"/>
        <v>8276.1</v>
      </c>
      <c r="T436" s="9">
        <f t="shared" si="151"/>
        <v>86436</v>
      </c>
      <c r="U436" s="9">
        <f t="shared" si="152"/>
        <v>792.4224999999999</v>
      </c>
      <c r="V436" s="9"/>
      <c r="W436" s="9"/>
      <c r="X436" s="9"/>
      <c r="Y436" s="9">
        <v>110.25</v>
      </c>
      <c r="Z436" s="9">
        <v>28.15</v>
      </c>
      <c r="AA436" s="9">
        <f t="shared" si="153"/>
        <v>3103.5374999999999</v>
      </c>
      <c r="AB436" s="9">
        <f t="shared" si="154"/>
        <v>12155.0625</v>
      </c>
      <c r="AC436" s="9">
        <f t="shared" si="155"/>
        <v>792.4224999999999</v>
      </c>
      <c r="AD436" s="9"/>
      <c r="AE436" s="9"/>
      <c r="AF436" s="9"/>
      <c r="AG436" s="9">
        <v>7</v>
      </c>
      <c r="AH436" s="9">
        <v>28.15</v>
      </c>
      <c r="AI436" s="9">
        <f t="shared" si="156"/>
        <v>197.04999999999998</v>
      </c>
      <c r="AJ436" s="9">
        <f t="shared" si="157"/>
        <v>49</v>
      </c>
      <c r="AK436" s="9">
        <f t="shared" si="158"/>
        <v>792.4224999999999</v>
      </c>
      <c r="AL436" s="9"/>
      <c r="AM436" s="9"/>
      <c r="AN436" s="9"/>
      <c r="AO436" s="1">
        <v>4</v>
      </c>
      <c r="AP436" s="9">
        <v>28.15</v>
      </c>
      <c r="AQ436" s="9">
        <f t="shared" si="159"/>
        <v>112.6</v>
      </c>
      <c r="AR436" s="9">
        <f t="shared" si="160"/>
        <v>16</v>
      </c>
      <c r="AS436" s="9">
        <f t="shared" si="161"/>
        <v>792.4224999999999</v>
      </c>
      <c r="AT436" s="9"/>
      <c r="AU436" s="9"/>
      <c r="AV436" s="9"/>
      <c r="AW436" s="9">
        <v>0.25</v>
      </c>
      <c r="AX436" s="9">
        <v>28.15</v>
      </c>
      <c r="AY436" s="9">
        <f t="shared" si="162"/>
        <v>7.0374999999999996</v>
      </c>
      <c r="AZ436" s="9">
        <f t="shared" si="163"/>
        <v>6.25E-2</v>
      </c>
      <c r="BA436" s="9">
        <f t="shared" si="164"/>
        <v>792.4224999999999</v>
      </c>
      <c r="BB436" s="9"/>
      <c r="BC436" s="9"/>
      <c r="BD436" s="9"/>
      <c r="BE436" s="1">
        <v>4</v>
      </c>
      <c r="BF436" s="9">
        <v>28.15</v>
      </c>
      <c r="BG436">
        <f t="shared" si="165"/>
        <v>112.6</v>
      </c>
      <c r="BH436">
        <f t="shared" si="166"/>
        <v>16</v>
      </c>
      <c r="BI436">
        <f t="shared" si="167"/>
        <v>792.4224999999999</v>
      </c>
    </row>
    <row r="437" spans="1:61" x14ac:dyDescent="0.3">
      <c r="A437" s="9">
        <v>0.98</v>
      </c>
      <c r="B437" s="9">
        <v>28.62</v>
      </c>
      <c r="C437" s="9">
        <f t="shared" si="144"/>
        <v>28.047599999999999</v>
      </c>
      <c r="D437" s="9">
        <f t="shared" si="145"/>
        <v>0.96039999999999992</v>
      </c>
      <c r="E437" s="9">
        <f t="shared" si="146"/>
        <v>819.10440000000006</v>
      </c>
      <c r="F437" s="9"/>
      <c r="G437" s="9"/>
      <c r="H437" s="9"/>
      <c r="I437" s="9">
        <v>514.5</v>
      </c>
      <c r="J437" s="9">
        <v>28.62</v>
      </c>
      <c r="K437" s="9">
        <f t="shared" si="147"/>
        <v>14724.99</v>
      </c>
      <c r="L437" s="9">
        <f t="shared" si="148"/>
        <v>264710.25</v>
      </c>
      <c r="M437" s="9">
        <f t="shared" si="149"/>
        <v>819.10440000000006</v>
      </c>
      <c r="N437" s="9"/>
      <c r="O437" s="9"/>
      <c r="P437" s="9"/>
      <c r="Q437" s="9">
        <v>294</v>
      </c>
      <c r="R437" s="9">
        <v>28.62</v>
      </c>
      <c r="S437" s="9">
        <f t="shared" si="150"/>
        <v>8414.2800000000007</v>
      </c>
      <c r="T437" s="9">
        <f t="shared" si="151"/>
        <v>86436</v>
      </c>
      <c r="U437" s="9">
        <f t="shared" si="152"/>
        <v>819.10440000000006</v>
      </c>
      <c r="V437" s="9"/>
      <c r="W437" s="9"/>
      <c r="X437" s="9"/>
      <c r="Y437" s="9">
        <v>110.25</v>
      </c>
      <c r="Z437" s="9">
        <v>28.62</v>
      </c>
      <c r="AA437" s="9">
        <f t="shared" si="153"/>
        <v>3155.355</v>
      </c>
      <c r="AB437" s="9">
        <f t="shared" si="154"/>
        <v>12155.0625</v>
      </c>
      <c r="AC437" s="9">
        <f t="shared" si="155"/>
        <v>819.10440000000006</v>
      </c>
      <c r="AD437" s="9"/>
      <c r="AE437" s="9"/>
      <c r="AF437" s="9"/>
      <c r="AG437" s="9">
        <v>7</v>
      </c>
      <c r="AH437" s="9">
        <v>28.62</v>
      </c>
      <c r="AI437" s="9">
        <f t="shared" si="156"/>
        <v>200.34</v>
      </c>
      <c r="AJ437" s="9">
        <f t="shared" si="157"/>
        <v>49</v>
      </c>
      <c r="AK437" s="9">
        <f t="shared" si="158"/>
        <v>819.10440000000006</v>
      </c>
      <c r="AL437" s="9"/>
      <c r="AM437" s="9"/>
      <c r="AN437" s="9"/>
      <c r="AO437" s="1">
        <v>5</v>
      </c>
      <c r="AP437" s="9">
        <v>28.62</v>
      </c>
      <c r="AQ437" s="9">
        <f t="shared" si="159"/>
        <v>143.1</v>
      </c>
      <c r="AR437" s="9">
        <f t="shared" si="160"/>
        <v>25</v>
      </c>
      <c r="AS437" s="9">
        <f t="shared" si="161"/>
        <v>819.10440000000006</v>
      </c>
      <c r="AT437" s="9"/>
      <c r="AU437" s="9"/>
      <c r="AV437" s="9"/>
      <c r="AW437" s="9">
        <v>0.25</v>
      </c>
      <c r="AX437" s="9">
        <v>28.62</v>
      </c>
      <c r="AY437" s="9">
        <f t="shared" si="162"/>
        <v>7.1550000000000002</v>
      </c>
      <c r="AZ437" s="9">
        <f t="shared" si="163"/>
        <v>6.25E-2</v>
      </c>
      <c r="BA437" s="9">
        <f t="shared" si="164"/>
        <v>819.10440000000006</v>
      </c>
      <c r="BB437" s="9"/>
      <c r="BC437" s="9"/>
      <c r="BD437" s="9"/>
      <c r="BE437" s="1">
        <v>4</v>
      </c>
      <c r="BF437" s="9">
        <v>28.62</v>
      </c>
      <c r="BG437">
        <f t="shared" si="165"/>
        <v>114.48</v>
      </c>
      <c r="BH437">
        <f t="shared" si="166"/>
        <v>16</v>
      </c>
      <c r="BI437">
        <f t="shared" si="167"/>
        <v>819.10440000000006</v>
      </c>
    </row>
    <row r="438" spans="1:61" x14ac:dyDescent="0.3">
      <c r="A438" s="9">
        <v>0.9</v>
      </c>
      <c r="B438" s="9">
        <v>32.67</v>
      </c>
      <c r="C438" s="9">
        <f t="shared" si="144"/>
        <v>29.403000000000002</v>
      </c>
      <c r="D438" s="9">
        <f t="shared" si="145"/>
        <v>0.81</v>
      </c>
      <c r="E438" s="9">
        <f t="shared" si="146"/>
        <v>1067.3289000000002</v>
      </c>
      <c r="F438" s="9"/>
      <c r="G438" s="9"/>
      <c r="H438" s="9"/>
      <c r="I438" s="9">
        <v>563.5</v>
      </c>
      <c r="J438" s="9">
        <v>32.67</v>
      </c>
      <c r="K438" s="9">
        <f t="shared" si="147"/>
        <v>18409.545000000002</v>
      </c>
      <c r="L438" s="9">
        <f t="shared" si="148"/>
        <v>317532.25</v>
      </c>
      <c r="M438" s="9">
        <f t="shared" si="149"/>
        <v>1067.3289000000002</v>
      </c>
      <c r="N438" s="9"/>
      <c r="O438" s="9"/>
      <c r="P438" s="9"/>
      <c r="Q438" s="9">
        <v>318.5</v>
      </c>
      <c r="R438" s="9">
        <v>32.67</v>
      </c>
      <c r="S438" s="9">
        <f t="shared" si="150"/>
        <v>10405.395</v>
      </c>
      <c r="T438" s="9">
        <f t="shared" si="151"/>
        <v>101442.25</v>
      </c>
      <c r="U438" s="9">
        <f t="shared" si="152"/>
        <v>1067.3289000000002</v>
      </c>
      <c r="V438" s="9"/>
      <c r="W438" s="9"/>
      <c r="X438" s="9"/>
      <c r="Y438" s="9">
        <v>122.5</v>
      </c>
      <c r="Z438" s="9">
        <v>32.67</v>
      </c>
      <c r="AA438" s="9">
        <f t="shared" si="153"/>
        <v>4002.0750000000003</v>
      </c>
      <c r="AB438" s="9">
        <f t="shared" si="154"/>
        <v>15006.25</v>
      </c>
      <c r="AC438" s="9">
        <f t="shared" si="155"/>
        <v>1067.3289000000002</v>
      </c>
      <c r="AD438" s="9"/>
      <c r="AE438" s="9"/>
      <c r="AF438" s="9"/>
      <c r="AG438" s="9">
        <v>7</v>
      </c>
      <c r="AH438" s="9">
        <v>32.67</v>
      </c>
      <c r="AI438" s="9">
        <f t="shared" si="156"/>
        <v>228.69</v>
      </c>
      <c r="AJ438" s="9">
        <f t="shared" si="157"/>
        <v>49</v>
      </c>
      <c r="AK438" s="9">
        <f t="shared" si="158"/>
        <v>1067.3289000000002</v>
      </c>
      <c r="AL438" s="9"/>
      <c r="AM438" s="9"/>
      <c r="AN438" s="9"/>
      <c r="AO438" s="1">
        <v>2</v>
      </c>
      <c r="AP438" s="9">
        <v>32.67</v>
      </c>
      <c r="AQ438" s="9">
        <f t="shared" si="159"/>
        <v>65.34</v>
      </c>
      <c r="AR438" s="9">
        <f t="shared" si="160"/>
        <v>4</v>
      </c>
      <c r="AS438" s="9">
        <f t="shared" si="161"/>
        <v>1067.3289000000002</v>
      </c>
      <c r="AT438" s="9"/>
      <c r="AU438" s="9"/>
      <c r="AV438" s="9"/>
      <c r="AW438" s="9">
        <v>0.25</v>
      </c>
      <c r="AX438" s="9">
        <v>32.67</v>
      </c>
      <c r="AY438" s="9">
        <f t="shared" si="162"/>
        <v>8.1675000000000004</v>
      </c>
      <c r="AZ438" s="9">
        <f t="shared" si="163"/>
        <v>6.25E-2</v>
      </c>
      <c r="BA438" s="9">
        <f t="shared" si="164"/>
        <v>1067.3289000000002</v>
      </c>
      <c r="BB438" s="9"/>
      <c r="BC438" s="9"/>
      <c r="BD438" s="9"/>
      <c r="BE438" s="1">
        <v>4</v>
      </c>
      <c r="BF438" s="9">
        <v>32.67</v>
      </c>
      <c r="BG438">
        <f t="shared" si="165"/>
        <v>130.68</v>
      </c>
      <c r="BH438">
        <f t="shared" si="166"/>
        <v>16</v>
      </c>
      <c r="BI438">
        <f t="shared" si="167"/>
        <v>1067.3289000000002</v>
      </c>
    </row>
    <row r="439" spans="1:61" x14ac:dyDescent="0.3">
      <c r="A439" s="9">
        <v>0.9</v>
      </c>
      <c r="B439" s="9">
        <v>31.69</v>
      </c>
      <c r="C439" s="9">
        <f t="shared" si="144"/>
        <v>28.521000000000001</v>
      </c>
      <c r="D439" s="9">
        <f t="shared" si="145"/>
        <v>0.81</v>
      </c>
      <c r="E439" s="9">
        <f t="shared" si="146"/>
        <v>1004.2561000000001</v>
      </c>
      <c r="F439" s="9"/>
      <c r="G439" s="9"/>
      <c r="H439" s="9"/>
      <c r="I439" s="9">
        <v>563.5</v>
      </c>
      <c r="J439" s="9">
        <v>31.69</v>
      </c>
      <c r="K439" s="9">
        <f t="shared" si="147"/>
        <v>17857.315000000002</v>
      </c>
      <c r="L439" s="9">
        <f t="shared" si="148"/>
        <v>317532.25</v>
      </c>
      <c r="M439" s="9">
        <f t="shared" si="149"/>
        <v>1004.2561000000001</v>
      </c>
      <c r="N439" s="9"/>
      <c r="O439" s="9"/>
      <c r="P439" s="9"/>
      <c r="Q439" s="9">
        <v>318.5</v>
      </c>
      <c r="R439" s="9">
        <v>31.69</v>
      </c>
      <c r="S439" s="9">
        <f t="shared" si="150"/>
        <v>10093.265000000001</v>
      </c>
      <c r="T439" s="9">
        <f t="shared" si="151"/>
        <v>101442.25</v>
      </c>
      <c r="U439" s="9">
        <f t="shared" si="152"/>
        <v>1004.2561000000001</v>
      </c>
      <c r="V439" s="9"/>
      <c r="W439" s="9"/>
      <c r="X439" s="9"/>
      <c r="Y439" s="9">
        <v>122.5</v>
      </c>
      <c r="Z439" s="9">
        <v>31.69</v>
      </c>
      <c r="AA439" s="9">
        <f t="shared" si="153"/>
        <v>3882.0250000000001</v>
      </c>
      <c r="AB439" s="9">
        <f t="shared" si="154"/>
        <v>15006.25</v>
      </c>
      <c r="AC439" s="9">
        <f t="shared" si="155"/>
        <v>1004.2561000000001</v>
      </c>
      <c r="AD439" s="9"/>
      <c r="AE439" s="9"/>
      <c r="AF439" s="9"/>
      <c r="AG439" s="9">
        <v>7</v>
      </c>
      <c r="AH439" s="9">
        <v>31.69</v>
      </c>
      <c r="AI439" s="9">
        <f t="shared" si="156"/>
        <v>221.83</v>
      </c>
      <c r="AJ439" s="9">
        <f t="shared" si="157"/>
        <v>49</v>
      </c>
      <c r="AK439" s="9">
        <f t="shared" si="158"/>
        <v>1004.2561000000001</v>
      </c>
      <c r="AL439" s="9"/>
      <c r="AM439" s="9"/>
      <c r="AN439" s="9"/>
      <c r="AO439" s="1">
        <v>3</v>
      </c>
      <c r="AP439" s="9">
        <v>31.69</v>
      </c>
      <c r="AQ439" s="9">
        <f t="shared" si="159"/>
        <v>95.070000000000007</v>
      </c>
      <c r="AR439" s="9">
        <f t="shared" si="160"/>
        <v>9</v>
      </c>
      <c r="AS439" s="9">
        <f t="shared" si="161"/>
        <v>1004.2561000000001</v>
      </c>
      <c r="AT439" s="9"/>
      <c r="AU439" s="9"/>
      <c r="AV439" s="9"/>
      <c r="AW439" s="9">
        <v>0.25</v>
      </c>
      <c r="AX439" s="9">
        <v>31.69</v>
      </c>
      <c r="AY439" s="9">
        <f t="shared" si="162"/>
        <v>7.9225000000000003</v>
      </c>
      <c r="AZ439" s="9">
        <f t="shared" si="163"/>
        <v>6.25E-2</v>
      </c>
      <c r="BA439" s="9">
        <f t="shared" si="164"/>
        <v>1004.2561000000001</v>
      </c>
      <c r="BB439" s="9"/>
      <c r="BC439" s="9"/>
      <c r="BD439" s="9"/>
      <c r="BE439" s="1">
        <v>4</v>
      </c>
      <c r="BF439" s="9">
        <v>31.69</v>
      </c>
      <c r="BG439">
        <f t="shared" si="165"/>
        <v>126.76</v>
      </c>
      <c r="BH439">
        <f t="shared" si="166"/>
        <v>16</v>
      </c>
      <c r="BI439">
        <f t="shared" si="167"/>
        <v>1004.2561000000001</v>
      </c>
    </row>
    <row r="440" spans="1:61" x14ac:dyDescent="0.3">
      <c r="A440" s="9">
        <v>0.9</v>
      </c>
      <c r="B440" s="9">
        <v>32.07</v>
      </c>
      <c r="C440" s="9">
        <f t="shared" si="144"/>
        <v>28.863</v>
      </c>
      <c r="D440" s="9">
        <f t="shared" si="145"/>
        <v>0.81</v>
      </c>
      <c r="E440" s="9">
        <f t="shared" si="146"/>
        <v>1028.4848999999999</v>
      </c>
      <c r="F440" s="9"/>
      <c r="G440" s="9"/>
      <c r="H440" s="9"/>
      <c r="I440" s="9">
        <v>563.5</v>
      </c>
      <c r="J440" s="9">
        <v>32.07</v>
      </c>
      <c r="K440" s="9">
        <f t="shared" si="147"/>
        <v>18071.445</v>
      </c>
      <c r="L440" s="9">
        <f t="shared" si="148"/>
        <v>317532.25</v>
      </c>
      <c r="M440" s="9">
        <f t="shared" si="149"/>
        <v>1028.4848999999999</v>
      </c>
      <c r="N440" s="9"/>
      <c r="O440" s="9"/>
      <c r="P440" s="9"/>
      <c r="Q440" s="9">
        <v>318.5</v>
      </c>
      <c r="R440" s="9">
        <v>32.07</v>
      </c>
      <c r="S440" s="9">
        <f t="shared" si="150"/>
        <v>10214.295</v>
      </c>
      <c r="T440" s="9">
        <f t="shared" si="151"/>
        <v>101442.25</v>
      </c>
      <c r="U440" s="9">
        <f t="shared" si="152"/>
        <v>1028.4848999999999</v>
      </c>
      <c r="V440" s="9"/>
      <c r="W440" s="9"/>
      <c r="X440" s="9"/>
      <c r="Y440" s="9">
        <v>122.5</v>
      </c>
      <c r="Z440" s="9">
        <v>32.07</v>
      </c>
      <c r="AA440" s="9">
        <f t="shared" si="153"/>
        <v>3928.5749999999998</v>
      </c>
      <c r="AB440" s="9">
        <f t="shared" si="154"/>
        <v>15006.25</v>
      </c>
      <c r="AC440" s="9">
        <f t="shared" si="155"/>
        <v>1028.4848999999999</v>
      </c>
      <c r="AD440" s="9"/>
      <c r="AE440" s="9"/>
      <c r="AF440" s="9"/>
      <c r="AG440" s="9">
        <v>7</v>
      </c>
      <c r="AH440" s="9">
        <v>32.07</v>
      </c>
      <c r="AI440" s="9">
        <f t="shared" si="156"/>
        <v>224.49</v>
      </c>
      <c r="AJ440" s="9">
        <f t="shared" si="157"/>
        <v>49</v>
      </c>
      <c r="AK440" s="9">
        <f t="shared" si="158"/>
        <v>1028.4848999999999</v>
      </c>
      <c r="AL440" s="9"/>
      <c r="AM440" s="9"/>
      <c r="AN440" s="9"/>
      <c r="AO440" s="1">
        <v>4</v>
      </c>
      <c r="AP440" s="9">
        <v>32.07</v>
      </c>
      <c r="AQ440" s="9">
        <f t="shared" si="159"/>
        <v>128.28</v>
      </c>
      <c r="AR440" s="9">
        <f t="shared" si="160"/>
        <v>16</v>
      </c>
      <c r="AS440" s="9">
        <f t="shared" si="161"/>
        <v>1028.4848999999999</v>
      </c>
      <c r="AT440" s="9"/>
      <c r="AU440" s="9"/>
      <c r="AV440" s="9"/>
      <c r="AW440" s="9">
        <v>0.25</v>
      </c>
      <c r="AX440" s="9">
        <v>32.07</v>
      </c>
      <c r="AY440" s="9">
        <f t="shared" si="162"/>
        <v>8.0175000000000001</v>
      </c>
      <c r="AZ440" s="9">
        <f t="shared" si="163"/>
        <v>6.25E-2</v>
      </c>
      <c r="BA440" s="9">
        <f t="shared" si="164"/>
        <v>1028.4848999999999</v>
      </c>
      <c r="BB440" s="9"/>
      <c r="BC440" s="9"/>
      <c r="BD440" s="9"/>
      <c r="BE440" s="1">
        <v>4</v>
      </c>
      <c r="BF440" s="9">
        <v>32.07</v>
      </c>
      <c r="BG440">
        <f t="shared" si="165"/>
        <v>128.28</v>
      </c>
      <c r="BH440">
        <f t="shared" si="166"/>
        <v>16</v>
      </c>
      <c r="BI440">
        <f t="shared" si="167"/>
        <v>1028.4848999999999</v>
      </c>
    </row>
    <row r="441" spans="1:61" x14ac:dyDescent="0.3">
      <c r="A441" s="9">
        <v>0.9</v>
      </c>
      <c r="B441" s="9">
        <v>33.28</v>
      </c>
      <c r="C441" s="9">
        <f t="shared" si="144"/>
        <v>29.952000000000002</v>
      </c>
      <c r="D441" s="9">
        <f t="shared" si="145"/>
        <v>0.81</v>
      </c>
      <c r="E441" s="9">
        <f t="shared" si="146"/>
        <v>1107.5584000000001</v>
      </c>
      <c r="F441" s="9"/>
      <c r="G441" s="9"/>
      <c r="H441" s="9"/>
      <c r="I441" s="9">
        <v>563.5</v>
      </c>
      <c r="J441" s="9">
        <v>33.28</v>
      </c>
      <c r="K441" s="9">
        <f t="shared" si="147"/>
        <v>18753.28</v>
      </c>
      <c r="L441" s="9">
        <f t="shared" si="148"/>
        <v>317532.25</v>
      </c>
      <c r="M441" s="9">
        <f t="shared" si="149"/>
        <v>1107.5584000000001</v>
      </c>
      <c r="N441" s="9"/>
      <c r="O441" s="9"/>
      <c r="P441" s="9"/>
      <c r="Q441" s="9">
        <v>318.5</v>
      </c>
      <c r="R441" s="9">
        <v>33.28</v>
      </c>
      <c r="S441" s="9">
        <f t="shared" si="150"/>
        <v>10599.68</v>
      </c>
      <c r="T441" s="9">
        <f t="shared" si="151"/>
        <v>101442.25</v>
      </c>
      <c r="U441" s="9">
        <f t="shared" si="152"/>
        <v>1107.5584000000001</v>
      </c>
      <c r="V441" s="9"/>
      <c r="W441" s="9"/>
      <c r="X441" s="9"/>
      <c r="Y441" s="9">
        <v>122.5</v>
      </c>
      <c r="Z441" s="9">
        <v>33.28</v>
      </c>
      <c r="AA441" s="9">
        <f t="shared" si="153"/>
        <v>4076.8</v>
      </c>
      <c r="AB441" s="9">
        <f t="shared" si="154"/>
        <v>15006.25</v>
      </c>
      <c r="AC441" s="9">
        <f t="shared" si="155"/>
        <v>1107.5584000000001</v>
      </c>
      <c r="AD441" s="9"/>
      <c r="AE441" s="9"/>
      <c r="AF441" s="9"/>
      <c r="AG441" s="9">
        <v>7</v>
      </c>
      <c r="AH441" s="9">
        <v>33.28</v>
      </c>
      <c r="AI441" s="9">
        <f t="shared" si="156"/>
        <v>232.96</v>
      </c>
      <c r="AJ441" s="9">
        <f t="shared" si="157"/>
        <v>49</v>
      </c>
      <c r="AK441" s="9">
        <f t="shared" si="158"/>
        <v>1107.5584000000001</v>
      </c>
      <c r="AL441" s="9"/>
      <c r="AM441" s="9"/>
      <c r="AN441" s="9"/>
      <c r="AO441" s="1">
        <v>5</v>
      </c>
      <c r="AP441" s="9">
        <v>33.28</v>
      </c>
      <c r="AQ441" s="9">
        <f t="shared" si="159"/>
        <v>166.4</v>
      </c>
      <c r="AR441" s="9">
        <f t="shared" si="160"/>
        <v>25</v>
      </c>
      <c r="AS441" s="9">
        <f t="shared" si="161"/>
        <v>1107.5584000000001</v>
      </c>
      <c r="AT441" s="9"/>
      <c r="AU441" s="9"/>
      <c r="AV441" s="9"/>
      <c r="AW441" s="9">
        <v>0.25</v>
      </c>
      <c r="AX441" s="9">
        <v>33.28</v>
      </c>
      <c r="AY441" s="9">
        <f t="shared" si="162"/>
        <v>8.32</v>
      </c>
      <c r="AZ441" s="9">
        <f t="shared" si="163"/>
        <v>6.25E-2</v>
      </c>
      <c r="BA441" s="9">
        <f t="shared" si="164"/>
        <v>1107.5584000000001</v>
      </c>
      <c r="BB441" s="9"/>
      <c r="BC441" s="9"/>
      <c r="BD441" s="9"/>
      <c r="BE441" s="1">
        <v>4</v>
      </c>
      <c r="BF441" s="9">
        <v>33.28</v>
      </c>
      <c r="BG441">
        <f t="shared" si="165"/>
        <v>133.12</v>
      </c>
      <c r="BH441">
        <f t="shared" si="166"/>
        <v>16</v>
      </c>
      <c r="BI441">
        <f t="shared" si="167"/>
        <v>1107.5584000000001</v>
      </c>
    </row>
    <row r="442" spans="1:61" x14ac:dyDescent="0.3">
      <c r="A442" s="9">
        <v>0.86</v>
      </c>
      <c r="B442" s="9">
        <v>29.47</v>
      </c>
      <c r="C442" s="9">
        <f t="shared" si="144"/>
        <v>25.344199999999997</v>
      </c>
      <c r="D442" s="9">
        <f t="shared" si="145"/>
        <v>0.73959999999999992</v>
      </c>
      <c r="E442" s="9">
        <f t="shared" si="146"/>
        <v>868.48089999999991</v>
      </c>
      <c r="F442" s="9"/>
      <c r="G442" s="9"/>
      <c r="H442" s="9"/>
      <c r="I442" s="9">
        <v>588</v>
      </c>
      <c r="J442" s="9">
        <v>29.47</v>
      </c>
      <c r="K442" s="9">
        <f t="shared" si="147"/>
        <v>17328.36</v>
      </c>
      <c r="L442" s="9">
        <f t="shared" si="148"/>
        <v>345744</v>
      </c>
      <c r="M442" s="9">
        <f t="shared" si="149"/>
        <v>868.48089999999991</v>
      </c>
      <c r="N442" s="9"/>
      <c r="O442" s="9"/>
      <c r="P442" s="9"/>
      <c r="Q442" s="9">
        <v>294</v>
      </c>
      <c r="R442" s="9">
        <v>29.47</v>
      </c>
      <c r="S442" s="9">
        <f t="shared" si="150"/>
        <v>8664.18</v>
      </c>
      <c r="T442" s="9">
        <f t="shared" si="151"/>
        <v>86436</v>
      </c>
      <c r="U442" s="9">
        <f t="shared" si="152"/>
        <v>868.48089999999991</v>
      </c>
      <c r="V442" s="9"/>
      <c r="W442" s="9"/>
      <c r="X442" s="9"/>
      <c r="Y442" s="9">
        <v>147</v>
      </c>
      <c r="Z442" s="9">
        <v>29.47</v>
      </c>
      <c r="AA442" s="9">
        <f t="shared" si="153"/>
        <v>4332.09</v>
      </c>
      <c r="AB442" s="9">
        <f t="shared" si="154"/>
        <v>21609</v>
      </c>
      <c r="AC442" s="9">
        <f t="shared" si="155"/>
        <v>868.48089999999991</v>
      </c>
      <c r="AD442" s="9"/>
      <c r="AE442" s="9"/>
      <c r="AF442" s="9"/>
      <c r="AG442" s="9">
        <v>7</v>
      </c>
      <c r="AH442" s="9">
        <v>29.47</v>
      </c>
      <c r="AI442" s="9">
        <f t="shared" si="156"/>
        <v>206.29</v>
      </c>
      <c r="AJ442" s="9">
        <f t="shared" si="157"/>
        <v>49</v>
      </c>
      <c r="AK442" s="9">
        <f t="shared" si="158"/>
        <v>868.48089999999991</v>
      </c>
      <c r="AL442" s="9"/>
      <c r="AM442" s="9"/>
      <c r="AN442" s="9"/>
      <c r="AO442" s="1">
        <v>2</v>
      </c>
      <c r="AP442" s="9">
        <v>29.47</v>
      </c>
      <c r="AQ442" s="9">
        <f t="shared" si="159"/>
        <v>58.94</v>
      </c>
      <c r="AR442" s="9">
        <f t="shared" si="160"/>
        <v>4</v>
      </c>
      <c r="AS442" s="9">
        <f t="shared" si="161"/>
        <v>868.48089999999991</v>
      </c>
      <c r="AT442" s="9"/>
      <c r="AU442" s="9"/>
      <c r="AV442" s="9"/>
      <c r="AW442" s="9">
        <v>0.25</v>
      </c>
      <c r="AX442" s="9">
        <v>29.47</v>
      </c>
      <c r="AY442" s="9">
        <f t="shared" si="162"/>
        <v>7.3674999999999997</v>
      </c>
      <c r="AZ442" s="9">
        <f t="shared" si="163"/>
        <v>6.25E-2</v>
      </c>
      <c r="BA442" s="9">
        <f t="shared" si="164"/>
        <v>868.48089999999991</v>
      </c>
      <c r="BB442" s="9"/>
      <c r="BC442" s="9"/>
      <c r="BD442" s="9"/>
      <c r="BE442" s="1">
        <v>4</v>
      </c>
      <c r="BF442" s="9">
        <v>29.47</v>
      </c>
      <c r="BG442">
        <f t="shared" si="165"/>
        <v>117.88</v>
      </c>
      <c r="BH442">
        <f t="shared" si="166"/>
        <v>16</v>
      </c>
      <c r="BI442">
        <f t="shared" si="167"/>
        <v>868.48089999999991</v>
      </c>
    </row>
    <row r="443" spans="1:61" x14ac:dyDescent="0.3">
      <c r="A443" s="9">
        <v>0.86</v>
      </c>
      <c r="B443" s="9">
        <v>28.42</v>
      </c>
      <c r="C443" s="9">
        <f t="shared" si="144"/>
        <v>24.441200000000002</v>
      </c>
      <c r="D443" s="9">
        <f t="shared" si="145"/>
        <v>0.73959999999999992</v>
      </c>
      <c r="E443" s="9">
        <f t="shared" si="146"/>
        <v>807.69640000000015</v>
      </c>
      <c r="F443" s="9"/>
      <c r="G443" s="9"/>
      <c r="H443" s="9"/>
      <c r="I443" s="9">
        <v>588</v>
      </c>
      <c r="J443" s="9">
        <v>28.42</v>
      </c>
      <c r="K443" s="9">
        <f t="shared" si="147"/>
        <v>16710.960000000003</v>
      </c>
      <c r="L443" s="9">
        <f t="shared" si="148"/>
        <v>345744</v>
      </c>
      <c r="M443" s="9">
        <f t="shared" si="149"/>
        <v>807.69640000000015</v>
      </c>
      <c r="N443" s="9"/>
      <c r="O443" s="9"/>
      <c r="P443" s="9"/>
      <c r="Q443" s="9">
        <v>294</v>
      </c>
      <c r="R443" s="9">
        <v>28.42</v>
      </c>
      <c r="S443" s="9">
        <f t="shared" si="150"/>
        <v>8355.4800000000014</v>
      </c>
      <c r="T443" s="9">
        <f t="shared" si="151"/>
        <v>86436</v>
      </c>
      <c r="U443" s="9">
        <f t="shared" si="152"/>
        <v>807.69640000000015</v>
      </c>
      <c r="V443" s="9"/>
      <c r="W443" s="9"/>
      <c r="X443" s="9"/>
      <c r="Y443" s="9">
        <v>147</v>
      </c>
      <c r="Z443" s="9">
        <v>28.42</v>
      </c>
      <c r="AA443" s="9">
        <f t="shared" si="153"/>
        <v>4177.7400000000007</v>
      </c>
      <c r="AB443" s="9">
        <f t="shared" si="154"/>
        <v>21609</v>
      </c>
      <c r="AC443" s="9">
        <f t="shared" si="155"/>
        <v>807.69640000000015</v>
      </c>
      <c r="AD443" s="9"/>
      <c r="AE443" s="9"/>
      <c r="AF443" s="9"/>
      <c r="AG443" s="9">
        <v>7</v>
      </c>
      <c r="AH443" s="9">
        <v>28.42</v>
      </c>
      <c r="AI443" s="9">
        <f t="shared" si="156"/>
        <v>198.94</v>
      </c>
      <c r="AJ443" s="9">
        <f t="shared" si="157"/>
        <v>49</v>
      </c>
      <c r="AK443" s="9">
        <f t="shared" si="158"/>
        <v>807.69640000000015</v>
      </c>
      <c r="AL443" s="9"/>
      <c r="AM443" s="9"/>
      <c r="AN443" s="9"/>
      <c r="AO443" s="1">
        <v>3</v>
      </c>
      <c r="AP443" s="9">
        <v>28.42</v>
      </c>
      <c r="AQ443" s="9">
        <f t="shared" si="159"/>
        <v>85.26</v>
      </c>
      <c r="AR443" s="9">
        <f t="shared" si="160"/>
        <v>9</v>
      </c>
      <c r="AS443" s="9">
        <f t="shared" si="161"/>
        <v>807.69640000000015</v>
      </c>
      <c r="AT443" s="9"/>
      <c r="AU443" s="9"/>
      <c r="AV443" s="9"/>
      <c r="AW443" s="9">
        <v>0.25</v>
      </c>
      <c r="AX443" s="9">
        <v>28.42</v>
      </c>
      <c r="AY443" s="9">
        <f t="shared" si="162"/>
        <v>7.1050000000000004</v>
      </c>
      <c r="AZ443" s="9">
        <f t="shared" si="163"/>
        <v>6.25E-2</v>
      </c>
      <c r="BA443" s="9">
        <f t="shared" si="164"/>
        <v>807.69640000000015</v>
      </c>
      <c r="BB443" s="9"/>
      <c r="BC443" s="9"/>
      <c r="BD443" s="9"/>
      <c r="BE443" s="1">
        <v>4</v>
      </c>
      <c r="BF443" s="9">
        <v>28.42</v>
      </c>
      <c r="BG443">
        <f t="shared" si="165"/>
        <v>113.68</v>
      </c>
      <c r="BH443">
        <f t="shared" si="166"/>
        <v>16</v>
      </c>
      <c r="BI443">
        <f t="shared" si="167"/>
        <v>807.69640000000015</v>
      </c>
    </row>
    <row r="444" spans="1:61" x14ac:dyDescent="0.3">
      <c r="A444" s="9">
        <v>0.86</v>
      </c>
      <c r="B444" s="9">
        <v>29.08</v>
      </c>
      <c r="C444" s="9">
        <f t="shared" si="144"/>
        <v>25.008799999999997</v>
      </c>
      <c r="D444" s="9">
        <f t="shared" si="145"/>
        <v>0.73959999999999992</v>
      </c>
      <c r="E444" s="9">
        <f t="shared" si="146"/>
        <v>845.64639999999986</v>
      </c>
      <c r="F444" s="9"/>
      <c r="G444" s="9"/>
      <c r="H444" s="9"/>
      <c r="I444" s="9">
        <v>588</v>
      </c>
      <c r="J444" s="9">
        <v>29.08</v>
      </c>
      <c r="K444" s="9">
        <f t="shared" si="147"/>
        <v>17099.039999999997</v>
      </c>
      <c r="L444" s="9">
        <f t="shared" si="148"/>
        <v>345744</v>
      </c>
      <c r="M444" s="9">
        <f t="shared" si="149"/>
        <v>845.64639999999986</v>
      </c>
      <c r="N444" s="9"/>
      <c r="O444" s="9"/>
      <c r="P444" s="9"/>
      <c r="Q444" s="9">
        <v>294</v>
      </c>
      <c r="R444" s="9">
        <v>29.08</v>
      </c>
      <c r="S444" s="9">
        <f t="shared" si="150"/>
        <v>8549.5199999999986</v>
      </c>
      <c r="T444" s="9">
        <f t="shared" si="151"/>
        <v>86436</v>
      </c>
      <c r="U444" s="9">
        <f t="shared" si="152"/>
        <v>845.64639999999986</v>
      </c>
      <c r="V444" s="9"/>
      <c r="W444" s="9"/>
      <c r="X444" s="9"/>
      <c r="Y444" s="9">
        <v>147</v>
      </c>
      <c r="Z444" s="9">
        <v>29.08</v>
      </c>
      <c r="AA444" s="9">
        <f t="shared" si="153"/>
        <v>4274.7599999999993</v>
      </c>
      <c r="AB444" s="9">
        <f t="shared" si="154"/>
        <v>21609</v>
      </c>
      <c r="AC444" s="9">
        <f t="shared" si="155"/>
        <v>845.64639999999986</v>
      </c>
      <c r="AD444" s="9"/>
      <c r="AE444" s="9"/>
      <c r="AF444" s="9"/>
      <c r="AG444" s="9">
        <v>7</v>
      </c>
      <c r="AH444" s="9">
        <v>29.08</v>
      </c>
      <c r="AI444" s="9">
        <f t="shared" si="156"/>
        <v>203.56</v>
      </c>
      <c r="AJ444" s="9">
        <f t="shared" si="157"/>
        <v>49</v>
      </c>
      <c r="AK444" s="9">
        <f t="shared" si="158"/>
        <v>845.64639999999986</v>
      </c>
      <c r="AL444" s="9"/>
      <c r="AM444" s="9"/>
      <c r="AN444" s="9"/>
      <c r="AO444" s="1">
        <v>4</v>
      </c>
      <c r="AP444" s="9">
        <v>29.08</v>
      </c>
      <c r="AQ444" s="9">
        <f t="shared" si="159"/>
        <v>116.32</v>
      </c>
      <c r="AR444" s="9">
        <f t="shared" si="160"/>
        <v>16</v>
      </c>
      <c r="AS444" s="9">
        <f t="shared" si="161"/>
        <v>845.64639999999986</v>
      </c>
      <c r="AT444" s="9"/>
      <c r="AU444" s="9"/>
      <c r="AV444" s="9"/>
      <c r="AW444" s="9">
        <v>0.25</v>
      </c>
      <c r="AX444" s="9">
        <v>29.08</v>
      </c>
      <c r="AY444" s="9">
        <f t="shared" si="162"/>
        <v>7.27</v>
      </c>
      <c r="AZ444" s="9">
        <f t="shared" si="163"/>
        <v>6.25E-2</v>
      </c>
      <c r="BA444" s="9">
        <f t="shared" si="164"/>
        <v>845.64639999999986</v>
      </c>
      <c r="BB444" s="9"/>
      <c r="BC444" s="9"/>
      <c r="BD444" s="9"/>
      <c r="BE444" s="1">
        <v>4</v>
      </c>
      <c r="BF444" s="9">
        <v>29.08</v>
      </c>
      <c r="BG444">
        <f t="shared" si="165"/>
        <v>116.32</v>
      </c>
      <c r="BH444">
        <f t="shared" si="166"/>
        <v>16</v>
      </c>
      <c r="BI444">
        <f t="shared" si="167"/>
        <v>845.64639999999986</v>
      </c>
    </row>
    <row r="445" spans="1:61" x14ac:dyDescent="0.3">
      <c r="A445" s="9">
        <v>0.86</v>
      </c>
      <c r="B445" s="9">
        <v>29.88</v>
      </c>
      <c r="C445" s="9">
        <f t="shared" si="144"/>
        <v>25.6968</v>
      </c>
      <c r="D445" s="9">
        <f t="shared" si="145"/>
        <v>0.73959999999999992</v>
      </c>
      <c r="E445" s="9">
        <f t="shared" si="146"/>
        <v>892.81439999999998</v>
      </c>
      <c r="F445" s="9"/>
      <c r="G445" s="9"/>
      <c r="H445" s="9"/>
      <c r="I445" s="9">
        <v>588</v>
      </c>
      <c r="J445" s="9">
        <v>29.88</v>
      </c>
      <c r="K445" s="9">
        <f t="shared" si="147"/>
        <v>17569.439999999999</v>
      </c>
      <c r="L445" s="9">
        <f t="shared" si="148"/>
        <v>345744</v>
      </c>
      <c r="M445" s="9">
        <f t="shared" si="149"/>
        <v>892.81439999999998</v>
      </c>
      <c r="N445" s="9"/>
      <c r="O445" s="9"/>
      <c r="P445" s="9"/>
      <c r="Q445" s="9">
        <v>294</v>
      </c>
      <c r="R445" s="9">
        <v>29.88</v>
      </c>
      <c r="S445" s="9">
        <f t="shared" si="150"/>
        <v>8784.7199999999993</v>
      </c>
      <c r="T445" s="9">
        <f t="shared" si="151"/>
        <v>86436</v>
      </c>
      <c r="U445" s="9">
        <f t="shared" si="152"/>
        <v>892.81439999999998</v>
      </c>
      <c r="V445" s="9"/>
      <c r="W445" s="9"/>
      <c r="X445" s="9"/>
      <c r="Y445" s="9">
        <v>147</v>
      </c>
      <c r="Z445" s="9">
        <v>29.88</v>
      </c>
      <c r="AA445" s="9">
        <f t="shared" si="153"/>
        <v>4392.3599999999997</v>
      </c>
      <c r="AB445" s="9">
        <f t="shared" si="154"/>
        <v>21609</v>
      </c>
      <c r="AC445" s="9">
        <f t="shared" si="155"/>
        <v>892.81439999999998</v>
      </c>
      <c r="AD445" s="9"/>
      <c r="AE445" s="9"/>
      <c r="AF445" s="9"/>
      <c r="AG445" s="9">
        <v>7</v>
      </c>
      <c r="AH445" s="9">
        <v>29.88</v>
      </c>
      <c r="AI445" s="9">
        <f t="shared" si="156"/>
        <v>209.16</v>
      </c>
      <c r="AJ445" s="9">
        <f t="shared" si="157"/>
        <v>49</v>
      </c>
      <c r="AK445" s="9">
        <f t="shared" si="158"/>
        <v>892.81439999999998</v>
      </c>
      <c r="AL445" s="9"/>
      <c r="AM445" s="9"/>
      <c r="AN445" s="9"/>
      <c r="AO445" s="1">
        <v>5</v>
      </c>
      <c r="AP445" s="9">
        <v>29.88</v>
      </c>
      <c r="AQ445" s="9">
        <f t="shared" si="159"/>
        <v>149.4</v>
      </c>
      <c r="AR445" s="9">
        <f t="shared" si="160"/>
        <v>25</v>
      </c>
      <c r="AS445" s="9">
        <f t="shared" si="161"/>
        <v>892.81439999999998</v>
      </c>
      <c r="AT445" s="9"/>
      <c r="AU445" s="9"/>
      <c r="AV445" s="9"/>
      <c r="AW445" s="9">
        <v>0.25</v>
      </c>
      <c r="AX445" s="9">
        <v>29.88</v>
      </c>
      <c r="AY445" s="9">
        <f t="shared" si="162"/>
        <v>7.47</v>
      </c>
      <c r="AZ445" s="9">
        <f t="shared" si="163"/>
        <v>6.25E-2</v>
      </c>
      <c r="BA445" s="9">
        <f t="shared" si="164"/>
        <v>892.81439999999998</v>
      </c>
      <c r="BB445" s="9"/>
      <c r="BC445" s="9"/>
      <c r="BD445" s="9"/>
      <c r="BE445" s="1">
        <v>4</v>
      </c>
      <c r="BF445" s="9">
        <v>29.88</v>
      </c>
      <c r="BG445">
        <f t="shared" si="165"/>
        <v>119.52</v>
      </c>
      <c r="BH445">
        <f t="shared" si="166"/>
        <v>16</v>
      </c>
      <c r="BI445">
        <f t="shared" si="167"/>
        <v>892.81439999999998</v>
      </c>
    </row>
    <row r="446" spans="1:61" x14ac:dyDescent="0.3">
      <c r="A446" s="9">
        <v>0.82</v>
      </c>
      <c r="B446" s="9">
        <v>25.66</v>
      </c>
      <c r="C446" s="9">
        <f t="shared" si="144"/>
        <v>21.0412</v>
      </c>
      <c r="D446" s="9">
        <f t="shared" si="145"/>
        <v>0.67239999999999989</v>
      </c>
      <c r="E446" s="9">
        <f t="shared" si="146"/>
        <v>658.43560000000002</v>
      </c>
      <c r="F446" s="9"/>
      <c r="G446" s="9"/>
      <c r="H446" s="9"/>
      <c r="I446" s="9">
        <v>612.5</v>
      </c>
      <c r="J446" s="9">
        <v>25.66</v>
      </c>
      <c r="K446" s="9">
        <f t="shared" si="147"/>
        <v>15716.75</v>
      </c>
      <c r="L446" s="9">
        <f t="shared" si="148"/>
        <v>375156.25</v>
      </c>
      <c r="M446" s="9">
        <f t="shared" si="149"/>
        <v>658.43560000000002</v>
      </c>
      <c r="N446" s="9"/>
      <c r="O446" s="9"/>
      <c r="P446" s="9"/>
      <c r="Q446" s="9">
        <v>318.5</v>
      </c>
      <c r="R446" s="9">
        <v>25.66</v>
      </c>
      <c r="S446" s="9">
        <f t="shared" si="150"/>
        <v>8172.71</v>
      </c>
      <c r="T446" s="9">
        <f t="shared" si="151"/>
        <v>101442.25</v>
      </c>
      <c r="U446" s="9">
        <f t="shared" si="152"/>
        <v>658.43560000000002</v>
      </c>
      <c r="V446" s="9"/>
      <c r="W446" s="9"/>
      <c r="X446" s="9"/>
      <c r="Y446" s="9">
        <v>147</v>
      </c>
      <c r="Z446" s="9">
        <v>25.66</v>
      </c>
      <c r="AA446" s="9">
        <f t="shared" si="153"/>
        <v>3772.02</v>
      </c>
      <c r="AB446" s="9">
        <f t="shared" si="154"/>
        <v>21609</v>
      </c>
      <c r="AC446" s="9">
        <f t="shared" si="155"/>
        <v>658.43560000000002</v>
      </c>
      <c r="AD446" s="9"/>
      <c r="AE446" s="9"/>
      <c r="AF446" s="9"/>
      <c r="AG446" s="9">
        <v>7</v>
      </c>
      <c r="AH446" s="9">
        <v>25.66</v>
      </c>
      <c r="AI446" s="9">
        <f t="shared" si="156"/>
        <v>179.62</v>
      </c>
      <c r="AJ446" s="9">
        <f t="shared" si="157"/>
        <v>49</v>
      </c>
      <c r="AK446" s="9">
        <f t="shared" si="158"/>
        <v>658.43560000000002</v>
      </c>
      <c r="AL446" s="9"/>
      <c r="AM446" s="9"/>
      <c r="AN446" s="9"/>
      <c r="AO446" s="1">
        <v>2</v>
      </c>
      <c r="AP446" s="9">
        <v>25.66</v>
      </c>
      <c r="AQ446" s="9">
        <f t="shared" si="159"/>
        <v>51.32</v>
      </c>
      <c r="AR446" s="9">
        <f t="shared" si="160"/>
        <v>4</v>
      </c>
      <c r="AS446" s="9">
        <f t="shared" si="161"/>
        <v>658.43560000000002</v>
      </c>
      <c r="AT446" s="9"/>
      <c r="AU446" s="9"/>
      <c r="AV446" s="9"/>
      <c r="AW446" s="9">
        <v>0.25</v>
      </c>
      <c r="AX446" s="9">
        <v>25.66</v>
      </c>
      <c r="AY446" s="9">
        <f t="shared" si="162"/>
        <v>6.415</v>
      </c>
      <c r="AZ446" s="9">
        <f t="shared" si="163"/>
        <v>6.25E-2</v>
      </c>
      <c r="BA446" s="9">
        <f t="shared" si="164"/>
        <v>658.43560000000002</v>
      </c>
      <c r="BB446" s="9"/>
      <c r="BC446" s="9"/>
      <c r="BD446" s="9"/>
      <c r="BE446" s="1">
        <v>4</v>
      </c>
      <c r="BF446" s="9">
        <v>25.66</v>
      </c>
      <c r="BG446">
        <f t="shared" si="165"/>
        <v>102.64</v>
      </c>
      <c r="BH446">
        <f t="shared" si="166"/>
        <v>16</v>
      </c>
      <c r="BI446">
        <f t="shared" si="167"/>
        <v>658.43560000000002</v>
      </c>
    </row>
    <row r="447" spans="1:61" x14ac:dyDescent="0.3">
      <c r="A447" s="9">
        <v>0.82</v>
      </c>
      <c r="B447" s="9">
        <v>24.96</v>
      </c>
      <c r="C447" s="9">
        <f t="shared" si="144"/>
        <v>20.467199999999998</v>
      </c>
      <c r="D447" s="9">
        <f t="shared" si="145"/>
        <v>0.67239999999999989</v>
      </c>
      <c r="E447" s="9">
        <f t="shared" si="146"/>
        <v>623.00160000000005</v>
      </c>
      <c r="F447" s="9"/>
      <c r="G447" s="9"/>
      <c r="H447" s="9"/>
      <c r="I447" s="9">
        <v>612.5</v>
      </c>
      <c r="J447" s="9">
        <v>24.96</v>
      </c>
      <c r="K447" s="9">
        <f t="shared" si="147"/>
        <v>15288</v>
      </c>
      <c r="L447" s="9">
        <f t="shared" si="148"/>
        <v>375156.25</v>
      </c>
      <c r="M447" s="9">
        <f t="shared" si="149"/>
        <v>623.00160000000005</v>
      </c>
      <c r="N447" s="9"/>
      <c r="O447" s="9"/>
      <c r="P447" s="9"/>
      <c r="Q447" s="9">
        <v>318.5</v>
      </c>
      <c r="R447" s="9">
        <v>24.96</v>
      </c>
      <c r="S447" s="9">
        <f t="shared" si="150"/>
        <v>7949.76</v>
      </c>
      <c r="T447" s="9">
        <f t="shared" si="151"/>
        <v>101442.25</v>
      </c>
      <c r="U447" s="9">
        <f t="shared" si="152"/>
        <v>623.00160000000005</v>
      </c>
      <c r="V447" s="9"/>
      <c r="W447" s="9"/>
      <c r="X447" s="9"/>
      <c r="Y447" s="9">
        <v>147</v>
      </c>
      <c r="Z447" s="9">
        <v>24.96</v>
      </c>
      <c r="AA447" s="9">
        <f t="shared" si="153"/>
        <v>3669.1200000000003</v>
      </c>
      <c r="AB447" s="9">
        <f t="shared" si="154"/>
        <v>21609</v>
      </c>
      <c r="AC447" s="9">
        <f t="shared" si="155"/>
        <v>623.00160000000005</v>
      </c>
      <c r="AD447" s="9"/>
      <c r="AE447" s="9"/>
      <c r="AF447" s="9"/>
      <c r="AG447" s="9">
        <v>7</v>
      </c>
      <c r="AH447" s="9">
        <v>24.96</v>
      </c>
      <c r="AI447" s="9">
        <f t="shared" si="156"/>
        <v>174.72</v>
      </c>
      <c r="AJ447" s="9">
        <f t="shared" si="157"/>
        <v>49</v>
      </c>
      <c r="AK447" s="9">
        <f t="shared" si="158"/>
        <v>623.00160000000005</v>
      </c>
      <c r="AL447" s="9"/>
      <c r="AM447" s="9"/>
      <c r="AN447" s="9"/>
      <c r="AO447" s="1">
        <v>3</v>
      </c>
      <c r="AP447" s="9">
        <v>24.96</v>
      </c>
      <c r="AQ447" s="9">
        <f t="shared" si="159"/>
        <v>74.88</v>
      </c>
      <c r="AR447" s="9">
        <f t="shared" si="160"/>
        <v>9</v>
      </c>
      <c r="AS447" s="9">
        <f t="shared" si="161"/>
        <v>623.00160000000005</v>
      </c>
      <c r="AT447" s="9"/>
      <c r="AU447" s="9"/>
      <c r="AV447" s="9"/>
      <c r="AW447" s="9">
        <v>0.25</v>
      </c>
      <c r="AX447" s="9">
        <v>24.96</v>
      </c>
      <c r="AY447" s="9">
        <f t="shared" si="162"/>
        <v>6.24</v>
      </c>
      <c r="AZ447" s="9">
        <f t="shared" si="163"/>
        <v>6.25E-2</v>
      </c>
      <c r="BA447" s="9">
        <f t="shared" si="164"/>
        <v>623.00160000000005</v>
      </c>
      <c r="BB447" s="9"/>
      <c r="BC447" s="9"/>
      <c r="BD447" s="9"/>
      <c r="BE447" s="1">
        <v>4</v>
      </c>
      <c r="BF447" s="9">
        <v>24.96</v>
      </c>
      <c r="BG447">
        <f t="shared" si="165"/>
        <v>99.84</v>
      </c>
      <c r="BH447">
        <f t="shared" si="166"/>
        <v>16</v>
      </c>
      <c r="BI447">
        <f t="shared" si="167"/>
        <v>623.00160000000005</v>
      </c>
    </row>
    <row r="448" spans="1:61" x14ac:dyDescent="0.3">
      <c r="A448" s="9">
        <v>0.82</v>
      </c>
      <c r="B448" s="9">
        <v>25.43</v>
      </c>
      <c r="C448" s="9">
        <f t="shared" si="144"/>
        <v>20.852599999999999</v>
      </c>
      <c r="D448" s="9">
        <f t="shared" si="145"/>
        <v>0.67239999999999989</v>
      </c>
      <c r="E448" s="9">
        <f t="shared" si="146"/>
        <v>646.68489999999997</v>
      </c>
      <c r="F448" s="9"/>
      <c r="G448" s="9"/>
      <c r="H448" s="9"/>
      <c r="I448" s="9">
        <v>612.5</v>
      </c>
      <c r="J448" s="9">
        <v>25.43</v>
      </c>
      <c r="K448" s="9">
        <f t="shared" si="147"/>
        <v>15575.875</v>
      </c>
      <c r="L448" s="9">
        <f t="shared" si="148"/>
        <v>375156.25</v>
      </c>
      <c r="M448" s="9">
        <f t="shared" si="149"/>
        <v>646.68489999999997</v>
      </c>
      <c r="N448" s="9"/>
      <c r="O448" s="9"/>
      <c r="P448" s="9"/>
      <c r="Q448" s="9">
        <v>318.5</v>
      </c>
      <c r="R448" s="9">
        <v>25.43</v>
      </c>
      <c r="S448" s="9">
        <f t="shared" si="150"/>
        <v>8099.4549999999999</v>
      </c>
      <c r="T448" s="9">
        <f t="shared" si="151"/>
        <v>101442.25</v>
      </c>
      <c r="U448" s="9">
        <f t="shared" si="152"/>
        <v>646.68489999999997</v>
      </c>
      <c r="V448" s="9"/>
      <c r="W448" s="9"/>
      <c r="X448" s="9"/>
      <c r="Y448" s="9">
        <v>147</v>
      </c>
      <c r="Z448" s="9">
        <v>25.43</v>
      </c>
      <c r="AA448" s="9">
        <f t="shared" si="153"/>
        <v>3738.21</v>
      </c>
      <c r="AB448" s="9">
        <f t="shared" si="154"/>
        <v>21609</v>
      </c>
      <c r="AC448" s="9">
        <f t="shared" si="155"/>
        <v>646.68489999999997</v>
      </c>
      <c r="AD448" s="9"/>
      <c r="AE448" s="9"/>
      <c r="AF448" s="9"/>
      <c r="AG448" s="9">
        <v>7</v>
      </c>
      <c r="AH448" s="9">
        <v>25.43</v>
      </c>
      <c r="AI448" s="9">
        <f t="shared" si="156"/>
        <v>178.01</v>
      </c>
      <c r="AJ448" s="9">
        <f t="shared" si="157"/>
        <v>49</v>
      </c>
      <c r="AK448" s="9">
        <f t="shared" si="158"/>
        <v>646.68489999999997</v>
      </c>
      <c r="AL448" s="9"/>
      <c r="AM448" s="9"/>
      <c r="AN448" s="9"/>
      <c r="AO448" s="1">
        <v>4</v>
      </c>
      <c r="AP448" s="9">
        <v>25.43</v>
      </c>
      <c r="AQ448" s="9">
        <f t="shared" si="159"/>
        <v>101.72</v>
      </c>
      <c r="AR448" s="9">
        <f t="shared" si="160"/>
        <v>16</v>
      </c>
      <c r="AS448" s="9">
        <f t="shared" si="161"/>
        <v>646.68489999999997</v>
      </c>
      <c r="AT448" s="9"/>
      <c r="AU448" s="9"/>
      <c r="AV448" s="9"/>
      <c r="AW448" s="9">
        <v>0.25</v>
      </c>
      <c r="AX448" s="9">
        <v>25.43</v>
      </c>
      <c r="AY448" s="9">
        <f t="shared" si="162"/>
        <v>6.3574999999999999</v>
      </c>
      <c r="AZ448" s="9">
        <f t="shared" si="163"/>
        <v>6.25E-2</v>
      </c>
      <c r="BA448" s="9">
        <f t="shared" si="164"/>
        <v>646.68489999999997</v>
      </c>
      <c r="BB448" s="9"/>
      <c r="BC448" s="9"/>
      <c r="BD448" s="9"/>
      <c r="BE448" s="1">
        <v>4</v>
      </c>
      <c r="BF448" s="9">
        <v>25.43</v>
      </c>
      <c r="BG448">
        <f t="shared" si="165"/>
        <v>101.72</v>
      </c>
      <c r="BH448">
        <f t="shared" si="166"/>
        <v>16</v>
      </c>
      <c r="BI448">
        <f t="shared" si="167"/>
        <v>646.68489999999997</v>
      </c>
    </row>
    <row r="449" spans="1:61" x14ac:dyDescent="0.3">
      <c r="A449" s="9">
        <v>0.82</v>
      </c>
      <c r="B449" s="9">
        <v>26</v>
      </c>
      <c r="C449" s="9">
        <f t="shared" si="144"/>
        <v>21.32</v>
      </c>
      <c r="D449" s="9">
        <f t="shared" si="145"/>
        <v>0.67239999999999989</v>
      </c>
      <c r="E449" s="9">
        <f t="shared" si="146"/>
        <v>676</v>
      </c>
      <c r="F449" s="9"/>
      <c r="G449" s="9"/>
      <c r="H449" s="9"/>
      <c r="I449" s="9">
        <v>612.5</v>
      </c>
      <c r="J449" s="9">
        <v>26</v>
      </c>
      <c r="K449" s="9">
        <f t="shared" si="147"/>
        <v>15925</v>
      </c>
      <c r="L449" s="9">
        <f t="shared" si="148"/>
        <v>375156.25</v>
      </c>
      <c r="M449" s="9">
        <f t="shared" si="149"/>
        <v>676</v>
      </c>
      <c r="N449" s="9"/>
      <c r="O449" s="9"/>
      <c r="P449" s="9"/>
      <c r="Q449" s="9">
        <v>318.5</v>
      </c>
      <c r="R449" s="9">
        <v>26</v>
      </c>
      <c r="S449" s="9">
        <f t="shared" si="150"/>
        <v>8281</v>
      </c>
      <c r="T449" s="9">
        <f t="shared" si="151"/>
        <v>101442.25</v>
      </c>
      <c r="U449" s="9">
        <f t="shared" si="152"/>
        <v>676</v>
      </c>
      <c r="V449" s="9"/>
      <c r="W449" s="9"/>
      <c r="X449" s="9"/>
      <c r="Y449" s="9">
        <v>147</v>
      </c>
      <c r="Z449" s="9">
        <v>26</v>
      </c>
      <c r="AA449" s="9">
        <f t="shared" si="153"/>
        <v>3822</v>
      </c>
      <c r="AB449" s="9">
        <f t="shared" si="154"/>
        <v>21609</v>
      </c>
      <c r="AC449" s="9">
        <f t="shared" si="155"/>
        <v>676</v>
      </c>
      <c r="AD449" s="9"/>
      <c r="AE449" s="9"/>
      <c r="AF449" s="9"/>
      <c r="AG449" s="9">
        <v>7</v>
      </c>
      <c r="AH449" s="9">
        <v>26</v>
      </c>
      <c r="AI449" s="9">
        <f t="shared" si="156"/>
        <v>182</v>
      </c>
      <c r="AJ449" s="9">
        <f t="shared" si="157"/>
        <v>49</v>
      </c>
      <c r="AK449" s="9">
        <f t="shared" si="158"/>
        <v>676</v>
      </c>
      <c r="AL449" s="9"/>
      <c r="AM449" s="9"/>
      <c r="AN449" s="9"/>
      <c r="AO449" s="1">
        <v>5</v>
      </c>
      <c r="AP449" s="9">
        <v>26</v>
      </c>
      <c r="AQ449" s="9">
        <f t="shared" si="159"/>
        <v>130</v>
      </c>
      <c r="AR449" s="9">
        <f t="shared" si="160"/>
        <v>25</v>
      </c>
      <c r="AS449" s="9">
        <f t="shared" si="161"/>
        <v>676</v>
      </c>
      <c r="AT449" s="9"/>
      <c r="AU449" s="9"/>
      <c r="AV449" s="9"/>
      <c r="AW449" s="9">
        <v>0.25</v>
      </c>
      <c r="AX449" s="9">
        <v>26</v>
      </c>
      <c r="AY449" s="9">
        <f t="shared" si="162"/>
        <v>6.5</v>
      </c>
      <c r="AZ449" s="9">
        <f t="shared" si="163"/>
        <v>6.25E-2</v>
      </c>
      <c r="BA449" s="9">
        <f t="shared" si="164"/>
        <v>676</v>
      </c>
      <c r="BB449" s="9"/>
      <c r="BC449" s="9"/>
      <c r="BD449" s="9"/>
      <c r="BE449" s="1">
        <v>4</v>
      </c>
      <c r="BF449" s="9">
        <v>26</v>
      </c>
      <c r="BG449">
        <f t="shared" si="165"/>
        <v>104</v>
      </c>
      <c r="BH449">
        <f t="shared" si="166"/>
        <v>16</v>
      </c>
      <c r="BI449">
        <f t="shared" si="167"/>
        <v>676</v>
      </c>
    </row>
    <row r="450" spans="1:61" x14ac:dyDescent="0.3">
      <c r="A450" s="9">
        <v>0.79</v>
      </c>
      <c r="B450" s="9">
        <v>40</v>
      </c>
      <c r="C450" s="9">
        <f t="shared" si="144"/>
        <v>31.6</v>
      </c>
      <c r="D450" s="9">
        <f t="shared" si="145"/>
        <v>0.6241000000000001</v>
      </c>
      <c r="E450" s="9">
        <f t="shared" si="146"/>
        <v>1600</v>
      </c>
      <c r="F450" s="9"/>
      <c r="G450" s="9"/>
      <c r="H450" s="9"/>
      <c r="I450" s="9">
        <v>637</v>
      </c>
      <c r="J450" s="9">
        <v>40</v>
      </c>
      <c r="K450" s="9">
        <f t="shared" si="147"/>
        <v>25480</v>
      </c>
      <c r="L450" s="9">
        <f t="shared" si="148"/>
        <v>405769</v>
      </c>
      <c r="M450" s="9">
        <f t="shared" si="149"/>
        <v>1600</v>
      </c>
      <c r="N450" s="9"/>
      <c r="O450" s="9"/>
      <c r="P450" s="9"/>
      <c r="Q450" s="9">
        <v>343</v>
      </c>
      <c r="R450" s="9">
        <v>40</v>
      </c>
      <c r="S450" s="9">
        <f t="shared" si="150"/>
        <v>13720</v>
      </c>
      <c r="T450" s="9">
        <f t="shared" si="151"/>
        <v>117649</v>
      </c>
      <c r="U450" s="9">
        <f t="shared" si="152"/>
        <v>1600</v>
      </c>
      <c r="V450" s="9"/>
      <c r="W450" s="9"/>
      <c r="X450" s="9"/>
      <c r="Y450" s="9">
        <v>147</v>
      </c>
      <c r="Z450" s="9">
        <v>40</v>
      </c>
      <c r="AA450" s="9">
        <f t="shared" si="153"/>
        <v>5880</v>
      </c>
      <c r="AB450" s="9">
        <f t="shared" si="154"/>
        <v>21609</v>
      </c>
      <c r="AC450" s="9">
        <f t="shared" si="155"/>
        <v>1600</v>
      </c>
      <c r="AD450" s="9"/>
      <c r="AE450" s="9"/>
      <c r="AF450" s="9"/>
      <c r="AG450" s="9">
        <v>7</v>
      </c>
      <c r="AH450" s="9">
        <v>40</v>
      </c>
      <c r="AI450" s="9">
        <f t="shared" si="156"/>
        <v>280</v>
      </c>
      <c r="AJ450" s="9">
        <f t="shared" si="157"/>
        <v>49</v>
      </c>
      <c r="AK450" s="9">
        <f t="shared" si="158"/>
        <v>1600</v>
      </c>
      <c r="AL450" s="9"/>
      <c r="AM450" s="9"/>
      <c r="AN450" s="9"/>
      <c r="AO450" s="1">
        <v>2</v>
      </c>
      <c r="AP450" s="9">
        <v>40</v>
      </c>
      <c r="AQ450" s="9">
        <f t="shared" si="159"/>
        <v>80</v>
      </c>
      <c r="AR450" s="9">
        <f t="shared" si="160"/>
        <v>4</v>
      </c>
      <c r="AS450" s="9">
        <f t="shared" si="161"/>
        <v>1600</v>
      </c>
      <c r="AT450" s="9"/>
      <c r="AU450" s="9"/>
      <c r="AV450" s="9"/>
      <c r="AW450" s="9">
        <v>0.25</v>
      </c>
      <c r="AX450" s="9">
        <v>40</v>
      </c>
      <c r="AY450" s="9">
        <f t="shared" si="162"/>
        <v>10</v>
      </c>
      <c r="AZ450" s="9">
        <f t="shared" si="163"/>
        <v>6.25E-2</v>
      </c>
      <c r="BA450" s="9">
        <f t="shared" si="164"/>
        <v>1600</v>
      </c>
      <c r="BB450" s="9"/>
      <c r="BC450" s="9"/>
      <c r="BD450" s="9"/>
      <c r="BE450" s="1">
        <v>4</v>
      </c>
      <c r="BF450" s="9">
        <v>40</v>
      </c>
      <c r="BG450">
        <f t="shared" si="165"/>
        <v>160</v>
      </c>
      <c r="BH450">
        <f t="shared" si="166"/>
        <v>16</v>
      </c>
      <c r="BI450">
        <f t="shared" si="167"/>
        <v>1600</v>
      </c>
    </row>
    <row r="451" spans="1:61" x14ac:dyDescent="0.3">
      <c r="A451" s="9">
        <v>0.79</v>
      </c>
      <c r="B451" s="9">
        <v>38.840000000000003</v>
      </c>
      <c r="C451" s="9">
        <f t="shared" ref="C451:C514" si="168">A451*B451</f>
        <v>30.683600000000006</v>
      </c>
      <c r="D451" s="9">
        <f t="shared" ref="D451:D514" si="169">POWER(A451,2)</f>
        <v>0.6241000000000001</v>
      </c>
      <c r="E451" s="9">
        <f t="shared" ref="E451:E514" si="170">POWER(B451,2)</f>
        <v>1508.5456000000004</v>
      </c>
      <c r="F451" s="9"/>
      <c r="G451" s="9"/>
      <c r="H451" s="9"/>
      <c r="I451" s="9">
        <v>637</v>
      </c>
      <c r="J451" s="9">
        <v>38.840000000000003</v>
      </c>
      <c r="K451" s="9">
        <f t="shared" ref="K451:K514" si="171">I451*J451</f>
        <v>24741.08</v>
      </c>
      <c r="L451" s="9">
        <f t="shared" ref="L451:L514" si="172">POWER(I451,2)</f>
        <v>405769</v>
      </c>
      <c r="M451" s="9">
        <f t="shared" ref="M451:M514" si="173">POWER(J451,2)</f>
        <v>1508.5456000000004</v>
      </c>
      <c r="N451" s="9"/>
      <c r="O451" s="9"/>
      <c r="P451" s="9"/>
      <c r="Q451" s="9">
        <v>343</v>
      </c>
      <c r="R451" s="9">
        <v>38.840000000000003</v>
      </c>
      <c r="S451" s="9">
        <f t="shared" ref="S451:S514" si="174">Q451*R451</f>
        <v>13322.12</v>
      </c>
      <c r="T451" s="9">
        <f t="shared" ref="T451:T514" si="175">POWER(Q451,2)</f>
        <v>117649</v>
      </c>
      <c r="U451" s="9">
        <f t="shared" ref="U451:U514" si="176">POWER(R451,2)</f>
        <v>1508.5456000000004</v>
      </c>
      <c r="V451" s="9"/>
      <c r="W451" s="9"/>
      <c r="X451" s="9"/>
      <c r="Y451" s="9">
        <v>147</v>
      </c>
      <c r="Z451" s="9">
        <v>38.840000000000003</v>
      </c>
      <c r="AA451" s="9">
        <f t="shared" ref="AA451:AA514" si="177">Y451*Z451</f>
        <v>5709.4800000000005</v>
      </c>
      <c r="AB451" s="9">
        <f t="shared" ref="AB451:AB514" si="178">POWER(Y451,2)</f>
        <v>21609</v>
      </c>
      <c r="AC451" s="9">
        <f t="shared" ref="AC451:AC514" si="179">POWER(Z451,2)</f>
        <v>1508.5456000000004</v>
      </c>
      <c r="AD451" s="9"/>
      <c r="AE451" s="9"/>
      <c r="AF451" s="9"/>
      <c r="AG451" s="9">
        <v>7</v>
      </c>
      <c r="AH451" s="9">
        <v>38.840000000000003</v>
      </c>
      <c r="AI451" s="9">
        <f t="shared" ref="AI451:AI514" si="180">AG451*AH451</f>
        <v>271.88</v>
      </c>
      <c r="AJ451" s="9">
        <f t="shared" ref="AJ451:AJ514" si="181">POWER(AG451,2)</f>
        <v>49</v>
      </c>
      <c r="AK451" s="9">
        <f t="shared" ref="AK451:AK514" si="182">POWER(AH451,2)</f>
        <v>1508.5456000000004</v>
      </c>
      <c r="AL451" s="9"/>
      <c r="AM451" s="9"/>
      <c r="AN451" s="9"/>
      <c r="AO451" s="1">
        <v>3</v>
      </c>
      <c r="AP451" s="9">
        <v>38.840000000000003</v>
      </c>
      <c r="AQ451" s="9">
        <f t="shared" ref="AQ451:AQ514" si="183">AO451*AP451</f>
        <v>116.52000000000001</v>
      </c>
      <c r="AR451" s="9">
        <f t="shared" ref="AR451:AR514" si="184">POWER(AO451,2)</f>
        <v>9</v>
      </c>
      <c r="AS451" s="9">
        <f t="shared" ref="AS451:AS514" si="185">POWER(AP451,2)</f>
        <v>1508.5456000000004</v>
      </c>
      <c r="AT451" s="9"/>
      <c r="AU451" s="9"/>
      <c r="AV451" s="9"/>
      <c r="AW451" s="9">
        <v>0.25</v>
      </c>
      <c r="AX451" s="9">
        <v>38.840000000000003</v>
      </c>
      <c r="AY451" s="9">
        <f t="shared" ref="AY451:AY514" si="186">AW451*AX451</f>
        <v>9.7100000000000009</v>
      </c>
      <c r="AZ451" s="9">
        <f t="shared" ref="AZ451:AZ514" si="187">POWER(AW451,2)</f>
        <v>6.25E-2</v>
      </c>
      <c r="BA451" s="9">
        <f t="shared" ref="BA451:BA514" si="188">POWER(AX451,2)</f>
        <v>1508.5456000000004</v>
      </c>
      <c r="BB451" s="9"/>
      <c r="BC451" s="9"/>
      <c r="BD451" s="9"/>
      <c r="BE451" s="1">
        <v>4</v>
      </c>
      <c r="BF451" s="9">
        <v>38.840000000000003</v>
      </c>
      <c r="BG451">
        <f t="shared" ref="BG451:BG514" si="189">BE451*BF451</f>
        <v>155.36000000000001</v>
      </c>
      <c r="BH451">
        <f t="shared" ref="BH451:BH514" si="190">POWER(BE451,2)</f>
        <v>16</v>
      </c>
      <c r="BI451">
        <f t="shared" ref="BI451:BI514" si="191">POWER(BF451,2)</f>
        <v>1508.5456000000004</v>
      </c>
    </row>
    <row r="452" spans="1:61" x14ac:dyDescent="0.3">
      <c r="A452" s="9">
        <v>0.79</v>
      </c>
      <c r="B452" s="9">
        <v>38.33</v>
      </c>
      <c r="C452" s="9">
        <f t="shared" si="168"/>
        <v>30.2807</v>
      </c>
      <c r="D452" s="9">
        <f t="shared" si="169"/>
        <v>0.6241000000000001</v>
      </c>
      <c r="E452" s="9">
        <f t="shared" si="170"/>
        <v>1469.1888999999999</v>
      </c>
      <c r="F452" s="9"/>
      <c r="G452" s="9"/>
      <c r="H452" s="9"/>
      <c r="I452" s="9">
        <v>637</v>
      </c>
      <c r="J452" s="9">
        <v>38.33</v>
      </c>
      <c r="K452" s="9">
        <f t="shared" si="171"/>
        <v>24416.21</v>
      </c>
      <c r="L452" s="9">
        <f t="shared" si="172"/>
        <v>405769</v>
      </c>
      <c r="M452" s="9">
        <f t="shared" si="173"/>
        <v>1469.1888999999999</v>
      </c>
      <c r="N452" s="9"/>
      <c r="O452" s="9"/>
      <c r="P452" s="9"/>
      <c r="Q452" s="9">
        <v>343</v>
      </c>
      <c r="R452" s="9">
        <v>38.33</v>
      </c>
      <c r="S452" s="9">
        <f t="shared" si="174"/>
        <v>13147.189999999999</v>
      </c>
      <c r="T452" s="9">
        <f t="shared" si="175"/>
        <v>117649</v>
      </c>
      <c r="U452" s="9">
        <f t="shared" si="176"/>
        <v>1469.1888999999999</v>
      </c>
      <c r="V452" s="9"/>
      <c r="W452" s="9"/>
      <c r="X452" s="9"/>
      <c r="Y452" s="9">
        <v>147</v>
      </c>
      <c r="Z452" s="9">
        <v>38.33</v>
      </c>
      <c r="AA452" s="9">
        <f t="shared" si="177"/>
        <v>5634.5099999999993</v>
      </c>
      <c r="AB452" s="9">
        <f t="shared" si="178"/>
        <v>21609</v>
      </c>
      <c r="AC452" s="9">
        <f t="shared" si="179"/>
        <v>1469.1888999999999</v>
      </c>
      <c r="AD452" s="9"/>
      <c r="AE452" s="9"/>
      <c r="AF452" s="9"/>
      <c r="AG452" s="9">
        <v>7</v>
      </c>
      <c r="AH452" s="9">
        <v>38.33</v>
      </c>
      <c r="AI452" s="9">
        <f t="shared" si="180"/>
        <v>268.31</v>
      </c>
      <c r="AJ452" s="9">
        <f t="shared" si="181"/>
        <v>49</v>
      </c>
      <c r="AK452" s="9">
        <f t="shared" si="182"/>
        <v>1469.1888999999999</v>
      </c>
      <c r="AL452" s="9"/>
      <c r="AM452" s="9"/>
      <c r="AN452" s="9"/>
      <c r="AO452" s="1">
        <v>4</v>
      </c>
      <c r="AP452" s="9">
        <v>38.33</v>
      </c>
      <c r="AQ452" s="9">
        <f t="shared" si="183"/>
        <v>153.32</v>
      </c>
      <c r="AR452" s="9">
        <f t="shared" si="184"/>
        <v>16</v>
      </c>
      <c r="AS452" s="9">
        <f t="shared" si="185"/>
        <v>1469.1888999999999</v>
      </c>
      <c r="AT452" s="9"/>
      <c r="AU452" s="9"/>
      <c r="AV452" s="9"/>
      <c r="AW452" s="9">
        <v>0.25</v>
      </c>
      <c r="AX452" s="9">
        <v>38.33</v>
      </c>
      <c r="AY452" s="9">
        <f t="shared" si="186"/>
        <v>9.5824999999999996</v>
      </c>
      <c r="AZ452" s="9">
        <f t="shared" si="187"/>
        <v>6.25E-2</v>
      </c>
      <c r="BA452" s="9">
        <f t="shared" si="188"/>
        <v>1469.1888999999999</v>
      </c>
      <c r="BB452" s="9"/>
      <c r="BC452" s="9"/>
      <c r="BD452" s="9"/>
      <c r="BE452" s="1">
        <v>4</v>
      </c>
      <c r="BF452" s="9">
        <v>38.33</v>
      </c>
      <c r="BG452">
        <f t="shared" si="189"/>
        <v>153.32</v>
      </c>
      <c r="BH452">
        <f t="shared" si="190"/>
        <v>16</v>
      </c>
      <c r="BI452">
        <f t="shared" si="191"/>
        <v>1469.1888999999999</v>
      </c>
    </row>
    <row r="453" spans="1:61" x14ac:dyDescent="0.3">
      <c r="A453" s="9">
        <v>0.79</v>
      </c>
      <c r="B453" s="9">
        <v>40.119999999999997</v>
      </c>
      <c r="C453" s="9">
        <f t="shared" si="168"/>
        <v>31.694800000000001</v>
      </c>
      <c r="D453" s="9">
        <f t="shared" si="169"/>
        <v>0.6241000000000001</v>
      </c>
      <c r="E453" s="9">
        <f t="shared" si="170"/>
        <v>1609.6143999999997</v>
      </c>
      <c r="F453" s="9"/>
      <c r="G453" s="9"/>
      <c r="H453" s="9"/>
      <c r="I453" s="9">
        <v>637</v>
      </c>
      <c r="J453" s="9">
        <v>40.119999999999997</v>
      </c>
      <c r="K453" s="9">
        <f t="shared" si="171"/>
        <v>25556.44</v>
      </c>
      <c r="L453" s="9">
        <f t="shared" si="172"/>
        <v>405769</v>
      </c>
      <c r="M453" s="9">
        <f t="shared" si="173"/>
        <v>1609.6143999999997</v>
      </c>
      <c r="N453" s="9"/>
      <c r="O453" s="9"/>
      <c r="P453" s="9"/>
      <c r="Q453" s="9">
        <v>343</v>
      </c>
      <c r="R453" s="9">
        <v>40.119999999999997</v>
      </c>
      <c r="S453" s="9">
        <f t="shared" si="174"/>
        <v>13761.16</v>
      </c>
      <c r="T453" s="9">
        <f t="shared" si="175"/>
        <v>117649</v>
      </c>
      <c r="U453" s="9">
        <f t="shared" si="176"/>
        <v>1609.6143999999997</v>
      </c>
      <c r="V453" s="9"/>
      <c r="W453" s="9"/>
      <c r="X453" s="9"/>
      <c r="Y453" s="9">
        <v>147</v>
      </c>
      <c r="Z453" s="9">
        <v>40.119999999999997</v>
      </c>
      <c r="AA453" s="9">
        <f t="shared" si="177"/>
        <v>5897.6399999999994</v>
      </c>
      <c r="AB453" s="9">
        <f t="shared" si="178"/>
        <v>21609</v>
      </c>
      <c r="AC453" s="9">
        <f t="shared" si="179"/>
        <v>1609.6143999999997</v>
      </c>
      <c r="AD453" s="9"/>
      <c r="AE453" s="9"/>
      <c r="AF453" s="9"/>
      <c r="AG453" s="9">
        <v>7</v>
      </c>
      <c r="AH453" s="9">
        <v>40.119999999999997</v>
      </c>
      <c r="AI453" s="9">
        <f t="shared" si="180"/>
        <v>280.83999999999997</v>
      </c>
      <c r="AJ453" s="9">
        <f t="shared" si="181"/>
        <v>49</v>
      </c>
      <c r="AK453" s="9">
        <f t="shared" si="182"/>
        <v>1609.6143999999997</v>
      </c>
      <c r="AL453" s="9"/>
      <c r="AM453" s="9"/>
      <c r="AN453" s="9"/>
      <c r="AO453" s="1">
        <v>5</v>
      </c>
      <c r="AP453" s="9">
        <v>40.119999999999997</v>
      </c>
      <c r="AQ453" s="9">
        <f t="shared" si="183"/>
        <v>200.6</v>
      </c>
      <c r="AR453" s="9">
        <f t="shared" si="184"/>
        <v>25</v>
      </c>
      <c r="AS453" s="9">
        <f t="shared" si="185"/>
        <v>1609.6143999999997</v>
      </c>
      <c r="AT453" s="9"/>
      <c r="AU453" s="9"/>
      <c r="AV453" s="9"/>
      <c r="AW453" s="9">
        <v>0.25</v>
      </c>
      <c r="AX453" s="9">
        <v>40.119999999999997</v>
      </c>
      <c r="AY453" s="9">
        <f t="shared" si="186"/>
        <v>10.029999999999999</v>
      </c>
      <c r="AZ453" s="9">
        <f t="shared" si="187"/>
        <v>6.25E-2</v>
      </c>
      <c r="BA453" s="9">
        <f t="shared" si="188"/>
        <v>1609.6143999999997</v>
      </c>
      <c r="BB453" s="9"/>
      <c r="BC453" s="9"/>
      <c r="BD453" s="9"/>
      <c r="BE453" s="1">
        <v>4</v>
      </c>
      <c r="BF453" s="9">
        <v>40.119999999999997</v>
      </c>
      <c r="BG453">
        <f t="shared" si="189"/>
        <v>160.47999999999999</v>
      </c>
      <c r="BH453">
        <f t="shared" si="190"/>
        <v>16</v>
      </c>
      <c r="BI453">
        <f t="shared" si="191"/>
        <v>1609.6143999999997</v>
      </c>
    </row>
    <row r="454" spans="1:61" x14ac:dyDescent="0.3">
      <c r="A454" s="9">
        <v>0.76</v>
      </c>
      <c r="B454" s="9">
        <v>36.950000000000003</v>
      </c>
      <c r="C454" s="9">
        <f t="shared" si="168"/>
        <v>28.082000000000001</v>
      </c>
      <c r="D454" s="9">
        <f t="shared" si="169"/>
        <v>0.5776</v>
      </c>
      <c r="E454" s="9">
        <f t="shared" si="170"/>
        <v>1365.3025000000002</v>
      </c>
      <c r="F454" s="9"/>
      <c r="G454" s="9"/>
      <c r="H454" s="9"/>
      <c r="I454" s="9">
        <v>661.5</v>
      </c>
      <c r="J454" s="9">
        <v>36.950000000000003</v>
      </c>
      <c r="K454" s="9">
        <f t="shared" si="171"/>
        <v>24442.425000000003</v>
      </c>
      <c r="L454" s="9">
        <f t="shared" si="172"/>
        <v>437582.25</v>
      </c>
      <c r="M454" s="9">
        <f t="shared" si="173"/>
        <v>1365.3025000000002</v>
      </c>
      <c r="N454" s="9"/>
      <c r="O454" s="9"/>
      <c r="P454" s="9"/>
      <c r="Q454" s="9">
        <v>416.5</v>
      </c>
      <c r="R454" s="9">
        <v>36.950000000000003</v>
      </c>
      <c r="S454" s="9">
        <f t="shared" si="174"/>
        <v>15389.675000000001</v>
      </c>
      <c r="T454" s="9">
        <f t="shared" si="175"/>
        <v>173472.25</v>
      </c>
      <c r="U454" s="9">
        <f t="shared" si="176"/>
        <v>1365.3025000000002</v>
      </c>
      <c r="V454" s="9"/>
      <c r="W454" s="9"/>
      <c r="X454" s="9"/>
      <c r="Y454" s="9">
        <v>122.5</v>
      </c>
      <c r="Z454" s="9">
        <v>36.950000000000003</v>
      </c>
      <c r="AA454" s="9">
        <f t="shared" si="177"/>
        <v>4526.375</v>
      </c>
      <c r="AB454" s="9">
        <f t="shared" si="178"/>
        <v>15006.25</v>
      </c>
      <c r="AC454" s="9">
        <f t="shared" si="179"/>
        <v>1365.3025000000002</v>
      </c>
      <c r="AD454" s="9"/>
      <c r="AE454" s="9"/>
      <c r="AF454" s="9"/>
      <c r="AG454" s="9">
        <v>7</v>
      </c>
      <c r="AH454" s="9">
        <v>36.950000000000003</v>
      </c>
      <c r="AI454" s="9">
        <f t="shared" si="180"/>
        <v>258.65000000000003</v>
      </c>
      <c r="AJ454" s="9">
        <f t="shared" si="181"/>
        <v>49</v>
      </c>
      <c r="AK454" s="9">
        <f t="shared" si="182"/>
        <v>1365.3025000000002</v>
      </c>
      <c r="AL454" s="9"/>
      <c r="AM454" s="9"/>
      <c r="AN454" s="9"/>
      <c r="AO454" s="1">
        <v>2</v>
      </c>
      <c r="AP454" s="9">
        <v>36.950000000000003</v>
      </c>
      <c r="AQ454" s="9">
        <f t="shared" si="183"/>
        <v>73.900000000000006</v>
      </c>
      <c r="AR454" s="9">
        <f t="shared" si="184"/>
        <v>4</v>
      </c>
      <c r="AS454" s="9">
        <f t="shared" si="185"/>
        <v>1365.3025000000002</v>
      </c>
      <c r="AT454" s="9"/>
      <c r="AU454" s="9"/>
      <c r="AV454" s="9"/>
      <c r="AW454" s="9">
        <v>0.25</v>
      </c>
      <c r="AX454" s="9">
        <v>36.950000000000003</v>
      </c>
      <c r="AY454" s="9">
        <f t="shared" si="186"/>
        <v>9.2375000000000007</v>
      </c>
      <c r="AZ454" s="9">
        <f t="shared" si="187"/>
        <v>6.25E-2</v>
      </c>
      <c r="BA454" s="9">
        <f t="shared" si="188"/>
        <v>1365.3025000000002</v>
      </c>
      <c r="BB454" s="9"/>
      <c r="BC454" s="9"/>
      <c r="BD454" s="9"/>
      <c r="BE454" s="1">
        <v>4</v>
      </c>
      <c r="BF454" s="9">
        <v>36.950000000000003</v>
      </c>
      <c r="BG454">
        <f t="shared" si="189"/>
        <v>147.80000000000001</v>
      </c>
      <c r="BH454">
        <f t="shared" si="190"/>
        <v>16</v>
      </c>
      <c r="BI454">
        <f t="shared" si="191"/>
        <v>1365.3025000000002</v>
      </c>
    </row>
    <row r="455" spans="1:61" x14ac:dyDescent="0.3">
      <c r="A455" s="9">
        <v>0.76</v>
      </c>
      <c r="B455" s="9">
        <v>36.450000000000003</v>
      </c>
      <c r="C455" s="9">
        <f t="shared" si="168"/>
        <v>27.702000000000002</v>
      </c>
      <c r="D455" s="9">
        <f t="shared" si="169"/>
        <v>0.5776</v>
      </c>
      <c r="E455" s="9">
        <f t="shared" si="170"/>
        <v>1328.6025000000002</v>
      </c>
      <c r="F455" s="9"/>
      <c r="G455" s="9"/>
      <c r="H455" s="9"/>
      <c r="I455" s="9">
        <v>661.5</v>
      </c>
      <c r="J455" s="9">
        <v>36.450000000000003</v>
      </c>
      <c r="K455" s="9">
        <f t="shared" si="171"/>
        <v>24111.675000000003</v>
      </c>
      <c r="L455" s="9">
        <f t="shared" si="172"/>
        <v>437582.25</v>
      </c>
      <c r="M455" s="9">
        <f t="shared" si="173"/>
        <v>1328.6025000000002</v>
      </c>
      <c r="N455" s="9"/>
      <c r="O455" s="9"/>
      <c r="P455" s="9"/>
      <c r="Q455" s="9">
        <v>416.5</v>
      </c>
      <c r="R455" s="9">
        <v>36.450000000000003</v>
      </c>
      <c r="S455" s="9">
        <f t="shared" si="174"/>
        <v>15181.425000000001</v>
      </c>
      <c r="T455" s="9">
        <f t="shared" si="175"/>
        <v>173472.25</v>
      </c>
      <c r="U455" s="9">
        <f t="shared" si="176"/>
        <v>1328.6025000000002</v>
      </c>
      <c r="V455" s="9"/>
      <c r="W455" s="9"/>
      <c r="X455" s="9"/>
      <c r="Y455" s="9">
        <v>122.5</v>
      </c>
      <c r="Z455" s="9">
        <v>36.450000000000003</v>
      </c>
      <c r="AA455" s="9">
        <f t="shared" si="177"/>
        <v>4465.125</v>
      </c>
      <c r="AB455" s="9">
        <f t="shared" si="178"/>
        <v>15006.25</v>
      </c>
      <c r="AC455" s="9">
        <f t="shared" si="179"/>
        <v>1328.6025000000002</v>
      </c>
      <c r="AD455" s="9"/>
      <c r="AE455" s="9"/>
      <c r="AF455" s="9"/>
      <c r="AG455" s="9">
        <v>7</v>
      </c>
      <c r="AH455" s="9">
        <v>36.450000000000003</v>
      </c>
      <c r="AI455" s="9">
        <f t="shared" si="180"/>
        <v>255.15000000000003</v>
      </c>
      <c r="AJ455" s="9">
        <f t="shared" si="181"/>
        <v>49</v>
      </c>
      <c r="AK455" s="9">
        <f t="shared" si="182"/>
        <v>1328.6025000000002</v>
      </c>
      <c r="AL455" s="9"/>
      <c r="AM455" s="9"/>
      <c r="AN455" s="9"/>
      <c r="AO455" s="1">
        <v>3</v>
      </c>
      <c r="AP455" s="9">
        <v>36.450000000000003</v>
      </c>
      <c r="AQ455" s="9">
        <f t="shared" si="183"/>
        <v>109.35000000000001</v>
      </c>
      <c r="AR455" s="9">
        <f t="shared" si="184"/>
        <v>9</v>
      </c>
      <c r="AS455" s="9">
        <f t="shared" si="185"/>
        <v>1328.6025000000002</v>
      </c>
      <c r="AT455" s="9"/>
      <c r="AU455" s="9"/>
      <c r="AV455" s="9"/>
      <c r="AW455" s="9">
        <v>0.25</v>
      </c>
      <c r="AX455" s="9">
        <v>36.450000000000003</v>
      </c>
      <c r="AY455" s="9">
        <f t="shared" si="186"/>
        <v>9.1125000000000007</v>
      </c>
      <c r="AZ455" s="9">
        <f t="shared" si="187"/>
        <v>6.25E-2</v>
      </c>
      <c r="BA455" s="9">
        <f t="shared" si="188"/>
        <v>1328.6025000000002</v>
      </c>
      <c r="BB455" s="9"/>
      <c r="BC455" s="9"/>
      <c r="BD455" s="9"/>
      <c r="BE455" s="1">
        <v>4</v>
      </c>
      <c r="BF455" s="9">
        <v>36.450000000000003</v>
      </c>
      <c r="BG455">
        <f t="shared" si="189"/>
        <v>145.80000000000001</v>
      </c>
      <c r="BH455">
        <f t="shared" si="190"/>
        <v>16</v>
      </c>
      <c r="BI455">
        <f t="shared" si="191"/>
        <v>1328.6025000000002</v>
      </c>
    </row>
    <row r="456" spans="1:61" x14ac:dyDescent="0.3">
      <c r="A456" s="9">
        <v>0.76</v>
      </c>
      <c r="B456" s="9">
        <v>36.81</v>
      </c>
      <c r="C456" s="9">
        <f t="shared" si="168"/>
        <v>27.975600000000004</v>
      </c>
      <c r="D456" s="9">
        <f t="shared" si="169"/>
        <v>0.5776</v>
      </c>
      <c r="E456" s="9">
        <f t="shared" si="170"/>
        <v>1354.9761000000001</v>
      </c>
      <c r="F456" s="9"/>
      <c r="G456" s="9"/>
      <c r="H456" s="9"/>
      <c r="I456" s="9">
        <v>661.5</v>
      </c>
      <c r="J456" s="9">
        <v>36.81</v>
      </c>
      <c r="K456" s="9">
        <f t="shared" si="171"/>
        <v>24349.815000000002</v>
      </c>
      <c r="L456" s="9">
        <f t="shared" si="172"/>
        <v>437582.25</v>
      </c>
      <c r="M456" s="9">
        <f t="shared" si="173"/>
        <v>1354.9761000000001</v>
      </c>
      <c r="N456" s="9"/>
      <c r="O456" s="9"/>
      <c r="P456" s="9"/>
      <c r="Q456" s="9">
        <v>416.5</v>
      </c>
      <c r="R456" s="9">
        <v>36.81</v>
      </c>
      <c r="S456" s="9">
        <f t="shared" si="174"/>
        <v>15331.365000000002</v>
      </c>
      <c r="T456" s="9">
        <f t="shared" si="175"/>
        <v>173472.25</v>
      </c>
      <c r="U456" s="9">
        <f t="shared" si="176"/>
        <v>1354.9761000000001</v>
      </c>
      <c r="V456" s="9"/>
      <c r="W456" s="9"/>
      <c r="X456" s="9"/>
      <c r="Y456" s="9">
        <v>122.5</v>
      </c>
      <c r="Z456" s="9">
        <v>36.81</v>
      </c>
      <c r="AA456" s="9">
        <f t="shared" si="177"/>
        <v>4509.2250000000004</v>
      </c>
      <c r="AB456" s="9">
        <f t="shared" si="178"/>
        <v>15006.25</v>
      </c>
      <c r="AC456" s="9">
        <f t="shared" si="179"/>
        <v>1354.9761000000001</v>
      </c>
      <c r="AD456" s="9"/>
      <c r="AE456" s="9"/>
      <c r="AF456" s="9"/>
      <c r="AG456" s="9">
        <v>7</v>
      </c>
      <c r="AH456" s="9">
        <v>36.81</v>
      </c>
      <c r="AI456" s="9">
        <f t="shared" si="180"/>
        <v>257.67</v>
      </c>
      <c r="AJ456" s="9">
        <f t="shared" si="181"/>
        <v>49</v>
      </c>
      <c r="AK456" s="9">
        <f t="shared" si="182"/>
        <v>1354.9761000000001</v>
      </c>
      <c r="AL456" s="9"/>
      <c r="AM456" s="9"/>
      <c r="AN456" s="9"/>
      <c r="AO456" s="1">
        <v>4</v>
      </c>
      <c r="AP456" s="9">
        <v>36.81</v>
      </c>
      <c r="AQ456" s="9">
        <f t="shared" si="183"/>
        <v>147.24</v>
      </c>
      <c r="AR456" s="9">
        <f t="shared" si="184"/>
        <v>16</v>
      </c>
      <c r="AS456" s="9">
        <f t="shared" si="185"/>
        <v>1354.9761000000001</v>
      </c>
      <c r="AT456" s="9"/>
      <c r="AU456" s="9"/>
      <c r="AV456" s="9"/>
      <c r="AW456" s="9">
        <v>0.25</v>
      </c>
      <c r="AX456" s="9">
        <v>36.81</v>
      </c>
      <c r="AY456" s="9">
        <f t="shared" si="186"/>
        <v>9.2025000000000006</v>
      </c>
      <c r="AZ456" s="9">
        <f t="shared" si="187"/>
        <v>6.25E-2</v>
      </c>
      <c r="BA456" s="9">
        <f t="shared" si="188"/>
        <v>1354.9761000000001</v>
      </c>
      <c r="BB456" s="9"/>
      <c r="BC456" s="9"/>
      <c r="BD456" s="9"/>
      <c r="BE456" s="1">
        <v>4</v>
      </c>
      <c r="BF456" s="9">
        <v>36.81</v>
      </c>
      <c r="BG456">
        <f t="shared" si="189"/>
        <v>147.24</v>
      </c>
      <c r="BH456">
        <f t="shared" si="190"/>
        <v>16</v>
      </c>
      <c r="BI456">
        <f t="shared" si="191"/>
        <v>1354.9761000000001</v>
      </c>
    </row>
    <row r="457" spans="1:61" x14ac:dyDescent="0.3">
      <c r="A457" s="9">
        <v>0.76</v>
      </c>
      <c r="B457" s="9">
        <v>36.26</v>
      </c>
      <c r="C457" s="9">
        <f t="shared" si="168"/>
        <v>27.557599999999997</v>
      </c>
      <c r="D457" s="9">
        <f t="shared" si="169"/>
        <v>0.5776</v>
      </c>
      <c r="E457" s="9">
        <f t="shared" si="170"/>
        <v>1314.7875999999999</v>
      </c>
      <c r="F457" s="9"/>
      <c r="G457" s="9"/>
      <c r="H457" s="9"/>
      <c r="I457" s="9">
        <v>661.5</v>
      </c>
      <c r="J457" s="9">
        <v>36.26</v>
      </c>
      <c r="K457" s="9">
        <f t="shared" si="171"/>
        <v>23985.989999999998</v>
      </c>
      <c r="L457" s="9">
        <f t="shared" si="172"/>
        <v>437582.25</v>
      </c>
      <c r="M457" s="9">
        <f t="shared" si="173"/>
        <v>1314.7875999999999</v>
      </c>
      <c r="N457" s="9"/>
      <c r="O457" s="9"/>
      <c r="P457" s="9"/>
      <c r="Q457" s="9">
        <v>416.5</v>
      </c>
      <c r="R457" s="9">
        <v>36.26</v>
      </c>
      <c r="S457" s="9">
        <f t="shared" si="174"/>
        <v>15102.289999999999</v>
      </c>
      <c r="T457" s="9">
        <f t="shared" si="175"/>
        <v>173472.25</v>
      </c>
      <c r="U457" s="9">
        <f t="shared" si="176"/>
        <v>1314.7875999999999</v>
      </c>
      <c r="V457" s="9"/>
      <c r="W457" s="9"/>
      <c r="X457" s="9"/>
      <c r="Y457" s="9">
        <v>122.5</v>
      </c>
      <c r="Z457" s="9">
        <v>36.26</v>
      </c>
      <c r="AA457" s="9">
        <f t="shared" si="177"/>
        <v>4441.8499999999995</v>
      </c>
      <c r="AB457" s="9">
        <f t="shared" si="178"/>
        <v>15006.25</v>
      </c>
      <c r="AC457" s="9">
        <f t="shared" si="179"/>
        <v>1314.7875999999999</v>
      </c>
      <c r="AD457" s="9"/>
      <c r="AE457" s="9"/>
      <c r="AF457" s="9"/>
      <c r="AG457" s="9">
        <v>7</v>
      </c>
      <c r="AH457" s="9">
        <v>36.26</v>
      </c>
      <c r="AI457" s="9">
        <f t="shared" si="180"/>
        <v>253.82</v>
      </c>
      <c r="AJ457" s="9">
        <f t="shared" si="181"/>
        <v>49</v>
      </c>
      <c r="AK457" s="9">
        <f t="shared" si="182"/>
        <v>1314.7875999999999</v>
      </c>
      <c r="AL457" s="9"/>
      <c r="AM457" s="9"/>
      <c r="AN457" s="9"/>
      <c r="AO457" s="1">
        <v>5</v>
      </c>
      <c r="AP457" s="9">
        <v>36.26</v>
      </c>
      <c r="AQ457" s="9">
        <f t="shared" si="183"/>
        <v>181.29999999999998</v>
      </c>
      <c r="AR457" s="9">
        <f t="shared" si="184"/>
        <v>25</v>
      </c>
      <c r="AS457" s="9">
        <f t="shared" si="185"/>
        <v>1314.7875999999999</v>
      </c>
      <c r="AT457" s="9"/>
      <c r="AU457" s="9"/>
      <c r="AV457" s="9"/>
      <c r="AW457" s="9">
        <v>0.25</v>
      </c>
      <c r="AX457" s="9">
        <v>36.26</v>
      </c>
      <c r="AY457" s="9">
        <f t="shared" si="186"/>
        <v>9.0649999999999995</v>
      </c>
      <c r="AZ457" s="9">
        <f t="shared" si="187"/>
        <v>6.25E-2</v>
      </c>
      <c r="BA457" s="9">
        <f t="shared" si="188"/>
        <v>1314.7875999999999</v>
      </c>
      <c r="BB457" s="9"/>
      <c r="BC457" s="9"/>
      <c r="BD457" s="9"/>
      <c r="BE457" s="1">
        <v>4</v>
      </c>
      <c r="BF457" s="9">
        <v>36.26</v>
      </c>
      <c r="BG457">
        <f t="shared" si="189"/>
        <v>145.04</v>
      </c>
      <c r="BH457">
        <f t="shared" si="190"/>
        <v>16</v>
      </c>
      <c r="BI457">
        <f t="shared" si="191"/>
        <v>1314.7875999999999</v>
      </c>
    </row>
    <row r="458" spans="1:61" x14ac:dyDescent="0.3">
      <c r="A458" s="9">
        <v>0.74</v>
      </c>
      <c r="B458" s="9">
        <v>12.32</v>
      </c>
      <c r="C458" s="9">
        <f t="shared" si="168"/>
        <v>9.1167999999999996</v>
      </c>
      <c r="D458" s="9">
        <f t="shared" si="169"/>
        <v>0.54759999999999998</v>
      </c>
      <c r="E458" s="9">
        <f t="shared" si="170"/>
        <v>151.7824</v>
      </c>
      <c r="F458" s="9"/>
      <c r="G458" s="9"/>
      <c r="H458" s="9"/>
      <c r="I458" s="9">
        <v>686</v>
      </c>
      <c r="J458" s="9">
        <v>12.32</v>
      </c>
      <c r="K458" s="9">
        <f t="shared" si="171"/>
        <v>8451.52</v>
      </c>
      <c r="L458" s="9">
        <f t="shared" si="172"/>
        <v>470596</v>
      </c>
      <c r="M458" s="9">
        <f t="shared" si="173"/>
        <v>151.7824</v>
      </c>
      <c r="N458" s="9"/>
      <c r="O458" s="9"/>
      <c r="P458" s="9"/>
      <c r="Q458" s="9">
        <v>245</v>
      </c>
      <c r="R458" s="9">
        <v>12.32</v>
      </c>
      <c r="S458" s="9">
        <f t="shared" si="174"/>
        <v>3018.4</v>
      </c>
      <c r="T458" s="9">
        <f t="shared" si="175"/>
        <v>60025</v>
      </c>
      <c r="U458" s="9">
        <f t="shared" si="176"/>
        <v>151.7824</v>
      </c>
      <c r="V458" s="9"/>
      <c r="W458" s="9"/>
      <c r="X458" s="9"/>
      <c r="Y458" s="9">
        <v>220.5</v>
      </c>
      <c r="Z458" s="9">
        <v>12.32</v>
      </c>
      <c r="AA458" s="9">
        <f t="shared" si="177"/>
        <v>2716.56</v>
      </c>
      <c r="AB458" s="9">
        <f t="shared" si="178"/>
        <v>48620.25</v>
      </c>
      <c r="AC458" s="9">
        <f t="shared" si="179"/>
        <v>151.7824</v>
      </c>
      <c r="AD458" s="9"/>
      <c r="AE458" s="9"/>
      <c r="AF458" s="9"/>
      <c r="AG458" s="9">
        <v>3.5</v>
      </c>
      <c r="AH458" s="9">
        <v>12.32</v>
      </c>
      <c r="AI458" s="9">
        <f t="shared" si="180"/>
        <v>43.120000000000005</v>
      </c>
      <c r="AJ458" s="9">
        <f t="shared" si="181"/>
        <v>12.25</v>
      </c>
      <c r="AK458" s="9">
        <f t="shared" si="182"/>
        <v>151.7824</v>
      </c>
      <c r="AL458" s="9"/>
      <c r="AM458" s="9"/>
      <c r="AN458" s="9"/>
      <c r="AO458" s="1">
        <v>2</v>
      </c>
      <c r="AP458" s="9">
        <v>12.32</v>
      </c>
      <c r="AQ458" s="9">
        <f t="shared" si="183"/>
        <v>24.64</v>
      </c>
      <c r="AR458" s="9">
        <f t="shared" si="184"/>
        <v>4</v>
      </c>
      <c r="AS458" s="9">
        <f t="shared" si="185"/>
        <v>151.7824</v>
      </c>
      <c r="AT458" s="9"/>
      <c r="AU458" s="9"/>
      <c r="AV458" s="9"/>
      <c r="AW458" s="9">
        <v>0.25</v>
      </c>
      <c r="AX458" s="9">
        <v>12.32</v>
      </c>
      <c r="AY458" s="9">
        <f t="shared" si="186"/>
        <v>3.08</v>
      </c>
      <c r="AZ458" s="9">
        <f t="shared" si="187"/>
        <v>6.25E-2</v>
      </c>
      <c r="BA458" s="9">
        <f t="shared" si="188"/>
        <v>151.7824</v>
      </c>
      <c r="BB458" s="9"/>
      <c r="BC458" s="9"/>
      <c r="BD458" s="9"/>
      <c r="BE458" s="1">
        <v>4</v>
      </c>
      <c r="BF458" s="9">
        <v>12.32</v>
      </c>
      <c r="BG458">
        <f t="shared" si="189"/>
        <v>49.28</v>
      </c>
      <c r="BH458">
        <f t="shared" si="190"/>
        <v>16</v>
      </c>
      <c r="BI458">
        <f t="shared" si="191"/>
        <v>151.7824</v>
      </c>
    </row>
    <row r="459" spans="1:61" x14ac:dyDescent="0.3">
      <c r="A459" s="9">
        <v>0.74</v>
      </c>
      <c r="B459" s="9">
        <v>12.3</v>
      </c>
      <c r="C459" s="9">
        <f t="shared" si="168"/>
        <v>9.1020000000000003</v>
      </c>
      <c r="D459" s="9">
        <f t="shared" si="169"/>
        <v>0.54759999999999998</v>
      </c>
      <c r="E459" s="9">
        <f t="shared" si="170"/>
        <v>151.29000000000002</v>
      </c>
      <c r="F459" s="9"/>
      <c r="G459" s="9"/>
      <c r="H459" s="9"/>
      <c r="I459" s="9">
        <v>686</v>
      </c>
      <c r="J459" s="9">
        <v>12.3</v>
      </c>
      <c r="K459" s="9">
        <f t="shared" si="171"/>
        <v>8437.8000000000011</v>
      </c>
      <c r="L459" s="9">
        <f t="shared" si="172"/>
        <v>470596</v>
      </c>
      <c r="M459" s="9">
        <f t="shared" si="173"/>
        <v>151.29000000000002</v>
      </c>
      <c r="N459" s="9"/>
      <c r="O459" s="9"/>
      <c r="P459" s="9"/>
      <c r="Q459" s="9">
        <v>245</v>
      </c>
      <c r="R459" s="9">
        <v>12.3</v>
      </c>
      <c r="S459" s="9">
        <f t="shared" si="174"/>
        <v>3013.5</v>
      </c>
      <c r="T459" s="9">
        <f t="shared" si="175"/>
        <v>60025</v>
      </c>
      <c r="U459" s="9">
        <f t="shared" si="176"/>
        <v>151.29000000000002</v>
      </c>
      <c r="V459" s="9"/>
      <c r="W459" s="9"/>
      <c r="X459" s="9"/>
      <c r="Y459" s="9">
        <v>220.5</v>
      </c>
      <c r="Z459" s="9">
        <v>12.3</v>
      </c>
      <c r="AA459" s="9">
        <f t="shared" si="177"/>
        <v>2712.15</v>
      </c>
      <c r="AB459" s="9">
        <f t="shared" si="178"/>
        <v>48620.25</v>
      </c>
      <c r="AC459" s="9">
        <f t="shared" si="179"/>
        <v>151.29000000000002</v>
      </c>
      <c r="AD459" s="9"/>
      <c r="AE459" s="9"/>
      <c r="AF459" s="9"/>
      <c r="AG459" s="9">
        <v>3.5</v>
      </c>
      <c r="AH459" s="9">
        <v>12.3</v>
      </c>
      <c r="AI459" s="9">
        <f t="shared" si="180"/>
        <v>43.050000000000004</v>
      </c>
      <c r="AJ459" s="9">
        <f t="shared" si="181"/>
        <v>12.25</v>
      </c>
      <c r="AK459" s="9">
        <f t="shared" si="182"/>
        <v>151.29000000000002</v>
      </c>
      <c r="AL459" s="9"/>
      <c r="AM459" s="9"/>
      <c r="AN459" s="9"/>
      <c r="AO459" s="1">
        <v>3</v>
      </c>
      <c r="AP459" s="9">
        <v>12.3</v>
      </c>
      <c r="AQ459" s="9">
        <f t="shared" si="183"/>
        <v>36.900000000000006</v>
      </c>
      <c r="AR459" s="9">
        <f t="shared" si="184"/>
        <v>9</v>
      </c>
      <c r="AS459" s="9">
        <f t="shared" si="185"/>
        <v>151.29000000000002</v>
      </c>
      <c r="AT459" s="9"/>
      <c r="AU459" s="9"/>
      <c r="AV459" s="9"/>
      <c r="AW459" s="9">
        <v>0.25</v>
      </c>
      <c r="AX459" s="9">
        <v>12.3</v>
      </c>
      <c r="AY459" s="9">
        <f t="shared" si="186"/>
        <v>3.0750000000000002</v>
      </c>
      <c r="AZ459" s="9">
        <f t="shared" si="187"/>
        <v>6.25E-2</v>
      </c>
      <c r="BA459" s="9">
        <f t="shared" si="188"/>
        <v>151.29000000000002</v>
      </c>
      <c r="BB459" s="9"/>
      <c r="BC459" s="9"/>
      <c r="BD459" s="9"/>
      <c r="BE459" s="1">
        <v>4</v>
      </c>
      <c r="BF459" s="9">
        <v>12.3</v>
      </c>
      <c r="BG459">
        <f t="shared" si="189"/>
        <v>49.2</v>
      </c>
      <c r="BH459">
        <f t="shared" si="190"/>
        <v>16</v>
      </c>
      <c r="BI459">
        <f t="shared" si="191"/>
        <v>151.29000000000002</v>
      </c>
    </row>
    <row r="460" spans="1:61" x14ac:dyDescent="0.3">
      <c r="A460" s="9">
        <v>0.74</v>
      </c>
      <c r="B460" s="9">
        <v>12.18</v>
      </c>
      <c r="C460" s="9">
        <f t="shared" si="168"/>
        <v>9.0131999999999994</v>
      </c>
      <c r="D460" s="9">
        <f t="shared" si="169"/>
        <v>0.54759999999999998</v>
      </c>
      <c r="E460" s="9">
        <f t="shared" si="170"/>
        <v>148.35239999999999</v>
      </c>
      <c r="F460" s="9"/>
      <c r="G460" s="9"/>
      <c r="H460" s="9"/>
      <c r="I460" s="9">
        <v>686</v>
      </c>
      <c r="J460" s="9">
        <v>12.18</v>
      </c>
      <c r="K460" s="9">
        <f t="shared" si="171"/>
        <v>8355.48</v>
      </c>
      <c r="L460" s="9">
        <f t="shared" si="172"/>
        <v>470596</v>
      </c>
      <c r="M460" s="9">
        <f t="shared" si="173"/>
        <v>148.35239999999999</v>
      </c>
      <c r="N460" s="9"/>
      <c r="O460" s="9"/>
      <c r="P460" s="9"/>
      <c r="Q460" s="9">
        <v>245</v>
      </c>
      <c r="R460" s="9">
        <v>12.18</v>
      </c>
      <c r="S460" s="9">
        <f t="shared" si="174"/>
        <v>2984.1</v>
      </c>
      <c r="T460" s="9">
        <f t="shared" si="175"/>
        <v>60025</v>
      </c>
      <c r="U460" s="9">
        <f t="shared" si="176"/>
        <v>148.35239999999999</v>
      </c>
      <c r="V460" s="9"/>
      <c r="W460" s="9"/>
      <c r="X460" s="9"/>
      <c r="Y460" s="9">
        <v>220.5</v>
      </c>
      <c r="Z460" s="9">
        <v>12.18</v>
      </c>
      <c r="AA460" s="9">
        <f t="shared" si="177"/>
        <v>2685.69</v>
      </c>
      <c r="AB460" s="9">
        <f t="shared" si="178"/>
        <v>48620.25</v>
      </c>
      <c r="AC460" s="9">
        <f t="shared" si="179"/>
        <v>148.35239999999999</v>
      </c>
      <c r="AD460" s="9"/>
      <c r="AE460" s="9"/>
      <c r="AF460" s="9"/>
      <c r="AG460" s="9">
        <v>3.5</v>
      </c>
      <c r="AH460" s="9">
        <v>12.18</v>
      </c>
      <c r="AI460" s="9">
        <f t="shared" si="180"/>
        <v>42.629999999999995</v>
      </c>
      <c r="AJ460" s="9">
        <f t="shared" si="181"/>
        <v>12.25</v>
      </c>
      <c r="AK460" s="9">
        <f t="shared" si="182"/>
        <v>148.35239999999999</v>
      </c>
      <c r="AL460" s="9"/>
      <c r="AM460" s="9"/>
      <c r="AN460" s="9"/>
      <c r="AO460" s="1">
        <v>4</v>
      </c>
      <c r="AP460" s="9">
        <v>12.18</v>
      </c>
      <c r="AQ460" s="9">
        <f t="shared" si="183"/>
        <v>48.72</v>
      </c>
      <c r="AR460" s="9">
        <f t="shared" si="184"/>
        <v>16</v>
      </c>
      <c r="AS460" s="9">
        <f t="shared" si="185"/>
        <v>148.35239999999999</v>
      </c>
      <c r="AT460" s="9"/>
      <c r="AU460" s="9"/>
      <c r="AV460" s="9"/>
      <c r="AW460" s="9">
        <v>0.25</v>
      </c>
      <c r="AX460" s="9">
        <v>12.18</v>
      </c>
      <c r="AY460" s="9">
        <f t="shared" si="186"/>
        <v>3.0449999999999999</v>
      </c>
      <c r="AZ460" s="9">
        <f t="shared" si="187"/>
        <v>6.25E-2</v>
      </c>
      <c r="BA460" s="9">
        <f t="shared" si="188"/>
        <v>148.35239999999999</v>
      </c>
      <c r="BB460" s="9"/>
      <c r="BC460" s="9"/>
      <c r="BD460" s="9"/>
      <c r="BE460" s="1">
        <v>4</v>
      </c>
      <c r="BF460" s="9">
        <v>12.18</v>
      </c>
      <c r="BG460">
        <f t="shared" si="189"/>
        <v>48.72</v>
      </c>
      <c r="BH460">
        <f t="shared" si="190"/>
        <v>16</v>
      </c>
      <c r="BI460">
        <f t="shared" si="191"/>
        <v>148.35239999999999</v>
      </c>
    </row>
    <row r="461" spans="1:61" x14ac:dyDescent="0.3">
      <c r="A461" s="9">
        <v>0.74</v>
      </c>
      <c r="B461" s="9">
        <v>12.43</v>
      </c>
      <c r="C461" s="9">
        <f t="shared" si="168"/>
        <v>9.1981999999999999</v>
      </c>
      <c r="D461" s="9">
        <f t="shared" si="169"/>
        <v>0.54759999999999998</v>
      </c>
      <c r="E461" s="9">
        <f t="shared" si="170"/>
        <v>154.50489999999999</v>
      </c>
      <c r="F461" s="9"/>
      <c r="G461" s="9"/>
      <c r="H461" s="9"/>
      <c r="I461" s="9">
        <v>686</v>
      </c>
      <c r="J461" s="9">
        <v>12.43</v>
      </c>
      <c r="K461" s="9">
        <f t="shared" si="171"/>
        <v>8526.98</v>
      </c>
      <c r="L461" s="9">
        <f t="shared" si="172"/>
        <v>470596</v>
      </c>
      <c r="M461" s="9">
        <f t="shared" si="173"/>
        <v>154.50489999999999</v>
      </c>
      <c r="N461" s="9"/>
      <c r="O461" s="9"/>
      <c r="P461" s="9"/>
      <c r="Q461" s="9">
        <v>245</v>
      </c>
      <c r="R461" s="9">
        <v>12.43</v>
      </c>
      <c r="S461" s="9">
        <f t="shared" si="174"/>
        <v>3045.35</v>
      </c>
      <c r="T461" s="9">
        <f t="shared" si="175"/>
        <v>60025</v>
      </c>
      <c r="U461" s="9">
        <f t="shared" si="176"/>
        <v>154.50489999999999</v>
      </c>
      <c r="V461" s="9"/>
      <c r="W461" s="9"/>
      <c r="X461" s="9"/>
      <c r="Y461" s="9">
        <v>220.5</v>
      </c>
      <c r="Z461" s="9">
        <v>12.43</v>
      </c>
      <c r="AA461" s="9">
        <f t="shared" si="177"/>
        <v>2740.8150000000001</v>
      </c>
      <c r="AB461" s="9">
        <f t="shared" si="178"/>
        <v>48620.25</v>
      </c>
      <c r="AC461" s="9">
        <f t="shared" si="179"/>
        <v>154.50489999999999</v>
      </c>
      <c r="AD461" s="9"/>
      <c r="AE461" s="9"/>
      <c r="AF461" s="9"/>
      <c r="AG461" s="9">
        <v>3.5</v>
      </c>
      <c r="AH461" s="9">
        <v>12.43</v>
      </c>
      <c r="AI461" s="9">
        <f t="shared" si="180"/>
        <v>43.504999999999995</v>
      </c>
      <c r="AJ461" s="9">
        <f t="shared" si="181"/>
        <v>12.25</v>
      </c>
      <c r="AK461" s="9">
        <f t="shared" si="182"/>
        <v>154.50489999999999</v>
      </c>
      <c r="AL461" s="9"/>
      <c r="AM461" s="9"/>
      <c r="AN461" s="9"/>
      <c r="AO461" s="1">
        <v>5</v>
      </c>
      <c r="AP461" s="9">
        <v>12.43</v>
      </c>
      <c r="AQ461" s="9">
        <f t="shared" si="183"/>
        <v>62.15</v>
      </c>
      <c r="AR461" s="9">
        <f t="shared" si="184"/>
        <v>25</v>
      </c>
      <c r="AS461" s="9">
        <f t="shared" si="185"/>
        <v>154.50489999999999</v>
      </c>
      <c r="AT461" s="9"/>
      <c r="AU461" s="9"/>
      <c r="AV461" s="9"/>
      <c r="AW461" s="9">
        <v>0.25</v>
      </c>
      <c r="AX461" s="9">
        <v>12.43</v>
      </c>
      <c r="AY461" s="9">
        <f t="shared" si="186"/>
        <v>3.1074999999999999</v>
      </c>
      <c r="AZ461" s="9">
        <f t="shared" si="187"/>
        <v>6.25E-2</v>
      </c>
      <c r="BA461" s="9">
        <f t="shared" si="188"/>
        <v>154.50489999999999</v>
      </c>
      <c r="BB461" s="9"/>
      <c r="BC461" s="9"/>
      <c r="BD461" s="9"/>
      <c r="BE461" s="1">
        <v>4</v>
      </c>
      <c r="BF461" s="9">
        <v>12.43</v>
      </c>
      <c r="BG461">
        <f t="shared" si="189"/>
        <v>49.72</v>
      </c>
      <c r="BH461">
        <f t="shared" si="190"/>
        <v>16</v>
      </c>
      <c r="BI461">
        <f t="shared" si="191"/>
        <v>154.50489999999999</v>
      </c>
    </row>
    <row r="462" spans="1:61" x14ac:dyDescent="0.3">
      <c r="A462" s="9">
        <v>0.71</v>
      </c>
      <c r="B462" s="9">
        <v>12.36</v>
      </c>
      <c r="C462" s="9">
        <f t="shared" si="168"/>
        <v>8.775599999999999</v>
      </c>
      <c r="D462" s="9">
        <f t="shared" si="169"/>
        <v>0.50409999999999999</v>
      </c>
      <c r="E462" s="9">
        <f t="shared" si="170"/>
        <v>152.7696</v>
      </c>
      <c r="F462" s="9"/>
      <c r="G462" s="9"/>
      <c r="H462" s="9"/>
      <c r="I462" s="9">
        <v>710.5</v>
      </c>
      <c r="J462" s="9">
        <v>12.36</v>
      </c>
      <c r="K462" s="9">
        <f t="shared" si="171"/>
        <v>8781.7799999999988</v>
      </c>
      <c r="L462" s="9">
        <f t="shared" si="172"/>
        <v>504810.25</v>
      </c>
      <c r="M462" s="9">
        <f t="shared" si="173"/>
        <v>152.7696</v>
      </c>
      <c r="N462" s="9"/>
      <c r="O462" s="9"/>
      <c r="P462" s="9"/>
      <c r="Q462" s="9">
        <v>269.5</v>
      </c>
      <c r="R462" s="9">
        <v>12.36</v>
      </c>
      <c r="S462" s="9">
        <f t="shared" si="174"/>
        <v>3331.02</v>
      </c>
      <c r="T462" s="9">
        <f t="shared" si="175"/>
        <v>72630.25</v>
      </c>
      <c r="U462" s="9">
        <f t="shared" si="176"/>
        <v>152.7696</v>
      </c>
      <c r="V462" s="9"/>
      <c r="W462" s="9"/>
      <c r="X462" s="9"/>
      <c r="Y462" s="9">
        <v>220.5</v>
      </c>
      <c r="Z462" s="9">
        <v>12.36</v>
      </c>
      <c r="AA462" s="9">
        <f t="shared" si="177"/>
        <v>2725.3799999999997</v>
      </c>
      <c r="AB462" s="9">
        <f t="shared" si="178"/>
        <v>48620.25</v>
      </c>
      <c r="AC462" s="9">
        <f t="shared" si="179"/>
        <v>152.7696</v>
      </c>
      <c r="AD462" s="9"/>
      <c r="AE462" s="9"/>
      <c r="AF462" s="9"/>
      <c r="AG462" s="9">
        <v>3.5</v>
      </c>
      <c r="AH462" s="9">
        <v>12.36</v>
      </c>
      <c r="AI462" s="9">
        <f t="shared" si="180"/>
        <v>43.26</v>
      </c>
      <c r="AJ462" s="9">
        <f t="shared" si="181"/>
        <v>12.25</v>
      </c>
      <c r="AK462" s="9">
        <f t="shared" si="182"/>
        <v>152.7696</v>
      </c>
      <c r="AL462" s="9"/>
      <c r="AM462" s="9"/>
      <c r="AN462" s="9"/>
      <c r="AO462" s="1">
        <v>2</v>
      </c>
      <c r="AP462" s="9">
        <v>12.36</v>
      </c>
      <c r="AQ462" s="9">
        <f t="shared" si="183"/>
        <v>24.72</v>
      </c>
      <c r="AR462" s="9">
        <f t="shared" si="184"/>
        <v>4</v>
      </c>
      <c r="AS462" s="9">
        <f t="shared" si="185"/>
        <v>152.7696</v>
      </c>
      <c r="AT462" s="9"/>
      <c r="AU462" s="9"/>
      <c r="AV462" s="9"/>
      <c r="AW462" s="9">
        <v>0.25</v>
      </c>
      <c r="AX462" s="9">
        <v>12.36</v>
      </c>
      <c r="AY462" s="9">
        <f t="shared" si="186"/>
        <v>3.09</v>
      </c>
      <c r="AZ462" s="9">
        <f t="shared" si="187"/>
        <v>6.25E-2</v>
      </c>
      <c r="BA462" s="9">
        <f t="shared" si="188"/>
        <v>152.7696</v>
      </c>
      <c r="BB462" s="9"/>
      <c r="BC462" s="9"/>
      <c r="BD462" s="9"/>
      <c r="BE462" s="1">
        <v>4</v>
      </c>
      <c r="BF462" s="9">
        <v>12.36</v>
      </c>
      <c r="BG462">
        <f t="shared" si="189"/>
        <v>49.44</v>
      </c>
      <c r="BH462">
        <f t="shared" si="190"/>
        <v>16</v>
      </c>
      <c r="BI462">
        <f t="shared" si="191"/>
        <v>152.7696</v>
      </c>
    </row>
    <row r="463" spans="1:61" x14ac:dyDescent="0.3">
      <c r="A463" s="9">
        <v>0.71</v>
      </c>
      <c r="B463" s="9">
        <v>12.49</v>
      </c>
      <c r="C463" s="9">
        <f t="shared" si="168"/>
        <v>8.8679000000000006</v>
      </c>
      <c r="D463" s="9">
        <f t="shared" si="169"/>
        <v>0.50409999999999999</v>
      </c>
      <c r="E463" s="9">
        <f t="shared" si="170"/>
        <v>156.0001</v>
      </c>
      <c r="F463" s="9"/>
      <c r="G463" s="9"/>
      <c r="H463" s="9"/>
      <c r="I463" s="9">
        <v>710.5</v>
      </c>
      <c r="J463" s="9">
        <v>12.49</v>
      </c>
      <c r="K463" s="9">
        <f t="shared" si="171"/>
        <v>8874.1450000000004</v>
      </c>
      <c r="L463" s="9">
        <f t="shared" si="172"/>
        <v>504810.25</v>
      </c>
      <c r="M463" s="9">
        <f t="shared" si="173"/>
        <v>156.0001</v>
      </c>
      <c r="N463" s="9"/>
      <c r="O463" s="9"/>
      <c r="P463" s="9"/>
      <c r="Q463" s="9">
        <v>269.5</v>
      </c>
      <c r="R463" s="9">
        <v>12.49</v>
      </c>
      <c r="S463" s="9">
        <f t="shared" si="174"/>
        <v>3366.0549999999998</v>
      </c>
      <c r="T463" s="9">
        <f t="shared" si="175"/>
        <v>72630.25</v>
      </c>
      <c r="U463" s="9">
        <f t="shared" si="176"/>
        <v>156.0001</v>
      </c>
      <c r="V463" s="9"/>
      <c r="W463" s="9"/>
      <c r="X463" s="9"/>
      <c r="Y463" s="9">
        <v>220.5</v>
      </c>
      <c r="Z463" s="9">
        <v>12.49</v>
      </c>
      <c r="AA463" s="9">
        <f t="shared" si="177"/>
        <v>2754.0450000000001</v>
      </c>
      <c r="AB463" s="9">
        <f t="shared" si="178"/>
        <v>48620.25</v>
      </c>
      <c r="AC463" s="9">
        <f t="shared" si="179"/>
        <v>156.0001</v>
      </c>
      <c r="AD463" s="9"/>
      <c r="AE463" s="9"/>
      <c r="AF463" s="9"/>
      <c r="AG463" s="9">
        <v>3.5</v>
      </c>
      <c r="AH463" s="9">
        <v>12.49</v>
      </c>
      <c r="AI463" s="9">
        <f t="shared" si="180"/>
        <v>43.715000000000003</v>
      </c>
      <c r="AJ463" s="9">
        <f t="shared" si="181"/>
        <v>12.25</v>
      </c>
      <c r="AK463" s="9">
        <f t="shared" si="182"/>
        <v>156.0001</v>
      </c>
      <c r="AL463" s="9"/>
      <c r="AM463" s="9"/>
      <c r="AN463" s="9"/>
      <c r="AO463" s="1">
        <v>3</v>
      </c>
      <c r="AP463" s="9">
        <v>12.49</v>
      </c>
      <c r="AQ463" s="9">
        <f t="shared" si="183"/>
        <v>37.47</v>
      </c>
      <c r="AR463" s="9">
        <f t="shared" si="184"/>
        <v>9</v>
      </c>
      <c r="AS463" s="9">
        <f t="shared" si="185"/>
        <v>156.0001</v>
      </c>
      <c r="AT463" s="9"/>
      <c r="AU463" s="9"/>
      <c r="AV463" s="9"/>
      <c r="AW463" s="9">
        <v>0.25</v>
      </c>
      <c r="AX463" s="9">
        <v>12.49</v>
      </c>
      <c r="AY463" s="9">
        <f t="shared" si="186"/>
        <v>3.1225000000000001</v>
      </c>
      <c r="AZ463" s="9">
        <f t="shared" si="187"/>
        <v>6.25E-2</v>
      </c>
      <c r="BA463" s="9">
        <f t="shared" si="188"/>
        <v>156.0001</v>
      </c>
      <c r="BB463" s="9"/>
      <c r="BC463" s="9"/>
      <c r="BD463" s="9"/>
      <c r="BE463" s="1">
        <v>4</v>
      </c>
      <c r="BF463" s="9">
        <v>12.49</v>
      </c>
      <c r="BG463">
        <f t="shared" si="189"/>
        <v>49.96</v>
      </c>
      <c r="BH463">
        <f t="shared" si="190"/>
        <v>16</v>
      </c>
      <c r="BI463">
        <f t="shared" si="191"/>
        <v>156.0001</v>
      </c>
    </row>
    <row r="464" spans="1:61" x14ac:dyDescent="0.3">
      <c r="A464" s="9">
        <v>0.71</v>
      </c>
      <c r="B464" s="9">
        <v>12.17</v>
      </c>
      <c r="C464" s="9">
        <f t="shared" si="168"/>
        <v>8.6406999999999989</v>
      </c>
      <c r="D464" s="9">
        <f t="shared" si="169"/>
        <v>0.50409999999999999</v>
      </c>
      <c r="E464" s="9">
        <f t="shared" si="170"/>
        <v>148.10890000000001</v>
      </c>
      <c r="F464" s="9"/>
      <c r="G464" s="9"/>
      <c r="H464" s="9"/>
      <c r="I464" s="9">
        <v>710.5</v>
      </c>
      <c r="J464" s="9">
        <v>12.17</v>
      </c>
      <c r="K464" s="9">
        <f t="shared" si="171"/>
        <v>8646.7849999999999</v>
      </c>
      <c r="L464" s="9">
        <f t="shared" si="172"/>
        <v>504810.25</v>
      </c>
      <c r="M464" s="9">
        <f t="shared" si="173"/>
        <v>148.10890000000001</v>
      </c>
      <c r="N464" s="9"/>
      <c r="O464" s="9"/>
      <c r="P464" s="9"/>
      <c r="Q464" s="9">
        <v>269.5</v>
      </c>
      <c r="R464" s="9">
        <v>12.17</v>
      </c>
      <c r="S464" s="9">
        <f t="shared" si="174"/>
        <v>3279.8150000000001</v>
      </c>
      <c r="T464" s="9">
        <f t="shared" si="175"/>
        <v>72630.25</v>
      </c>
      <c r="U464" s="9">
        <f t="shared" si="176"/>
        <v>148.10890000000001</v>
      </c>
      <c r="V464" s="9"/>
      <c r="W464" s="9"/>
      <c r="X464" s="9"/>
      <c r="Y464" s="9">
        <v>220.5</v>
      </c>
      <c r="Z464" s="9">
        <v>12.17</v>
      </c>
      <c r="AA464" s="9">
        <f t="shared" si="177"/>
        <v>2683.4850000000001</v>
      </c>
      <c r="AB464" s="9">
        <f t="shared" si="178"/>
        <v>48620.25</v>
      </c>
      <c r="AC464" s="9">
        <f t="shared" si="179"/>
        <v>148.10890000000001</v>
      </c>
      <c r="AD464" s="9"/>
      <c r="AE464" s="9"/>
      <c r="AF464" s="9"/>
      <c r="AG464" s="9">
        <v>3.5</v>
      </c>
      <c r="AH464" s="9">
        <v>12.17</v>
      </c>
      <c r="AI464" s="9">
        <f t="shared" si="180"/>
        <v>42.594999999999999</v>
      </c>
      <c r="AJ464" s="9">
        <f t="shared" si="181"/>
        <v>12.25</v>
      </c>
      <c r="AK464" s="9">
        <f t="shared" si="182"/>
        <v>148.10890000000001</v>
      </c>
      <c r="AL464" s="9"/>
      <c r="AM464" s="9"/>
      <c r="AN464" s="9"/>
      <c r="AO464" s="1">
        <v>4</v>
      </c>
      <c r="AP464" s="9">
        <v>12.17</v>
      </c>
      <c r="AQ464" s="9">
        <f t="shared" si="183"/>
        <v>48.68</v>
      </c>
      <c r="AR464" s="9">
        <f t="shared" si="184"/>
        <v>16</v>
      </c>
      <c r="AS464" s="9">
        <f t="shared" si="185"/>
        <v>148.10890000000001</v>
      </c>
      <c r="AT464" s="9"/>
      <c r="AU464" s="9"/>
      <c r="AV464" s="9"/>
      <c r="AW464" s="9">
        <v>0.25</v>
      </c>
      <c r="AX464" s="9">
        <v>12.17</v>
      </c>
      <c r="AY464" s="9">
        <f t="shared" si="186"/>
        <v>3.0425</v>
      </c>
      <c r="AZ464" s="9">
        <f t="shared" si="187"/>
        <v>6.25E-2</v>
      </c>
      <c r="BA464" s="9">
        <f t="shared" si="188"/>
        <v>148.10890000000001</v>
      </c>
      <c r="BB464" s="9"/>
      <c r="BC464" s="9"/>
      <c r="BD464" s="9"/>
      <c r="BE464" s="1">
        <v>4</v>
      </c>
      <c r="BF464" s="9">
        <v>12.17</v>
      </c>
      <c r="BG464">
        <f t="shared" si="189"/>
        <v>48.68</v>
      </c>
      <c r="BH464">
        <f t="shared" si="190"/>
        <v>16</v>
      </c>
      <c r="BI464">
        <f t="shared" si="191"/>
        <v>148.10890000000001</v>
      </c>
    </row>
    <row r="465" spans="1:61" x14ac:dyDescent="0.3">
      <c r="A465" s="9">
        <v>0.71</v>
      </c>
      <c r="B465" s="9">
        <v>12.28</v>
      </c>
      <c r="C465" s="9">
        <f t="shared" si="168"/>
        <v>8.7187999999999999</v>
      </c>
      <c r="D465" s="9">
        <f t="shared" si="169"/>
        <v>0.50409999999999999</v>
      </c>
      <c r="E465" s="9">
        <f t="shared" si="170"/>
        <v>150.79839999999999</v>
      </c>
      <c r="F465" s="9"/>
      <c r="G465" s="9"/>
      <c r="H465" s="9"/>
      <c r="I465" s="9">
        <v>710.5</v>
      </c>
      <c r="J465" s="9">
        <v>12.28</v>
      </c>
      <c r="K465" s="9">
        <f t="shared" si="171"/>
        <v>8724.9399999999987</v>
      </c>
      <c r="L465" s="9">
        <f t="shared" si="172"/>
        <v>504810.25</v>
      </c>
      <c r="M465" s="9">
        <f t="shared" si="173"/>
        <v>150.79839999999999</v>
      </c>
      <c r="N465" s="9"/>
      <c r="O465" s="9"/>
      <c r="P465" s="9"/>
      <c r="Q465" s="9">
        <v>269.5</v>
      </c>
      <c r="R465" s="9">
        <v>12.28</v>
      </c>
      <c r="S465" s="9">
        <f t="shared" si="174"/>
        <v>3309.46</v>
      </c>
      <c r="T465" s="9">
        <f t="shared" si="175"/>
        <v>72630.25</v>
      </c>
      <c r="U465" s="9">
        <f t="shared" si="176"/>
        <v>150.79839999999999</v>
      </c>
      <c r="V465" s="9"/>
      <c r="W465" s="9"/>
      <c r="X465" s="9"/>
      <c r="Y465" s="9">
        <v>220.5</v>
      </c>
      <c r="Z465" s="9">
        <v>12.28</v>
      </c>
      <c r="AA465" s="9">
        <f t="shared" si="177"/>
        <v>2707.74</v>
      </c>
      <c r="AB465" s="9">
        <f t="shared" si="178"/>
        <v>48620.25</v>
      </c>
      <c r="AC465" s="9">
        <f t="shared" si="179"/>
        <v>150.79839999999999</v>
      </c>
      <c r="AD465" s="9"/>
      <c r="AE465" s="9"/>
      <c r="AF465" s="9"/>
      <c r="AG465" s="9">
        <v>3.5</v>
      </c>
      <c r="AH465" s="9">
        <v>12.28</v>
      </c>
      <c r="AI465" s="9">
        <f t="shared" si="180"/>
        <v>42.98</v>
      </c>
      <c r="AJ465" s="9">
        <f t="shared" si="181"/>
        <v>12.25</v>
      </c>
      <c r="AK465" s="9">
        <f t="shared" si="182"/>
        <v>150.79839999999999</v>
      </c>
      <c r="AL465" s="9"/>
      <c r="AM465" s="9"/>
      <c r="AN465" s="9"/>
      <c r="AO465" s="1">
        <v>5</v>
      </c>
      <c r="AP465" s="9">
        <v>12.28</v>
      </c>
      <c r="AQ465" s="9">
        <f t="shared" si="183"/>
        <v>61.4</v>
      </c>
      <c r="AR465" s="9">
        <f t="shared" si="184"/>
        <v>25</v>
      </c>
      <c r="AS465" s="9">
        <f t="shared" si="185"/>
        <v>150.79839999999999</v>
      </c>
      <c r="AT465" s="9"/>
      <c r="AU465" s="9"/>
      <c r="AV465" s="9"/>
      <c r="AW465" s="9">
        <v>0.25</v>
      </c>
      <c r="AX465" s="9">
        <v>12.28</v>
      </c>
      <c r="AY465" s="9">
        <f t="shared" si="186"/>
        <v>3.07</v>
      </c>
      <c r="AZ465" s="9">
        <f t="shared" si="187"/>
        <v>6.25E-2</v>
      </c>
      <c r="BA465" s="9">
        <f t="shared" si="188"/>
        <v>150.79839999999999</v>
      </c>
      <c r="BB465" s="9"/>
      <c r="BC465" s="9"/>
      <c r="BD465" s="9"/>
      <c r="BE465" s="1">
        <v>4</v>
      </c>
      <c r="BF465" s="9">
        <v>12.28</v>
      </c>
      <c r="BG465">
        <f t="shared" si="189"/>
        <v>49.12</v>
      </c>
      <c r="BH465">
        <f t="shared" si="190"/>
        <v>16</v>
      </c>
      <c r="BI465">
        <f t="shared" si="191"/>
        <v>150.79839999999999</v>
      </c>
    </row>
    <row r="466" spans="1:61" x14ac:dyDescent="0.3">
      <c r="A466" s="9">
        <v>0.69</v>
      </c>
      <c r="B466" s="9">
        <v>12.91</v>
      </c>
      <c r="C466" s="9">
        <f t="shared" si="168"/>
        <v>8.9078999999999997</v>
      </c>
      <c r="D466" s="9">
        <f t="shared" si="169"/>
        <v>0.47609999999999991</v>
      </c>
      <c r="E466" s="9">
        <f t="shared" si="170"/>
        <v>166.66810000000001</v>
      </c>
      <c r="F466" s="9"/>
      <c r="G466" s="9"/>
      <c r="H466" s="9"/>
      <c r="I466" s="9">
        <v>735</v>
      </c>
      <c r="J466" s="9">
        <v>12.91</v>
      </c>
      <c r="K466" s="9">
        <f t="shared" si="171"/>
        <v>9488.85</v>
      </c>
      <c r="L466" s="9">
        <f t="shared" si="172"/>
        <v>540225</v>
      </c>
      <c r="M466" s="9">
        <f t="shared" si="173"/>
        <v>166.66810000000001</v>
      </c>
      <c r="N466" s="9"/>
      <c r="O466" s="9"/>
      <c r="P466" s="9"/>
      <c r="Q466" s="9">
        <v>294</v>
      </c>
      <c r="R466" s="9">
        <v>12.91</v>
      </c>
      <c r="S466" s="9">
        <f t="shared" si="174"/>
        <v>3795.54</v>
      </c>
      <c r="T466" s="9">
        <f t="shared" si="175"/>
        <v>86436</v>
      </c>
      <c r="U466" s="9">
        <f t="shared" si="176"/>
        <v>166.66810000000001</v>
      </c>
      <c r="V466" s="9"/>
      <c r="W466" s="9"/>
      <c r="X466" s="9"/>
      <c r="Y466" s="9">
        <v>220.5</v>
      </c>
      <c r="Z466" s="9">
        <v>12.91</v>
      </c>
      <c r="AA466" s="9">
        <f t="shared" si="177"/>
        <v>2846.6550000000002</v>
      </c>
      <c r="AB466" s="9">
        <f t="shared" si="178"/>
        <v>48620.25</v>
      </c>
      <c r="AC466" s="9">
        <f t="shared" si="179"/>
        <v>166.66810000000001</v>
      </c>
      <c r="AD466" s="9"/>
      <c r="AE466" s="9"/>
      <c r="AF466" s="9"/>
      <c r="AG466" s="9">
        <v>3.5</v>
      </c>
      <c r="AH466" s="9">
        <v>12.91</v>
      </c>
      <c r="AI466" s="9">
        <f t="shared" si="180"/>
        <v>45.185000000000002</v>
      </c>
      <c r="AJ466" s="9">
        <f t="shared" si="181"/>
        <v>12.25</v>
      </c>
      <c r="AK466" s="9">
        <f t="shared" si="182"/>
        <v>166.66810000000001</v>
      </c>
      <c r="AL466" s="9"/>
      <c r="AM466" s="9"/>
      <c r="AN466" s="9"/>
      <c r="AO466" s="1">
        <v>2</v>
      </c>
      <c r="AP466" s="9">
        <v>12.91</v>
      </c>
      <c r="AQ466" s="9">
        <f t="shared" si="183"/>
        <v>25.82</v>
      </c>
      <c r="AR466" s="9">
        <f t="shared" si="184"/>
        <v>4</v>
      </c>
      <c r="AS466" s="9">
        <f t="shared" si="185"/>
        <v>166.66810000000001</v>
      </c>
      <c r="AT466" s="9"/>
      <c r="AU466" s="9"/>
      <c r="AV466" s="9"/>
      <c r="AW466" s="9">
        <v>0.25</v>
      </c>
      <c r="AX466" s="9">
        <v>12.91</v>
      </c>
      <c r="AY466" s="9">
        <f t="shared" si="186"/>
        <v>3.2275</v>
      </c>
      <c r="AZ466" s="9">
        <f t="shared" si="187"/>
        <v>6.25E-2</v>
      </c>
      <c r="BA466" s="9">
        <f t="shared" si="188"/>
        <v>166.66810000000001</v>
      </c>
      <c r="BB466" s="9"/>
      <c r="BC466" s="9"/>
      <c r="BD466" s="9"/>
      <c r="BE466" s="1">
        <v>4</v>
      </c>
      <c r="BF466" s="9">
        <v>12.91</v>
      </c>
      <c r="BG466">
        <f t="shared" si="189"/>
        <v>51.64</v>
      </c>
      <c r="BH466">
        <f t="shared" si="190"/>
        <v>16</v>
      </c>
      <c r="BI466">
        <f t="shared" si="191"/>
        <v>166.66810000000001</v>
      </c>
    </row>
    <row r="467" spans="1:61" x14ac:dyDescent="0.3">
      <c r="A467" s="9">
        <v>0.69</v>
      </c>
      <c r="B467" s="9">
        <v>12.95</v>
      </c>
      <c r="C467" s="9">
        <f t="shared" si="168"/>
        <v>8.9354999999999993</v>
      </c>
      <c r="D467" s="9">
        <f t="shared" si="169"/>
        <v>0.47609999999999991</v>
      </c>
      <c r="E467" s="9">
        <f t="shared" si="170"/>
        <v>167.70249999999999</v>
      </c>
      <c r="F467" s="9"/>
      <c r="G467" s="9"/>
      <c r="H467" s="9"/>
      <c r="I467" s="9">
        <v>735</v>
      </c>
      <c r="J467" s="9">
        <v>12.95</v>
      </c>
      <c r="K467" s="9">
        <f t="shared" si="171"/>
        <v>9518.25</v>
      </c>
      <c r="L467" s="9">
        <f t="shared" si="172"/>
        <v>540225</v>
      </c>
      <c r="M467" s="9">
        <f t="shared" si="173"/>
        <v>167.70249999999999</v>
      </c>
      <c r="N467" s="9"/>
      <c r="O467" s="9"/>
      <c r="P467" s="9"/>
      <c r="Q467" s="9">
        <v>294</v>
      </c>
      <c r="R467" s="9">
        <v>12.95</v>
      </c>
      <c r="S467" s="9">
        <f t="shared" si="174"/>
        <v>3807.2999999999997</v>
      </c>
      <c r="T467" s="9">
        <f t="shared" si="175"/>
        <v>86436</v>
      </c>
      <c r="U467" s="9">
        <f t="shared" si="176"/>
        <v>167.70249999999999</v>
      </c>
      <c r="V467" s="9"/>
      <c r="W467" s="9"/>
      <c r="X467" s="9"/>
      <c r="Y467" s="9">
        <v>220.5</v>
      </c>
      <c r="Z467" s="9">
        <v>12.95</v>
      </c>
      <c r="AA467" s="9">
        <f t="shared" si="177"/>
        <v>2855.4749999999999</v>
      </c>
      <c r="AB467" s="9">
        <f t="shared" si="178"/>
        <v>48620.25</v>
      </c>
      <c r="AC467" s="9">
        <f t="shared" si="179"/>
        <v>167.70249999999999</v>
      </c>
      <c r="AD467" s="9"/>
      <c r="AE467" s="9"/>
      <c r="AF467" s="9"/>
      <c r="AG467" s="9">
        <v>3.5</v>
      </c>
      <c r="AH467" s="9">
        <v>12.95</v>
      </c>
      <c r="AI467" s="9">
        <f t="shared" si="180"/>
        <v>45.324999999999996</v>
      </c>
      <c r="AJ467" s="9">
        <f t="shared" si="181"/>
        <v>12.25</v>
      </c>
      <c r="AK467" s="9">
        <f t="shared" si="182"/>
        <v>167.70249999999999</v>
      </c>
      <c r="AL467" s="9"/>
      <c r="AM467" s="9"/>
      <c r="AN467" s="9"/>
      <c r="AO467" s="1">
        <v>3</v>
      </c>
      <c r="AP467" s="9">
        <v>12.95</v>
      </c>
      <c r="AQ467" s="9">
        <f t="shared" si="183"/>
        <v>38.849999999999994</v>
      </c>
      <c r="AR467" s="9">
        <f t="shared" si="184"/>
        <v>9</v>
      </c>
      <c r="AS467" s="9">
        <f t="shared" si="185"/>
        <v>167.70249999999999</v>
      </c>
      <c r="AT467" s="9"/>
      <c r="AU467" s="9"/>
      <c r="AV467" s="9"/>
      <c r="AW467" s="9">
        <v>0.25</v>
      </c>
      <c r="AX467" s="9">
        <v>12.95</v>
      </c>
      <c r="AY467" s="9">
        <f t="shared" si="186"/>
        <v>3.2374999999999998</v>
      </c>
      <c r="AZ467" s="9">
        <f t="shared" si="187"/>
        <v>6.25E-2</v>
      </c>
      <c r="BA467" s="9">
        <f t="shared" si="188"/>
        <v>167.70249999999999</v>
      </c>
      <c r="BB467" s="9"/>
      <c r="BC467" s="9"/>
      <c r="BD467" s="9"/>
      <c r="BE467" s="1">
        <v>4</v>
      </c>
      <c r="BF467" s="9">
        <v>12.95</v>
      </c>
      <c r="BG467">
        <f t="shared" si="189"/>
        <v>51.8</v>
      </c>
      <c r="BH467">
        <f t="shared" si="190"/>
        <v>16</v>
      </c>
      <c r="BI467">
        <f t="shared" si="191"/>
        <v>167.70249999999999</v>
      </c>
    </row>
    <row r="468" spans="1:61" x14ac:dyDescent="0.3">
      <c r="A468" s="9">
        <v>0.69</v>
      </c>
      <c r="B468" s="9">
        <v>12.67</v>
      </c>
      <c r="C468" s="9">
        <f t="shared" si="168"/>
        <v>8.7422999999999984</v>
      </c>
      <c r="D468" s="9">
        <f t="shared" si="169"/>
        <v>0.47609999999999991</v>
      </c>
      <c r="E468" s="9">
        <f t="shared" si="170"/>
        <v>160.52889999999999</v>
      </c>
      <c r="F468" s="9"/>
      <c r="G468" s="9"/>
      <c r="H468" s="9"/>
      <c r="I468" s="9">
        <v>735</v>
      </c>
      <c r="J468" s="9">
        <v>12.67</v>
      </c>
      <c r="K468" s="9">
        <f t="shared" si="171"/>
        <v>9312.4500000000007</v>
      </c>
      <c r="L468" s="9">
        <f t="shared" si="172"/>
        <v>540225</v>
      </c>
      <c r="M468" s="9">
        <f t="shared" si="173"/>
        <v>160.52889999999999</v>
      </c>
      <c r="N468" s="9"/>
      <c r="O468" s="9"/>
      <c r="P468" s="9"/>
      <c r="Q468" s="9">
        <v>294</v>
      </c>
      <c r="R468" s="9">
        <v>12.67</v>
      </c>
      <c r="S468" s="9">
        <f t="shared" si="174"/>
        <v>3724.98</v>
      </c>
      <c r="T468" s="9">
        <f t="shared" si="175"/>
        <v>86436</v>
      </c>
      <c r="U468" s="9">
        <f t="shared" si="176"/>
        <v>160.52889999999999</v>
      </c>
      <c r="V468" s="9"/>
      <c r="W468" s="9"/>
      <c r="X468" s="9"/>
      <c r="Y468" s="9">
        <v>220.5</v>
      </c>
      <c r="Z468" s="9">
        <v>12.67</v>
      </c>
      <c r="AA468" s="9">
        <f t="shared" si="177"/>
        <v>2793.7350000000001</v>
      </c>
      <c r="AB468" s="9">
        <f t="shared" si="178"/>
        <v>48620.25</v>
      </c>
      <c r="AC468" s="9">
        <f t="shared" si="179"/>
        <v>160.52889999999999</v>
      </c>
      <c r="AD468" s="9"/>
      <c r="AE468" s="9"/>
      <c r="AF468" s="9"/>
      <c r="AG468" s="9">
        <v>3.5</v>
      </c>
      <c r="AH468" s="9">
        <v>12.67</v>
      </c>
      <c r="AI468" s="9">
        <f t="shared" si="180"/>
        <v>44.344999999999999</v>
      </c>
      <c r="AJ468" s="9">
        <f t="shared" si="181"/>
        <v>12.25</v>
      </c>
      <c r="AK468" s="9">
        <f t="shared" si="182"/>
        <v>160.52889999999999</v>
      </c>
      <c r="AL468" s="9"/>
      <c r="AM468" s="9"/>
      <c r="AN468" s="9"/>
      <c r="AO468" s="1">
        <v>4</v>
      </c>
      <c r="AP468" s="9">
        <v>12.67</v>
      </c>
      <c r="AQ468" s="9">
        <f t="shared" si="183"/>
        <v>50.68</v>
      </c>
      <c r="AR468" s="9">
        <f t="shared" si="184"/>
        <v>16</v>
      </c>
      <c r="AS468" s="9">
        <f t="shared" si="185"/>
        <v>160.52889999999999</v>
      </c>
      <c r="AT468" s="9"/>
      <c r="AU468" s="9"/>
      <c r="AV468" s="9"/>
      <c r="AW468" s="9">
        <v>0.25</v>
      </c>
      <c r="AX468" s="9">
        <v>12.67</v>
      </c>
      <c r="AY468" s="9">
        <f t="shared" si="186"/>
        <v>3.1675</v>
      </c>
      <c r="AZ468" s="9">
        <f t="shared" si="187"/>
        <v>6.25E-2</v>
      </c>
      <c r="BA468" s="9">
        <f t="shared" si="188"/>
        <v>160.52889999999999</v>
      </c>
      <c r="BB468" s="9"/>
      <c r="BC468" s="9"/>
      <c r="BD468" s="9"/>
      <c r="BE468" s="1">
        <v>4</v>
      </c>
      <c r="BF468" s="9">
        <v>12.67</v>
      </c>
      <c r="BG468">
        <f t="shared" si="189"/>
        <v>50.68</v>
      </c>
      <c r="BH468">
        <f t="shared" si="190"/>
        <v>16</v>
      </c>
      <c r="BI468">
        <f t="shared" si="191"/>
        <v>160.52889999999999</v>
      </c>
    </row>
    <row r="469" spans="1:61" x14ac:dyDescent="0.3">
      <c r="A469" s="9">
        <v>0.69</v>
      </c>
      <c r="B469" s="9">
        <v>12.86</v>
      </c>
      <c r="C469" s="9">
        <f t="shared" si="168"/>
        <v>8.8733999999999984</v>
      </c>
      <c r="D469" s="9">
        <f t="shared" si="169"/>
        <v>0.47609999999999991</v>
      </c>
      <c r="E469" s="9">
        <f t="shared" si="170"/>
        <v>165.37959999999998</v>
      </c>
      <c r="F469" s="9"/>
      <c r="G469" s="9"/>
      <c r="H469" s="9"/>
      <c r="I469" s="9">
        <v>735</v>
      </c>
      <c r="J469" s="9">
        <v>12.86</v>
      </c>
      <c r="K469" s="9">
        <f t="shared" si="171"/>
        <v>9452.1</v>
      </c>
      <c r="L469" s="9">
        <f t="shared" si="172"/>
        <v>540225</v>
      </c>
      <c r="M469" s="9">
        <f t="shared" si="173"/>
        <v>165.37959999999998</v>
      </c>
      <c r="N469" s="9"/>
      <c r="O469" s="9"/>
      <c r="P469" s="9"/>
      <c r="Q469" s="9">
        <v>294</v>
      </c>
      <c r="R469" s="9">
        <v>12.86</v>
      </c>
      <c r="S469" s="9">
        <f t="shared" si="174"/>
        <v>3780.8399999999997</v>
      </c>
      <c r="T469" s="9">
        <f t="shared" si="175"/>
        <v>86436</v>
      </c>
      <c r="U469" s="9">
        <f t="shared" si="176"/>
        <v>165.37959999999998</v>
      </c>
      <c r="V469" s="9"/>
      <c r="W469" s="9"/>
      <c r="X469" s="9"/>
      <c r="Y469" s="9">
        <v>220.5</v>
      </c>
      <c r="Z469" s="9">
        <v>12.86</v>
      </c>
      <c r="AA469" s="9">
        <f t="shared" si="177"/>
        <v>2835.6299999999997</v>
      </c>
      <c r="AB469" s="9">
        <f t="shared" si="178"/>
        <v>48620.25</v>
      </c>
      <c r="AC469" s="9">
        <f t="shared" si="179"/>
        <v>165.37959999999998</v>
      </c>
      <c r="AD469" s="9"/>
      <c r="AE469" s="9"/>
      <c r="AF469" s="9"/>
      <c r="AG469" s="9">
        <v>3.5</v>
      </c>
      <c r="AH469" s="9">
        <v>12.86</v>
      </c>
      <c r="AI469" s="9">
        <f t="shared" si="180"/>
        <v>45.01</v>
      </c>
      <c r="AJ469" s="9">
        <f t="shared" si="181"/>
        <v>12.25</v>
      </c>
      <c r="AK469" s="9">
        <f t="shared" si="182"/>
        <v>165.37959999999998</v>
      </c>
      <c r="AL469" s="9"/>
      <c r="AM469" s="9"/>
      <c r="AN469" s="9"/>
      <c r="AO469" s="1">
        <v>5</v>
      </c>
      <c r="AP469" s="9">
        <v>12.86</v>
      </c>
      <c r="AQ469" s="9">
        <f t="shared" si="183"/>
        <v>64.3</v>
      </c>
      <c r="AR469" s="9">
        <f t="shared" si="184"/>
        <v>25</v>
      </c>
      <c r="AS469" s="9">
        <f t="shared" si="185"/>
        <v>165.37959999999998</v>
      </c>
      <c r="AT469" s="9"/>
      <c r="AU469" s="9"/>
      <c r="AV469" s="9"/>
      <c r="AW469" s="9">
        <v>0.25</v>
      </c>
      <c r="AX469" s="9">
        <v>12.86</v>
      </c>
      <c r="AY469" s="9">
        <f t="shared" si="186"/>
        <v>3.2149999999999999</v>
      </c>
      <c r="AZ469" s="9">
        <f t="shared" si="187"/>
        <v>6.25E-2</v>
      </c>
      <c r="BA469" s="9">
        <f t="shared" si="188"/>
        <v>165.37959999999998</v>
      </c>
      <c r="BB469" s="9"/>
      <c r="BC469" s="9"/>
      <c r="BD469" s="9"/>
      <c r="BE469" s="1">
        <v>4</v>
      </c>
      <c r="BF469" s="9">
        <v>12.86</v>
      </c>
      <c r="BG469">
        <f t="shared" si="189"/>
        <v>51.44</v>
      </c>
      <c r="BH469">
        <f t="shared" si="190"/>
        <v>16</v>
      </c>
      <c r="BI469">
        <f t="shared" si="191"/>
        <v>165.37959999999998</v>
      </c>
    </row>
    <row r="470" spans="1:61" x14ac:dyDescent="0.3">
      <c r="A470" s="9">
        <v>0.66</v>
      </c>
      <c r="B470" s="9">
        <v>12.95</v>
      </c>
      <c r="C470" s="9">
        <f t="shared" si="168"/>
        <v>8.5470000000000006</v>
      </c>
      <c r="D470" s="9">
        <f t="shared" si="169"/>
        <v>0.43560000000000004</v>
      </c>
      <c r="E470" s="9">
        <f t="shared" si="170"/>
        <v>167.70249999999999</v>
      </c>
      <c r="F470" s="9"/>
      <c r="G470" s="9"/>
      <c r="H470" s="9"/>
      <c r="I470" s="9">
        <v>759.5</v>
      </c>
      <c r="J470" s="9">
        <v>12.95</v>
      </c>
      <c r="K470" s="9">
        <f t="shared" si="171"/>
        <v>9835.5249999999996</v>
      </c>
      <c r="L470" s="9">
        <f t="shared" si="172"/>
        <v>576840.25</v>
      </c>
      <c r="M470" s="9">
        <f t="shared" si="173"/>
        <v>167.70249999999999</v>
      </c>
      <c r="N470" s="9"/>
      <c r="O470" s="9"/>
      <c r="P470" s="9"/>
      <c r="Q470" s="9">
        <v>318.5</v>
      </c>
      <c r="R470" s="9">
        <v>12.95</v>
      </c>
      <c r="S470" s="9">
        <f t="shared" si="174"/>
        <v>4124.5749999999998</v>
      </c>
      <c r="T470" s="9">
        <f t="shared" si="175"/>
        <v>101442.25</v>
      </c>
      <c r="U470" s="9">
        <f t="shared" si="176"/>
        <v>167.70249999999999</v>
      </c>
      <c r="V470" s="9"/>
      <c r="W470" s="9"/>
      <c r="X470" s="9"/>
      <c r="Y470" s="9">
        <v>220.5</v>
      </c>
      <c r="Z470" s="9">
        <v>12.95</v>
      </c>
      <c r="AA470" s="9">
        <f t="shared" si="177"/>
        <v>2855.4749999999999</v>
      </c>
      <c r="AB470" s="9">
        <f t="shared" si="178"/>
        <v>48620.25</v>
      </c>
      <c r="AC470" s="9">
        <f t="shared" si="179"/>
        <v>167.70249999999999</v>
      </c>
      <c r="AD470" s="9"/>
      <c r="AE470" s="9"/>
      <c r="AF470" s="9"/>
      <c r="AG470" s="9">
        <v>3.5</v>
      </c>
      <c r="AH470" s="9">
        <v>12.95</v>
      </c>
      <c r="AI470" s="9">
        <f t="shared" si="180"/>
        <v>45.324999999999996</v>
      </c>
      <c r="AJ470" s="9">
        <f t="shared" si="181"/>
        <v>12.25</v>
      </c>
      <c r="AK470" s="9">
        <f t="shared" si="182"/>
        <v>167.70249999999999</v>
      </c>
      <c r="AL470" s="9"/>
      <c r="AM470" s="9"/>
      <c r="AN470" s="9"/>
      <c r="AO470" s="1">
        <v>2</v>
      </c>
      <c r="AP470" s="9">
        <v>12.95</v>
      </c>
      <c r="AQ470" s="9">
        <f t="shared" si="183"/>
        <v>25.9</v>
      </c>
      <c r="AR470" s="9">
        <f t="shared" si="184"/>
        <v>4</v>
      </c>
      <c r="AS470" s="9">
        <f t="shared" si="185"/>
        <v>167.70249999999999</v>
      </c>
      <c r="AT470" s="9"/>
      <c r="AU470" s="9"/>
      <c r="AV470" s="9"/>
      <c r="AW470" s="9">
        <v>0.25</v>
      </c>
      <c r="AX470" s="9">
        <v>12.95</v>
      </c>
      <c r="AY470" s="9">
        <f t="shared" si="186"/>
        <v>3.2374999999999998</v>
      </c>
      <c r="AZ470" s="9">
        <f t="shared" si="187"/>
        <v>6.25E-2</v>
      </c>
      <c r="BA470" s="9">
        <f t="shared" si="188"/>
        <v>167.70249999999999</v>
      </c>
      <c r="BB470" s="9"/>
      <c r="BC470" s="9"/>
      <c r="BD470" s="9"/>
      <c r="BE470" s="1">
        <v>4</v>
      </c>
      <c r="BF470" s="9">
        <v>12.95</v>
      </c>
      <c r="BG470">
        <f t="shared" si="189"/>
        <v>51.8</v>
      </c>
      <c r="BH470">
        <f t="shared" si="190"/>
        <v>16</v>
      </c>
      <c r="BI470">
        <f t="shared" si="191"/>
        <v>167.70249999999999</v>
      </c>
    </row>
    <row r="471" spans="1:61" x14ac:dyDescent="0.3">
      <c r="A471" s="9">
        <v>0.66</v>
      </c>
      <c r="B471" s="9">
        <v>13</v>
      </c>
      <c r="C471" s="9">
        <f t="shared" si="168"/>
        <v>8.58</v>
      </c>
      <c r="D471" s="9">
        <f t="shared" si="169"/>
        <v>0.43560000000000004</v>
      </c>
      <c r="E471" s="9">
        <f t="shared" si="170"/>
        <v>169</v>
      </c>
      <c r="F471" s="9"/>
      <c r="G471" s="9"/>
      <c r="H471" s="9"/>
      <c r="I471" s="9">
        <v>759.5</v>
      </c>
      <c r="J471" s="9">
        <v>13</v>
      </c>
      <c r="K471" s="9">
        <f t="shared" si="171"/>
        <v>9873.5</v>
      </c>
      <c r="L471" s="9">
        <f t="shared" si="172"/>
        <v>576840.25</v>
      </c>
      <c r="M471" s="9">
        <f t="shared" si="173"/>
        <v>169</v>
      </c>
      <c r="N471" s="9"/>
      <c r="O471" s="9"/>
      <c r="P471" s="9"/>
      <c r="Q471" s="9">
        <v>318.5</v>
      </c>
      <c r="R471" s="9">
        <v>13</v>
      </c>
      <c r="S471" s="9">
        <f t="shared" si="174"/>
        <v>4140.5</v>
      </c>
      <c r="T471" s="9">
        <f t="shared" si="175"/>
        <v>101442.25</v>
      </c>
      <c r="U471" s="9">
        <f t="shared" si="176"/>
        <v>169</v>
      </c>
      <c r="V471" s="9"/>
      <c r="W471" s="9"/>
      <c r="X471" s="9"/>
      <c r="Y471" s="9">
        <v>220.5</v>
      </c>
      <c r="Z471" s="9">
        <v>13</v>
      </c>
      <c r="AA471" s="9">
        <f t="shared" si="177"/>
        <v>2866.5</v>
      </c>
      <c r="AB471" s="9">
        <f t="shared" si="178"/>
        <v>48620.25</v>
      </c>
      <c r="AC471" s="9">
        <f t="shared" si="179"/>
        <v>169</v>
      </c>
      <c r="AD471" s="9"/>
      <c r="AE471" s="9"/>
      <c r="AF471" s="9"/>
      <c r="AG471" s="9">
        <v>3.5</v>
      </c>
      <c r="AH471" s="9">
        <v>13</v>
      </c>
      <c r="AI471" s="9">
        <f t="shared" si="180"/>
        <v>45.5</v>
      </c>
      <c r="AJ471" s="9">
        <f t="shared" si="181"/>
        <v>12.25</v>
      </c>
      <c r="AK471" s="9">
        <f t="shared" si="182"/>
        <v>169</v>
      </c>
      <c r="AL471" s="9"/>
      <c r="AM471" s="9"/>
      <c r="AN471" s="9"/>
      <c r="AO471" s="1">
        <v>3</v>
      </c>
      <c r="AP471" s="9">
        <v>13</v>
      </c>
      <c r="AQ471" s="9">
        <f t="shared" si="183"/>
        <v>39</v>
      </c>
      <c r="AR471" s="9">
        <f t="shared" si="184"/>
        <v>9</v>
      </c>
      <c r="AS471" s="9">
        <f t="shared" si="185"/>
        <v>169</v>
      </c>
      <c r="AT471" s="9"/>
      <c r="AU471" s="9"/>
      <c r="AV471" s="9"/>
      <c r="AW471" s="9">
        <v>0.25</v>
      </c>
      <c r="AX471" s="9">
        <v>13</v>
      </c>
      <c r="AY471" s="9">
        <f t="shared" si="186"/>
        <v>3.25</v>
      </c>
      <c r="AZ471" s="9">
        <f t="shared" si="187"/>
        <v>6.25E-2</v>
      </c>
      <c r="BA471" s="9">
        <f t="shared" si="188"/>
        <v>169</v>
      </c>
      <c r="BB471" s="9"/>
      <c r="BC471" s="9"/>
      <c r="BD471" s="9"/>
      <c r="BE471" s="1">
        <v>4</v>
      </c>
      <c r="BF471" s="9">
        <v>13</v>
      </c>
      <c r="BG471">
        <f t="shared" si="189"/>
        <v>52</v>
      </c>
      <c r="BH471">
        <f t="shared" si="190"/>
        <v>16</v>
      </c>
      <c r="BI471">
        <f t="shared" si="191"/>
        <v>169</v>
      </c>
    </row>
    <row r="472" spans="1:61" x14ac:dyDescent="0.3">
      <c r="A472" s="9">
        <v>0.66</v>
      </c>
      <c r="B472" s="9">
        <v>12.86</v>
      </c>
      <c r="C472" s="9">
        <f t="shared" si="168"/>
        <v>8.4876000000000005</v>
      </c>
      <c r="D472" s="9">
        <f t="shared" si="169"/>
        <v>0.43560000000000004</v>
      </c>
      <c r="E472" s="9">
        <f t="shared" si="170"/>
        <v>165.37959999999998</v>
      </c>
      <c r="F472" s="9"/>
      <c r="G472" s="9"/>
      <c r="H472" s="9"/>
      <c r="I472" s="9">
        <v>759.5</v>
      </c>
      <c r="J472" s="9">
        <v>12.86</v>
      </c>
      <c r="K472" s="9">
        <f t="shared" si="171"/>
        <v>9767.17</v>
      </c>
      <c r="L472" s="9">
        <f t="shared" si="172"/>
        <v>576840.25</v>
      </c>
      <c r="M472" s="9">
        <f t="shared" si="173"/>
        <v>165.37959999999998</v>
      </c>
      <c r="N472" s="9"/>
      <c r="O472" s="9"/>
      <c r="P472" s="9"/>
      <c r="Q472" s="9">
        <v>318.5</v>
      </c>
      <c r="R472" s="9">
        <v>12.86</v>
      </c>
      <c r="S472" s="9">
        <f t="shared" si="174"/>
        <v>4095.91</v>
      </c>
      <c r="T472" s="9">
        <f t="shared" si="175"/>
        <v>101442.25</v>
      </c>
      <c r="U472" s="9">
        <f t="shared" si="176"/>
        <v>165.37959999999998</v>
      </c>
      <c r="V472" s="9"/>
      <c r="W472" s="9"/>
      <c r="X472" s="9"/>
      <c r="Y472" s="9">
        <v>220.5</v>
      </c>
      <c r="Z472" s="9">
        <v>12.86</v>
      </c>
      <c r="AA472" s="9">
        <f t="shared" si="177"/>
        <v>2835.6299999999997</v>
      </c>
      <c r="AB472" s="9">
        <f t="shared" si="178"/>
        <v>48620.25</v>
      </c>
      <c r="AC472" s="9">
        <f t="shared" si="179"/>
        <v>165.37959999999998</v>
      </c>
      <c r="AD472" s="9"/>
      <c r="AE472" s="9"/>
      <c r="AF472" s="9"/>
      <c r="AG472" s="9">
        <v>3.5</v>
      </c>
      <c r="AH472" s="9">
        <v>12.86</v>
      </c>
      <c r="AI472" s="9">
        <f t="shared" si="180"/>
        <v>45.01</v>
      </c>
      <c r="AJ472" s="9">
        <f t="shared" si="181"/>
        <v>12.25</v>
      </c>
      <c r="AK472" s="9">
        <f t="shared" si="182"/>
        <v>165.37959999999998</v>
      </c>
      <c r="AL472" s="9"/>
      <c r="AM472" s="9"/>
      <c r="AN472" s="9"/>
      <c r="AO472" s="1">
        <v>4</v>
      </c>
      <c r="AP472" s="9">
        <v>12.86</v>
      </c>
      <c r="AQ472" s="9">
        <f t="shared" si="183"/>
        <v>51.44</v>
      </c>
      <c r="AR472" s="9">
        <f t="shared" si="184"/>
        <v>16</v>
      </c>
      <c r="AS472" s="9">
        <f t="shared" si="185"/>
        <v>165.37959999999998</v>
      </c>
      <c r="AT472" s="9"/>
      <c r="AU472" s="9"/>
      <c r="AV472" s="9"/>
      <c r="AW472" s="9">
        <v>0.25</v>
      </c>
      <c r="AX472" s="9">
        <v>12.86</v>
      </c>
      <c r="AY472" s="9">
        <f t="shared" si="186"/>
        <v>3.2149999999999999</v>
      </c>
      <c r="AZ472" s="9">
        <f t="shared" si="187"/>
        <v>6.25E-2</v>
      </c>
      <c r="BA472" s="9">
        <f t="shared" si="188"/>
        <v>165.37959999999998</v>
      </c>
      <c r="BB472" s="9"/>
      <c r="BC472" s="9"/>
      <c r="BD472" s="9"/>
      <c r="BE472" s="1">
        <v>4</v>
      </c>
      <c r="BF472" s="9">
        <v>12.86</v>
      </c>
      <c r="BG472">
        <f t="shared" si="189"/>
        <v>51.44</v>
      </c>
      <c r="BH472">
        <f t="shared" si="190"/>
        <v>16</v>
      </c>
      <c r="BI472">
        <f t="shared" si="191"/>
        <v>165.37959999999998</v>
      </c>
    </row>
    <row r="473" spans="1:61" x14ac:dyDescent="0.3">
      <c r="A473" s="9">
        <v>0.66</v>
      </c>
      <c r="B473" s="9">
        <v>12.92</v>
      </c>
      <c r="C473" s="9">
        <f t="shared" si="168"/>
        <v>8.5272000000000006</v>
      </c>
      <c r="D473" s="9">
        <f t="shared" si="169"/>
        <v>0.43560000000000004</v>
      </c>
      <c r="E473" s="9">
        <f t="shared" si="170"/>
        <v>166.9264</v>
      </c>
      <c r="F473" s="9"/>
      <c r="G473" s="9"/>
      <c r="H473" s="9"/>
      <c r="I473" s="9">
        <v>759.5</v>
      </c>
      <c r="J473" s="9">
        <v>12.92</v>
      </c>
      <c r="K473" s="9">
        <f t="shared" si="171"/>
        <v>9812.74</v>
      </c>
      <c r="L473" s="9">
        <f t="shared" si="172"/>
        <v>576840.25</v>
      </c>
      <c r="M473" s="9">
        <f t="shared" si="173"/>
        <v>166.9264</v>
      </c>
      <c r="N473" s="9"/>
      <c r="O473" s="9"/>
      <c r="P473" s="9"/>
      <c r="Q473" s="9">
        <v>318.5</v>
      </c>
      <c r="R473" s="9">
        <v>12.92</v>
      </c>
      <c r="S473" s="9">
        <f t="shared" si="174"/>
        <v>4115.0199999999995</v>
      </c>
      <c r="T473" s="9">
        <f t="shared" si="175"/>
        <v>101442.25</v>
      </c>
      <c r="U473" s="9">
        <f t="shared" si="176"/>
        <v>166.9264</v>
      </c>
      <c r="V473" s="9"/>
      <c r="W473" s="9"/>
      <c r="X473" s="9"/>
      <c r="Y473" s="9">
        <v>220.5</v>
      </c>
      <c r="Z473" s="9">
        <v>12.92</v>
      </c>
      <c r="AA473" s="9">
        <f t="shared" si="177"/>
        <v>2848.86</v>
      </c>
      <c r="AB473" s="9">
        <f t="shared" si="178"/>
        <v>48620.25</v>
      </c>
      <c r="AC473" s="9">
        <f t="shared" si="179"/>
        <v>166.9264</v>
      </c>
      <c r="AD473" s="9"/>
      <c r="AE473" s="9"/>
      <c r="AF473" s="9"/>
      <c r="AG473" s="9">
        <v>3.5</v>
      </c>
      <c r="AH473" s="9">
        <v>12.92</v>
      </c>
      <c r="AI473" s="9">
        <f t="shared" si="180"/>
        <v>45.22</v>
      </c>
      <c r="AJ473" s="9">
        <f t="shared" si="181"/>
        <v>12.25</v>
      </c>
      <c r="AK473" s="9">
        <f t="shared" si="182"/>
        <v>166.9264</v>
      </c>
      <c r="AL473" s="9"/>
      <c r="AM473" s="9"/>
      <c r="AN473" s="9"/>
      <c r="AO473" s="1">
        <v>5</v>
      </c>
      <c r="AP473" s="9">
        <v>12.92</v>
      </c>
      <c r="AQ473" s="9">
        <f t="shared" si="183"/>
        <v>64.599999999999994</v>
      </c>
      <c r="AR473" s="9">
        <f t="shared" si="184"/>
        <v>25</v>
      </c>
      <c r="AS473" s="9">
        <f t="shared" si="185"/>
        <v>166.9264</v>
      </c>
      <c r="AT473" s="9"/>
      <c r="AU473" s="9"/>
      <c r="AV473" s="9"/>
      <c r="AW473" s="9">
        <v>0.25</v>
      </c>
      <c r="AX473" s="9">
        <v>12.92</v>
      </c>
      <c r="AY473" s="9">
        <f t="shared" si="186"/>
        <v>3.23</v>
      </c>
      <c r="AZ473" s="9">
        <f t="shared" si="187"/>
        <v>6.25E-2</v>
      </c>
      <c r="BA473" s="9">
        <f t="shared" si="188"/>
        <v>166.9264</v>
      </c>
      <c r="BB473" s="9"/>
      <c r="BC473" s="9"/>
      <c r="BD473" s="9"/>
      <c r="BE473" s="1">
        <v>4</v>
      </c>
      <c r="BF473" s="9">
        <v>12.92</v>
      </c>
      <c r="BG473">
        <f t="shared" si="189"/>
        <v>51.68</v>
      </c>
      <c r="BH473">
        <f t="shared" si="190"/>
        <v>16</v>
      </c>
      <c r="BI473">
        <f t="shared" si="191"/>
        <v>166.9264</v>
      </c>
    </row>
    <row r="474" spans="1:61" x14ac:dyDescent="0.3">
      <c r="A474" s="9">
        <v>0.64</v>
      </c>
      <c r="B474" s="9">
        <v>16.989999999999998</v>
      </c>
      <c r="C474" s="9">
        <f t="shared" si="168"/>
        <v>10.8736</v>
      </c>
      <c r="D474" s="9">
        <f t="shared" si="169"/>
        <v>0.40960000000000002</v>
      </c>
      <c r="E474" s="9">
        <f t="shared" si="170"/>
        <v>288.66009999999994</v>
      </c>
      <c r="F474" s="9"/>
      <c r="G474" s="9"/>
      <c r="H474" s="9"/>
      <c r="I474" s="9">
        <v>784</v>
      </c>
      <c r="J474" s="9">
        <v>16.989999999999998</v>
      </c>
      <c r="K474" s="9">
        <f t="shared" si="171"/>
        <v>13320.159999999998</v>
      </c>
      <c r="L474" s="9">
        <f t="shared" si="172"/>
        <v>614656</v>
      </c>
      <c r="M474" s="9">
        <f t="shared" si="173"/>
        <v>288.66009999999994</v>
      </c>
      <c r="N474" s="9"/>
      <c r="O474" s="9"/>
      <c r="P474" s="9"/>
      <c r="Q474" s="9">
        <v>343</v>
      </c>
      <c r="R474" s="9">
        <v>16.989999999999998</v>
      </c>
      <c r="S474" s="9">
        <f t="shared" si="174"/>
        <v>5827.57</v>
      </c>
      <c r="T474" s="9">
        <f t="shared" si="175"/>
        <v>117649</v>
      </c>
      <c r="U474" s="9">
        <f t="shared" si="176"/>
        <v>288.66009999999994</v>
      </c>
      <c r="V474" s="9"/>
      <c r="W474" s="9"/>
      <c r="X474" s="9"/>
      <c r="Y474" s="9">
        <v>220.5</v>
      </c>
      <c r="Z474" s="9">
        <v>16.989999999999998</v>
      </c>
      <c r="AA474" s="9">
        <f t="shared" si="177"/>
        <v>3746.2949999999996</v>
      </c>
      <c r="AB474" s="9">
        <f t="shared" si="178"/>
        <v>48620.25</v>
      </c>
      <c r="AC474" s="9">
        <f t="shared" si="179"/>
        <v>288.66009999999994</v>
      </c>
      <c r="AD474" s="9"/>
      <c r="AE474" s="9"/>
      <c r="AF474" s="9"/>
      <c r="AG474" s="9">
        <v>3.5</v>
      </c>
      <c r="AH474" s="9">
        <v>16.989999999999998</v>
      </c>
      <c r="AI474" s="9">
        <f t="shared" si="180"/>
        <v>59.464999999999996</v>
      </c>
      <c r="AJ474" s="9">
        <f t="shared" si="181"/>
        <v>12.25</v>
      </c>
      <c r="AK474" s="9">
        <f t="shared" si="182"/>
        <v>288.66009999999994</v>
      </c>
      <c r="AL474" s="9"/>
      <c r="AM474" s="9"/>
      <c r="AN474" s="9"/>
      <c r="AO474" s="1">
        <v>2</v>
      </c>
      <c r="AP474" s="9">
        <v>16.989999999999998</v>
      </c>
      <c r="AQ474" s="9">
        <f t="shared" si="183"/>
        <v>33.979999999999997</v>
      </c>
      <c r="AR474" s="9">
        <f t="shared" si="184"/>
        <v>4</v>
      </c>
      <c r="AS474" s="9">
        <f t="shared" si="185"/>
        <v>288.66009999999994</v>
      </c>
      <c r="AT474" s="9"/>
      <c r="AU474" s="9"/>
      <c r="AV474" s="9"/>
      <c r="AW474" s="9">
        <v>0.25</v>
      </c>
      <c r="AX474" s="9">
        <v>16.989999999999998</v>
      </c>
      <c r="AY474" s="9">
        <f t="shared" si="186"/>
        <v>4.2474999999999996</v>
      </c>
      <c r="AZ474" s="9">
        <f t="shared" si="187"/>
        <v>6.25E-2</v>
      </c>
      <c r="BA474" s="9">
        <f t="shared" si="188"/>
        <v>288.66009999999994</v>
      </c>
      <c r="BB474" s="9"/>
      <c r="BC474" s="9"/>
      <c r="BD474" s="9"/>
      <c r="BE474" s="1">
        <v>4</v>
      </c>
      <c r="BF474" s="9">
        <v>16.989999999999998</v>
      </c>
      <c r="BG474">
        <f t="shared" si="189"/>
        <v>67.959999999999994</v>
      </c>
      <c r="BH474">
        <f t="shared" si="190"/>
        <v>16</v>
      </c>
      <c r="BI474">
        <f t="shared" si="191"/>
        <v>288.66009999999994</v>
      </c>
    </row>
    <row r="475" spans="1:61" x14ac:dyDescent="0.3">
      <c r="A475" s="9">
        <v>0.64</v>
      </c>
      <c r="B475" s="9">
        <v>16.690000000000001</v>
      </c>
      <c r="C475" s="9">
        <f t="shared" si="168"/>
        <v>10.681600000000001</v>
      </c>
      <c r="D475" s="9">
        <f t="shared" si="169"/>
        <v>0.40960000000000002</v>
      </c>
      <c r="E475" s="9">
        <f t="shared" si="170"/>
        <v>278.55610000000001</v>
      </c>
      <c r="F475" s="9"/>
      <c r="G475" s="9"/>
      <c r="H475" s="9"/>
      <c r="I475" s="9">
        <v>784</v>
      </c>
      <c r="J475" s="9">
        <v>16.690000000000001</v>
      </c>
      <c r="K475" s="9">
        <f t="shared" si="171"/>
        <v>13084.960000000001</v>
      </c>
      <c r="L475" s="9">
        <f t="shared" si="172"/>
        <v>614656</v>
      </c>
      <c r="M475" s="9">
        <f t="shared" si="173"/>
        <v>278.55610000000001</v>
      </c>
      <c r="N475" s="9"/>
      <c r="O475" s="9"/>
      <c r="P475" s="9"/>
      <c r="Q475" s="9">
        <v>343</v>
      </c>
      <c r="R475" s="9">
        <v>16.690000000000001</v>
      </c>
      <c r="S475" s="9">
        <f t="shared" si="174"/>
        <v>5724.67</v>
      </c>
      <c r="T475" s="9">
        <f t="shared" si="175"/>
        <v>117649</v>
      </c>
      <c r="U475" s="9">
        <f t="shared" si="176"/>
        <v>278.55610000000001</v>
      </c>
      <c r="V475" s="9"/>
      <c r="W475" s="9"/>
      <c r="X475" s="9"/>
      <c r="Y475" s="9">
        <v>220.5</v>
      </c>
      <c r="Z475" s="9">
        <v>16.690000000000001</v>
      </c>
      <c r="AA475" s="9">
        <f t="shared" si="177"/>
        <v>3680.1450000000004</v>
      </c>
      <c r="AB475" s="9">
        <f t="shared" si="178"/>
        <v>48620.25</v>
      </c>
      <c r="AC475" s="9">
        <f t="shared" si="179"/>
        <v>278.55610000000001</v>
      </c>
      <c r="AD475" s="9"/>
      <c r="AE475" s="9"/>
      <c r="AF475" s="9"/>
      <c r="AG475" s="9">
        <v>3.5</v>
      </c>
      <c r="AH475" s="9">
        <v>16.690000000000001</v>
      </c>
      <c r="AI475" s="9">
        <f t="shared" si="180"/>
        <v>58.415000000000006</v>
      </c>
      <c r="AJ475" s="9">
        <f t="shared" si="181"/>
        <v>12.25</v>
      </c>
      <c r="AK475" s="9">
        <f t="shared" si="182"/>
        <v>278.55610000000001</v>
      </c>
      <c r="AL475" s="9"/>
      <c r="AM475" s="9"/>
      <c r="AN475" s="9"/>
      <c r="AO475" s="1">
        <v>3</v>
      </c>
      <c r="AP475" s="9">
        <v>16.690000000000001</v>
      </c>
      <c r="AQ475" s="9">
        <f t="shared" si="183"/>
        <v>50.070000000000007</v>
      </c>
      <c r="AR475" s="9">
        <f t="shared" si="184"/>
        <v>9</v>
      </c>
      <c r="AS475" s="9">
        <f t="shared" si="185"/>
        <v>278.55610000000001</v>
      </c>
      <c r="AT475" s="9"/>
      <c r="AU475" s="9"/>
      <c r="AV475" s="9"/>
      <c r="AW475" s="9">
        <v>0.25</v>
      </c>
      <c r="AX475" s="9">
        <v>16.690000000000001</v>
      </c>
      <c r="AY475" s="9">
        <f t="shared" si="186"/>
        <v>4.1725000000000003</v>
      </c>
      <c r="AZ475" s="9">
        <f t="shared" si="187"/>
        <v>6.25E-2</v>
      </c>
      <c r="BA475" s="9">
        <f t="shared" si="188"/>
        <v>278.55610000000001</v>
      </c>
      <c r="BB475" s="9"/>
      <c r="BC475" s="9"/>
      <c r="BD475" s="9"/>
      <c r="BE475" s="1">
        <v>4</v>
      </c>
      <c r="BF475" s="9">
        <v>16.690000000000001</v>
      </c>
      <c r="BG475">
        <f t="shared" si="189"/>
        <v>66.760000000000005</v>
      </c>
      <c r="BH475">
        <f t="shared" si="190"/>
        <v>16</v>
      </c>
      <c r="BI475">
        <f t="shared" si="191"/>
        <v>278.55610000000001</v>
      </c>
    </row>
    <row r="476" spans="1:61" x14ac:dyDescent="0.3">
      <c r="A476" s="9">
        <v>0.64</v>
      </c>
      <c r="B476" s="9">
        <v>16.559999999999999</v>
      </c>
      <c r="C476" s="9">
        <f t="shared" si="168"/>
        <v>10.5984</v>
      </c>
      <c r="D476" s="9">
        <f t="shared" si="169"/>
        <v>0.40960000000000002</v>
      </c>
      <c r="E476" s="9">
        <f t="shared" si="170"/>
        <v>274.23359999999997</v>
      </c>
      <c r="F476" s="9"/>
      <c r="G476" s="9"/>
      <c r="H476" s="9"/>
      <c r="I476" s="9">
        <v>784</v>
      </c>
      <c r="J476" s="9">
        <v>16.559999999999999</v>
      </c>
      <c r="K476" s="9">
        <f t="shared" si="171"/>
        <v>12983.039999999999</v>
      </c>
      <c r="L476" s="9">
        <f t="shared" si="172"/>
        <v>614656</v>
      </c>
      <c r="M476" s="9">
        <f t="shared" si="173"/>
        <v>274.23359999999997</v>
      </c>
      <c r="N476" s="9"/>
      <c r="O476" s="9"/>
      <c r="P476" s="9"/>
      <c r="Q476" s="9">
        <v>343</v>
      </c>
      <c r="R476" s="9">
        <v>16.559999999999999</v>
      </c>
      <c r="S476" s="9">
        <f t="shared" si="174"/>
        <v>5680.08</v>
      </c>
      <c r="T476" s="9">
        <f t="shared" si="175"/>
        <v>117649</v>
      </c>
      <c r="U476" s="9">
        <f t="shared" si="176"/>
        <v>274.23359999999997</v>
      </c>
      <c r="V476" s="9"/>
      <c r="W476" s="9"/>
      <c r="X476" s="9"/>
      <c r="Y476" s="9">
        <v>220.5</v>
      </c>
      <c r="Z476" s="9">
        <v>16.559999999999999</v>
      </c>
      <c r="AA476" s="9">
        <f t="shared" si="177"/>
        <v>3651.4799999999996</v>
      </c>
      <c r="AB476" s="9">
        <f t="shared" si="178"/>
        <v>48620.25</v>
      </c>
      <c r="AC476" s="9">
        <f t="shared" si="179"/>
        <v>274.23359999999997</v>
      </c>
      <c r="AD476" s="9"/>
      <c r="AE476" s="9"/>
      <c r="AF476" s="9"/>
      <c r="AG476" s="9">
        <v>3.5</v>
      </c>
      <c r="AH476" s="9">
        <v>16.559999999999999</v>
      </c>
      <c r="AI476" s="9">
        <f t="shared" si="180"/>
        <v>57.959999999999994</v>
      </c>
      <c r="AJ476" s="9">
        <f t="shared" si="181"/>
        <v>12.25</v>
      </c>
      <c r="AK476" s="9">
        <f t="shared" si="182"/>
        <v>274.23359999999997</v>
      </c>
      <c r="AL476" s="9"/>
      <c r="AM476" s="9"/>
      <c r="AN476" s="9"/>
      <c r="AO476" s="1">
        <v>4</v>
      </c>
      <c r="AP476" s="9">
        <v>16.559999999999999</v>
      </c>
      <c r="AQ476" s="9">
        <f t="shared" si="183"/>
        <v>66.239999999999995</v>
      </c>
      <c r="AR476" s="9">
        <f t="shared" si="184"/>
        <v>16</v>
      </c>
      <c r="AS476" s="9">
        <f t="shared" si="185"/>
        <v>274.23359999999997</v>
      </c>
      <c r="AT476" s="9"/>
      <c r="AU476" s="9"/>
      <c r="AV476" s="9"/>
      <c r="AW476" s="9">
        <v>0.25</v>
      </c>
      <c r="AX476" s="9">
        <v>16.559999999999999</v>
      </c>
      <c r="AY476" s="9">
        <f t="shared" si="186"/>
        <v>4.1399999999999997</v>
      </c>
      <c r="AZ476" s="9">
        <f t="shared" si="187"/>
        <v>6.25E-2</v>
      </c>
      <c r="BA476" s="9">
        <f t="shared" si="188"/>
        <v>274.23359999999997</v>
      </c>
      <c r="BB476" s="9"/>
      <c r="BC476" s="9"/>
      <c r="BD476" s="9"/>
      <c r="BE476" s="1">
        <v>4</v>
      </c>
      <c r="BF476" s="9">
        <v>16.559999999999999</v>
      </c>
      <c r="BG476">
        <f t="shared" si="189"/>
        <v>66.239999999999995</v>
      </c>
      <c r="BH476">
        <f t="shared" si="190"/>
        <v>16</v>
      </c>
      <c r="BI476">
        <f t="shared" si="191"/>
        <v>274.23359999999997</v>
      </c>
    </row>
    <row r="477" spans="1:61" x14ac:dyDescent="0.3">
      <c r="A477" s="9">
        <v>0.64</v>
      </c>
      <c r="B477" s="9">
        <v>16.62</v>
      </c>
      <c r="C477" s="9">
        <f t="shared" si="168"/>
        <v>10.636800000000001</v>
      </c>
      <c r="D477" s="9">
        <f t="shared" si="169"/>
        <v>0.40960000000000002</v>
      </c>
      <c r="E477" s="9">
        <f t="shared" si="170"/>
        <v>276.22440000000006</v>
      </c>
      <c r="F477" s="9"/>
      <c r="G477" s="9"/>
      <c r="H477" s="9"/>
      <c r="I477" s="9">
        <v>784</v>
      </c>
      <c r="J477" s="9">
        <v>16.62</v>
      </c>
      <c r="K477" s="9">
        <f t="shared" si="171"/>
        <v>13030.08</v>
      </c>
      <c r="L477" s="9">
        <f t="shared" si="172"/>
        <v>614656</v>
      </c>
      <c r="M477" s="9">
        <f t="shared" si="173"/>
        <v>276.22440000000006</v>
      </c>
      <c r="N477" s="9"/>
      <c r="O477" s="9"/>
      <c r="P477" s="9"/>
      <c r="Q477" s="9">
        <v>343</v>
      </c>
      <c r="R477" s="9">
        <v>16.62</v>
      </c>
      <c r="S477" s="9">
        <f t="shared" si="174"/>
        <v>5700.6600000000008</v>
      </c>
      <c r="T477" s="9">
        <f t="shared" si="175"/>
        <v>117649</v>
      </c>
      <c r="U477" s="9">
        <f t="shared" si="176"/>
        <v>276.22440000000006</v>
      </c>
      <c r="V477" s="9"/>
      <c r="W477" s="9"/>
      <c r="X477" s="9"/>
      <c r="Y477" s="9">
        <v>220.5</v>
      </c>
      <c r="Z477" s="9">
        <v>16.62</v>
      </c>
      <c r="AA477" s="9">
        <f t="shared" si="177"/>
        <v>3664.71</v>
      </c>
      <c r="AB477" s="9">
        <f t="shared" si="178"/>
        <v>48620.25</v>
      </c>
      <c r="AC477" s="9">
        <f t="shared" si="179"/>
        <v>276.22440000000006</v>
      </c>
      <c r="AD477" s="9"/>
      <c r="AE477" s="9"/>
      <c r="AF477" s="9"/>
      <c r="AG477" s="9">
        <v>3.5</v>
      </c>
      <c r="AH477" s="9">
        <v>16.62</v>
      </c>
      <c r="AI477" s="9">
        <f t="shared" si="180"/>
        <v>58.17</v>
      </c>
      <c r="AJ477" s="9">
        <f t="shared" si="181"/>
        <v>12.25</v>
      </c>
      <c r="AK477" s="9">
        <f t="shared" si="182"/>
        <v>276.22440000000006</v>
      </c>
      <c r="AL477" s="9"/>
      <c r="AM477" s="9"/>
      <c r="AN477" s="9"/>
      <c r="AO477" s="1">
        <v>5</v>
      </c>
      <c r="AP477" s="9">
        <v>16.62</v>
      </c>
      <c r="AQ477" s="9">
        <f t="shared" si="183"/>
        <v>83.100000000000009</v>
      </c>
      <c r="AR477" s="9">
        <f t="shared" si="184"/>
        <v>25</v>
      </c>
      <c r="AS477" s="9">
        <f t="shared" si="185"/>
        <v>276.22440000000006</v>
      </c>
      <c r="AT477" s="9"/>
      <c r="AU477" s="9"/>
      <c r="AV477" s="9"/>
      <c r="AW477" s="9">
        <v>0.25</v>
      </c>
      <c r="AX477" s="9">
        <v>16.62</v>
      </c>
      <c r="AY477" s="9">
        <f t="shared" si="186"/>
        <v>4.1550000000000002</v>
      </c>
      <c r="AZ477" s="9">
        <f t="shared" si="187"/>
        <v>6.25E-2</v>
      </c>
      <c r="BA477" s="9">
        <f t="shared" si="188"/>
        <v>276.22440000000006</v>
      </c>
      <c r="BB477" s="9"/>
      <c r="BC477" s="9"/>
      <c r="BD477" s="9"/>
      <c r="BE477" s="1">
        <v>4</v>
      </c>
      <c r="BF477" s="9">
        <v>16.62</v>
      </c>
      <c r="BG477">
        <f t="shared" si="189"/>
        <v>66.48</v>
      </c>
      <c r="BH477">
        <f t="shared" si="190"/>
        <v>16</v>
      </c>
      <c r="BI477">
        <f t="shared" si="191"/>
        <v>276.22440000000006</v>
      </c>
    </row>
    <row r="478" spans="1:61" x14ac:dyDescent="0.3">
      <c r="A478" s="9">
        <v>0.62</v>
      </c>
      <c r="B478" s="9">
        <v>14.33</v>
      </c>
      <c r="C478" s="9">
        <f t="shared" si="168"/>
        <v>8.8846000000000007</v>
      </c>
      <c r="D478" s="9">
        <f t="shared" si="169"/>
        <v>0.38440000000000002</v>
      </c>
      <c r="E478" s="9">
        <f t="shared" si="170"/>
        <v>205.34890000000001</v>
      </c>
      <c r="F478" s="9"/>
      <c r="G478" s="9"/>
      <c r="H478" s="9"/>
      <c r="I478" s="9">
        <v>808.5</v>
      </c>
      <c r="J478" s="9">
        <v>14.33</v>
      </c>
      <c r="K478" s="9">
        <f t="shared" si="171"/>
        <v>11585.805</v>
      </c>
      <c r="L478" s="9">
        <f t="shared" si="172"/>
        <v>653672.25</v>
      </c>
      <c r="M478" s="9">
        <f t="shared" si="173"/>
        <v>205.34890000000001</v>
      </c>
      <c r="N478" s="9"/>
      <c r="O478" s="9"/>
      <c r="P478" s="9"/>
      <c r="Q478" s="9">
        <v>367.5</v>
      </c>
      <c r="R478" s="9">
        <v>14.33</v>
      </c>
      <c r="S478" s="9">
        <f t="shared" si="174"/>
        <v>5266.2749999999996</v>
      </c>
      <c r="T478" s="9">
        <f t="shared" si="175"/>
        <v>135056.25</v>
      </c>
      <c r="U478" s="9">
        <f t="shared" si="176"/>
        <v>205.34890000000001</v>
      </c>
      <c r="V478" s="9"/>
      <c r="W478" s="9"/>
      <c r="X478" s="9"/>
      <c r="Y478" s="9">
        <v>220.5</v>
      </c>
      <c r="Z478" s="9">
        <v>14.33</v>
      </c>
      <c r="AA478" s="9">
        <f t="shared" si="177"/>
        <v>3159.7649999999999</v>
      </c>
      <c r="AB478" s="9">
        <f t="shared" si="178"/>
        <v>48620.25</v>
      </c>
      <c r="AC478" s="9">
        <f t="shared" si="179"/>
        <v>205.34890000000001</v>
      </c>
      <c r="AD478" s="9"/>
      <c r="AE478" s="9"/>
      <c r="AF478" s="9"/>
      <c r="AG478" s="9">
        <v>3.5</v>
      </c>
      <c r="AH478" s="9">
        <v>14.33</v>
      </c>
      <c r="AI478" s="9">
        <f t="shared" si="180"/>
        <v>50.155000000000001</v>
      </c>
      <c r="AJ478" s="9">
        <f t="shared" si="181"/>
        <v>12.25</v>
      </c>
      <c r="AK478" s="9">
        <f t="shared" si="182"/>
        <v>205.34890000000001</v>
      </c>
      <c r="AL478" s="9"/>
      <c r="AM478" s="9"/>
      <c r="AN478" s="9"/>
      <c r="AO478" s="1">
        <v>2</v>
      </c>
      <c r="AP478" s="9">
        <v>14.33</v>
      </c>
      <c r="AQ478" s="9">
        <f t="shared" si="183"/>
        <v>28.66</v>
      </c>
      <c r="AR478" s="9">
        <f t="shared" si="184"/>
        <v>4</v>
      </c>
      <c r="AS478" s="9">
        <f t="shared" si="185"/>
        <v>205.34890000000001</v>
      </c>
      <c r="AT478" s="9"/>
      <c r="AU478" s="9"/>
      <c r="AV478" s="9"/>
      <c r="AW478" s="9">
        <v>0.25</v>
      </c>
      <c r="AX478" s="9">
        <v>14.33</v>
      </c>
      <c r="AY478" s="9">
        <f t="shared" si="186"/>
        <v>3.5825</v>
      </c>
      <c r="AZ478" s="9">
        <f t="shared" si="187"/>
        <v>6.25E-2</v>
      </c>
      <c r="BA478" s="9">
        <f t="shared" si="188"/>
        <v>205.34890000000001</v>
      </c>
      <c r="BB478" s="9"/>
      <c r="BC478" s="9"/>
      <c r="BD478" s="9"/>
      <c r="BE478" s="1">
        <v>4</v>
      </c>
      <c r="BF478" s="9">
        <v>14.33</v>
      </c>
      <c r="BG478">
        <f t="shared" si="189"/>
        <v>57.32</v>
      </c>
      <c r="BH478">
        <f t="shared" si="190"/>
        <v>16</v>
      </c>
      <c r="BI478">
        <f t="shared" si="191"/>
        <v>205.34890000000001</v>
      </c>
    </row>
    <row r="479" spans="1:61" x14ac:dyDescent="0.3">
      <c r="A479" s="9">
        <v>0.62</v>
      </c>
      <c r="B479" s="9">
        <v>14.61</v>
      </c>
      <c r="C479" s="9">
        <f t="shared" si="168"/>
        <v>9.0581999999999994</v>
      </c>
      <c r="D479" s="9">
        <f t="shared" si="169"/>
        <v>0.38440000000000002</v>
      </c>
      <c r="E479" s="9">
        <f t="shared" si="170"/>
        <v>213.45209999999997</v>
      </c>
      <c r="F479" s="9"/>
      <c r="G479" s="9"/>
      <c r="H479" s="9"/>
      <c r="I479" s="9">
        <v>808.5</v>
      </c>
      <c r="J479" s="9">
        <v>14.61</v>
      </c>
      <c r="K479" s="9">
        <f t="shared" si="171"/>
        <v>11812.184999999999</v>
      </c>
      <c r="L479" s="9">
        <f t="shared" si="172"/>
        <v>653672.25</v>
      </c>
      <c r="M479" s="9">
        <f t="shared" si="173"/>
        <v>213.45209999999997</v>
      </c>
      <c r="N479" s="9"/>
      <c r="O479" s="9"/>
      <c r="P479" s="9"/>
      <c r="Q479" s="9">
        <v>367.5</v>
      </c>
      <c r="R479" s="9">
        <v>14.61</v>
      </c>
      <c r="S479" s="9">
        <f t="shared" si="174"/>
        <v>5369.1750000000002</v>
      </c>
      <c r="T479" s="9">
        <f t="shared" si="175"/>
        <v>135056.25</v>
      </c>
      <c r="U479" s="9">
        <f t="shared" si="176"/>
        <v>213.45209999999997</v>
      </c>
      <c r="V479" s="9"/>
      <c r="W479" s="9"/>
      <c r="X479" s="9"/>
      <c r="Y479" s="9">
        <v>220.5</v>
      </c>
      <c r="Z479" s="9">
        <v>14.61</v>
      </c>
      <c r="AA479" s="9">
        <f t="shared" si="177"/>
        <v>3221.5049999999997</v>
      </c>
      <c r="AB479" s="9">
        <f t="shared" si="178"/>
        <v>48620.25</v>
      </c>
      <c r="AC479" s="9">
        <f t="shared" si="179"/>
        <v>213.45209999999997</v>
      </c>
      <c r="AD479" s="9"/>
      <c r="AE479" s="9"/>
      <c r="AF479" s="9"/>
      <c r="AG479" s="9">
        <v>3.5</v>
      </c>
      <c r="AH479" s="9">
        <v>14.61</v>
      </c>
      <c r="AI479" s="9">
        <f t="shared" si="180"/>
        <v>51.134999999999998</v>
      </c>
      <c r="AJ479" s="9">
        <f t="shared" si="181"/>
        <v>12.25</v>
      </c>
      <c r="AK479" s="9">
        <f t="shared" si="182"/>
        <v>213.45209999999997</v>
      </c>
      <c r="AL479" s="9"/>
      <c r="AM479" s="9"/>
      <c r="AN479" s="9"/>
      <c r="AO479" s="1">
        <v>3</v>
      </c>
      <c r="AP479" s="9">
        <v>14.61</v>
      </c>
      <c r="AQ479" s="9">
        <f t="shared" si="183"/>
        <v>43.83</v>
      </c>
      <c r="AR479" s="9">
        <f t="shared" si="184"/>
        <v>9</v>
      </c>
      <c r="AS479" s="9">
        <f t="shared" si="185"/>
        <v>213.45209999999997</v>
      </c>
      <c r="AT479" s="9"/>
      <c r="AU479" s="9"/>
      <c r="AV479" s="9"/>
      <c r="AW479" s="9">
        <v>0.25</v>
      </c>
      <c r="AX479" s="9">
        <v>14.61</v>
      </c>
      <c r="AY479" s="9">
        <f t="shared" si="186"/>
        <v>3.6524999999999999</v>
      </c>
      <c r="AZ479" s="9">
        <f t="shared" si="187"/>
        <v>6.25E-2</v>
      </c>
      <c r="BA479" s="9">
        <f t="shared" si="188"/>
        <v>213.45209999999997</v>
      </c>
      <c r="BB479" s="9"/>
      <c r="BC479" s="9"/>
      <c r="BD479" s="9"/>
      <c r="BE479" s="1">
        <v>4</v>
      </c>
      <c r="BF479" s="9">
        <v>14.61</v>
      </c>
      <c r="BG479">
        <f t="shared" si="189"/>
        <v>58.44</v>
      </c>
      <c r="BH479">
        <f t="shared" si="190"/>
        <v>16</v>
      </c>
      <c r="BI479">
        <f t="shared" si="191"/>
        <v>213.45209999999997</v>
      </c>
    </row>
    <row r="480" spans="1:61" x14ac:dyDescent="0.3">
      <c r="A480" s="9">
        <v>0.62</v>
      </c>
      <c r="B480" s="9">
        <v>14.61</v>
      </c>
      <c r="C480" s="9">
        <f t="shared" si="168"/>
        <v>9.0581999999999994</v>
      </c>
      <c r="D480" s="9">
        <f t="shared" si="169"/>
        <v>0.38440000000000002</v>
      </c>
      <c r="E480" s="9">
        <f t="shared" si="170"/>
        <v>213.45209999999997</v>
      </c>
      <c r="F480" s="9"/>
      <c r="G480" s="9"/>
      <c r="H480" s="9"/>
      <c r="I480" s="9">
        <v>808.5</v>
      </c>
      <c r="J480" s="9">
        <v>14.61</v>
      </c>
      <c r="K480" s="9">
        <f t="shared" si="171"/>
        <v>11812.184999999999</v>
      </c>
      <c r="L480" s="9">
        <f t="shared" si="172"/>
        <v>653672.25</v>
      </c>
      <c r="M480" s="9">
        <f t="shared" si="173"/>
        <v>213.45209999999997</v>
      </c>
      <c r="N480" s="9"/>
      <c r="O480" s="9"/>
      <c r="P480" s="9"/>
      <c r="Q480" s="9">
        <v>367.5</v>
      </c>
      <c r="R480" s="9">
        <v>14.61</v>
      </c>
      <c r="S480" s="9">
        <f t="shared" si="174"/>
        <v>5369.1750000000002</v>
      </c>
      <c r="T480" s="9">
        <f t="shared" si="175"/>
        <v>135056.25</v>
      </c>
      <c r="U480" s="9">
        <f t="shared" si="176"/>
        <v>213.45209999999997</v>
      </c>
      <c r="V480" s="9"/>
      <c r="W480" s="9"/>
      <c r="X480" s="9"/>
      <c r="Y480" s="9">
        <v>220.5</v>
      </c>
      <c r="Z480" s="9">
        <v>14.61</v>
      </c>
      <c r="AA480" s="9">
        <f t="shared" si="177"/>
        <v>3221.5049999999997</v>
      </c>
      <c r="AB480" s="9">
        <f t="shared" si="178"/>
        <v>48620.25</v>
      </c>
      <c r="AC480" s="9">
        <f t="shared" si="179"/>
        <v>213.45209999999997</v>
      </c>
      <c r="AD480" s="9"/>
      <c r="AE480" s="9"/>
      <c r="AF480" s="9"/>
      <c r="AG480" s="9">
        <v>3.5</v>
      </c>
      <c r="AH480" s="9">
        <v>14.61</v>
      </c>
      <c r="AI480" s="9">
        <f t="shared" si="180"/>
        <v>51.134999999999998</v>
      </c>
      <c r="AJ480" s="9">
        <f t="shared" si="181"/>
        <v>12.25</v>
      </c>
      <c r="AK480" s="9">
        <f t="shared" si="182"/>
        <v>213.45209999999997</v>
      </c>
      <c r="AL480" s="9"/>
      <c r="AM480" s="9"/>
      <c r="AN480" s="9"/>
      <c r="AO480" s="1">
        <v>4</v>
      </c>
      <c r="AP480" s="9">
        <v>14.61</v>
      </c>
      <c r="AQ480" s="9">
        <f t="shared" si="183"/>
        <v>58.44</v>
      </c>
      <c r="AR480" s="9">
        <f t="shared" si="184"/>
        <v>16</v>
      </c>
      <c r="AS480" s="9">
        <f t="shared" si="185"/>
        <v>213.45209999999997</v>
      </c>
      <c r="AT480" s="9"/>
      <c r="AU480" s="9"/>
      <c r="AV480" s="9"/>
      <c r="AW480" s="9">
        <v>0.25</v>
      </c>
      <c r="AX480" s="9">
        <v>14.61</v>
      </c>
      <c r="AY480" s="9">
        <f t="shared" si="186"/>
        <v>3.6524999999999999</v>
      </c>
      <c r="AZ480" s="9">
        <f t="shared" si="187"/>
        <v>6.25E-2</v>
      </c>
      <c r="BA480" s="9">
        <f t="shared" si="188"/>
        <v>213.45209999999997</v>
      </c>
      <c r="BB480" s="9"/>
      <c r="BC480" s="9"/>
      <c r="BD480" s="9"/>
      <c r="BE480" s="1">
        <v>4</v>
      </c>
      <c r="BF480" s="9">
        <v>14.61</v>
      </c>
      <c r="BG480">
        <f t="shared" si="189"/>
        <v>58.44</v>
      </c>
      <c r="BH480">
        <f t="shared" si="190"/>
        <v>16</v>
      </c>
      <c r="BI480">
        <f t="shared" si="191"/>
        <v>213.45209999999997</v>
      </c>
    </row>
    <row r="481" spans="1:61" x14ac:dyDescent="0.3">
      <c r="A481" s="9">
        <v>0.62</v>
      </c>
      <c r="B481" s="9">
        <v>14.65</v>
      </c>
      <c r="C481" s="9">
        <f t="shared" si="168"/>
        <v>9.0830000000000002</v>
      </c>
      <c r="D481" s="9">
        <f t="shared" si="169"/>
        <v>0.38440000000000002</v>
      </c>
      <c r="E481" s="9">
        <f t="shared" si="170"/>
        <v>214.6225</v>
      </c>
      <c r="F481" s="9"/>
      <c r="G481" s="9"/>
      <c r="H481" s="9"/>
      <c r="I481" s="9">
        <v>808.5</v>
      </c>
      <c r="J481" s="9">
        <v>14.65</v>
      </c>
      <c r="K481" s="9">
        <f t="shared" si="171"/>
        <v>11844.525</v>
      </c>
      <c r="L481" s="9">
        <f t="shared" si="172"/>
        <v>653672.25</v>
      </c>
      <c r="M481" s="9">
        <f t="shared" si="173"/>
        <v>214.6225</v>
      </c>
      <c r="N481" s="9"/>
      <c r="O481" s="9"/>
      <c r="P481" s="9"/>
      <c r="Q481" s="9">
        <v>367.5</v>
      </c>
      <c r="R481" s="9">
        <v>14.65</v>
      </c>
      <c r="S481" s="9">
        <f t="shared" si="174"/>
        <v>5383.875</v>
      </c>
      <c r="T481" s="9">
        <f t="shared" si="175"/>
        <v>135056.25</v>
      </c>
      <c r="U481" s="9">
        <f t="shared" si="176"/>
        <v>214.6225</v>
      </c>
      <c r="V481" s="9"/>
      <c r="W481" s="9"/>
      <c r="X481" s="9"/>
      <c r="Y481" s="9">
        <v>220.5</v>
      </c>
      <c r="Z481" s="9">
        <v>14.65</v>
      </c>
      <c r="AA481" s="9">
        <f t="shared" si="177"/>
        <v>3230.3250000000003</v>
      </c>
      <c r="AB481" s="9">
        <f t="shared" si="178"/>
        <v>48620.25</v>
      </c>
      <c r="AC481" s="9">
        <f t="shared" si="179"/>
        <v>214.6225</v>
      </c>
      <c r="AD481" s="9"/>
      <c r="AE481" s="9"/>
      <c r="AF481" s="9"/>
      <c r="AG481" s="9">
        <v>3.5</v>
      </c>
      <c r="AH481" s="9">
        <v>14.65</v>
      </c>
      <c r="AI481" s="9">
        <f t="shared" si="180"/>
        <v>51.274999999999999</v>
      </c>
      <c r="AJ481" s="9">
        <f t="shared" si="181"/>
        <v>12.25</v>
      </c>
      <c r="AK481" s="9">
        <f t="shared" si="182"/>
        <v>214.6225</v>
      </c>
      <c r="AL481" s="9"/>
      <c r="AM481" s="9"/>
      <c r="AN481" s="9"/>
      <c r="AO481" s="1">
        <v>5</v>
      </c>
      <c r="AP481" s="9">
        <v>14.65</v>
      </c>
      <c r="AQ481" s="9">
        <f t="shared" si="183"/>
        <v>73.25</v>
      </c>
      <c r="AR481" s="9">
        <f t="shared" si="184"/>
        <v>25</v>
      </c>
      <c r="AS481" s="9">
        <f t="shared" si="185"/>
        <v>214.6225</v>
      </c>
      <c r="AT481" s="9"/>
      <c r="AU481" s="9"/>
      <c r="AV481" s="9"/>
      <c r="AW481" s="9">
        <v>0.25</v>
      </c>
      <c r="AX481" s="9">
        <v>14.65</v>
      </c>
      <c r="AY481" s="9">
        <f t="shared" si="186"/>
        <v>3.6625000000000001</v>
      </c>
      <c r="AZ481" s="9">
        <f t="shared" si="187"/>
        <v>6.25E-2</v>
      </c>
      <c r="BA481" s="9">
        <f t="shared" si="188"/>
        <v>214.6225</v>
      </c>
      <c r="BB481" s="9"/>
      <c r="BC481" s="9"/>
      <c r="BD481" s="9"/>
      <c r="BE481" s="1">
        <v>4</v>
      </c>
      <c r="BF481" s="9">
        <v>14.65</v>
      </c>
      <c r="BG481">
        <f t="shared" si="189"/>
        <v>58.6</v>
      </c>
      <c r="BH481">
        <f t="shared" si="190"/>
        <v>16</v>
      </c>
      <c r="BI481">
        <f t="shared" si="191"/>
        <v>214.6225</v>
      </c>
    </row>
    <row r="482" spans="1:61" x14ac:dyDescent="0.3">
      <c r="A482" s="9">
        <v>0.98</v>
      </c>
      <c r="B482" s="9">
        <v>28.69</v>
      </c>
      <c r="C482" s="9">
        <f t="shared" si="168"/>
        <v>28.116199999999999</v>
      </c>
      <c r="D482" s="9">
        <f t="shared" si="169"/>
        <v>0.96039999999999992</v>
      </c>
      <c r="E482" s="9">
        <f t="shared" si="170"/>
        <v>823.11610000000007</v>
      </c>
      <c r="F482" s="9"/>
      <c r="G482" s="9"/>
      <c r="H482" s="9"/>
      <c r="I482" s="9">
        <v>514.5</v>
      </c>
      <c r="J482" s="9">
        <v>28.69</v>
      </c>
      <c r="K482" s="9">
        <f t="shared" si="171"/>
        <v>14761.005000000001</v>
      </c>
      <c r="L482" s="9">
        <f t="shared" si="172"/>
        <v>264710.25</v>
      </c>
      <c r="M482" s="9">
        <f t="shared" si="173"/>
        <v>823.11610000000007</v>
      </c>
      <c r="N482" s="9"/>
      <c r="O482" s="9"/>
      <c r="P482" s="9"/>
      <c r="Q482" s="9">
        <v>294</v>
      </c>
      <c r="R482" s="9">
        <v>28.69</v>
      </c>
      <c r="S482" s="9">
        <f t="shared" si="174"/>
        <v>8434.86</v>
      </c>
      <c r="T482" s="9">
        <f t="shared" si="175"/>
        <v>86436</v>
      </c>
      <c r="U482" s="9">
        <f t="shared" si="176"/>
        <v>823.11610000000007</v>
      </c>
      <c r="V482" s="9"/>
      <c r="W482" s="9"/>
      <c r="X482" s="9"/>
      <c r="Y482" s="9">
        <v>110.25</v>
      </c>
      <c r="Z482" s="9">
        <v>28.69</v>
      </c>
      <c r="AA482" s="9">
        <f t="shared" si="177"/>
        <v>3163.0725000000002</v>
      </c>
      <c r="AB482" s="9">
        <f t="shared" si="178"/>
        <v>12155.0625</v>
      </c>
      <c r="AC482" s="9">
        <f t="shared" si="179"/>
        <v>823.11610000000007</v>
      </c>
      <c r="AD482" s="9"/>
      <c r="AE482" s="9"/>
      <c r="AF482" s="9"/>
      <c r="AG482" s="9">
        <v>7</v>
      </c>
      <c r="AH482" s="9">
        <v>28.69</v>
      </c>
      <c r="AI482" s="9">
        <f t="shared" si="180"/>
        <v>200.83</v>
      </c>
      <c r="AJ482" s="9">
        <f t="shared" si="181"/>
        <v>49</v>
      </c>
      <c r="AK482" s="9">
        <f t="shared" si="182"/>
        <v>823.11610000000007</v>
      </c>
      <c r="AL482" s="9"/>
      <c r="AM482" s="9"/>
      <c r="AN482" s="9"/>
      <c r="AO482" s="1">
        <v>2</v>
      </c>
      <c r="AP482" s="9">
        <v>28.69</v>
      </c>
      <c r="AQ482" s="9">
        <f t="shared" si="183"/>
        <v>57.38</v>
      </c>
      <c r="AR482" s="9">
        <f t="shared" si="184"/>
        <v>4</v>
      </c>
      <c r="AS482" s="9">
        <f t="shared" si="185"/>
        <v>823.11610000000007</v>
      </c>
      <c r="AT482" s="9"/>
      <c r="AU482" s="9"/>
      <c r="AV482" s="9"/>
      <c r="AW482" s="9">
        <v>0.25</v>
      </c>
      <c r="AX482" s="9">
        <v>28.69</v>
      </c>
      <c r="AY482" s="9">
        <f t="shared" si="186"/>
        <v>7.1725000000000003</v>
      </c>
      <c r="AZ482" s="9">
        <f t="shared" si="187"/>
        <v>6.25E-2</v>
      </c>
      <c r="BA482" s="9">
        <f t="shared" si="188"/>
        <v>823.11610000000007</v>
      </c>
      <c r="BB482" s="9"/>
      <c r="BC482" s="9"/>
      <c r="BD482" s="9"/>
      <c r="BE482" s="1">
        <v>5</v>
      </c>
      <c r="BF482" s="9">
        <v>28.69</v>
      </c>
      <c r="BG482">
        <f t="shared" si="189"/>
        <v>143.45000000000002</v>
      </c>
      <c r="BH482">
        <f t="shared" si="190"/>
        <v>25</v>
      </c>
      <c r="BI482">
        <f t="shared" si="191"/>
        <v>823.11610000000007</v>
      </c>
    </row>
    <row r="483" spans="1:61" x14ac:dyDescent="0.3">
      <c r="A483" s="9">
        <v>0.98</v>
      </c>
      <c r="B483" s="9">
        <v>28.58</v>
      </c>
      <c r="C483" s="9">
        <f t="shared" si="168"/>
        <v>28.008399999999998</v>
      </c>
      <c r="D483" s="9">
        <f t="shared" si="169"/>
        <v>0.96039999999999992</v>
      </c>
      <c r="E483" s="9">
        <f t="shared" si="170"/>
        <v>816.81639999999993</v>
      </c>
      <c r="F483" s="9"/>
      <c r="G483" s="9"/>
      <c r="H483" s="9"/>
      <c r="I483" s="9">
        <v>514.5</v>
      </c>
      <c r="J483" s="9">
        <v>28.58</v>
      </c>
      <c r="K483" s="9">
        <f t="shared" si="171"/>
        <v>14704.41</v>
      </c>
      <c r="L483" s="9">
        <f t="shared" si="172"/>
        <v>264710.25</v>
      </c>
      <c r="M483" s="9">
        <f t="shared" si="173"/>
        <v>816.81639999999993</v>
      </c>
      <c r="N483" s="9"/>
      <c r="O483" s="9"/>
      <c r="P483" s="9"/>
      <c r="Q483" s="9">
        <v>294</v>
      </c>
      <c r="R483" s="9">
        <v>28.58</v>
      </c>
      <c r="S483" s="9">
        <f t="shared" si="174"/>
        <v>8402.5199999999986</v>
      </c>
      <c r="T483" s="9">
        <f t="shared" si="175"/>
        <v>86436</v>
      </c>
      <c r="U483" s="9">
        <f t="shared" si="176"/>
        <v>816.81639999999993</v>
      </c>
      <c r="V483" s="9"/>
      <c r="W483" s="9"/>
      <c r="X483" s="9"/>
      <c r="Y483" s="9">
        <v>110.25</v>
      </c>
      <c r="Z483" s="9">
        <v>28.58</v>
      </c>
      <c r="AA483" s="9">
        <f t="shared" si="177"/>
        <v>3150.9449999999997</v>
      </c>
      <c r="AB483" s="9">
        <f t="shared" si="178"/>
        <v>12155.0625</v>
      </c>
      <c r="AC483" s="9">
        <f t="shared" si="179"/>
        <v>816.81639999999993</v>
      </c>
      <c r="AD483" s="9"/>
      <c r="AE483" s="9"/>
      <c r="AF483" s="9"/>
      <c r="AG483" s="9">
        <v>7</v>
      </c>
      <c r="AH483" s="9">
        <v>28.58</v>
      </c>
      <c r="AI483" s="9">
        <f t="shared" si="180"/>
        <v>200.06</v>
      </c>
      <c r="AJ483" s="9">
        <f t="shared" si="181"/>
        <v>49</v>
      </c>
      <c r="AK483" s="9">
        <f t="shared" si="182"/>
        <v>816.81639999999993</v>
      </c>
      <c r="AL483" s="9"/>
      <c r="AM483" s="9"/>
      <c r="AN483" s="9"/>
      <c r="AO483" s="1">
        <v>3</v>
      </c>
      <c r="AP483" s="9">
        <v>28.58</v>
      </c>
      <c r="AQ483" s="9">
        <f t="shared" si="183"/>
        <v>85.74</v>
      </c>
      <c r="AR483" s="9">
        <f t="shared" si="184"/>
        <v>9</v>
      </c>
      <c r="AS483" s="9">
        <f t="shared" si="185"/>
        <v>816.81639999999993</v>
      </c>
      <c r="AT483" s="9"/>
      <c r="AU483" s="9"/>
      <c r="AV483" s="9"/>
      <c r="AW483" s="9">
        <v>0.25</v>
      </c>
      <c r="AX483" s="9">
        <v>28.58</v>
      </c>
      <c r="AY483" s="9">
        <f t="shared" si="186"/>
        <v>7.1449999999999996</v>
      </c>
      <c r="AZ483" s="9">
        <f t="shared" si="187"/>
        <v>6.25E-2</v>
      </c>
      <c r="BA483" s="9">
        <f t="shared" si="188"/>
        <v>816.81639999999993</v>
      </c>
      <c r="BB483" s="9"/>
      <c r="BC483" s="9"/>
      <c r="BD483" s="9"/>
      <c r="BE483" s="1">
        <v>5</v>
      </c>
      <c r="BF483" s="9">
        <v>28.58</v>
      </c>
      <c r="BG483">
        <f t="shared" si="189"/>
        <v>142.89999999999998</v>
      </c>
      <c r="BH483">
        <f t="shared" si="190"/>
        <v>25</v>
      </c>
      <c r="BI483">
        <f t="shared" si="191"/>
        <v>816.81639999999993</v>
      </c>
    </row>
    <row r="484" spans="1:61" x14ac:dyDescent="0.3">
      <c r="A484" s="9">
        <v>0.98</v>
      </c>
      <c r="B484" s="9">
        <v>28.15</v>
      </c>
      <c r="C484" s="9">
        <f t="shared" si="168"/>
        <v>27.587</v>
      </c>
      <c r="D484" s="9">
        <f t="shared" si="169"/>
        <v>0.96039999999999992</v>
      </c>
      <c r="E484" s="9">
        <f t="shared" si="170"/>
        <v>792.4224999999999</v>
      </c>
      <c r="F484" s="9"/>
      <c r="G484" s="9"/>
      <c r="H484" s="9"/>
      <c r="I484" s="9">
        <v>514.5</v>
      </c>
      <c r="J484" s="9">
        <v>28.15</v>
      </c>
      <c r="K484" s="9">
        <f t="shared" si="171"/>
        <v>14483.174999999999</v>
      </c>
      <c r="L484" s="9">
        <f t="shared" si="172"/>
        <v>264710.25</v>
      </c>
      <c r="M484" s="9">
        <f t="shared" si="173"/>
        <v>792.4224999999999</v>
      </c>
      <c r="N484" s="9"/>
      <c r="O484" s="9"/>
      <c r="P484" s="9"/>
      <c r="Q484" s="9">
        <v>294</v>
      </c>
      <c r="R484" s="9">
        <v>28.15</v>
      </c>
      <c r="S484" s="9">
        <f t="shared" si="174"/>
        <v>8276.1</v>
      </c>
      <c r="T484" s="9">
        <f t="shared" si="175"/>
        <v>86436</v>
      </c>
      <c r="U484" s="9">
        <f t="shared" si="176"/>
        <v>792.4224999999999</v>
      </c>
      <c r="V484" s="9"/>
      <c r="W484" s="9"/>
      <c r="X484" s="9"/>
      <c r="Y484" s="9">
        <v>110.25</v>
      </c>
      <c r="Z484" s="9">
        <v>28.15</v>
      </c>
      <c r="AA484" s="9">
        <f t="shared" si="177"/>
        <v>3103.5374999999999</v>
      </c>
      <c r="AB484" s="9">
        <f t="shared" si="178"/>
        <v>12155.0625</v>
      </c>
      <c r="AC484" s="9">
        <f t="shared" si="179"/>
        <v>792.4224999999999</v>
      </c>
      <c r="AD484" s="9"/>
      <c r="AE484" s="9"/>
      <c r="AF484" s="9"/>
      <c r="AG484" s="9">
        <v>7</v>
      </c>
      <c r="AH484" s="9">
        <v>28.15</v>
      </c>
      <c r="AI484" s="9">
        <f t="shared" si="180"/>
        <v>197.04999999999998</v>
      </c>
      <c r="AJ484" s="9">
        <f t="shared" si="181"/>
        <v>49</v>
      </c>
      <c r="AK484" s="9">
        <f t="shared" si="182"/>
        <v>792.4224999999999</v>
      </c>
      <c r="AL484" s="9"/>
      <c r="AM484" s="9"/>
      <c r="AN484" s="9"/>
      <c r="AO484" s="1">
        <v>4</v>
      </c>
      <c r="AP484" s="9">
        <v>28.15</v>
      </c>
      <c r="AQ484" s="9">
        <f t="shared" si="183"/>
        <v>112.6</v>
      </c>
      <c r="AR484" s="9">
        <f t="shared" si="184"/>
        <v>16</v>
      </c>
      <c r="AS484" s="9">
        <f t="shared" si="185"/>
        <v>792.4224999999999</v>
      </c>
      <c r="AT484" s="9"/>
      <c r="AU484" s="9"/>
      <c r="AV484" s="9"/>
      <c r="AW484" s="9">
        <v>0.25</v>
      </c>
      <c r="AX484" s="9">
        <v>28.15</v>
      </c>
      <c r="AY484" s="9">
        <f t="shared" si="186"/>
        <v>7.0374999999999996</v>
      </c>
      <c r="AZ484" s="9">
        <f t="shared" si="187"/>
        <v>6.25E-2</v>
      </c>
      <c r="BA484" s="9">
        <f t="shared" si="188"/>
        <v>792.4224999999999</v>
      </c>
      <c r="BB484" s="9"/>
      <c r="BC484" s="9"/>
      <c r="BD484" s="9"/>
      <c r="BE484" s="1">
        <v>5</v>
      </c>
      <c r="BF484" s="9">
        <v>28.15</v>
      </c>
      <c r="BG484">
        <f t="shared" si="189"/>
        <v>140.75</v>
      </c>
      <c r="BH484">
        <f t="shared" si="190"/>
        <v>25</v>
      </c>
      <c r="BI484">
        <f t="shared" si="191"/>
        <v>792.4224999999999</v>
      </c>
    </row>
    <row r="485" spans="1:61" x14ac:dyDescent="0.3">
      <c r="A485" s="9">
        <v>0.98</v>
      </c>
      <c r="B485" s="9">
        <v>28.61</v>
      </c>
      <c r="C485" s="9">
        <f t="shared" si="168"/>
        <v>28.037799999999997</v>
      </c>
      <c r="D485" s="9">
        <f t="shared" si="169"/>
        <v>0.96039999999999992</v>
      </c>
      <c r="E485" s="9">
        <f t="shared" si="170"/>
        <v>818.53210000000001</v>
      </c>
      <c r="F485" s="9"/>
      <c r="G485" s="9"/>
      <c r="H485" s="9"/>
      <c r="I485" s="9">
        <v>514.5</v>
      </c>
      <c r="J485" s="9">
        <v>28.61</v>
      </c>
      <c r="K485" s="9">
        <f t="shared" si="171"/>
        <v>14719.844999999999</v>
      </c>
      <c r="L485" s="9">
        <f t="shared" si="172"/>
        <v>264710.25</v>
      </c>
      <c r="M485" s="9">
        <f t="shared" si="173"/>
        <v>818.53210000000001</v>
      </c>
      <c r="N485" s="9"/>
      <c r="O485" s="9"/>
      <c r="P485" s="9"/>
      <c r="Q485" s="9">
        <v>294</v>
      </c>
      <c r="R485" s="9">
        <v>28.61</v>
      </c>
      <c r="S485" s="9">
        <f t="shared" si="174"/>
        <v>8411.34</v>
      </c>
      <c r="T485" s="9">
        <f t="shared" si="175"/>
        <v>86436</v>
      </c>
      <c r="U485" s="9">
        <f t="shared" si="176"/>
        <v>818.53210000000001</v>
      </c>
      <c r="V485" s="9"/>
      <c r="W485" s="9"/>
      <c r="X485" s="9"/>
      <c r="Y485" s="9">
        <v>110.25</v>
      </c>
      <c r="Z485" s="9">
        <v>28.61</v>
      </c>
      <c r="AA485" s="9">
        <f t="shared" si="177"/>
        <v>3154.2525000000001</v>
      </c>
      <c r="AB485" s="9">
        <f t="shared" si="178"/>
        <v>12155.0625</v>
      </c>
      <c r="AC485" s="9">
        <f t="shared" si="179"/>
        <v>818.53210000000001</v>
      </c>
      <c r="AD485" s="9"/>
      <c r="AE485" s="9"/>
      <c r="AF485" s="9"/>
      <c r="AG485" s="9">
        <v>7</v>
      </c>
      <c r="AH485" s="9">
        <v>28.61</v>
      </c>
      <c r="AI485" s="9">
        <f t="shared" si="180"/>
        <v>200.26999999999998</v>
      </c>
      <c r="AJ485" s="9">
        <f t="shared" si="181"/>
        <v>49</v>
      </c>
      <c r="AK485" s="9">
        <f t="shared" si="182"/>
        <v>818.53210000000001</v>
      </c>
      <c r="AL485" s="9"/>
      <c r="AM485" s="9"/>
      <c r="AN485" s="9"/>
      <c r="AO485" s="1">
        <v>5</v>
      </c>
      <c r="AP485" s="9">
        <v>28.61</v>
      </c>
      <c r="AQ485" s="9">
        <f t="shared" si="183"/>
        <v>143.05000000000001</v>
      </c>
      <c r="AR485" s="9">
        <f t="shared" si="184"/>
        <v>25</v>
      </c>
      <c r="AS485" s="9">
        <f t="shared" si="185"/>
        <v>818.53210000000001</v>
      </c>
      <c r="AT485" s="9"/>
      <c r="AU485" s="9"/>
      <c r="AV485" s="9"/>
      <c r="AW485" s="9">
        <v>0.25</v>
      </c>
      <c r="AX485" s="9">
        <v>28.61</v>
      </c>
      <c r="AY485" s="9">
        <f t="shared" si="186"/>
        <v>7.1524999999999999</v>
      </c>
      <c r="AZ485" s="9">
        <f t="shared" si="187"/>
        <v>6.25E-2</v>
      </c>
      <c r="BA485" s="9">
        <f t="shared" si="188"/>
        <v>818.53210000000001</v>
      </c>
      <c r="BB485" s="9"/>
      <c r="BC485" s="9"/>
      <c r="BD485" s="9"/>
      <c r="BE485" s="1">
        <v>5</v>
      </c>
      <c r="BF485" s="9">
        <v>28.61</v>
      </c>
      <c r="BG485">
        <f t="shared" si="189"/>
        <v>143.05000000000001</v>
      </c>
      <c r="BH485">
        <f t="shared" si="190"/>
        <v>25</v>
      </c>
      <c r="BI485">
        <f t="shared" si="191"/>
        <v>818.53210000000001</v>
      </c>
    </row>
    <row r="486" spans="1:61" x14ac:dyDescent="0.3">
      <c r="A486" s="9">
        <v>0.9</v>
      </c>
      <c r="B486" s="9">
        <v>33.130000000000003</v>
      </c>
      <c r="C486" s="9">
        <f t="shared" si="168"/>
        <v>29.817000000000004</v>
      </c>
      <c r="D486" s="9">
        <f t="shared" si="169"/>
        <v>0.81</v>
      </c>
      <c r="E486" s="9">
        <f t="shared" si="170"/>
        <v>1097.5969000000002</v>
      </c>
      <c r="F486" s="9"/>
      <c r="G486" s="9"/>
      <c r="H486" s="9"/>
      <c r="I486" s="9">
        <v>563.5</v>
      </c>
      <c r="J486" s="9">
        <v>33.130000000000003</v>
      </c>
      <c r="K486" s="9">
        <f t="shared" si="171"/>
        <v>18668.755000000001</v>
      </c>
      <c r="L486" s="9">
        <f t="shared" si="172"/>
        <v>317532.25</v>
      </c>
      <c r="M486" s="9">
        <f t="shared" si="173"/>
        <v>1097.5969000000002</v>
      </c>
      <c r="N486" s="9"/>
      <c r="O486" s="9"/>
      <c r="P486" s="9"/>
      <c r="Q486" s="9">
        <v>318.5</v>
      </c>
      <c r="R486" s="9">
        <v>33.130000000000003</v>
      </c>
      <c r="S486" s="9">
        <f t="shared" si="174"/>
        <v>10551.905000000001</v>
      </c>
      <c r="T486" s="9">
        <f t="shared" si="175"/>
        <v>101442.25</v>
      </c>
      <c r="U486" s="9">
        <f t="shared" si="176"/>
        <v>1097.5969000000002</v>
      </c>
      <c r="V486" s="9"/>
      <c r="W486" s="9"/>
      <c r="X486" s="9"/>
      <c r="Y486" s="9">
        <v>122.5</v>
      </c>
      <c r="Z486" s="9">
        <v>33.130000000000003</v>
      </c>
      <c r="AA486" s="9">
        <f t="shared" si="177"/>
        <v>4058.4250000000002</v>
      </c>
      <c r="AB486" s="9">
        <f t="shared" si="178"/>
        <v>15006.25</v>
      </c>
      <c r="AC486" s="9">
        <f t="shared" si="179"/>
        <v>1097.5969000000002</v>
      </c>
      <c r="AD486" s="9"/>
      <c r="AE486" s="9"/>
      <c r="AF486" s="9"/>
      <c r="AG486" s="9">
        <v>7</v>
      </c>
      <c r="AH486" s="9">
        <v>33.130000000000003</v>
      </c>
      <c r="AI486" s="9">
        <f t="shared" si="180"/>
        <v>231.91000000000003</v>
      </c>
      <c r="AJ486" s="9">
        <f t="shared" si="181"/>
        <v>49</v>
      </c>
      <c r="AK486" s="9">
        <f t="shared" si="182"/>
        <v>1097.5969000000002</v>
      </c>
      <c r="AL486" s="9"/>
      <c r="AM486" s="9"/>
      <c r="AN486" s="9"/>
      <c r="AO486" s="1">
        <v>2</v>
      </c>
      <c r="AP486" s="9">
        <v>33.130000000000003</v>
      </c>
      <c r="AQ486" s="9">
        <f t="shared" si="183"/>
        <v>66.260000000000005</v>
      </c>
      <c r="AR486" s="9">
        <f t="shared" si="184"/>
        <v>4</v>
      </c>
      <c r="AS486" s="9">
        <f t="shared" si="185"/>
        <v>1097.5969000000002</v>
      </c>
      <c r="AT486" s="9"/>
      <c r="AU486" s="9"/>
      <c r="AV486" s="9"/>
      <c r="AW486" s="9">
        <v>0.25</v>
      </c>
      <c r="AX486" s="9">
        <v>33.130000000000003</v>
      </c>
      <c r="AY486" s="9">
        <f t="shared" si="186"/>
        <v>8.2825000000000006</v>
      </c>
      <c r="AZ486" s="9">
        <f t="shared" si="187"/>
        <v>6.25E-2</v>
      </c>
      <c r="BA486" s="9">
        <f t="shared" si="188"/>
        <v>1097.5969000000002</v>
      </c>
      <c r="BB486" s="9"/>
      <c r="BC486" s="9"/>
      <c r="BD486" s="9"/>
      <c r="BE486" s="1">
        <v>5</v>
      </c>
      <c r="BF486" s="9">
        <v>33.130000000000003</v>
      </c>
      <c r="BG486">
        <f t="shared" si="189"/>
        <v>165.65</v>
      </c>
      <c r="BH486">
        <f t="shared" si="190"/>
        <v>25</v>
      </c>
      <c r="BI486">
        <f t="shared" si="191"/>
        <v>1097.5969000000002</v>
      </c>
    </row>
    <row r="487" spans="1:61" x14ac:dyDescent="0.3">
      <c r="A487" s="9">
        <v>0.9</v>
      </c>
      <c r="B487" s="9">
        <v>32.31</v>
      </c>
      <c r="C487" s="9">
        <f t="shared" si="168"/>
        <v>29.079000000000004</v>
      </c>
      <c r="D487" s="9">
        <f t="shared" si="169"/>
        <v>0.81</v>
      </c>
      <c r="E487" s="9">
        <f t="shared" si="170"/>
        <v>1043.9361000000001</v>
      </c>
      <c r="F487" s="9"/>
      <c r="G487" s="9"/>
      <c r="H487" s="9"/>
      <c r="I487" s="9">
        <v>563.5</v>
      </c>
      <c r="J487" s="9">
        <v>32.31</v>
      </c>
      <c r="K487" s="9">
        <f t="shared" si="171"/>
        <v>18206.685000000001</v>
      </c>
      <c r="L487" s="9">
        <f t="shared" si="172"/>
        <v>317532.25</v>
      </c>
      <c r="M487" s="9">
        <f t="shared" si="173"/>
        <v>1043.9361000000001</v>
      </c>
      <c r="N487" s="9"/>
      <c r="O487" s="9"/>
      <c r="P487" s="9"/>
      <c r="Q487" s="9">
        <v>318.5</v>
      </c>
      <c r="R487" s="9">
        <v>32.31</v>
      </c>
      <c r="S487" s="9">
        <f t="shared" si="174"/>
        <v>10290.735000000001</v>
      </c>
      <c r="T487" s="9">
        <f t="shared" si="175"/>
        <v>101442.25</v>
      </c>
      <c r="U487" s="9">
        <f t="shared" si="176"/>
        <v>1043.9361000000001</v>
      </c>
      <c r="V487" s="9"/>
      <c r="W487" s="9"/>
      <c r="X487" s="9"/>
      <c r="Y487" s="9">
        <v>122.5</v>
      </c>
      <c r="Z487" s="9">
        <v>32.31</v>
      </c>
      <c r="AA487" s="9">
        <f t="shared" si="177"/>
        <v>3957.9750000000004</v>
      </c>
      <c r="AB487" s="9">
        <f t="shared" si="178"/>
        <v>15006.25</v>
      </c>
      <c r="AC487" s="9">
        <f t="shared" si="179"/>
        <v>1043.9361000000001</v>
      </c>
      <c r="AD487" s="9"/>
      <c r="AE487" s="9"/>
      <c r="AF487" s="9"/>
      <c r="AG487" s="9">
        <v>7</v>
      </c>
      <c r="AH487" s="9">
        <v>32.31</v>
      </c>
      <c r="AI487" s="9">
        <f t="shared" si="180"/>
        <v>226.17000000000002</v>
      </c>
      <c r="AJ487" s="9">
        <f t="shared" si="181"/>
        <v>49</v>
      </c>
      <c r="AK487" s="9">
        <f t="shared" si="182"/>
        <v>1043.9361000000001</v>
      </c>
      <c r="AL487" s="9"/>
      <c r="AM487" s="9"/>
      <c r="AN487" s="9"/>
      <c r="AO487" s="1">
        <v>3</v>
      </c>
      <c r="AP487" s="9">
        <v>32.31</v>
      </c>
      <c r="AQ487" s="9">
        <f t="shared" si="183"/>
        <v>96.93</v>
      </c>
      <c r="AR487" s="9">
        <f t="shared" si="184"/>
        <v>9</v>
      </c>
      <c r="AS487" s="9">
        <f t="shared" si="185"/>
        <v>1043.9361000000001</v>
      </c>
      <c r="AT487" s="9"/>
      <c r="AU487" s="9"/>
      <c r="AV487" s="9"/>
      <c r="AW487" s="9">
        <v>0.25</v>
      </c>
      <c r="AX487" s="9">
        <v>32.31</v>
      </c>
      <c r="AY487" s="9">
        <f t="shared" si="186"/>
        <v>8.0775000000000006</v>
      </c>
      <c r="AZ487" s="9">
        <f t="shared" si="187"/>
        <v>6.25E-2</v>
      </c>
      <c r="BA487" s="9">
        <f t="shared" si="188"/>
        <v>1043.9361000000001</v>
      </c>
      <c r="BB487" s="9"/>
      <c r="BC487" s="9"/>
      <c r="BD487" s="9"/>
      <c r="BE487" s="1">
        <v>5</v>
      </c>
      <c r="BF487" s="9">
        <v>32.31</v>
      </c>
      <c r="BG487">
        <f t="shared" si="189"/>
        <v>161.55000000000001</v>
      </c>
      <c r="BH487">
        <f t="shared" si="190"/>
        <v>25</v>
      </c>
      <c r="BI487">
        <f t="shared" si="191"/>
        <v>1043.9361000000001</v>
      </c>
    </row>
    <row r="488" spans="1:61" x14ac:dyDescent="0.3">
      <c r="A488" s="9">
        <v>0.9</v>
      </c>
      <c r="B488" s="9">
        <v>31.53</v>
      </c>
      <c r="C488" s="9">
        <f t="shared" si="168"/>
        <v>28.377000000000002</v>
      </c>
      <c r="D488" s="9">
        <f t="shared" si="169"/>
        <v>0.81</v>
      </c>
      <c r="E488" s="9">
        <f t="shared" si="170"/>
        <v>994.1409000000001</v>
      </c>
      <c r="F488" s="9"/>
      <c r="G488" s="9"/>
      <c r="H488" s="9"/>
      <c r="I488" s="9">
        <v>563.5</v>
      </c>
      <c r="J488" s="9">
        <v>31.53</v>
      </c>
      <c r="K488" s="9">
        <f t="shared" si="171"/>
        <v>17767.154999999999</v>
      </c>
      <c r="L488" s="9">
        <f t="shared" si="172"/>
        <v>317532.25</v>
      </c>
      <c r="M488" s="9">
        <f t="shared" si="173"/>
        <v>994.1409000000001</v>
      </c>
      <c r="N488" s="9"/>
      <c r="O488" s="9"/>
      <c r="P488" s="9"/>
      <c r="Q488" s="9">
        <v>318.5</v>
      </c>
      <c r="R488" s="9">
        <v>31.53</v>
      </c>
      <c r="S488" s="9">
        <f t="shared" si="174"/>
        <v>10042.305</v>
      </c>
      <c r="T488" s="9">
        <f t="shared" si="175"/>
        <v>101442.25</v>
      </c>
      <c r="U488" s="9">
        <f t="shared" si="176"/>
        <v>994.1409000000001</v>
      </c>
      <c r="V488" s="9"/>
      <c r="W488" s="9"/>
      <c r="X488" s="9"/>
      <c r="Y488" s="9">
        <v>122.5</v>
      </c>
      <c r="Z488" s="9">
        <v>31.53</v>
      </c>
      <c r="AA488" s="9">
        <f t="shared" si="177"/>
        <v>3862.4250000000002</v>
      </c>
      <c r="AB488" s="9">
        <f t="shared" si="178"/>
        <v>15006.25</v>
      </c>
      <c r="AC488" s="9">
        <f t="shared" si="179"/>
        <v>994.1409000000001</v>
      </c>
      <c r="AD488" s="9"/>
      <c r="AE488" s="9"/>
      <c r="AF488" s="9"/>
      <c r="AG488" s="9">
        <v>7</v>
      </c>
      <c r="AH488" s="9">
        <v>31.53</v>
      </c>
      <c r="AI488" s="9">
        <f t="shared" si="180"/>
        <v>220.71</v>
      </c>
      <c r="AJ488" s="9">
        <f t="shared" si="181"/>
        <v>49</v>
      </c>
      <c r="AK488" s="9">
        <f t="shared" si="182"/>
        <v>994.1409000000001</v>
      </c>
      <c r="AL488" s="9"/>
      <c r="AM488" s="9"/>
      <c r="AN488" s="9"/>
      <c r="AO488" s="1">
        <v>4</v>
      </c>
      <c r="AP488" s="9">
        <v>31.53</v>
      </c>
      <c r="AQ488" s="9">
        <f t="shared" si="183"/>
        <v>126.12</v>
      </c>
      <c r="AR488" s="9">
        <f t="shared" si="184"/>
        <v>16</v>
      </c>
      <c r="AS488" s="9">
        <f t="shared" si="185"/>
        <v>994.1409000000001</v>
      </c>
      <c r="AT488" s="9"/>
      <c r="AU488" s="9"/>
      <c r="AV488" s="9"/>
      <c r="AW488" s="9">
        <v>0.25</v>
      </c>
      <c r="AX488" s="9">
        <v>31.53</v>
      </c>
      <c r="AY488" s="9">
        <f t="shared" si="186"/>
        <v>7.8825000000000003</v>
      </c>
      <c r="AZ488" s="9">
        <f t="shared" si="187"/>
        <v>6.25E-2</v>
      </c>
      <c r="BA488" s="9">
        <f t="shared" si="188"/>
        <v>994.1409000000001</v>
      </c>
      <c r="BB488" s="9"/>
      <c r="BC488" s="9"/>
      <c r="BD488" s="9"/>
      <c r="BE488" s="1">
        <v>5</v>
      </c>
      <c r="BF488" s="9">
        <v>31.53</v>
      </c>
      <c r="BG488">
        <f t="shared" si="189"/>
        <v>157.65</v>
      </c>
      <c r="BH488">
        <f t="shared" si="190"/>
        <v>25</v>
      </c>
      <c r="BI488">
        <f t="shared" si="191"/>
        <v>994.1409000000001</v>
      </c>
    </row>
    <row r="489" spans="1:61" x14ac:dyDescent="0.3">
      <c r="A489" s="9">
        <v>0.9</v>
      </c>
      <c r="B489" s="9">
        <v>32.46</v>
      </c>
      <c r="C489" s="9">
        <f t="shared" si="168"/>
        <v>29.214000000000002</v>
      </c>
      <c r="D489" s="9">
        <f t="shared" si="169"/>
        <v>0.81</v>
      </c>
      <c r="E489" s="9">
        <f t="shared" si="170"/>
        <v>1053.6516000000001</v>
      </c>
      <c r="F489" s="9"/>
      <c r="G489" s="9"/>
      <c r="H489" s="9"/>
      <c r="I489" s="9">
        <v>563.5</v>
      </c>
      <c r="J489" s="9">
        <v>32.46</v>
      </c>
      <c r="K489" s="9">
        <f t="shared" si="171"/>
        <v>18291.21</v>
      </c>
      <c r="L489" s="9">
        <f t="shared" si="172"/>
        <v>317532.25</v>
      </c>
      <c r="M489" s="9">
        <f t="shared" si="173"/>
        <v>1053.6516000000001</v>
      </c>
      <c r="N489" s="9"/>
      <c r="O489" s="9"/>
      <c r="P489" s="9"/>
      <c r="Q489" s="9">
        <v>318.5</v>
      </c>
      <c r="R489" s="9">
        <v>32.46</v>
      </c>
      <c r="S489" s="9">
        <f t="shared" si="174"/>
        <v>10338.51</v>
      </c>
      <c r="T489" s="9">
        <f t="shared" si="175"/>
        <v>101442.25</v>
      </c>
      <c r="U489" s="9">
        <f t="shared" si="176"/>
        <v>1053.6516000000001</v>
      </c>
      <c r="V489" s="9"/>
      <c r="W489" s="9"/>
      <c r="X489" s="9"/>
      <c r="Y489" s="9">
        <v>122.5</v>
      </c>
      <c r="Z489" s="9">
        <v>32.46</v>
      </c>
      <c r="AA489" s="9">
        <f t="shared" si="177"/>
        <v>3976.35</v>
      </c>
      <c r="AB489" s="9">
        <f t="shared" si="178"/>
        <v>15006.25</v>
      </c>
      <c r="AC489" s="9">
        <f t="shared" si="179"/>
        <v>1053.6516000000001</v>
      </c>
      <c r="AD489" s="9"/>
      <c r="AE489" s="9"/>
      <c r="AF489" s="9"/>
      <c r="AG489" s="9">
        <v>7</v>
      </c>
      <c r="AH489" s="9">
        <v>32.46</v>
      </c>
      <c r="AI489" s="9">
        <f t="shared" si="180"/>
        <v>227.22</v>
      </c>
      <c r="AJ489" s="9">
        <f t="shared" si="181"/>
        <v>49</v>
      </c>
      <c r="AK489" s="9">
        <f t="shared" si="182"/>
        <v>1053.6516000000001</v>
      </c>
      <c r="AL489" s="9"/>
      <c r="AM489" s="9"/>
      <c r="AN489" s="9"/>
      <c r="AO489" s="1">
        <v>5</v>
      </c>
      <c r="AP489" s="9">
        <v>32.46</v>
      </c>
      <c r="AQ489" s="9">
        <f t="shared" si="183"/>
        <v>162.30000000000001</v>
      </c>
      <c r="AR489" s="9">
        <f t="shared" si="184"/>
        <v>25</v>
      </c>
      <c r="AS489" s="9">
        <f t="shared" si="185"/>
        <v>1053.6516000000001</v>
      </c>
      <c r="AT489" s="9"/>
      <c r="AU489" s="9"/>
      <c r="AV489" s="9"/>
      <c r="AW489" s="9">
        <v>0.25</v>
      </c>
      <c r="AX489" s="9">
        <v>32.46</v>
      </c>
      <c r="AY489" s="9">
        <f t="shared" si="186"/>
        <v>8.1150000000000002</v>
      </c>
      <c r="AZ489" s="9">
        <f t="shared" si="187"/>
        <v>6.25E-2</v>
      </c>
      <c r="BA489" s="9">
        <f t="shared" si="188"/>
        <v>1053.6516000000001</v>
      </c>
      <c r="BB489" s="9"/>
      <c r="BC489" s="9"/>
      <c r="BD489" s="9"/>
      <c r="BE489" s="1">
        <v>5</v>
      </c>
      <c r="BF489" s="9">
        <v>32.46</v>
      </c>
      <c r="BG489">
        <f t="shared" si="189"/>
        <v>162.30000000000001</v>
      </c>
      <c r="BH489">
        <f t="shared" si="190"/>
        <v>25</v>
      </c>
      <c r="BI489">
        <f t="shared" si="191"/>
        <v>1053.6516000000001</v>
      </c>
    </row>
    <row r="490" spans="1:61" x14ac:dyDescent="0.3">
      <c r="A490" s="9">
        <v>0.86</v>
      </c>
      <c r="B490" s="9">
        <v>29.71</v>
      </c>
      <c r="C490" s="9">
        <f t="shared" si="168"/>
        <v>25.550599999999999</v>
      </c>
      <c r="D490" s="9">
        <f t="shared" si="169"/>
        <v>0.73959999999999992</v>
      </c>
      <c r="E490" s="9">
        <f t="shared" si="170"/>
        <v>882.68410000000006</v>
      </c>
      <c r="F490" s="9"/>
      <c r="G490" s="9"/>
      <c r="H490" s="9"/>
      <c r="I490" s="9">
        <v>588</v>
      </c>
      <c r="J490" s="9">
        <v>29.71</v>
      </c>
      <c r="K490" s="9">
        <f t="shared" si="171"/>
        <v>17469.48</v>
      </c>
      <c r="L490" s="9">
        <f t="shared" si="172"/>
        <v>345744</v>
      </c>
      <c r="M490" s="9">
        <f t="shared" si="173"/>
        <v>882.68410000000006</v>
      </c>
      <c r="N490" s="9"/>
      <c r="O490" s="9"/>
      <c r="P490" s="9"/>
      <c r="Q490" s="9">
        <v>294</v>
      </c>
      <c r="R490" s="9">
        <v>29.71</v>
      </c>
      <c r="S490" s="9">
        <f t="shared" si="174"/>
        <v>8734.74</v>
      </c>
      <c r="T490" s="9">
        <f t="shared" si="175"/>
        <v>86436</v>
      </c>
      <c r="U490" s="9">
        <f t="shared" si="176"/>
        <v>882.68410000000006</v>
      </c>
      <c r="V490" s="9"/>
      <c r="W490" s="9"/>
      <c r="X490" s="9"/>
      <c r="Y490" s="9">
        <v>147</v>
      </c>
      <c r="Z490" s="9">
        <v>29.71</v>
      </c>
      <c r="AA490" s="9">
        <f t="shared" si="177"/>
        <v>4367.37</v>
      </c>
      <c r="AB490" s="9">
        <f t="shared" si="178"/>
        <v>21609</v>
      </c>
      <c r="AC490" s="9">
        <f t="shared" si="179"/>
        <v>882.68410000000006</v>
      </c>
      <c r="AD490" s="9"/>
      <c r="AE490" s="9"/>
      <c r="AF490" s="9"/>
      <c r="AG490" s="9">
        <v>7</v>
      </c>
      <c r="AH490" s="9">
        <v>29.71</v>
      </c>
      <c r="AI490" s="9">
        <f t="shared" si="180"/>
        <v>207.97</v>
      </c>
      <c r="AJ490" s="9">
        <f t="shared" si="181"/>
        <v>49</v>
      </c>
      <c r="AK490" s="9">
        <f t="shared" si="182"/>
        <v>882.68410000000006</v>
      </c>
      <c r="AL490" s="9"/>
      <c r="AM490" s="9"/>
      <c r="AN490" s="9"/>
      <c r="AO490" s="1">
        <v>2</v>
      </c>
      <c r="AP490" s="9">
        <v>29.71</v>
      </c>
      <c r="AQ490" s="9">
        <f t="shared" si="183"/>
        <v>59.42</v>
      </c>
      <c r="AR490" s="9">
        <f t="shared" si="184"/>
        <v>4</v>
      </c>
      <c r="AS490" s="9">
        <f t="shared" si="185"/>
        <v>882.68410000000006</v>
      </c>
      <c r="AT490" s="9"/>
      <c r="AU490" s="9"/>
      <c r="AV490" s="9"/>
      <c r="AW490" s="9">
        <v>0.25</v>
      </c>
      <c r="AX490" s="9">
        <v>29.71</v>
      </c>
      <c r="AY490" s="9">
        <f t="shared" si="186"/>
        <v>7.4275000000000002</v>
      </c>
      <c r="AZ490" s="9">
        <f t="shared" si="187"/>
        <v>6.25E-2</v>
      </c>
      <c r="BA490" s="9">
        <f t="shared" si="188"/>
        <v>882.68410000000006</v>
      </c>
      <c r="BB490" s="9"/>
      <c r="BC490" s="9"/>
      <c r="BD490" s="9"/>
      <c r="BE490" s="1">
        <v>5</v>
      </c>
      <c r="BF490" s="9">
        <v>29.71</v>
      </c>
      <c r="BG490">
        <f t="shared" si="189"/>
        <v>148.55000000000001</v>
      </c>
      <c r="BH490">
        <f t="shared" si="190"/>
        <v>25</v>
      </c>
      <c r="BI490">
        <f t="shared" si="191"/>
        <v>882.68410000000006</v>
      </c>
    </row>
    <row r="491" spans="1:61" x14ac:dyDescent="0.3">
      <c r="A491" s="9">
        <v>0.86</v>
      </c>
      <c r="B491" s="9">
        <v>29.09</v>
      </c>
      <c r="C491" s="9">
        <f t="shared" si="168"/>
        <v>25.017399999999999</v>
      </c>
      <c r="D491" s="9">
        <f t="shared" si="169"/>
        <v>0.73959999999999992</v>
      </c>
      <c r="E491" s="9">
        <f t="shared" si="170"/>
        <v>846.22810000000004</v>
      </c>
      <c r="F491" s="9"/>
      <c r="G491" s="9"/>
      <c r="H491" s="9"/>
      <c r="I491" s="9">
        <v>588</v>
      </c>
      <c r="J491" s="9">
        <v>29.09</v>
      </c>
      <c r="K491" s="9">
        <f t="shared" si="171"/>
        <v>17104.919999999998</v>
      </c>
      <c r="L491" s="9">
        <f t="shared" si="172"/>
        <v>345744</v>
      </c>
      <c r="M491" s="9">
        <f t="shared" si="173"/>
        <v>846.22810000000004</v>
      </c>
      <c r="N491" s="9"/>
      <c r="O491" s="9"/>
      <c r="P491" s="9"/>
      <c r="Q491" s="9">
        <v>294</v>
      </c>
      <c r="R491" s="9">
        <v>29.09</v>
      </c>
      <c r="S491" s="9">
        <f t="shared" si="174"/>
        <v>8552.4599999999991</v>
      </c>
      <c r="T491" s="9">
        <f t="shared" si="175"/>
        <v>86436</v>
      </c>
      <c r="U491" s="9">
        <f t="shared" si="176"/>
        <v>846.22810000000004</v>
      </c>
      <c r="V491" s="9"/>
      <c r="W491" s="9"/>
      <c r="X491" s="9"/>
      <c r="Y491" s="9">
        <v>147</v>
      </c>
      <c r="Z491" s="9">
        <v>29.09</v>
      </c>
      <c r="AA491" s="9">
        <f t="shared" si="177"/>
        <v>4276.2299999999996</v>
      </c>
      <c r="AB491" s="9">
        <f t="shared" si="178"/>
        <v>21609</v>
      </c>
      <c r="AC491" s="9">
        <f t="shared" si="179"/>
        <v>846.22810000000004</v>
      </c>
      <c r="AD491" s="9"/>
      <c r="AE491" s="9"/>
      <c r="AF491" s="9"/>
      <c r="AG491" s="9">
        <v>7</v>
      </c>
      <c r="AH491" s="9">
        <v>29.09</v>
      </c>
      <c r="AI491" s="9">
        <f t="shared" si="180"/>
        <v>203.63</v>
      </c>
      <c r="AJ491" s="9">
        <f t="shared" si="181"/>
        <v>49</v>
      </c>
      <c r="AK491" s="9">
        <f t="shared" si="182"/>
        <v>846.22810000000004</v>
      </c>
      <c r="AL491" s="9"/>
      <c r="AM491" s="9"/>
      <c r="AN491" s="9"/>
      <c r="AO491" s="1">
        <v>3</v>
      </c>
      <c r="AP491" s="9">
        <v>29.09</v>
      </c>
      <c r="AQ491" s="9">
        <f t="shared" si="183"/>
        <v>87.27</v>
      </c>
      <c r="AR491" s="9">
        <f t="shared" si="184"/>
        <v>9</v>
      </c>
      <c r="AS491" s="9">
        <f t="shared" si="185"/>
        <v>846.22810000000004</v>
      </c>
      <c r="AT491" s="9"/>
      <c r="AU491" s="9"/>
      <c r="AV491" s="9"/>
      <c r="AW491" s="9">
        <v>0.25</v>
      </c>
      <c r="AX491" s="9">
        <v>29.09</v>
      </c>
      <c r="AY491" s="9">
        <f t="shared" si="186"/>
        <v>7.2725</v>
      </c>
      <c r="AZ491" s="9">
        <f t="shared" si="187"/>
        <v>6.25E-2</v>
      </c>
      <c r="BA491" s="9">
        <f t="shared" si="188"/>
        <v>846.22810000000004</v>
      </c>
      <c r="BB491" s="9"/>
      <c r="BC491" s="9"/>
      <c r="BD491" s="9"/>
      <c r="BE491" s="1">
        <v>5</v>
      </c>
      <c r="BF491" s="9">
        <v>29.09</v>
      </c>
      <c r="BG491">
        <f t="shared" si="189"/>
        <v>145.44999999999999</v>
      </c>
      <c r="BH491">
        <f t="shared" si="190"/>
        <v>25</v>
      </c>
      <c r="BI491">
        <f t="shared" si="191"/>
        <v>846.22810000000004</v>
      </c>
    </row>
    <row r="492" spans="1:61" x14ac:dyDescent="0.3">
      <c r="A492" s="9">
        <v>0.86</v>
      </c>
      <c r="B492" s="9">
        <v>28.31</v>
      </c>
      <c r="C492" s="9">
        <f t="shared" si="168"/>
        <v>24.346599999999999</v>
      </c>
      <c r="D492" s="9">
        <f t="shared" si="169"/>
        <v>0.73959999999999992</v>
      </c>
      <c r="E492" s="9">
        <f t="shared" si="170"/>
        <v>801.45609999999988</v>
      </c>
      <c r="F492" s="9"/>
      <c r="G492" s="9"/>
      <c r="H492" s="9"/>
      <c r="I492" s="9">
        <v>588</v>
      </c>
      <c r="J492" s="9">
        <v>28.31</v>
      </c>
      <c r="K492" s="9">
        <f t="shared" si="171"/>
        <v>16646.28</v>
      </c>
      <c r="L492" s="9">
        <f t="shared" si="172"/>
        <v>345744</v>
      </c>
      <c r="M492" s="9">
        <f t="shared" si="173"/>
        <v>801.45609999999988</v>
      </c>
      <c r="N492" s="9"/>
      <c r="O492" s="9"/>
      <c r="P492" s="9"/>
      <c r="Q492" s="9">
        <v>294</v>
      </c>
      <c r="R492" s="9">
        <v>28.31</v>
      </c>
      <c r="S492" s="9">
        <f t="shared" si="174"/>
        <v>8323.14</v>
      </c>
      <c r="T492" s="9">
        <f t="shared" si="175"/>
        <v>86436</v>
      </c>
      <c r="U492" s="9">
        <f t="shared" si="176"/>
        <v>801.45609999999988</v>
      </c>
      <c r="V492" s="9"/>
      <c r="W492" s="9"/>
      <c r="X492" s="9"/>
      <c r="Y492" s="9">
        <v>147</v>
      </c>
      <c r="Z492" s="9">
        <v>28.31</v>
      </c>
      <c r="AA492" s="9">
        <f t="shared" si="177"/>
        <v>4161.57</v>
      </c>
      <c r="AB492" s="9">
        <f t="shared" si="178"/>
        <v>21609</v>
      </c>
      <c r="AC492" s="9">
        <f t="shared" si="179"/>
        <v>801.45609999999988</v>
      </c>
      <c r="AD492" s="9"/>
      <c r="AE492" s="9"/>
      <c r="AF492" s="9"/>
      <c r="AG492" s="9">
        <v>7</v>
      </c>
      <c r="AH492" s="9">
        <v>28.31</v>
      </c>
      <c r="AI492" s="9">
        <f t="shared" si="180"/>
        <v>198.17</v>
      </c>
      <c r="AJ492" s="9">
        <f t="shared" si="181"/>
        <v>49</v>
      </c>
      <c r="AK492" s="9">
        <f t="shared" si="182"/>
        <v>801.45609999999988</v>
      </c>
      <c r="AL492" s="9"/>
      <c r="AM492" s="9"/>
      <c r="AN492" s="9"/>
      <c r="AO492" s="1">
        <v>4</v>
      </c>
      <c r="AP492" s="9">
        <v>28.31</v>
      </c>
      <c r="AQ492" s="9">
        <f t="shared" si="183"/>
        <v>113.24</v>
      </c>
      <c r="AR492" s="9">
        <f t="shared" si="184"/>
        <v>16</v>
      </c>
      <c r="AS492" s="9">
        <f t="shared" si="185"/>
        <v>801.45609999999988</v>
      </c>
      <c r="AT492" s="9"/>
      <c r="AU492" s="9"/>
      <c r="AV492" s="9"/>
      <c r="AW492" s="9">
        <v>0.25</v>
      </c>
      <c r="AX492" s="9">
        <v>28.31</v>
      </c>
      <c r="AY492" s="9">
        <f t="shared" si="186"/>
        <v>7.0774999999999997</v>
      </c>
      <c r="AZ492" s="9">
        <f t="shared" si="187"/>
        <v>6.25E-2</v>
      </c>
      <c r="BA492" s="9">
        <f t="shared" si="188"/>
        <v>801.45609999999988</v>
      </c>
      <c r="BB492" s="9"/>
      <c r="BC492" s="9"/>
      <c r="BD492" s="9"/>
      <c r="BE492" s="1">
        <v>5</v>
      </c>
      <c r="BF492" s="9">
        <v>28.31</v>
      </c>
      <c r="BG492">
        <f t="shared" si="189"/>
        <v>141.54999999999998</v>
      </c>
      <c r="BH492">
        <f t="shared" si="190"/>
        <v>25</v>
      </c>
      <c r="BI492">
        <f t="shared" si="191"/>
        <v>801.45609999999988</v>
      </c>
    </row>
    <row r="493" spans="1:61" x14ac:dyDescent="0.3">
      <c r="A493" s="9">
        <v>0.86</v>
      </c>
      <c r="B493" s="9">
        <v>29.39</v>
      </c>
      <c r="C493" s="9">
        <f t="shared" si="168"/>
        <v>25.275400000000001</v>
      </c>
      <c r="D493" s="9">
        <f t="shared" si="169"/>
        <v>0.73959999999999992</v>
      </c>
      <c r="E493" s="9">
        <f t="shared" si="170"/>
        <v>863.77210000000002</v>
      </c>
      <c r="F493" s="9"/>
      <c r="G493" s="9"/>
      <c r="H493" s="9"/>
      <c r="I493" s="9">
        <v>588</v>
      </c>
      <c r="J493" s="9">
        <v>29.39</v>
      </c>
      <c r="K493" s="9">
        <f t="shared" si="171"/>
        <v>17281.32</v>
      </c>
      <c r="L493" s="9">
        <f t="shared" si="172"/>
        <v>345744</v>
      </c>
      <c r="M493" s="9">
        <f t="shared" si="173"/>
        <v>863.77210000000002</v>
      </c>
      <c r="N493" s="9"/>
      <c r="O493" s="9"/>
      <c r="P493" s="9"/>
      <c r="Q493" s="9">
        <v>294</v>
      </c>
      <c r="R493" s="9">
        <v>29.39</v>
      </c>
      <c r="S493" s="9">
        <f t="shared" si="174"/>
        <v>8640.66</v>
      </c>
      <c r="T493" s="9">
        <f t="shared" si="175"/>
        <v>86436</v>
      </c>
      <c r="U493" s="9">
        <f t="shared" si="176"/>
        <v>863.77210000000002</v>
      </c>
      <c r="V493" s="9"/>
      <c r="W493" s="9"/>
      <c r="X493" s="9"/>
      <c r="Y493" s="9">
        <v>147</v>
      </c>
      <c r="Z493" s="9">
        <v>29.39</v>
      </c>
      <c r="AA493" s="9">
        <f t="shared" si="177"/>
        <v>4320.33</v>
      </c>
      <c r="AB493" s="9">
        <f t="shared" si="178"/>
        <v>21609</v>
      </c>
      <c r="AC493" s="9">
        <f t="shared" si="179"/>
        <v>863.77210000000002</v>
      </c>
      <c r="AD493" s="9"/>
      <c r="AE493" s="9"/>
      <c r="AF493" s="9"/>
      <c r="AG493" s="9">
        <v>7</v>
      </c>
      <c r="AH493" s="9">
        <v>29.39</v>
      </c>
      <c r="AI493" s="9">
        <f t="shared" si="180"/>
        <v>205.73000000000002</v>
      </c>
      <c r="AJ493" s="9">
        <f t="shared" si="181"/>
        <v>49</v>
      </c>
      <c r="AK493" s="9">
        <f t="shared" si="182"/>
        <v>863.77210000000002</v>
      </c>
      <c r="AL493" s="9"/>
      <c r="AM493" s="9"/>
      <c r="AN493" s="9"/>
      <c r="AO493" s="1">
        <v>5</v>
      </c>
      <c r="AP493" s="9">
        <v>29.39</v>
      </c>
      <c r="AQ493" s="9">
        <f t="shared" si="183"/>
        <v>146.94999999999999</v>
      </c>
      <c r="AR493" s="9">
        <f t="shared" si="184"/>
        <v>25</v>
      </c>
      <c r="AS493" s="9">
        <f t="shared" si="185"/>
        <v>863.77210000000002</v>
      </c>
      <c r="AT493" s="9"/>
      <c r="AU493" s="9"/>
      <c r="AV493" s="9"/>
      <c r="AW493" s="9">
        <v>0.25</v>
      </c>
      <c r="AX493" s="9">
        <v>29.39</v>
      </c>
      <c r="AY493" s="9">
        <f t="shared" si="186"/>
        <v>7.3475000000000001</v>
      </c>
      <c r="AZ493" s="9">
        <f t="shared" si="187"/>
        <v>6.25E-2</v>
      </c>
      <c r="BA493" s="9">
        <f t="shared" si="188"/>
        <v>863.77210000000002</v>
      </c>
      <c r="BB493" s="9"/>
      <c r="BC493" s="9"/>
      <c r="BD493" s="9"/>
      <c r="BE493" s="1">
        <v>5</v>
      </c>
      <c r="BF493" s="9">
        <v>29.39</v>
      </c>
      <c r="BG493">
        <f t="shared" si="189"/>
        <v>146.94999999999999</v>
      </c>
      <c r="BH493">
        <f t="shared" si="190"/>
        <v>25</v>
      </c>
      <c r="BI493">
        <f t="shared" si="191"/>
        <v>863.77210000000002</v>
      </c>
    </row>
    <row r="494" spans="1:61" x14ac:dyDescent="0.3">
      <c r="A494" s="9">
        <v>0.82</v>
      </c>
      <c r="B494" s="9">
        <v>25.7</v>
      </c>
      <c r="C494" s="9">
        <f t="shared" si="168"/>
        <v>21.073999999999998</v>
      </c>
      <c r="D494" s="9">
        <f t="shared" si="169"/>
        <v>0.67239999999999989</v>
      </c>
      <c r="E494" s="9">
        <f t="shared" si="170"/>
        <v>660.49</v>
      </c>
      <c r="F494" s="9"/>
      <c r="G494" s="9"/>
      <c r="H494" s="9"/>
      <c r="I494" s="9">
        <v>612.5</v>
      </c>
      <c r="J494" s="9">
        <v>25.7</v>
      </c>
      <c r="K494" s="9">
        <f t="shared" si="171"/>
        <v>15741.25</v>
      </c>
      <c r="L494" s="9">
        <f t="shared" si="172"/>
        <v>375156.25</v>
      </c>
      <c r="M494" s="9">
        <f t="shared" si="173"/>
        <v>660.49</v>
      </c>
      <c r="N494" s="9"/>
      <c r="O494" s="9"/>
      <c r="P494" s="9"/>
      <c r="Q494" s="9">
        <v>318.5</v>
      </c>
      <c r="R494" s="9">
        <v>25.7</v>
      </c>
      <c r="S494" s="9">
        <f t="shared" si="174"/>
        <v>8185.45</v>
      </c>
      <c r="T494" s="9">
        <f t="shared" si="175"/>
        <v>101442.25</v>
      </c>
      <c r="U494" s="9">
        <f t="shared" si="176"/>
        <v>660.49</v>
      </c>
      <c r="V494" s="9"/>
      <c r="W494" s="9"/>
      <c r="X494" s="9"/>
      <c r="Y494" s="9">
        <v>147</v>
      </c>
      <c r="Z494" s="9">
        <v>25.7</v>
      </c>
      <c r="AA494" s="9">
        <f t="shared" si="177"/>
        <v>3777.9</v>
      </c>
      <c r="AB494" s="9">
        <f t="shared" si="178"/>
        <v>21609</v>
      </c>
      <c r="AC494" s="9">
        <f t="shared" si="179"/>
        <v>660.49</v>
      </c>
      <c r="AD494" s="9"/>
      <c r="AE494" s="9"/>
      <c r="AF494" s="9"/>
      <c r="AG494" s="9">
        <v>7</v>
      </c>
      <c r="AH494" s="9">
        <v>25.7</v>
      </c>
      <c r="AI494" s="9">
        <f t="shared" si="180"/>
        <v>179.9</v>
      </c>
      <c r="AJ494" s="9">
        <f t="shared" si="181"/>
        <v>49</v>
      </c>
      <c r="AK494" s="9">
        <f t="shared" si="182"/>
        <v>660.49</v>
      </c>
      <c r="AL494" s="9"/>
      <c r="AM494" s="9"/>
      <c r="AN494" s="9"/>
      <c r="AO494" s="1">
        <v>2</v>
      </c>
      <c r="AP494" s="9">
        <v>25.7</v>
      </c>
      <c r="AQ494" s="9">
        <f t="shared" si="183"/>
        <v>51.4</v>
      </c>
      <c r="AR494" s="9">
        <f t="shared" si="184"/>
        <v>4</v>
      </c>
      <c r="AS494" s="9">
        <f t="shared" si="185"/>
        <v>660.49</v>
      </c>
      <c r="AT494" s="9"/>
      <c r="AU494" s="9"/>
      <c r="AV494" s="9"/>
      <c r="AW494" s="9">
        <v>0.25</v>
      </c>
      <c r="AX494" s="9">
        <v>25.7</v>
      </c>
      <c r="AY494" s="9">
        <f t="shared" si="186"/>
        <v>6.4249999999999998</v>
      </c>
      <c r="AZ494" s="9">
        <f t="shared" si="187"/>
        <v>6.25E-2</v>
      </c>
      <c r="BA494" s="9">
        <f t="shared" si="188"/>
        <v>660.49</v>
      </c>
      <c r="BB494" s="9"/>
      <c r="BC494" s="9"/>
      <c r="BD494" s="9"/>
      <c r="BE494" s="1">
        <v>5</v>
      </c>
      <c r="BF494" s="9">
        <v>25.7</v>
      </c>
      <c r="BG494">
        <f t="shared" si="189"/>
        <v>128.5</v>
      </c>
      <c r="BH494">
        <f t="shared" si="190"/>
        <v>25</v>
      </c>
      <c r="BI494">
        <f t="shared" si="191"/>
        <v>660.49</v>
      </c>
    </row>
    <row r="495" spans="1:61" x14ac:dyDescent="0.3">
      <c r="A495" s="9">
        <v>0.82</v>
      </c>
      <c r="B495" s="9">
        <v>25.17</v>
      </c>
      <c r="C495" s="9">
        <f t="shared" si="168"/>
        <v>20.639399999999998</v>
      </c>
      <c r="D495" s="9">
        <f t="shared" si="169"/>
        <v>0.67239999999999989</v>
      </c>
      <c r="E495" s="9">
        <f t="shared" si="170"/>
        <v>633.52890000000014</v>
      </c>
      <c r="F495" s="9"/>
      <c r="G495" s="9"/>
      <c r="H495" s="9"/>
      <c r="I495" s="9">
        <v>612.5</v>
      </c>
      <c r="J495" s="9">
        <v>25.17</v>
      </c>
      <c r="K495" s="9">
        <f t="shared" si="171"/>
        <v>15416.625000000002</v>
      </c>
      <c r="L495" s="9">
        <f t="shared" si="172"/>
        <v>375156.25</v>
      </c>
      <c r="M495" s="9">
        <f t="shared" si="173"/>
        <v>633.52890000000014</v>
      </c>
      <c r="N495" s="9"/>
      <c r="O495" s="9"/>
      <c r="P495" s="9"/>
      <c r="Q495" s="9">
        <v>318.5</v>
      </c>
      <c r="R495" s="9">
        <v>25.17</v>
      </c>
      <c r="S495" s="9">
        <f t="shared" si="174"/>
        <v>8016.6450000000004</v>
      </c>
      <c r="T495" s="9">
        <f t="shared" si="175"/>
        <v>101442.25</v>
      </c>
      <c r="U495" s="9">
        <f t="shared" si="176"/>
        <v>633.52890000000014</v>
      </c>
      <c r="V495" s="9"/>
      <c r="W495" s="9"/>
      <c r="X495" s="9"/>
      <c r="Y495" s="9">
        <v>147</v>
      </c>
      <c r="Z495" s="9">
        <v>25.17</v>
      </c>
      <c r="AA495" s="9">
        <f t="shared" si="177"/>
        <v>3699.9900000000002</v>
      </c>
      <c r="AB495" s="9">
        <f t="shared" si="178"/>
        <v>21609</v>
      </c>
      <c r="AC495" s="9">
        <f t="shared" si="179"/>
        <v>633.52890000000014</v>
      </c>
      <c r="AD495" s="9"/>
      <c r="AE495" s="9"/>
      <c r="AF495" s="9"/>
      <c r="AG495" s="9">
        <v>7</v>
      </c>
      <c r="AH495" s="9">
        <v>25.17</v>
      </c>
      <c r="AI495" s="9">
        <f t="shared" si="180"/>
        <v>176.19</v>
      </c>
      <c r="AJ495" s="9">
        <f t="shared" si="181"/>
        <v>49</v>
      </c>
      <c r="AK495" s="9">
        <f t="shared" si="182"/>
        <v>633.52890000000014</v>
      </c>
      <c r="AL495" s="9"/>
      <c r="AM495" s="9"/>
      <c r="AN495" s="9"/>
      <c r="AO495" s="1">
        <v>3</v>
      </c>
      <c r="AP495" s="9">
        <v>25.17</v>
      </c>
      <c r="AQ495" s="9">
        <f t="shared" si="183"/>
        <v>75.510000000000005</v>
      </c>
      <c r="AR495" s="9">
        <f t="shared" si="184"/>
        <v>9</v>
      </c>
      <c r="AS495" s="9">
        <f t="shared" si="185"/>
        <v>633.52890000000014</v>
      </c>
      <c r="AT495" s="9"/>
      <c r="AU495" s="9"/>
      <c r="AV495" s="9"/>
      <c r="AW495" s="9">
        <v>0.25</v>
      </c>
      <c r="AX495" s="9">
        <v>25.17</v>
      </c>
      <c r="AY495" s="9">
        <f t="shared" si="186"/>
        <v>6.2925000000000004</v>
      </c>
      <c r="AZ495" s="9">
        <f t="shared" si="187"/>
        <v>6.25E-2</v>
      </c>
      <c r="BA495" s="9">
        <f t="shared" si="188"/>
        <v>633.52890000000014</v>
      </c>
      <c r="BB495" s="9"/>
      <c r="BC495" s="9"/>
      <c r="BD495" s="9"/>
      <c r="BE495" s="1">
        <v>5</v>
      </c>
      <c r="BF495" s="9">
        <v>25.17</v>
      </c>
      <c r="BG495">
        <f t="shared" si="189"/>
        <v>125.85000000000001</v>
      </c>
      <c r="BH495">
        <f t="shared" si="190"/>
        <v>25</v>
      </c>
      <c r="BI495">
        <f t="shared" si="191"/>
        <v>633.52890000000014</v>
      </c>
    </row>
    <row r="496" spans="1:61" x14ac:dyDescent="0.3">
      <c r="A496" s="9">
        <v>0.82</v>
      </c>
      <c r="B496" s="9">
        <v>24.6</v>
      </c>
      <c r="C496" s="9">
        <f t="shared" si="168"/>
        <v>20.172000000000001</v>
      </c>
      <c r="D496" s="9">
        <f t="shared" si="169"/>
        <v>0.67239999999999989</v>
      </c>
      <c r="E496" s="9">
        <f t="shared" si="170"/>
        <v>605.16000000000008</v>
      </c>
      <c r="F496" s="9"/>
      <c r="G496" s="9"/>
      <c r="H496" s="9"/>
      <c r="I496" s="9">
        <v>612.5</v>
      </c>
      <c r="J496" s="9">
        <v>24.6</v>
      </c>
      <c r="K496" s="9">
        <f t="shared" si="171"/>
        <v>15067.5</v>
      </c>
      <c r="L496" s="9">
        <f t="shared" si="172"/>
        <v>375156.25</v>
      </c>
      <c r="M496" s="9">
        <f t="shared" si="173"/>
        <v>605.16000000000008</v>
      </c>
      <c r="N496" s="9"/>
      <c r="O496" s="9"/>
      <c r="P496" s="9"/>
      <c r="Q496" s="9">
        <v>318.5</v>
      </c>
      <c r="R496" s="9">
        <v>24.6</v>
      </c>
      <c r="S496" s="9">
        <f t="shared" si="174"/>
        <v>7835.1</v>
      </c>
      <c r="T496" s="9">
        <f t="shared" si="175"/>
        <v>101442.25</v>
      </c>
      <c r="U496" s="9">
        <f t="shared" si="176"/>
        <v>605.16000000000008</v>
      </c>
      <c r="V496" s="9"/>
      <c r="W496" s="9"/>
      <c r="X496" s="9"/>
      <c r="Y496" s="9">
        <v>147</v>
      </c>
      <c r="Z496" s="9">
        <v>24.6</v>
      </c>
      <c r="AA496" s="9">
        <f t="shared" si="177"/>
        <v>3616.2000000000003</v>
      </c>
      <c r="AB496" s="9">
        <f t="shared" si="178"/>
        <v>21609</v>
      </c>
      <c r="AC496" s="9">
        <f t="shared" si="179"/>
        <v>605.16000000000008</v>
      </c>
      <c r="AD496" s="9"/>
      <c r="AE496" s="9"/>
      <c r="AF496" s="9"/>
      <c r="AG496" s="9">
        <v>7</v>
      </c>
      <c r="AH496" s="9">
        <v>24.6</v>
      </c>
      <c r="AI496" s="9">
        <f t="shared" si="180"/>
        <v>172.20000000000002</v>
      </c>
      <c r="AJ496" s="9">
        <f t="shared" si="181"/>
        <v>49</v>
      </c>
      <c r="AK496" s="9">
        <f t="shared" si="182"/>
        <v>605.16000000000008</v>
      </c>
      <c r="AL496" s="9"/>
      <c r="AM496" s="9"/>
      <c r="AN496" s="9"/>
      <c r="AO496" s="1">
        <v>4</v>
      </c>
      <c r="AP496" s="9">
        <v>24.6</v>
      </c>
      <c r="AQ496" s="9">
        <f t="shared" si="183"/>
        <v>98.4</v>
      </c>
      <c r="AR496" s="9">
        <f t="shared" si="184"/>
        <v>16</v>
      </c>
      <c r="AS496" s="9">
        <f t="shared" si="185"/>
        <v>605.16000000000008</v>
      </c>
      <c r="AT496" s="9"/>
      <c r="AU496" s="9"/>
      <c r="AV496" s="9"/>
      <c r="AW496" s="9">
        <v>0.25</v>
      </c>
      <c r="AX496" s="9">
        <v>24.6</v>
      </c>
      <c r="AY496" s="9">
        <f t="shared" si="186"/>
        <v>6.15</v>
      </c>
      <c r="AZ496" s="9">
        <f t="shared" si="187"/>
        <v>6.25E-2</v>
      </c>
      <c r="BA496" s="9">
        <f t="shared" si="188"/>
        <v>605.16000000000008</v>
      </c>
      <c r="BB496" s="9"/>
      <c r="BC496" s="9"/>
      <c r="BD496" s="9"/>
      <c r="BE496" s="1">
        <v>5</v>
      </c>
      <c r="BF496" s="9">
        <v>24.6</v>
      </c>
      <c r="BG496">
        <f t="shared" si="189"/>
        <v>123</v>
      </c>
      <c r="BH496">
        <f t="shared" si="190"/>
        <v>25</v>
      </c>
      <c r="BI496">
        <f t="shared" si="191"/>
        <v>605.16000000000008</v>
      </c>
    </row>
    <row r="497" spans="1:61" x14ac:dyDescent="0.3">
      <c r="A497" s="9">
        <v>0.82</v>
      </c>
      <c r="B497" s="9">
        <v>25.49</v>
      </c>
      <c r="C497" s="9">
        <f t="shared" si="168"/>
        <v>20.901799999999998</v>
      </c>
      <c r="D497" s="9">
        <f t="shared" si="169"/>
        <v>0.67239999999999989</v>
      </c>
      <c r="E497" s="9">
        <f t="shared" si="170"/>
        <v>649.74009999999987</v>
      </c>
      <c r="F497" s="9"/>
      <c r="G497" s="9"/>
      <c r="H497" s="9"/>
      <c r="I497" s="9">
        <v>612.5</v>
      </c>
      <c r="J497" s="9">
        <v>25.49</v>
      </c>
      <c r="K497" s="9">
        <f t="shared" si="171"/>
        <v>15612.624999999998</v>
      </c>
      <c r="L497" s="9">
        <f t="shared" si="172"/>
        <v>375156.25</v>
      </c>
      <c r="M497" s="9">
        <f t="shared" si="173"/>
        <v>649.74009999999987</v>
      </c>
      <c r="N497" s="9"/>
      <c r="O497" s="9"/>
      <c r="P497" s="9"/>
      <c r="Q497" s="9">
        <v>318.5</v>
      </c>
      <c r="R497" s="9">
        <v>25.49</v>
      </c>
      <c r="S497" s="9">
        <f t="shared" si="174"/>
        <v>8118.5649999999996</v>
      </c>
      <c r="T497" s="9">
        <f t="shared" si="175"/>
        <v>101442.25</v>
      </c>
      <c r="U497" s="9">
        <f t="shared" si="176"/>
        <v>649.74009999999987</v>
      </c>
      <c r="V497" s="9"/>
      <c r="W497" s="9"/>
      <c r="X497" s="9"/>
      <c r="Y497" s="9">
        <v>147</v>
      </c>
      <c r="Z497" s="9">
        <v>25.49</v>
      </c>
      <c r="AA497" s="9">
        <f t="shared" si="177"/>
        <v>3747.0299999999997</v>
      </c>
      <c r="AB497" s="9">
        <f t="shared" si="178"/>
        <v>21609</v>
      </c>
      <c r="AC497" s="9">
        <f t="shared" si="179"/>
        <v>649.74009999999987</v>
      </c>
      <c r="AD497" s="9"/>
      <c r="AE497" s="9"/>
      <c r="AF497" s="9"/>
      <c r="AG497" s="9">
        <v>7</v>
      </c>
      <c r="AH497" s="9">
        <v>25.49</v>
      </c>
      <c r="AI497" s="9">
        <f t="shared" si="180"/>
        <v>178.42999999999998</v>
      </c>
      <c r="AJ497" s="9">
        <f t="shared" si="181"/>
        <v>49</v>
      </c>
      <c r="AK497" s="9">
        <f t="shared" si="182"/>
        <v>649.74009999999987</v>
      </c>
      <c r="AL497" s="9"/>
      <c r="AM497" s="9"/>
      <c r="AN497" s="9"/>
      <c r="AO497" s="1">
        <v>5</v>
      </c>
      <c r="AP497" s="9">
        <v>25.49</v>
      </c>
      <c r="AQ497" s="9">
        <f t="shared" si="183"/>
        <v>127.44999999999999</v>
      </c>
      <c r="AR497" s="9">
        <f t="shared" si="184"/>
        <v>25</v>
      </c>
      <c r="AS497" s="9">
        <f t="shared" si="185"/>
        <v>649.74009999999987</v>
      </c>
      <c r="AT497" s="9"/>
      <c r="AU497" s="9"/>
      <c r="AV497" s="9"/>
      <c r="AW497" s="9">
        <v>0.25</v>
      </c>
      <c r="AX497" s="9">
        <v>25.49</v>
      </c>
      <c r="AY497" s="9">
        <f t="shared" si="186"/>
        <v>6.3724999999999996</v>
      </c>
      <c r="AZ497" s="9">
        <f t="shared" si="187"/>
        <v>6.25E-2</v>
      </c>
      <c r="BA497" s="9">
        <f t="shared" si="188"/>
        <v>649.74009999999987</v>
      </c>
      <c r="BB497" s="9"/>
      <c r="BC497" s="9"/>
      <c r="BD497" s="9"/>
      <c r="BE497" s="1">
        <v>5</v>
      </c>
      <c r="BF497" s="9">
        <v>25.49</v>
      </c>
      <c r="BG497">
        <f t="shared" si="189"/>
        <v>127.44999999999999</v>
      </c>
      <c r="BH497">
        <f t="shared" si="190"/>
        <v>25</v>
      </c>
      <c r="BI497">
        <f t="shared" si="191"/>
        <v>649.74009999999987</v>
      </c>
    </row>
    <row r="498" spans="1:61" x14ac:dyDescent="0.3">
      <c r="A498" s="9">
        <v>0.79</v>
      </c>
      <c r="B498" s="9">
        <v>39.89</v>
      </c>
      <c r="C498" s="9">
        <f t="shared" si="168"/>
        <v>31.513100000000001</v>
      </c>
      <c r="D498" s="9">
        <f t="shared" si="169"/>
        <v>0.6241000000000001</v>
      </c>
      <c r="E498" s="9">
        <f t="shared" si="170"/>
        <v>1591.2121</v>
      </c>
      <c r="F498" s="9"/>
      <c r="G498" s="9"/>
      <c r="H498" s="9"/>
      <c r="I498" s="9">
        <v>637</v>
      </c>
      <c r="J498" s="9">
        <v>39.89</v>
      </c>
      <c r="K498" s="9">
        <f t="shared" si="171"/>
        <v>25409.93</v>
      </c>
      <c r="L498" s="9">
        <f t="shared" si="172"/>
        <v>405769</v>
      </c>
      <c r="M498" s="9">
        <f t="shared" si="173"/>
        <v>1591.2121</v>
      </c>
      <c r="N498" s="9"/>
      <c r="O498" s="9"/>
      <c r="P498" s="9"/>
      <c r="Q498" s="9">
        <v>343</v>
      </c>
      <c r="R498" s="9">
        <v>39.89</v>
      </c>
      <c r="S498" s="9">
        <f t="shared" si="174"/>
        <v>13682.27</v>
      </c>
      <c r="T498" s="9">
        <f t="shared" si="175"/>
        <v>117649</v>
      </c>
      <c r="U498" s="9">
        <f t="shared" si="176"/>
        <v>1591.2121</v>
      </c>
      <c r="V498" s="9"/>
      <c r="W498" s="9"/>
      <c r="X498" s="9"/>
      <c r="Y498" s="9">
        <v>147</v>
      </c>
      <c r="Z498" s="9">
        <v>39.89</v>
      </c>
      <c r="AA498" s="9">
        <f t="shared" si="177"/>
        <v>5863.83</v>
      </c>
      <c r="AB498" s="9">
        <f t="shared" si="178"/>
        <v>21609</v>
      </c>
      <c r="AC498" s="9">
        <f t="shared" si="179"/>
        <v>1591.2121</v>
      </c>
      <c r="AD498" s="9"/>
      <c r="AE498" s="9"/>
      <c r="AF498" s="9"/>
      <c r="AG498" s="9">
        <v>7</v>
      </c>
      <c r="AH498" s="9">
        <v>39.89</v>
      </c>
      <c r="AI498" s="9">
        <f t="shared" si="180"/>
        <v>279.23</v>
      </c>
      <c r="AJ498" s="9">
        <f t="shared" si="181"/>
        <v>49</v>
      </c>
      <c r="AK498" s="9">
        <f t="shared" si="182"/>
        <v>1591.2121</v>
      </c>
      <c r="AL498" s="9"/>
      <c r="AM498" s="9"/>
      <c r="AN498" s="9"/>
      <c r="AO498" s="1">
        <v>2</v>
      </c>
      <c r="AP498" s="9">
        <v>39.89</v>
      </c>
      <c r="AQ498" s="9">
        <f t="shared" si="183"/>
        <v>79.78</v>
      </c>
      <c r="AR498" s="9">
        <f t="shared" si="184"/>
        <v>4</v>
      </c>
      <c r="AS498" s="9">
        <f t="shared" si="185"/>
        <v>1591.2121</v>
      </c>
      <c r="AT498" s="9"/>
      <c r="AU498" s="9"/>
      <c r="AV498" s="9"/>
      <c r="AW498" s="9">
        <v>0.25</v>
      </c>
      <c r="AX498" s="9">
        <v>39.89</v>
      </c>
      <c r="AY498" s="9">
        <f t="shared" si="186"/>
        <v>9.9725000000000001</v>
      </c>
      <c r="AZ498" s="9">
        <f t="shared" si="187"/>
        <v>6.25E-2</v>
      </c>
      <c r="BA498" s="9">
        <f t="shared" si="188"/>
        <v>1591.2121</v>
      </c>
      <c r="BB498" s="9"/>
      <c r="BC498" s="9"/>
      <c r="BD498" s="9"/>
      <c r="BE498" s="1">
        <v>5</v>
      </c>
      <c r="BF498" s="9">
        <v>39.89</v>
      </c>
      <c r="BG498">
        <f t="shared" si="189"/>
        <v>199.45</v>
      </c>
      <c r="BH498">
        <f t="shared" si="190"/>
        <v>25</v>
      </c>
      <c r="BI498">
        <f t="shared" si="191"/>
        <v>1591.2121</v>
      </c>
    </row>
    <row r="499" spans="1:61" x14ac:dyDescent="0.3">
      <c r="A499" s="9">
        <v>0.79</v>
      </c>
      <c r="B499" s="9">
        <v>39.83</v>
      </c>
      <c r="C499" s="9">
        <f t="shared" si="168"/>
        <v>31.465700000000002</v>
      </c>
      <c r="D499" s="9">
        <f t="shared" si="169"/>
        <v>0.6241000000000001</v>
      </c>
      <c r="E499" s="9">
        <f t="shared" si="170"/>
        <v>1586.4288999999999</v>
      </c>
      <c r="F499" s="9"/>
      <c r="G499" s="9"/>
      <c r="H499" s="9"/>
      <c r="I499" s="9">
        <v>637</v>
      </c>
      <c r="J499" s="9">
        <v>39.83</v>
      </c>
      <c r="K499" s="9">
        <f t="shared" si="171"/>
        <v>25371.71</v>
      </c>
      <c r="L499" s="9">
        <f t="shared" si="172"/>
        <v>405769</v>
      </c>
      <c r="M499" s="9">
        <f t="shared" si="173"/>
        <v>1586.4288999999999</v>
      </c>
      <c r="N499" s="9"/>
      <c r="O499" s="9"/>
      <c r="P499" s="9"/>
      <c r="Q499" s="9">
        <v>343</v>
      </c>
      <c r="R499" s="9">
        <v>39.83</v>
      </c>
      <c r="S499" s="9">
        <f t="shared" si="174"/>
        <v>13661.689999999999</v>
      </c>
      <c r="T499" s="9">
        <f t="shared" si="175"/>
        <v>117649</v>
      </c>
      <c r="U499" s="9">
        <f t="shared" si="176"/>
        <v>1586.4288999999999</v>
      </c>
      <c r="V499" s="9"/>
      <c r="W499" s="9"/>
      <c r="X499" s="9"/>
      <c r="Y499" s="9">
        <v>147</v>
      </c>
      <c r="Z499" s="9">
        <v>39.83</v>
      </c>
      <c r="AA499" s="9">
        <f t="shared" si="177"/>
        <v>5855.0099999999993</v>
      </c>
      <c r="AB499" s="9">
        <f t="shared" si="178"/>
        <v>21609</v>
      </c>
      <c r="AC499" s="9">
        <f t="shared" si="179"/>
        <v>1586.4288999999999</v>
      </c>
      <c r="AD499" s="9"/>
      <c r="AE499" s="9"/>
      <c r="AF499" s="9"/>
      <c r="AG499" s="9">
        <v>7</v>
      </c>
      <c r="AH499" s="9">
        <v>39.83</v>
      </c>
      <c r="AI499" s="9">
        <f t="shared" si="180"/>
        <v>278.81</v>
      </c>
      <c r="AJ499" s="9">
        <f t="shared" si="181"/>
        <v>49</v>
      </c>
      <c r="AK499" s="9">
        <f t="shared" si="182"/>
        <v>1586.4288999999999</v>
      </c>
      <c r="AL499" s="9"/>
      <c r="AM499" s="9"/>
      <c r="AN499" s="9"/>
      <c r="AO499" s="1">
        <v>3</v>
      </c>
      <c r="AP499" s="9">
        <v>39.83</v>
      </c>
      <c r="AQ499" s="9">
        <f t="shared" si="183"/>
        <v>119.49</v>
      </c>
      <c r="AR499" s="9">
        <f t="shared" si="184"/>
        <v>9</v>
      </c>
      <c r="AS499" s="9">
        <f t="shared" si="185"/>
        <v>1586.4288999999999</v>
      </c>
      <c r="AT499" s="9"/>
      <c r="AU499" s="9"/>
      <c r="AV499" s="9"/>
      <c r="AW499" s="9">
        <v>0.25</v>
      </c>
      <c r="AX499" s="9">
        <v>39.83</v>
      </c>
      <c r="AY499" s="9">
        <f t="shared" si="186"/>
        <v>9.9574999999999996</v>
      </c>
      <c r="AZ499" s="9">
        <f t="shared" si="187"/>
        <v>6.25E-2</v>
      </c>
      <c r="BA499" s="9">
        <f t="shared" si="188"/>
        <v>1586.4288999999999</v>
      </c>
      <c r="BB499" s="9"/>
      <c r="BC499" s="9"/>
      <c r="BD499" s="9"/>
      <c r="BE499" s="1">
        <v>5</v>
      </c>
      <c r="BF499" s="9">
        <v>39.83</v>
      </c>
      <c r="BG499">
        <f t="shared" si="189"/>
        <v>199.14999999999998</v>
      </c>
      <c r="BH499">
        <f t="shared" si="190"/>
        <v>25</v>
      </c>
      <c r="BI499">
        <f t="shared" si="191"/>
        <v>1586.4288999999999</v>
      </c>
    </row>
    <row r="500" spans="1:61" x14ac:dyDescent="0.3">
      <c r="A500" s="9">
        <v>0.79</v>
      </c>
      <c r="B500" s="9">
        <v>39.01</v>
      </c>
      <c r="C500" s="9">
        <f t="shared" si="168"/>
        <v>30.817899999999998</v>
      </c>
      <c r="D500" s="9">
        <f t="shared" si="169"/>
        <v>0.6241000000000001</v>
      </c>
      <c r="E500" s="9">
        <f t="shared" si="170"/>
        <v>1521.7800999999999</v>
      </c>
      <c r="F500" s="9"/>
      <c r="G500" s="9"/>
      <c r="H500" s="9"/>
      <c r="I500" s="9">
        <v>637</v>
      </c>
      <c r="J500" s="9">
        <v>39.01</v>
      </c>
      <c r="K500" s="9">
        <f t="shared" si="171"/>
        <v>24849.37</v>
      </c>
      <c r="L500" s="9">
        <f t="shared" si="172"/>
        <v>405769</v>
      </c>
      <c r="M500" s="9">
        <f t="shared" si="173"/>
        <v>1521.7800999999999</v>
      </c>
      <c r="N500" s="9"/>
      <c r="O500" s="9"/>
      <c r="P500" s="9"/>
      <c r="Q500" s="9">
        <v>343</v>
      </c>
      <c r="R500" s="9">
        <v>39.01</v>
      </c>
      <c r="S500" s="9">
        <f t="shared" si="174"/>
        <v>13380.429999999998</v>
      </c>
      <c r="T500" s="9">
        <f t="shared" si="175"/>
        <v>117649</v>
      </c>
      <c r="U500" s="9">
        <f t="shared" si="176"/>
        <v>1521.7800999999999</v>
      </c>
      <c r="V500" s="9"/>
      <c r="W500" s="9"/>
      <c r="X500" s="9"/>
      <c r="Y500" s="9">
        <v>147</v>
      </c>
      <c r="Z500" s="9">
        <v>39.01</v>
      </c>
      <c r="AA500" s="9">
        <f t="shared" si="177"/>
        <v>5734.4699999999993</v>
      </c>
      <c r="AB500" s="9">
        <f t="shared" si="178"/>
        <v>21609</v>
      </c>
      <c r="AC500" s="9">
        <f t="shared" si="179"/>
        <v>1521.7800999999999</v>
      </c>
      <c r="AD500" s="9"/>
      <c r="AE500" s="9"/>
      <c r="AF500" s="9"/>
      <c r="AG500" s="9">
        <v>7</v>
      </c>
      <c r="AH500" s="9">
        <v>39.01</v>
      </c>
      <c r="AI500" s="9">
        <f t="shared" si="180"/>
        <v>273.07</v>
      </c>
      <c r="AJ500" s="9">
        <f t="shared" si="181"/>
        <v>49</v>
      </c>
      <c r="AK500" s="9">
        <f t="shared" si="182"/>
        <v>1521.7800999999999</v>
      </c>
      <c r="AL500" s="9"/>
      <c r="AM500" s="9"/>
      <c r="AN500" s="9"/>
      <c r="AO500" s="1">
        <v>4</v>
      </c>
      <c r="AP500" s="9">
        <v>39.01</v>
      </c>
      <c r="AQ500" s="9">
        <f t="shared" si="183"/>
        <v>156.04</v>
      </c>
      <c r="AR500" s="9">
        <f t="shared" si="184"/>
        <v>16</v>
      </c>
      <c r="AS500" s="9">
        <f t="shared" si="185"/>
        <v>1521.7800999999999</v>
      </c>
      <c r="AT500" s="9"/>
      <c r="AU500" s="9"/>
      <c r="AV500" s="9"/>
      <c r="AW500" s="9">
        <v>0.25</v>
      </c>
      <c r="AX500" s="9">
        <v>39.01</v>
      </c>
      <c r="AY500" s="9">
        <f t="shared" si="186"/>
        <v>9.7524999999999995</v>
      </c>
      <c r="AZ500" s="9">
        <f t="shared" si="187"/>
        <v>6.25E-2</v>
      </c>
      <c r="BA500" s="9">
        <f t="shared" si="188"/>
        <v>1521.7800999999999</v>
      </c>
      <c r="BB500" s="9"/>
      <c r="BC500" s="9"/>
      <c r="BD500" s="9"/>
      <c r="BE500" s="1">
        <v>5</v>
      </c>
      <c r="BF500" s="9">
        <v>39.01</v>
      </c>
      <c r="BG500">
        <f t="shared" si="189"/>
        <v>195.04999999999998</v>
      </c>
      <c r="BH500">
        <f t="shared" si="190"/>
        <v>25</v>
      </c>
      <c r="BI500">
        <f t="shared" si="191"/>
        <v>1521.7800999999999</v>
      </c>
    </row>
    <row r="501" spans="1:61" x14ac:dyDescent="0.3">
      <c r="A501" s="9">
        <v>0.79</v>
      </c>
      <c r="B501" s="9">
        <v>38.65</v>
      </c>
      <c r="C501" s="9">
        <f t="shared" si="168"/>
        <v>30.5335</v>
      </c>
      <c r="D501" s="9">
        <f t="shared" si="169"/>
        <v>0.6241000000000001</v>
      </c>
      <c r="E501" s="9">
        <f t="shared" si="170"/>
        <v>1493.8225</v>
      </c>
      <c r="F501" s="9"/>
      <c r="G501" s="9"/>
      <c r="H501" s="9"/>
      <c r="I501" s="9">
        <v>637</v>
      </c>
      <c r="J501" s="9">
        <v>38.65</v>
      </c>
      <c r="K501" s="9">
        <f t="shared" si="171"/>
        <v>24620.05</v>
      </c>
      <c r="L501" s="9">
        <f t="shared" si="172"/>
        <v>405769</v>
      </c>
      <c r="M501" s="9">
        <f t="shared" si="173"/>
        <v>1493.8225</v>
      </c>
      <c r="N501" s="9"/>
      <c r="O501" s="9"/>
      <c r="P501" s="9"/>
      <c r="Q501" s="9">
        <v>343</v>
      </c>
      <c r="R501" s="9">
        <v>38.65</v>
      </c>
      <c r="S501" s="9">
        <f t="shared" si="174"/>
        <v>13256.949999999999</v>
      </c>
      <c r="T501" s="9">
        <f t="shared" si="175"/>
        <v>117649</v>
      </c>
      <c r="U501" s="9">
        <f t="shared" si="176"/>
        <v>1493.8225</v>
      </c>
      <c r="V501" s="9"/>
      <c r="W501" s="9"/>
      <c r="X501" s="9"/>
      <c r="Y501" s="9">
        <v>147</v>
      </c>
      <c r="Z501" s="9">
        <v>38.65</v>
      </c>
      <c r="AA501" s="9">
        <f t="shared" si="177"/>
        <v>5681.55</v>
      </c>
      <c r="AB501" s="9">
        <f t="shared" si="178"/>
        <v>21609</v>
      </c>
      <c r="AC501" s="9">
        <f t="shared" si="179"/>
        <v>1493.8225</v>
      </c>
      <c r="AD501" s="9"/>
      <c r="AE501" s="9"/>
      <c r="AF501" s="9"/>
      <c r="AG501" s="9">
        <v>7</v>
      </c>
      <c r="AH501" s="9">
        <v>38.65</v>
      </c>
      <c r="AI501" s="9">
        <f t="shared" si="180"/>
        <v>270.55</v>
      </c>
      <c r="AJ501" s="9">
        <f t="shared" si="181"/>
        <v>49</v>
      </c>
      <c r="AK501" s="9">
        <f t="shared" si="182"/>
        <v>1493.8225</v>
      </c>
      <c r="AL501" s="9"/>
      <c r="AM501" s="9"/>
      <c r="AN501" s="9"/>
      <c r="AO501" s="1">
        <v>5</v>
      </c>
      <c r="AP501" s="9">
        <v>38.65</v>
      </c>
      <c r="AQ501" s="9">
        <f t="shared" si="183"/>
        <v>193.25</v>
      </c>
      <c r="AR501" s="9">
        <f t="shared" si="184"/>
        <v>25</v>
      </c>
      <c r="AS501" s="9">
        <f t="shared" si="185"/>
        <v>1493.8225</v>
      </c>
      <c r="AT501" s="9"/>
      <c r="AU501" s="9"/>
      <c r="AV501" s="9"/>
      <c r="AW501" s="9">
        <v>0.25</v>
      </c>
      <c r="AX501" s="9">
        <v>38.65</v>
      </c>
      <c r="AY501" s="9">
        <f t="shared" si="186"/>
        <v>9.6624999999999996</v>
      </c>
      <c r="AZ501" s="9">
        <f t="shared" si="187"/>
        <v>6.25E-2</v>
      </c>
      <c r="BA501" s="9">
        <f t="shared" si="188"/>
        <v>1493.8225</v>
      </c>
      <c r="BB501" s="9"/>
      <c r="BC501" s="9"/>
      <c r="BD501" s="9"/>
      <c r="BE501" s="1">
        <v>5</v>
      </c>
      <c r="BF501" s="9">
        <v>38.65</v>
      </c>
      <c r="BG501">
        <f t="shared" si="189"/>
        <v>193.25</v>
      </c>
      <c r="BH501">
        <f t="shared" si="190"/>
        <v>25</v>
      </c>
      <c r="BI501">
        <f t="shared" si="191"/>
        <v>1493.8225</v>
      </c>
    </row>
    <row r="502" spans="1:61" x14ac:dyDescent="0.3">
      <c r="A502" s="9">
        <v>0.76</v>
      </c>
      <c r="B502" s="9">
        <v>35.69</v>
      </c>
      <c r="C502" s="9">
        <f t="shared" si="168"/>
        <v>27.124399999999998</v>
      </c>
      <c r="D502" s="9">
        <f t="shared" si="169"/>
        <v>0.5776</v>
      </c>
      <c r="E502" s="9">
        <f t="shared" si="170"/>
        <v>1273.7760999999998</v>
      </c>
      <c r="F502" s="9"/>
      <c r="G502" s="9"/>
      <c r="H502" s="9"/>
      <c r="I502" s="9">
        <v>661.5</v>
      </c>
      <c r="J502" s="9">
        <v>35.69</v>
      </c>
      <c r="K502" s="9">
        <f t="shared" si="171"/>
        <v>23608.934999999998</v>
      </c>
      <c r="L502" s="9">
        <f t="shared" si="172"/>
        <v>437582.25</v>
      </c>
      <c r="M502" s="9">
        <f t="shared" si="173"/>
        <v>1273.7760999999998</v>
      </c>
      <c r="N502" s="9"/>
      <c r="O502" s="9"/>
      <c r="P502" s="9"/>
      <c r="Q502" s="9">
        <v>416.5</v>
      </c>
      <c r="R502" s="9">
        <v>35.69</v>
      </c>
      <c r="S502" s="9">
        <f t="shared" si="174"/>
        <v>14864.884999999998</v>
      </c>
      <c r="T502" s="9">
        <f t="shared" si="175"/>
        <v>173472.25</v>
      </c>
      <c r="U502" s="9">
        <f t="shared" si="176"/>
        <v>1273.7760999999998</v>
      </c>
      <c r="V502" s="9"/>
      <c r="W502" s="9"/>
      <c r="X502" s="9"/>
      <c r="Y502" s="9">
        <v>122.5</v>
      </c>
      <c r="Z502" s="9">
        <v>35.69</v>
      </c>
      <c r="AA502" s="9">
        <f t="shared" si="177"/>
        <v>4372.0249999999996</v>
      </c>
      <c r="AB502" s="9">
        <f t="shared" si="178"/>
        <v>15006.25</v>
      </c>
      <c r="AC502" s="9">
        <f t="shared" si="179"/>
        <v>1273.7760999999998</v>
      </c>
      <c r="AD502" s="9"/>
      <c r="AE502" s="9"/>
      <c r="AF502" s="9"/>
      <c r="AG502" s="9">
        <v>7</v>
      </c>
      <c r="AH502" s="9">
        <v>35.69</v>
      </c>
      <c r="AI502" s="9">
        <f t="shared" si="180"/>
        <v>249.82999999999998</v>
      </c>
      <c r="AJ502" s="9">
        <f t="shared" si="181"/>
        <v>49</v>
      </c>
      <c r="AK502" s="9">
        <f t="shared" si="182"/>
        <v>1273.7760999999998</v>
      </c>
      <c r="AL502" s="9"/>
      <c r="AM502" s="9"/>
      <c r="AN502" s="9"/>
      <c r="AO502" s="1">
        <v>2</v>
      </c>
      <c r="AP502" s="9">
        <v>35.69</v>
      </c>
      <c r="AQ502" s="9">
        <f t="shared" si="183"/>
        <v>71.38</v>
      </c>
      <c r="AR502" s="9">
        <f t="shared" si="184"/>
        <v>4</v>
      </c>
      <c r="AS502" s="9">
        <f t="shared" si="185"/>
        <v>1273.7760999999998</v>
      </c>
      <c r="AT502" s="9"/>
      <c r="AU502" s="9"/>
      <c r="AV502" s="9"/>
      <c r="AW502" s="9">
        <v>0.25</v>
      </c>
      <c r="AX502" s="9">
        <v>35.69</v>
      </c>
      <c r="AY502" s="9">
        <f t="shared" si="186"/>
        <v>8.9224999999999994</v>
      </c>
      <c r="AZ502" s="9">
        <f t="shared" si="187"/>
        <v>6.25E-2</v>
      </c>
      <c r="BA502" s="9">
        <f t="shared" si="188"/>
        <v>1273.7760999999998</v>
      </c>
      <c r="BB502" s="9"/>
      <c r="BC502" s="9"/>
      <c r="BD502" s="9"/>
      <c r="BE502" s="1">
        <v>5</v>
      </c>
      <c r="BF502" s="9">
        <v>35.69</v>
      </c>
      <c r="BG502">
        <f t="shared" si="189"/>
        <v>178.45</v>
      </c>
      <c r="BH502">
        <f t="shared" si="190"/>
        <v>25</v>
      </c>
      <c r="BI502">
        <f t="shared" si="191"/>
        <v>1273.7760999999998</v>
      </c>
    </row>
    <row r="503" spans="1:61" x14ac:dyDescent="0.3">
      <c r="A503" s="9">
        <v>0.76</v>
      </c>
      <c r="B503" s="9">
        <v>36.64</v>
      </c>
      <c r="C503" s="9">
        <f t="shared" si="168"/>
        <v>27.846399999999999</v>
      </c>
      <c r="D503" s="9">
        <f t="shared" si="169"/>
        <v>0.5776</v>
      </c>
      <c r="E503" s="9">
        <f t="shared" si="170"/>
        <v>1342.4896000000001</v>
      </c>
      <c r="F503" s="9"/>
      <c r="G503" s="9"/>
      <c r="H503" s="9"/>
      <c r="I503" s="9">
        <v>661.5</v>
      </c>
      <c r="J503" s="9">
        <v>36.64</v>
      </c>
      <c r="K503" s="9">
        <f t="shared" si="171"/>
        <v>24237.360000000001</v>
      </c>
      <c r="L503" s="9">
        <f t="shared" si="172"/>
        <v>437582.25</v>
      </c>
      <c r="M503" s="9">
        <f t="shared" si="173"/>
        <v>1342.4896000000001</v>
      </c>
      <c r="N503" s="9"/>
      <c r="O503" s="9"/>
      <c r="P503" s="9"/>
      <c r="Q503" s="9">
        <v>416.5</v>
      </c>
      <c r="R503" s="9">
        <v>36.64</v>
      </c>
      <c r="S503" s="9">
        <f t="shared" si="174"/>
        <v>15260.56</v>
      </c>
      <c r="T503" s="9">
        <f t="shared" si="175"/>
        <v>173472.25</v>
      </c>
      <c r="U503" s="9">
        <f t="shared" si="176"/>
        <v>1342.4896000000001</v>
      </c>
      <c r="V503" s="9"/>
      <c r="W503" s="9"/>
      <c r="X503" s="9"/>
      <c r="Y503" s="9">
        <v>122.5</v>
      </c>
      <c r="Z503" s="9">
        <v>36.64</v>
      </c>
      <c r="AA503" s="9">
        <f t="shared" si="177"/>
        <v>4488.3999999999996</v>
      </c>
      <c r="AB503" s="9">
        <f t="shared" si="178"/>
        <v>15006.25</v>
      </c>
      <c r="AC503" s="9">
        <f t="shared" si="179"/>
        <v>1342.4896000000001</v>
      </c>
      <c r="AD503" s="9"/>
      <c r="AE503" s="9"/>
      <c r="AF503" s="9"/>
      <c r="AG503" s="9">
        <v>7</v>
      </c>
      <c r="AH503" s="9">
        <v>36.64</v>
      </c>
      <c r="AI503" s="9">
        <f t="shared" si="180"/>
        <v>256.48</v>
      </c>
      <c r="AJ503" s="9">
        <f t="shared" si="181"/>
        <v>49</v>
      </c>
      <c r="AK503" s="9">
        <f t="shared" si="182"/>
        <v>1342.4896000000001</v>
      </c>
      <c r="AL503" s="9"/>
      <c r="AM503" s="9"/>
      <c r="AN503" s="9"/>
      <c r="AO503" s="1">
        <v>3</v>
      </c>
      <c r="AP503" s="9">
        <v>36.64</v>
      </c>
      <c r="AQ503" s="9">
        <f t="shared" si="183"/>
        <v>109.92</v>
      </c>
      <c r="AR503" s="9">
        <f t="shared" si="184"/>
        <v>9</v>
      </c>
      <c r="AS503" s="9">
        <f t="shared" si="185"/>
        <v>1342.4896000000001</v>
      </c>
      <c r="AT503" s="9"/>
      <c r="AU503" s="9"/>
      <c r="AV503" s="9"/>
      <c r="AW503" s="9">
        <v>0.25</v>
      </c>
      <c r="AX503" s="9">
        <v>36.64</v>
      </c>
      <c r="AY503" s="9">
        <f t="shared" si="186"/>
        <v>9.16</v>
      </c>
      <c r="AZ503" s="9">
        <f t="shared" si="187"/>
        <v>6.25E-2</v>
      </c>
      <c r="BA503" s="9">
        <f t="shared" si="188"/>
        <v>1342.4896000000001</v>
      </c>
      <c r="BB503" s="9"/>
      <c r="BC503" s="9"/>
      <c r="BD503" s="9"/>
      <c r="BE503" s="1">
        <v>5</v>
      </c>
      <c r="BF503" s="9">
        <v>36.64</v>
      </c>
      <c r="BG503">
        <f t="shared" si="189"/>
        <v>183.2</v>
      </c>
      <c r="BH503">
        <f t="shared" si="190"/>
        <v>25</v>
      </c>
      <c r="BI503">
        <f t="shared" si="191"/>
        <v>1342.4896000000001</v>
      </c>
    </row>
    <row r="504" spans="1:61" x14ac:dyDescent="0.3">
      <c r="A504" s="9">
        <v>0.76</v>
      </c>
      <c r="B504" s="9">
        <v>36.06</v>
      </c>
      <c r="C504" s="9">
        <f t="shared" si="168"/>
        <v>27.405600000000003</v>
      </c>
      <c r="D504" s="9">
        <f t="shared" si="169"/>
        <v>0.5776</v>
      </c>
      <c r="E504" s="9">
        <f t="shared" si="170"/>
        <v>1300.3236000000002</v>
      </c>
      <c r="F504" s="9"/>
      <c r="G504" s="9"/>
      <c r="H504" s="9"/>
      <c r="I504" s="9">
        <v>661.5</v>
      </c>
      <c r="J504" s="9">
        <v>36.06</v>
      </c>
      <c r="K504" s="9">
        <f t="shared" si="171"/>
        <v>23853.690000000002</v>
      </c>
      <c r="L504" s="9">
        <f t="shared" si="172"/>
        <v>437582.25</v>
      </c>
      <c r="M504" s="9">
        <f t="shared" si="173"/>
        <v>1300.3236000000002</v>
      </c>
      <c r="N504" s="9"/>
      <c r="O504" s="9"/>
      <c r="P504" s="9"/>
      <c r="Q504" s="9">
        <v>416.5</v>
      </c>
      <c r="R504" s="9">
        <v>36.06</v>
      </c>
      <c r="S504" s="9">
        <f t="shared" si="174"/>
        <v>15018.990000000002</v>
      </c>
      <c r="T504" s="9">
        <f t="shared" si="175"/>
        <v>173472.25</v>
      </c>
      <c r="U504" s="9">
        <f t="shared" si="176"/>
        <v>1300.3236000000002</v>
      </c>
      <c r="V504" s="9"/>
      <c r="W504" s="9"/>
      <c r="X504" s="9"/>
      <c r="Y504" s="9">
        <v>122.5</v>
      </c>
      <c r="Z504" s="9">
        <v>36.06</v>
      </c>
      <c r="AA504" s="9">
        <f t="shared" si="177"/>
        <v>4417.3500000000004</v>
      </c>
      <c r="AB504" s="9">
        <f t="shared" si="178"/>
        <v>15006.25</v>
      </c>
      <c r="AC504" s="9">
        <f t="shared" si="179"/>
        <v>1300.3236000000002</v>
      </c>
      <c r="AD504" s="9"/>
      <c r="AE504" s="9"/>
      <c r="AF504" s="9"/>
      <c r="AG504" s="9">
        <v>7</v>
      </c>
      <c r="AH504" s="9">
        <v>36.06</v>
      </c>
      <c r="AI504" s="9">
        <f t="shared" si="180"/>
        <v>252.42000000000002</v>
      </c>
      <c r="AJ504" s="9">
        <f t="shared" si="181"/>
        <v>49</v>
      </c>
      <c r="AK504" s="9">
        <f t="shared" si="182"/>
        <v>1300.3236000000002</v>
      </c>
      <c r="AL504" s="9"/>
      <c r="AM504" s="9"/>
      <c r="AN504" s="9"/>
      <c r="AO504" s="1">
        <v>4</v>
      </c>
      <c r="AP504" s="9">
        <v>36.06</v>
      </c>
      <c r="AQ504" s="9">
        <f t="shared" si="183"/>
        <v>144.24</v>
      </c>
      <c r="AR504" s="9">
        <f t="shared" si="184"/>
        <v>16</v>
      </c>
      <c r="AS504" s="9">
        <f t="shared" si="185"/>
        <v>1300.3236000000002</v>
      </c>
      <c r="AT504" s="9"/>
      <c r="AU504" s="9"/>
      <c r="AV504" s="9"/>
      <c r="AW504" s="9">
        <v>0.25</v>
      </c>
      <c r="AX504" s="9">
        <v>36.06</v>
      </c>
      <c r="AY504" s="9">
        <f t="shared" si="186"/>
        <v>9.0150000000000006</v>
      </c>
      <c r="AZ504" s="9">
        <f t="shared" si="187"/>
        <v>6.25E-2</v>
      </c>
      <c r="BA504" s="9">
        <f t="shared" si="188"/>
        <v>1300.3236000000002</v>
      </c>
      <c r="BB504" s="9"/>
      <c r="BC504" s="9"/>
      <c r="BD504" s="9"/>
      <c r="BE504" s="1">
        <v>5</v>
      </c>
      <c r="BF504" s="9">
        <v>36.06</v>
      </c>
      <c r="BG504">
        <f t="shared" si="189"/>
        <v>180.3</v>
      </c>
      <c r="BH504">
        <f t="shared" si="190"/>
        <v>25</v>
      </c>
      <c r="BI504">
        <f t="shared" si="191"/>
        <v>1300.3236000000002</v>
      </c>
    </row>
    <row r="505" spans="1:61" x14ac:dyDescent="0.3">
      <c r="A505" s="9">
        <v>0.76</v>
      </c>
      <c r="B505" s="9">
        <v>36.700000000000003</v>
      </c>
      <c r="C505" s="9">
        <f t="shared" si="168"/>
        <v>27.892000000000003</v>
      </c>
      <c r="D505" s="9">
        <f t="shared" si="169"/>
        <v>0.5776</v>
      </c>
      <c r="E505" s="9">
        <f t="shared" si="170"/>
        <v>1346.89</v>
      </c>
      <c r="F505" s="9"/>
      <c r="G505" s="9"/>
      <c r="H505" s="9"/>
      <c r="I505" s="9">
        <v>661.5</v>
      </c>
      <c r="J505" s="9">
        <v>36.700000000000003</v>
      </c>
      <c r="K505" s="9">
        <f t="shared" si="171"/>
        <v>24277.050000000003</v>
      </c>
      <c r="L505" s="9">
        <f t="shared" si="172"/>
        <v>437582.25</v>
      </c>
      <c r="M505" s="9">
        <f t="shared" si="173"/>
        <v>1346.89</v>
      </c>
      <c r="N505" s="9"/>
      <c r="O505" s="9"/>
      <c r="P505" s="9"/>
      <c r="Q505" s="9">
        <v>416.5</v>
      </c>
      <c r="R505" s="9">
        <v>36.700000000000003</v>
      </c>
      <c r="S505" s="9">
        <f t="shared" si="174"/>
        <v>15285.550000000001</v>
      </c>
      <c r="T505" s="9">
        <f t="shared" si="175"/>
        <v>173472.25</v>
      </c>
      <c r="U505" s="9">
        <f t="shared" si="176"/>
        <v>1346.89</v>
      </c>
      <c r="V505" s="9"/>
      <c r="W505" s="9"/>
      <c r="X505" s="9"/>
      <c r="Y505" s="9">
        <v>122.5</v>
      </c>
      <c r="Z505" s="9">
        <v>36.700000000000003</v>
      </c>
      <c r="AA505" s="9">
        <f t="shared" si="177"/>
        <v>4495.75</v>
      </c>
      <c r="AB505" s="9">
        <f t="shared" si="178"/>
        <v>15006.25</v>
      </c>
      <c r="AC505" s="9">
        <f t="shared" si="179"/>
        <v>1346.89</v>
      </c>
      <c r="AD505" s="9"/>
      <c r="AE505" s="9"/>
      <c r="AF505" s="9"/>
      <c r="AG505" s="9">
        <v>7</v>
      </c>
      <c r="AH505" s="9">
        <v>36.700000000000003</v>
      </c>
      <c r="AI505" s="9">
        <f t="shared" si="180"/>
        <v>256.90000000000003</v>
      </c>
      <c r="AJ505" s="9">
        <f t="shared" si="181"/>
        <v>49</v>
      </c>
      <c r="AK505" s="9">
        <f t="shared" si="182"/>
        <v>1346.89</v>
      </c>
      <c r="AL505" s="9"/>
      <c r="AM505" s="9"/>
      <c r="AN505" s="9"/>
      <c r="AO505" s="1">
        <v>5</v>
      </c>
      <c r="AP505" s="9">
        <v>36.700000000000003</v>
      </c>
      <c r="AQ505" s="9">
        <f t="shared" si="183"/>
        <v>183.5</v>
      </c>
      <c r="AR505" s="9">
        <f t="shared" si="184"/>
        <v>25</v>
      </c>
      <c r="AS505" s="9">
        <f t="shared" si="185"/>
        <v>1346.89</v>
      </c>
      <c r="AT505" s="9"/>
      <c r="AU505" s="9"/>
      <c r="AV505" s="9"/>
      <c r="AW505" s="9">
        <v>0.25</v>
      </c>
      <c r="AX505" s="9">
        <v>36.700000000000003</v>
      </c>
      <c r="AY505" s="9">
        <f t="shared" si="186"/>
        <v>9.1750000000000007</v>
      </c>
      <c r="AZ505" s="9">
        <f t="shared" si="187"/>
        <v>6.25E-2</v>
      </c>
      <c r="BA505" s="9">
        <f t="shared" si="188"/>
        <v>1346.89</v>
      </c>
      <c r="BB505" s="9"/>
      <c r="BC505" s="9"/>
      <c r="BD505" s="9"/>
      <c r="BE505" s="1">
        <v>5</v>
      </c>
      <c r="BF505" s="9">
        <v>36.700000000000003</v>
      </c>
      <c r="BG505">
        <f t="shared" si="189"/>
        <v>183.5</v>
      </c>
      <c r="BH505">
        <f t="shared" si="190"/>
        <v>25</v>
      </c>
      <c r="BI505">
        <f t="shared" si="191"/>
        <v>1346.89</v>
      </c>
    </row>
    <row r="506" spans="1:61" x14ac:dyDescent="0.3">
      <c r="A506" s="9">
        <v>0.74</v>
      </c>
      <c r="B506" s="9">
        <v>12.12</v>
      </c>
      <c r="C506" s="9">
        <f t="shared" si="168"/>
        <v>8.9687999999999999</v>
      </c>
      <c r="D506" s="9">
        <f t="shared" si="169"/>
        <v>0.54759999999999998</v>
      </c>
      <c r="E506" s="9">
        <f t="shared" si="170"/>
        <v>146.89439999999999</v>
      </c>
      <c r="F506" s="9"/>
      <c r="G506" s="9"/>
      <c r="H506" s="9"/>
      <c r="I506" s="9">
        <v>686</v>
      </c>
      <c r="J506" s="9">
        <v>12.12</v>
      </c>
      <c r="K506" s="9">
        <f t="shared" si="171"/>
        <v>8314.32</v>
      </c>
      <c r="L506" s="9">
        <f t="shared" si="172"/>
        <v>470596</v>
      </c>
      <c r="M506" s="9">
        <f t="shared" si="173"/>
        <v>146.89439999999999</v>
      </c>
      <c r="N506" s="9"/>
      <c r="O506" s="9"/>
      <c r="P506" s="9"/>
      <c r="Q506" s="9">
        <v>245</v>
      </c>
      <c r="R506" s="9">
        <v>12.12</v>
      </c>
      <c r="S506" s="9">
        <f t="shared" si="174"/>
        <v>2969.3999999999996</v>
      </c>
      <c r="T506" s="9">
        <f t="shared" si="175"/>
        <v>60025</v>
      </c>
      <c r="U506" s="9">
        <f t="shared" si="176"/>
        <v>146.89439999999999</v>
      </c>
      <c r="V506" s="9"/>
      <c r="W506" s="9"/>
      <c r="X506" s="9"/>
      <c r="Y506" s="9">
        <v>220.5</v>
      </c>
      <c r="Z506" s="9">
        <v>12.12</v>
      </c>
      <c r="AA506" s="9">
        <f t="shared" si="177"/>
        <v>2672.46</v>
      </c>
      <c r="AB506" s="9">
        <f t="shared" si="178"/>
        <v>48620.25</v>
      </c>
      <c r="AC506" s="9">
        <f t="shared" si="179"/>
        <v>146.89439999999999</v>
      </c>
      <c r="AD506" s="9"/>
      <c r="AE506" s="9"/>
      <c r="AF506" s="9"/>
      <c r="AG506" s="9">
        <v>3.5</v>
      </c>
      <c r="AH506" s="9">
        <v>12.12</v>
      </c>
      <c r="AI506" s="9">
        <f t="shared" si="180"/>
        <v>42.419999999999995</v>
      </c>
      <c r="AJ506" s="9">
        <f t="shared" si="181"/>
        <v>12.25</v>
      </c>
      <c r="AK506" s="9">
        <f t="shared" si="182"/>
        <v>146.89439999999999</v>
      </c>
      <c r="AL506" s="9"/>
      <c r="AM506" s="9"/>
      <c r="AN506" s="9"/>
      <c r="AO506" s="1">
        <v>2</v>
      </c>
      <c r="AP506" s="9">
        <v>12.12</v>
      </c>
      <c r="AQ506" s="9">
        <f t="shared" si="183"/>
        <v>24.24</v>
      </c>
      <c r="AR506" s="9">
        <f t="shared" si="184"/>
        <v>4</v>
      </c>
      <c r="AS506" s="9">
        <f t="shared" si="185"/>
        <v>146.89439999999999</v>
      </c>
      <c r="AT506" s="9"/>
      <c r="AU506" s="9"/>
      <c r="AV506" s="9"/>
      <c r="AW506" s="9">
        <v>0.25</v>
      </c>
      <c r="AX506" s="9">
        <v>12.12</v>
      </c>
      <c r="AY506" s="9">
        <f t="shared" si="186"/>
        <v>3.03</v>
      </c>
      <c r="AZ506" s="9">
        <f t="shared" si="187"/>
        <v>6.25E-2</v>
      </c>
      <c r="BA506" s="9">
        <f t="shared" si="188"/>
        <v>146.89439999999999</v>
      </c>
      <c r="BB506" s="9"/>
      <c r="BC506" s="9"/>
      <c r="BD506" s="9"/>
      <c r="BE506" s="1">
        <v>5</v>
      </c>
      <c r="BF506" s="9">
        <v>12.12</v>
      </c>
      <c r="BG506">
        <f t="shared" si="189"/>
        <v>60.599999999999994</v>
      </c>
      <c r="BH506">
        <f t="shared" si="190"/>
        <v>25</v>
      </c>
      <c r="BI506">
        <f t="shared" si="191"/>
        <v>146.89439999999999</v>
      </c>
    </row>
    <row r="507" spans="1:61" x14ac:dyDescent="0.3">
      <c r="A507" s="9">
        <v>0.74</v>
      </c>
      <c r="B507" s="9">
        <v>11.67</v>
      </c>
      <c r="C507" s="9">
        <f t="shared" si="168"/>
        <v>8.6357999999999997</v>
      </c>
      <c r="D507" s="9">
        <f t="shared" si="169"/>
        <v>0.54759999999999998</v>
      </c>
      <c r="E507" s="9">
        <f t="shared" si="170"/>
        <v>136.18889999999999</v>
      </c>
      <c r="F507" s="9"/>
      <c r="G507" s="9"/>
      <c r="H507" s="9"/>
      <c r="I507" s="9">
        <v>686</v>
      </c>
      <c r="J507" s="9">
        <v>11.67</v>
      </c>
      <c r="K507" s="9">
        <f t="shared" si="171"/>
        <v>8005.62</v>
      </c>
      <c r="L507" s="9">
        <f t="shared" si="172"/>
        <v>470596</v>
      </c>
      <c r="M507" s="9">
        <f t="shared" si="173"/>
        <v>136.18889999999999</v>
      </c>
      <c r="N507" s="9"/>
      <c r="O507" s="9"/>
      <c r="P507" s="9"/>
      <c r="Q507" s="9">
        <v>245</v>
      </c>
      <c r="R507" s="9">
        <v>11.67</v>
      </c>
      <c r="S507" s="9">
        <f t="shared" si="174"/>
        <v>2859.15</v>
      </c>
      <c r="T507" s="9">
        <f t="shared" si="175"/>
        <v>60025</v>
      </c>
      <c r="U507" s="9">
        <f t="shared" si="176"/>
        <v>136.18889999999999</v>
      </c>
      <c r="V507" s="9"/>
      <c r="W507" s="9"/>
      <c r="X507" s="9"/>
      <c r="Y507" s="9">
        <v>220.5</v>
      </c>
      <c r="Z507" s="9">
        <v>11.67</v>
      </c>
      <c r="AA507" s="9">
        <f t="shared" si="177"/>
        <v>2573.2350000000001</v>
      </c>
      <c r="AB507" s="9">
        <f t="shared" si="178"/>
        <v>48620.25</v>
      </c>
      <c r="AC507" s="9">
        <f t="shared" si="179"/>
        <v>136.18889999999999</v>
      </c>
      <c r="AD507" s="9"/>
      <c r="AE507" s="9"/>
      <c r="AF507" s="9"/>
      <c r="AG507" s="9">
        <v>3.5</v>
      </c>
      <c r="AH507" s="9">
        <v>11.67</v>
      </c>
      <c r="AI507" s="9">
        <f t="shared" si="180"/>
        <v>40.844999999999999</v>
      </c>
      <c r="AJ507" s="9">
        <f t="shared" si="181"/>
        <v>12.25</v>
      </c>
      <c r="AK507" s="9">
        <f t="shared" si="182"/>
        <v>136.18889999999999</v>
      </c>
      <c r="AL507" s="9"/>
      <c r="AM507" s="9"/>
      <c r="AN507" s="9"/>
      <c r="AO507" s="1">
        <v>3</v>
      </c>
      <c r="AP507" s="9">
        <v>11.67</v>
      </c>
      <c r="AQ507" s="9">
        <f t="shared" si="183"/>
        <v>35.01</v>
      </c>
      <c r="AR507" s="9">
        <f t="shared" si="184"/>
        <v>9</v>
      </c>
      <c r="AS507" s="9">
        <f t="shared" si="185"/>
        <v>136.18889999999999</v>
      </c>
      <c r="AT507" s="9"/>
      <c r="AU507" s="9"/>
      <c r="AV507" s="9"/>
      <c r="AW507" s="9">
        <v>0.25</v>
      </c>
      <c r="AX507" s="9">
        <v>11.67</v>
      </c>
      <c r="AY507" s="9">
        <f t="shared" si="186"/>
        <v>2.9175</v>
      </c>
      <c r="AZ507" s="9">
        <f t="shared" si="187"/>
        <v>6.25E-2</v>
      </c>
      <c r="BA507" s="9">
        <f t="shared" si="188"/>
        <v>136.18889999999999</v>
      </c>
      <c r="BB507" s="9"/>
      <c r="BC507" s="9"/>
      <c r="BD507" s="9"/>
      <c r="BE507" s="1">
        <v>5</v>
      </c>
      <c r="BF507" s="9">
        <v>11.67</v>
      </c>
      <c r="BG507">
        <f t="shared" si="189"/>
        <v>58.35</v>
      </c>
      <c r="BH507">
        <f t="shared" si="190"/>
        <v>25</v>
      </c>
      <c r="BI507">
        <f t="shared" si="191"/>
        <v>136.18889999999999</v>
      </c>
    </row>
    <row r="508" spans="1:61" x14ac:dyDescent="0.3">
      <c r="A508" s="9">
        <v>0.74</v>
      </c>
      <c r="B508" s="9">
        <v>11.64</v>
      </c>
      <c r="C508" s="9">
        <f t="shared" si="168"/>
        <v>8.6135999999999999</v>
      </c>
      <c r="D508" s="9">
        <f t="shared" si="169"/>
        <v>0.54759999999999998</v>
      </c>
      <c r="E508" s="9">
        <f t="shared" si="170"/>
        <v>135.48960000000002</v>
      </c>
      <c r="F508" s="9"/>
      <c r="G508" s="9"/>
      <c r="H508" s="9"/>
      <c r="I508" s="9">
        <v>686</v>
      </c>
      <c r="J508" s="9">
        <v>11.64</v>
      </c>
      <c r="K508" s="9">
        <f t="shared" si="171"/>
        <v>7985.04</v>
      </c>
      <c r="L508" s="9">
        <f t="shared" si="172"/>
        <v>470596</v>
      </c>
      <c r="M508" s="9">
        <f t="shared" si="173"/>
        <v>135.48960000000002</v>
      </c>
      <c r="N508" s="9"/>
      <c r="O508" s="9"/>
      <c r="P508" s="9"/>
      <c r="Q508" s="9">
        <v>245</v>
      </c>
      <c r="R508" s="9">
        <v>11.64</v>
      </c>
      <c r="S508" s="9">
        <f t="shared" si="174"/>
        <v>2851.8</v>
      </c>
      <c r="T508" s="9">
        <f t="shared" si="175"/>
        <v>60025</v>
      </c>
      <c r="U508" s="9">
        <f t="shared" si="176"/>
        <v>135.48960000000002</v>
      </c>
      <c r="V508" s="9"/>
      <c r="W508" s="9"/>
      <c r="X508" s="9"/>
      <c r="Y508" s="9">
        <v>220.5</v>
      </c>
      <c r="Z508" s="9">
        <v>11.64</v>
      </c>
      <c r="AA508" s="9">
        <f t="shared" si="177"/>
        <v>2566.6200000000003</v>
      </c>
      <c r="AB508" s="9">
        <f t="shared" si="178"/>
        <v>48620.25</v>
      </c>
      <c r="AC508" s="9">
        <f t="shared" si="179"/>
        <v>135.48960000000002</v>
      </c>
      <c r="AD508" s="9"/>
      <c r="AE508" s="9"/>
      <c r="AF508" s="9"/>
      <c r="AG508" s="9">
        <v>3.5</v>
      </c>
      <c r="AH508" s="9">
        <v>11.64</v>
      </c>
      <c r="AI508" s="9">
        <f t="shared" si="180"/>
        <v>40.74</v>
      </c>
      <c r="AJ508" s="9">
        <f t="shared" si="181"/>
        <v>12.25</v>
      </c>
      <c r="AK508" s="9">
        <f t="shared" si="182"/>
        <v>135.48960000000002</v>
      </c>
      <c r="AL508" s="9"/>
      <c r="AM508" s="9"/>
      <c r="AN508" s="9"/>
      <c r="AO508" s="1">
        <v>4</v>
      </c>
      <c r="AP508" s="9">
        <v>11.64</v>
      </c>
      <c r="AQ508" s="9">
        <f t="shared" si="183"/>
        <v>46.56</v>
      </c>
      <c r="AR508" s="9">
        <f t="shared" si="184"/>
        <v>16</v>
      </c>
      <c r="AS508" s="9">
        <f t="shared" si="185"/>
        <v>135.48960000000002</v>
      </c>
      <c r="AT508" s="9"/>
      <c r="AU508" s="9"/>
      <c r="AV508" s="9"/>
      <c r="AW508" s="9">
        <v>0.25</v>
      </c>
      <c r="AX508" s="9">
        <v>11.64</v>
      </c>
      <c r="AY508" s="9">
        <f t="shared" si="186"/>
        <v>2.91</v>
      </c>
      <c r="AZ508" s="9">
        <f t="shared" si="187"/>
        <v>6.25E-2</v>
      </c>
      <c r="BA508" s="9">
        <f t="shared" si="188"/>
        <v>135.48960000000002</v>
      </c>
      <c r="BB508" s="9"/>
      <c r="BC508" s="9"/>
      <c r="BD508" s="9"/>
      <c r="BE508" s="1">
        <v>5</v>
      </c>
      <c r="BF508" s="9">
        <v>11.64</v>
      </c>
      <c r="BG508">
        <f t="shared" si="189"/>
        <v>58.2</v>
      </c>
      <c r="BH508">
        <f t="shared" si="190"/>
        <v>25</v>
      </c>
      <c r="BI508">
        <f t="shared" si="191"/>
        <v>135.48960000000002</v>
      </c>
    </row>
    <row r="509" spans="1:61" x14ac:dyDescent="0.3">
      <c r="A509" s="9">
        <v>0.74</v>
      </c>
      <c r="B509" s="9">
        <v>12.02</v>
      </c>
      <c r="C509" s="9">
        <f t="shared" si="168"/>
        <v>8.8948</v>
      </c>
      <c r="D509" s="9">
        <f t="shared" si="169"/>
        <v>0.54759999999999998</v>
      </c>
      <c r="E509" s="9">
        <f t="shared" si="170"/>
        <v>144.4804</v>
      </c>
      <c r="F509" s="9"/>
      <c r="G509" s="9"/>
      <c r="H509" s="9"/>
      <c r="I509" s="9">
        <v>686</v>
      </c>
      <c r="J509" s="9">
        <v>12.02</v>
      </c>
      <c r="K509" s="9">
        <f t="shared" si="171"/>
        <v>8245.7199999999993</v>
      </c>
      <c r="L509" s="9">
        <f t="shared" si="172"/>
        <v>470596</v>
      </c>
      <c r="M509" s="9">
        <f t="shared" si="173"/>
        <v>144.4804</v>
      </c>
      <c r="N509" s="9"/>
      <c r="O509" s="9"/>
      <c r="P509" s="9"/>
      <c r="Q509" s="9">
        <v>245</v>
      </c>
      <c r="R509" s="9">
        <v>12.02</v>
      </c>
      <c r="S509" s="9">
        <f t="shared" si="174"/>
        <v>2944.9</v>
      </c>
      <c r="T509" s="9">
        <f t="shared" si="175"/>
        <v>60025</v>
      </c>
      <c r="U509" s="9">
        <f t="shared" si="176"/>
        <v>144.4804</v>
      </c>
      <c r="V509" s="9"/>
      <c r="W509" s="9"/>
      <c r="X509" s="9"/>
      <c r="Y509" s="9">
        <v>220.5</v>
      </c>
      <c r="Z509" s="9">
        <v>12.02</v>
      </c>
      <c r="AA509" s="9">
        <f t="shared" si="177"/>
        <v>2650.41</v>
      </c>
      <c r="AB509" s="9">
        <f t="shared" si="178"/>
        <v>48620.25</v>
      </c>
      <c r="AC509" s="9">
        <f t="shared" si="179"/>
        <v>144.4804</v>
      </c>
      <c r="AD509" s="9"/>
      <c r="AE509" s="9"/>
      <c r="AF509" s="9"/>
      <c r="AG509" s="9">
        <v>3.5</v>
      </c>
      <c r="AH509" s="9">
        <v>12.02</v>
      </c>
      <c r="AI509" s="9">
        <f t="shared" si="180"/>
        <v>42.07</v>
      </c>
      <c r="AJ509" s="9">
        <f t="shared" si="181"/>
        <v>12.25</v>
      </c>
      <c r="AK509" s="9">
        <f t="shared" si="182"/>
        <v>144.4804</v>
      </c>
      <c r="AL509" s="9"/>
      <c r="AM509" s="9"/>
      <c r="AN509" s="9"/>
      <c r="AO509" s="1">
        <v>5</v>
      </c>
      <c r="AP509" s="9">
        <v>12.02</v>
      </c>
      <c r="AQ509" s="9">
        <f t="shared" si="183"/>
        <v>60.099999999999994</v>
      </c>
      <c r="AR509" s="9">
        <f t="shared" si="184"/>
        <v>25</v>
      </c>
      <c r="AS509" s="9">
        <f t="shared" si="185"/>
        <v>144.4804</v>
      </c>
      <c r="AT509" s="9"/>
      <c r="AU509" s="9"/>
      <c r="AV509" s="9"/>
      <c r="AW509" s="9">
        <v>0.25</v>
      </c>
      <c r="AX509" s="9">
        <v>12.02</v>
      </c>
      <c r="AY509" s="9">
        <f t="shared" si="186"/>
        <v>3.0049999999999999</v>
      </c>
      <c r="AZ509" s="9">
        <f t="shared" si="187"/>
        <v>6.25E-2</v>
      </c>
      <c r="BA509" s="9">
        <f t="shared" si="188"/>
        <v>144.4804</v>
      </c>
      <c r="BB509" s="9"/>
      <c r="BC509" s="9"/>
      <c r="BD509" s="9"/>
      <c r="BE509" s="1">
        <v>5</v>
      </c>
      <c r="BF509" s="9">
        <v>12.02</v>
      </c>
      <c r="BG509">
        <f t="shared" si="189"/>
        <v>60.099999999999994</v>
      </c>
      <c r="BH509">
        <f t="shared" si="190"/>
        <v>25</v>
      </c>
      <c r="BI509">
        <f t="shared" si="191"/>
        <v>144.4804</v>
      </c>
    </row>
    <row r="510" spans="1:61" x14ac:dyDescent="0.3">
      <c r="A510" s="9">
        <v>0.71</v>
      </c>
      <c r="B510" s="9">
        <v>12.27</v>
      </c>
      <c r="C510" s="9">
        <f t="shared" si="168"/>
        <v>8.7116999999999987</v>
      </c>
      <c r="D510" s="9">
        <f t="shared" si="169"/>
        <v>0.50409999999999999</v>
      </c>
      <c r="E510" s="9">
        <f t="shared" si="170"/>
        <v>150.55289999999999</v>
      </c>
      <c r="F510" s="9"/>
      <c r="G510" s="9"/>
      <c r="H510" s="9"/>
      <c r="I510" s="9">
        <v>710.5</v>
      </c>
      <c r="J510" s="9">
        <v>12.27</v>
      </c>
      <c r="K510" s="9">
        <f t="shared" si="171"/>
        <v>8717.8349999999991</v>
      </c>
      <c r="L510" s="9">
        <f t="shared" si="172"/>
        <v>504810.25</v>
      </c>
      <c r="M510" s="9">
        <f t="shared" si="173"/>
        <v>150.55289999999999</v>
      </c>
      <c r="N510" s="9"/>
      <c r="O510" s="9"/>
      <c r="P510" s="9"/>
      <c r="Q510" s="9">
        <v>269.5</v>
      </c>
      <c r="R510" s="9">
        <v>12.27</v>
      </c>
      <c r="S510" s="9">
        <f t="shared" si="174"/>
        <v>3306.7649999999999</v>
      </c>
      <c r="T510" s="9">
        <f t="shared" si="175"/>
        <v>72630.25</v>
      </c>
      <c r="U510" s="9">
        <f t="shared" si="176"/>
        <v>150.55289999999999</v>
      </c>
      <c r="V510" s="9"/>
      <c r="W510" s="9"/>
      <c r="X510" s="9"/>
      <c r="Y510" s="9">
        <v>220.5</v>
      </c>
      <c r="Z510" s="9">
        <v>12.27</v>
      </c>
      <c r="AA510" s="9">
        <f t="shared" si="177"/>
        <v>2705.5349999999999</v>
      </c>
      <c r="AB510" s="9">
        <f t="shared" si="178"/>
        <v>48620.25</v>
      </c>
      <c r="AC510" s="9">
        <f t="shared" si="179"/>
        <v>150.55289999999999</v>
      </c>
      <c r="AD510" s="9"/>
      <c r="AE510" s="9"/>
      <c r="AF510" s="9"/>
      <c r="AG510" s="9">
        <v>3.5</v>
      </c>
      <c r="AH510" s="9">
        <v>12.27</v>
      </c>
      <c r="AI510" s="9">
        <f t="shared" si="180"/>
        <v>42.945</v>
      </c>
      <c r="AJ510" s="9">
        <f t="shared" si="181"/>
        <v>12.25</v>
      </c>
      <c r="AK510" s="9">
        <f t="shared" si="182"/>
        <v>150.55289999999999</v>
      </c>
      <c r="AL510" s="9"/>
      <c r="AM510" s="9"/>
      <c r="AN510" s="9"/>
      <c r="AO510" s="1">
        <v>2</v>
      </c>
      <c r="AP510" s="9">
        <v>12.27</v>
      </c>
      <c r="AQ510" s="9">
        <f t="shared" si="183"/>
        <v>24.54</v>
      </c>
      <c r="AR510" s="9">
        <f t="shared" si="184"/>
        <v>4</v>
      </c>
      <c r="AS510" s="9">
        <f t="shared" si="185"/>
        <v>150.55289999999999</v>
      </c>
      <c r="AT510" s="9"/>
      <c r="AU510" s="9"/>
      <c r="AV510" s="9"/>
      <c r="AW510" s="9">
        <v>0.25</v>
      </c>
      <c r="AX510" s="9">
        <v>12.27</v>
      </c>
      <c r="AY510" s="9">
        <f t="shared" si="186"/>
        <v>3.0674999999999999</v>
      </c>
      <c r="AZ510" s="9">
        <f t="shared" si="187"/>
        <v>6.25E-2</v>
      </c>
      <c r="BA510" s="9">
        <f t="shared" si="188"/>
        <v>150.55289999999999</v>
      </c>
      <c r="BB510" s="9"/>
      <c r="BC510" s="9"/>
      <c r="BD510" s="9"/>
      <c r="BE510" s="1">
        <v>5</v>
      </c>
      <c r="BF510" s="9">
        <v>12.27</v>
      </c>
      <c r="BG510">
        <f t="shared" si="189"/>
        <v>61.349999999999994</v>
      </c>
      <c r="BH510">
        <f t="shared" si="190"/>
        <v>25</v>
      </c>
      <c r="BI510">
        <f t="shared" si="191"/>
        <v>150.55289999999999</v>
      </c>
    </row>
    <row r="511" spans="1:61" x14ac:dyDescent="0.3">
      <c r="A511" s="9">
        <v>0.71</v>
      </c>
      <c r="B511" s="9">
        <v>12.19</v>
      </c>
      <c r="C511" s="9">
        <f t="shared" si="168"/>
        <v>8.6548999999999996</v>
      </c>
      <c r="D511" s="9">
        <f t="shared" si="169"/>
        <v>0.50409999999999999</v>
      </c>
      <c r="E511" s="9">
        <f t="shared" si="170"/>
        <v>148.59609999999998</v>
      </c>
      <c r="F511" s="9"/>
      <c r="G511" s="9"/>
      <c r="H511" s="9"/>
      <c r="I511" s="9">
        <v>710.5</v>
      </c>
      <c r="J511" s="9">
        <v>12.19</v>
      </c>
      <c r="K511" s="9">
        <f t="shared" si="171"/>
        <v>8660.994999999999</v>
      </c>
      <c r="L511" s="9">
        <f t="shared" si="172"/>
        <v>504810.25</v>
      </c>
      <c r="M511" s="9">
        <f t="shared" si="173"/>
        <v>148.59609999999998</v>
      </c>
      <c r="N511" s="9"/>
      <c r="O511" s="9"/>
      <c r="P511" s="9"/>
      <c r="Q511" s="9">
        <v>269.5</v>
      </c>
      <c r="R511" s="9">
        <v>12.19</v>
      </c>
      <c r="S511" s="9">
        <f t="shared" si="174"/>
        <v>3285.2049999999999</v>
      </c>
      <c r="T511" s="9">
        <f t="shared" si="175"/>
        <v>72630.25</v>
      </c>
      <c r="U511" s="9">
        <f t="shared" si="176"/>
        <v>148.59609999999998</v>
      </c>
      <c r="V511" s="9"/>
      <c r="W511" s="9"/>
      <c r="X511" s="9"/>
      <c r="Y511" s="9">
        <v>220.5</v>
      </c>
      <c r="Z511" s="9">
        <v>12.19</v>
      </c>
      <c r="AA511" s="9">
        <f t="shared" si="177"/>
        <v>2687.895</v>
      </c>
      <c r="AB511" s="9">
        <f t="shared" si="178"/>
        <v>48620.25</v>
      </c>
      <c r="AC511" s="9">
        <f t="shared" si="179"/>
        <v>148.59609999999998</v>
      </c>
      <c r="AD511" s="9"/>
      <c r="AE511" s="9"/>
      <c r="AF511" s="9"/>
      <c r="AG511" s="9">
        <v>3.5</v>
      </c>
      <c r="AH511" s="9">
        <v>12.19</v>
      </c>
      <c r="AI511" s="9">
        <f t="shared" si="180"/>
        <v>42.664999999999999</v>
      </c>
      <c r="AJ511" s="9">
        <f t="shared" si="181"/>
        <v>12.25</v>
      </c>
      <c r="AK511" s="9">
        <f t="shared" si="182"/>
        <v>148.59609999999998</v>
      </c>
      <c r="AL511" s="9"/>
      <c r="AM511" s="9"/>
      <c r="AN511" s="9"/>
      <c r="AO511" s="1">
        <v>3</v>
      </c>
      <c r="AP511" s="9">
        <v>12.19</v>
      </c>
      <c r="AQ511" s="9">
        <f t="shared" si="183"/>
        <v>36.57</v>
      </c>
      <c r="AR511" s="9">
        <f t="shared" si="184"/>
        <v>9</v>
      </c>
      <c r="AS511" s="9">
        <f t="shared" si="185"/>
        <v>148.59609999999998</v>
      </c>
      <c r="AT511" s="9"/>
      <c r="AU511" s="9"/>
      <c r="AV511" s="9"/>
      <c r="AW511" s="9">
        <v>0.25</v>
      </c>
      <c r="AX511" s="9">
        <v>12.19</v>
      </c>
      <c r="AY511" s="9">
        <f t="shared" si="186"/>
        <v>3.0474999999999999</v>
      </c>
      <c r="AZ511" s="9">
        <f t="shared" si="187"/>
        <v>6.25E-2</v>
      </c>
      <c r="BA511" s="9">
        <f t="shared" si="188"/>
        <v>148.59609999999998</v>
      </c>
      <c r="BB511" s="9"/>
      <c r="BC511" s="9"/>
      <c r="BD511" s="9"/>
      <c r="BE511" s="1">
        <v>5</v>
      </c>
      <c r="BF511" s="9">
        <v>12.19</v>
      </c>
      <c r="BG511">
        <f t="shared" si="189"/>
        <v>60.949999999999996</v>
      </c>
      <c r="BH511">
        <f t="shared" si="190"/>
        <v>25</v>
      </c>
      <c r="BI511">
        <f t="shared" si="191"/>
        <v>148.59609999999998</v>
      </c>
    </row>
    <row r="512" spans="1:61" x14ac:dyDescent="0.3">
      <c r="A512" s="9">
        <v>0.71</v>
      </c>
      <c r="B512" s="9">
        <v>12.25</v>
      </c>
      <c r="C512" s="9">
        <f t="shared" si="168"/>
        <v>8.6974999999999998</v>
      </c>
      <c r="D512" s="9">
        <f t="shared" si="169"/>
        <v>0.50409999999999999</v>
      </c>
      <c r="E512" s="9">
        <f t="shared" si="170"/>
        <v>150.0625</v>
      </c>
      <c r="F512" s="9"/>
      <c r="G512" s="9"/>
      <c r="H512" s="9"/>
      <c r="I512" s="9">
        <v>710.5</v>
      </c>
      <c r="J512" s="9">
        <v>12.25</v>
      </c>
      <c r="K512" s="9">
        <f t="shared" si="171"/>
        <v>8703.625</v>
      </c>
      <c r="L512" s="9">
        <f t="shared" si="172"/>
        <v>504810.25</v>
      </c>
      <c r="M512" s="9">
        <f t="shared" si="173"/>
        <v>150.0625</v>
      </c>
      <c r="N512" s="9"/>
      <c r="O512" s="9"/>
      <c r="P512" s="9"/>
      <c r="Q512" s="9">
        <v>269.5</v>
      </c>
      <c r="R512" s="9">
        <v>12.25</v>
      </c>
      <c r="S512" s="9">
        <f t="shared" si="174"/>
        <v>3301.375</v>
      </c>
      <c r="T512" s="9">
        <f t="shared" si="175"/>
        <v>72630.25</v>
      </c>
      <c r="U512" s="9">
        <f t="shared" si="176"/>
        <v>150.0625</v>
      </c>
      <c r="V512" s="9"/>
      <c r="W512" s="9"/>
      <c r="X512" s="9"/>
      <c r="Y512" s="9">
        <v>220.5</v>
      </c>
      <c r="Z512" s="9">
        <v>12.25</v>
      </c>
      <c r="AA512" s="9">
        <f t="shared" si="177"/>
        <v>2701.125</v>
      </c>
      <c r="AB512" s="9">
        <f t="shared" si="178"/>
        <v>48620.25</v>
      </c>
      <c r="AC512" s="9">
        <f t="shared" si="179"/>
        <v>150.0625</v>
      </c>
      <c r="AD512" s="9"/>
      <c r="AE512" s="9"/>
      <c r="AF512" s="9"/>
      <c r="AG512" s="9">
        <v>3.5</v>
      </c>
      <c r="AH512" s="9">
        <v>12.25</v>
      </c>
      <c r="AI512" s="9">
        <f t="shared" si="180"/>
        <v>42.875</v>
      </c>
      <c r="AJ512" s="9">
        <f t="shared" si="181"/>
        <v>12.25</v>
      </c>
      <c r="AK512" s="9">
        <f t="shared" si="182"/>
        <v>150.0625</v>
      </c>
      <c r="AL512" s="9"/>
      <c r="AM512" s="9"/>
      <c r="AN512" s="9"/>
      <c r="AO512" s="1">
        <v>4</v>
      </c>
      <c r="AP512" s="9">
        <v>12.25</v>
      </c>
      <c r="AQ512" s="9">
        <f t="shared" si="183"/>
        <v>49</v>
      </c>
      <c r="AR512" s="9">
        <f t="shared" si="184"/>
        <v>16</v>
      </c>
      <c r="AS512" s="9">
        <f t="shared" si="185"/>
        <v>150.0625</v>
      </c>
      <c r="AT512" s="9"/>
      <c r="AU512" s="9"/>
      <c r="AV512" s="9"/>
      <c r="AW512" s="9">
        <v>0.25</v>
      </c>
      <c r="AX512" s="9">
        <v>12.25</v>
      </c>
      <c r="AY512" s="9">
        <f t="shared" si="186"/>
        <v>3.0625</v>
      </c>
      <c r="AZ512" s="9">
        <f t="shared" si="187"/>
        <v>6.25E-2</v>
      </c>
      <c r="BA512" s="9">
        <f t="shared" si="188"/>
        <v>150.0625</v>
      </c>
      <c r="BB512" s="9"/>
      <c r="BC512" s="9"/>
      <c r="BD512" s="9"/>
      <c r="BE512" s="1">
        <v>5</v>
      </c>
      <c r="BF512" s="9">
        <v>12.25</v>
      </c>
      <c r="BG512">
        <f t="shared" si="189"/>
        <v>61.25</v>
      </c>
      <c r="BH512">
        <f t="shared" si="190"/>
        <v>25</v>
      </c>
      <c r="BI512">
        <f t="shared" si="191"/>
        <v>150.0625</v>
      </c>
    </row>
    <row r="513" spans="1:61" x14ac:dyDescent="0.3">
      <c r="A513" s="9">
        <v>0.71</v>
      </c>
      <c r="B513" s="9">
        <v>12.27</v>
      </c>
      <c r="C513" s="9">
        <f t="shared" si="168"/>
        <v>8.7116999999999987</v>
      </c>
      <c r="D513" s="9">
        <f t="shared" si="169"/>
        <v>0.50409999999999999</v>
      </c>
      <c r="E513" s="9">
        <f t="shared" si="170"/>
        <v>150.55289999999999</v>
      </c>
      <c r="F513" s="9"/>
      <c r="G513" s="9"/>
      <c r="H513" s="9"/>
      <c r="I513" s="9">
        <v>710.5</v>
      </c>
      <c r="J513" s="9">
        <v>12.27</v>
      </c>
      <c r="K513" s="9">
        <f t="shared" si="171"/>
        <v>8717.8349999999991</v>
      </c>
      <c r="L513" s="9">
        <f t="shared" si="172"/>
        <v>504810.25</v>
      </c>
      <c r="M513" s="9">
        <f t="shared" si="173"/>
        <v>150.55289999999999</v>
      </c>
      <c r="N513" s="9"/>
      <c r="O513" s="9"/>
      <c r="P513" s="9"/>
      <c r="Q513" s="9">
        <v>269.5</v>
      </c>
      <c r="R513" s="9">
        <v>12.27</v>
      </c>
      <c r="S513" s="9">
        <f t="shared" si="174"/>
        <v>3306.7649999999999</v>
      </c>
      <c r="T513" s="9">
        <f t="shared" si="175"/>
        <v>72630.25</v>
      </c>
      <c r="U513" s="9">
        <f t="shared" si="176"/>
        <v>150.55289999999999</v>
      </c>
      <c r="V513" s="9"/>
      <c r="W513" s="9"/>
      <c r="X513" s="9"/>
      <c r="Y513" s="9">
        <v>220.5</v>
      </c>
      <c r="Z513" s="9">
        <v>12.27</v>
      </c>
      <c r="AA513" s="9">
        <f t="shared" si="177"/>
        <v>2705.5349999999999</v>
      </c>
      <c r="AB513" s="9">
        <f t="shared" si="178"/>
        <v>48620.25</v>
      </c>
      <c r="AC513" s="9">
        <f t="shared" si="179"/>
        <v>150.55289999999999</v>
      </c>
      <c r="AD513" s="9"/>
      <c r="AE513" s="9"/>
      <c r="AF513" s="9"/>
      <c r="AG513" s="9">
        <v>3.5</v>
      </c>
      <c r="AH513" s="9">
        <v>12.27</v>
      </c>
      <c r="AI513" s="9">
        <f t="shared" si="180"/>
        <v>42.945</v>
      </c>
      <c r="AJ513" s="9">
        <f t="shared" si="181"/>
        <v>12.25</v>
      </c>
      <c r="AK513" s="9">
        <f t="shared" si="182"/>
        <v>150.55289999999999</v>
      </c>
      <c r="AL513" s="9"/>
      <c r="AM513" s="9"/>
      <c r="AN513" s="9"/>
      <c r="AO513" s="1">
        <v>5</v>
      </c>
      <c r="AP513" s="9">
        <v>12.27</v>
      </c>
      <c r="AQ513" s="9">
        <f t="shared" si="183"/>
        <v>61.349999999999994</v>
      </c>
      <c r="AR513" s="9">
        <f t="shared" si="184"/>
        <v>25</v>
      </c>
      <c r="AS513" s="9">
        <f t="shared" si="185"/>
        <v>150.55289999999999</v>
      </c>
      <c r="AT513" s="9"/>
      <c r="AU513" s="9"/>
      <c r="AV513" s="9"/>
      <c r="AW513" s="9">
        <v>0.25</v>
      </c>
      <c r="AX513" s="9">
        <v>12.27</v>
      </c>
      <c r="AY513" s="9">
        <f t="shared" si="186"/>
        <v>3.0674999999999999</v>
      </c>
      <c r="AZ513" s="9">
        <f t="shared" si="187"/>
        <v>6.25E-2</v>
      </c>
      <c r="BA513" s="9">
        <f t="shared" si="188"/>
        <v>150.55289999999999</v>
      </c>
      <c r="BB513" s="9"/>
      <c r="BC513" s="9"/>
      <c r="BD513" s="9"/>
      <c r="BE513" s="1">
        <v>5</v>
      </c>
      <c r="BF513" s="9">
        <v>12.27</v>
      </c>
      <c r="BG513">
        <f t="shared" si="189"/>
        <v>61.349999999999994</v>
      </c>
      <c r="BH513">
        <f t="shared" si="190"/>
        <v>25</v>
      </c>
      <c r="BI513">
        <f t="shared" si="191"/>
        <v>150.55289999999999</v>
      </c>
    </row>
    <row r="514" spans="1:61" x14ac:dyDescent="0.3">
      <c r="A514" s="9">
        <v>0.69</v>
      </c>
      <c r="B514" s="9">
        <v>12.47</v>
      </c>
      <c r="C514" s="9">
        <f t="shared" si="168"/>
        <v>8.6043000000000003</v>
      </c>
      <c r="D514" s="9">
        <f t="shared" si="169"/>
        <v>0.47609999999999991</v>
      </c>
      <c r="E514" s="9">
        <f t="shared" si="170"/>
        <v>155.50090000000003</v>
      </c>
      <c r="F514" s="9"/>
      <c r="G514" s="9"/>
      <c r="H514" s="9"/>
      <c r="I514" s="9">
        <v>735</v>
      </c>
      <c r="J514" s="9">
        <v>12.47</v>
      </c>
      <c r="K514" s="9">
        <f t="shared" si="171"/>
        <v>9165.4500000000007</v>
      </c>
      <c r="L514" s="9">
        <f t="shared" si="172"/>
        <v>540225</v>
      </c>
      <c r="M514" s="9">
        <f t="shared" si="173"/>
        <v>155.50090000000003</v>
      </c>
      <c r="N514" s="9"/>
      <c r="O514" s="9"/>
      <c r="P514" s="9"/>
      <c r="Q514" s="9">
        <v>294</v>
      </c>
      <c r="R514" s="9">
        <v>12.47</v>
      </c>
      <c r="S514" s="9">
        <f t="shared" si="174"/>
        <v>3666.1800000000003</v>
      </c>
      <c r="T514" s="9">
        <f t="shared" si="175"/>
        <v>86436</v>
      </c>
      <c r="U514" s="9">
        <f t="shared" si="176"/>
        <v>155.50090000000003</v>
      </c>
      <c r="V514" s="9"/>
      <c r="W514" s="9"/>
      <c r="X514" s="9"/>
      <c r="Y514" s="9">
        <v>220.5</v>
      </c>
      <c r="Z514" s="9">
        <v>12.47</v>
      </c>
      <c r="AA514" s="9">
        <f t="shared" si="177"/>
        <v>2749.6350000000002</v>
      </c>
      <c r="AB514" s="9">
        <f t="shared" si="178"/>
        <v>48620.25</v>
      </c>
      <c r="AC514" s="9">
        <f t="shared" si="179"/>
        <v>155.50090000000003</v>
      </c>
      <c r="AD514" s="9"/>
      <c r="AE514" s="9"/>
      <c r="AF514" s="9"/>
      <c r="AG514" s="9">
        <v>3.5</v>
      </c>
      <c r="AH514" s="9">
        <v>12.47</v>
      </c>
      <c r="AI514" s="9">
        <f t="shared" si="180"/>
        <v>43.645000000000003</v>
      </c>
      <c r="AJ514" s="9">
        <f t="shared" si="181"/>
        <v>12.25</v>
      </c>
      <c r="AK514" s="9">
        <f t="shared" si="182"/>
        <v>155.50090000000003</v>
      </c>
      <c r="AL514" s="9"/>
      <c r="AM514" s="9"/>
      <c r="AN514" s="9"/>
      <c r="AO514" s="1">
        <v>2</v>
      </c>
      <c r="AP514" s="9">
        <v>12.47</v>
      </c>
      <c r="AQ514" s="9">
        <f t="shared" si="183"/>
        <v>24.94</v>
      </c>
      <c r="AR514" s="9">
        <f t="shared" si="184"/>
        <v>4</v>
      </c>
      <c r="AS514" s="9">
        <f t="shared" si="185"/>
        <v>155.50090000000003</v>
      </c>
      <c r="AT514" s="9"/>
      <c r="AU514" s="9"/>
      <c r="AV514" s="9"/>
      <c r="AW514" s="9">
        <v>0.25</v>
      </c>
      <c r="AX514" s="9">
        <v>12.47</v>
      </c>
      <c r="AY514" s="9">
        <f t="shared" si="186"/>
        <v>3.1175000000000002</v>
      </c>
      <c r="AZ514" s="9">
        <f t="shared" si="187"/>
        <v>6.25E-2</v>
      </c>
      <c r="BA514" s="9">
        <f t="shared" si="188"/>
        <v>155.50090000000003</v>
      </c>
      <c r="BB514" s="9"/>
      <c r="BC514" s="9"/>
      <c r="BD514" s="9"/>
      <c r="BE514" s="1">
        <v>5</v>
      </c>
      <c r="BF514" s="9">
        <v>12.47</v>
      </c>
      <c r="BG514">
        <f t="shared" si="189"/>
        <v>62.35</v>
      </c>
      <c r="BH514">
        <f t="shared" si="190"/>
        <v>25</v>
      </c>
      <c r="BI514">
        <f t="shared" si="191"/>
        <v>155.50090000000003</v>
      </c>
    </row>
    <row r="515" spans="1:61" x14ac:dyDescent="0.3">
      <c r="A515" s="9">
        <v>0.69</v>
      </c>
      <c r="B515" s="9">
        <v>12.12</v>
      </c>
      <c r="C515" s="9">
        <f t="shared" ref="C515:C578" si="192">A515*B515</f>
        <v>8.3627999999999982</v>
      </c>
      <c r="D515" s="9">
        <f t="shared" ref="D515:D578" si="193">POWER(A515,2)</f>
        <v>0.47609999999999991</v>
      </c>
      <c r="E515" s="9">
        <f t="shared" ref="E515:E578" si="194">POWER(B515,2)</f>
        <v>146.89439999999999</v>
      </c>
      <c r="F515" s="9"/>
      <c r="G515" s="9"/>
      <c r="H515" s="9"/>
      <c r="I515" s="9">
        <v>735</v>
      </c>
      <c r="J515" s="9">
        <v>12.12</v>
      </c>
      <c r="K515" s="9">
        <f t="shared" ref="K515:K578" si="195">I515*J515</f>
        <v>8908.1999999999989</v>
      </c>
      <c r="L515" s="9">
        <f t="shared" ref="L515:L578" si="196">POWER(I515,2)</f>
        <v>540225</v>
      </c>
      <c r="M515" s="9">
        <f t="shared" ref="M515:M578" si="197">POWER(J515,2)</f>
        <v>146.89439999999999</v>
      </c>
      <c r="N515" s="9"/>
      <c r="O515" s="9"/>
      <c r="P515" s="9"/>
      <c r="Q515" s="9">
        <v>294</v>
      </c>
      <c r="R515" s="9">
        <v>12.12</v>
      </c>
      <c r="S515" s="9">
        <f t="shared" ref="S515:S578" si="198">Q515*R515</f>
        <v>3563.2799999999997</v>
      </c>
      <c r="T515" s="9">
        <f t="shared" ref="T515:T578" si="199">POWER(Q515,2)</f>
        <v>86436</v>
      </c>
      <c r="U515" s="9">
        <f t="shared" ref="U515:U578" si="200">POWER(R515,2)</f>
        <v>146.89439999999999</v>
      </c>
      <c r="V515" s="9"/>
      <c r="W515" s="9"/>
      <c r="X515" s="9"/>
      <c r="Y515" s="9">
        <v>220.5</v>
      </c>
      <c r="Z515" s="9">
        <v>12.12</v>
      </c>
      <c r="AA515" s="9">
        <f t="shared" ref="AA515:AA578" si="201">Y515*Z515</f>
        <v>2672.46</v>
      </c>
      <c r="AB515" s="9">
        <f t="shared" ref="AB515:AB578" si="202">POWER(Y515,2)</f>
        <v>48620.25</v>
      </c>
      <c r="AC515" s="9">
        <f t="shared" ref="AC515:AC578" si="203">POWER(Z515,2)</f>
        <v>146.89439999999999</v>
      </c>
      <c r="AD515" s="9"/>
      <c r="AE515" s="9"/>
      <c r="AF515" s="9"/>
      <c r="AG515" s="9">
        <v>3.5</v>
      </c>
      <c r="AH515" s="9">
        <v>12.12</v>
      </c>
      <c r="AI515" s="9">
        <f t="shared" ref="AI515:AI578" si="204">AG515*AH515</f>
        <v>42.419999999999995</v>
      </c>
      <c r="AJ515" s="9">
        <f t="shared" ref="AJ515:AJ578" si="205">POWER(AG515,2)</f>
        <v>12.25</v>
      </c>
      <c r="AK515" s="9">
        <f t="shared" ref="AK515:AK578" si="206">POWER(AH515,2)</f>
        <v>146.89439999999999</v>
      </c>
      <c r="AL515" s="9"/>
      <c r="AM515" s="9"/>
      <c r="AN515" s="9"/>
      <c r="AO515" s="1">
        <v>3</v>
      </c>
      <c r="AP515" s="9">
        <v>12.12</v>
      </c>
      <c r="AQ515" s="9">
        <f t="shared" ref="AQ515:AQ578" si="207">AO515*AP515</f>
        <v>36.36</v>
      </c>
      <c r="AR515" s="9">
        <f t="shared" ref="AR515:AR578" si="208">POWER(AO515,2)</f>
        <v>9</v>
      </c>
      <c r="AS515" s="9">
        <f t="shared" ref="AS515:AS578" si="209">POWER(AP515,2)</f>
        <v>146.89439999999999</v>
      </c>
      <c r="AT515" s="9"/>
      <c r="AU515" s="9"/>
      <c r="AV515" s="9"/>
      <c r="AW515" s="9">
        <v>0.25</v>
      </c>
      <c r="AX515" s="9">
        <v>12.12</v>
      </c>
      <c r="AY515" s="9">
        <f t="shared" ref="AY515:AY578" si="210">AW515*AX515</f>
        <v>3.03</v>
      </c>
      <c r="AZ515" s="9">
        <f t="shared" ref="AZ515:AZ578" si="211">POWER(AW515,2)</f>
        <v>6.25E-2</v>
      </c>
      <c r="BA515" s="9">
        <f t="shared" ref="BA515:BA578" si="212">POWER(AX515,2)</f>
        <v>146.89439999999999</v>
      </c>
      <c r="BB515" s="9"/>
      <c r="BC515" s="9"/>
      <c r="BD515" s="9"/>
      <c r="BE515" s="1">
        <v>5</v>
      </c>
      <c r="BF515" s="9">
        <v>12.12</v>
      </c>
      <c r="BG515">
        <f t="shared" ref="BG515:BG578" si="213">BE515*BF515</f>
        <v>60.599999999999994</v>
      </c>
      <c r="BH515">
        <f t="shared" ref="BH515:BH578" si="214">POWER(BE515,2)</f>
        <v>25</v>
      </c>
      <c r="BI515">
        <f t="shared" ref="BI515:BI578" si="215">POWER(BF515,2)</f>
        <v>146.89439999999999</v>
      </c>
    </row>
    <row r="516" spans="1:61" x14ac:dyDescent="0.3">
      <c r="A516" s="9">
        <v>0.69</v>
      </c>
      <c r="B516" s="9">
        <v>12.18</v>
      </c>
      <c r="C516" s="9">
        <f t="shared" si="192"/>
        <v>8.4041999999999994</v>
      </c>
      <c r="D516" s="9">
        <f t="shared" si="193"/>
        <v>0.47609999999999991</v>
      </c>
      <c r="E516" s="9">
        <f t="shared" si="194"/>
        <v>148.35239999999999</v>
      </c>
      <c r="F516" s="9"/>
      <c r="G516" s="9"/>
      <c r="H516" s="9"/>
      <c r="I516" s="9">
        <v>735</v>
      </c>
      <c r="J516" s="9">
        <v>12.18</v>
      </c>
      <c r="K516" s="9">
        <f t="shared" si="195"/>
        <v>8952.2999999999993</v>
      </c>
      <c r="L516" s="9">
        <f t="shared" si="196"/>
        <v>540225</v>
      </c>
      <c r="M516" s="9">
        <f t="shared" si="197"/>
        <v>148.35239999999999</v>
      </c>
      <c r="N516" s="9"/>
      <c r="O516" s="9"/>
      <c r="P516" s="9"/>
      <c r="Q516" s="9">
        <v>294</v>
      </c>
      <c r="R516" s="9">
        <v>12.18</v>
      </c>
      <c r="S516" s="9">
        <f t="shared" si="198"/>
        <v>3580.92</v>
      </c>
      <c r="T516" s="9">
        <f t="shared" si="199"/>
        <v>86436</v>
      </c>
      <c r="U516" s="9">
        <f t="shared" si="200"/>
        <v>148.35239999999999</v>
      </c>
      <c r="V516" s="9"/>
      <c r="W516" s="9"/>
      <c r="X516" s="9"/>
      <c r="Y516" s="9">
        <v>220.5</v>
      </c>
      <c r="Z516" s="9">
        <v>12.18</v>
      </c>
      <c r="AA516" s="9">
        <f t="shared" si="201"/>
        <v>2685.69</v>
      </c>
      <c r="AB516" s="9">
        <f t="shared" si="202"/>
        <v>48620.25</v>
      </c>
      <c r="AC516" s="9">
        <f t="shared" si="203"/>
        <v>148.35239999999999</v>
      </c>
      <c r="AD516" s="9"/>
      <c r="AE516" s="9"/>
      <c r="AF516" s="9"/>
      <c r="AG516" s="9">
        <v>3.5</v>
      </c>
      <c r="AH516" s="9">
        <v>12.18</v>
      </c>
      <c r="AI516" s="9">
        <f t="shared" si="204"/>
        <v>42.629999999999995</v>
      </c>
      <c r="AJ516" s="9">
        <f t="shared" si="205"/>
        <v>12.25</v>
      </c>
      <c r="AK516" s="9">
        <f t="shared" si="206"/>
        <v>148.35239999999999</v>
      </c>
      <c r="AL516" s="9"/>
      <c r="AM516" s="9"/>
      <c r="AN516" s="9"/>
      <c r="AO516" s="1">
        <v>4</v>
      </c>
      <c r="AP516" s="9">
        <v>12.18</v>
      </c>
      <c r="AQ516" s="9">
        <f t="shared" si="207"/>
        <v>48.72</v>
      </c>
      <c r="AR516" s="9">
        <f t="shared" si="208"/>
        <v>16</v>
      </c>
      <c r="AS516" s="9">
        <f t="shared" si="209"/>
        <v>148.35239999999999</v>
      </c>
      <c r="AT516" s="9"/>
      <c r="AU516" s="9"/>
      <c r="AV516" s="9"/>
      <c r="AW516" s="9">
        <v>0.25</v>
      </c>
      <c r="AX516" s="9">
        <v>12.18</v>
      </c>
      <c r="AY516" s="9">
        <f t="shared" si="210"/>
        <v>3.0449999999999999</v>
      </c>
      <c r="AZ516" s="9">
        <f t="shared" si="211"/>
        <v>6.25E-2</v>
      </c>
      <c r="BA516" s="9">
        <f t="shared" si="212"/>
        <v>148.35239999999999</v>
      </c>
      <c r="BB516" s="9"/>
      <c r="BC516" s="9"/>
      <c r="BD516" s="9"/>
      <c r="BE516" s="1">
        <v>5</v>
      </c>
      <c r="BF516" s="9">
        <v>12.18</v>
      </c>
      <c r="BG516">
        <f t="shared" si="213"/>
        <v>60.9</v>
      </c>
      <c r="BH516">
        <f t="shared" si="214"/>
        <v>25</v>
      </c>
      <c r="BI516">
        <f t="shared" si="215"/>
        <v>148.35239999999999</v>
      </c>
    </row>
    <row r="517" spans="1:61" x14ac:dyDescent="0.3">
      <c r="A517" s="9">
        <v>0.69</v>
      </c>
      <c r="B517" s="9">
        <v>12.47</v>
      </c>
      <c r="C517" s="9">
        <f t="shared" si="192"/>
        <v>8.6043000000000003</v>
      </c>
      <c r="D517" s="9">
        <f t="shared" si="193"/>
        <v>0.47609999999999991</v>
      </c>
      <c r="E517" s="9">
        <f t="shared" si="194"/>
        <v>155.50090000000003</v>
      </c>
      <c r="F517" s="9"/>
      <c r="G517" s="9"/>
      <c r="H517" s="9"/>
      <c r="I517" s="9">
        <v>735</v>
      </c>
      <c r="J517" s="9">
        <v>12.47</v>
      </c>
      <c r="K517" s="9">
        <f t="shared" si="195"/>
        <v>9165.4500000000007</v>
      </c>
      <c r="L517" s="9">
        <f t="shared" si="196"/>
        <v>540225</v>
      </c>
      <c r="M517" s="9">
        <f t="shared" si="197"/>
        <v>155.50090000000003</v>
      </c>
      <c r="N517" s="9"/>
      <c r="O517" s="9"/>
      <c r="P517" s="9"/>
      <c r="Q517" s="9">
        <v>294</v>
      </c>
      <c r="R517" s="9">
        <v>12.47</v>
      </c>
      <c r="S517" s="9">
        <f t="shared" si="198"/>
        <v>3666.1800000000003</v>
      </c>
      <c r="T517" s="9">
        <f t="shared" si="199"/>
        <v>86436</v>
      </c>
      <c r="U517" s="9">
        <f t="shared" si="200"/>
        <v>155.50090000000003</v>
      </c>
      <c r="V517" s="9"/>
      <c r="W517" s="9"/>
      <c r="X517" s="9"/>
      <c r="Y517" s="9">
        <v>220.5</v>
      </c>
      <c r="Z517" s="9">
        <v>12.47</v>
      </c>
      <c r="AA517" s="9">
        <f t="shared" si="201"/>
        <v>2749.6350000000002</v>
      </c>
      <c r="AB517" s="9">
        <f t="shared" si="202"/>
        <v>48620.25</v>
      </c>
      <c r="AC517" s="9">
        <f t="shared" si="203"/>
        <v>155.50090000000003</v>
      </c>
      <c r="AD517" s="9"/>
      <c r="AE517" s="9"/>
      <c r="AF517" s="9"/>
      <c r="AG517" s="9">
        <v>3.5</v>
      </c>
      <c r="AH517" s="9">
        <v>12.47</v>
      </c>
      <c r="AI517" s="9">
        <f t="shared" si="204"/>
        <v>43.645000000000003</v>
      </c>
      <c r="AJ517" s="9">
        <f t="shared" si="205"/>
        <v>12.25</v>
      </c>
      <c r="AK517" s="9">
        <f t="shared" si="206"/>
        <v>155.50090000000003</v>
      </c>
      <c r="AL517" s="9"/>
      <c r="AM517" s="9"/>
      <c r="AN517" s="9"/>
      <c r="AO517" s="1">
        <v>5</v>
      </c>
      <c r="AP517" s="9">
        <v>12.47</v>
      </c>
      <c r="AQ517" s="9">
        <f t="shared" si="207"/>
        <v>62.35</v>
      </c>
      <c r="AR517" s="9">
        <f t="shared" si="208"/>
        <v>25</v>
      </c>
      <c r="AS517" s="9">
        <f t="shared" si="209"/>
        <v>155.50090000000003</v>
      </c>
      <c r="AT517" s="9"/>
      <c r="AU517" s="9"/>
      <c r="AV517" s="9"/>
      <c r="AW517" s="9">
        <v>0.25</v>
      </c>
      <c r="AX517" s="9">
        <v>12.47</v>
      </c>
      <c r="AY517" s="9">
        <f t="shared" si="210"/>
        <v>3.1175000000000002</v>
      </c>
      <c r="AZ517" s="9">
        <f t="shared" si="211"/>
        <v>6.25E-2</v>
      </c>
      <c r="BA517" s="9">
        <f t="shared" si="212"/>
        <v>155.50090000000003</v>
      </c>
      <c r="BB517" s="9"/>
      <c r="BC517" s="9"/>
      <c r="BD517" s="9"/>
      <c r="BE517" s="1">
        <v>5</v>
      </c>
      <c r="BF517" s="9">
        <v>12.47</v>
      </c>
      <c r="BG517">
        <f t="shared" si="213"/>
        <v>62.35</v>
      </c>
      <c r="BH517">
        <f t="shared" si="214"/>
        <v>25</v>
      </c>
      <c r="BI517">
        <f t="shared" si="215"/>
        <v>155.50090000000003</v>
      </c>
    </row>
    <row r="518" spans="1:61" x14ac:dyDescent="0.3">
      <c r="A518" s="9">
        <v>0.66</v>
      </c>
      <c r="B518" s="9">
        <v>12.93</v>
      </c>
      <c r="C518" s="9">
        <f t="shared" si="192"/>
        <v>8.5337999999999994</v>
      </c>
      <c r="D518" s="9">
        <f t="shared" si="193"/>
        <v>0.43560000000000004</v>
      </c>
      <c r="E518" s="9">
        <f t="shared" si="194"/>
        <v>167.1849</v>
      </c>
      <c r="F518" s="9"/>
      <c r="G518" s="9"/>
      <c r="H518" s="9"/>
      <c r="I518" s="9">
        <v>759.5</v>
      </c>
      <c r="J518" s="9">
        <v>12.93</v>
      </c>
      <c r="K518" s="9">
        <f t="shared" si="195"/>
        <v>9820.3349999999991</v>
      </c>
      <c r="L518" s="9">
        <f t="shared" si="196"/>
        <v>576840.25</v>
      </c>
      <c r="M518" s="9">
        <f t="shared" si="197"/>
        <v>167.1849</v>
      </c>
      <c r="N518" s="9"/>
      <c r="O518" s="9"/>
      <c r="P518" s="9"/>
      <c r="Q518" s="9">
        <v>318.5</v>
      </c>
      <c r="R518" s="9">
        <v>12.93</v>
      </c>
      <c r="S518" s="9">
        <f t="shared" si="198"/>
        <v>4118.2049999999999</v>
      </c>
      <c r="T518" s="9">
        <f t="shared" si="199"/>
        <v>101442.25</v>
      </c>
      <c r="U518" s="9">
        <f t="shared" si="200"/>
        <v>167.1849</v>
      </c>
      <c r="V518" s="9"/>
      <c r="W518" s="9"/>
      <c r="X518" s="9"/>
      <c r="Y518" s="9">
        <v>220.5</v>
      </c>
      <c r="Z518" s="9">
        <v>12.93</v>
      </c>
      <c r="AA518" s="9">
        <f t="shared" si="201"/>
        <v>2851.0650000000001</v>
      </c>
      <c r="AB518" s="9">
        <f t="shared" si="202"/>
        <v>48620.25</v>
      </c>
      <c r="AC518" s="9">
        <f t="shared" si="203"/>
        <v>167.1849</v>
      </c>
      <c r="AD518" s="9"/>
      <c r="AE518" s="9"/>
      <c r="AF518" s="9"/>
      <c r="AG518" s="9">
        <v>3.5</v>
      </c>
      <c r="AH518" s="9">
        <v>12.93</v>
      </c>
      <c r="AI518" s="9">
        <f t="shared" si="204"/>
        <v>45.254999999999995</v>
      </c>
      <c r="AJ518" s="9">
        <f t="shared" si="205"/>
        <v>12.25</v>
      </c>
      <c r="AK518" s="9">
        <f t="shared" si="206"/>
        <v>167.1849</v>
      </c>
      <c r="AL518" s="9"/>
      <c r="AM518" s="9"/>
      <c r="AN518" s="9"/>
      <c r="AO518" s="1">
        <v>2</v>
      </c>
      <c r="AP518" s="9">
        <v>12.93</v>
      </c>
      <c r="AQ518" s="9">
        <f t="shared" si="207"/>
        <v>25.86</v>
      </c>
      <c r="AR518" s="9">
        <f t="shared" si="208"/>
        <v>4</v>
      </c>
      <c r="AS518" s="9">
        <f t="shared" si="209"/>
        <v>167.1849</v>
      </c>
      <c r="AT518" s="9"/>
      <c r="AU518" s="9"/>
      <c r="AV518" s="9"/>
      <c r="AW518" s="9">
        <v>0.25</v>
      </c>
      <c r="AX518" s="9">
        <v>12.93</v>
      </c>
      <c r="AY518" s="9">
        <f t="shared" si="210"/>
        <v>3.2324999999999999</v>
      </c>
      <c r="AZ518" s="9">
        <f t="shared" si="211"/>
        <v>6.25E-2</v>
      </c>
      <c r="BA518" s="9">
        <f t="shared" si="212"/>
        <v>167.1849</v>
      </c>
      <c r="BB518" s="9"/>
      <c r="BC518" s="9"/>
      <c r="BD518" s="9"/>
      <c r="BE518" s="1">
        <v>5</v>
      </c>
      <c r="BF518" s="9">
        <v>12.93</v>
      </c>
      <c r="BG518">
        <f t="shared" si="213"/>
        <v>64.650000000000006</v>
      </c>
      <c r="BH518">
        <f t="shared" si="214"/>
        <v>25</v>
      </c>
      <c r="BI518">
        <f t="shared" si="215"/>
        <v>167.1849</v>
      </c>
    </row>
    <row r="519" spans="1:61" x14ac:dyDescent="0.3">
      <c r="A519" s="9">
        <v>0.66</v>
      </c>
      <c r="B519" s="9">
        <v>12.82</v>
      </c>
      <c r="C519" s="9">
        <f t="shared" si="192"/>
        <v>8.4611999999999998</v>
      </c>
      <c r="D519" s="9">
        <f t="shared" si="193"/>
        <v>0.43560000000000004</v>
      </c>
      <c r="E519" s="9">
        <f t="shared" si="194"/>
        <v>164.35240000000002</v>
      </c>
      <c r="F519" s="9"/>
      <c r="G519" s="9"/>
      <c r="H519" s="9"/>
      <c r="I519" s="9">
        <v>759.5</v>
      </c>
      <c r="J519" s="9">
        <v>12.82</v>
      </c>
      <c r="K519" s="9">
        <f t="shared" si="195"/>
        <v>9736.7900000000009</v>
      </c>
      <c r="L519" s="9">
        <f t="shared" si="196"/>
        <v>576840.25</v>
      </c>
      <c r="M519" s="9">
        <f t="shared" si="197"/>
        <v>164.35240000000002</v>
      </c>
      <c r="N519" s="9"/>
      <c r="O519" s="9"/>
      <c r="P519" s="9"/>
      <c r="Q519" s="9">
        <v>318.5</v>
      </c>
      <c r="R519" s="9">
        <v>12.82</v>
      </c>
      <c r="S519" s="9">
        <f t="shared" si="198"/>
        <v>4083.17</v>
      </c>
      <c r="T519" s="9">
        <f t="shared" si="199"/>
        <v>101442.25</v>
      </c>
      <c r="U519" s="9">
        <f t="shared" si="200"/>
        <v>164.35240000000002</v>
      </c>
      <c r="V519" s="9"/>
      <c r="W519" s="9"/>
      <c r="X519" s="9"/>
      <c r="Y519" s="9">
        <v>220.5</v>
      </c>
      <c r="Z519" s="9">
        <v>12.82</v>
      </c>
      <c r="AA519" s="9">
        <f t="shared" si="201"/>
        <v>2826.81</v>
      </c>
      <c r="AB519" s="9">
        <f t="shared" si="202"/>
        <v>48620.25</v>
      </c>
      <c r="AC519" s="9">
        <f t="shared" si="203"/>
        <v>164.35240000000002</v>
      </c>
      <c r="AD519" s="9"/>
      <c r="AE519" s="9"/>
      <c r="AF519" s="9"/>
      <c r="AG519" s="9">
        <v>3.5</v>
      </c>
      <c r="AH519" s="9">
        <v>12.82</v>
      </c>
      <c r="AI519" s="9">
        <f t="shared" si="204"/>
        <v>44.870000000000005</v>
      </c>
      <c r="AJ519" s="9">
        <f t="shared" si="205"/>
        <v>12.25</v>
      </c>
      <c r="AK519" s="9">
        <f t="shared" si="206"/>
        <v>164.35240000000002</v>
      </c>
      <c r="AL519" s="9"/>
      <c r="AM519" s="9"/>
      <c r="AN519" s="9"/>
      <c r="AO519" s="1">
        <v>3</v>
      </c>
      <c r="AP519" s="9">
        <v>12.82</v>
      </c>
      <c r="AQ519" s="9">
        <f t="shared" si="207"/>
        <v>38.46</v>
      </c>
      <c r="AR519" s="9">
        <f t="shared" si="208"/>
        <v>9</v>
      </c>
      <c r="AS519" s="9">
        <f t="shared" si="209"/>
        <v>164.35240000000002</v>
      </c>
      <c r="AT519" s="9"/>
      <c r="AU519" s="9"/>
      <c r="AV519" s="9"/>
      <c r="AW519" s="9">
        <v>0.25</v>
      </c>
      <c r="AX519" s="9">
        <v>12.82</v>
      </c>
      <c r="AY519" s="9">
        <f t="shared" si="210"/>
        <v>3.2050000000000001</v>
      </c>
      <c r="AZ519" s="9">
        <f t="shared" si="211"/>
        <v>6.25E-2</v>
      </c>
      <c r="BA519" s="9">
        <f t="shared" si="212"/>
        <v>164.35240000000002</v>
      </c>
      <c r="BB519" s="9"/>
      <c r="BC519" s="9"/>
      <c r="BD519" s="9"/>
      <c r="BE519" s="1">
        <v>5</v>
      </c>
      <c r="BF519" s="9">
        <v>12.82</v>
      </c>
      <c r="BG519">
        <f t="shared" si="213"/>
        <v>64.099999999999994</v>
      </c>
      <c r="BH519">
        <f t="shared" si="214"/>
        <v>25</v>
      </c>
      <c r="BI519">
        <f t="shared" si="215"/>
        <v>164.35240000000002</v>
      </c>
    </row>
    <row r="520" spans="1:61" x14ac:dyDescent="0.3">
      <c r="A520" s="9">
        <v>0.66</v>
      </c>
      <c r="B520" s="9">
        <v>12.78</v>
      </c>
      <c r="C520" s="9">
        <f t="shared" si="192"/>
        <v>8.4347999999999992</v>
      </c>
      <c r="D520" s="9">
        <f t="shared" si="193"/>
        <v>0.43560000000000004</v>
      </c>
      <c r="E520" s="9">
        <f t="shared" si="194"/>
        <v>163.32839999999999</v>
      </c>
      <c r="F520" s="9"/>
      <c r="G520" s="9"/>
      <c r="H520" s="9"/>
      <c r="I520" s="9">
        <v>759.5</v>
      </c>
      <c r="J520" s="9">
        <v>12.78</v>
      </c>
      <c r="K520" s="9">
        <f t="shared" si="195"/>
        <v>9706.41</v>
      </c>
      <c r="L520" s="9">
        <f t="shared" si="196"/>
        <v>576840.25</v>
      </c>
      <c r="M520" s="9">
        <f t="shared" si="197"/>
        <v>163.32839999999999</v>
      </c>
      <c r="N520" s="9"/>
      <c r="O520" s="9"/>
      <c r="P520" s="9"/>
      <c r="Q520" s="9">
        <v>318.5</v>
      </c>
      <c r="R520" s="9">
        <v>12.78</v>
      </c>
      <c r="S520" s="9">
        <f t="shared" si="198"/>
        <v>4070.43</v>
      </c>
      <c r="T520" s="9">
        <f t="shared" si="199"/>
        <v>101442.25</v>
      </c>
      <c r="U520" s="9">
        <f t="shared" si="200"/>
        <v>163.32839999999999</v>
      </c>
      <c r="V520" s="9"/>
      <c r="W520" s="9"/>
      <c r="X520" s="9"/>
      <c r="Y520" s="9">
        <v>220.5</v>
      </c>
      <c r="Z520" s="9">
        <v>12.78</v>
      </c>
      <c r="AA520" s="9">
        <f t="shared" si="201"/>
        <v>2817.99</v>
      </c>
      <c r="AB520" s="9">
        <f t="shared" si="202"/>
        <v>48620.25</v>
      </c>
      <c r="AC520" s="9">
        <f t="shared" si="203"/>
        <v>163.32839999999999</v>
      </c>
      <c r="AD520" s="9"/>
      <c r="AE520" s="9"/>
      <c r="AF520" s="9"/>
      <c r="AG520" s="9">
        <v>3.5</v>
      </c>
      <c r="AH520" s="9">
        <v>12.78</v>
      </c>
      <c r="AI520" s="9">
        <f t="shared" si="204"/>
        <v>44.73</v>
      </c>
      <c r="AJ520" s="9">
        <f t="shared" si="205"/>
        <v>12.25</v>
      </c>
      <c r="AK520" s="9">
        <f t="shared" si="206"/>
        <v>163.32839999999999</v>
      </c>
      <c r="AL520" s="9"/>
      <c r="AM520" s="9"/>
      <c r="AN520" s="9"/>
      <c r="AO520" s="1">
        <v>4</v>
      </c>
      <c r="AP520" s="9">
        <v>12.78</v>
      </c>
      <c r="AQ520" s="9">
        <f t="shared" si="207"/>
        <v>51.12</v>
      </c>
      <c r="AR520" s="9">
        <f t="shared" si="208"/>
        <v>16</v>
      </c>
      <c r="AS520" s="9">
        <f t="shared" si="209"/>
        <v>163.32839999999999</v>
      </c>
      <c r="AT520" s="9"/>
      <c r="AU520" s="9"/>
      <c r="AV520" s="9"/>
      <c r="AW520" s="9">
        <v>0.25</v>
      </c>
      <c r="AX520" s="9">
        <v>12.78</v>
      </c>
      <c r="AY520" s="9">
        <f t="shared" si="210"/>
        <v>3.1949999999999998</v>
      </c>
      <c r="AZ520" s="9">
        <f t="shared" si="211"/>
        <v>6.25E-2</v>
      </c>
      <c r="BA520" s="9">
        <f t="shared" si="212"/>
        <v>163.32839999999999</v>
      </c>
      <c r="BB520" s="9"/>
      <c r="BC520" s="9"/>
      <c r="BD520" s="9"/>
      <c r="BE520" s="1">
        <v>5</v>
      </c>
      <c r="BF520" s="9">
        <v>12.78</v>
      </c>
      <c r="BG520">
        <f t="shared" si="213"/>
        <v>63.9</v>
      </c>
      <c r="BH520">
        <f t="shared" si="214"/>
        <v>25</v>
      </c>
      <c r="BI520">
        <f t="shared" si="215"/>
        <v>163.32839999999999</v>
      </c>
    </row>
    <row r="521" spans="1:61" x14ac:dyDescent="0.3">
      <c r="A521" s="9">
        <v>0.66</v>
      </c>
      <c r="B521" s="9">
        <v>13.02</v>
      </c>
      <c r="C521" s="9">
        <f t="shared" si="192"/>
        <v>8.5931999999999995</v>
      </c>
      <c r="D521" s="9">
        <f t="shared" si="193"/>
        <v>0.43560000000000004</v>
      </c>
      <c r="E521" s="9">
        <f t="shared" si="194"/>
        <v>169.5204</v>
      </c>
      <c r="F521" s="9"/>
      <c r="G521" s="9"/>
      <c r="H521" s="9"/>
      <c r="I521" s="9">
        <v>759.5</v>
      </c>
      <c r="J521" s="9">
        <v>13.02</v>
      </c>
      <c r="K521" s="9">
        <f t="shared" si="195"/>
        <v>9888.69</v>
      </c>
      <c r="L521" s="9">
        <f t="shared" si="196"/>
        <v>576840.25</v>
      </c>
      <c r="M521" s="9">
        <f t="shared" si="197"/>
        <v>169.5204</v>
      </c>
      <c r="N521" s="9"/>
      <c r="O521" s="9"/>
      <c r="P521" s="9"/>
      <c r="Q521" s="9">
        <v>318.5</v>
      </c>
      <c r="R521" s="9">
        <v>13.02</v>
      </c>
      <c r="S521" s="9">
        <f t="shared" si="198"/>
        <v>4146.87</v>
      </c>
      <c r="T521" s="9">
        <f t="shared" si="199"/>
        <v>101442.25</v>
      </c>
      <c r="U521" s="9">
        <f t="shared" si="200"/>
        <v>169.5204</v>
      </c>
      <c r="V521" s="9"/>
      <c r="W521" s="9"/>
      <c r="X521" s="9"/>
      <c r="Y521" s="9">
        <v>220.5</v>
      </c>
      <c r="Z521" s="9">
        <v>13.02</v>
      </c>
      <c r="AA521" s="9">
        <f t="shared" si="201"/>
        <v>2870.91</v>
      </c>
      <c r="AB521" s="9">
        <f t="shared" si="202"/>
        <v>48620.25</v>
      </c>
      <c r="AC521" s="9">
        <f t="shared" si="203"/>
        <v>169.5204</v>
      </c>
      <c r="AD521" s="9"/>
      <c r="AE521" s="9"/>
      <c r="AF521" s="9"/>
      <c r="AG521" s="9">
        <v>3.5</v>
      </c>
      <c r="AH521" s="9">
        <v>13.02</v>
      </c>
      <c r="AI521" s="9">
        <f t="shared" si="204"/>
        <v>45.57</v>
      </c>
      <c r="AJ521" s="9">
        <f t="shared" si="205"/>
        <v>12.25</v>
      </c>
      <c r="AK521" s="9">
        <f t="shared" si="206"/>
        <v>169.5204</v>
      </c>
      <c r="AL521" s="9"/>
      <c r="AM521" s="9"/>
      <c r="AN521" s="9"/>
      <c r="AO521" s="1">
        <v>5</v>
      </c>
      <c r="AP521" s="9">
        <v>13.02</v>
      </c>
      <c r="AQ521" s="9">
        <f t="shared" si="207"/>
        <v>65.099999999999994</v>
      </c>
      <c r="AR521" s="9">
        <f t="shared" si="208"/>
        <v>25</v>
      </c>
      <c r="AS521" s="9">
        <f t="shared" si="209"/>
        <v>169.5204</v>
      </c>
      <c r="AT521" s="9"/>
      <c r="AU521" s="9"/>
      <c r="AV521" s="9"/>
      <c r="AW521" s="9">
        <v>0.25</v>
      </c>
      <c r="AX521" s="9">
        <v>13.02</v>
      </c>
      <c r="AY521" s="9">
        <f t="shared" si="210"/>
        <v>3.2549999999999999</v>
      </c>
      <c r="AZ521" s="9">
        <f t="shared" si="211"/>
        <v>6.25E-2</v>
      </c>
      <c r="BA521" s="9">
        <f t="shared" si="212"/>
        <v>169.5204</v>
      </c>
      <c r="BB521" s="9"/>
      <c r="BC521" s="9"/>
      <c r="BD521" s="9"/>
      <c r="BE521" s="1">
        <v>5</v>
      </c>
      <c r="BF521" s="9">
        <v>13.02</v>
      </c>
      <c r="BG521">
        <f t="shared" si="213"/>
        <v>65.099999999999994</v>
      </c>
      <c r="BH521">
        <f t="shared" si="214"/>
        <v>25</v>
      </c>
      <c r="BI521">
        <f t="shared" si="215"/>
        <v>169.5204</v>
      </c>
    </row>
    <row r="522" spans="1:61" x14ac:dyDescent="0.3">
      <c r="A522" s="9">
        <v>0.64</v>
      </c>
      <c r="B522" s="9">
        <v>16.73</v>
      </c>
      <c r="C522" s="9">
        <f t="shared" si="192"/>
        <v>10.7072</v>
      </c>
      <c r="D522" s="9">
        <f t="shared" si="193"/>
        <v>0.40960000000000002</v>
      </c>
      <c r="E522" s="9">
        <f t="shared" si="194"/>
        <v>279.8929</v>
      </c>
      <c r="F522" s="9"/>
      <c r="G522" s="9"/>
      <c r="H522" s="9"/>
      <c r="I522" s="9">
        <v>784</v>
      </c>
      <c r="J522" s="9">
        <v>16.73</v>
      </c>
      <c r="K522" s="9">
        <f t="shared" si="195"/>
        <v>13116.32</v>
      </c>
      <c r="L522" s="9">
        <f t="shared" si="196"/>
        <v>614656</v>
      </c>
      <c r="M522" s="9">
        <f t="shared" si="197"/>
        <v>279.8929</v>
      </c>
      <c r="N522" s="9"/>
      <c r="O522" s="9"/>
      <c r="P522" s="9"/>
      <c r="Q522" s="9">
        <v>343</v>
      </c>
      <c r="R522" s="9">
        <v>16.73</v>
      </c>
      <c r="S522" s="9">
        <f t="shared" si="198"/>
        <v>5738.39</v>
      </c>
      <c r="T522" s="9">
        <f t="shared" si="199"/>
        <v>117649</v>
      </c>
      <c r="U522" s="9">
        <f t="shared" si="200"/>
        <v>279.8929</v>
      </c>
      <c r="V522" s="9"/>
      <c r="W522" s="9"/>
      <c r="X522" s="9"/>
      <c r="Y522" s="9">
        <v>220.5</v>
      </c>
      <c r="Z522" s="9">
        <v>16.73</v>
      </c>
      <c r="AA522" s="9">
        <f t="shared" si="201"/>
        <v>3688.9650000000001</v>
      </c>
      <c r="AB522" s="9">
        <f t="shared" si="202"/>
        <v>48620.25</v>
      </c>
      <c r="AC522" s="9">
        <f t="shared" si="203"/>
        <v>279.8929</v>
      </c>
      <c r="AD522" s="9"/>
      <c r="AE522" s="9"/>
      <c r="AF522" s="9"/>
      <c r="AG522" s="9">
        <v>3.5</v>
      </c>
      <c r="AH522" s="9">
        <v>16.73</v>
      </c>
      <c r="AI522" s="9">
        <f t="shared" si="204"/>
        <v>58.555</v>
      </c>
      <c r="AJ522" s="9">
        <f t="shared" si="205"/>
        <v>12.25</v>
      </c>
      <c r="AK522" s="9">
        <f t="shared" si="206"/>
        <v>279.8929</v>
      </c>
      <c r="AL522" s="9"/>
      <c r="AM522" s="9"/>
      <c r="AN522" s="9"/>
      <c r="AO522" s="1">
        <v>2</v>
      </c>
      <c r="AP522" s="9">
        <v>16.73</v>
      </c>
      <c r="AQ522" s="9">
        <f t="shared" si="207"/>
        <v>33.46</v>
      </c>
      <c r="AR522" s="9">
        <f t="shared" si="208"/>
        <v>4</v>
      </c>
      <c r="AS522" s="9">
        <f t="shared" si="209"/>
        <v>279.8929</v>
      </c>
      <c r="AT522" s="9"/>
      <c r="AU522" s="9"/>
      <c r="AV522" s="9"/>
      <c r="AW522" s="9">
        <v>0.25</v>
      </c>
      <c r="AX522" s="9">
        <v>16.73</v>
      </c>
      <c r="AY522" s="9">
        <f t="shared" si="210"/>
        <v>4.1825000000000001</v>
      </c>
      <c r="AZ522" s="9">
        <f t="shared" si="211"/>
        <v>6.25E-2</v>
      </c>
      <c r="BA522" s="9">
        <f t="shared" si="212"/>
        <v>279.8929</v>
      </c>
      <c r="BB522" s="9"/>
      <c r="BC522" s="9"/>
      <c r="BD522" s="9"/>
      <c r="BE522" s="1">
        <v>5</v>
      </c>
      <c r="BF522" s="9">
        <v>16.73</v>
      </c>
      <c r="BG522">
        <f t="shared" si="213"/>
        <v>83.65</v>
      </c>
      <c r="BH522">
        <f t="shared" si="214"/>
        <v>25</v>
      </c>
      <c r="BI522">
        <f t="shared" si="215"/>
        <v>279.8929</v>
      </c>
    </row>
    <row r="523" spans="1:61" x14ac:dyDescent="0.3">
      <c r="A523" s="9">
        <v>0.64</v>
      </c>
      <c r="B523" s="9">
        <v>16.86</v>
      </c>
      <c r="C523" s="9">
        <f t="shared" si="192"/>
        <v>10.7904</v>
      </c>
      <c r="D523" s="9">
        <f t="shared" si="193"/>
        <v>0.40960000000000002</v>
      </c>
      <c r="E523" s="9">
        <f t="shared" si="194"/>
        <v>284.25959999999998</v>
      </c>
      <c r="F523" s="9"/>
      <c r="G523" s="9"/>
      <c r="H523" s="9"/>
      <c r="I523" s="9">
        <v>784</v>
      </c>
      <c r="J523" s="9">
        <v>16.86</v>
      </c>
      <c r="K523" s="9">
        <f t="shared" si="195"/>
        <v>13218.24</v>
      </c>
      <c r="L523" s="9">
        <f t="shared" si="196"/>
        <v>614656</v>
      </c>
      <c r="M523" s="9">
        <f t="shared" si="197"/>
        <v>284.25959999999998</v>
      </c>
      <c r="N523" s="9"/>
      <c r="O523" s="9"/>
      <c r="P523" s="9"/>
      <c r="Q523" s="9">
        <v>343</v>
      </c>
      <c r="R523" s="9">
        <v>16.86</v>
      </c>
      <c r="S523" s="9">
        <f t="shared" si="198"/>
        <v>5782.98</v>
      </c>
      <c r="T523" s="9">
        <f t="shared" si="199"/>
        <v>117649</v>
      </c>
      <c r="U523" s="9">
        <f t="shared" si="200"/>
        <v>284.25959999999998</v>
      </c>
      <c r="V523" s="9"/>
      <c r="W523" s="9"/>
      <c r="X523" s="9"/>
      <c r="Y523" s="9">
        <v>220.5</v>
      </c>
      <c r="Z523" s="9">
        <v>16.86</v>
      </c>
      <c r="AA523" s="9">
        <f t="shared" si="201"/>
        <v>3717.6299999999997</v>
      </c>
      <c r="AB523" s="9">
        <f t="shared" si="202"/>
        <v>48620.25</v>
      </c>
      <c r="AC523" s="9">
        <f t="shared" si="203"/>
        <v>284.25959999999998</v>
      </c>
      <c r="AD523" s="9"/>
      <c r="AE523" s="9"/>
      <c r="AF523" s="9"/>
      <c r="AG523" s="9">
        <v>3.5</v>
      </c>
      <c r="AH523" s="9">
        <v>16.86</v>
      </c>
      <c r="AI523" s="9">
        <f t="shared" si="204"/>
        <v>59.01</v>
      </c>
      <c r="AJ523" s="9">
        <f t="shared" si="205"/>
        <v>12.25</v>
      </c>
      <c r="AK523" s="9">
        <f t="shared" si="206"/>
        <v>284.25959999999998</v>
      </c>
      <c r="AL523" s="9"/>
      <c r="AM523" s="9"/>
      <c r="AN523" s="9"/>
      <c r="AO523" s="1">
        <v>3</v>
      </c>
      <c r="AP523" s="9">
        <v>16.86</v>
      </c>
      <c r="AQ523" s="9">
        <f t="shared" si="207"/>
        <v>50.58</v>
      </c>
      <c r="AR523" s="9">
        <f t="shared" si="208"/>
        <v>9</v>
      </c>
      <c r="AS523" s="9">
        <f t="shared" si="209"/>
        <v>284.25959999999998</v>
      </c>
      <c r="AT523" s="9"/>
      <c r="AU523" s="9"/>
      <c r="AV523" s="9"/>
      <c r="AW523" s="9">
        <v>0.25</v>
      </c>
      <c r="AX523" s="9">
        <v>16.86</v>
      </c>
      <c r="AY523" s="9">
        <f t="shared" si="210"/>
        <v>4.2149999999999999</v>
      </c>
      <c r="AZ523" s="9">
        <f t="shared" si="211"/>
        <v>6.25E-2</v>
      </c>
      <c r="BA523" s="9">
        <f t="shared" si="212"/>
        <v>284.25959999999998</v>
      </c>
      <c r="BB523" s="9"/>
      <c r="BC523" s="9"/>
      <c r="BD523" s="9"/>
      <c r="BE523" s="1">
        <v>5</v>
      </c>
      <c r="BF523" s="9">
        <v>16.86</v>
      </c>
      <c r="BG523">
        <f t="shared" si="213"/>
        <v>84.3</v>
      </c>
      <c r="BH523">
        <f t="shared" si="214"/>
        <v>25</v>
      </c>
      <c r="BI523">
        <f t="shared" si="215"/>
        <v>284.25959999999998</v>
      </c>
    </row>
    <row r="524" spans="1:61" x14ac:dyDescent="0.3">
      <c r="A524" s="9">
        <v>0.64</v>
      </c>
      <c r="B524" s="9">
        <v>16.760000000000002</v>
      </c>
      <c r="C524" s="9">
        <f t="shared" si="192"/>
        <v>10.726400000000002</v>
      </c>
      <c r="D524" s="9">
        <f t="shared" si="193"/>
        <v>0.40960000000000002</v>
      </c>
      <c r="E524" s="9">
        <f t="shared" si="194"/>
        <v>280.89760000000007</v>
      </c>
      <c r="F524" s="9"/>
      <c r="G524" s="9"/>
      <c r="H524" s="9"/>
      <c r="I524" s="9">
        <v>784</v>
      </c>
      <c r="J524" s="9">
        <v>16.760000000000002</v>
      </c>
      <c r="K524" s="9">
        <f t="shared" si="195"/>
        <v>13139.840000000002</v>
      </c>
      <c r="L524" s="9">
        <f t="shared" si="196"/>
        <v>614656</v>
      </c>
      <c r="M524" s="9">
        <f t="shared" si="197"/>
        <v>280.89760000000007</v>
      </c>
      <c r="N524" s="9"/>
      <c r="O524" s="9"/>
      <c r="P524" s="9"/>
      <c r="Q524" s="9">
        <v>343</v>
      </c>
      <c r="R524" s="9">
        <v>16.760000000000002</v>
      </c>
      <c r="S524" s="9">
        <f t="shared" si="198"/>
        <v>5748.68</v>
      </c>
      <c r="T524" s="9">
        <f t="shared" si="199"/>
        <v>117649</v>
      </c>
      <c r="U524" s="9">
        <f t="shared" si="200"/>
        <v>280.89760000000007</v>
      </c>
      <c r="V524" s="9"/>
      <c r="W524" s="9"/>
      <c r="X524" s="9"/>
      <c r="Y524" s="9">
        <v>220.5</v>
      </c>
      <c r="Z524" s="9">
        <v>16.760000000000002</v>
      </c>
      <c r="AA524" s="9">
        <f t="shared" si="201"/>
        <v>3695.5800000000004</v>
      </c>
      <c r="AB524" s="9">
        <f t="shared" si="202"/>
        <v>48620.25</v>
      </c>
      <c r="AC524" s="9">
        <f t="shared" si="203"/>
        <v>280.89760000000007</v>
      </c>
      <c r="AD524" s="9"/>
      <c r="AE524" s="9"/>
      <c r="AF524" s="9"/>
      <c r="AG524" s="9">
        <v>3.5</v>
      </c>
      <c r="AH524" s="9">
        <v>16.760000000000002</v>
      </c>
      <c r="AI524" s="9">
        <f t="shared" si="204"/>
        <v>58.660000000000004</v>
      </c>
      <c r="AJ524" s="9">
        <f t="shared" si="205"/>
        <v>12.25</v>
      </c>
      <c r="AK524" s="9">
        <f t="shared" si="206"/>
        <v>280.89760000000007</v>
      </c>
      <c r="AL524" s="9"/>
      <c r="AM524" s="9"/>
      <c r="AN524" s="9"/>
      <c r="AO524" s="1">
        <v>4</v>
      </c>
      <c r="AP524" s="9">
        <v>16.760000000000002</v>
      </c>
      <c r="AQ524" s="9">
        <f t="shared" si="207"/>
        <v>67.040000000000006</v>
      </c>
      <c r="AR524" s="9">
        <f t="shared" si="208"/>
        <v>16</v>
      </c>
      <c r="AS524" s="9">
        <f t="shared" si="209"/>
        <v>280.89760000000007</v>
      </c>
      <c r="AT524" s="9"/>
      <c r="AU524" s="9"/>
      <c r="AV524" s="9"/>
      <c r="AW524" s="9">
        <v>0.25</v>
      </c>
      <c r="AX524" s="9">
        <v>16.760000000000002</v>
      </c>
      <c r="AY524" s="9">
        <f t="shared" si="210"/>
        <v>4.1900000000000004</v>
      </c>
      <c r="AZ524" s="9">
        <f t="shared" si="211"/>
        <v>6.25E-2</v>
      </c>
      <c r="BA524" s="9">
        <f t="shared" si="212"/>
        <v>280.89760000000007</v>
      </c>
      <c r="BB524" s="9"/>
      <c r="BC524" s="9"/>
      <c r="BD524" s="9"/>
      <c r="BE524" s="1">
        <v>5</v>
      </c>
      <c r="BF524" s="9">
        <v>16.760000000000002</v>
      </c>
      <c r="BG524">
        <f t="shared" si="213"/>
        <v>83.800000000000011</v>
      </c>
      <c r="BH524">
        <f t="shared" si="214"/>
        <v>25</v>
      </c>
      <c r="BI524">
        <f t="shared" si="215"/>
        <v>280.89760000000007</v>
      </c>
    </row>
    <row r="525" spans="1:61" x14ac:dyDescent="0.3">
      <c r="A525" s="9">
        <v>0.64</v>
      </c>
      <c r="B525" s="9">
        <v>16.920000000000002</v>
      </c>
      <c r="C525" s="9">
        <f t="shared" si="192"/>
        <v>10.828800000000001</v>
      </c>
      <c r="D525" s="9">
        <f t="shared" si="193"/>
        <v>0.40960000000000002</v>
      </c>
      <c r="E525" s="9">
        <f t="shared" si="194"/>
        <v>286.28640000000007</v>
      </c>
      <c r="F525" s="9"/>
      <c r="G525" s="9"/>
      <c r="H525" s="9"/>
      <c r="I525" s="9">
        <v>784</v>
      </c>
      <c r="J525" s="9">
        <v>16.920000000000002</v>
      </c>
      <c r="K525" s="9">
        <f t="shared" si="195"/>
        <v>13265.28</v>
      </c>
      <c r="L525" s="9">
        <f t="shared" si="196"/>
        <v>614656</v>
      </c>
      <c r="M525" s="9">
        <f t="shared" si="197"/>
        <v>286.28640000000007</v>
      </c>
      <c r="N525" s="9"/>
      <c r="O525" s="9"/>
      <c r="P525" s="9"/>
      <c r="Q525" s="9">
        <v>343</v>
      </c>
      <c r="R525" s="9">
        <v>16.920000000000002</v>
      </c>
      <c r="S525" s="9">
        <f t="shared" si="198"/>
        <v>5803.56</v>
      </c>
      <c r="T525" s="9">
        <f t="shared" si="199"/>
        <v>117649</v>
      </c>
      <c r="U525" s="9">
        <f t="shared" si="200"/>
        <v>286.28640000000007</v>
      </c>
      <c r="V525" s="9"/>
      <c r="W525" s="9"/>
      <c r="X525" s="9"/>
      <c r="Y525" s="9">
        <v>220.5</v>
      </c>
      <c r="Z525" s="9">
        <v>16.920000000000002</v>
      </c>
      <c r="AA525" s="9">
        <f t="shared" si="201"/>
        <v>3730.8600000000006</v>
      </c>
      <c r="AB525" s="9">
        <f t="shared" si="202"/>
        <v>48620.25</v>
      </c>
      <c r="AC525" s="9">
        <f t="shared" si="203"/>
        <v>286.28640000000007</v>
      </c>
      <c r="AD525" s="9"/>
      <c r="AE525" s="9"/>
      <c r="AF525" s="9"/>
      <c r="AG525" s="9">
        <v>3.5</v>
      </c>
      <c r="AH525" s="9">
        <v>16.920000000000002</v>
      </c>
      <c r="AI525" s="9">
        <f t="shared" si="204"/>
        <v>59.220000000000006</v>
      </c>
      <c r="AJ525" s="9">
        <f t="shared" si="205"/>
        <v>12.25</v>
      </c>
      <c r="AK525" s="9">
        <f t="shared" si="206"/>
        <v>286.28640000000007</v>
      </c>
      <c r="AL525" s="9"/>
      <c r="AM525" s="9"/>
      <c r="AN525" s="9"/>
      <c r="AO525" s="1">
        <v>5</v>
      </c>
      <c r="AP525" s="9">
        <v>16.920000000000002</v>
      </c>
      <c r="AQ525" s="9">
        <f t="shared" si="207"/>
        <v>84.600000000000009</v>
      </c>
      <c r="AR525" s="9">
        <f t="shared" si="208"/>
        <v>25</v>
      </c>
      <c r="AS525" s="9">
        <f t="shared" si="209"/>
        <v>286.28640000000007</v>
      </c>
      <c r="AT525" s="9"/>
      <c r="AU525" s="9"/>
      <c r="AV525" s="9"/>
      <c r="AW525" s="9">
        <v>0.25</v>
      </c>
      <c r="AX525" s="9">
        <v>16.920000000000002</v>
      </c>
      <c r="AY525" s="9">
        <f t="shared" si="210"/>
        <v>4.2300000000000004</v>
      </c>
      <c r="AZ525" s="9">
        <f t="shared" si="211"/>
        <v>6.25E-2</v>
      </c>
      <c r="BA525" s="9">
        <f t="shared" si="212"/>
        <v>286.28640000000007</v>
      </c>
      <c r="BB525" s="9"/>
      <c r="BC525" s="9"/>
      <c r="BD525" s="9"/>
      <c r="BE525" s="1">
        <v>5</v>
      </c>
      <c r="BF525" s="9">
        <v>16.920000000000002</v>
      </c>
      <c r="BG525">
        <f t="shared" si="213"/>
        <v>84.600000000000009</v>
      </c>
      <c r="BH525">
        <f t="shared" si="214"/>
        <v>25</v>
      </c>
      <c r="BI525">
        <f t="shared" si="215"/>
        <v>286.28640000000007</v>
      </c>
    </row>
    <row r="526" spans="1:61" x14ac:dyDescent="0.3">
      <c r="A526" s="9">
        <v>0.62</v>
      </c>
      <c r="B526" s="9">
        <v>13.68</v>
      </c>
      <c r="C526" s="9">
        <f t="shared" si="192"/>
        <v>8.4816000000000003</v>
      </c>
      <c r="D526" s="9">
        <f t="shared" si="193"/>
        <v>0.38440000000000002</v>
      </c>
      <c r="E526" s="9">
        <f t="shared" si="194"/>
        <v>187.14239999999998</v>
      </c>
      <c r="F526" s="9"/>
      <c r="G526" s="9"/>
      <c r="H526" s="9"/>
      <c r="I526" s="9">
        <v>808.5</v>
      </c>
      <c r="J526" s="9">
        <v>13.68</v>
      </c>
      <c r="K526" s="9">
        <f t="shared" si="195"/>
        <v>11060.28</v>
      </c>
      <c r="L526" s="9">
        <f t="shared" si="196"/>
        <v>653672.25</v>
      </c>
      <c r="M526" s="9">
        <f t="shared" si="197"/>
        <v>187.14239999999998</v>
      </c>
      <c r="N526" s="9"/>
      <c r="O526" s="9"/>
      <c r="P526" s="9"/>
      <c r="Q526" s="9">
        <v>367.5</v>
      </c>
      <c r="R526" s="9">
        <v>13.68</v>
      </c>
      <c r="S526" s="9">
        <f t="shared" si="198"/>
        <v>5027.3999999999996</v>
      </c>
      <c r="T526" s="9">
        <f t="shared" si="199"/>
        <v>135056.25</v>
      </c>
      <c r="U526" s="9">
        <f t="shared" si="200"/>
        <v>187.14239999999998</v>
      </c>
      <c r="V526" s="9"/>
      <c r="W526" s="9"/>
      <c r="X526" s="9"/>
      <c r="Y526" s="9">
        <v>220.5</v>
      </c>
      <c r="Z526" s="9">
        <v>13.68</v>
      </c>
      <c r="AA526" s="9">
        <f t="shared" si="201"/>
        <v>3016.44</v>
      </c>
      <c r="AB526" s="9">
        <f t="shared" si="202"/>
        <v>48620.25</v>
      </c>
      <c r="AC526" s="9">
        <f t="shared" si="203"/>
        <v>187.14239999999998</v>
      </c>
      <c r="AD526" s="9"/>
      <c r="AE526" s="9"/>
      <c r="AF526" s="9"/>
      <c r="AG526" s="9">
        <v>3.5</v>
      </c>
      <c r="AH526" s="9">
        <v>13.68</v>
      </c>
      <c r="AI526" s="9">
        <f t="shared" si="204"/>
        <v>47.879999999999995</v>
      </c>
      <c r="AJ526" s="9">
        <f t="shared" si="205"/>
        <v>12.25</v>
      </c>
      <c r="AK526" s="9">
        <f t="shared" si="206"/>
        <v>187.14239999999998</v>
      </c>
      <c r="AL526" s="9"/>
      <c r="AM526" s="9"/>
      <c r="AN526" s="9"/>
      <c r="AO526" s="1">
        <v>2</v>
      </c>
      <c r="AP526" s="9">
        <v>13.68</v>
      </c>
      <c r="AQ526" s="9">
        <f t="shared" si="207"/>
        <v>27.36</v>
      </c>
      <c r="AR526" s="9">
        <f t="shared" si="208"/>
        <v>4</v>
      </c>
      <c r="AS526" s="9">
        <f t="shared" si="209"/>
        <v>187.14239999999998</v>
      </c>
      <c r="AT526" s="9"/>
      <c r="AU526" s="9"/>
      <c r="AV526" s="9"/>
      <c r="AW526" s="9">
        <v>0.25</v>
      </c>
      <c r="AX526" s="9">
        <v>13.68</v>
      </c>
      <c r="AY526" s="9">
        <f t="shared" si="210"/>
        <v>3.42</v>
      </c>
      <c r="AZ526" s="9">
        <f t="shared" si="211"/>
        <v>6.25E-2</v>
      </c>
      <c r="BA526" s="9">
        <f t="shared" si="212"/>
        <v>187.14239999999998</v>
      </c>
      <c r="BB526" s="9"/>
      <c r="BC526" s="9"/>
      <c r="BD526" s="9"/>
      <c r="BE526" s="1">
        <v>5</v>
      </c>
      <c r="BF526" s="9">
        <v>13.68</v>
      </c>
      <c r="BG526">
        <f t="shared" si="213"/>
        <v>68.400000000000006</v>
      </c>
      <c r="BH526">
        <f t="shared" si="214"/>
        <v>25</v>
      </c>
      <c r="BI526">
        <f t="shared" si="215"/>
        <v>187.14239999999998</v>
      </c>
    </row>
    <row r="527" spans="1:61" x14ac:dyDescent="0.3">
      <c r="A527" s="9">
        <v>0.62</v>
      </c>
      <c r="B527" s="9">
        <v>13.99</v>
      </c>
      <c r="C527" s="9">
        <f t="shared" si="192"/>
        <v>8.6738</v>
      </c>
      <c r="D527" s="9">
        <f t="shared" si="193"/>
        <v>0.38440000000000002</v>
      </c>
      <c r="E527" s="9">
        <f t="shared" si="194"/>
        <v>195.7201</v>
      </c>
      <c r="F527" s="9"/>
      <c r="G527" s="9"/>
      <c r="H527" s="9"/>
      <c r="I527" s="9">
        <v>808.5</v>
      </c>
      <c r="J527" s="9">
        <v>13.99</v>
      </c>
      <c r="K527" s="9">
        <f t="shared" si="195"/>
        <v>11310.915000000001</v>
      </c>
      <c r="L527" s="9">
        <f t="shared" si="196"/>
        <v>653672.25</v>
      </c>
      <c r="M527" s="9">
        <f t="shared" si="197"/>
        <v>195.7201</v>
      </c>
      <c r="N527" s="9"/>
      <c r="O527" s="9"/>
      <c r="P527" s="9"/>
      <c r="Q527" s="9">
        <v>367.5</v>
      </c>
      <c r="R527" s="9">
        <v>13.99</v>
      </c>
      <c r="S527" s="9">
        <f t="shared" si="198"/>
        <v>5141.3249999999998</v>
      </c>
      <c r="T527" s="9">
        <f t="shared" si="199"/>
        <v>135056.25</v>
      </c>
      <c r="U527" s="9">
        <f t="shared" si="200"/>
        <v>195.7201</v>
      </c>
      <c r="V527" s="9"/>
      <c r="W527" s="9"/>
      <c r="X527" s="9"/>
      <c r="Y527" s="9">
        <v>220.5</v>
      </c>
      <c r="Z527" s="9">
        <v>13.99</v>
      </c>
      <c r="AA527" s="9">
        <f t="shared" si="201"/>
        <v>3084.7950000000001</v>
      </c>
      <c r="AB527" s="9">
        <f t="shared" si="202"/>
        <v>48620.25</v>
      </c>
      <c r="AC527" s="9">
        <f t="shared" si="203"/>
        <v>195.7201</v>
      </c>
      <c r="AD527" s="9"/>
      <c r="AE527" s="9"/>
      <c r="AF527" s="9"/>
      <c r="AG527" s="9">
        <v>3.5</v>
      </c>
      <c r="AH527" s="9">
        <v>13.99</v>
      </c>
      <c r="AI527" s="9">
        <f t="shared" si="204"/>
        <v>48.965000000000003</v>
      </c>
      <c r="AJ527" s="9">
        <f t="shared" si="205"/>
        <v>12.25</v>
      </c>
      <c r="AK527" s="9">
        <f t="shared" si="206"/>
        <v>195.7201</v>
      </c>
      <c r="AL527" s="9"/>
      <c r="AM527" s="9"/>
      <c r="AN527" s="9"/>
      <c r="AO527" s="1">
        <v>3</v>
      </c>
      <c r="AP527" s="9">
        <v>13.99</v>
      </c>
      <c r="AQ527" s="9">
        <f t="shared" si="207"/>
        <v>41.97</v>
      </c>
      <c r="AR527" s="9">
        <f t="shared" si="208"/>
        <v>9</v>
      </c>
      <c r="AS527" s="9">
        <f t="shared" si="209"/>
        <v>195.7201</v>
      </c>
      <c r="AT527" s="9"/>
      <c r="AU527" s="9"/>
      <c r="AV527" s="9"/>
      <c r="AW527" s="9">
        <v>0.25</v>
      </c>
      <c r="AX527" s="9">
        <v>13.99</v>
      </c>
      <c r="AY527" s="9">
        <f t="shared" si="210"/>
        <v>3.4975000000000001</v>
      </c>
      <c r="AZ527" s="9">
        <f t="shared" si="211"/>
        <v>6.25E-2</v>
      </c>
      <c r="BA527" s="9">
        <f t="shared" si="212"/>
        <v>195.7201</v>
      </c>
      <c r="BB527" s="9"/>
      <c r="BC527" s="9"/>
      <c r="BD527" s="9"/>
      <c r="BE527" s="1">
        <v>5</v>
      </c>
      <c r="BF527" s="9">
        <v>13.99</v>
      </c>
      <c r="BG527">
        <f t="shared" si="213"/>
        <v>69.95</v>
      </c>
      <c r="BH527">
        <f t="shared" si="214"/>
        <v>25</v>
      </c>
      <c r="BI527">
        <f t="shared" si="215"/>
        <v>195.7201</v>
      </c>
    </row>
    <row r="528" spans="1:61" x14ac:dyDescent="0.3">
      <c r="A528" s="9">
        <v>0.62</v>
      </c>
      <c r="B528" s="9">
        <v>14.16</v>
      </c>
      <c r="C528" s="9">
        <f t="shared" si="192"/>
        <v>8.7791999999999994</v>
      </c>
      <c r="D528" s="9">
        <f t="shared" si="193"/>
        <v>0.38440000000000002</v>
      </c>
      <c r="E528" s="9">
        <f t="shared" si="194"/>
        <v>200.50560000000002</v>
      </c>
      <c r="F528" s="9"/>
      <c r="G528" s="9"/>
      <c r="H528" s="9"/>
      <c r="I528" s="9">
        <v>808.5</v>
      </c>
      <c r="J528" s="9">
        <v>14.16</v>
      </c>
      <c r="K528" s="9">
        <f t="shared" si="195"/>
        <v>11448.36</v>
      </c>
      <c r="L528" s="9">
        <f t="shared" si="196"/>
        <v>653672.25</v>
      </c>
      <c r="M528" s="9">
        <f t="shared" si="197"/>
        <v>200.50560000000002</v>
      </c>
      <c r="N528" s="9"/>
      <c r="O528" s="9"/>
      <c r="P528" s="9"/>
      <c r="Q528" s="9">
        <v>367.5</v>
      </c>
      <c r="R528" s="9">
        <v>14.16</v>
      </c>
      <c r="S528" s="9">
        <f t="shared" si="198"/>
        <v>5203.8</v>
      </c>
      <c r="T528" s="9">
        <f t="shared" si="199"/>
        <v>135056.25</v>
      </c>
      <c r="U528" s="9">
        <f t="shared" si="200"/>
        <v>200.50560000000002</v>
      </c>
      <c r="V528" s="9"/>
      <c r="W528" s="9"/>
      <c r="X528" s="9"/>
      <c r="Y528" s="9">
        <v>220.5</v>
      </c>
      <c r="Z528" s="9">
        <v>14.16</v>
      </c>
      <c r="AA528" s="9">
        <f t="shared" si="201"/>
        <v>3122.28</v>
      </c>
      <c r="AB528" s="9">
        <f t="shared" si="202"/>
        <v>48620.25</v>
      </c>
      <c r="AC528" s="9">
        <f t="shared" si="203"/>
        <v>200.50560000000002</v>
      </c>
      <c r="AD528" s="9"/>
      <c r="AE528" s="9"/>
      <c r="AF528" s="9"/>
      <c r="AG528" s="9">
        <v>3.5</v>
      </c>
      <c r="AH528" s="9">
        <v>14.16</v>
      </c>
      <c r="AI528" s="9">
        <f t="shared" si="204"/>
        <v>49.56</v>
      </c>
      <c r="AJ528" s="9">
        <f t="shared" si="205"/>
        <v>12.25</v>
      </c>
      <c r="AK528" s="9">
        <f t="shared" si="206"/>
        <v>200.50560000000002</v>
      </c>
      <c r="AL528" s="9"/>
      <c r="AM528" s="9"/>
      <c r="AN528" s="9"/>
      <c r="AO528" s="1">
        <v>4</v>
      </c>
      <c r="AP528" s="9">
        <v>14.16</v>
      </c>
      <c r="AQ528" s="9">
        <f t="shared" si="207"/>
        <v>56.64</v>
      </c>
      <c r="AR528" s="9">
        <f t="shared" si="208"/>
        <v>16</v>
      </c>
      <c r="AS528" s="9">
        <f t="shared" si="209"/>
        <v>200.50560000000002</v>
      </c>
      <c r="AT528" s="9"/>
      <c r="AU528" s="9"/>
      <c r="AV528" s="9"/>
      <c r="AW528" s="9">
        <v>0.25</v>
      </c>
      <c r="AX528" s="9">
        <v>14.16</v>
      </c>
      <c r="AY528" s="9">
        <f t="shared" si="210"/>
        <v>3.54</v>
      </c>
      <c r="AZ528" s="9">
        <f t="shared" si="211"/>
        <v>6.25E-2</v>
      </c>
      <c r="BA528" s="9">
        <f t="shared" si="212"/>
        <v>200.50560000000002</v>
      </c>
      <c r="BB528" s="9"/>
      <c r="BC528" s="9"/>
      <c r="BD528" s="9"/>
      <c r="BE528" s="1">
        <v>5</v>
      </c>
      <c r="BF528" s="9">
        <v>14.16</v>
      </c>
      <c r="BG528">
        <f t="shared" si="213"/>
        <v>70.8</v>
      </c>
      <c r="BH528">
        <f t="shared" si="214"/>
        <v>25</v>
      </c>
      <c r="BI528">
        <f t="shared" si="215"/>
        <v>200.50560000000002</v>
      </c>
    </row>
    <row r="529" spans="1:61" x14ac:dyDescent="0.3">
      <c r="A529" s="9">
        <v>0.62</v>
      </c>
      <c r="B529" s="9">
        <v>13.86</v>
      </c>
      <c r="C529" s="9">
        <f t="shared" si="192"/>
        <v>8.5931999999999995</v>
      </c>
      <c r="D529" s="9">
        <f t="shared" si="193"/>
        <v>0.38440000000000002</v>
      </c>
      <c r="E529" s="9">
        <f t="shared" si="194"/>
        <v>192.09959999999998</v>
      </c>
      <c r="F529" s="9"/>
      <c r="G529" s="9"/>
      <c r="H529" s="9"/>
      <c r="I529" s="9">
        <v>808.5</v>
      </c>
      <c r="J529" s="9">
        <v>13.86</v>
      </c>
      <c r="K529" s="9">
        <f t="shared" si="195"/>
        <v>11205.81</v>
      </c>
      <c r="L529" s="9">
        <f t="shared" si="196"/>
        <v>653672.25</v>
      </c>
      <c r="M529" s="9">
        <f t="shared" si="197"/>
        <v>192.09959999999998</v>
      </c>
      <c r="N529" s="9"/>
      <c r="O529" s="9"/>
      <c r="P529" s="9"/>
      <c r="Q529" s="9">
        <v>367.5</v>
      </c>
      <c r="R529" s="9">
        <v>13.86</v>
      </c>
      <c r="S529" s="9">
        <f t="shared" si="198"/>
        <v>5093.55</v>
      </c>
      <c r="T529" s="9">
        <f t="shared" si="199"/>
        <v>135056.25</v>
      </c>
      <c r="U529" s="9">
        <f t="shared" si="200"/>
        <v>192.09959999999998</v>
      </c>
      <c r="V529" s="9"/>
      <c r="W529" s="9"/>
      <c r="X529" s="9"/>
      <c r="Y529" s="9">
        <v>220.5</v>
      </c>
      <c r="Z529" s="9">
        <v>13.86</v>
      </c>
      <c r="AA529" s="9">
        <f t="shared" si="201"/>
        <v>3056.1299999999997</v>
      </c>
      <c r="AB529" s="9">
        <f t="shared" si="202"/>
        <v>48620.25</v>
      </c>
      <c r="AC529" s="9">
        <f t="shared" si="203"/>
        <v>192.09959999999998</v>
      </c>
      <c r="AD529" s="9"/>
      <c r="AE529" s="9"/>
      <c r="AF529" s="9"/>
      <c r="AG529" s="9">
        <v>3.5</v>
      </c>
      <c r="AH529" s="9">
        <v>13.86</v>
      </c>
      <c r="AI529" s="9">
        <f t="shared" si="204"/>
        <v>48.51</v>
      </c>
      <c r="AJ529" s="9">
        <f t="shared" si="205"/>
        <v>12.25</v>
      </c>
      <c r="AK529" s="9">
        <f t="shared" si="206"/>
        <v>192.09959999999998</v>
      </c>
      <c r="AL529" s="9"/>
      <c r="AM529" s="9"/>
      <c r="AN529" s="9"/>
      <c r="AO529" s="1">
        <v>5</v>
      </c>
      <c r="AP529" s="9">
        <v>13.86</v>
      </c>
      <c r="AQ529" s="9">
        <f t="shared" si="207"/>
        <v>69.3</v>
      </c>
      <c r="AR529" s="9">
        <f t="shared" si="208"/>
        <v>25</v>
      </c>
      <c r="AS529" s="9">
        <f t="shared" si="209"/>
        <v>192.09959999999998</v>
      </c>
      <c r="AT529" s="9"/>
      <c r="AU529" s="9"/>
      <c r="AV529" s="9"/>
      <c r="AW529" s="9">
        <v>0.25</v>
      </c>
      <c r="AX529" s="9">
        <v>13.86</v>
      </c>
      <c r="AY529" s="9">
        <f t="shared" si="210"/>
        <v>3.4649999999999999</v>
      </c>
      <c r="AZ529" s="9">
        <f t="shared" si="211"/>
        <v>6.25E-2</v>
      </c>
      <c r="BA529" s="9">
        <f t="shared" si="212"/>
        <v>192.09959999999998</v>
      </c>
      <c r="BB529" s="9"/>
      <c r="BC529" s="9"/>
      <c r="BD529" s="9"/>
      <c r="BE529" s="1">
        <v>5</v>
      </c>
      <c r="BF529" s="9">
        <v>13.86</v>
      </c>
      <c r="BG529">
        <f t="shared" si="213"/>
        <v>69.3</v>
      </c>
      <c r="BH529">
        <f t="shared" si="214"/>
        <v>25</v>
      </c>
      <c r="BI529">
        <f t="shared" si="215"/>
        <v>192.09959999999998</v>
      </c>
    </row>
    <row r="530" spans="1:61" x14ac:dyDescent="0.3">
      <c r="A530" s="9">
        <v>0.98</v>
      </c>
      <c r="B530" s="9">
        <v>32.26</v>
      </c>
      <c r="C530" s="9">
        <f t="shared" si="192"/>
        <v>31.614799999999999</v>
      </c>
      <c r="D530" s="9">
        <f t="shared" si="193"/>
        <v>0.96039999999999992</v>
      </c>
      <c r="E530" s="9">
        <f t="shared" si="194"/>
        <v>1040.7076</v>
      </c>
      <c r="F530" s="9"/>
      <c r="G530" s="9"/>
      <c r="H530" s="9"/>
      <c r="I530" s="9">
        <v>514.5</v>
      </c>
      <c r="J530" s="9">
        <v>32.26</v>
      </c>
      <c r="K530" s="9">
        <f t="shared" si="195"/>
        <v>16597.77</v>
      </c>
      <c r="L530" s="9">
        <f t="shared" si="196"/>
        <v>264710.25</v>
      </c>
      <c r="M530" s="9">
        <f t="shared" si="197"/>
        <v>1040.7076</v>
      </c>
      <c r="N530" s="9"/>
      <c r="O530" s="9"/>
      <c r="P530" s="9"/>
      <c r="Q530" s="9">
        <v>294</v>
      </c>
      <c r="R530" s="9">
        <v>32.26</v>
      </c>
      <c r="S530" s="9">
        <f t="shared" si="198"/>
        <v>9484.4399999999987</v>
      </c>
      <c r="T530" s="9">
        <f t="shared" si="199"/>
        <v>86436</v>
      </c>
      <c r="U530" s="9">
        <f t="shared" si="200"/>
        <v>1040.7076</v>
      </c>
      <c r="V530" s="9"/>
      <c r="W530" s="9"/>
      <c r="X530" s="9"/>
      <c r="Y530" s="9">
        <v>110.25</v>
      </c>
      <c r="Z530" s="9">
        <v>32.26</v>
      </c>
      <c r="AA530" s="9">
        <f t="shared" si="201"/>
        <v>3556.665</v>
      </c>
      <c r="AB530" s="9">
        <f t="shared" si="202"/>
        <v>12155.0625</v>
      </c>
      <c r="AC530" s="9">
        <f t="shared" si="203"/>
        <v>1040.7076</v>
      </c>
      <c r="AD530" s="9"/>
      <c r="AE530" s="9"/>
      <c r="AF530" s="9"/>
      <c r="AG530" s="9">
        <v>7</v>
      </c>
      <c r="AH530" s="9">
        <v>32.26</v>
      </c>
      <c r="AI530" s="9">
        <f t="shared" si="204"/>
        <v>225.82</v>
      </c>
      <c r="AJ530" s="9">
        <f t="shared" si="205"/>
        <v>49</v>
      </c>
      <c r="AK530" s="9">
        <f t="shared" si="206"/>
        <v>1040.7076</v>
      </c>
      <c r="AL530" s="9"/>
      <c r="AM530" s="9"/>
      <c r="AN530" s="9"/>
      <c r="AO530" s="1">
        <v>2</v>
      </c>
      <c r="AP530" s="9">
        <v>32.26</v>
      </c>
      <c r="AQ530" s="9">
        <f t="shared" si="207"/>
        <v>64.52</v>
      </c>
      <c r="AR530" s="9">
        <f t="shared" si="208"/>
        <v>4</v>
      </c>
      <c r="AS530" s="9">
        <f t="shared" si="209"/>
        <v>1040.7076</v>
      </c>
      <c r="AT530" s="9"/>
      <c r="AU530" s="9"/>
      <c r="AV530" s="9"/>
      <c r="AW530" s="9">
        <v>0.4</v>
      </c>
      <c r="AX530" s="9">
        <v>32.26</v>
      </c>
      <c r="AY530" s="9">
        <f t="shared" si="210"/>
        <v>12.904</v>
      </c>
      <c r="AZ530" s="9">
        <f t="shared" si="211"/>
        <v>0.16000000000000003</v>
      </c>
      <c r="BA530" s="9">
        <f t="shared" si="212"/>
        <v>1040.7076</v>
      </c>
      <c r="BB530" s="9"/>
      <c r="BC530" s="9"/>
      <c r="BD530" s="9"/>
      <c r="BE530" s="1">
        <v>1</v>
      </c>
      <c r="BF530" s="9">
        <v>32.26</v>
      </c>
      <c r="BG530">
        <f t="shared" si="213"/>
        <v>32.26</v>
      </c>
      <c r="BH530">
        <f t="shared" si="214"/>
        <v>1</v>
      </c>
      <c r="BI530">
        <f t="shared" si="215"/>
        <v>1040.7076</v>
      </c>
    </row>
    <row r="531" spans="1:61" x14ac:dyDescent="0.3">
      <c r="A531" s="9">
        <v>0.98</v>
      </c>
      <c r="B531" s="9">
        <v>32.26</v>
      </c>
      <c r="C531" s="9">
        <f t="shared" si="192"/>
        <v>31.614799999999999</v>
      </c>
      <c r="D531" s="9">
        <f t="shared" si="193"/>
        <v>0.96039999999999992</v>
      </c>
      <c r="E531" s="9">
        <f t="shared" si="194"/>
        <v>1040.7076</v>
      </c>
      <c r="F531" s="9"/>
      <c r="G531" s="9"/>
      <c r="H531" s="9"/>
      <c r="I531" s="9">
        <v>514.5</v>
      </c>
      <c r="J531" s="9">
        <v>32.26</v>
      </c>
      <c r="K531" s="9">
        <f t="shared" si="195"/>
        <v>16597.77</v>
      </c>
      <c r="L531" s="9">
        <f t="shared" si="196"/>
        <v>264710.25</v>
      </c>
      <c r="M531" s="9">
        <f t="shared" si="197"/>
        <v>1040.7076</v>
      </c>
      <c r="N531" s="9"/>
      <c r="O531" s="9"/>
      <c r="P531" s="9"/>
      <c r="Q531" s="9">
        <v>294</v>
      </c>
      <c r="R531" s="9">
        <v>32.26</v>
      </c>
      <c r="S531" s="9">
        <f t="shared" si="198"/>
        <v>9484.4399999999987</v>
      </c>
      <c r="T531" s="9">
        <f t="shared" si="199"/>
        <v>86436</v>
      </c>
      <c r="U531" s="9">
        <f t="shared" si="200"/>
        <v>1040.7076</v>
      </c>
      <c r="V531" s="9"/>
      <c r="W531" s="9"/>
      <c r="X531" s="9"/>
      <c r="Y531" s="9">
        <v>110.25</v>
      </c>
      <c r="Z531" s="9">
        <v>32.26</v>
      </c>
      <c r="AA531" s="9">
        <f t="shared" si="201"/>
        <v>3556.665</v>
      </c>
      <c r="AB531" s="9">
        <f t="shared" si="202"/>
        <v>12155.0625</v>
      </c>
      <c r="AC531" s="9">
        <f t="shared" si="203"/>
        <v>1040.7076</v>
      </c>
      <c r="AD531" s="9"/>
      <c r="AE531" s="9"/>
      <c r="AF531" s="9"/>
      <c r="AG531" s="9">
        <v>7</v>
      </c>
      <c r="AH531" s="9">
        <v>32.26</v>
      </c>
      <c r="AI531" s="9">
        <f t="shared" si="204"/>
        <v>225.82</v>
      </c>
      <c r="AJ531" s="9">
        <f t="shared" si="205"/>
        <v>49</v>
      </c>
      <c r="AK531" s="9">
        <f t="shared" si="206"/>
        <v>1040.7076</v>
      </c>
      <c r="AL531" s="9"/>
      <c r="AM531" s="9"/>
      <c r="AN531" s="9"/>
      <c r="AO531" s="1">
        <v>3</v>
      </c>
      <c r="AP531" s="9">
        <v>32.26</v>
      </c>
      <c r="AQ531" s="9">
        <f t="shared" si="207"/>
        <v>96.78</v>
      </c>
      <c r="AR531" s="9">
        <f t="shared" si="208"/>
        <v>9</v>
      </c>
      <c r="AS531" s="9">
        <f t="shared" si="209"/>
        <v>1040.7076</v>
      </c>
      <c r="AT531" s="9"/>
      <c r="AU531" s="9"/>
      <c r="AV531" s="9"/>
      <c r="AW531" s="9">
        <v>0.4</v>
      </c>
      <c r="AX531" s="9">
        <v>32.26</v>
      </c>
      <c r="AY531" s="9">
        <f t="shared" si="210"/>
        <v>12.904</v>
      </c>
      <c r="AZ531" s="9">
        <f t="shared" si="211"/>
        <v>0.16000000000000003</v>
      </c>
      <c r="BA531" s="9">
        <f t="shared" si="212"/>
        <v>1040.7076</v>
      </c>
      <c r="BB531" s="9"/>
      <c r="BC531" s="9"/>
      <c r="BD531" s="9"/>
      <c r="BE531" s="1">
        <v>1</v>
      </c>
      <c r="BF531" s="9">
        <v>32.26</v>
      </c>
      <c r="BG531">
        <f t="shared" si="213"/>
        <v>32.26</v>
      </c>
      <c r="BH531">
        <f t="shared" si="214"/>
        <v>1</v>
      </c>
      <c r="BI531">
        <f t="shared" si="215"/>
        <v>1040.7076</v>
      </c>
    </row>
    <row r="532" spans="1:61" x14ac:dyDescent="0.3">
      <c r="A532" s="9">
        <v>0.98</v>
      </c>
      <c r="B532" s="9">
        <v>32.49</v>
      </c>
      <c r="C532" s="9">
        <f t="shared" si="192"/>
        <v>31.840200000000003</v>
      </c>
      <c r="D532" s="9">
        <f t="shared" si="193"/>
        <v>0.96039999999999992</v>
      </c>
      <c r="E532" s="9">
        <f t="shared" si="194"/>
        <v>1055.6001000000001</v>
      </c>
      <c r="F532" s="9"/>
      <c r="G532" s="9"/>
      <c r="H532" s="9"/>
      <c r="I532" s="9">
        <v>514.5</v>
      </c>
      <c r="J532" s="9">
        <v>32.49</v>
      </c>
      <c r="K532" s="9">
        <f t="shared" si="195"/>
        <v>16716.105</v>
      </c>
      <c r="L532" s="9">
        <f t="shared" si="196"/>
        <v>264710.25</v>
      </c>
      <c r="M532" s="9">
        <f t="shared" si="197"/>
        <v>1055.6001000000001</v>
      </c>
      <c r="N532" s="9"/>
      <c r="O532" s="9"/>
      <c r="P532" s="9"/>
      <c r="Q532" s="9">
        <v>294</v>
      </c>
      <c r="R532" s="9">
        <v>32.49</v>
      </c>
      <c r="S532" s="9">
        <f t="shared" si="198"/>
        <v>9552.0600000000013</v>
      </c>
      <c r="T532" s="9">
        <f t="shared" si="199"/>
        <v>86436</v>
      </c>
      <c r="U532" s="9">
        <f t="shared" si="200"/>
        <v>1055.6001000000001</v>
      </c>
      <c r="V532" s="9"/>
      <c r="W532" s="9"/>
      <c r="X532" s="9"/>
      <c r="Y532" s="9">
        <v>110.25</v>
      </c>
      <c r="Z532" s="9">
        <v>32.49</v>
      </c>
      <c r="AA532" s="9">
        <f t="shared" si="201"/>
        <v>3582.0225</v>
      </c>
      <c r="AB532" s="9">
        <f t="shared" si="202"/>
        <v>12155.0625</v>
      </c>
      <c r="AC532" s="9">
        <f t="shared" si="203"/>
        <v>1055.6001000000001</v>
      </c>
      <c r="AD532" s="9"/>
      <c r="AE532" s="9"/>
      <c r="AF532" s="9"/>
      <c r="AG532" s="9">
        <v>7</v>
      </c>
      <c r="AH532" s="9">
        <v>32.49</v>
      </c>
      <c r="AI532" s="9">
        <f t="shared" si="204"/>
        <v>227.43</v>
      </c>
      <c r="AJ532" s="9">
        <f t="shared" si="205"/>
        <v>49</v>
      </c>
      <c r="AK532" s="9">
        <f t="shared" si="206"/>
        <v>1055.6001000000001</v>
      </c>
      <c r="AL532" s="9"/>
      <c r="AM532" s="9"/>
      <c r="AN532" s="9"/>
      <c r="AO532" s="1">
        <v>4</v>
      </c>
      <c r="AP532" s="9">
        <v>32.49</v>
      </c>
      <c r="AQ532" s="9">
        <f t="shared" si="207"/>
        <v>129.96</v>
      </c>
      <c r="AR532" s="9">
        <f t="shared" si="208"/>
        <v>16</v>
      </c>
      <c r="AS532" s="9">
        <f t="shared" si="209"/>
        <v>1055.6001000000001</v>
      </c>
      <c r="AT532" s="9"/>
      <c r="AU532" s="9"/>
      <c r="AV532" s="9"/>
      <c r="AW532" s="9">
        <v>0.4</v>
      </c>
      <c r="AX532" s="9">
        <v>32.49</v>
      </c>
      <c r="AY532" s="9">
        <f t="shared" si="210"/>
        <v>12.996000000000002</v>
      </c>
      <c r="AZ532" s="9">
        <f t="shared" si="211"/>
        <v>0.16000000000000003</v>
      </c>
      <c r="BA532" s="9">
        <f t="shared" si="212"/>
        <v>1055.6001000000001</v>
      </c>
      <c r="BB532" s="9"/>
      <c r="BC532" s="9"/>
      <c r="BD532" s="9"/>
      <c r="BE532" s="1">
        <v>1</v>
      </c>
      <c r="BF532" s="9">
        <v>32.49</v>
      </c>
      <c r="BG532">
        <f t="shared" si="213"/>
        <v>32.49</v>
      </c>
      <c r="BH532">
        <f t="shared" si="214"/>
        <v>1</v>
      </c>
      <c r="BI532">
        <f t="shared" si="215"/>
        <v>1055.6001000000001</v>
      </c>
    </row>
    <row r="533" spans="1:61" x14ac:dyDescent="0.3">
      <c r="A533" s="9">
        <v>0.98</v>
      </c>
      <c r="B533" s="9">
        <v>32.53</v>
      </c>
      <c r="C533" s="9">
        <f t="shared" si="192"/>
        <v>31.8794</v>
      </c>
      <c r="D533" s="9">
        <f t="shared" si="193"/>
        <v>0.96039999999999992</v>
      </c>
      <c r="E533" s="9">
        <f t="shared" si="194"/>
        <v>1058.2009</v>
      </c>
      <c r="F533" s="9"/>
      <c r="G533" s="9"/>
      <c r="H533" s="9"/>
      <c r="I533" s="9">
        <v>514.5</v>
      </c>
      <c r="J533" s="9">
        <v>32.53</v>
      </c>
      <c r="K533" s="9">
        <f t="shared" si="195"/>
        <v>16736.685000000001</v>
      </c>
      <c r="L533" s="9">
        <f t="shared" si="196"/>
        <v>264710.25</v>
      </c>
      <c r="M533" s="9">
        <f t="shared" si="197"/>
        <v>1058.2009</v>
      </c>
      <c r="N533" s="9"/>
      <c r="O533" s="9"/>
      <c r="P533" s="9"/>
      <c r="Q533" s="9">
        <v>294</v>
      </c>
      <c r="R533" s="9">
        <v>32.53</v>
      </c>
      <c r="S533" s="9">
        <f t="shared" si="198"/>
        <v>9563.82</v>
      </c>
      <c r="T533" s="9">
        <f t="shared" si="199"/>
        <v>86436</v>
      </c>
      <c r="U533" s="9">
        <f t="shared" si="200"/>
        <v>1058.2009</v>
      </c>
      <c r="V533" s="9"/>
      <c r="W533" s="9"/>
      <c r="X533" s="9"/>
      <c r="Y533" s="9">
        <v>110.25</v>
      </c>
      <c r="Z533" s="9">
        <v>32.53</v>
      </c>
      <c r="AA533" s="9">
        <f t="shared" si="201"/>
        <v>3586.4325000000003</v>
      </c>
      <c r="AB533" s="9">
        <f t="shared" si="202"/>
        <v>12155.0625</v>
      </c>
      <c r="AC533" s="9">
        <f t="shared" si="203"/>
        <v>1058.2009</v>
      </c>
      <c r="AD533" s="9"/>
      <c r="AE533" s="9"/>
      <c r="AF533" s="9"/>
      <c r="AG533" s="9">
        <v>7</v>
      </c>
      <c r="AH533" s="9">
        <v>32.53</v>
      </c>
      <c r="AI533" s="9">
        <f t="shared" si="204"/>
        <v>227.71</v>
      </c>
      <c r="AJ533" s="9">
        <f t="shared" si="205"/>
        <v>49</v>
      </c>
      <c r="AK533" s="9">
        <f t="shared" si="206"/>
        <v>1058.2009</v>
      </c>
      <c r="AL533" s="9"/>
      <c r="AM533" s="9"/>
      <c r="AN533" s="9"/>
      <c r="AO533" s="1">
        <v>5</v>
      </c>
      <c r="AP533" s="9">
        <v>32.53</v>
      </c>
      <c r="AQ533" s="9">
        <f t="shared" si="207"/>
        <v>162.65</v>
      </c>
      <c r="AR533" s="9">
        <f t="shared" si="208"/>
        <v>25</v>
      </c>
      <c r="AS533" s="9">
        <f t="shared" si="209"/>
        <v>1058.2009</v>
      </c>
      <c r="AT533" s="9"/>
      <c r="AU533" s="9"/>
      <c r="AV533" s="9"/>
      <c r="AW533" s="9">
        <v>0.4</v>
      </c>
      <c r="AX533" s="9">
        <v>32.53</v>
      </c>
      <c r="AY533" s="9">
        <f t="shared" si="210"/>
        <v>13.012</v>
      </c>
      <c r="AZ533" s="9">
        <f t="shared" si="211"/>
        <v>0.16000000000000003</v>
      </c>
      <c r="BA533" s="9">
        <f t="shared" si="212"/>
        <v>1058.2009</v>
      </c>
      <c r="BB533" s="9"/>
      <c r="BC533" s="9"/>
      <c r="BD533" s="9"/>
      <c r="BE533" s="1">
        <v>1</v>
      </c>
      <c r="BF533" s="9">
        <v>32.53</v>
      </c>
      <c r="BG533">
        <f t="shared" si="213"/>
        <v>32.53</v>
      </c>
      <c r="BH533">
        <f t="shared" si="214"/>
        <v>1</v>
      </c>
      <c r="BI533">
        <f t="shared" si="215"/>
        <v>1058.2009</v>
      </c>
    </row>
    <row r="534" spans="1:61" x14ac:dyDescent="0.3">
      <c r="A534" s="9">
        <v>0.9</v>
      </c>
      <c r="B534" s="9">
        <v>36.47</v>
      </c>
      <c r="C534" s="9">
        <f t="shared" si="192"/>
        <v>32.823</v>
      </c>
      <c r="D534" s="9">
        <f t="shared" si="193"/>
        <v>0.81</v>
      </c>
      <c r="E534" s="9">
        <f t="shared" si="194"/>
        <v>1330.0608999999999</v>
      </c>
      <c r="F534" s="9"/>
      <c r="G534" s="9"/>
      <c r="H534" s="9"/>
      <c r="I534" s="9">
        <v>563.5</v>
      </c>
      <c r="J534" s="9">
        <v>36.47</v>
      </c>
      <c r="K534" s="9">
        <f t="shared" si="195"/>
        <v>20550.845000000001</v>
      </c>
      <c r="L534" s="9">
        <f t="shared" si="196"/>
        <v>317532.25</v>
      </c>
      <c r="M534" s="9">
        <f t="shared" si="197"/>
        <v>1330.0608999999999</v>
      </c>
      <c r="N534" s="9"/>
      <c r="O534" s="9"/>
      <c r="P534" s="9"/>
      <c r="Q534" s="9">
        <v>318.5</v>
      </c>
      <c r="R534" s="9">
        <v>36.47</v>
      </c>
      <c r="S534" s="9">
        <f t="shared" si="198"/>
        <v>11615.695</v>
      </c>
      <c r="T534" s="9">
        <f t="shared" si="199"/>
        <v>101442.25</v>
      </c>
      <c r="U534" s="9">
        <f t="shared" si="200"/>
        <v>1330.0608999999999</v>
      </c>
      <c r="V534" s="9"/>
      <c r="W534" s="9"/>
      <c r="X534" s="9"/>
      <c r="Y534" s="9">
        <v>122.5</v>
      </c>
      <c r="Z534" s="9">
        <v>36.47</v>
      </c>
      <c r="AA534" s="9">
        <f t="shared" si="201"/>
        <v>4467.5749999999998</v>
      </c>
      <c r="AB534" s="9">
        <f t="shared" si="202"/>
        <v>15006.25</v>
      </c>
      <c r="AC534" s="9">
        <f t="shared" si="203"/>
        <v>1330.0608999999999</v>
      </c>
      <c r="AD534" s="9"/>
      <c r="AE534" s="9"/>
      <c r="AF534" s="9"/>
      <c r="AG534" s="9">
        <v>7</v>
      </c>
      <c r="AH534" s="9">
        <v>36.47</v>
      </c>
      <c r="AI534" s="9">
        <f t="shared" si="204"/>
        <v>255.29</v>
      </c>
      <c r="AJ534" s="9">
        <f t="shared" si="205"/>
        <v>49</v>
      </c>
      <c r="AK534" s="9">
        <f t="shared" si="206"/>
        <v>1330.0608999999999</v>
      </c>
      <c r="AL534" s="9"/>
      <c r="AM534" s="9"/>
      <c r="AN534" s="9"/>
      <c r="AO534" s="1">
        <v>2</v>
      </c>
      <c r="AP534" s="9">
        <v>36.47</v>
      </c>
      <c r="AQ534" s="9">
        <f t="shared" si="207"/>
        <v>72.94</v>
      </c>
      <c r="AR534" s="9">
        <f t="shared" si="208"/>
        <v>4</v>
      </c>
      <c r="AS534" s="9">
        <f t="shared" si="209"/>
        <v>1330.0608999999999</v>
      </c>
      <c r="AT534" s="9"/>
      <c r="AU534" s="9"/>
      <c r="AV534" s="9"/>
      <c r="AW534" s="9">
        <v>0.4</v>
      </c>
      <c r="AX534" s="9">
        <v>36.47</v>
      </c>
      <c r="AY534" s="9">
        <f t="shared" si="210"/>
        <v>14.588000000000001</v>
      </c>
      <c r="AZ534" s="9">
        <f t="shared" si="211"/>
        <v>0.16000000000000003</v>
      </c>
      <c r="BA534" s="9">
        <f t="shared" si="212"/>
        <v>1330.0608999999999</v>
      </c>
      <c r="BB534" s="9"/>
      <c r="BC534" s="9"/>
      <c r="BD534" s="9"/>
      <c r="BE534" s="1">
        <v>1</v>
      </c>
      <c r="BF534" s="9">
        <v>36.47</v>
      </c>
      <c r="BG534">
        <f t="shared" si="213"/>
        <v>36.47</v>
      </c>
      <c r="BH534">
        <f t="shared" si="214"/>
        <v>1</v>
      </c>
      <c r="BI534">
        <f t="shared" si="215"/>
        <v>1330.0608999999999</v>
      </c>
    </row>
    <row r="535" spans="1:61" x14ac:dyDescent="0.3">
      <c r="A535" s="9">
        <v>0.9</v>
      </c>
      <c r="B535" s="9">
        <v>37.24</v>
      </c>
      <c r="C535" s="9">
        <f t="shared" si="192"/>
        <v>33.516000000000005</v>
      </c>
      <c r="D535" s="9">
        <f t="shared" si="193"/>
        <v>0.81</v>
      </c>
      <c r="E535" s="9">
        <f t="shared" si="194"/>
        <v>1386.8176000000001</v>
      </c>
      <c r="F535" s="9"/>
      <c r="G535" s="9"/>
      <c r="H535" s="9"/>
      <c r="I535" s="9">
        <v>563.5</v>
      </c>
      <c r="J535" s="9">
        <v>37.24</v>
      </c>
      <c r="K535" s="9">
        <f t="shared" si="195"/>
        <v>20984.74</v>
      </c>
      <c r="L535" s="9">
        <f t="shared" si="196"/>
        <v>317532.25</v>
      </c>
      <c r="M535" s="9">
        <f t="shared" si="197"/>
        <v>1386.8176000000001</v>
      </c>
      <c r="N535" s="9"/>
      <c r="O535" s="9"/>
      <c r="P535" s="9"/>
      <c r="Q535" s="9">
        <v>318.5</v>
      </c>
      <c r="R535" s="9">
        <v>37.24</v>
      </c>
      <c r="S535" s="9">
        <f t="shared" si="198"/>
        <v>11860.94</v>
      </c>
      <c r="T535" s="9">
        <f t="shared" si="199"/>
        <v>101442.25</v>
      </c>
      <c r="U535" s="9">
        <f t="shared" si="200"/>
        <v>1386.8176000000001</v>
      </c>
      <c r="V535" s="9"/>
      <c r="W535" s="9"/>
      <c r="X535" s="9"/>
      <c r="Y535" s="9">
        <v>122.5</v>
      </c>
      <c r="Z535" s="9">
        <v>37.24</v>
      </c>
      <c r="AA535" s="9">
        <f t="shared" si="201"/>
        <v>4561.9000000000005</v>
      </c>
      <c r="AB535" s="9">
        <f t="shared" si="202"/>
        <v>15006.25</v>
      </c>
      <c r="AC535" s="9">
        <f t="shared" si="203"/>
        <v>1386.8176000000001</v>
      </c>
      <c r="AD535" s="9"/>
      <c r="AE535" s="9"/>
      <c r="AF535" s="9"/>
      <c r="AG535" s="9">
        <v>7</v>
      </c>
      <c r="AH535" s="9">
        <v>37.24</v>
      </c>
      <c r="AI535" s="9">
        <f t="shared" si="204"/>
        <v>260.68</v>
      </c>
      <c r="AJ535" s="9">
        <f t="shared" si="205"/>
        <v>49</v>
      </c>
      <c r="AK535" s="9">
        <f t="shared" si="206"/>
        <v>1386.8176000000001</v>
      </c>
      <c r="AL535" s="9"/>
      <c r="AM535" s="9"/>
      <c r="AN535" s="9"/>
      <c r="AO535" s="1">
        <v>3</v>
      </c>
      <c r="AP535" s="9">
        <v>37.24</v>
      </c>
      <c r="AQ535" s="9">
        <f t="shared" si="207"/>
        <v>111.72</v>
      </c>
      <c r="AR535" s="9">
        <f t="shared" si="208"/>
        <v>9</v>
      </c>
      <c r="AS535" s="9">
        <f t="shared" si="209"/>
        <v>1386.8176000000001</v>
      </c>
      <c r="AT535" s="9"/>
      <c r="AU535" s="9"/>
      <c r="AV535" s="9"/>
      <c r="AW535" s="9">
        <v>0.4</v>
      </c>
      <c r="AX535" s="9">
        <v>37.24</v>
      </c>
      <c r="AY535" s="9">
        <f t="shared" si="210"/>
        <v>14.896000000000001</v>
      </c>
      <c r="AZ535" s="9">
        <f t="shared" si="211"/>
        <v>0.16000000000000003</v>
      </c>
      <c r="BA535" s="9">
        <f t="shared" si="212"/>
        <v>1386.8176000000001</v>
      </c>
      <c r="BB535" s="9"/>
      <c r="BC535" s="9"/>
      <c r="BD535" s="9"/>
      <c r="BE535" s="1">
        <v>1</v>
      </c>
      <c r="BF535" s="9">
        <v>37.24</v>
      </c>
      <c r="BG535">
        <f t="shared" si="213"/>
        <v>37.24</v>
      </c>
      <c r="BH535">
        <f t="shared" si="214"/>
        <v>1</v>
      </c>
      <c r="BI535">
        <f t="shared" si="215"/>
        <v>1386.8176000000001</v>
      </c>
    </row>
    <row r="536" spans="1:61" x14ac:dyDescent="0.3">
      <c r="A536" s="9">
        <v>0.9</v>
      </c>
      <c r="B536" s="9">
        <v>36.659999999999997</v>
      </c>
      <c r="C536" s="9">
        <f t="shared" si="192"/>
        <v>32.994</v>
      </c>
      <c r="D536" s="9">
        <f t="shared" si="193"/>
        <v>0.81</v>
      </c>
      <c r="E536" s="9">
        <f t="shared" si="194"/>
        <v>1343.9555999999998</v>
      </c>
      <c r="F536" s="9"/>
      <c r="G536" s="9"/>
      <c r="H536" s="9"/>
      <c r="I536" s="9">
        <v>563.5</v>
      </c>
      <c r="J536" s="9">
        <v>36.659999999999997</v>
      </c>
      <c r="K536" s="9">
        <f t="shared" si="195"/>
        <v>20657.91</v>
      </c>
      <c r="L536" s="9">
        <f t="shared" si="196"/>
        <v>317532.25</v>
      </c>
      <c r="M536" s="9">
        <f t="shared" si="197"/>
        <v>1343.9555999999998</v>
      </c>
      <c r="N536" s="9"/>
      <c r="O536" s="9"/>
      <c r="P536" s="9"/>
      <c r="Q536" s="9">
        <v>318.5</v>
      </c>
      <c r="R536" s="9">
        <v>36.659999999999997</v>
      </c>
      <c r="S536" s="9">
        <f t="shared" si="198"/>
        <v>11676.21</v>
      </c>
      <c r="T536" s="9">
        <f t="shared" si="199"/>
        <v>101442.25</v>
      </c>
      <c r="U536" s="9">
        <f t="shared" si="200"/>
        <v>1343.9555999999998</v>
      </c>
      <c r="V536" s="9"/>
      <c r="W536" s="9"/>
      <c r="X536" s="9"/>
      <c r="Y536" s="9">
        <v>122.5</v>
      </c>
      <c r="Z536" s="9">
        <v>36.659999999999997</v>
      </c>
      <c r="AA536" s="9">
        <f t="shared" si="201"/>
        <v>4490.8499999999995</v>
      </c>
      <c r="AB536" s="9">
        <f t="shared" si="202"/>
        <v>15006.25</v>
      </c>
      <c r="AC536" s="9">
        <f t="shared" si="203"/>
        <v>1343.9555999999998</v>
      </c>
      <c r="AD536" s="9"/>
      <c r="AE536" s="9"/>
      <c r="AF536" s="9"/>
      <c r="AG536" s="9">
        <v>7</v>
      </c>
      <c r="AH536" s="9">
        <v>36.659999999999997</v>
      </c>
      <c r="AI536" s="9">
        <f t="shared" si="204"/>
        <v>256.62</v>
      </c>
      <c r="AJ536" s="9">
        <f t="shared" si="205"/>
        <v>49</v>
      </c>
      <c r="AK536" s="9">
        <f t="shared" si="206"/>
        <v>1343.9555999999998</v>
      </c>
      <c r="AL536" s="9"/>
      <c r="AM536" s="9"/>
      <c r="AN536" s="9"/>
      <c r="AO536" s="1">
        <v>4</v>
      </c>
      <c r="AP536" s="9">
        <v>36.659999999999997</v>
      </c>
      <c r="AQ536" s="9">
        <f t="shared" si="207"/>
        <v>146.63999999999999</v>
      </c>
      <c r="AR536" s="9">
        <f t="shared" si="208"/>
        <v>16</v>
      </c>
      <c r="AS536" s="9">
        <f t="shared" si="209"/>
        <v>1343.9555999999998</v>
      </c>
      <c r="AT536" s="9"/>
      <c r="AU536" s="9"/>
      <c r="AV536" s="9"/>
      <c r="AW536" s="9">
        <v>0.4</v>
      </c>
      <c r="AX536" s="9">
        <v>36.659999999999997</v>
      </c>
      <c r="AY536" s="9">
        <f t="shared" si="210"/>
        <v>14.664</v>
      </c>
      <c r="AZ536" s="9">
        <f t="shared" si="211"/>
        <v>0.16000000000000003</v>
      </c>
      <c r="BA536" s="9">
        <f t="shared" si="212"/>
        <v>1343.9555999999998</v>
      </c>
      <c r="BB536" s="9"/>
      <c r="BC536" s="9"/>
      <c r="BD536" s="9"/>
      <c r="BE536" s="1">
        <v>1</v>
      </c>
      <c r="BF536" s="9">
        <v>36.659999999999997</v>
      </c>
      <c r="BG536">
        <f t="shared" si="213"/>
        <v>36.659999999999997</v>
      </c>
      <c r="BH536">
        <f t="shared" si="214"/>
        <v>1</v>
      </c>
      <c r="BI536">
        <f t="shared" si="215"/>
        <v>1343.9555999999998</v>
      </c>
    </row>
    <row r="537" spans="1:61" x14ac:dyDescent="0.3">
      <c r="A537" s="9">
        <v>0.9</v>
      </c>
      <c r="B537" s="9">
        <v>35.96</v>
      </c>
      <c r="C537" s="9">
        <f t="shared" si="192"/>
        <v>32.364000000000004</v>
      </c>
      <c r="D537" s="9">
        <f t="shared" si="193"/>
        <v>0.81</v>
      </c>
      <c r="E537" s="9">
        <f t="shared" si="194"/>
        <v>1293.1216000000002</v>
      </c>
      <c r="F537" s="9"/>
      <c r="G537" s="9"/>
      <c r="H537" s="9"/>
      <c r="I537" s="9">
        <v>563.5</v>
      </c>
      <c r="J537" s="9">
        <v>35.96</v>
      </c>
      <c r="K537" s="9">
        <f t="shared" si="195"/>
        <v>20263.46</v>
      </c>
      <c r="L537" s="9">
        <f t="shared" si="196"/>
        <v>317532.25</v>
      </c>
      <c r="M537" s="9">
        <f t="shared" si="197"/>
        <v>1293.1216000000002</v>
      </c>
      <c r="N537" s="9"/>
      <c r="O537" s="9"/>
      <c r="P537" s="9"/>
      <c r="Q537" s="9">
        <v>318.5</v>
      </c>
      <c r="R537" s="9">
        <v>35.96</v>
      </c>
      <c r="S537" s="9">
        <f t="shared" si="198"/>
        <v>11453.26</v>
      </c>
      <c r="T537" s="9">
        <f t="shared" si="199"/>
        <v>101442.25</v>
      </c>
      <c r="U537" s="9">
        <f t="shared" si="200"/>
        <v>1293.1216000000002</v>
      </c>
      <c r="V537" s="9"/>
      <c r="W537" s="9"/>
      <c r="X537" s="9"/>
      <c r="Y537" s="9">
        <v>122.5</v>
      </c>
      <c r="Z537" s="9">
        <v>35.96</v>
      </c>
      <c r="AA537" s="9">
        <f t="shared" si="201"/>
        <v>4405.1000000000004</v>
      </c>
      <c r="AB537" s="9">
        <f t="shared" si="202"/>
        <v>15006.25</v>
      </c>
      <c r="AC537" s="9">
        <f t="shared" si="203"/>
        <v>1293.1216000000002</v>
      </c>
      <c r="AD537" s="9"/>
      <c r="AE537" s="9"/>
      <c r="AF537" s="9"/>
      <c r="AG537" s="9">
        <v>7</v>
      </c>
      <c r="AH537" s="9">
        <v>35.96</v>
      </c>
      <c r="AI537" s="9">
        <f t="shared" si="204"/>
        <v>251.72</v>
      </c>
      <c r="AJ537" s="9">
        <f t="shared" si="205"/>
        <v>49</v>
      </c>
      <c r="AK537" s="9">
        <f t="shared" si="206"/>
        <v>1293.1216000000002</v>
      </c>
      <c r="AL537" s="9"/>
      <c r="AM537" s="9"/>
      <c r="AN537" s="9"/>
      <c r="AO537" s="1">
        <v>5</v>
      </c>
      <c r="AP537" s="9">
        <v>35.96</v>
      </c>
      <c r="AQ537" s="9">
        <f t="shared" si="207"/>
        <v>179.8</v>
      </c>
      <c r="AR537" s="9">
        <f t="shared" si="208"/>
        <v>25</v>
      </c>
      <c r="AS537" s="9">
        <f t="shared" si="209"/>
        <v>1293.1216000000002</v>
      </c>
      <c r="AT537" s="9"/>
      <c r="AU537" s="9"/>
      <c r="AV537" s="9"/>
      <c r="AW537" s="9">
        <v>0.4</v>
      </c>
      <c r="AX537" s="9">
        <v>35.96</v>
      </c>
      <c r="AY537" s="9">
        <f t="shared" si="210"/>
        <v>14.384</v>
      </c>
      <c r="AZ537" s="9">
        <f t="shared" si="211"/>
        <v>0.16000000000000003</v>
      </c>
      <c r="BA537" s="9">
        <f t="shared" si="212"/>
        <v>1293.1216000000002</v>
      </c>
      <c r="BB537" s="9"/>
      <c r="BC537" s="9"/>
      <c r="BD537" s="9"/>
      <c r="BE537" s="1">
        <v>1</v>
      </c>
      <c r="BF537" s="9">
        <v>35.96</v>
      </c>
      <c r="BG537">
        <f t="shared" si="213"/>
        <v>35.96</v>
      </c>
      <c r="BH537">
        <f t="shared" si="214"/>
        <v>1</v>
      </c>
      <c r="BI537">
        <f t="shared" si="215"/>
        <v>1293.1216000000002</v>
      </c>
    </row>
    <row r="538" spans="1:61" x14ac:dyDescent="0.3">
      <c r="A538" s="9">
        <v>0.86</v>
      </c>
      <c r="B538" s="9">
        <v>31.89</v>
      </c>
      <c r="C538" s="9">
        <f t="shared" si="192"/>
        <v>27.4254</v>
      </c>
      <c r="D538" s="9">
        <f t="shared" si="193"/>
        <v>0.73959999999999992</v>
      </c>
      <c r="E538" s="9">
        <f t="shared" si="194"/>
        <v>1016.9721000000001</v>
      </c>
      <c r="F538" s="9"/>
      <c r="G538" s="9"/>
      <c r="H538" s="9"/>
      <c r="I538" s="9">
        <v>588</v>
      </c>
      <c r="J538" s="9">
        <v>31.89</v>
      </c>
      <c r="K538" s="9">
        <f t="shared" si="195"/>
        <v>18751.32</v>
      </c>
      <c r="L538" s="9">
        <f t="shared" si="196"/>
        <v>345744</v>
      </c>
      <c r="M538" s="9">
        <f t="shared" si="197"/>
        <v>1016.9721000000001</v>
      </c>
      <c r="N538" s="9"/>
      <c r="O538" s="9"/>
      <c r="P538" s="9"/>
      <c r="Q538" s="9">
        <v>294</v>
      </c>
      <c r="R538" s="9">
        <v>31.89</v>
      </c>
      <c r="S538" s="9">
        <f t="shared" si="198"/>
        <v>9375.66</v>
      </c>
      <c r="T538" s="9">
        <f t="shared" si="199"/>
        <v>86436</v>
      </c>
      <c r="U538" s="9">
        <f t="shared" si="200"/>
        <v>1016.9721000000001</v>
      </c>
      <c r="V538" s="9"/>
      <c r="W538" s="9"/>
      <c r="X538" s="9"/>
      <c r="Y538" s="9">
        <v>147</v>
      </c>
      <c r="Z538" s="9">
        <v>31.89</v>
      </c>
      <c r="AA538" s="9">
        <f t="shared" si="201"/>
        <v>4687.83</v>
      </c>
      <c r="AB538" s="9">
        <f t="shared" si="202"/>
        <v>21609</v>
      </c>
      <c r="AC538" s="9">
        <f t="shared" si="203"/>
        <v>1016.9721000000001</v>
      </c>
      <c r="AD538" s="9"/>
      <c r="AE538" s="9"/>
      <c r="AF538" s="9"/>
      <c r="AG538" s="9">
        <v>7</v>
      </c>
      <c r="AH538" s="9">
        <v>31.89</v>
      </c>
      <c r="AI538" s="9">
        <f t="shared" si="204"/>
        <v>223.23000000000002</v>
      </c>
      <c r="AJ538" s="9">
        <f t="shared" si="205"/>
        <v>49</v>
      </c>
      <c r="AK538" s="9">
        <f t="shared" si="206"/>
        <v>1016.9721000000001</v>
      </c>
      <c r="AL538" s="9"/>
      <c r="AM538" s="9"/>
      <c r="AN538" s="9"/>
      <c r="AO538" s="1">
        <v>2</v>
      </c>
      <c r="AP538" s="9">
        <v>31.89</v>
      </c>
      <c r="AQ538" s="9">
        <f t="shared" si="207"/>
        <v>63.78</v>
      </c>
      <c r="AR538" s="9">
        <f t="shared" si="208"/>
        <v>4</v>
      </c>
      <c r="AS538" s="9">
        <f t="shared" si="209"/>
        <v>1016.9721000000001</v>
      </c>
      <c r="AT538" s="9"/>
      <c r="AU538" s="9"/>
      <c r="AV538" s="9"/>
      <c r="AW538" s="9">
        <v>0.4</v>
      </c>
      <c r="AX538" s="9">
        <v>31.89</v>
      </c>
      <c r="AY538" s="9">
        <f t="shared" si="210"/>
        <v>12.756</v>
      </c>
      <c r="AZ538" s="9">
        <f t="shared" si="211"/>
        <v>0.16000000000000003</v>
      </c>
      <c r="BA538" s="9">
        <f t="shared" si="212"/>
        <v>1016.9721000000001</v>
      </c>
      <c r="BB538" s="9"/>
      <c r="BC538" s="9"/>
      <c r="BD538" s="9"/>
      <c r="BE538" s="1">
        <v>1</v>
      </c>
      <c r="BF538" s="9">
        <v>31.89</v>
      </c>
      <c r="BG538">
        <f t="shared" si="213"/>
        <v>31.89</v>
      </c>
      <c r="BH538">
        <f t="shared" si="214"/>
        <v>1</v>
      </c>
      <c r="BI538">
        <f t="shared" si="215"/>
        <v>1016.9721000000001</v>
      </c>
    </row>
    <row r="539" spans="1:61" x14ac:dyDescent="0.3">
      <c r="A539" s="9">
        <v>0.86</v>
      </c>
      <c r="B539" s="9">
        <v>32.39</v>
      </c>
      <c r="C539" s="9">
        <f t="shared" si="192"/>
        <v>27.855399999999999</v>
      </c>
      <c r="D539" s="9">
        <f t="shared" si="193"/>
        <v>0.73959999999999992</v>
      </c>
      <c r="E539" s="9">
        <f t="shared" si="194"/>
        <v>1049.1121000000001</v>
      </c>
      <c r="F539" s="9"/>
      <c r="G539" s="9"/>
      <c r="H539" s="9"/>
      <c r="I539" s="9">
        <v>588</v>
      </c>
      <c r="J539" s="9">
        <v>32.39</v>
      </c>
      <c r="K539" s="9">
        <f t="shared" si="195"/>
        <v>19045.32</v>
      </c>
      <c r="L539" s="9">
        <f t="shared" si="196"/>
        <v>345744</v>
      </c>
      <c r="M539" s="9">
        <f t="shared" si="197"/>
        <v>1049.1121000000001</v>
      </c>
      <c r="N539" s="9"/>
      <c r="O539" s="9"/>
      <c r="P539" s="9"/>
      <c r="Q539" s="9">
        <v>294</v>
      </c>
      <c r="R539" s="9">
        <v>32.39</v>
      </c>
      <c r="S539" s="9">
        <f t="shared" si="198"/>
        <v>9522.66</v>
      </c>
      <c r="T539" s="9">
        <f t="shared" si="199"/>
        <v>86436</v>
      </c>
      <c r="U539" s="9">
        <f t="shared" si="200"/>
        <v>1049.1121000000001</v>
      </c>
      <c r="V539" s="9"/>
      <c r="W539" s="9"/>
      <c r="X539" s="9"/>
      <c r="Y539" s="9">
        <v>147</v>
      </c>
      <c r="Z539" s="9">
        <v>32.39</v>
      </c>
      <c r="AA539" s="9">
        <f t="shared" si="201"/>
        <v>4761.33</v>
      </c>
      <c r="AB539" s="9">
        <f t="shared" si="202"/>
        <v>21609</v>
      </c>
      <c r="AC539" s="9">
        <f t="shared" si="203"/>
        <v>1049.1121000000001</v>
      </c>
      <c r="AD539" s="9"/>
      <c r="AE539" s="9"/>
      <c r="AF539" s="9"/>
      <c r="AG539" s="9">
        <v>7</v>
      </c>
      <c r="AH539" s="9">
        <v>32.39</v>
      </c>
      <c r="AI539" s="9">
        <f t="shared" si="204"/>
        <v>226.73000000000002</v>
      </c>
      <c r="AJ539" s="9">
        <f t="shared" si="205"/>
        <v>49</v>
      </c>
      <c r="AK539" s="9">
        <f t="shared" si="206"/>
        <v>1049.1121000000001</v>
      </c>
      <c r="AL539" s="9"/>
      <c r="AM539" s="9"/>
      <c r="AN539" s="9"/>
      <c r="AO539" s="1">
        <v>3</v>
      </c>
      <c r="AP539" s="9">
        <v>32.39</v>
      </c>
      <c r="AQ539" s="9">
        <f t="shared" si="207"/>
        <v>97.17</v>
      </c>
      <c r="AR539" s="9">
        <f t="shared" si="208"/>
        <v>9</v>
      </c>
      <c r="AS539" s="9">
        <f t="shared" si="209"/>
        <v>1049.1121000000001</v>
      </c>
      <c r="AT539" s="9"/>
      <c r="AU539" s="9"/>
      <c r="AV539" s="9"/>
      <c r="AW539" s="9">
        <v>0.4</v>
      </c>
      <c r="AX539" s="9">
        <v>32.39</v>
      </c>
      <c r="AY539" s="9">
        <f t="shared" si="210"/>
        <v>12.956000000000001</v>
      </c>
      <c r="AZ539" s="9">
        <f t="shared" si="211"/>
        <v>0.16000000000000003</v>
      </c>
      <c r="BA539" s="9">
        <f t="shared" si="212"/>
        <v>1049.1121000000001</v>
      </c>
      <c r="BB539" s="9"/>
      <c r="BC539" s="9"/>
      <c r="BD539" s="9"/>
      <c r="BE539" s="1">
        <v>1</v>
      </c>
      <c r="BF539" s="9">
        <v>32.39</v>
      </c>
      <c r="BG539">
        <f t="shared" si="213"/>
        <v>32.39</v>
      </c>
      <c r="BH539">
        <f t="shared" si="214"/>
        <v>1</v>
      </c>
      <c r="BI539">
        <f t="shared" si="215"/>
        <v>1049.1121000000001</v>
      </c>
    </row>
    <row r="540" spans="1:61" x14ac:dyDescent="0.3">
      <c r="A540" s="9">
        <v>0.86</v>
      </c>
      <c r="B540" s="9">
        <v>32.090000000000003</v>
      </c>
      <c r="C540" s="9">
        <f t="shared" si="192"/>
        <v>27.597400000000004</v>
      </c>
      <c r="D540" s="9">
        <f t="shared" si="193"/>
        <v>0.73959999999999992</v>
      </c>
      <c r="E540" s="9">
        <f t="shared" si="194"/>
        <v>1029.7681000000002</v>
      </c>
      <c r="F540" s="9"/>
      <c r="G540" s="9"/>
      <c r="H540" s="9"/>
      <c r="I540" s="9">
        <v>588</v>
      </c>
      <c r="J540" s="9">
        <v>32.090000000000003</v>
      </c>
      <c r="K540" s="9">
        <f t="shared" si="195"/>
        <v>18868.920000000002</v>
      </c>
      <c r="L540" s="9">
        <f t="shared" si="196"/>
        <v>345744</v>
      </c>
      <c r="M540" s="9">
        <f t="shared" si="197"/>
        <v>1029.7681000000002</v>
      </c>
      <c r="N540" s="9"/>
      <c r="O540" s="9"/>
      <c r="P540" s="9"/>
      <c r="Q540" s="9">
        <v>294</v>
      </c>
      <c r="R540" s="9">
        <v>32.090000000000003</v>
      </c>
      <c r="S540" s="9">
        <f t="shared" si="198"/>
        <v>9434.4600000000009</v>
      </c>
      <c r="T540" s="9">
        <f t="shared" si="199"/>
        <v>86436</v>
      </c>
      <c r="U540" s="9">
        <f t="shared" si="200"/>
        <v>1029.7681000000002</v>
      </c>
      <c r="V540" s="9"/>
      <c r="W540" s="9"/>
      <c r="X540" s="9"/>
      <c r="Y540" s="9">
        <v>147</v>
      </c>
      <c r="Z540" s="9">
        <v>32.090000000000003</v>
      </c>
      <c r="AA540" s="9">
        <f t="shared" si="201"/>
        <v>4717.2300000000005</v>
      </c>
      <c r="AB540" s="9">
        <f t="shared" si="202"/>
        <v>21609</v>
      </c>
      <c r="AC540" s="9">
        <f t="shared" si="203"/>
        <v>1029.7681000000002</v>
      </c>
      <c r="AD540" s="9"/>
      <c r="AE540" s="9"/>
      <c r="AF540" s="9"/>
      <c r="AG540" s="9">
        <v>7</v>
      </c>
      <c r="AH540" s="9">
        <v>32.090000000000003</v>
      </c>
      <c r="AI540" s="9">
        <f t="shared" si="204"/>
        <v>224.63000000000002</v>
      </c>
      <c r="AJ540" s="9">
        <f t="shared" si="205"/>
        <v>49</v>
      </c>
      <c r="AK540" s="9">
        <f t="shared" si="206"/>
        <v>1029.7681000000002</v>
      </c>
      <c r="AL540" s="9"/>
      <c r="AM540" s="9"/>
      <c r="AN540" s="9"/>
      <c r="AO540" s="1">
        <v>4</v>
      </c>
      <c r="AP540" s="9">
        <v>32.090000000000003</v>
      </c>
      <c r="AQ540" s="9">
        <f t="shared" si="207"/>
        <v>128.36000000000001</v>
      </c>
      <c r="AR540" s="9">
        <f t="shared" si="208"/>
        <v>16</v>
      </c>
      <c r="AS540" s="9">
        <f t="shared" si="209"/>
        <v>1029.7681000000002</v>
      </c>
      <c r="AT540" s="9"/>
      <c r="AU540" s="9"/>
      <c r="AV540" s="9"/>
      <c r="AW540" s="9">
        <v>0.4</v>
      </c>
      <c r="AX540" s="9">
        <v>32.090000000000003</v>
      </c>
      <c r="AY540" s="9">
        <f t="shared" si="210"/>
        <v>12.836000000000002</v>
      </c>
      <c r="AZ540" s="9">
        <f t="shared" si="211"/>
        <v>0.16000000000000003</v>
      </c>
      <c r="BA540" s="9">
        <f t="shared" si="212"/>
        <v>1029.7681000000002</v>
      </c>
      <c r="BB540" s="9"/>
      <c r="BC540" s="9"/>
      <c r="BD540" s="9"/>
      <c r="BE540" s="1">
        <v>1</v>
      </c>
      <c r="BF540" s="9">
        <v>32.090000000000003</v>
      </c>
      <c r="BG540">
        <f t="shared" si="213"/>
        <v>32.090000000000003</v>
      </c>
      <c r="BH540">
        <f t="shared" si="214"/>
        <v>1</v>
      </c>
      <c r="BI540">
        <f t="shared" si="215"/>
        <v>1029.7681000000002</v>
      </c>
    </row>
    <row r="541" spans="1:61" x14ac:dyDescent="0.3">
      <c r="A541" s="9">
        <v>0.86</v>
      </c>
      <c r="B541" s="9">
        <v>31.29</v>
      </c>
      <c r="C541" s="9">
        <f t="shared" si="192"/>
        <v>26.909399999999998</v>
      </c>
      <c r="D541" s="9">
        <f t="shared" si="193"/>
        <v>0.73959999999999992</v>
      </c>
      <c r="E541" s="9">
        <f t="shared" si="194"/>
        <v>979.06409999999994</v>
      </c>
      <c r="F541" s="9"/>
      <c r="G541" s="9"/>
      <c r="H541" s="9"/>
      <c r="I541" s="9">
        <v>588</v>
      </c>
      <c r="J541" s="9">
        <v>31.29</v>
      </c>
      <c r="K541" s="9">
        <f t="shared" si="195"/>
        <v>18398.52</v>
      </c>
      <c r="L541" s="9">
        <f t="shared" si="196"/>
        <v>345744</v>
      </c>
      <c r="M541" s="9">
        <f t="shared" si="197"/>
        <v>979.06409999999994</v>
      </c>
      <c r="N541" s="9"/>
      <c r="O541" s="9"/>
      <c r="P541" s="9"/>
      <c r="Q541" s="9">
        <v>294</v>
      </c>
      <c r="R541" s="9">
        <v>31.29</v>
      </c>
      <c r="S541" s="9">
        <f t="shared" si="198"/>
        <v>9199.26</v>
      </c>
      <c r="T541" s="9">
        <f t="shared" si="199"/>
        <v>86436</v>
      </c>
      <c r="U541" s="9">
        <f t="shared" si="200"/>
        <v>979.06409999999994</v>
      </c>
      <c r="V541" s="9"/>
      <c r="W541" s="9"/>
      <c r="X541" s="9"/>
      <c r="Y541" s="9">
        <v>147</v>
      </c>
      <c r="Z541" s="9">
        <v>31.29</v>
      </c>
      <c r="AA541" s="9">
        <f t="shared" si="201"/>
        <v>4599.63</v>
      </c>
      <c r="AB541" s="9">
        <f t="shared" si="202"/>
        <v>21609</v>
      </c>
      <c r="AC541" s="9">
        <f t="shared" si="203"/>
        <v>979.06409999999994</v>
      </c>
      <c r="AD541" s="9"/>
      <c r="AE541" s="9"/>
      <c r="AF541" s="9"/>
      <c r="AG541" s="9">
        <v>7</v>
      </c>
      <c r="AH541" s="9">
        <v>31.29</v>
      </c>
      <c r="AI541" s="9">
        <f t="shared" si="204"/>
        <v>219.03</v>
      </c>
      <c r="AJ541" s="9">
        <f t="shared" si="205"/>
        <v>49</v>
      </c>
      <c r="AK541" s="9">
        <f t="shared" si="206"/>
        <v>979.06409999999994</v>
      </c>
      <c r="AL541" s="9"/>
      <c r="AM541" s="9"/>
      <c r="AN541" s="9"/>
      <c r="AO541" s="1">
        <v>5</v>
      </c>
      <c r="AP541" s="9">
        <v>31.29</v>
      </c>
      <c r="AQ541" s="9">
        <f t="shared" si="207"/>
        <v>156.44999999999999</v>
      </c>
      <c r="AR541" s="9">
        <f t="shared" si="208"/>
        <v>25</v>
      </c>
      <c r="AS541" s="9">
        <f t="shared" si="209"/>
        <v>979.06409999999994</v>
      </c>
      <c r="AT541" s="9"/>
      <c r="AU541" s="9"/>
      <c r="AV541" s="9"/>
      <c r="AW541" s="9">
        <v>0.4</v>
      </c>
      <c r="AX541" s="9">
        <v>31.29</v>
      </c>
      <c r="AY541" s="9">
        <f t="shared" si="210"/>
        <v>12.516</v>
      </c>
      <c r="AZ541" s="9">
        <f t="shared" si="211"/>
        <v>0.16000000000000003</v>
      </c>
      <c r="BA541" s="9">
        <f t="shared" si="212"/>
        <v>979.06409999999994</v>
      </c>
      <c r="BB541" s="9"/>
      <c r="BC541" s="9"/>
      <c r="BD541" s="9"/>
      <c r="BE541" s="1">
        <v>1</v>
      </c>
      <c r="BF541" s="9">
        <v>31.29</v>
      </c>
      <c r="BG541">
        <f t="shared" si="213"/>
        <v>31.29</v>
      </c>
      <c r="BH541">
        <f t="shared" si="214"/>
        <v>1</v>
      </c>
      <c r="BI541">
        <f t="shared" si="215"/>
        <v>979.06409999999994</v>
      </c>
    </row>
    <row r="542" spans="1:61" x14ac:dyDescent="0.3">
      <c r="A542" s="9">
        <v>0.82</v>
      </c>
      <c r="B542" s="9">
        <v>29.22</v>
      </c>
      <c r="C542" s="9">
        <f t="shared" si="192"/>
        <v>23.960399999999996</v>
      </c>
      <c r="D542" s="9">
        <f t="shared" si="193"/>
        <v>0.67239999999999989</v>
      </c>
      <c r="E542" s="9">
        <f t="shared" si="194"/>
        <v>853.80839999999989</v>
      </c>
      <c r="F542" s="9"/>
      <c r="G542" s="9"/>
      <c r="H542" s="9"/>
      <c r="I542" s="9">
        <v>612.5</v>
      </c>
      <c r="J542" s="9">
        <v>29.22</v>
      </c>
      <c r="K542" s="9">
        <f t="shared" si="195"/>
        <v>17897.25</v>
      </c>
      <c r="L542" s="9">
        <f t="shared" si="196"/>
        <v>375156.25</v>
      </c>
      <c r="M542" s="9">
        <f t="shared" si="197"/>
        <v>853.80839999999989</v>
      </c>
      <c r="N542" s="9"/>
      <c r="O542" s="9"/>
      <c r="P542" s="9"/>
      <c r="Q542" s="9">
        <v>318.5</v>
      </c>
      <c r="R542" s="9">
        <v>29.22</v>
      </c>
      <c r="S542" s="9">
        <f t="shared" si="198"/>
        <v>9306.57</v>
      </c>
      <c r="T542" s="9">
        <f t="shared" si="199"/>
        <v>101442.25</v>
      </c>
      <c r="U542" s="9">
        <f t="shared" si="200"/>
        <v>853.80839999999989</v>
      </c>
      <c r="V542" s="9"/>
      <c r="W542" s="9"/>
      <c r="X542" s="9"/>
      <c r="Y542" s="9">
        <v>147</v>
      </c>
      <c r="Z542" s="9">
        <v>29.22</v>
      </c>
      <c r="AA542" s="9">
        <f t="shared" si="201"/>
        <v>4295.34</v>
      </c>
      <c r="AB542" s="9">
        <f t="shared" si="202"/>
        <v>21609</v>
      </c>
      <c r="AC542" s="9">
        <f t="shared" si="203"/>
        <v>853.80839999999989</v>
      </c>
      <c r="AD542" s="9"/>
      <c r="AE542" s="9"/>
      <c r="AF542" s="9"/>
      <c r="AG542" s="9">
        <v>7</v>
      </c>
      <c r="AH542" s="9">
        <v>29.22</v>
      </c>
      <c r="AI542" s="9">
        <f t="shared" si="204"/>
        <v>204.54</v>
      </c>
      <c r="AJ542" s="9">
        <f t="shared" si="205"/>
        <v>49</v>
      </c>
      <c r="AK542" s="9">
        <f t="shared" si="206"/>
        <v>853.80839999999989</v>
      </c>
      <c r="AL542" s="9"/>
      <c r="AM542" s="9"/>
      <c r="AN542" s="9"/>
      <c r="AO542" s="1">
        <v>2</v>
      </c>
      <c r="AP542" s="9">
        <v>29.22</v>
      </c>
      <c r="AQ542" s="9">
        <f t="shared" si="207"/>
        <v>58.44</v>
      </c>
      <c r="AR542" s="9">
        <f t="shared" si="208"/>
        <v>4</v>
      </c>
      <c r="AS542" s="9">
        <f t="shared" si="209"/>
        <v>853.80839999999989</v>
      </c>
      <c r="AT542" s="9"/>
      <c r="AU542" s="9"/>
      <c r="AV542" s="9"/>
      <c r="AW542" s="9">
        <v>0.4</v>
      </c>
      <c r="AX542" s="9">
        <v>29.22</v>
      </c>
      <c r="AY542" s="9">
        <f t="shared" si="210"/>
        <v>11.688000000000001</v>
      </c>
      <c r="AZ542" s="9">
        <f t="shared" si="211"/>
        <v>0.16000000000000003</v>
      </c>
      <c r="BA542" s="9">
        <f t="shared" si="212"/>
        <v>853.80839999999989</v>
      </c>
      <c r="BB542" s="9"/>
      <c r="BC542" s="9"/>
      <c r="BD542" s="9"/>
      <c r="BE542" s="1">
        <v>1</v>
      </c>
      <c r="BF542" s="9">
        <v>29.22</v>
      </c>
      <c r="BG542">
        <f t="shared" si="213"/>
        <v>29.22</v>
      </c>
      <c r="BH542">
        <f t="shared" si="214"/>
        <v>1</v>
      </c>
      <c r="BI542">
        <f t="shared" si="215"/>
        <v>853.80839999999989</v>
      </c>
    </row>
    <row r="543" spans="1:61" x14ac:dyDescent="0.3">
      <c r="A543" s="9">
        <v>0.82</v>
      </c>
      <c r="B543" s="9">
        <v>29.91</v>
      </c>
      <c r="C543" s="9">
        <f t="shared" si="192"/>
        <v>24.526199999999999</v>
      </c>
      <c r="D543" s="9">
        <f t="shared" si="193"/>
        <v>0.67239999999999989</v>
      </c>
      <c r="E543" s="9">
        <f t="shared" si="194"/>
        <v>894.60810000000004</v>
      </c>
      <c r="F543" s="9"/>
      <c r="G543" s="9"/>
      <c r="H543" s="9"/>
      <c r="I543" s="9">
        <v>612.5</v>
      </c>
      <c r="J543" s="9">
        <v>29.91</v>
      </c>
      <c r="K543" s="9">
        <f t="shared" si="195"/>
        <v>18319.875</v>
      </c>
      <c r="L543" s="9">
        <f t="shared" si="196"/>
        <v>375156.25</v>
      </c>
      <c r="M543" s="9">
        <f t="shared" si="197"/>
        <v>894.60810000000004</v>
      </c>
      <c r="N543" s="9"/>
      <c r="O543" s="9"/>
      <c r="P543" s="9"/>
      <c r="Q543" s="9">
        <v>318.5</v>
      </c>
      <c r="R543" s="9">
        <v>29.91</v>
      </c>
      <c r="S543" s="9">
        <f t="shared" si="198"/>
        <v>9526.3350000000009</v>
      </c>
      <c r="T543" s="9">
        <f t="shared" si="199"/>
        <v>101442.25</v>
      </c>
      <c r="U543" s="9">
        <f t="shared" si="200"/>
        <v>894.60810000000004</v>
      </c>
      <c r="V543" s="9"/>
      <c r="W543" s="9"/>
      <c r="X543" s="9"/>
      <c r="Y543" s="9">
        <v>147</v>
      </c>
      <c r="Z543" s="9">
        <v>29.91</v>
      </c>
      <c r="AA543" s="9">
        <f t="shared" si="201"/>
        <v>4396.7700000000004</v>
      </c>
      <c r="AB543" s="9">
        <f t="shared" si="202"/>
        <v>21609</v>
      </c>
      <c r="AC543" s="9">
        <f t="shared" si="203"/>
        <v>894.60810000000004</v>
      </c>
      <c r="AD543" s="9"/>
      <c r="AE543" s="9"/>
      <c r="AF543" s="9"/>
      <c r="AG543" s="9">
        <v>7</v>
      </c>
      <c r="AH543" s="9">
        <v>29.91</v>
      </c>
      <c r="AI543" s="9">
        <f t="shared" si="204"/>
        <v>209.37</v>
      </c>
      <c r="AJ543" s="9">
        <f t="shared" si="205"/>
        <v>49</v>
      </c>
      <c r="AK543" s="9">
        <f t="shared" si="206"/>
        <v>894.60810000000004</v>
      </c>
      <c r="AL543" s="9"/>
      <c r="AM543" s="9"/>
      <c r="AN543" s="9"/>
      <c r="AO543" s="1">
        <v>3</v>
      </c>
      <c r="AP543" s="9">
        <v>29.91</v>
      </c>
      <c r="AQ543" s="9">
        <f t="shared" si="207"/>
        <v>89.73</v>
      </c>
      <c r="AR543" s="9">
        <f t="shared" si="208"/>
        <v>9</v>
      </c>
      <c r="AS543" s="9">
        <f t="shared" si="209"/>
        <v>894.60810000000004</v>
      </c>
      <c r="AT543" s="9"/>
      <c r="AU543" s="9"/>
      <c r="AV543" s="9"/>
      <c r="AW543" s="9">
        <v>0.4</v>
      </c>
      <c r="AX543" s="9">
        <v>29.91</v>
      </c>
      <c r="AY543" s="9">
        <f t="shared" si="210"/>
        <v>11.964</v>
      </c>
      <c r="AZ543" s="9">
        <f t="shared" si="211"/>
        <v>0.16000000000000003</v>
      </c>
      <c r="BA543" s="9">
        <f t="shared" si="212"/>
        <v>894.60810000000004</v>
      </c>
      <c r="BB543" s="9"/>
      <c r="BC543" s="9"/>
      <c r="BD543" s="9"/>
      <c r="BE543" s="1">
        <v>1</v>
      </c>
      <c r="BF543" s="9">
        <v>29.91</v>
      </c>
      <c r="BG543">
        <f t="shared" si="213"/>
        <v>29.91</v>
      </c>
      <c r="BH543">
        <f t="shared" si="214"/>
        <v>1</v>
      </c>
      <c r="BI543">
        <f t="shared" si="215"/>
        <v>894.60810000000004</v>
      </c>
    </row>
    <row r="544" spans="1:61" x14ac:dyDescent="0.3">
      <c r="A544" s="9">
        <v>0.82</v>
      </c>
      <c r="B544" s="9">
        <v>29.53</v>
      </c>
      <c r="C544" s="9">
        <f t="shared" si="192"/>
        <v>24.214600000000001</v>
      </c>
      <c r="D544" s="9">
        <f t="shared" si="193"/>
        <v>0.67239999999999989</v>
      </c>
      <c r="E544" s="9">
        <f t="shared" si="194"/>
        <v>872.0209000000001</v>
      </c>
      <c r="F544" s="9"/>
      <c r="G544" s="9"/>
      <c r="H544" s="9"/>
      <c r="I544" s="9">
        <v>612.5</v>
      </c>
      <c r="J544" s="9">
        <v>29.53</v>
      </c>
      <c r="K544" s="9">
        <f t="shared" si="195"/>
        <v>18087.125</v>
      </c>
      <c r="L544" s="9">
        <f t="shared" si="196"/>
        <v>375156.25</v>
      </c>
      <c r="M544" s="9">
        <f t="shared" si="197"/>
        <v>872.0209000000001</v>
      </c>
      <c r="N544" s="9"/>
      <c r="O544" s="9"/>
      <c r="P544" s="9"/>
      <c r="Q544" s="9">
        <v>318.5</v>
      </c>
      <c r="R544" s="9">
        <v>29.53</v>
      </c>
      <c r="S544" s="9">
        <f t="shared" si="198"/>
        <v>9405.3050000000003</v>
      </c>
      <c r="T544" s="9">
        <f t="shared" si="199"/>
        <v>101442.25</v>
      </c>
      <c r="U544" s="9">
        <f t="shared" si="200"/>
        <v>872.0209000000001</v>
      </c>
      <c r="V544" s="9"/>
      <c r="W544" s="9"/>
      <c r="X544" s="9"/>
      <c r="Y544" s="9">
        <v>147</v>
      </c>
      <c r="Z544" s="9">
        <v>29.53</v>
      </c>
      <c r="AA544" s="9">
        <f t="shared" si="201"/>
        <v>4340.91</v>
      </c>
      <c r="AB544" s="9">
        <f t="shared" si="202"/>
        <v>21609</v>
      </c>
      <c r="AC544" s="9">
        <f t="shared" si="203"/>
        <v>872.0209000000001</v>
      </c>
      <c r="AD544" s="9"/>
      <c r="AE544" s="9"/>
      <c r="AF544" s="9"/>
      <c r="AG544" s="9">
        <v>7</v>
      </c>
      <c r="AH544" s="9">
        <v>29.53</v>
      </c>
      <c r="AI544" s="9">
        <f t="shared" si="204"/>
        <v>206.71</v>
      </c>
      <c r="AJ544" s="9">
        <f t="shared" si="205"/>
        <v>49</v>
      </c>
      <c r="AK544" s="9">
        <f t="shared" si="206"/>
        <v>872.0209000000001</v>
      </c>
      <c r="AL544" s="9"/>
      <c r="AM544" s="9"/>
      <c r="AN544" s="9"/>
      <c r="AO544" s="1">
        <v>4</v>
      </c>
      <c r="AP544" s="9">
        <v>29.53</v>
      </c>
      <c r="AQ544" s="9">
        <f t="shared" si="207"/>
        <v>118.12</v>
      </c>
      <c r="AR544" s="9">
        <f t="shared" si="208"/>
        <v>16</v>
      </c>
      <c r="AS544" s="9">
        <f t="shared" si="209"/>
        <v>872.0209000000001</v>
      </c>
      <c r="AT544" s="9"/>
      <c r="AU544" s="9"/>
      <c r="AV544" s="9"/>
      <c r="AW544" s="9">
        <v>0.4</v>
      </c>
      <c r="AX544" s="9">
        <v>29.53</v>
      </c>
      <c r="AY544" s="9">
        <f t="shared" si="210"/>
        <v>11.812000000000001</v>
      </c>
      <c r="AZ544" s="9">
        <f t="shared" si="211"/>
        <v>0.16000000000000003</v>
      </c>
      <c r="BA544" s="9">
        <f t="shared" si="212"/>
        <v>872.0209000000001</v>
      </c>
      <c r="BB544" s="9"/>
      <c r="BC544" s="9"/>
      <c r="BD544" s="9"/>
      <c r="BE544" s="1">
        <v>1</v>
      </c>
      <c r="BF544" s="9">
        <v>29.53</v>
      </c>
      <c r="BG544">
        <f t="shared" si="213"/>
        <v>29.53</v>
      </c>
      <c r="BH544">
        <f t="shared" si="214"/>
        <v>1</v>
      </c>
      <c r="BI544">
        <f t="shared" si="215"/>
        <v>872.0209000000001</v>
      </c>
    </row>
    <row r="545" spans="1:61" x14ac:dyDescent="0.3">
      <c r="A545" s="9">
        <v>0.82</v>
      </c>
      <c r="B545" s="9">
        <v>28.65</v>
      </c>
      <c r="C545" s="9">
        <f t="shared" si="192"/>
        <v>23.492999999999999</v>
      </c>
      <c r="D545" s="9">
        <f t="shared" si="193"/>
        <v>0.67239999999999989</v>
      </c>
      <c r="E545" s="9">
        <f t="shared" si="194"/>
        <v>820.82249999999988</v>
      </c>
      <c r="F545" s="9"/>
      <c r="G545" s="9"/>
      <c r="H545" s="9"/>
      <c r="I545" s="9">
        <v>612.5</v>
      </c>
      <c r="J545" s="9">
        <v>28.65</v>
      </c>
      <c r="K545" s="9">
        <f t="shared" si="195"/>
        <v>17548.125</v>
      </c>
      <c r="L545" s="9">
        <f t="shared" si="196"/>
        <v>375156.25</v>
      </c>
      <c r="M545" s="9">
        <f t="shared" si="197"/>
        <v>820.82249999999988</v>
      </c>
      <c r="N545" s="9"/>
      <c r="O545" s="9"/>
      <c r="P545" s="9"/>
      <c r="Q545" s="9">
        <v>318.5</v>
      </c>
      <c r="R545" s="9">
        <v>28.65</v>
      </c>
      <c r="S545" s="9">
        <f t="shared" si="198"/>
        <v>9125.0249999999996</v>
      </c>
      <c r="T545" s="9">
        <f t="shared" si="199"/>
        <v>101442.25</v>
      </c>
      <c r="U545" s="9">
        <f t="shared" si="200"/>
        <v>820.82249999999988</v>
      </c>
      <c r="V545" s="9"/>
      <c r="W545" s="9"/>
      <c r="X545" s="9"/>
      <c r="Y545" s="9">
        <v>147</v>
      </c>
      <c r="Z545" s="9">
        <v>28.65</v>
      </c>
      <c r="AA545" s="9">
        <f t="shared" si="201"/>
        <v>4211.55</v>
      </c>
      <c r="AB545" s="9">
        <f t="shared" si="202"/>
        <v>21609</v>
      </c>
      <c r="AC545" s="9">
        <f t="shared" si="203"/>
        <v>820.82249999999988</v>
      </c>
      <c r="AD545" s="9"/>
      <c r="AE545" s="9"/>
      <c r="AF545" s="9"/>
      <c r="AG545" s="9">
        <v>7</v>
      </c>
      <c r="AH545" s="9">
        <v>28.65</v>
      </c>
      <c r="AI545" s="9">
        <f t="shared" si="204"/>
        <v>200.54999999999998</v>
      </c>
      <c r="AJ545" s="9">
        <f t="shared" si="205"/>
        <v>49</v>
      </c>
      <c r="AK545" s="9">
        <f t="shared" si="206"/>
        <v>820.82249999999988</v>
      </c>
      <c r="AL545" s="9"/>
      <c r="AM545" s="9"/>
      <c r="AN545" s="9"/>
      <c r="AO545" s="1">
        <v>5</v>
      </c>
      <c r="AP545" s="9">
        <v>28.65</v>
      </c>
      <c r="AQ545" s="9">
        <f t="shared" si="207"/>
        <v>143.25</v>
      </c>
      <c r="AR545" s="9">
        <f t="shared" si="208"/>
        <v>25</v>
      </c>
      <c r="AS545" s="9">
        <f t="shared" si="209"/>
        <v>820.82249999999988</v>
      </c>
      <c r="AT545" s="9"/>
      <c r="AU545" s="9"/>
      <c r="AV545" s="9"/>
      <c r="AW545" s="9">
        <v>0.4</v>
      </c>
      <c r="AX545" s="9">
        <v>28.65</v>
      </c>
      <c r="AY545" s="9">
        <f t="shared" si="210"/>
        <v>11.46</v>
      </c>
      <c r="AZ545" s="9">
        <f t="shared" si="211"/>
        <v>0.16000000000000003</v>
      </c>
      <c r="BA545" s="9">
        <f t="shared" si="212"/>
        <v>820.82249999999988</v>
      </c>
      <c r="BB545" s="9"/>
      <c r="BC545" s="9"/>
      <c r="BD545" s="9"/>
      <c r="BE545" s="1">
        <v>1</v>
      </c>
      <c r="BF545" s="9">
        <v>28.65</v>
      </c>
      <c r="BG545">
        <f t="shared" si="213"/>
        <v>28.65</v>
      </c>
      <c r="BH545">
        <f t="shared" si="214"/>
        <v>1</v>
      </c>
      <c r="BI545">
        <f t="shared" si="215"/>
        <v>820.82249999999988</v>
      </c>
    </row>
    <row r="546" spans="1:61" x14ac:dyDescent="0.3">
      <c r="A546" s="9">
        <v>0.79</v>
      </c>
      <c r="B546" s="9">
        <v>41.4</v>
      </c>
      <c r="C546" s="9">
        <f t="shared" si="192"/>
        <v>32.706000000000003</v>
      </c>
      <c r="D546" s="9">
        <f t="shared" si="193"/>
        <v>0.6241000000000001</v>
      </c>
      <c r="E546" s="9">
        <f t="shared" si="194"/>
        <v>1713.9599999999998</v>
      </c>
      <c r="F546" s="9"/>
      <c r="G546" s="9"/>
      <c r="H546" s="9"/>
      <c r="I546" s="9">
        <v>637</v>
      </c>
      <c r="J546" s="9">
        <v>41.4</v>
      </c>
      <c r="K546" s="9">
        <f t="shared" si="195"/>
        <v>26371.8</v>
      </c>
      <c r="L546" s="9">
        <f t="shared" si="196"/>
        <v>405769</v>
      </c>
      <c r="M546" s="9">
        <f t="shared" si="197"/>
        <v>1713.9599999999998</v>
      </c>
      <c r="N546" s="9"/>
      <c r="O546" s="9"/>
      <c r="P546" s="9"/>
      <c r="Q546" s="9">
        <v>343</v>
      </c>
      <c r="R546" s="9">
        <v>41.4</v>
      </c>
      <c r="S546" s="9">
        <f t="shared" si="198"/>
        <v>14200.199999999999</v>
      </c>
      <c r="T546" s="9">
        <f t="shared" si="199"/>
        <v>117649</v>
      </c>
      <c r="U546" s="9">
        <f t="shared" si="200"/>
        <v>1713.9599999999998</v>
      </c>
      <c r="V546" s="9"/>
      <c r="W546" s="9"/>
      <c r="X546" s="9"/>
      <c r="Y546" s="9">
        <v>147</v>
      </c>
      <c r="Z546" s="9">
        <v>41.4</v>
      </c>
      <c r="AA546" s="9">
        <f t="shared" si="201"/>
        <v>6085.8</v>
      </c>
      <c r="AB546" s="9">
        <f t="shared" si="202"/>
        <v>21609</v>
      </c>
      <c r="AC546" s="9">
        <f t="shared" si="203"/>
        <v>1713.9599999999998</v>
      </c>
      <c r="AD546" s="9"/>
      <c r="AE546" s="9"/>
      <c r="AF546" s="9"/>
      <c r="AG546" s="9">
        <v>7</v>
      </c>
      <c r="AH546" s="9">
        <v>41.4</v>
      </c>
      <c r="AI546" s="9">
        <f t="shared" si="204"/>
        <v>289.8</v>
      </c>
      <c r="AJ546" s="9">
        <f t="shared" si="205"/>
        <v>49</v>
      </c>
      <c r="AK546" s="9">
        <f t="shared" si="206"/>
        <v>1713.9599999999998</v>
      </c>
      <c r="AL546" s="9"/>
      <c r="AM546" s="9"/>
      <c r="AN546" s="9"/>
      <c r="AO546" s="1">
        <v>2</v>
      </c>
      <c r="AP546" s="9">
        <v>41.4</v>
      </c>
      <c r="AQ546" s="9">
        <f t="shared" si="207"/>
        <v>82.8</v>
      </c>
      <c r="AR546" s="9">
        <f t="shared" si="208"/>
        <v>4</v>
      </c>
      <c r="AS546" s="9">
        <f t="shared" si="209"/>
        <v>1713.9599999999998</v>
      </c>
      <c r="AT546" s="9"/>
      <c r="AU546" s="9"/>
      <c r="AV546" s="9"/>
      <c r="AW546" s="9">
        <v>0.4</v>
      </c>
      <c r="AX546" s="9">
        <v>41.4</v>
      </c>
      <c r="AY546" s="9">
        <f t="shared" si="210"/>
        <v>16.559999999999999</v>
      </c>
      <c r="AZ546" s="9">
        <f t="shared" si="211"/>
        <v>0.16000000000000003</v>
      </c>
      <c r="BA546" s="9">
        <f t="shared" si="212"/>
        <v>1713.9599999999998</v>
      </c>
      <c r="BB546" s="9"/>
      <c r="BC546" s="9"/>
      <c r="BD546" s="9"/>
      <c r="BE546" s="1">
        <v>1</v>
      </c>
      <c r="BF546" s="9">
        <v>41.4</v>
      </c>
      <c r="BG546">
        <f t="shared" si="213"/>
        <v>41.4</v>
      </c>
      <c r="BH546">
        <f t="shared" si="214"/>
        <v>1</v>
      </c>
      <c r="BI546">
        <f t="shared" si="215"/>
        <v>1713.9599999999998</v>
      </c>
    </row>
    <row r="547" spans="1:61" x14ac:dyDescent="0.3">
      <c r="A547" s="9">
        <v>0.79</v>
      </c>
      <c r="B547" s="9">
        <v>42.62</v>
      </c>
      <c r="C547" s="9">
        <f t="shared" si="192"/>
        <v>33.669800000000002</v>
      </c>
      <c r="D547" s="9">
        <f t="shared" si="193"/>
        <v>0.6241000000000001</v>
      </c>
      <c r="E547" s="9">
        <f t="shared" si="194"/>
        <v>1816.4643999999998</v>
      </c>
      <c r="F547" s="9"/>
      <c r="G547" s="9"/>
      <c r="H547" s="9"/>
      <c r="I547" s="9">
        <v>637</v>
      </c>
      <c r="J547" s="9">
        <v>42.62</v>
      </c>
      <c r="K547" s="9">
        <f t="shared" si="195"/>
        <v>27148.94</v>
      </c>
      <c r="L547" s="9">
        <f t="shared" si="196"/>
        <v>405769</v>
      </c>
      <c r="M547" s="9">
        <f t="shared" si="197"/>
        <v>1816.4643999999998</v>
      </c>
      <c r="N547" s="9"/>
      <c r="O547" s="9"/>
      <c r="P547" s="9"/>
      <c r="Q547" s="9">
        <v>343</v>
      </c>
      <c r="R547" s="9">
        <v>42.62</v>
      </c>
      <c r="S547" s="9">
        <f t="shared" si="198"/>
        <v>14618.66</v>
      </c>
      <c r="T547" s="9">
        <f t="shared" si="199"/>
        <v>117649</v>
      </c>
      <c r="U547" s="9">
        <f t="shared" si="200"/>
        <v>1816.4643999999998</v>
      </c>
      <c r="V547" s="9"/>
      <c r="W547" s="9"/>
      <c r="X547" s="9"/>
      <c r="Y547" s="9">
        <v>147</v>
      </c>
      <c r="Z547" s="9">
        <v>42.62</v>
      </c>
      <c r="AA547" s="9">
        <f t="shared" si="201"/>
        <v>6265.1399999999994</v>
      </c>
      <c r="AB547" s="9">
        <f t="shared" si="202"/>
        <v>21609</v>
      </c>
      <c r="AC547" s="9">
        <f t="shared" si="203"/>
        <v>1816.4643999999998</v>
      </c>
      <c r="AD547" s="9"/>
      <c r="AE547" s="9"/>
      <c r="AF547" s="9"/>
      <c r="AG547" s="9">
        <v>7</v>
      </c>
      <c r="AH547" s="9">
        <v>42.62</v>
      </c>
      <c r="AI547" s="9">
        <f t="shared" si="204"/>
        <v>298.33999999999997</v>
      </c>
      <c r="AJ547" s="9">
        <f t="shared" si="205"/>
        <v>49</v>
      </c>
      <c r="AK547" s="9">
        <f t="shared" si="206"/>
        <v>1816.4643999999998</v>
      </c>
      <c r="AL547" s="9"/>
      <c r="AM547" s="9"/>
      <c r="AN547" s="9"/>
      <c r="AO547" s="1">
        <v>3</v>
      </c>
      <c r="AP547" s="9">
        <v>42.62</v>
      </c>
      <c r="AQ547" s="9">
        <f t="shared" si="207"/>
        <v>127.85999999999999</v>
      </c>
      <c r="AR547" s="9">
        <f t="shared" si="208"/>
        <v>9</v>
      </c>
      <c r="AS547" s="9">
        <f t="shared" si="209"/>
        <v>1816.4643999999998</v>
      </c>
      <c r="AT547" s="9"/>
      <c r="AU547" s="9"/>
      <c r="AV547" s="9"/>
      <c r="AW547" s="9">
        <v>0.4</v>
      </c>
      <c r="AX547" s="9">
        <v>42.62</v>
      </c>
      <c r="AY547" s="9">
        <f t="shared" si="210"/>
        <v>17.047999999999998</v>
      </c>
      <c r="AZ547" s="9">
        <f t="shared" si="211"/>
        <v>0.16000000000000003</v>
      </c>
      <c r="BA547" s="9">
        <f t="shared" si="212"/>
        <v>1816.4643999999998</v>
      </c>
      <c r="BB547" s="9"/>
      <c r="BC547" s="9"/>
      <c r="BD547" s="9"/>
      <c r="BE547" s="1">
        <v>1</v>
      </c>
      <c r="BF547" s="9">
        <v>42.62</v>
      </c>
      <c r="BG547">
        <f t="shared" si="213"/>
        <v>42.62</v>
      </c>
      <c r="BH547">
        <f t="shared" si="214"/>
        <v>1</v>
      </c>
      <c r="BI547">
        <f t="shared" si="215"/>
        <v>1816.4643999999998</v>
      </c>
    </row>
    <row r="548" spans="1:61" x14ac:dyDescent="0.3">
      <c r="A548" s="9">
        <v>0.79</v>
      </c>
      <c r="B548" s="9">
        <v>42.5</v>
      </c>
      <c r="C548" s="9">
        <f t="shared" si="192"/>
        <v>33.575000000000003</v>
      </c>
      <c r="D548" s="9">
        <f t="shared" si="193"/>
        <v>0.6241000000000001</v>
      </c>
      <c r="E548" s="9">
        <f t="shared" si="194"/>
        <v>1806.25</v>
      </c>
      <c r="F548" s="9"/>
      <c r="G548" s="9"/>
      <c r="H548" s="9"/>
      <c r="I548" s="9">
        <v>637</v>
      </c>
      <c r="J548" s="9">
        <v>42.5</v>
      </c>
      <c r="K548" s="9">
        <f t="shared" si="195"/>
        <v>27072.5</v>
      </c>
      <c r="L548" s="9">
        <f t="shared" si="196"/>
        <v>405769</v>
      </c>
      <c r="M548" s="9">
        <f t="shared" si="197"/>
        <v>1806.25</v>
      </c>
      <c r="N548" s="9"/>
      <c r="O548" s="9"/>
      <c r="P548" s="9"/>
      <c r="Q548" s="9">
        <v>343</v>
      </c>
      <c r="R548" s="9">
        <v>42.5</v>
      </c>
      <c r="S548" s="9">
        <f t="shared" si="198"/>
        <v>14577.5</v>
      </c>
      <c r="T548" s="9">
        <f t="shared" si="199"/>
        <v>117649</v>
      </c>
      <c r="U548" s="9">
        <f t="shared" si="200"/>
        <v>1806.25</v>
      </c>
      <c r="V548" s="9"/>
      <c r="W548" s="9"/>
      <c r="X548" s="9"/>
      <c r="Y548" s="9">
        <v>147</v>
      </c>
      <c r="Z548" s="9">
        <v>42.5</v>
      </c>
      <c r="AA548" s="9">
        <f t="shared" si="201"/>
        <v>6247.5</v>
      </c>
      <c r="AB548" s="9">
        <f t="shared" si="202"/>
        <v>21609</v>
      </c>
      <c r="AC548" s="9">
        <f t="shared" si="203"/>
        <v>1806.25</v>
      </c>
      <c r="AD548" s="9"/>
      <c r="AE548" s="9"/>
      <c r="AF548" s="9"/>
      <c r="AG548" s="9">
        <v>7</v>
      </c>
      <c r="AH548" s="9">
        <v>42.5</v>
      </c>
      <c r="AI548" s="9">
        <f t="shared" si="204"/>
        <v>297.5</v>
      </c>
      <c r="AJ548" s="9">
        <f t="shared" si="205"/>
        <v>49</v>
      </c>
      <c r="AK548" s="9">
        <f t="shared" si="206"/>
        <v>1806.25</v>
      </c>
      <c r="AL548" s="9"/>
      <c r="AM548" s="9"/>
      <c r="AN548" s="9"/>
      <c r="AO548" s="1">
        <v>4</v>
      </c>
      <c r="AP548" s="9">
        <v>42.5</v>
      </c>
      <c r="AQ548" s="9">
        <f t="shared" si="207"/>
        <v>170</v>
      </c>
      <c r="AR548" s="9">
        <f t="shared" si="208"/>
        <v>16</v>
      </c>
      <c r="AS548" s="9">
        <f t="shared" si="209"/>
        <v>1806.25</v>
      </c>
      <c r="AT548" s="9"/>
      <c r="AU548" s="9"/>
      <c r="AV548" s="9"/>
      <c r="AW548" s="9">
        <v>0.4</v>
      </c>
      <c r="AX548" s="9">
        <v>42.5</v>
      </c>
      <c r="AY548" s="9">
        <f t="shared" si="210"/>
        <v>17</v>
      </c>
      <c r="AZ548" s="9">
        <f t="shared" si="211"/>
        <v>0.16000000000000003</v>
      </c>
      <c r="BA548" s="9">
        <f t="shared" si="212"/>
        <v>1806.25</v>
      </c>
      <c r="BB548" s="9"/>
      <c r="BC548" s="9"/>
      <c r="BD548" s="9"/>
      <c r="BE548" s="1">
        <v>1</v>
      </c>
      <c r="BF548" s="9">
        <v>42.5</v>
      </c>
      <c r="BG548">
        <f t="shared" si="213"/>
        <v>42.5</v>
      </c>
      <c r="BH548">
        <f t="shared" si="214"/>
        <v>1</v>
      </c>
      <c r="BI548">
        <f t="shared" si="215"/>
        <v>1806.25</v>
      </c>
    </row>
    <row r="549" spans="1:61" x14ac:dyDescent="0.3">
      <c r="A549" s="9">
        <v>0.79</v>
      </c>
      <c r="B549" s="9">
        <v>41.67</v>
      </c>
      <c r="C549" s="9">
        <f t="shared" si="192"/>
        <v>32.9193</v>
      </c>
      <c r="D549" s="9">
        <f t="shared" si="193"/>
        <v>0.6241000000000001</v>
      </c>
      <c r="E549" s="9">
        <f t="shared" si="194"/>
        <v>1736.3889000000001</v>
      </c>
      <c r="F549" s="9"/>
      <c r="G549" s="9"/>
      <c r="H549" s="9"/>
      <c r="I549" s="9">
        <v>637</v>
      </c>
      <c r="J549" s="9">
        <v>41.67</v>
      </c>
      <c r="K549" s="9">
        <f t="shared" si="195"/>
        <v>26543.79</v>
      </c>
      <c r="L549" s="9">
        <f t="shared" si="196"/>
        <v>405769</v>
      </c>
      <c r="M549" s="9">
        <f t="shared" si="197"/>
        <v>1736.3889000000001</v>
      </c>
      <c r="N549" s="9"/>
      <c r="O549" s="9"/>
      <c r="P549" s="9"/>
      <c r="Q549" s="9">
        <v>343</v>
      </c>
      <c r="R549" s="9">
        <v>41.67</v>
      </c>
      <c r="S549" s="9">
        <f t="shared" si="198"/>
        <v>14292.810000000001</v>
      </c>
      <c r="T549" s="9">
        <f t="shared" si="199"/>
        <v>117649</v>
      </c>
      <c r="U549" s="9">
        <f t="shared" si="200"/>
        <v>1736.3889000000001</v>
      </c>
      <c r="V549" s="9"/>
      <c r="W549" s="9"/>
      <c r="X549" s="9"/>
      <c r="Y549" s="9">
        <v>147</v>
      </c>
      <c r="Z549" s="9">
        <v>41.67</v>
      </c>
      <c r="AA549" s="9">
        <f t="shared" si="201"/>
        <v>6125.4900000000007</v>
      </c>
      <c r="AB549" s="9">
        <f t="shared" si="202"/>
        <v>21609</v>
      </c>
      <c r="AC549" s="9">
        <f t="shared" si="203"/>
        <v>1736.3889000000001</v>
      </c>
      <c r="AD549" s="9"/>
      <c r="AE549" s="9"/>
      <c r="AF549" s="9"/>
      <c r="AG549" s="9">
        <v>7</v>
      </c>
      <c r="AH549" s="9">
        <v>41.67</v>
      </c>
      <c r="AI549" s="9">
        <f t="shared" si="204"/>
        <v>291.69</v>
      </c>
      <c r="AJ549" s="9">
        <f t="shared" si="205"/>
        <v>49</v>
      </c>
      <c r="AK549" s="9">
        <f t="shared" si="206"/>
        <v>1736.3889000000001</v>
      </c>
      <c r="AL549" s="9"/>
      <c r="AM549" s="9"/>
      <c r="AN549" s="9"/>
      <c r="AO549" s="1">
        <v>5</v>
      </c>
      <c r="AP549" s="9">
        <v>41.67</v>
      </c>
      <c r="AQ549" s="9">
        <f t="shared" si="207"/>
        <v>208.35000000000002</v>
      </c>
      <c r="AR549" s="9">
        <f t="shared" si="208"/>
        <v>25</v>
      </c>
      <c r="AS549" s="9">
        <f t="shared" si="209"/>
        <v>1736.3889000000001</v>
      </c>
      <c r="AT549" s="9"/>
      <c r="AU549" s="9"/>
      <c r="AV549" s="9"/>
      <c r="AW549" s="9">
        <v>0.4</v>
      </c>
      <c r="AX549" s="9">
        <v>41.67</v>
      </c>
      <c r="AY549" s="9">
        <f t="shared" si="210"/>
        <v>16.668000000000003</v>
      </c>
      <c r="AZ549" s="9">
        <f t="shared" si="211"/>
        <v>0.16000000000000003</v>
      </c>
      <c r="BA549" s="9">
        <f t="shared" si="212"/>
        <v>1736.3889000000001</v>
      </c>
      <c r="BB549" s="9"/>
      <c r="BC549" s="9"/>
      <c r="BD549" s="9"/>
      <c r="BE549" s="1">
        <v>1</v>
      </c>
      <c r="BF549" s="9">
        <v>41.67</v>
      </c>
      <c r="BG549">
        <f t="shared" si="213"/>
        <v>41.67</v>
      </c>
      <c r="BH549">
        <f t="shared" si="214"/>
        <v>1</v>
      </c>
      <c r="BI549">
        <f t="shared" si="215"/>
        <v>1736.3889000000001</v>
      </c>
    </row>
    <row r="550" spans="1:61" x14ac:dyDescent="0.3">
      <c r="A550" s="9">
        <v>0.76</v>
      </c>
      <c r="B550" s="9">
        <v>40.78</v>
      </c>
      <c r="C550" s="9">
        <f t="shared" si="192"/>
        <v>30.992800000000003</v>
      </c>
      <c r="D550" s="9">
        <f t="shared" si="193"/>
        <v>0.5776</v>
      </c>
      <c r="E550" s="9">
        <f t="shared" si="194"/>
        <v>1663.0084000000002</v>
      </c>
      <c r="F550" s="9"/>
      <c r="G550" s="9"/>
      <c r="H550" s="9"/>
      <c r="I550" s="9">
        <v>661.5</v>
      </c>
      <c r="J550" s="9">
        <v>40.78</v>
      </c>
      <c r="K550" s="9">
        <f t="shared" si="195"/>
        <v>26975.97</v>
      </c>
      <c r="L550" s="9">
        <f t="shared" si="196"/>
        <v>437582.25</v>
      </c>
      <c r="M550" s="9">
        <f t="shared" si="197"/>
        <v>1663.0084000000002</v>
      </c>
      <c r="N550" s="9"/>
      <c r="O550" s="9"/>
      <c r="P550" s="9"/>
      <c r="Q550" s="9">
        <v>416.5</v>
      </c>
      <c r="R550" s="9">
        <v>40.78</v>
      </c>
      <c r="S550" s="9">
        <f t="shared" si="198"/>
        <v>16984.87</v>
      </c>
      <c r="T550" s="9">
        <f t="shared" si="199"/>
        <v>173472.25</v>
      </c>
      <c r="U550" s="9">
        <f t="shared" si="200"/>
        <v>1663.0084000000002</v>
      </c>
      <c r="V550" s="9"/>
      <c r="W550" s="9"/>
      <c r="X550" s="9"/>
      <c r="Y550" s="9">
        <v>122.5</v>
      </c>
      <c r="Z550" s="9">
        <v>40.78</v>
      </c>
      <c r="AA550" s="9">
        <f t="shared" si="201"/>
        <v>4995.55</v>
      </c>
      <c r="AB550" s="9">
        <f t="shared" si="202"/>
        <v>15006.25</v>
      </c>
      <c r="AC550" s="9">
        <f t="shared" si="203"/>
        <v>1663.0084000000002</v>
      </c>
      <c r="AD550" s="9"/>
      <c r="AE550" s="9"/>
      <c r="AF550" s="9"/>
      <c r="AG550" s="9">
        <v>7</v>
      </c>
      <c r="AH550" s="9">
        <v>40.78</v>
      </c>
      <c r="AI550" s="9">
        <f t="shared" si="204"/>
        <v>285.46000000000004</v>
      </c>
      <c r="AJ550" s="9">
        <f t="shared" si="205"/>
        <v>49</v>
      </c>
      <c r="AK550" s="9">
        <f t="shared" si="206"/>
        <v>1663.0084000000002</v>
      </c>
      <c r="AL550" s="9"/>
      <c r="AM550" s="9"/>
      <c r="AN550" s="9"/>
      <c r="AO550" s="1">
        <v>2</v>
      </c>
      <c r="AP550" s="9">
        <v>40.78</v>
      </c>
      <c r="AQ550" s="9">
        <f t="shared" si="207"/>
        <v>81.56</v>
      </c>
      <c r="AR550" s="9">
        <f t="shared" si="208"/>
        <v>4</v>
      </c>
      <c r="AS550" s="9">
        <f t="shared" si="209"/>
        <v>1663.0084000000002</v>
      </c>
      <c r="AT550" s="9"/>
      <c r="AU550" s="9"/>
      <c r="AV550" s="9"/>
      <c r="AW550" s="9">
        <v>0.4</v>
      </c>
      <c r="AX550" s="9">
        <v>40.78</v>
      </c>
      <c r="AY550" s="9">
        <f t="shared" si="210"/>
        <v>16.312000000000001</v>
      </c>
      <c r="AZ550" s="9">
        <f t="shared" si="211"/>
        <v>0.16000000000000003</v>
      </c>
      <c r="BA550" s="9">
        <f t="shared" si="212"/>
        <v>1663.0084000000002</v>
      </c>
      <c r="BB550" s="9"/>
      <c r="BC550" s="9"/>
      <c r="BD550" s="9"/>
      <c r="BE550" s="1">
        <v>1</v>
      </c>
      <c r="BF550" s="9">
        <v>40.78</v>
      </c>
      <c r="BG550">
        <f t="shared" si="213"/>
        <v>40.78</v>
      </c>
      <c r="BH550">
        <f t="shared" si="214"/>
        <v>1</v>
      </c>
      <c r="BI550">
        <f t="shared" si="215"/>
        <v>1663.0084000000002</v>
      </c>
    </row>
    <row r="551" spans="1:61" x14ac:dyDescent="0.3">
      <c r="A551" s="9">
        <v>0.76</v>
      </c>
      <c r="B551" s="9">
        <v>39.97</v>
      </c>
      <c r="C551" s="9">
        <f t="shared" si="192"/>
        <v>30.377199999999998</v>
      </c>
      <c r="D551" s="9">
        <f t="shared" si="193"/>
        <v>0.5776</v>
      </c>
      <c r="E551" s="9">
        <f t="shared" si="194"/>
        <v>1597.6008999999999</v>
      </c>
      <c r="F551" s="9"/>
      <c r="G551" s="9"/>
      <c r="H551" s="9"/>
      <c r="I551" s="9">
        <v>661.5</v>
      </c>
      <c r="J551" s="9">
        <v>39.97</v>
      </c>
      <c r="K551" s="9">
        <f t="shared" si="195"/>
        <v>26440.154999999999</v>
      </c>
      <c r="L551" s="9">
        <f t="shared" si="196"/>
        <v>437582.25</v>
      </c>
      <c r="M551" s="9">
        <f t="shared" si="197"/>
        <v>1597.6008999999999</v>
      </c>
      <c r="N551" s="9"/>
      <c r="O551" s="9"/>
      <c r="P551" s="9"/>
      <c r="Q551" s="9">
        <v>416.5</v>
      </c>
      <c r="R551" s="9">
        <v>39.97</v>
      </c>
      <c r="S551" s="9">
        <f t="shared" si="198"/>
        <v>16647.505000000001</v>
      </c>
      <c r="T551" s="9">
        <f t="shared" si="199"/>
        <v>173472.25</v>
      </c>
      <c r="U551" s="9">
        <f t="shared" si="200"/>
        <v>1597.6008999999999</v>
      </c>
      <c r="V551" s="9"/>
      <c r="W551" s="9"/>
      <c r="X551" s="9"/>
      <c r="Y551" s="9">
        <v>122.5</v>
      </c>
      <c r="Z551" s="9">
        <v>39.97</v>
      </c>
      <c r="AA551" s="9">
        <f t="shared" si="201"/>
        <v>4896.3249999999998</v>
      </c>
      <c r="AB551" s="9">
        <f t="shared" si="202"/>
        <v>15006.25</v>
      </c>
      <c r="AC551" s="9">
        <f t="shared" si="203"/>
        <v>1597.6008999999999</v>
      </c>
      <c r="AD551" s="9"/>
      <c r="AE551" s="9"/>
      <c r="AF551" s="9"/>
      <c r="AG551" s="9">
        <v>7</v>
      </c>
      <c r="AH551" s="9">
        <v>39.97</v>
      </c>
      <c r="AI551" s="9">
        <f t="shared" si="204"/>
        <v>279.78999999999996</v>
      </c>
      <c r="AJ551" s="9">
        <f t="shared" si="205"/>
        <v>49</v>
      </c>
      <c r="AK551" s="9">
        <f t="shared" si="206"/>
        <v>1597.6008999999999</v>
      </c>
      <c r="AL551" s="9"/>
      <c r="AM551" s="9"/>
      <c r="AN551" s="9"/>
      <c r="AO551" s="1">
        <v>3</v>
      </c>
      <c r="AP551" s="9">
        <v>39.97</v>
      </c>
      <c r="AQ551" s="9">
        <f t="shared" si="207"/>
        <v>119.91</v>
      </c>
      <c r="AR551" s="9">
        <f t="shared" si="208"/>
        <v>9</v>
      </c>
      <c r="AS551" s="9">
        <f t="shared" si="209"/>
        <v>1597.6008999999999</v>
      </c>
      <c r="AT551" s="9"/>
      <c r="AU551" s="9"/>
      <c r="AV551" s="9"/>
      <c r="AW551" s="9">
        <v>0.4</v>
      </c>
      <c r="AX551" s="9">
        <v>39.97</v>
      </c>
      <c r="AY551" s="9">
        <f t="shared" si="210"/>
        <v>15.988</v>
      </c>
      <c r="AZ551" s="9">
        <f t="shared" si="211"/>
        <v>0.16000000000000003</v>
      </c>
      <c r="BA551" s="9">
        <f t="shared" si="212"/>
        <v>1597.6008999999999</v>
      </c>
      <c r="BB551" s="9"/>
      <c r="BC551" s="9"/>
      <c r="BD551" s="9"/>
      <c r="BE551" s="1">
        <v>1</v>
      </c>
      <c r="BF551" s="9">
        <v>39.97</v>
      </c>
      <c r="BG551">
        <f t="shared" si="213"/>
        <v>39.97</v>
      </c>
      <c r="BH551">
        <f t="shared" si="214"/>
        <v>1</v>
      </c>
      <c r="BI551">
        <f t="shared" si="215"/>
        <v>1597.6008999999999</v>
      </c>
    </row>
    <row r="552" spans="1:61" x14ac:dyDescent="0.3">
      <c r="A552" s="9">
        <v>0.76</v>
      </c>
      <c r="B552" s="9">
        <v>40.71</v>
      </c>
      <c r="C552" s="9">
        <f t="shared" si="192"/>
        <v>30.939600000000002</v>
      </c>
      <c r="D552" s="9">
        <f t="shared" si="193"/>
        <v>0.5776</v>
      </c>
      <c r="E552" s="9">
        <f t="shared" si="194"/>
        <v>1657.3041000000001</v>
      </c>
      <c r="F552" s="9"/>
      <c r="G552" s="9"/>
      <c r="H552" s="9"/>
      <c r="I552" s="9">
        <v>661.5</v>
      </c>
      <c r="J552" s="9">
        <v>40.71</v>
      </c>
      <c r="K552" s="9">
        <f t="shared" si="195"/>
        <v>26929.665000000001</v>
      </c>
      <c r="L552" s="9">
        <f t="shared" si="196"/>
        <v>437582.25</v>
      </c>
      <c r="M552" s="9">
        <f t="shared" si="197"/>
        <v>1657.3041000000001</v>
      </c>
      <c r="N552" s="9"/>
      <c r="O552" s="9"/>
      <c r="P552" s="9"/>
      <c r="Q552" s="9">
        <v>416.5</v>
      </c>
      <c r="R552" s="9">
        <v>40.71</v>
      </c>
      <c r="S552" s="9">
        <f t="shared" si="198"/>
        <v>16955.715</v>
      </c>
      <c r="T552" s="9">
        <f t="shared" si="199"/>
        <v>173472.25</v>
      </c>
      <c r="U552" s="9">
        <f t="shared" si="200"/>
        <v>1657.3041000000001</v>
      </c>
      <c r="V552" s="9"/>
      <c r="W552" s="9"/>
      <c r="X552" s="9"/>
      <c r="Y552" s="9">
        <v>122.5</v>
      </c>
      <c r="Z552" s="9">
        <v>40.71</v>
      </c>
      <c r="AA552" s="9">
        <f t="shared" si="201"/>
        <v>4986.9750000000004</v>
      </c>
      <c r="AB552" s="9">
        <f t="shared" si="202"/>
        <v>15006.25</v>
      </c>
      <c r="AC552" s="9">
        <f t="shared" si="203"/>
        <v>1657.3041000000001</v>
      </c>
      <c r="AD552" s="9"/>
      <c r="AE552" s="9"/>
      <c r="AF552" s="9"/>
      <c r="AG552" s="9">
        <v>7</v>
      </c>
      <c r="AH552" s="9">
        <v>40.71</v>
      </c>
      <c r="AI552" s="9">
        <f t="shared" si="204"/>
        <v>284.97000000000003</v>
      </c>
      <c r="AJ552" s="9">
        <f t="shared" si="205"/>
        <v>49</v>
      </c>
      <c r="AK552" s="9">
        <f t="shared" si="206"/>
        <v>1657.3041000000001</v>
      </c>
      <c r="AL552" s="9"/>
      <c r="AM552" s="9"/>
      <c r="AN552" s="9"/>
      <c r="AO552" s="1">
        <v>4</v>
      </c>
      <c r="AP552" s="9">
        <v>40.71</v>
      </c>
      <c r="AQ552" s="9">
        <f t="shared" si="207"/>
        <v>162.84</v>
      </c>
      <c r="AR552" s="9">
        <f t="shared" si="208"/>
        <v>16</v>
      </c>
      <c r="AS552" s="9">
        <f t="shared" si="209"/>
        <v>1657.3041000000001</v>
      </c>
      <c r="AT552" s="9"/>
      <c r="AU552" s="9"/>
      <c r="AV552" s="9"/>
      <c r="AW552" s="9">
        <v>0.4</v>
      </c>
      <c r="AX552" s="9">
        <v>40.71</v>
      </c>
      <c r="AY552" s="9">
        <f t="shared" si="210"/>
        <v>16.284000000000002</v>
      </c>
      <c r="AZ552" s="9">
        <f t="shared" si="211"/>
        <v>0.16000000000000003</v>
      </c>
      <c r="BA552" s="9">
        <f t="shared" si="212"/>
        <v>1657.3041000000001</v>
      </c>
      <c r="BB552" s="9"/>
      <c r="BC552" s="9"/>
      <c r="BD552" s="9"/>
      <c r="BE552" s="1">
        <v>1</v>
      </c>
      <c r="BF552" s="9">
        <v>40.71</v>
      </c>
      <c r="BG552">
        <f t="shared" si="213"/>
        <v>40.71</v>
      </c>
      <c r="BH552">
        <f t="shared" si="214"/>
        <v>1</v>
      </c>
      <c r="BI552">
        <f t="shared" si="215"/>
        <v>1657.3041000000001</v>
      </c>
    </row>
    <row r="553" spans="1:61" x14ac:dyDescent="0.3">
      <c r="A553" s="9">
        <v>0.76</v>
      </c>
      <c r="B553" s="9">
        <v>40.43</v>
      </c>
      <c r="C553" s="9">
        <f t="shared" si="192"/>
        <v>30.726800000000001</v>
      </c>
      <c r="D553" s="9">
        <f t="shared" si="193"/>
        <v>0.5776</v>
      </c>
      <c r="E553" s="9">
        <f t="shared" si="194"/>
        <v>1634.5849000000001</v>
      </c>
      <c r="F553" s="9"/>
      <c r="G553" s="9"/>
      <c r="H553" s="9"/>
      <c r="I553" s="9">
        <v>661.5</v>
      </c>
      <c r="J553" s="9">
        <v>40.43</v>
      </c>
      <c r="K553" s="9">
        <f t="shared" si="195"/>
        <v>26744.445</v>
      </c>
      <c r="L553" s="9">
        <f t="shared" si="196"/>
        <v>437582.25</v>
      </c>
      <c r="M553" s="9">
        <f t="shared" si="197"/>
        <v>1634.5849000000001</v>
      </c>
      <c r="N553" s="9"/>
      <c r="O553" s="9"/>
      <c r="P553" s="9"/>
      <c r="Q553" s="9">
        <v>416.5</v>
      </c>
      <c r="R553" s="9">
        <v>40.43</v>
      </c>
      <c r="S553" s="9">
        <f t="shared" si="198"/>
        <v>16839.095000000001</v>
      </c>
      <c r="T553" s="9">
        <f t="shared" si="199"/>
        <v>173472.25</v>
      </c>
      <c r="U553" s="9">
        <f t="shared" si="200"/>
        <v>1634.5849000000001</v>
      </c>
      <c r="V553" s="9"/>
      <c r="W553" s="9"/>
      <c r="X553" s="9"/>
      <c r="Y553" s="9">
        <v>122.5</v>
      </c>
      <c r="Z553" s="9">
        <v>40.43</v>
      </c>
      <c r="AA553" s="9">
        <f t="shared" si="201"/>
        <v>4952.6750000000002</v>
      </c>
      <c r="AB553" s="9">
        <f t="shared" si="202"/>
        <v>15006.25</v>
      </c>
      <c r="AC553" s="9">
        <f t="shared" si="203"/>
        <v>1634.5849000000001</v>
      </c>
      <c r="AD553" s="9"/>
      <c r="AE553" s="9"/>
      <c r="AF553" s="9"/>
      <c r="AG553" s="9">
        <v>7</v>
      </c>
      <c r="AH553" s="9">
        <v>40.43</v>
      </c>
      <c r="AI553" s="9">
        <f t="shared" si="204"/>
        <v>283.01</v>
      </c>
      <c r="AJ553" s="9">
        <f t="shared" si="205"/>
        <v>49</v>
      </c>
      <c r="AK553" s="9">
        <f t="shared" si="206"/>
        <v>1634.5849000000001</v>
      </c>
      <c r="AL553" s="9"/>
      <c r="AM553" s="9"/>
      <c r="AN553" s="9"/>
      <c r="AO553" s="1">
        <v>5</v>
      </c>
      <c r="AP553" s="9">
        <v>40.43</v>
      </c>
      <c r="AQ553" s="9">
        <f t="shared" si="207"/>
        <v>202.15</v>
      </c>
      <c r="AR553" s="9">
        <f t="shared" si="208"/>
        <v>25</v>
      </c>
      <c r="AS553" s="9">
        <f t="shared" si="209"/>
        <v>1634.5849000000001</v>
      </c>
      <c r="AT553" s="9"/>
      <c r="AU553" s="9"/>
      <c r="AV553" s="9"/>
      <c r="AW553" s="9">
        <v>0.4</v>
      </c>
      <c r="AX553" s="9">
        <v>40.43</v>
      </c>
      <c r="AY553" s="9">
        <f t="shared" si="210"/>
        <v>16.172000000000001</v>
      </c>
      <c r="AZ553" s="9">
        <f t="shared" si="211"/>
        <v>0.16000000000000003</v>
      </c>
      <c r="BA553" s="9">
        <f t="shared" si="212"/>
        <v>1634.5849000000001</v>
      </c>
      <c r="BB553" s="9"/>
      <c r="BC553" s="9"/>
      <c r="BD553" s="9"/>
      <c r="BE553" s="1">
        <v>1</v>
      </c>
      <c r="BF553" s="9">
        <v>40.43</v>
      </c>
      <c r="BG553">
        <f t="shared" si="213"/>
        <v>40.43</v>
      </c>
      <c r="BH553">
        <f t="shared" si="214"/>
        <v>1</v>
      </c>
      <c r="BI553">
        <f t="shared" si="215"/>
        <v>1634.5849000000001</v>
      </c>
    </row>
    <row r="554" spans="1:61" x14ac:dyDescent="0.3">
      <c r="A554" s="9">
        <v>0.74</v>
      </c>
      <c r="B554" s="9">
        <v>14.52</v>
      </c>
      <c r="C554" s="9">
        <f t="shared" si="192"/>
        <v>10.7448</v>
      </c>
      <c r="D554" s="9">
        <f t="shared" si="193"/>
        <v>0.54759999999999998</v>
      </c>
      <c r="E554" s="9">
        <f t="shared" si="194"/>
        <v>210.8304</v>
      </c>
      <c r="F554" s="9"/>
      <c r="G554" s="9"/>
      <c r="H554" s="9"/>
      <c r="I554" s="9">
        <v>686</v>
      </c>
      <c r="J554" s="9">
        <v>14.52</v>
      </c>
      <c r="K554" s="9">
        <f t="shared" si="195"/>
        <v>9960.7199999999993</v>
      </c>
      <c r="L554" s="9">
        <f t="shared" si="196"/>
        <v>470596</v>
      </c>
      <c r="M554" s="9">
        <f t="shared" si="197"/>
        <v>210.8304</v>
      </c>
      <c r="N554" s="9"/>
      <c r="O554" s="9"/>
      <c r="P554" s="9"/>
      <c r="Q554" s="9">
        <v>245</v>
      </c>
      <c r="R554" s="9">
        <v>14.52</v>
      </c>
      <c r="S554" s="9">
        <f t="shared" si="198"/>
        <v>3557.4</v>
      </c>
      <c r="T554" s="9">
        <f t="shared" si="199"/>
        <v>60025</v>
      </c>
      <c r="U554" s="9">
        <f t="shared" si="200"/>
        <v>210.8304</v>
      </c>
      <c r="V554" s="9"/>
      <c r="W554" s="9"/>
      <c r="X554" s="9"/>
      <c r="Y554" s="9">
        <v>220.5</v>
      </c>
      <c r="Z554" s="9">
        <v>14.52</v>
      </c>
      <c r="AA554" s="9">
        <f t="shared" si="201"/>
        <v>3201.66</v>
      </c>
      <c r="AB554" s="9">
        <f t="shared" si="202"/>
        <v>48620.25</v>
      </c>
      <c r="AC554" s="9">
        <f t="shared" si="203"/>
        <v>210.8304</v>
      </c>
      <c r="AD554" s="9"/>
      <c r="AE554" s="9"/>
      <c r="AF554" s="9"/>
      <c r="AG554" s="9">
        <v>3.5</v>
      </c>
      <c r="AH554" s="9">
        <v>14.52</v>
      </c>
      <c r="AI554" s="9">
        <f t="shared" si="204"/>
        <v>50.82</v>
      </c>
      <c r="AJ554" s="9">
        <f t="shared" si="205"/>
        <v>12.25</v>
      </c>
      <c r="AK554" s="9">
        <f t="shared" si="206"/>
        <v>210.8304</v>
      </c>
      <c r="AL554" s="9"/>
      <c r="AM554" s="9"/>
      <c r="AN554" s="9"/>
      <c r="AO554" s="1">
        <v>2</v>
      </c>
      <c r="AP554" s="9">
        <v>14.52</v>
      </c>
      <c r="AQ554" s="9">
        <f t="shared" si="207"/>
        <v>29.04</v>
      </c>
      <c r="AR554" s="9">
        <f t="shared" si="208"/>
        <v>4</v>
      </c>
      <c r="AS554" s="9">
        <f t="shared" si="209"/>
        <v>210.8304</v>
      </c>
      <c r="AT554" s="9"/>
      <c r="AU554" s="9"/>
      <c r="AV554" s="9"/>
      <c r="AW554" s="9">
        <v>0.4</v>
      </c>
      <c r="AX554" s="9">
        <v>14.52</v>
      </c>
      <c r="AY554" s="9">
        <f t="shared" si="210"/>
        <v>5.8079999999999998</v>
      </c>
      <c r="AZ554" s="9">
        <f t="shared" si="211"/>
        <v>0.16000000000000003</v>
      </c>
      <c r="BA554" s="9">
        <f t="shared" si="212"/>
        <v>210.8304</v>
      </c>
      <c r="BB554" s="9"/>
      <c r="BC554" s="9"/>
      <c r="BD554" s="9"/>
      <c r="BE554" s="1">
        <v>1</v>
      </c>
      <c r="BF554" s="9">
        <v>14.52</v>
      </c>
      <c r="BG554">
        <f t="shared" si="213"/>
        <v>14.52</v>
      </c>
      <c r="BH554">
        <f t="shared" si="214"/>
        <v>1</v>
      </c>
      <c r="BI554">
        <f t="shared" si="215"/>
        <v>210.8304</v>
      </c>
    </row>
    <row r="555" spans="1:61" x14ac:dyDescent="0.3">
      <c r="A555" s="9">
        <v>0.74</v>
      </c>
      <c r="B555" s="9">
        <v>14.61</v>
      </c>
      <c r="C555" s="9">
        <f t="shared" si="192"/>
        <v>10.811399999999999</v>
      </c>
      <c r="D555" s="9">
        <f t="shared" si="193"/>
        <v>0.54759999999999998</v>
      </c>
      <c r="E555" s="9">
        <f t="shared" si="194"/>
        <v>213.45209999999997</v>
      </c>
      <c r="F555" s="9"/>
      <c r="G555" s="9"/>
      <c r="H555" s="9"/>
      <c r="I555" s="9">
        <v>686</v>
      </c>
      <c r="J555" s="9">
        <v>14.61</v>
      </c>
      <c r="K555" s="9">
        <f t="shared" si="195"/>
        <v>10022.459999999999</v>
      </c>
      <c r="L555" s="9">
        <f t="shared" si="196"/>
        <v>470596</v>
      </c>
      <c r="M555" s="9">
        <f t="shared" si="197"/>
        <v>213.45209999999997</v>
      </c>
      <c r="N555" s="9"/>
      <c r="O555" s="9"/>
      <c r="P555" s="9"/>
      <c r="Q555" s="9">
        <v>245</v>
      </c>
      <c r="R555" s="9">
        <v>14.61</v>
      </c>
      <c r="S555" s="9">
        <f t="shared" si="198"/>
        <v>3579.45</v>
      </c>
      <c r="T555" s="9">
        <f t="shared" si="199"/>
        <v>60025</v>
      </c>
      <c r="U555" s="9">
        <f t="shared" si="200"/>
        <v>213.45209999999997</v>
      </c>
      <c r="V555" s="9"/>
      <c r="W555" s="9"/>
      <c r="X555" s="9"/>
      <c r="Y555" s="9">
        <v>220.5</v>
      </c>
      <c r="Z555" s="9">
        <v>14.61</v>
      </c>
      <c r="AA555" s="9">
        <f t="shared" si="201"/>
        <v>3221.5049999999997</v>
      </c>
      <c r="AB555" s="9">
        <f t="shared" si="202"/>
        <v>48620.25</v>
      </c>
      <c r="AC555" s="9">
        <f t="shared" si="203"/>
        <v>213.45209999999997</v>
      </c>
      <c r="AD555" s="9"/>
      <c r="AE555" s="9"/>
      <c r="AF555" s="9"/>
      <c r="AG555" s="9">
        <v>3.5</v>
      </c>
      <c r="AH555" s="9">
        <v>14.61</v>
      </c>
      <c r="AI555" s="9">
        <f t="shared" si="204"/>
        <v>51.134999999999998</v>
      </c>
      <c r="AJ555" s="9">
        <f t="shared" si="205"/>
        <v>12.25</v>
      </c>
      <c r="AK555" s="9">
        <f t="shared" si="206"/>
        <v>213.45209999999997</v>
      </c>
      <c r="AL555" s="9"/>
      <c r="AM555" s="9"/>
      <c r="AN555" s="9"/>
      <c r="AO555" s="1">
        <v>3</v>
      </c>
      <c r="AP555" s="9">
        <v>14.61</v>
      </c>
      <c r="AQ555" s="9">
        <f t="shared" si="207"/>
        <v>43.83</v>
      </c>
      <c r="AR555" s="9">
        <f t="shared" si="208"/>
        <v>9</v>
      </c>
      <c r="AS555" s="9">
        <f t="shared" si="209"/>
        <v>213.45209999999997</v>
      </c>
      <c r="AT555" s="9"/>
      <c r="AU555" s="9"/>
      <c r="AV555" s="9"/>
      <c r="AW555" s="9">
        <v>0.4</v>
      </c>
      <c r="AX555" s="9">
        <v>14.61</v>
      </c>
      <c r="AY555" s="9">
        <f t="shared" si="210"/>
        <v>5.8440000000000003</v>
      </c>
      <c r="AZ555" s="9">
        <f t="shared" si="211"/>
        <v>0.16000000000000003</v>
      </c>
      <c r="BA555" s="9">
        <f t="shared" si="212"/>
        <v>213.45209999999997</v>
      </c>
      <c r="BB555" s="9"/>
      <c r="BC555" s="9"/>
      <c r="BD555" s="9"/>
      <c r="BE555" s="1">
        <v>1</v>
      </c>
      <c r="BF555" s="9">
        <v>14.61</v>
      </c>
      <c r="BG555">
        <f t="shared" si="213"/>
        <v>14.61</v>
      </c>
      <c r="BH555">
        <f t="shared" si="214"/>
        <v>1</v>
      </c>
      <c r="BI555">
        <f t="shared" si="215"/>
        <v>213.45209999999997</v>
      </c>
    </row>
    <row r="556" spans="1:61" x14ac:dyDescent="0.3">
      <c r="A556" s="9">
        <v>0.74</v>
      </c>
      <c r="B556" s="9">
        <v>14.5</v>
      </c>
      <c r="C556" s="9">
        <f t="shared" si="192"/>
        <v>10.73</v>
      </c>
      <c r="D556" s="9">
        <f t="shared" si="193"/>
        <v>0.54759999999999998</v>
      </c>
      <c r="E556" s="9">
        <f t="shared" si="194"/>
        <v>210.25</v>
      </c>
      <c r="F556" s="9"/>
      <c r="G556" s="9"/>
      <c r="H556" s="9"/>
      <c r="I556" s="9">
        <v>686</v>
      </c>
      <c r="J556" s="9">
        <v>14.5</v>
      </c>
      <c r="K556" s="9">
        <f t="shared" si="195"/>
        <v>9947</v>
      </c>
      <c r="L556" s="9">
        <f t="shared" si="196"/>
        <v>470596</v>
      </c>
      <c r="M556" s="9">
        <f t="shared" si="197"/>
        <v>210.25</v>
      </c>
      <c r="N556" s="9"/>
      <c r="O556" s="9"/>
      <c r="P556" s="9"/>
      <c r="Q556" s="9">
        <v>245</v>
      </c>
      <c r="R556" s="9">
        <v>14.5</v>
      </c>
      <c r="S556" s="9">
        <f t="shared" si="198"/>
        <v>3552.5</v>
      </c>
      <c r="T556" s="9">
        <f t="shared" si="199"/>
        <v>60025</v>
      </c>
      <c r="U556" s="9">
        <f t="shared" si="200"/>
        <v>210.25</v>
      </c>
      <c r="V556" s="9"/>
      <c r="W556" s="9"/>
      <c r="X556" s="9"/>
      <c r="Y556" s="9">
        <v>220.5</v>
      </c>
      <c r="Z556" s="9">
        <v>14.5</v>
      </c>
      <c r="AA556" s="9">
        <f t="shared" si="201"/>
        <v>3197.25</v>
      </c>
      <c r="AB556" s="9">
        <f t="shared" si="202"/>
        <v>48620.25</v>
      </c>
      <c r="AC556" s="9">
        <f t="shared" si="203"/>
        <v>210.25</v>
      </c>
      <c r="AD556" s="9"/>
      <c r="AE556" s="9"/>
      <c r="AF556" s="9"/>
      <c r="AG556" s="9">
        <v>3.5</v>
      </c>
      <c r="AH556" s="9">
        <v>14.5</v>
      </c>
      <c r="AI556" s="9">
        <f t="shared" si="204"/>
        <v>50.75</v>
      </c>
      <c r="AJ556" s="9">
        <f t="shared" si="205"/>
        <v>12.25</v>
      </c>
      <c r="AK556" s="9">
        <f t="shared" si="206"/>
        <v>210.25</v>
      </c>
      <c r="AL556" s="9"/>
      <c r="AM556" s="9"/>
      <c r="AN556" s="9"/>
      <c r="AO556" s="1">
        <v>4</v>
      </c>
      <c r="AP556" s="9">
        <v>14.5</v>
      </c>
      <c r="AQ556" s="9">
        <f t="shared" si="207"/>
        <v>58</v>
      </c>
      <c r="AR556" s="9">
        <f t="shared" si="208"/>
        <v>16</v>
      </c>
      <c r="AS556" s="9">
        <f t="shared" si="209"/>
        <v>210.25</v>
      </c>
      <c r="AT556" s="9"/>
      <c r="AU556" s="9"/>
      <c r="AV556" s="9"/>
      <c r="AW556" s="9">
        <v>0.4</v>
      </c>
      <c r="AX556" s="9">
        <v>14.5</v>
      </c>
      <c r="AY556" s="9">
        <f t="shared" si="210"/>
        <v>5.8000000000000007</v>
      </c>
      <c r="AZ556" s="9">
        <f t="shared" si="211"/>
        <v>0.16000000000000003</v>
      </c>
      <c r="BA556" s="9">
        <f t="shared" si="212"/>
        <v>210.25</v>
      </c>
      <c r="BB556" s="9"/>
      <c r="BC556" s="9"/>
      <c r="BD556" s="9"/>
      <c r="BE556" s="1">
        <v>1</v>
      </c>
      <c r="BF556" s="9">
        <v>14.5</v>
      </c>
      <c r="BG556">
        <f t="shared" si="213"/>
        <v>14.5</v>
      </c>
      <c r="BH556">
        <f t="shared" si="214"/>
        <v>1</v>
      </c>
      <c r="BI556">
        <f t="shared" si="215"/>
        <v>210.25</v>
      </c>
    </row>
    <row r="557" spans="1:61" x14ac:dyDescent="0.3">
      <c r="A557" s="9">
        <v>0.74</v>
      </c>
      <c r="B557" s="9">
        <v>14.55</v>
      </c>
      <c r="C557" s="9">
        <f t="shared" si="192"/>
        <v>10.767000000000001</v>
      </c>
      <c r="D557" s="9">
        <f t="shared" si="193"/>
        <v>0.54759999999999998</v>
      </c>
      <c r="E557" s="9">
        <f t="shared" si="194"/>
        <v>211.70250000000001</v>
      </c>
      <c r="F557" s="9"/>
      <c r="G557" s="9"/>
      <c r="H557" s="9"/>
      <c r="I557" s="9">
        <v>686</v>
      </c>
      <c r="J557" s="9">
        <v>14.55</v>
      </c>
      <c r="K557" s="9">
        <f t="shared" si="195"/>
        <v>9981.3000000000011</v>
      </c>
      <c r="L557" s="9">
        <f t="shared" si="196"/>
        <v>470596</v>
      </c>
      <c r="M557" s="9">
        <f t="shared" si="197"/>
        <v>211.70250000000001</v>
      </c>
      <c r="N557" s="9"/>
      <c r="O557" s="9"/>
      <c r="P557" s="9"/>
      <c r="Q557" s="9">
        <v>245</v>
      </c>
      <c r="R557" s="9">
        <v>14.55</v>
      </c>
      <c r="S557" s="9">
        <f t="shared" si="198"/>
        <v>3564.75</v>
      </c>
      <c r="T557" s="9">
        <f t="shared" si="199"/>
        <v>60025</v>
      </c>
      <c r="U557" s="9">
        <f t="shared" si="200"/>
        <v>211.70250000000001</v>
      </c>
      <c r="V557" s="9"/>
      <c r="W557" s="9"/>
      <c r="X557" s="9"/>
      <c r="Y557" s="9">
        <v>220.5</v>
      </c>
      <c r="Z557" s="9">
        <v>14.55</v>
      </c>
      <c r="AA557" s="9">
        <f t="shared" si="201"/>
        <v>3208.2750000000001</v>
      </c>
      <c r="AB557" s="9">
        <f t="shared" si="202"/>
        <v>48620.25</v>
      </c>
      <c r="AC557" s="9">
        <f t="shared" si="203"/>
        <v>211.70250000000001</v>
      </c>
      <c r="AD557" s="9"/>
      <c r="AE557" s="9"/>
      <c r="AF557" s="9"/>
      <c r="AG557" s="9">
        <v>3.5</v>
      </c>
      <c r="AH557" s="9">
        <v>14.55</v>
      </c>
      <c r="AI557" s="9">
        <f t="shared" si="204"/>
        <v>50.925000000000004</v>
      </c>
      <c r="AJ557" s="9">
        <f t="shared" si="205"/>
        <v>12.25</v>
      </c>
      <c r="AK557" s="9">
        <f t="shared" si="206"/>
        <v>211.70250000000001</v>
      </c>
      <c r="AL557" s="9"/>
      <c r="AM557" s="9"/>
      <c r="AN557" s="9"/>
      <c r="AO557" s="1">
        <v>5</v>
      </c>
      <c r="AP557" s="9">
        <v>14.55</v>
      </c>
      <c r="AQ557" s="9">
        <f t="shared" si="207"/>
        <v>72.75</v>
      </c>
      <c r="AR557" s="9">
        <f t="shared" si="208"/>
        <v>25</v>
      </c>
      <c r="AS557" s="9">
        <f t="shared" si="209"/>
        <v>211.70250000000001</v>
      </c>
      <c r="AT557" s="9"/>
      <c r="AU557" s="9"/>
      <c r="AV557" s="9"/>
      <c r="AW557" s="9">
        <v>0.4</v>
      </c>
      <c r="AX557" s="9">
        <v>14.55</v>
      </c>
      <c r="AY557" s="9">
        <f t="shared" si="210"/>
        <v>5.82</v>
      </c>
      <c r="AZ557" s="9">
        <f t="shared" si="211"/>
        <v>0.16000000000000003</v>
      </c>
      <c r="BA557" s="9">
        <f t="shared" si="212"/>
        <v>211.70250000000001</v>
      </c>
      <c r="BB557" s="9"/>
      <c r="BC557" s="9"/>
      <c r="BD557" s="9"/>
      <c r="BE557" s="1">
        <v>1</v>
      </c>
      <c r="BF557" s="9">
        <v>14.55</v>
      </c>
      <c r="BG557">
        <f t="shared" si="213"/>
        <v>14.55</v>
      </c>
      <c r="BH557">
        <f t="shared" si="214"/>
        <v>1</v>
      </c>
      <c r="BI557">
        <f t="shared" si="215"/>
        <v>211.70250000000001</v>
      </c>
    </row>
    <row r="558" spans="1:61" x14ac:dyDescent="0.3">
      <c r="A558" s="9">
        <v>0.71</v>
      </c>
      <c r="B558" s="9">
        <v>14.51</v>
      </c>
      <c r="C558" s="9">
        <f t="shared" si="192"/>
        <v>10.302099999999999</v>
      </c>
      <c r="D558" s="9">
        <f t="shared" si="193"/>
        <v>0.50409999999999999</v>
      </c>
      <c r="E558" s="9">
        <f t="shared" si="194"/>
        <v>210.5401</v>
      </c>
      <c r="F558" s="9"/>
      <c r="G558" s="9"/>
      <c r="H558" s="9"/>
      <c r="I558" s="9">
        <v>710.5</v>
      </c>
      <c r="J558" s="9">
        <v>14.51</v>
      </c>
      <c r="K558" s="9">
        <f t="shared" si="195"/>
        <v>10309.355</v>
      </c>
      <c r="L558" s="9">
        <f t="shared" si="196"/>
        <v>504810.25</v>
      </c>
      <c r="M558" s="9">
        <f t="shared" si="197"/>
        <v>210.5401</v>
      </c>
      <c r="N558" s="9"/>
      <c r="O558" s="9"/>
      <c r="P558" s="9"/>
      <c r="Q558" s="9">
        <v>269.5</v>
      </c>
      <c r="R558" s="9">
        <v>14.51</v>
      </c>
      <c r="S558" s="9">
        <f t="shared" si="198"/>
        <v>3910.4450000000002</v>
      </c>
      <c r="T558" s="9">
        <f t="shared" si="199"/>
        <v>72630.25</v>
      </c>
      <c r="U558" s="9">
        <f t="shared" si="200"/>
        <v>210.5401</v>
      </c>
      <c r="V558" s="9"/>
      <c r="W558" s="9"/>
      <c r="X558" s="9"/>
      <c r="Y558" s="9">
        <v>220.5</v>
      </c>
      <c r="Z558" s="9">
        <v>14.51</v>
      </c>
      <c r="AA558" s="9">
        <f t="shared" si="201"/>
        <v>3199.4549999999999</v>
      </c>
      <c r="AB558" s="9">
        <f t="shared" si="202"/>
        <v>48620.25</v>
      </c>
      <c r="AC558" s="9">
        <f t="shared" si="203"/>
        <v>210.5401</v>
      </c>
      <c r="AD558" s="9"/>
      <c r="AE558" s="9"/>
      <c r="AF558" s="9"/>
      <c r="AG558" s="9">
        <v>3.5</v>
      </c>
      <c r="AH558" s="9">
        <v>14.51</v>
      </c>
      <c r="AI558" s="9">
        <f t="shared" si="204"/>
        <v>50.784999999999997</v>
      </c>
      <c r="AJ558" s="9">
        <f t="shared" si="205"/>
        <v>12.25</v>
      </c>
      <c r="AK558" s="9">
        <f t="shared" si="206"/>
        <v>210.5401</v>
      </c>
      <c r="AL558" s="9"/>
      <c r="AM558" s="9"/>
      <c r="AN558" s="9"/>
      <c r="AO558" s="1">
        <v>2</v>
      </c>
      <c r="AP558" s="9">
        <v>14.51</v>
      </c>
      <c r="AQ558" s="9">
        <f t="shared" si="207"/>
        <v>29.02</v>
      </c>
      <c r="AR558" s="9">
        <f t="shared" si="208"/>
        <v>4</v>
      </c>
      <c r="AS558" s="9">
        <f t="shared" si="209"/>
        <v>210.5401</v>
      </c>
      <c r="AT558" s="9"/>
      <c r="AU558" s="9"/>
      <c r="AV558" s="9"/>
      <c r="AW558" s="9">
        <v>0.4</v>
      </c>
      <c r="AX558" s="9">
        <v>14.51</v>
      </c>
      <c r="AY558" s="9">
        <f t="shared" si="210"/>
        <v>5.8040000000000003</v>
      </c>
      <c r="AZ558" s="9">
        <f t="shared" si="211"/>
        <v>0.16000000000000003</v>
      </c>
      <c r="BA558" s="9">
        <f t="shared" si="212"/>
        <v>210.5401</v>
      </c>
      <c r="BB558" s="9"/>
      <c r="BC558" s="9"/>
      <c r="BD558" s="9"/>
      <c r="BE558" s="1">
        <v>1</v>
      </c>
      <c r="BF558" s="9">
        <v>14.51</v>
      </c>
      <c r="BG558">
        <f t="shared" si="213"/>
        <v>14.51</v>
      </c>
      <c r="BH558">
        <f t="shared" si="214"/>
        <v>1</v>
      </c>
      <c r="BI558">
        <f t="shared" si="215"/>
        <v>210.5401</v>
      </c>
    </row>
    <row r="559" spans="1:61" x14ac:dyDescent="0.3">
      <c r="A559" s="9">
        <v>0.71</v>
      </c>
      <c r="B559" s="9">
        <v>14.6</v>
      </c>
      <c r="C559" s="9">
        <f t="shared" si="192"/>
        <v>10.366</v>
      </c>
      <c r="D559" s="9">
        <f t="shared" si="193"/>
        <v>0.50409999999999999</v>
      </c>
      <c r="E559" s="9">
        <f t="shared" si="194"/>
        <v>213.16</v>
      </c>
      <c r="F559" s="9"/>
      <c r="G559" s="9"/>
      <c r="H559" s="9"/>
      <c r="I559" s="9">
        <v>710.5</v>
      </c>
      <c r="J559" s="9">
        <v>14.6</v>
      </c>
      <c r="K559" s="9">
        <f t="shared" si="195"/>
        <v>10373.299999999999</v>
      </c>
      <c r="L559" s="9">
        <f t="shared" si="196"/>
        <v>504810.25</v>
      </c>
      <c r="M559" s="9">
        <f t="shared" si="197"/>
        <v>213.16</v>
      </c>
      <c r="N559" s="9"/>
      <c r="O559" s="9"/>
      <c r="P559" s="9"/>
      <c r="Q559" s="9">
        <v>269.5</v>
      </c>
      <c r="R559" s="9">
        <v>14.6</v>
      </c>
      <c r="S559" s="9">
        <f t="shared" si="198"/>
        <v>3934.7</v>
      </c>
      <c r="T559" s="9">
        <f t="shared" si="199"/>
        <v>72630.25</v>
      </c>
      <c r="U559" s="9">
        <f t="shared" si="200"/>
        <v>213.16</v>
      </c>
      <c r="V559" s="9"/>
      <c r="W559" s="9"/>
      <c r="X559" s="9"/>
      <c r="Y559" s="9">
        <v>220.5</v>
      </c>
      <c r="Z559" s="9">
        <v>14.6</v>
      </c>
      <c r="AA559" s="9">
        <f t="shared" si="201"/>
        <v>3219.2999999999997</v>
      </c>
      <c r="AB559" s="9">
        <f t="shared" si="202"/>
        <v>48620.25</v>
      </c>
      <c r="AC559" s="9">
        <f t="shared" si="203"/>
        <v>213.16</v>
      </c>
      <c r="AD559" s="9"/>
      <c r="AE559" s="9"/>
      <c r="AF559" s="9"/>
      <c r="AG559" s="9">
        <v>3.5</v>
      </c>
      <c r="AH559" s="9">
        <v>14.6</v>
      </c>
      <c r="AI559" s="9">
        <f t="shared" si="204"/>
        <v>51.1</v>
      </c>
      <c r="AJ559" s="9">
        <f t="shared" si="205"/>
        <v>12.25</v>
      </c>
      <c r="AK559" s="9">
        <f t="shared" si="206"/>
        <v>213.16</v>
      </c>
      <c r="AL559" s="9"/>
      <c r="AM559" s="9"/>
      <c r="AN559" s="9"/>
      <c r="AO559" s="1">
        <v>3</v>
      </c>
      <c r="AP559" s="9">
        <v>14.6</v>
      </c>
      <c r="AQ559" s="9">
        <f t="shared" si="207"/>
        <v>43.8</v>
      </c>
      <c r="AR559" s="9">
        <f t="shared" si="208"/>
        <v>9</v>
      </c>
      <c r="AS559" s="9">
        <f t="shared" si="209"/>
        <v>213.16</v>
      </c>
      <c r="AT559" s="9"/>
      <c r="AU559" s="9"/>
      <c r="AV559" s="9"/>
      <c r="AW559" s="9">
        <v>0.4</v>
      </c>
      <c r="AX559" s="9">
        <v>14.6</v>
      </c>
      <c r="AY559" s="9">
        <f t="shared" si="210"/>
        <v>5.84</v>
      </c>
      <c r="AZ559" s="9">
        <f t="shared" si="211"/>
        <v>0.16000000000000003</v>
      </c>
      <c r="BA559" s="9">
        <f t="shared" si="212"/>
        <v>213.16</v>
      </c>
      <c r="BB559" s="9"/>
      <c r="BC559" s="9"/>
      <c r="BD559" s="9"/>
      <c r="BE559" s="1">
        <v>1</v>
      </c>
      <c r="BF559" s="9">
        <v>14.6</v>
      </c>
      <c r="BG559">
        <f t="shared" si="213"/>
        <v>14.6</v>
      </c>
      <c r="BH559">
        <f t="shared" si="214"/>
        <v>1</v>
      </c>
      <c r="BI559">
        <f t="shared" si="215"/>
        <v>213.16</v>
      </c>
    </row>
    <row r="560" spans="1:61" x14ac:dyDescent="0.3">
      <c r="A560" s="9">
        <v>0.71</v>
      </c>
      <c r="B560" s="9">
        <v>14.5</v>
      </c>
      <c r="C560" s="9">
        <f t="shared" si="192"/>
        <v>10.295</v>
      </c>
      <c r="D560" s="9">
        <f t="shared" si="193"/>
        <v>0.50409999999999999</v>
      </c>
      <c r="E560" s="9">
        <f t="shared" si="194"/>
        <v>210.25</v>
      </c>
      <c r="F560" s="9"/>
      <c r="G560" s="9"/>
      <c r="H560" s="9"/>
      <c r="I560" s="9">
        <v>710.5</v>
      </c>
      <c r="J560" s="9">
        <v>14.5</v>
      </c>
      <c r="K560" s="9">
        <f t="shared" si="195"/>
        <v>10302.25</v>
      </c>
      <c r="L560" s="9">
        <f t="shared" si="196"/>
        <v>504810.25</v>
      </c>
      <c r="M560" s="9">
        <f t="shared" si="197"/>
        <v>210.25</v>
      </c>
      <c r="N560" s="9"/>
      <c r="O560" s="9"/>
      <c r="P560" s="9"/>
      <c r="Q560" s="9">
        <v>269.5</v>
      </c>
      <c r="R560" s="9">
        <v>14.5</v>
      </c>
      <c r="S560" s="9">
        <f t="shared" si="198"/>
        <v>3907.75</v>
      </c>
      <c r="T560" s="9">
        <f t="shared" si="199"/>
        <v>72630.25</v>
      </c>
      <c r="U560" s="9">
        <f t="shared" si="200"/>
        <v>210.25</v>
      </c>
      <c r="V560" s="9"/>
      <c r="W560" s="9"/>
      <c r="X560" s="9"/>
      <c r="Y560" s="9">
        <v>220.5</v>
      </c>
      <c r="Z560" s="9">
        <v>14.5</v>
      </c>
      <c r="AA560" s="9">
        <f t="shared" si="201"/>
        <v>3197.25</v>
      </c>
      <c r="AB560" s="9">
        <f t="shared" si="202"/>
        <v>48620.25</v>
      </c>
      <c r="AC560" s="9">
        <f t="shared" si="203"/>
        <v>210.25</v>
      </c>
      <c r="AD560" s="9"/>
      <c r="AE560" s="9"/>
      <c r="AF560" s="9"/>
      <c r="AG560" s="9">
        <v>3.5</v>
      </c>
      <c r="AH560" s="9">
        <v>14.5</v>
      </c>
      <c r="AI560" s="9">
        <f t="shared" si="204"/>
        <v>50.75</v>
      </c>
      <c r="AJ560" s="9">
        <f t="shared" si="205"/>
        <v>12.25</v>
      </c>
      <c r="AK560" s="9">
        <f t="shared" si="206"/>
        <v>210.25</v>
      </c>
      <c r="AL560" s="9"/>
      <c r="AM560" s="9"/>
      <c r="AN560" s="9"/>
      <c r="AO560" s="1">
        <v>4</v>
      </c>
      <c r="AP560" s="9">
        <v>14.5</v>
      </c>
      <c r="AQ560" s="9">
        <f t="shared" si="207"/>
        <v>58</v>
      </c>
      <c r="AR560" s="9">
        <f t="shared" si="208"/>
        <v>16</v>
      </c>
      <c r="AS560" s="9">
        <f t="shared" si="209"/>
        <v>210.25</v>
      </c>
      <c r="AT560" s="9"/>
      <c r="AU560" s="9"/>
      <c r="AV560" s="9"/>
      <c r="AW560" s="9">
        <v>0.4</v>
      </c>
      <c r="AX560" s="9">
        <v>14.5</v>
      </c>
      <c r="AY560" s="9">
        <f t="shared" si="210"/>
        <v>5.8000000000000007</v>
      </c>
      <c r="AZ560" s="9">
        <f t="shared" si="211"/>
        <v>0.16000000000000003</v>
      </c>
      <c r="BA560" s="9">
        <f t="shared" si="212"/>
        <v>210.25</v>
      </c>
      <c r="BB560" s="9"/>
      <c r="BC560" s="9"/>
      <c r="BD560" s="9"/>
      <c r="BE560" s="1">
        <v>1</v>
      </c>
      <c r="BF560" s="9">
        <v>14.5</v>
      </c>
      <c r="BG560">
        <f t="shared" si="213"/>
        <v>14.5</v>
      </c>
      <c r="BH560">
        <f t="shared" si="214"/>
        <v>1</v>
      </c>
      <c r="BI560">
        <f t="shared" si="215"/>
        <v>210.25</v>
      </c>
    </row>
    <row r="561" spans="1:61" x14ac:dyDescent="0.3">
      <c r="A561" s="9">
        <v>0.71</v>
      </c>
      <c r="B561" s="9">
        <v>14.58</v>
      </c>
      <c r="C561" s="9">
        <f t="shared" si="192"/>
        <v>10.351799999999999</v>
      </c>
      <c r="D561" s="9">
        <f t="shared" si="193"/>
        <v>0.50409999999999999</v>
      </c>
      <c r="E561" s="9">
        <f t="shared" si="194"/>
        <v>212.57640000000001</v>
      </c>
      <c r="F561" s="9"/>
      <c r="G561" s="9"/>
      <c r="H561" s="9"/>
      <c r="I561" s="9">
        <v>710.5</v>
      </c>
      <c r="J561" s="9">
        <v>14.58</v>
      </c>
      <c r="K561" s="9">
        <f t="shared" si="195"/>
        <v>10359.09</v>
      </c>
      <c r="L561" s="9">
        <f t="shared" si="196"/>
        <v>504810.25</v>
      </c>
      <c r="M561" s="9">
        <f t="shared" si="197"/>
        <v>212.57640000000001</v>
      </c>
      <c r="N561" s="9"/>
      <c r="O561" s="9"/>
      <c r="P561" s="9"/>
      <c r="Q561" s="9">
        <v>269.5</v>
      </c>
      <c r="R561" s="9">
        <v>14.58</v>
      </c>
      <c r="S561" s="9">
        <f t="shared" si="198"/>
        <v>3929.31</v>
      </c>
      <c r="T561" s="9">
        <f t="shared" si="199"/>
        <v>72630.25</v>
      </c>
      <c r="U561" s="9">
        <f t="shared" si="200"/>
        <v>212.57640000000001</v>
      </c>
      <c r="V561" s="9"/>
      <c r="W561" s="9"/>
      <c r="X561" s="9"/>
      <c r="Y561" s="9">
        <v>220.5</v>
      </c>
      <c r="Z561" s="9">
        <v>14.58</v>
      </c>
      <c r="AA561" s="9">
        <f t="shared" si="201"/>
        <v>3214.89</v>
      </c>
      <c r="AB561" s="9">
        <f t="shared" si="202"/>
        <v>48620.25</v>
      </c>
      <c r="AC561" s="9">
        <f t="shared" si="203"/>
        <v>212.57640000000001</v>
      </c>
      <c r="AD561" s="9"/>
      <c r="AE561" s="9"/>
      <c r="AF561" s="9"/>
      <c r="AG561" s="9">
        <v>3.5</v>
      </c>
      <c r="AH561" s="9">
        <v>14.58</v>
      </c>
      <c r="AI561" s="9">
        <f t="shared" si="204"/>
        <v>51.03</v>
      </c>
      <c r="AJ561" s="9">
        <f t="shared" si="205"/>
        <v>12.25</v>
      </c>
      <c r="AK561" s="9">
        <f t="shared" si="206"/>
        <v>212.57640000000001</v>
      </c>
      <c r="AL561" s="9"/>
      <c r="AM561" s="9"/>
      <c r="AN561" s="9"/>
      <c r="AO561" s="1">
        <v>5</v>
      </c>
      <c r="AP561" s="9">
        <v>14.58</v>
      </c>
      <c r="AQ561" s="9">
        <f t="shared" si="207"/>
        <v>72.900000000000006</v>
      </c>
      <c r="AR561" s="9">
        <f t="shared" si="208"/>
        <v>25</v>
      </c>
      <c r="AS561" s="9">
        <f t="shared" si="209"/>
        <v>212.57640000000001</v>
      </c>
      <c r="AT561" s="9"/>
      <c r="AU561" s="9"/>
      <c r="AV561" s="9"/>
      <c r="AW561" s="9">
        <v>0.4</v>
      </c>
      <c r="AX561" s="9">
        <v>14.58</v>
      </c>
      <c r="AY561" s="9">
        <f t="shared" si="210"/>
        <v>5.8320000000000007</v>
      </c>
      <c r="AZ561" s="9">
        <f t="shared" si="211"/>
        <v>0.16000000000000003</v>
      </c>
      <c r="BA561" s="9">
        <f t="shared" si="212"/>
        <v>212.57640000000001</v>
      </c>
      <c r="BB561" s="9"/>
      <c r="BC561" s="9"/>
      <c r="BD561" s="9"/>
      <c r="BE561" s="1">
        <v>1</v>
      </c>
      <c r="BF561" s="9">
        <v>14.58</v>
      </c>
      <c r="BG561">
        <f t="shared" si="213"/>
        <v>14.58</v>
      </c>
      <c r="BH561">
        <f t="shared" si="214"/>
        <v>1</v>
      </c>
      <c r="BI561">
        <f t="shared" si="215"/>
        <v>212.57640000000001</v>
      </c>
    </row>
    <row r="562" spans="1:61" x14ac:dyDescent="0.3">
      <c r="A562" s="9">
        <v>0.69</v>
      </c>
      <c r="B562" s="9">
        <v>14.51</v>
      </c>
      <c r="C562" s="9">
        <f t="shared" si="192"/>
        <v>10.011899999999999</v>
      </c>
      <c r="D562" s="9">
        <f t="shared" si="193"/>
        <v>0.47609999999999991</v>
      </c>
      <c r="E562" s="9">
        <f t="shared" si="194"/>
        <v>210.5401</v>
      </c>
      <c r="F562" s="9"/>
      <c r="G562" s="9"/>
      <c r="H562" s="9"/>
      <c r="I562" s="9">
        <v>735</v>
      </c>
      <c r="J562" s="9">
        <v>14.51</v>
      </c>
      <c r="K562" s="9">
        <f t="shared" si="195"/>
        <v>10664.85</v>
      </c>
      <c r="L562" s="9">
        <f t="shared" si="196"/>
        <v>540225</v>
      </c>
      <c r="M562" s="9">
        <f t="shared" si="197"/>
        <v>210.5401</v>
      </c>
      <c r="N562" s="9"/>
      <c r="O562" s="9"/>
      <c r="P562" s="9"/>
      <c r="Q562" s="9">
        <v>294</v>
      </c>
      <c r="R562" s="9">
        <v>14.51</v>
      </c>
      <c r="S562" s="9">
        <f t="shared" si="198"/>
        <v>4265.9399999999996</v>
      </c>
      <c r="T562" s="9">
        <f t="shared" si="199"/>
        <v>86436</v>
      </c>
      <c r="U562" s="9">
        <f t="shared" si="200"/>
        <v>210.5401</v>
      </c>
      <c r="V562" s="9"/>
      <c r="W562" s="9"/>
      <c r="X562" s="9"/>
      <c r="Y562" s="9">
        <v>220.5</v>
      </c>
      <c r="Z562" s="9">
        <v>14.51</v>
      </c>
      <c r="AA562" s="9">
        <f t="shared" si="201"/>
        <v>3199.4549999999999</v>
      </c>
      <c r="AB562" s="9">
        <f t="shared" si="202"/>
        <v>48620.25</v>
      </c>
      <c r="AC562" s="9">
        <f t="shared" si="203"/>
        <v>210.5401</v>
      </c>
      <c r="AD562" s="9"/>
      <c r="AE562" s="9"/>
      <c r="AF562" s="9"/>
      <c r="AG562" s="9">
        <v>3.5</v>
      </c>
      <c r="AH562" s="9">
        <v>14.51</v>
      </c>
      <c r="AI562" s="9">
        <f t="shared" si="204"/>
        <v>50.784999999999997</v>
      </c>
      <c r="AJ562" s="9">
        <f t="shared" si="205"/>
        <v>12.25</v>
      </c>
      <c r="AK562" s="9">
        <f t="shared" si="206"/>
        <v>210.5401</v>
      </c>
      <c r="AL562" s="9"/>
      <c r="AM562" s="9"/>
      <c r="AN562" s="9"/>
      <c r="AO562" s="1">
        <v>2</v>
      </c>
      <c r="AP562" s="9">
        <v>14.51</v>
      </c>
      <c r="AQ562" s="9">
        <f t="shared" si="207"/>
        <v>29.02</v>
      </c>
      <c r="AR562" s="9">
        <f t="shared" si="208"/>
        <v>4</v>
      </c>
      <c r="AS562" s="9">
        <f t="shared" si="209"/>
        <v>210.5401</v>
      </c>
      <c r="AT562" s="9"/>
      <c r="AU562" s="9"/>
      <c r="AV562" s="9"/>
      <c r="AW562" s="9">
        <v>0.4</v>
      </c>
      <c r="AX562" s="9">
        <v>14.51</v>
      </c>
      <c r="AY562" s="9">
        <f t="shared" si="210"/>
        <v>5.8040000000000003</v>
      </c>
      <c r="AZ562" s="9">
        <f t="shared" si="211"/>
        <v>0.16000000000000003</v>
      </c>
      <c r="BA562" s="9">
        <f t="shared" si="212"/>
        <v>210.5401</v>
      </c>
      <c r="BB562" s="9"/>
      <c r="BC562" s="9"/>
      <c r="BD562" s="9"/>
      <c r="BE562" s="1">
        <v>1</v>
      </c>
      <c r="BF562" s="9">
        <v>14.51</v>
      </c>
      <c r="BG562">
        <f t="shared" si="213"/>
        <v>14.51</v>
      </c>
      <c r="BH562">
        <f t="shared" si="214"/>
        <v>1</v>
      </c>
      <c r="BI562">
        <f t="shared" si="215"/>
        <v>210.5401</v>
      </c>
    </row>
    <row r="563" spans="1:61" x14ac:dyDescent="0.3">
      <c r="A563" s="9">
        <v>0.69</v>
      </c>
      <c r="B563" s="9">
        <v>14.7</v>
      </c>
      <c r="C563" s="9">
        <f t="shared" si="192"/>
        <v>10.142999999999999</v>
      </c>
      <c r="D563" s="9">
        <f t="shared" si="193"/>
        <v>0.47609999999999991</v>
      </c>
      <c r="E563" s="9">
        <f t="shared" si="194"/>
        <v>216.08999999999997</v>
      </c>
      <c r="F563" s="9"/>
      <c r="G563" s="9"/>
      <c r="H563" s="9"/>
      <c r="I563" s="9">
        <v>735</v>
      </c>
      <c r="J563" s="9">
        <v>14.7</v>
      </c>
      <c r="K563" s="9">
        <f t="shared" si="195"/>
        <v>10804.5</v>
      </c>
      <c r="L563" s="9">
        <f t="shared" si="196"/>
        <v>540225</v>
      </c>
      <c r="M563" s="9">
        <f t="shared" si="197"/>
        <v>216.08999999999997</v>
      </c>
      <c r="N563" s="9"/>
      <c r="O563" s="9"/>
      <c r="P563" s="9"/>
      <c r="Q563" s="9">
        <v>294</v>
      </c>
      <c r="R563" s="9">
        <v>14.7</v>
      </c>
      <c r="S563" s="9">
        <f t="shared" si="198"/>
        <v>4321.8</v>
      </c>
      <c r="T563" s="9">
        <f t="shared" si="199"/>
        <v>86436</v>
      </c>
      <c r="U563" s="9">
        <f t="shared" si="200"/>
        <v>216.08999999999997</v>
      </c>
      <c r="V563" s="9"/>
      <c r="W563" s="9"/>
      <c r="X563" s="9"/>
      <c r="Y563" s="9">
        <v>220.5</v>
      </c>
      <c r="Z563" s="9">
        <v>14.7</v>
      </c>
      <c r="AA563" s="9">
        <f t="shared" si="201"/>
        <v>3241.35</v>
      </c>
      <c r="AB563" s="9">
        <f t="shared" si="202"/>
        <v>48620.25</v>
      </c>
      <c r="AC563" s="9">
        <f t="shared" si="203"/>
        <v>216.08999999999997</v>
      </c>
      <c r="AD563" s="9"/>
      <c r="AE563" s="9"/>
      <c r="AF563" s="9"/>
      <c r="AG563" s="9">
        <v>3.5</v>
      </c>
      <c r="AH563" s="9">
        <v>14.7</v>
      </c>
      <c r="AI563" s="9">
        <f t="shared" si="204"/>
        <v>51.449999999999996</v>
      </c>
      <c r="AJ563" s="9">
        <f t="shared" si="205"/>
        <v>12.25</v>
      </c>
      <c r="AK563" s="9">
        <f t="shared" si="206"/>
        <v>216.08999999999997</v>
      </c>
      <c r="AL563" s="9"/>
      <c r="AM563" s="9"/>
      <c r="AN563" s="9"/>
      <c r="AO563" s="1">
        <v>3</v>
      </c>
      <c r="AP563" s="9">
        <v>14.7</v>
      </c>
      <c r="AQ563" s="9">
        <f t="shared" si="207"/>
        <v>44.099999999999994</v>
      </c>
      <c r="AR563" s="9">
        <f t="shared" si="208"/>
        <v>9</v>
      </c>
      <c r="AS563" s="9">
        <f t="shared" si="209"/>
        <v>216.08999999999997</v>
      </c>
      <c r="AT563" s="9"/>
      <c r="AU563" s="9"/>
      <c r="AV563" s="9"/>
      <c r="AW563" s="9">
        <v>0.4</v>
      </c>
      <c r="AX563" s="9">
        <v>14.7</v>
      </c>
      <c r="AY563" s="9">
        <f t="shared" si="210"/>
        <v>5.88</v>
      </c>
      <c r="AZ563" s="9">
        <f t="shared" si="211"/>
        <v>0.16000000000000003</v>
      </c>
      <c r="BA563" s="9">
        <f t="shared" si="212"/>
        <v>216.08999999999997</v>
      </c>
      <c r="BB563" s="9"/>
      <c r="BC563" s="9"/>
      <c r="BD563" s="9"/>
      <c r="BE563" s="1">
        <v>1</v>
      </c>
      <c r="BF563" s="9">
        <v>14.7</v>
      </c>
      <c r="BG563">
        <f t="shared" si="213"/>
        <v>14.7</v>
      </c>
      <c r="BH563">
        <f t="shared" si="214"/>
        <v>1</v>
      </c>
      <c r="BI563">
        <f t="shared" si="215"/>
        <v>216.08999999999997</v>
      </c>
    </row>
    <row r="564" spans="1:61" x14ac:dyDescent="0.3">
      <c r="A564" s="9">
        <v>0.69</v>
      </c>
      <c r="B564" s="9">
        <v>14.42</v>
      </c>
      <c r="C564" s="9">
        <f t="shared" si="192"/>
        <v>9.9497999999999998</v>
      </c>
      <c r="D564" s="9">
        <f t="shared" si="193"/>
        <v>0.47609999999999991</v>
      </c>
      <c r="E564" s="9">
        <f t="shared" si="194"/>
        <v>207.93639999999999</v>
      </c>
      <c r="F564" s="9"/>
      <c r="G564" s="9"/>
      <c r="H564" s="9"/>
      <c r="I564" s="9">
        <v>735</v>
      </c>
      <c r="J564" s="9">
        <v>14.42</v>
      </c>
      <c r="K564" s="9">
        <f t="shared" si="195"/>
        <v>10598.7</v>
      </c>
      <c r="L564" s="9">
        <f t="shared" si="196"/>
        <v>540225</v>
      </c>
      <c r="M564" s="9">
        <f t="shared" si="197"/>
        <v>207.93639999999999</v>
      </c>
      <c r="N564" s="9"/>
      <c r="O564" s="9"/>
      <c r="P564" s="9"/>
      <c r="Q564" s="9">
        <v>294</v>
      </c>
      <c r="R564" s="9">
        <v>14.42</v>
      </c>
      <c r="S564" s="9">
        <f t="shared" si="198"/>
        <v>4239.4799999999996</v>
      </c>
      <c r="T564" s="9">
        <f t="shared" si="199"/>
        <v>86436</v>
      </c>
      <c r="U564" s="9">
        <f t="shared" si="200"/>
        <v>207.93639999999999</v>
      </c>
      <c r="V564" s="9"/>
      <c r="W564" s="9"/>
      <c r="X564" s="9"/>
      <c r="Y564" s="9">
        <v>220.5</v>
      </c>
      <c r="Z564" s="9">
        <v>14.42</v>
      </c>
      <c r="AA564" s="9">
        <f t="shared" si="201"/>
        <v>3179.61</v>
      </c>
      <c r="AB564" s="9">
        <f t="shared" si="202"/>
        <v>48620.25</v>
      </c>
      <c r="AC564" s="9">
        <f t="shared" si="203"/>
        <v>207.93639999999999</v>
      </c>
      <c r="AD564" s="9"/>
      <c r="AE564" s="9"/>
      <c r="AF564" s="9"/>
      <c r="AG564" s="9">
        <v>3.5</v>
      </c>
      <c r="AH564" s="9">
        <v>14.42</v>
      </c>
      <c r="AI564" s="9">
        <f t="shared" si="204"/>
        <v>50.47</v>
      </c>
      <c r="AJ564" s="9">
        <f t="shared" si="205"/>
        <v>12.25</v>
      </c>
      <c r="AK564" s="9">
        <f t="shared" si="206"/>
        <v>207.93639999999999</v>
      </c>
      <c r="AL564" s="9"/>
      <c r="AM564" s="9"/>
      <c r="AN564" s="9"/>
      <c r="AO564" s="1">
        <v>4</v>
      </c>
      <c r="AP564" s="9">
        <v>14.42</v>
      </c>
      <c r="AQ564" s="9">
        <f t="shared" si="207"/>
        <v>57.68</v>
      </c>
      <c r="AR564" s="9">
        <f t="shared" si="208"/>
        <v>16</v>
      </c>
      <c r="AS564" s="9">
        <f t="shared" si="209"/>
        <v>207.93639999999999</v>
      </c>
      <c r="AT564" s="9"/>
      <c r="AU564" s="9"/>
      <c r="AV564" s="9"/>
      <c r="AW564" s="9">
        <v>0.4</v>
      </c>
      <c r="AX564" s="9">
        <v>14.42</v>
      </c>
      <c r="AY564" s="9">
        <f t="shared" si="210"/>
        <v>5.7680000000000007</v>
      </c>
      <c r="AZ564" s="9">
        <f t="shared" si="211"/>
        <v>0.16000000000000003</v>
      </c>
      <c r="BA564" s="9">
        <f t="shared" si="212"/>
        <v>207.93639999999999</v>
      </c>
      <c r="BB564" s="9"/>
      <c r="BC564" s="9"/>
      <c r="BD564" s="9"/>
      <c r="BE564" s="1">
        <v>1</v>
      </c>
      <c r="BF564" s="9">
        <v>14.42</v>
      </c>
      <c r="BG564">
        <f t="shared" si="213"/>
        <v>14.42</v>
      </c>
      <c r="BH564">
        <f t="shared" si="214"/>
        <v>1</v>
      </c>
      <c r="BI564">
        <f t="shared" si="215"/>
        <v>207.93639999999999</v>
      </c>
    </row>
    <row r="565" spans="1:61" x14ac:dyDescent="0.3">
      <c r="A565" s="9">
        <v>0.69</v>
      </c>
      <c r="B565" s="9">
        <v>14.42</v>
      </c>
      <c r="C565" s="9">
        <f t="shared" si="192"/>
        <v>9.9497999999999998</v>
      </c>
      <c r="D565" s="9">
        <f t="shared" si="193"/>
        <v>0.47609999999999991</v>
      </c>
      <c r="E565" s="9">
        <f t="shared" si="194"/>
        <v>207.93639999999999</v>
      </c>
      <c r="F565" s="9"/>
      <c r="G565" s="9"/>
      <c r="H565" s="9"/>
      <c r="I565" s="9">
        <v>735</v>
      </c>
      <c r="J565" s="9">
        <v>14.42</v>
      </c>
      <c r="K565" s="9">
        <f t="shared" si="195"/>
        <v>10598.7</v>
      </c>
      <c r="L565" s="9">
        <f t="shared" si="196"/>
        <v>540225</v>
      </c>
      <c r="M565" s="9">
        <f t="shared" si="197"/>
        <v>207.93639999999999</v>
      </c>
      <c r="N565" s="9"/>
      <c r="O565" s="9"/>
      <c r="P565" s="9"/>
      <c r="Q565" s="9">
        <v>294</v>
      </c>
      <c r="R565" s="9">
        <v>14.42</v>
      </c>
      <c r="S565" s="9">
        <f t="shared" si="198"/>
        <v>4239.4799999999996</v>
      </c>
      <c r="T565" s="9">
        <f t="shared" si="199"/>
        <v>86436</v>
      </c>
      <c r="U565" s="9">
        <f t="shared" si="200"/>
        <v>207.93639999999999</v>
      </c>
      <c r="V565" s="9"/>
      <c r="W565" s="9"/>
      <c r="X565" s="9"/>
      <c r="Y565" s="9">
        <v>220.5</v>
      </c>
      <c r="Z565" s="9">
        <v>14.42</v>
      </c>
      <c r="AA565" s="9">
        <f t="shared" si="201"/>
        <v>3179.61</v>
      </c>
      <c r="AB565" s="9">
        <f t="shared" si="202"/>
        <v>48620.25</v>
      </c>
      <c r="AC565" s="9">
        <f t="shared" si="203"/>
        <v>207.93639999999999</v>
      </c>
      <c r="AD565" s="9"/>
      <c r="AE565" s="9"/>
      <c r="AF565" s="9"/>
      <c r="AG565" s="9">
        <v>3.5</v>
      </c>
      <c r="AH565" s="9">
        <v>14.42</v>
      </c>
      <c r="AI565" s="9">
        <f t="shared" si="204"/>
        <v>50.47</v>
      </c>
      <c r="AJ565" s="9">
        <f t="shared" si="205"/>
        <v>12.25</v>
      </c>
      <c r="AK565" s="9">
        <f t="shared" si="206"/>
        <v>207.93639999999999</v>
      </c>
      <c r="AL565" s="9"/>
      <c r="AM565" s="9"/>
      <c r="AN565" s="9"/>
      <c r="AO565" s="1">
        <v>5</v>
      </c>
      <c r="AP565" s="9">
        <v>14.42</v>
      </c>
      <c r="AQ565" s="9">
        <f t="shared" si="207"/>
        <v>72.099999999999994</v>
      </c>
      <c r="AR565" s="9">
        <f t="shared" si="208"/>
        <v>25</v>
      </c>
      <c r="AS565" s="9">
        <f t="shared" si="209"/>
        <v>207.93639999999999</v>
      </c>
      <c r="AT565" s="9"/>
      <c r="AU565" s="9"/>
      <c r="AV565" s="9"/>
      <c r="AW565" s="9">
        <v>0.4</v>
      </c>
      <c r="AX565" s="9">
        <v>14.42</v>
      </c>
      <c r="AY565" s="9">
        <f t="shared" si="210"/>
        <v>5.7680000000000007</v>
      </c>
      <c r="AZ565" s="9">
        <f t="shared" si="211"/>
        <v>0.16000000000000003</v>
      </c>
      <c r="BA565" s="9">
        <f t="shared" si="212"/>
        <v>207.93639999999999</v>
      </c>
      <c r="BB565" s="9"/>
      <c r="BC565" s="9"/>
      <c r="BD565" s="9"/>
      <c r="BE565" s="1">
        <v>1</v>
      </c>
      <c r="BF565" s="9">
        <v>14.42</v>
      </c>
      <c r="BG565">
        <f t="shared" si="213"/>
        <v>14.42</v>
      </c>
      <c r="BH565">
        <f t="shared" si="214"/>
        <v>1</v>
      </c>
      <c r="BI565">
        <f t="shared" si="215"/>
        <v>207.93639999999999</v>
      </c>
    </row>
    <row r="566" spans="1:61" x14ac:dyDescent="0.3">
      <c r="A566" s="9">
        <v>0.66</v>
      </c>
      <c r="B566" s="9">
        <v>15.23</v>
      </c>
      <c r="C566" s="9">
        <f t="shared" si="192"/>
        <v>10.0518</v>
      </c>
      <c r="D566" s="9">
        <f t="shared" si="193"/>
        <v>0.43560000000000004</v>
      </c>
      <c r="E566" s="9">
        <f t="shared" si="194"/>
        <v>231.9529</v>
      </c>
      <c r="F566" s="9"/>
      <c r="G566" s="9"/>
      <c r="H566" s="9"/>
      <c r="I566" s="9">
        <v>759.5</v>
      </c>
      <c r="J566" s="9">
        <v>15.23</v>
      </c>
      <c r="K566" s="9">
        <f t="shared" si="195"/>
        <v>11567.184999999999</v>
      </c>
      <c r="L566" s="9">
        <f t="shared" si="196"/>
        <v>576840.25</v>
      </c>
      <c r="M566" s="9">
        <f t="shared" si="197"/>
        <v>231.9529</v>
      </c>
      <c r="N566" s="9"/>
      <c r="O566" s="9"/>
      <c r="P566" s="9"/>
      <c r="Q566" s="9">
        <v>318.5</v>
      </c>
      <c r="R566" s="9">
        <v>15.23</v>
      </c>
      <c r="S566" s="9">
        <f t="shared" si="198"/>
        <v>4850.7550000000001</v>
      </c>
      <c r="T566" s="9">
        <f t="shared" si="199"/>
        <v>101442.25</v>
      </c>
      <c r="U566" s="9">
        <f t="shared" si="200"/>
        <v>231.9529</v>
      </c>
      <c r="V566" s="9"/>
      <c r="W566" s="9"/>
      <c r="X566" s="9"/>
      <c r="Y566" s="9">
        <v>220.5</v>
      </c>
      <c r="Z566" s="9">
        <v>15.23</v>
      </c>
      <c r="AA566" s="9">
        <f t="shared" si="201"/>
        <v>3358.2150000000001</v>
      </c>
      <c r="AB566" s="9">
        <f t="shared" si="202"/>
        <v>48620.25</v>
      </c>
      <c r="AC566" s="9">
        <f t="shared" si="203"/>
        <v>231.9529</v>
      </c>
      <c r="AD566" s="9"/>
      <c r="AE566" s="9"/>
      <c r="AF566" s="9"/>
      <c r="AG566" s="9">
        <v>3.5</v>
      </c>
      <c r="AH566" s="9">
        <v>15.23</v>
      </c>
      <c r="AI566" s="9">
        <f t="shared" si="204"/>
        <v>53.305</v>
      </c>
      <c r="AJ566" s="9">
        <f t="shared" si="205"/>
        <v>12.25</v>
      </c>
      <c r="AK566" s="9">
        <f t="shared" si="206"/>
        <v>231.9529</v>
      </c>
      <c r="AL566" s="9"/>
      <c r="AM566" s="9"/>
      <c r="AN566" s="9"/>
      <c r="AO566" s="1">
        <v>2</v>
      </c>
      <c r="AP566" s="9">
        <v>15.23</v>
      </c>
      <c r="AQ566" s="9">
        <f t="shared" si="207"/>
        <v>30.46</v>
      </c>
      <c r="AR566" s="9">
        <f t="shared" si="208"/>
        <v>4</v>
      </c>
      <c r="AS566" s="9">
        <f t="shared" si="209"/>
        <v>231.9529</v>
      </c>
      <c r="AT566" s="9"/>
      <c r="AU566" s="9"/>
      <c r="AV566" s="9"/>
      <c r="AW566" s="9">
        <v>0.4</v>
      </c>
      <c r="AX566" s="9">
        <v>15.23</v>
      </c>
      <c r="AY566" s="9">
        <f t="shared" si="210"/>
        <v>6.0920000000000005</v>
      </c>
      <c r="AZ566" s="9">
        <f t="shared" si="211"/>
        <v>0.16000000000000003</v>
      </c>
      <c r="BA566" s="9">
        <f t="shared" si="212"/>
        <v>231.9529</v>
      </c>
      <c r="BB566" s="9"/>
      <c r="BC566" s="9"/>
      <c r="BD566" s="9"/>
      <c r="BE566" s="1">
        <v>1</v>
      </c>
      <c r="BF566" s="9">
        <v>15.23</v>
      </c>
      <c r="BG566">
        <f t="shared" si="213"/>
        <v>15.23</v>
      </c>
      <c r="BH566">
        <f t="shared" si="214"/>
        <v>1</v>
      </c>
      <c r="BI566">
        <f t="shared" si="215"/>
        <v>231.9529</v>
      </c>
    </row>
    <row r="567" spans="1:61" x14ac:dyDescent="0.3">
      <c r="A567" s="9">
        <v>0.66</v>
      </c>
      <c r="B567" s="9">
        <v>15.23</v>
      </c>
      <c r="C567" s="9">
        <f t="shared" si="192"/>
        <v>10.0518</v>
      </c>
      <c r="D567" s="9">
        <f t="shared" si="193"/>
        <v>0.43560000000000004</v>
      </c>
      <c r="E567" s="9">
        <f t="shared" si="194"/>
        <v>231.9529</v>
      </c>
      <c r="F567" s="9"/>
      <c r="G567" s="9"/>
      <c r="H567" s="9"/>
      <c r="I567" s="9">
        <v>759.5</v>
      </c>
      <c r="J567" s="9">
        <v>15.23</v>
      </c>
      <c r="K567" s="9">
        <f t="shared" si="195"/>
        <v>11567.184999999999</v>
      </c>
      <c r="L567" s="9">
        <f t="shared" si="196"/>
        <v>576840.25</v>
      </c>
      <c r="M567" s="9">
        <f t="shared" si="197"/>
        <v>231.9529</v>
      </c>
      <c r="N567" s="9"/>
      <c r="O567" s="9"/>
      <c r="P567" s="9"/>
      <c r="Q567" s="9">
        <v>318.5</v>
      </c>
      <c r="R567" s="9">
        <v>15.23</v>
      </c>
      <c r="S567" s="9">
        <f t="shared" si="198"/>
        <v>4850.7550000000001</v>
      </c>
      <c r="T567" s="9">
        <f t="shared" si="199"/>
        <v>101442.25</v>
      </c>
      <c r="U567" s="9">
        <f t="shared" si="200"/>
        <v>231.9529</v>
      </c>
      <c r="V567" s="9"/>
      <c r="W567" s="9"/>
      <c r="X567" s="9"/>
      <c r="Y567" s="9">
        <v>220.5</v>
      </c>
      <c r="Z567" s="9">
        <v>15.23</v>
      </c>
      <c r="AA567" s="9">
        <f t="shared" si="201"/>
        <v>3358.2150000000001</v>
      </c>
      <c r="AB567" s="9">
        <f t="shared" si="202"/>
        <v>48620.25</v>
      </c>
      <c r="AC567" s="9">
        <f t="shared" si="203"/>
        <v>231.9529</v>
      </c>
      <c r="AD567" s="9"/>
      <c r="AE567" s="9"/>
      <c r="AF567" s="9"/>
      <c r="AG567" s="9">
        <v>3.5</v>
      </c>
      <c r="AH567" s="9">
        <v>15.23</v>
      </c>
      <c r="AI567" s="9">
        <f t="shared" si="204"/>
        <v>53.305</v>
      </c>
      <c r="AJ567" s="9">
        <f t="shared" si="205"/>
        <v>12.25</v>
      </c>
      <c r="AK567" s="9">
        <f t="shared" si="206"/>
        <v>231.9529</v>
      </c>
      <c r="AL567" s="9"/>
      <c r="AM567" s="9"/>
      <c r="AN567" s="9"/>
      <c r="AO567" s="1">
        <v>3</v>
      </c>
      <c r="AP567" s="9">
        <v>15.23</v>
      </c>
      <c r="AQ567" s="9">
        <f t="shared" si="207"/>
        <v>45.69</v>
      </c>
      <c r="AR567" s="9">
        <f t="shared" si="208"/>
        <v>9</v>
      </c>
      <c r="AS567" s="9">
        <f t="shared" si="209"/>
        <v>231.9529</v>
      </c>
      <c r="AT567" s="9"/>
      <c r="AU567" s="9"/>
      <c r="AV567" s="9"/>
      <c r="AW567" s="9">
        <v>0.4</v>
      </c>
      <c r="AX567" s="9">
        <v>15.23</v>
      </c>
      <c r="AY567" s="9">
        <f t="shared" si="210"/>
        <v>6.0920000000000005</v>
      </c>
      <c r="AZ567" s="9">
        <f t="shared" si="211"/>
        <v>0.16000000000000003</v>
      </c>
      <c r="BA567" s="9">
        <f t="shared" si="212"/>
        <v>231.9529</v>
      </c>
      <c r="BB567" s="9"/>
      <c r="BC567" s="9"/>
      <c r="BD567" s="9"/>
      <c r="BE567" s="1">
        <v>1</v>
      </c>
      <c r="BF567" s="9">
        <v>15.23</v>
      </c>
      <c r="BG567">
        <f t="shared" si="213"/>
        <v>15.23</v>
      </c>
      <c r="BH567">
        <f t="shared" si="214"/>
        <v>1</v>
      </c>
      <c r="BI567">
        <f t="shared" si="215"/>
        <v>231.9529</v>
      </c>
    </row>
    <row r="568" spans="1:61" x14ac:dyDescent="0.3">
      <c r="A568" s="9">
        <v>0.66</v>
      </c>
      <c r="B568" s="9">
        <v>15.23</v>
      </c>
      <c r="C568" s="9">
        <f t="shared" si="192"/>
        <v>10.0518</v>
      </c>
      <c r="D568" s="9">
        <f t="shared" si="193"/>
        <v>0.43560000000000004</v>
      </c>
      <c r="E568" s="9">
        <f t="shared" si="194"/>
        <v>231.9529</v>
      </c>
      <c r="F568" s="9"/>
      <c r="G568" s="9"/>
      <c r="H568" s="9"/>
      <c r="I568" s="9">
        <v>759.5</v>
      </c>
      <c r="J568" s="9">
        <v>15.23</v>
      </c>
      <c r="K568" s="9">
        <f t="shared" si="195"/>
        <v>11567.184999999999</v>
      </c>
      <c r="L568" s="9">
        <f t="shared" si="196"/>
        <v>576840.25</v>
      </c>
      <c r="M568" s="9">
        <f t="shared" si="197"/>
        <v>231.9529</v>
      </c>
      <c r="N568" s="9"/>
      <c r="O568" s="9"/>
      <c r="P568" s="9"/>
      <c r="Q568" s="9">
        <v>318.5</v>
      </c>
      <c r="R568" s="9">
        <v>15.23</v>
      </c>
      <c r="S568" s="9">
        <f t="shared" si="198"/>
        <v>4850.7550000000001</v>
      </c>
      <c r="T568" s="9">
        <f t="shared" si="199"/>
        <v>101442.25</v>
      </c>
      <c r="U568" s="9">
        <f t="shared" si="200"/>
        <v>231.9529</v>
      </c>
      <c r="V568" s="9"/>
      <c r="W568" s="9"/>
      <c r="X568" s="9"/>
      <c r="Y568" s="9">
        <v>220.5</v>
      </c>
      <c r="Z568" s="9">
        <v>15.23</v>
      </c>
      <c r="AA568" s="9">
        <f t="shared" si="201"/>
        <v>3358.2150000000001</v>
      </c>
      <c r="AB568" s="9">
        <f t="shared" si="202"/>
        <v>48620.25</v>
      </c>
      <c r="AC568" s="9">
        <f t="shared" si="203"/>
        <v>231.9529</v>
      </c>
      <c r="AD568" s="9"/>
      <c r="AE568" s="9"/>
      <c r="AF568" s="9"/>
      <c r="AG568" s="9">
        <v>3.5</v>
      </c>
      <c r="AH568" s="9">
        <v>15.23</v>
      </c>
      <c r="AI568" s="9">
        <f t="shared" si="204"/>
        <v>53.305</v>
      </c>
      <c r="AJ568" s="9">
        <f t="shared" si="205"/>
        <v>12.25</v>
      </c>
      <c r="AK568" s="9">
        <f t="shared" si="206"/>
        <v>231.9529</v>
      </c>
      <c r="AL568" s="9"/>
      <c r="AM568" s="9"/>
      <c r="AN568" s="9"/>
      <c r="AO568" s="1">
        <v>4</v>
      </c>
      <c r="AP568" s="9">
        <v>15.23</v>
      </c>
      <c r="AQ568" s="9">
        <f t="shared" si="207"/>
        <v>60.92</v>
      </c>
      <c r="AR568" s="9">
        <f t="shared" si="208"/>
        <v>16</v>
      </c>
      <c r="AS568" s="9">
        <f t="shared" si="209"/>
        <v>231.9529</v>
      </c>
      <c r="AT568" s="9"/>
      <c r="AU568" s="9"/>
      <c r="AV568" s="9"/>
      <c r="AW568" s="9">
        <v>0.4</v>
      </c>
      <c r="AX568" s="9">
        <v>15.23</v>
      </c>
      <c r="AY568" s="9">
        <f t="shared" si="210"/>
        <v>6.0920000000000005</v>
      </c>
      <c r="AZ568" s="9">
        <f t="shared" si="211"/>
        <v>0.16000000000000003</v>
      </c>
      <c r="BA568" s="9">
        <f t="shared" si="212"/>
        <v>231.9529</v>
      </c>
      <c r="BB568" s="9"/>
      <c r="BC568" s="9"/>
      <c r="BD568" s="9"/>
      <c r="BE568" s="1">
        <v>1</v>
      </c>
      <c r="BF568" s="9">
        <v>15.23</v>
      </c>
      <c r="BG568">
        <f t="shared" si="213"/>
        <v>15.23</v>
      </c>
      <c r="BH568">
        <f t="shared" si="214"/>
        <v>1</v>
      </c>
      <c r="BI568">
        <f t="shared" si="215"/>
        <v>231.9529</v>
      </c>
    </row>
    <row r="569" spans="1:61" x14ac:dyDescent="0.3">
      <c r="A569" s="9">
        <v>0.66</v>
      </c>
      <c r="B569" s="9">
        <v>15.23</v>
      </c>
      <c r="C569" s="9">
        <f t="shared" si="192"/>
        <v>10.0518</v>
      </c>
      <c r="D569" s="9">
        <f t="shared" si="193"/>
        <v>0.43560000000000004</v>
      </c>
      <c r="E569" s="9">
        <f t="shared" si="194"/>
        <v>231.9529</v>
      </c>
      <c r="F569" s="9"/>
      <c r="G569" s="9"/>
      <c r="H569" s="9"/>
      <c r="I569" s="9">
        <v>759.5</v>
      </c>
      <c r="J569" s="9">
        <v>15.23</v>
      </c>
      <c r="K569" s="9">
        <f t="shared" si="195"/>
        <v>11567.184999999999</v>
      </c>
      <c r="L569" s="9">
        <f t="shared" si="196"/>
        <v>576840.25</v>
      </c>
      <c r="M569" s="9">
        <f t="shared" si="197"/>
        <v>231.9529</v>
      </c>
      <c r="N569" s="9"/>
      <c r="O569" s="9"/>
      <c r="P569" s="9"/>
      <c r="Q569" s="9">
        <v>318.5</v>
      </c>
      <c r="R569" s="9">
        <v>15.23</v>
      </c>
      <c r="S569" s="9">
        <f t="shared" si="198"/>
        <v>4850.7550000000001</v>
      </c>
      <c r="T569" s="9">
        <f t="shared" si="199"/>
        <v>101442.25</v>
      </c>
      <c r="U569" s="9">
        <f t="shared" si="200"/>
        <v>231.9529</v>
      </c>
      <c r="V569" s="9"/>
      <c r="W569" s="9"/>
      <c r="X569" s="9"/>
      <c r="Y569" s="9">
        <v>220.5</v>
      </c>
      <c r="Z569" s="9">
        <v>15.23</v>
      </c>
      <c r="AA569" s="9">
        <f t="shared" si="201"/>
        <v>3358.2150000000001</v>
      </c>
      <c r="AB569" s="9">
        <f t="shared" si="202"/>
        <v>48620.25</v>
      </c>
      <c r="AC569" s="9">
        <f t="shared" si="203"/>
        <v>231.9529</v>
      </c>
      <c r="AD569" s="9"/>
      <c r="AE569" s="9"/>
      <c r="AF569" s="9"/>
      <c r="AG569" s="9">
        <v>3.5</v>
      </c>
      <c r="AH569" s="9">
        <v>15.23</v>
      </c>
      <c r="AI569" s="9">
        <f t="shared" si="204"/>
        <v>53.305</v>
      </c>
      <c r="AJ569" s="9">
        <f t="shared" si="205"/>
        <v>12.25</v>
      </c>
      <c r="AK569" s="9">
        <f t="shared" si="206"/>
        <v>231.9529</v>
      </c>
      <c r="AL569" s="9"/>
      <c r="AM569" s="9"/>
      <c r="AN569" s="9"/>
      <c r="AO569" s="1">
        <v>5</v>
      </c>
      <c r="AP569" s="9">
        <v>15.23</v>
      </c>
      <c r="AQ569" s="9">
        <f t="shared" si="207"/>
        <v>76.150000000000006</v>
      </c>
      <c r="AR569" s="9">
        <f t="shared" si="208"/>
        <v>25</v>
      </c>
      <c r="AS569" s="9">
        <f t="shared" si="209"/>
        <v>231.9529</v>
      </c>
      <c r="AT569" s="9"/>
      <c r="AU569" s="9"/>
      <c r="AV569" s="9"/>
      <c r="AW569" s="9">
        <v>0.4</v>
      </c>
      <c r="AX569" s="9">
        <v>15.23</v>
      </c>
      <c r="AY569" s="9">
        <f t="shared" si="210"/>
        <v>6.0920000000000005</v>
      </c>
      <c r="AZ569" s="9">
        <f t="shared" si="211"/>
        <v>0.16000000000000003</v>
      </c>
      <c r="BA569" s="9">
        <f t="shared" si="212"/>
        <v>231.9529</v>
      </c>
      <c r="BB569" s="9"/>
      <c r="BC569" s="9"/>
      <c r="BD569" s="9"/>
      <c r="BE569" s="1">
        <v>1</v>
      </c>
      <c r="BF569" s="9">
        <v>15.23</v>
      </c>
      <c r="BG569">
        <f t="shared" si="213"/>
        <v>15.23</v>
      </c>
      <c r="BH569">
        <f t="shared" si="214"/>
        <v>1</v>
      </c>
      <c r="BI569">
        <f t="shared" si="215"/>
        <v>231.9529</v>
      </c>
    </row>
    <row r="570" spans="1:61" x14ac:dyDescent="0.3">
      <c r="A570" s="9">
        <v>0.64</v>
      </c>
      <c r="B570" s="9">
        <v>19.52</v>
      </c>
      <c r="C570" s="9">
        <f t="shared" si="192"/>
        <v>12.492800000000001</v>
      </c>
      <c r="D570" s="9">
        <f t="shared" si="193"/>
        <v>0.40960000000000002</v>
      </c>
      <c r="E570" s="9">
        <f t="shared" si="194"/>
        <v>381.03039999999999</v>
      </c>
      <c r="F570" s="9"/>
      <c r="G570" s="9"/>
      <c r="H570" s="9"/>
      <c r="I570" s="9">
        <v>784</v>
      </c>
      <c r="J570" s="9">
        <v>19.52</v>
      </c>
      <c r="K570" s="9">
        <f t="shared" si="195"/>
        <v>15303.68</v>
      </c>
      <c r="L570" s="9">
        <f t="shared" si="196"/>
        <v>614656</v>
      </c>
      <c r="M570" s="9">
        <f t="shared" si="197"/>
        <v>381.03039999999999</v>
      </c>
      <c r="N570" s="9"/>
      <c r="O570" s="9"/>
      <c r="P570" s="9"/>
      <c r="Q570" s="9">
        <v>343</v>
      </c>
      <c r="R570" s="9">
        <v>19.52</v>
      </c>
      <c r="S570" s="9">
        <f t="shared" si="198"/>
        <v>6695.36</v>
      </c>
      <c r="T570" s="9">
        <f t="shared" si="199"/>
        <v>117649</v>
      </c>
      <c r="U570" s="9">
        <f t="shared" si="200"/>
        <v>381.03039999999999</v>
      </c>
      <c r="V570" s="9"/>
      <c r="W570" s="9"/>
      <c r="X570" s="9"/>
      <c r="Y570" s="9">
        <v>220.5</v>
      </c>
      <c r="Z570" s="9">
        <v>19.52</v>
      </c>
      <c r="AA570" s="9">
        <f t="shared" si="201"/>
        <v>4304.16</v>
      </c>
      <c r="AB570" s="9">
        <f t="shared" si="202"/>
        <v>48620.25</v>
      </c>
      <c r="AC570" s="9">
        <f t="shared" si="203"/>
        <v>381.03039999999999</v>
      </c>
      <c r="AD570" s="9"/>
      <c r="AE570" s="9"/>
      <c r="AF570" s="9"/>
      <c r="AG570" s="9">
        <v>3.5</v>
      </c>
      <c r="AH570" s="9">
        <v>19.52</v>
      </c>
      <c r="AI570" s="9">
        <f t="shared" si="204"/>
        <v>68.319999999999993</v>
      </c>
      <c r="AJ570" s="9">
        <f t="shared" si="205"/>
        <v>12.25</v>
      </c>
      <c r="AK570" s="9">
        <f t="shared" si="206"/>
        <v>381.03039999999999</v>
      </c>
      <c r="AL570" s="9"/>
      <c r="AM570" s="9"/>
      <c r="AN570" s="9"/>
      <c r="AO570" s="1">
        <v>2</v>
      </c>
      <c r="AP570" s="9">
        <v>19.52</v>
      </c>
      <c r="AQ570" s="9">
        <f t="shared" si="207"/>
        <v>39.04</v>
      </c>
      <c r="AR570" s="9">
        <f t="shared" si="208"/>
        <v>4</v>
      </c>
      <c r="AS570" s="9">
        <f t="shared" si="209"/>
        <v>381.03039999999999</v>
      </c>
      <c r="AT570" s="9"/>
      <c r="AU570" s="9"/>
      <c r="AV570" s="9"/>
      <c r="AW570" s="9">
        <v>0.4</v>
      </c>
      <c r="AX570" s="9">
        <v>19.52</v>
      </c>
      <c r="AY570" s="9">
        <f t="shared" si="210"/>
        <v>7.8079999999999998</v>
      </c>
      <c r="AZ570" s="9">
        <f t="shared" si="211"/>
        <v>0.16000000000000003</v>
      </c>
      <c r="BA570" s="9">
        <f t="shared" si="212"/>
        <v>381.03039999999999</v>
      </c>
      <c r="BB570" s="9"/>
      <c r="BC570" s="9"/>
      <c r="BD570" s="9"/>
      <c r="BE570" s="1">
        <v>1</v>
      </c>
      <c r="BF570" s="9">
        <v>19.52</v>
      </c>
      <c r="BG570">
        <f t="shared" si="213"/>
        <v>19.52</v>
      </c>
      <c r="BH570">
        <f t="shared" si="214"/>
        <v>1</v>
      </c>
      <c r="BI570">
        <f t="shared" si="215"/>
        <v>381.03039999999999</v>
      </c>
    </row>
    <row r="571" spans="1:61" x14ac:dyDescent="0.3">
      <c r="A571" s="9">
        <v>0.64</v>
      </c>
      <c r="B571" s="9">
        <v>19.36</v>
      </c>
      <c r="C571" s="9">
        <f t="shared" si="192"/>
        <v>12.3904</v>
      </c>
      <c r="D571" s="9">
        <f t="shared" si="193"/>
        <v>0.40960000000000002</v>
      </c>
      <c r="E571" s="9">
        <f t="shared" si="194"/>
        <v>374.80959999999999</v>
      </c>
      <c r="F571" s="9"/>
      <c r="G571" s="9"/>
      <c r="H571" s="9"/>
      <c r="I571" s="9">
        <v>784</v>
      </c>
      <c r="J571" s="9">
        <v>19.36</v>
      </c>
      <c r="K571" s="9">
        <f t="shared" si="195"/>
        <v>15178.24</v>
      </c>
      <c r="L571" s="9">
        <f t="shared" si="196"/>
        <v>614656</v>
      </c>
      <c r="M571" s="9">
        <f t="shared" si="197"/>
        <v>374.80959999999999</v>
      </c>
      <c r="N571" s="9"/>
      <c r="O571" s="9"/>
      <c r="P571" s="9"/>
      <c r="Q571" s="9">
        <v>343</v>
      </c>
      <c r="R571" s="9">
        <v>19.36</v>
      </c>
      <c r="S571" s="9">
        <f t="shared" si="198"/>
        <v>6640.48</v>
      </c>
      <c r="T571" s="9">
        <f t="shared" si="199"/>
        <v>117649</v>
      </c>
      <c r="U571" s="9">
        <f t="shared" si="200"/>
        <v>374.80959999999999</v>
      </c>
      <c r="V571" s="9"/>
      <c r="W571" s="9"/>
      <c r="X571" s="9"/>
      <c r="Y571" s="9">
        <v>220.5</v>
      </c>
      <c r="Z571" s="9">
        <v>19.36</v>
      </c>
      <c r="AA571" s="9">
        <f t="shared" si="201"/>
        <v>4268.88</v>
      </c>
      <c r="AB571" s="9">
        <f t="shared" si="202"/>
        <v>48620.25</v>
      </c>
      <c r="AC571" s="9">
        <f t="shared" si="203"/>
        <v>374.80959999999999</v>
      </c>
      <c r="AD571" s="9"/>
      <c r="AE571" s="9"/>
      <c r="AF571" s="9"/>
      <c r="AG571" s="9">
        <v>3.5</v>
      </c>
      <c r="AH571" s="9">
        <v>19.36</v>
      </c>
      <c r="AI571" s="9">
        <f t="shared" si="204"/>
        <v>67.759999999999991</v>
      </c>
      <c r="AJ571" s="9">
        <f t="shared" si="205"/>
        <v>12.25</v>
      </c>
      <c r="AK571" s="9">
        <f t="shared" si="206"/>
        <v>374.80959999999999</v>
      </c>
      <c r="AL571" s="9"/>
      <c r="AM571" s="9"/>
      <c r="AN571" s="9"/>
      <c r="AO571" s="1">
        <v>3</v>
      </c>
      <c r="AP571" s="9">
        <v>19.36</v>
      </c>
      <c r="AQ571" s="9">
        <f t="shared" si="207"/>
        <v>58.08</v>
      </c>
      <c r="AR571" s="9">
        <f t="shared" si="208"/>
        <v>9</v>
      </c>
      <c r="AS571" s="9">
        <f t="shared" si="209"/>
        <v>374.80959999999999</v>
      </c>
      <c r="AT571" s="9"/>
      <c r="AU571" s="9"/>
      <c r="AV571" s="9"/>
      <c r="AW571" s="9">
        <v>0.4</v>
      </c>
      <c r="AX571" s="9">
        <v>19.36</v>
      </c>
      <c r="AY571" s="9">
        <f t="shared" si="210"/>
        <v>7.7439999999999998</v>
      </c>
      <c r="AZ571" s="9">
        <f t="shared" si="211"/>
        <v>0.16000000000000003</v>
      </c>
      <c r="BA571" s="9">
        <f t="shared" si="212"/>
        <v>374.80959999999999</v>
      </c>
      <c r="BB571" s="9"/>
      <c r="BC571" s="9"/>
      <c r="BD571" s="9"/>
      <c r="BE571" s="1">
        <v>1</v>
      </c>
      <c r="BF571" s="9">
        <v>19.36</v>
      </c>
      <c r="BG571">
        <f t="shared" si="213"/>
        <v>19.36</v>
      </c>
      <c r="BH571">
        <f t="shared" si="214"/>
        <v>1</v>
      </c>
      <c r="BI571">
        <f t="shared" si="215"/>
        <v>374.80959999999999</v>
      </c>
    </row>
    <row r="572" spans="1:61" x14ac:dyDescent="0.3">
      <c r="A572" s="9">
        <v>0.64</v>
      </c>
      <c r="B572" s="9">
        <v>19.48</v>
      </c>
      <c r="C572" s="9">
        <f t="shared" si="192"/>
        <v>12.4672</v>
      </c>
      <c r="D572" s="9">
        <f t="shared" si="193"/>
        <v>0.40960000000000002</v>
      </c>
      <c r="E572" s="9">
        <f t="shared" si="194"/>
        <v>379.47040000000004</v>
      </c>
      <c r="F572" s="9"/>
      <c r="G572" s="9"/>
      <c r="H572" s="9"/>
      <c r="I572" s="9">
        <v>784</v>
      </c>
      <c r="J572" s="9">
        <v>19.48</v>
      </c>
      <c r="K572" s="9">
        <f t="shared" si="195"/>
        <v>15272.32</v>
      </c>
      <c r="L572" s="9">
        <f t="shared" si="196"/>
        <v>614656</v>
      </c>
      <c r="M572" s="9">
        <f t="shared" si="197"/>
        <v>379.47040000000004</v>
      </c>
      <c r="N572" s="9"/>
      <c r="O572" s="9"/>
      <c r="P572" s="9"/>
      <c r="Q572" s="9">
        <v>343</v>
      </c>
      <c r="R572" s="9">
        <v>19.48</v>
      </c>
      <c r="S572" s="9">
        <f t="shared" si="198"/>
        <v>6681.64</v>
      </c>
      <c r="T572" s="9">
        <f t="shared" si="199"/>
        <v>117649</v>
      </c>
      <c r="U572" s="9">
        <f t="shared" si="200"/>
        <v>379.47040000000004</v>
      </c>
      <c r="V572" s="9"/>
      <c r="W572" s="9"/>
      <c r="X572" s="9"/>
      <c r="Y572" s="9">
        <v>220.5</v>
      </c>
      <c r="Z572" s="9">
        <v>19.48</v>
      </c>
      <c r="AA572" s="9">
        <f t="shared" si="201"/>
        <v>4295.34</v>
      </c>
      <c r="AB572" s="9">
        <f t="shared" si="202"/>
        <v>48620.25</v>
      </c>
      <c r="AC572" s="9">
        <f t="shared" si="203"/>
        <v>379.47040000000004</v>
      </c>
      <c r="AD572" s="9"/>
      <c r="AE572" s="9"/>
      <c r="AF572" s="9"/>
      <c r="AG572" s="9">
        <v>3.5</v>
      </c>
      <c r="AH572" s="9">
        <v>19.48</v>
      </c>
      <c r="AI572" s="9">
        <f t="shared" si="204"/>
        <v>68.180000000000007</v>
      </c>
      <c r="AJ572" s="9">
        <f t="shared" si="205"/>
        <v>12.25</v>
      </c>
      <c r="AK572" s="9">
        <f t="shared" si="206"/>
        <v>379.47040000000004</v>
      </c>
      <c r="AL572" s="9"/>
      <c r="AM572" s="9"/>
      <c r="AN572" s="9"/>
      <c r="AO572" s="1">
        <v>4</v>
      </c>
      <c r="AP572" s="9">
        <v>19.48</v>
      </c>
      <c r="AQ572" s="9">
        <f t="shared" si="207"/>
        <v>77.92</v>
      </c>
      <c r="AR572" s="9">
        <f t="shared" si="208"/>
        <v>16</v>
      </c>
      <c r="AS572" s="9">
        <f t="shared" si="209"/>
        <v>379.47040000000004</v>
      </c>
      <c r="AT572" s="9"/>
      <c r="AU572" s="9"/>
      <c r="AV572" s="9"/>
      <c r="AW572" s="9">
        <v>0.4</v>
      </c>
      <c r="AX572" s="9">
        <v>19.48</v>
      </c>
      <c r="AY572" s="9">
        <f t="shared" si="210"/>
        <v>7.7920000000000007</v>
      </c>
      <c r="AZ572" s="9">
        <f t="shared" si="211"/>
        <v>0.16000000000000003</v>
      </c>
      <c r="BA572" s="9">
        <f t="shared" si="212"/>
        <v>379.47040000000004</v>
      </c>
      <c r="BB572" s="9"/>
      <c r="BC572" s="9"/>
      <c r="BD572" s="9"/>
      <c r="BE572" s="1">
        <v>1</v>
      </c>
      <c r="BF572" s="9">
        <v>19.48</v>
      </c>
      <c r="BG572">
        <f t="shared" si="213"/>
        <v>19.48</v>
      </c>
      <c r="BH572">
        <f t="shared" si="214"/>
        <v>1</v>
      </c>
      <c r="BI572">
        <f t="shared" si="215"/>
        <v>379.47040000000004</v>
      </c>
    </row>
    <row r="573" spans="1:61" x14ac:dyDescent="0.3">
      <c r="A573" s="9">
        <v>0.64</v>
      </c>
      <c r="B573" s="9">
        <v>19.420000000000002</v>
      </c>
      <c r="C573" s="9">
        <f t="shared" si="192"/>
        <v>12.428800000000001</v>
      </c>
      <c r="D573" s="9">
        <f t="shared" si="193"/>
        <v>0.40960000000000002</v>
      </c>
      <c r="E573" s="9">
        <f t="shared" si="194"/>
        <v>377.13640000000009</v>
      </c>
      <c r="F573" s="9"/>
      <c r="G573" s="9"/>
      <c r="H573" s="9"/>
      <c r="I573" s="9">
        <v>784</v>
      </c>
      <c r="J573" s="9">
        <v>19.420000000000002</v>
      </c>
      <c r="K573" s="9">
        <f t="shared" si="195"/>
        <v>15225.28</v>
      </c>
      <c r="L573" s="9">
        <f t="shared" si="196"/>
        <v>614656</v>
      </c>
      <c r="M573" s="9">
        <f t="shared" si="197"/>
        <v>377.13640000000009</v>
      </c>
      <c r="N573" s="9"/>
      <c r="O573" s="9"/>
      <c r="P573" s="9"/>
      <c r="Q573" s="9">
        <v>343</v>
      </c>
      <c r="R573" s="9">
        <v>19.420000000000002</v>
      </c>
      <c r="S573" s="9">
        <f t="shared" si="198"/>
        <v>6661.06</v>
      </c>
      <c r="T573" s="9">
        <f t="shared" si="199"/>
        <v>117649</v>
      </c>
      <c r="U573" s="9">
        <f t="shared" si="200"/>
        <v>377.13640000000009</v>
      </c>
      <c r="V573" s="9"/>
      <c r="W573" s="9"/>
      <c r="X573" s="9"/>
      <c r="Y573" s="9">
        <v>220.5</v>
      </c>
      <c r="Z573" s="9">
        <v>19.420000000000002</v>
      </c>
      <c r="AA573" s="9">
        <f t="shared" si="201"/>
        <v>4282.1100000000006</v>
      </c>
      <c r="AB573" s="9">
        <f t="shared" si="202"/>
        <v>48620.25</v>
      </c>
      <c r="AC573" s="9">
        <f t="shared" si="203"/>
        <v>377.13640000000009</v>
      </c>
      <c r="AD573" s="9"/>
      <c r="AE573" s="9"/>
      <c r="AF573" s="9"/>
      <c r="AG573" s="9">
        <v>3.5</v>
      </c>
      <c r="AH573" s="9">
        <v>19.420000000000002</v>
      </c>
      <c r="AI573" s="9">
        <f t="shared" si="204"/>
        <v>67.97</v>
      </c>
      <c r="AJ573" s="9">
        <f t="shared" si="205"/>
        <v>12.25</v>
      </c>
      <c r="AK573" s="9">
        <f t="shared" si="206"/>
        <v>377.13640000000009</v>
      </c>
      <c r="AL573" s="9"/>
      <c r="AM573" s="9"/>
      <c r="AN573" s="9"/>
      <c r="AO573" s="1">
        <v>5</v>
      </c>
      <c r="AP573" s="9">
        <v>19.420000000000002</v>
      </c>
      <c r="AQ573" s="9">
        <f t="shared" si="207"/>
        <v>97.100000000000009</v>
      </c>
      <c r="AR573" s="9">
        <f t="shared" si="208"/>
        <v>25</v>
      </c>
      <c r="AS573" s="9">
        <f t="shared" si="209"/>
        <v>377.13640000000009</v>
      </c>
      <c r="AT573" s="9"/>
      <c r="AU573" s="9"/>
      <c r="AV573" s="9"/>
      <c r="AW573" s="9">
        <v>0.4</v>
      </c>
      <c r="AX573" s="9">
        <v>19.420000000000002</v>
      </c>
      <c r="AY573" s="9">
        <f t="shared" si="210"/>
        <v>7.7680000000000007</v>
      </c>
      <c r="AZ573" s="9">
        <f t="shared" si="211"/>
        <v>0.16000000000000003</v>
      </c>
      <c r="BA573" s="9">
        <f t="shared" si="212"/>
        <v>377.13640000000009</v>
      </c>
      <c r="BB573" s="9"/>
      <c r="BC573" s="9"/>
      <c r="BD573" s="9"/>
      <c r="BE573" s="1">
        <v>1</v>
      </c>
      <c r="BF573" s="9">
        <v>19.420000000000002</v>
      </c>
      <c r="BG573">
        <f t="shared" si="213"/>
        <v>19.420000000000002</v>
      </c>
      <c r="BH573">
        <f t="shared" si="214"/>
        <v>1</v>
      </c>
      <c r="BI573">
        <f t="shared" si="215"/>
        <v>377.13640000000009</v>
      </c>
    </row>
    <row r="574" spans="1:61" x14ac:dyDescent="0.3">
      <c r="A574" s="9">
        <v>0.62</v>
      </c>
      <c r="B574" s="9">
        <v>15.09</v>
      </c>
      <c r="C574" s="9">
        <f t="shared" si="192"/>
        <v>9.3558000000000003</v>
      </c>
      <c r="D574" s="9">
        <f t="shared" si="193"/>
        <v>0.38440000000000002</v>
      </c>
      <c r="E574" s="9">
        <f t="shared" si="194"/>
        <v>227.7081</v>
      </c>
      <c r="F574" s="9"/>
      <c r="G574" s="9"/>
      <c r="H574" s="9"/>
      <c r="I574" s="9">
        <v>808.5</v>
      </c>
      <c r="J574" s="9">
        <v>15.09</v>
      </c>
      <c r="K574" s="9">
        <f t="shared" si="195"/>
        <v>12200.264999999999</v>
      </c>
      <c r="L574" s="9">
        <f t="shared" si="196"/>
        <v>653672.25</v>
      </c>
      <c r="M574" s="9">
        <f t="shared" si="197"/>
        <v>227.7081</v>
      </c>
      <c r="N574" s="9"/>
      <c r="O574" s="9"/>
      <c r="P574" s="9"/>
      <c r="Q574" s="9">
        <v>367.5</v>
      </c>
      <c r="R574" s="9">
        <v>15.09</v>
      </c>
      <c r="S574" s="9">
        <f t="shared" si="198"/>
        <v>5545.5749999999998</v>
      </c>
      <c r="T574" s="9">
        <f t="shared" si="199"/>
        <v>135056.25</v>
      </c>
      <c r="U574" s="9">
        <f t="shared" si="200"/>
        <v>227.7081</v>
      </c>
      <c r="V574" s="9"/>
      <c r="W574" s="9"/>
      <c r="X574" s="9"/>
      <c r="Y574" s="9">
        <v>220.5</v>
      </c>
      <c r="Z574" s="9">
        <v>15.09</v>
      </c>
      <c r="AA574" s="9">
        <f t="shared" si="201"/>
        <v>3327.3449999999998</v>
      </c>
      <c r="AB574" s="9">
        <f t="shared" si="202"/>
        <v>48620.25</v>
      </c>
      <c r="AC574" s="9">
        <f t="shared" si="203"/>
        <v>227.7081</v>
      </c>
      <c r="AD574" s="9"/>
      <c r="AE574" s="9"/>
      <c r="AF574" s="9"/>
      <c r="AG574" s="9">
        <v>3.5</v>
      </c>
      <c r="AH574" s="9">
        <v>15.09</v>
      </c>
      <c r="AI574" s="9">
        <f t="shared" si="204"/>
        <v>52.814999999999998</v>
      </c>
      <c r="AJ574" s="9">
        <f t="shared" si="205"/>
        <v>12.25</v>
      </c>
      <c r="AK574" s="9">
        <f t="shared" si="206"/>
        <v>227.7081</v>
      </c>
      <c r="AL574" s="9"/>
      <c r="AM574" s="9"/>
      <c r="AN574" s="9"/>
      <c r="AO574" s="1">
        <v>2</v>
      </c>
      <c r="AP574" s="9">
        <v>15.09</v>
      </c>
      <c r="AQ574" s="9">
        <f t="shared" si="207"/>
        <v>30.18</v>
      </c>
      <c r="AR574" s="9">
        <f t="shared" si="208"/>
        <v>4</v>
      </c>
      <c r="AS574" s="9">
        <f t="shared" si="209"/>
        <v>227.7081</v>
      </c>
      <c r="AT574" s="9"/>
      <c r="AU574" s="9"/>
      <c r="AV574" s="9"/>
      <c r="AW574" s="9">
        <v>0.4</v>
      </c>
      <c r="AX574" s="9">
        <v>15.09</v>
      </c>
      <c r="AY574" s="9">
        <f t="shared" si="210"/>
        <v>6.0360000000000005</v>
      </c>
      <c r="AZ574" s="9">
        <f t="shared" si="211"/>
        <v>0.16000000000000003</v>
      </c>
      <c r="BA574" s="9">
        <f t="shared" si="212"/>
        <v>227.7081</v>
      </c>
      <c r="BB574" s="9"/>
      <c r="BC574" s="9"/>
      <c r="BD574" s="9"/>
      <c r="BE574" s="1">
        <v>1</v>
      </c>
      <c r="BF574" s="9">
        <v>15.09</v>
      </c>
      <c r="BG574">
        <f t="shared" si="213"/>
        <v>15.09</v>
      </c>
      <c r="BH574">
        <f t="shared" si="214"/>
        <v>1</v>
      </c>
      <c r="BI574">
        <f t="shared" si="215"/>
        <v>227.7081</v>
      </c>
    </row>
    <row r="575" spans="1:61" x14ac:dyDescent="0.3">
      <c r="A575" s="9">
        <v>0.62</v>
      </c>
      <c r="B575" s="9">
        <v>17.170000000000002</v>
      </c>
      <c r="C575" s="9">
        <f t="shared" si="192"/>
        <v>10.6454</v>
      </c>
      <c r="D575" s="9">
        <f t="shared" si="193"/>
        <v>0.38440000000000002</v>
      </c>
      <c r="E575" s="9">
        <f t="shared" si="194"/>
        <v>294.80890000000005</v>
      </c>
      <c r="F575" s="9"/>
      <c r="G575" s="9"/>
      <c r="H575" s="9"/>
      <c r="I575" s="9">
        <v>808.5</v>
      </c>
      <c r="J575" s="9">
        <v>17.170000000000002</v>
      </c>
      <c r="K575" s="9">
        <f t="shared" si="195"/>
        <v>13881.945000000002</v>
      </c>
      <c r="L575" s="9">
        <f t="shared" si="196"/>
        <v>653672.25</v>
      </c>
      <c r="M575" s="9">
        <f t="shared" si="197"/>
        <v>294.80890000000005</v>
      </c>
      <c r="N575" s="9"/>
      <c r="O575" s="9"/>
      <c r="P575" s="9"/>
      <c r="Q575" s="9">
        <v>367.5</v>
      </c>
      <c r="R575" s="9">
        <v>17.170000000000002</v>
      </c>
      <c r="S575" s="9">
        <f t="shared" si="198"/>
        <v>6309.9750000000004</v>
      </c>
      <c r="T575" s="9">
        <f t="shared" si="199"/>
        <v>135056.25</v>
      </c>
      <c r="U575" s="9">
        <f t="shared" si="200"/>
        <v>294.80890000000005</v>
      </c>
      <c r="V575" s="9"/>
      <c r="W575" s="9"/>
      <c r="X575" s="9"/>
      <c r="Y575" s="9">
        <v>220.5</v>
      </c>
      <c r="Z575" s="9">
        <v>17.170000000000002</v>
      </c>
      <c r="AA575" s="9">
        <f t="shared" si="201"/>
        <v>3785.9850000000006</v>
      </c>
      <c r="AB575" s="9">
        <f t="shared" si="202"/>
        <v>48620.25</v>
      </c>
      <c r="AC575" s="9">
        <f t="shared" si="203"/>
        <v>294.80890000000005</v>
      </c>
      <c r="AD575" s="9"/>
      <c r="AE575" s="9"/>
      <c r="AF575" s="9"/>
      <c r="AG575" s="9">
        <v>3.5</v>
      </c>
      <c r="AH575" s="9">
        <v>17.170000000000002</v>
      </c>
      <c r="AI575" s="9">
        <f t="shared" si="204"/>
        <v>60.095000000000006</v>
      </c>
      <c r="AJ575" s="9">
        <f t="shared" si="205"/>
        <v>12.25</v>
      </c>
      <c r="AK575" s="9">
        <f t="shared" si="206"/>
        <v>294.80890000000005</v>
      </c>
      <c r="AL575" s="9"/>
      <c r="AM575" s="9"/>
      <c r="AN575" s="9"/>
      <c r="AO575" s="1">
        <v>3</v>
      </c>
      <c r="AP575" s="9">
        <v>17.170000000000002</v>
      </c>
      <c r="AQ575" s="9">
        <f t="shared" si="207"/>
        <v>51.510000000000005</v>
      </c>
      <c r="AR575" s="9">
        <f t="shared" si="208"/>
        <v>9</v>
      </c>
      <c r="AS575" s="9">
        <f t="shared" si="209"/>
        <v>294.80890000000005</v>
      </c>
      <c r="AT575" s="9"/>
      <c r="AU575" s="9"/>
      <c r="AV575" s="9"/>
      <c r="AW575" s="9">
        <v>0.4</v>
      </c>
      <c r="AX575" s="9">
        <v>17.170000000000002</v>
      </c>
      <c r="AY575" s="9">
        <f t="shared" si="210"/>
        <v>6.8680000000000012</v>
      </c>
      <c r="AZ575" s="9">
        <f t="shared" si="211"/>
        <v>0.16000000000000003</v>
      </c>
      <c r="BA575" s="9">
        <f t="shared" si="212"/>
        <v>294.80890000000005</v>
      </c>
      <c r="BB575" s="9"/>
      <c r="BC575" s="9"/>
      <c r="BD575" s="9"/>
      <c r="BE575" s="1">
        <v>1</v>
      </c>
      <c r="BF575" s="9">
        <v>17.170000000000002</v>
      </c>
      <c r="BG575">
        <f t="shared" si="213"/>
        <v>17.170000000000002</v>
      </c>
      <c r="BH575">
        <f t="shared" si="214"/>
        <v>1</v>
      </c>
      <c r="BI575">
        <f t="shared" si="215"/>
        <v>294.80890000000005</v>
      </c>
    </row>
    <row r="576" spans="1:61" x14ac:dyDescent="0.3">
      <c r="A576" s="9">
        <v>0.62</v>
      </c>
      <c r="B576" s="9">
        <v>17.14</v>
      </c>
      <c r="C576" s="9">
        <f t="shared" si="192"/>
        <v>10.626800000000001</v>
      </c>
      <c r="D576" s="9">
        <f t="shared" si="193"/>
        <v>0.38440000000000002</v>
      </c>
      <c r="E576" s="9">
        <f t="shared" si="194"/>
        <v>293.77960000000002</v>
      </c>
      <c r="F576" s="9"/>
      <c r="G576" s="9"/>
      <c r="H576" s="9"/>
      <c r="I576" s="9">
        <v>808.5</v>
      </c>
      <c r="J576" s="9">
        <v>17.14</v>
      </c>
      <c r="K576" s="9">
        <f t="shared" si="195"/>
        <v>13857.69</v>
      </c>
      <c r="L576" s="9">
        <f t="shared" si="196"/>
        <v>653672.25</v>
      </c>
      <c r="M576" s="9">
        <f t="shared" si="197"/>
        <v>293.77960000000002</v>
      </c>
      <c r="N576" s="9"/>
      <c r="O576" s="9"/>
      <c r="P576" s="9"/>
      <c r="Q576" s="9">
        <v>367.5</v>
      </c>
      <c r="R576" s="9">
        <v>17.14</v>
      </c>
      <c r="S576" s="9">
        <f t="shared" si="198"/>
        <v>6298.95</v>
      </c>
      <c r="T576" s="9">
        <f t="shared" si="199"/>
        <v>135056.25</v>
      </c>
      <c r="U576" s="9">
        <f t="shared" si="200"/>
        <v>293.77960000000002</v>
      </c>
      <c r="V576" s="9"/>
      <c r="W576" s="9"/>
      <c r="X576" s="9"/>
      <c r="Y576" s="9">
        <v>220.5</v>
      </c>
      <c r="Z576" s="9">
        <v>17.14</v>
      </c>
      <c r="AA576" s="9">
        <f t="shared" si="201"/>
        <v>3779.3700000000003</v>
      </c>
      <c r="AB576" s="9">
        <f t="shared" si="202"/>
        <v>48620.25</v>
      </c>
      <c r="AC576" s="9">
        <f t="shared" si="203"/>
        <v>293.77960000000002</v>
      </c>
      <c r="AD576" s="9"/>
      <c r="AE576" s="9"/>
      <c r="AF576" s="9"/>
      <c r="AG576" s="9">
        <v>3.5</v>
      </c>
      <c r="AH576" s="9">
        <v>17.14</v>
      </c>
      <c r="AI576" s="9">
        <f t="shared" si="204"/>
        <v>59.99</v>
      </c>
      <c r="AJ576" s="9">
        <f t="shared" si="205"/>
        <v>12.25</v>
      </c>
      <c r="AK576" s="9">
        <f t="shared" si="206"/>
        <v>293.77960000000002</v>
      </c>
      <c r="AL576" s="9"/>
      <c r="AM576" s="9"/>
      <c r="AN576" s="9"/>
      <c r="AO576" s="1">
        <v>4</v>
      </c>
      <c r="AP576" s="9">
        <v>17.14</v>
      </c>
      <c r="AQ576" s="9">
        <f t="shared" si="207"/>
        <v>68.56</v>
      </c>
      <c r="AR576" s="9">
        <f t="shared" si="208"/>
        <v>16</v>
      </c>
      <c r="AS576" s="9">
        <f t="shared" si="209"/>
        <v>293.77960000000002</v>
      </c>
      <c r="AT576" s="9"/>
      <c r="AU576" s="9"/>
      <c r="AV576" s="9"/>
      <c r="AW576" s="9">
        <v>0.4</v>
      </c>
      <c r="AX576" s="9">
        <v>17.14</v>
      </c>
      <c r="AY576" s="9">
        <f t="shared" si="210"/>
        <v>6.8560000000000008</v>
      </c>
      <c r="AZ576" s="9">
        <f t="shared" si="211"/>
        <v>0.16000000000000003</v>
      </c>
      <c r="BA576" s="9">
        <f t="shared" si="212"/>
        <v>293.77960000000002</v>
      </c>
      <c r="BB576" s="9"/>
      <c r="BC576" s="9"/>
      <c r="BD576" s="9"/>
      <c r="BE576" s="1">
        <v>1</v>
      </c>
      <c r="BF576" s="9">
        <v>17.14</v>
      </c>
      <c r="BG576">
        <f t="shared" si="213"/>
        <v>17.14</v>
      </c>
      <c r="BH576">
        <f t="shared" si="214"/>
        <v>1</v>
      </c>
      <c r="BI576">
        <f t="shared" si="215"/>
        <v>293.77960000000002</v>
      </c>
    </row>
    <row r="577" spans="1:61" x14ac:dyDescent="0.3">
      <c r="A577" s="9">
        <v>0.62</v>
      </c>
      <c r="B577" s="9">
        <v>17.14</v>
      </c>
      <c r="C577" s="9">
        <f t="shared" si="192"/>
        <v>10.626800000000001</v>
      </c>
      <c r="D577" s="9">
        <f t="shared" si="193"/>
        <v>0.38440000000000002</v>
      </c>
      <c r="E577" s="9">
        <f t="shared" si="194"/>
        <v>293.77960000000002</v>
      </c>
      <c r="F577" s="9"/>
      <c r="G577" s="9"/>
      <c r="H577" s="9"/>
      <c r="I577" s="9">
        <v>808.5</v>
      </c>
      <c r="J577" s="9">
        <v>17.14</v>
      </c>
      <c r="K577" s="9">
        <f t="shared" si="195"/>
        <v>13857.69</v>
      </c>
      <c r="L577" s="9">
        <f t="shared" si="196"/>
        <v>653672.25</v>
      </c>
      <c r="M577" s="9">
        <f t="shared" si="197"/>
        <v>293.77960000000002</v>
      </c>
      <c r="N577" s="9"/>
      <c r="O577" s="9"/>
      <c r="P577" s="9"/>
      <c r="Q577" s="9">
        <v>367.5</v>
      </c>
      <c r="R577" s="9">
        <v>17.14</v>
      </c>
      <c r="S577" s="9">
        <f t="shared" si="198"/>
        <v>6298.95</v>
      </c>
      <c r="T577" s="9">
        <f t="shared" si="199"/>
        <v>135056.25</v>
      </c>
      <c r="U577" s="9">
        <f t="shared" si="200"/>
        <v>293.77960000000002</v>
      </c>
      <c r="V577" s="9"/>
      <c r="W577" s="9"/>
      <c r="X577" s="9"/>
      <c r="Y577" s="9">
        <v>220.5</v>
      </c>
      <c r="Z577" s="9">
        <v>17.14</v>
      </c>
      <c r="AA577" s="9">
        <f t="shared" si="201"/>
        <v>3779.3700000000003</v>
      </c>
      <c r="AB577" s="9">
        <f t="shared" si="202"/>
        <v>48620.25</v>
      </c>
      <c r="AC577" s="9">
        <f t="shared" si="203"/>
        <v>293.77960000000002</v>
      </c>
      <c r="AD577" s="9"/>
      <c r="AE577" s="9"/>
      <c r="AF577" s="9"/>
      <c r="AG577" s="9">
        <v>3.5</v>
      </c>
      <c r="AH577" s="9">
        <v>17.14</v>
      </c>
      <c r="AI577" s="9">
        <f t="shared" si="204"/>
        <v>59.99</v>
      </c>
      <c r="AJ577" s="9">
        <f t="shared" si="205"/>
        <v>12.25</v>
      </c>
      <c r="AK577" s="9">
        <f t="shared" si="206"/>
        <v>293.77960000000002</v>
      </c>
      <c r="AL577" s="9"/>
      <c r="AM577" s="9"/>
      <c r="AN577" s="9"/>
      <c r="AO577" s="1">
        <v>5</v>
      </c>
      <c r="AP577" s="9">
        <v>17.14</v>
      </c>
      <c r="AQ577" s="9">
        <f t="shared" si="207"/>
        <v>85.7</v>
      </c>
      <c r="AR577" s="9">
        <f t="shared" si="208"/>
        <v>25</v>
      </c>
      <c r="AS577" s="9">
        <f t="shared" si="209"/>
        <v>293.77960000000002</v>
      </c>
      <c r="AT577" s="9"/>
      <c r="AU577" s="9"/>
      <c r="AV577" s="9"/>
      <c r="AW577" s="9">
        <v>0.4</v>
      </c>
      <c r="AX577" s="9">
        <v>17.14</v>
      </c>
      <c r="AY577" s="9">
        <f t="shared" si="210"/>
        <v>6.8560000000000008</v>
      </c>
      <c r="AZ577" s="9">
        <f t="shared" si="211"/>
        <v>0.16000000000000003</v>
      </c>
      <c r="BA577" s="9">
        <f t="shared" si="212"/>
        <v>293.77960000000002</v>
      </c>
      <c r="BB577" s="9"/>
      <c r="BC577" s="9"/>
      <c r="BD577" s="9"/>
      <c r="BE577" s="1">
        <v>1</v>
      </c>
      <c r="BF577" s="9">
        <v>17.14</v>
      </c>
      <c r="BG577">
        <f t="shared" si="213"/>
        <v>17.14</v>
      </c>
      <c r="BH577">
        <f t="shared" si="214"/>
        <v>1</v>
      </c>
      <c r="BI577">
        <f t="shared" si="215"/>
        <v>293.77960000000002</v>
      </c>
    </row>
    <row r="578" spans="1:61" x14ac:dyDescent="0.3">
      <c r="A578" s="9">
        <v>0.98</v>
      </c>
      <c r="B578" s="9">
        <v>32.82</v>
      </c>
      <c r="C578" s="9">
        <f t="shared" si="192"/>
        <v>32.163600000000002</v>
      </c>
      <c r="D578" s="9">
        <f t="shared" si="193"/>
        <v>0.96039999999999992</v>
      </c>
      <c r="E578" s="9">
        <f t="shared" si="194"/>
        <v>1077.1523999999999</v>
      </c>
      <c r="F578" s="9"/>
      <c r="G578" s="9"/>
      <c r="H578" s="9"/>
      <c r="I578" s="9">
        <v>514.5</v>
      </c>
      <c r="J578" s="9">
        <v>32.82</v>
      </c>
      <c r="K578" s="9">
        <f t="shared" si="195"/>
        <v>16885.89</v>
      </c>
      <c r="L578" s="9">
        <f t="shared" si="196"/>
        <v>264710.25</v>
      </c>
      <c r="M578" s="9">
        <f t="shared" si="197"/>
        <v>1077.1523999999999</v>
      </c>
      <c r="N578" s="9"/>
      <c r="O578" s="9"/>
      <c r="P578" s="9"/>
      <c r="Q578" s="9">
        <v>294</v>
      </c>
      <c r="R578" s="9">
        <v>32.82</v>
      </c>
      <c r="S578" s="9">
        <f t="shared" si="198"/>
        <v>9649.08</v>
      </c>
      <c r="T578" s="9">
        <f t="shared" si="199"/>
        <v>86436</v>
      </c>
      <c r="U578" s="9">
        <f t="shared" si="200"/>
        <v>1077.1523999999999</v>
      </c>
      <c r="V578" s="9"/>
      <c r="W578" s="9"/>
      <c r="X578" s="9"/>
      <c r="Y578" s="9">
        <v>110.25</v>
      </c>
      <c r="Z578" s="9">
        <v>32.82</v>
      </c>
      <c r="AA578" s="9">
        <f t="shared" si="201"/>
        <v>3618.4050000000002</v>
      </c>
      <c r="AB578" s="9">
        <f t="shared" si="202"/>
        <v>12155.0625</v>
      </c>
      <c r="AC578" s="9">
        <f t="shared" si="203"/>
        <v>1077.1523999999999</v>
      </c>
      <c r="AD578" s="9"/>
      <c r="AE578" s="9"/>
      <c r="AF578" s="9"/>
      <c r="AG578" s="9">
        <v>7</v>
      </c>
      <c r="AH578" s="9">
        <v>32.82</v>
      </c>
      <c r="AI578" s="9">
        <f t="shared" si="204"/>
        <v>229.74</v>
      </c>
      <c r="AJ578" s="9">
        <f t="shared" si="205"/>
        <v>49</v>
      </c>
      <c r="AK578" s="9">
        <f t="shared" si="206"/>
        <v>1077.1523999999999</v>
      </c>
      <c r="AL578" s="9"/>
      <c r="AM578" s="9"/>
      <c r="AN578" s="9"/>
      <c r="AO578" s="1">
        <v>2</v>
      </c>
      <c r="AP578" s="9">
        <v>32.82</v>
      </c>
      <c r="AQ578" s="9">
        <f t="shared" si="207"/>
        <v>65.64</v>
      </c>
      <c r="AR578" s="9">
        <f t="shared" si="208"/>
        <v>4</v>
      </c>
      <c r="AS578" s="9">
        <f t="shared" si="209"/>
        <v>1077.1523999999999</v>
      </c>
      <c r="AT578" s="9"/>
      <c r="AU578" s="9"/>
      <c r="AV578" s="9"/>
      <c r="AW578" s="9">
        <v>0.4</v>
      </c>
      <c r="AX578" s="9">
        <v>32.82</v>
      </c>
      <c r="AY578" s="9">
        <f t="shared" si="210"/>
        <v>13.128</v>
      </c>
      <c r="AZ578" s="9">
        <f t="shared" si="211"/>
        <v>0.16000000000000003</v>
      </c>
      <c r="BA578" s="9">
        <f t="shared" si="212"/>
        <v>1077.1523999999999</v>
      </c>
      <c r="BB578" s="9"/>
      <c r="BC578" s="9"/>
      <c r="BD578" s="9"/>
      <c r="BE578" s="1">
        <v>2</v>
      </c>
      <c r="BF578" s="9">
        <v>32.82</v>
      </c>
      <c r="BG578">
        <f t="shared" si="213"/>
        <v>65.64</v>
      </c>
      <c r="BH578">
        <f t="shared" si="214"/>
        <v>4</v>
      </c>
      <c r="BI578">
        <f t="shared" si="215"/>
        <v>1077.1523999999999</v>
      </c>
    </row>
    <row r="579" spans="1:61" x14ac:dyDescent="0.3">
      <c r="A579" s="9">
        <v>0.98</v>
      </c>
      <c r="B579" s="9">
        <v>32.71</v>
      </c>
      <c r="C579" s="9">
        <f t="shared" ref="C579:C642" si="216">A579*B579</f>
        <v>32.055799999999998</v>
      </c>
      <c r="D579" s="9">
        <f t="shared" ref="D579:D642" si="217">POWER(A579,2)</f>
        <v>0.96039999999999992</v>
      </c>
      <c r="E579" s="9">
        <f t="shared" ref="E579:E642" si="218">POWER(B579,2)</f>
        <v>1069.9441000000002</v>
      </c>
      <c r="F579" s="9"/>
      <c r="G579" s="9"/>
      <c r="H579" s="9"/>
      <c r="I579" s="9">
        <v>514.5</v>
      </c>
      <c r="J579" s="9">
        <v>32.71</v>
      </c>
      <c r="K579" s="9">
        <f t="shared" ref="K579:K642" si="219">I579*J579</f>
        <v>16829.295000000002</v>
      </c>
      <c r="L579" s="9">
        <f t="shared" ref="L579:L642" si="220">POWER(I579,2)</f>
        <v>264710.25</v>
      </c>
      <c r="M579" s="9">
        <f t="shared" ref="M579:M642" si="221">POWER(J579,2)</f>
        <v>1069.9441000000002</v>
      </c>
      <c r="N579" s="9"/>
      <c r="O579" s="9"/>
      <c r="P579" s="9"/>
      <c r="Q579" s="9">
        <v>294</v>
      </c>
      <c r="R579" s="9">
        <v>32.71</v>
      </c>
      <c r="S579" s="9">
        <f t="shared" ref="S579:S642" si="222">Q579*R579</f>
        <v>9616.74</v>
      </c>
      <c r="T579" s="9">
        <f t="shared" ref="T579:T642" si="223">POWER(Q579,2)</f>
        <v>86436</v>
      </c>
      <c r="U579" s="9">
        <f t="shared" ref="U579:U642" si="224">POWER(R579,2)</f>
        <v>1069.9441000000002</v>
      </c>
      <c r="V579" s="9"/>
      <c r="W579" s="9"/>
      <c r="X579" s="9"/>
      <c r="Y579" s="9">
        <v>110.25</v>
      </c>
      <c r="Z579" s="9">
        <v>32.71</v>
      </c>
      <c r="AA579" s="9">
        <f t="shared" ref="AA579:AA642" si="225">Y579*Z579</f>
        <v>3606.2775000000001</v>
      </c>
      <c r="AB579" s="9">
        <f t="shared" ref="AB579:AB642" si="226">POWER(Y579,2)</f>
        <v>12155.0625</v>
      </c>
      <c r="AC579" s="9">
        <f t="shared" ref="AC579:AC642" si="227">POWER(Z579,2)</f>
        <v>1069.9441000000002</v>
      </c>
      <c r="AD579" s="9"/>
      <c r="AE579" s="9"/>
      <c r="AF579" s="9"/>
      <c r="AG579" s="9">
        <v>7</v>
      </c>
      <c r="AH579" s="9">
        <v>32.71</v>
      </c>
      <c r="AI579" s="9">
        <f t="shared" ref="AI579:AI642" si="228">AG579*AH579</f>
        <v>228.97</v>
      </c>
      <c r="AJ579" s="9">
        <f t="shared" ref="AJ579:AJ642" si="229">POWER(AG579,2)</f>
        <v>49</v>
      </c>
      <c r="AK579" s="9">
        <f t="shared" ref="AK579:AK642" si="230">POWER(AH579,2)</f>
        <v>1069.9441000000002</v>
      </c>
      <c r="AL579" s="9"/>
      <c r="AM579" s="9"/>
      <c r="AN579" s="9"/>
      <c r="AO579" s="1">
        <v>3</v>
      </c>
      <c r="AP579" s="9">
        <v>32.71</v>
      </c>
      <c r="AQ579" s="9">
        <f t="shared" ref="AQ579:AQ642" si="231">AO579*AP579</f>
        <v>98.13</v>
      </c>
      <c r="AR579" s="9">
        <f t="shared" ref="AR579:AR642" si="232">POWER(AO579,2)</f>
        <v>9</v>
      </c>
      <c r="AS579" s="9">
        <f t="shared" ref="AS579:AS642" si="233">POWER(AP579,2)</f>
        <v>1069.9441000000002</v>
      </c>
      <c r="AT579" s="9"/>
      <c r="AU579" s="9"/>
      <c r="AV579" s="9"/>
      <c r="AW579" s="9">
        <v>0.4</v>
      </c>
      <c r="AX579" s="9">
        <v>32.71</v>
      </c>
      <c r="AY579" s="9">
        <f t="shared" ref="AY579:AY642" si="234">AW579*AX579</f>
        <v>13.084000000000001</v>
      </c>
      <c r="AZ579" s="9">
        <f t="shared" ref="AZ579:AZ642" si="235">POWER(AW579,2)</f>
        <v>0.16000000000000003</v>
      </c>
      <c r="BA579" s="9">
        <f t="shared" ref="BA579:BA642" si="236">POWER(AX579,2)</f>
        <v>1069.9441000000002</v>
      </c>
      <c r="BB579" s="9"/>
      <c r="BC579" s="9"/>
      <c r="BD579" s="9"/>
      <c r="BE579" s="1">
        <v>2</v>
      </c>
      <c r="BF579" s="9">
        <v>32.71</v>
      </c>
      <c r="BG579">
        <f t="shared" ref="BG579:BG642" si="237">BE579*BF579</f>
        <v>65.42</v>
      </c>
      <c r="BH579">
        <f t="shared" ref="BH579:BH642" si="238">POWER(BE579,2)</f>
        <v>4</v>
      </c>
      <c r="BI579">
        <f t="shared" ref="BI579:BI642" si="239">POWER(BF579,2)</f>
        <v>1069.9441000000002</v>
      </c>
    </row>
    <row r="580" spans="1:61" x14ac:dyDescent="0.3">
      <c r="A580" s="9">
        <v>0.98</v>
      </c>
      <c r="B580" s="9">
        <v>32.24</v>
      </c>
      <c r="C580" s="9">
        <f t="shared" si="216"/>
        <v>31.595200000000002</v>
      </c>
      <c r="D580" s="9">
        <f t="shared" si="217"/>
        <v>0.96039999999999992</v>
      </c>
      <c r="E580" s="9">
        <f t="shared" si="218"/>
        <v>1039.4176000000002</v>
      </c>
      <c r="F580" s="9"/>
      <c r="G580" s="9"/>
      <c r="H580" s="9"/>
      <c r="I580" s="9">
        <v>514.5</v>
      </c>
      <c r="J580" s="9">
        <v>32.24</v>
      </c>
      <c r="K580" s="9">
        <f t="shared" si="219"/>
        <v>16587.48</v>
      </c>
      <c r="L580" s="9">
        <f t="shared" si="220"/>
        <v>264710.25</v>
      </c>
      <c r="M580" s="9">
        <f t="shared" si="221"/>
        <v>1039.4176000000002</v>
      </c>
      <c r="N580" s="9"/>
      <c r="O580" s="9"/>
      <c r="P580" s="9"/>
      <c r="Q580" s="9">
        <v>294</v>
      </c>
      <c r="R580" s="9">
        <v>32.24</v>
      </c>
      <c r="S580" s="9">
        <f t="shared" si="222"/>
        <v>9478.5600000000013</v>
      </c>
      <c r="T580" s="9">
        <f t="shared" si="223"/>
        <v>86436</v>
      </c>
      <c r="U580" s="9">
        <f t="shared" si="224"/>
        <v>1039.4176000000002</v>
      </c>
      <c r="V580" s="9"/>
      <c r="W580" s="9"/>
      <c r="X580" s="9"/>
      <c r="Y580" s="9">
        <v>110.25</v>
      </c>
      <c r="Z580" s="9">
        <v>32.24</v>
      </c>
      <c r="AA580" s="9">
        <f t="shared" si="225"/>
        <v>3554.46</v>
      </c>
      <c r="AB580" s="9">
        <f t="shared" si="226"/>
        <v>12155.0625</v>
      </c>
      <c r="AC580" s="9">
        <f t="shared" si="227"/>
        <v>1039.4176000000002</v>
      </c>
      <c r="AD580" s="9"/>
      <c r="AE580" s="9"/>
      <c r="AF580" s="9"/>
      <c r="AG580" s="9">
        <v>7</v>
      </c>
      <c r="AH580" s="9">
        <v>32.24</v>
      </c>
      <c r="AI580" s="9">
        <f t="shared" si="228"/>
        <v>225.68</v>
      </c>
      <c r="AJ580" s="9">
        <f t="shared" si="229"/>
        <v>49</v>
      </c>
      <c r="AK580" s="9">
        <f t="shared" si="230"/>
        <v>1039.4176000000002</v>
      </c>
      <c r="AL580" s="9"/>
      <c r="AM580" s="9"/>
      <c r="AN580" s="9"/>
      <c r="AO580" s="1">
        <v>4</v>
      </c>
      <c r="AP580" s="9">
        <v>32.24</v>
      </c>
      <c r="AQ580" s="9">
        <f t="shared" si="231"/>
        <v>128.96</v>
      </c>
      <c r="AR580" s="9">
        <f t="shared" si="232"/>
        <v>16</v>
      </c>
      <c r="AS580" s="9">
        <f t="shared" si="233"/>
        <v>1039.4176000000002</v>
      </c>
      <c r="AT580" s="9"/>
      <c r="AU580" s="9"/>
      <c r="AV580" s="9"/>
      <c r="AW580" s="9">
        <v>0.4</v>
      </c>
      <c r="AX580" s="9">
        <v>32.24</v>
      </c>
      <c r="AY580" s="9">
        <f t="shared" si="234"/>
        <v>12.896000000000001</v>
      </c>
      <c r="AZ580" s="9">
        <f t="shared" si="235"/>
        <v>0.16000000000000003</v>
      </c>
      <c r="BA580" s="9">
        <f t="shared" si="236"/>
        <v>1039.4176000000002</v>
      </c>
      <c r="BB580" s="9"/>
      <c r="BC580" s="9"/>
      <c r="BD580" s="9"/>
      <c r="BE580" s="1">
        <v>2</v>
      </c>
      <c r="BF580" s="9">
        <v>32.24</v>
      </c>
      <c r="BG580">
        <f t="shared" si="237"/>
        <v>64.48</v>
      </c>
      <c r="BH580">
        <f t="shared" si="238"/>
        <v>4</v>
      </c>
      <c r="BI580">
        <f t="shared" si="239"/>
        <v>1039.4176000000002</v>
      </c>
    </row>
    <row r="581" spans="1:61" x14ac:dyDescent="0.3">
      <c r="A581" s="9">
        <v>0.98</v>
      </c>
      <c r="B581" s="9">
        <v>32.72</v>
      </c>
      <c r="C581" s="9">
        <f t="shared" si="216"/>
        <v>32.065599999999996</v>
      </c>
      <c r="D581" s="9">
        <f t="shared" si="217"/>
        <v>0.96039999999999992</v>
      </c>
      <c r="E581" s="9">
        <f t="shared" si="218"/>
        <v>1070.5983999999999</v>
      </c>
      <c r="F581" s="9"/>
      <c r="G581" s="9"/>
      <c r="H581" s="9"/>
      <c r="I581" s="9">
        <v>514.5</v>
      </c>
      <c r="J581" s="9">
        <v>32.72</v>
      </c>
      <c r="K581" s="9">
        <f t="shared" si="219"/>
        <v>16834.439999999999</v>
      </c>
      <c r="L581" s="9">
        <f t="shared" si="220"/>
        <v>264710.25</v>
      </c>
      <c r="M581" s="9">
        <f t="shared" si="221"/>
        <v>1070.5983999999999</v>
      </c>
      <c r="N581" s="9"/>
      <c r="O581" s="9"/>
      <c r="P581" s="9"/>
      <c r="Q581" s="9">
        <v>294</v>
      </c>
      <c r="R581" s="9">
        <v>32.72</v>
      </c>
      <c r="S581" s="9">
        <f t="shared" si="222"/>
        <v>9619.68</v>
      </c>
      <c r="T581" s="9">
        <f t="shared" si="223"/>
        <v>86436</v>
      </c>
      <c r="U581" s="9">
        <f t="shared" si="224"/>
        <v>1070.5983999999999</v>
      </c>
      <c r="V581" s="9"/>
      <c r="W581" s="9"/>
      <c r="X581" s="9"/>
      <c r="Y581" s="9">
        <v>110.25</v>
      </c>
      <c r="Z581" s="9">
        <v>32.72</v>
      </c>
      <c r="AA581" s="9">
        <f t="shared" si="225"/>
        <v>3607.3799999999997</v>
      </c>
      <c r="AB581" s="9">
        <f t="shared" si="226"/>
        <v>12155.0625</v>
      </c>
      <c r="AC581" s="9">
        <f t="shared" si="227"/>
        <v>1070.5983999999999</v>
      </c>
      <c r="AD581" s="9"/>
      <c r="AE581" s="9"/>
      <c r="AF581" s="9"/>
      <c r="AG581" s="9">
        <v>7</v>
      </c>
      <c r="AH581" s="9">
        <v>32.72</v>
      </c>
      <c r="AI581" s="9">
        <f t="shared" si="228"/>
        <v>229.04</v>
      </c>
      <c r="AJ581" s="9">
        <f t="shared" si="229"/>
        <v>49</v>
      </c>
      <c r="AK581" s="9">
        <f t="shared" si="230"/>
        <v>1070.5983999999999</v>
      </c>
      <c r="AL581" s="9"/>
      <c r="AM581" s="9"/>
      <c r="AN581" s="9"/>
      <c r="AO581" s="1">
        <v>5</v>
      </c>
      <c r="AP581" s="9">
        <v>32.72</v>
      </c>
      <c r="AQ581" s="9">
        <f t="shared" si="231"/>
        <v>163.6</v>
      </c>
      <c r="AR581" s="9">
        <f t="shared" si="232"/>
        <v>25</v>
      </c>
      <c r="AS581" s="9">
        <f t="shared" si="233"/>
        <v>1070.5983999999999</v>
      </c>
      <c r="AT581" s="9"/>
      <c r="AU581" s="9"/>
      <c r="AV581" s="9"/>
      <c r="AW581" s="9">
        <v>0.4</v>
      </c>
      <c r="AX581" s="9">
        <v>32.72</v>
      </c>
      <c r="AY581" s="9">
        <f t="shared" si="234"/>
        <v>13.088000000000001</v>
      </c>
      <c r="AZ581" s="9">
        <f t="shared" si="235"/>
        <v>0.16000000000000003</v>
      </c>
      <c r="BA581" s="9">
        <f t="shared" si="236"/>
        <v>1070.5983999999999</v>
      </c>
      <c r="BB581" s="9"/>
      <c r="BC581" s="9"/>
      <c r="BD581" s="9"/>
      <c r="BE581" s="1">
        <v>2</v>
      </c>
      <c r="BF581" s="9">
        <v>32.72</v>
      </c>
      <c r="BG581">
        <f t="shared" si="237"/>
        <v>65.44</v>
      </c>
      <c r="BH581">
        <f t="shared" si="238"/>
        <v>4</v>
      </c>
      <c r="BI581">
        <f t="shared" si="239"/>
        <v>1070.5983999999999</v>
      </c>
    </row>
    <row r="582" spans="1:61" x14ac:dyDescent="0.3">
      <c r="A582" s="9">
        <v>0.9</v>
      </c>
      <c r="B582" s="9">
        <v>35.840000000000003</v>
      </c>
      <c r="C582" s="9">
        <f t="shared" si="216"/>
        <v>32.256000000000007</v>
      </c>
      <c r="D582" s="9">
        <f t="shared" si="217"/>
        <v>0.81</v>
      </c>
      <c r="E582" s="9">
        <f t="shared" si="218"/>
        <v>1284.5056000000002</v>
      </c>
      <c r="F582" s="9"/>
      <c r="G582" s="9"/>
      <c r="H582" s="9"/>
      <c r="I582" s="9">
        <v>563.5</v>
      </c>
      <c r="J582" s="9">
        <v>35.840000000000003</v>
      </c>
      <c r="K582" s="9">
        <f t="shared" si="219"/>
        <v>20195.84</v>
      </c>
      <c r="L582" s="9">
        <f t="shared" si="220"/>
        <v>317532.25</v>
      </c>
      <c r="M582" s="9">
        <f t="shared" si="221"/>
        <v>1284.5056000000002</v>
      </c>
      <c r="N582" s="9"/>
      <c r="O582" s="9"/>
      <c r="P582" s="9"/>
      <c r="Q582" s="9">
        <v>318.5</v>
      </c>
      <c r="R582" s="9">
        <v>35.840000000000003</v>
      </c>
      <c r="S582" s="9">
        <f t="shared" si="222"/>
        <v>11415.04</v>
      </c>
      <c r="T582" s="9">
        <f t="shared" si="223"/>
        <v>101442.25</v>
      </c>
      <c r="U582" s="9">
        <f t="shared" si="224"/>
        <v>1284.5056000000002</v>
      </c>
      <c r="V582" s="9"/>
      <c r="W582" s="9"/>
      <c r="X582" s="9"/>
      <c r="Y582" s="9">
        <v>122.5</v>
      </c>
      <c r="Z582" s="9">
        <v>35.840000000000003</v>
      </c>
      <c r="AA582" s="9">
        <f t="shared" si="225"/>
        <v>4390.4000000000005</v>
      </c>
      <c r="AB582" s="9">
        <f t="shared" si="226"/>
        <v>15006.25</v>
      </c>
      <c r="AC582" s="9">
        <f t="shared" si="227"/>
        <v>1284.5056000000002</v>
      </c>
      <c r="AD582" s="9"/>
      <c r="AE582" s="9"/>
      <c r="AF582" s="9"/>
      <c r="AG582" s="9">
        <v>7</v>
      </c>
      <c r="AH582" s="9">
        <v>35.840000000000003</v>
      </c>
      <c r="AI582" s="9">
        <f t="shared" si="228"/>
        <v>250.88000000000002</v>
      </c>
      <c r="AJ582" s="9">
        <f t="shared" si="229"/>
        <v>49</v>
      </c>
      <c r="AK582" s="9">
        <f t="shared" si="230"/>
        <v>1284.5056000000002</v>
      </c>
      <c r="AL582" s="9"/>
      <c r="AM582" s="9"/>
      <c r="AN582" s="9"/>
      <c r="AO582" s="1">
        <v>2</v>
      </c>
      <c r="AP582" s="9">
        <v>35.840000000000003</v>
      </c>
      <c r="AQ582" s="9">
        <f t="shared" si="231"/>
        <v>71.680000000000007</v>
      </c>
      <c r="AR582" s="9">
        <f t="shared" si="232"/>
        <v>4</v>
      </c>
      <c r="AS582" s="9">
        <f t="shared" si="233"/>
        <v>1284.5056000000002</v>
      </c>
      <c r="AT582" s="9"/>
      <c r="AU582" s="9"/>
      <c r="AV582" s="9"/>
      <c r="AW582" s="9">
        <v>0.4</v>
      </c>
      <c r="AX582" s="9">
        <v>35.840000000000003</v>
      </c>
      <c r="AY582" s="9">
        <f t="shared" si="234"/>
        <v>14.336000000000002</v>
      </c>
      <c r="AZ582" s="9">
        <f t="shared" si="235"/>
        <v>0.16000000000000003</v>
      </c>
      <c r="BA582" s="9">
        <f t="shared" si="236"/>
        <v>1284.5056000000002</v>
      </c>
      <c r="BB582" s="9"/>
      <c r="BC582" s="9"/>
      <c r="BD582" s="9"/>
      <c r="BE582" s="1">
        <v>2</v>
      </c>
      <c r="BF582" s="9">
        <v>35.840000000000003</v>
      </c>
      <c r="BG582">
        <f t="shared" si="237"/>
        <v>71.680000000000007</v>
      </c>
      <c r="BH582">
        <f t="shared" si="238"/>
        <v>4</v>
      </c>
      <c r="BI582">
        <f t="shared" si="239"/>
        <v>1284.5056000000002</v>
      </c>
    </row>
    <row r="583" spans="1:61" x14ac:dyDescent="0.3">
      <c r="A583" s="9">
        <v>0.9</v>
      </c>
      <c r="B583" s="9">
        <v>36.57</v>
      </c>
      <c r="C583" s="9">
        <f t="shared" si="216"/>
        <v>32.913000000000004</v>
      </c>
      <c r="D583" s="9">
        <f t="shared" si="217"/>
        <v>0.81</v>
      </c>
      <c r="E583" s="9">
        <f t="shared" si="218"/>
        <v>1337.3649</v>
      </c>
      <c r="F583" s="9"/>
      <c r="G583" s="9"/>
      <c r="H583" s="9"/>
      <c r="I583" s="9">
        <v>563.5</v>
      </c>
      <c r="J583" s="9">
        <v>36.57</v>
      </c>
      <c r="K583" s="9">
        <f t="shared" si="219"/>
        <v>20607.195</v>
      </c>
      <c r="L583" s="9">
        <f t="shared" si="220"/>
        <v>317532.25</v>
      </c>
      <c r="M583" s="9">
        <f t="shared" si="221"/>
        <v>1337.3649</v>
      </c>
      <c r="N583" s="9"/>
      <c r="O583" s="9"/>
      <c r="P583" s="9"/>
      <c r="Q583" s="9">
        <v>318.5</v>
      </c>
      <c r="R583" s="9">
        <v>36.57</v>
      </c>
      <c r="S583" s="9">
        <f t="shared" si="222"/>
        <v>11647.545</v>
      </c>
      <c r="T583" s="9">
        <f t="shared" si="223"/>
        <v>101442.25</v>
      </c>
      <c r="U583" s="9">
        <f t="shared" si="224"/>
        <v>1337.3649</v>
      </c>
      <c r="V583" s="9"/>
      <c r="W583" s="9"/>
      <c r="X583" s="9"/>
      <c r="Y583" s="9">
        <v>122.5</v>
      </c>
      <c r="Z583" s="9">
        <v>36.57</v>
      </c>
      <c r="AA583" s="9">
        <f t="shared" si="225"/>
        <v>4479.8249999999998</v>
      </c>
      <c r="AB583" s="9">
        <f t="shared" si="226"/>
        <v>15006.25</v>
      </c>
      <c r="AC583" s="9">
        <f t="shared" si="227"/>
        <v>1337.3649</v>
      </c>
      <c r="AD583" s="9"/>
      <c r="AE583" s="9"/>
      <c r="AF583" s="9"/>
      <c r="AG583" s="9">
        <v>7</v>
      </c>
      <c r="AH583" s="9">
        <v>36.57</v>
      </c>
      <c r="AI583" s="9">
        <f t="shared" si="228"/>
        <v>255.99</v>
      </c>
      <c r="AJ583" s="9">
        <f t="shared" si="229"/>
        <v>49</v>
      </c>
      <c r="AK583" s="9">
        <f t="shared" si="230"/>
        <v>1337.3649</v>
      </c>
      <c r="AL583" s="9"/>
      <c r="AM583" s="9"/>
      <c r="AN583" s="9"/>
      <c r="AO583" s="1">
        <v>3</v>
      </c>
      <c r="AP583" s="9">
        <v>36.57</v>
      </c>
      <c r="AQ583" s="9">
        <f t="shared" si="231"/>
        <v>109.71000000000001</v>
      </c>
      <c r="AR583" s="9">
        <f t="shared" si="232"/>
        <v>9</v>
      </c>
      <c r="AS583" s="9">
        <f t="shared" si="233"/>
        <v>1337.3649</v>
      </c>
      <c r="AT583" s="9"/>
      <c r="AU583" s="9"/>
      <c r="AV583" s="9"/>
      <c r="AW583" s="9">
        <v>0.4</v>
      </c>
      <c r="AX583" s="9">
        <v>36.57</v>
      </c>
      <c r="AY583" s="9">
        <f t="shared" si="234"/>
        <v>14.628</v>
      </c>
      <c r="AZ583" s="9">
        <f t="shared" si="235"/>
        <v>0.16000000000000003</v>
      </c>
      <c r="BA583" s="9">
        <f t="shared" si="236"/>
        <v>1337.3649</v>
      </c>
      <c r="BB583" s="9"/>
      <c r="BC583" s="9"/>
      <c r="BD583" s="9"/>
      <c r="BE583" s="1">
        <v>2</v>
      </c>
      <c r="BF583" s="9">
        <v>36.57</v>
      </c>
      <c r="BG583">
        <f t="shared" si="237"/>
        <v>73.14</v>
      </c>
      <c r="BH583">
        <f t="shared" si="238"/>
        <v>4</v>
      </c>
      <c r="BI583">
        <f t="shared" si="239"/>
        <v>1337.3649</v>
      </c>
    </row>
    <row r="584" spans="1:61" x14ac:dyDescent="0.3">
      <c r="A584" s="9">
        <v>0.9</v>
      </c>
      <c r="B584" s="9">
        <v>36.06</v>
      </c>
      <c r="C584" s="9">
        <f t="shared" si="216"/>
        <v>32.454000000000001</v>
      </c>
      <c r="D584" s="9">
        <f t="shared" si="217"/>
        <v>0.81</v>
      </c>
      <c r="E584" s="9">
        <f t="shared" si="218"/>
        <v>1300.3236000000002</v>
      </c>
      <c r="F584" s="9"/>
      <c r="G584" s="9"/>
      <c r="H584" s="9"/>
      <c r="I584" s="9">
        <v>563.5</v>
      </c>
      <c r="J584" s="9">
        <v>36.06</v>
      </c>
      <c r="K584" s="9">
        <f t="shared" si="219"/>
        <v>20319.810000000001</v>
      </c>
      <c r="L584" s="9">
        <f t="shared" si="220"/>
        <v>317532.25</v>
      </c>
      <c r="M584" s="9">
        <f t="shared" si="221"/>
        <v>1300.3236000000002</v>
      </c>
      <c r="N584" s="9"/>
      <c r="O584" s="9"/>
      <c r="P584" s="9"/>
      <c r="Q584" s="9">
        <v>318.5</v>
      </c>
      <c r="R584" s="9">
        <v>36.06</v>
      </c>
      <c r="S584" s="9">
        <f t="shared" si="222"/>
        <v>11485.11</v>
      </c>
      <c r="T584" s="9">
        <f t="shared" si="223"/>
        <v>101442.25</v>
      </c>
      <c r="U584" s="9">
        <f t="shared" si="224"/>
        <v>1300.3236000000002</v>
      </c>
      <c r="V584" s="9"/>
      <c r="W584" s="9"/>
      <c r="X584" s="9"/>
      <c r="Y584" s="9">
        <v>122.5</v>
      </c>
      <c r="Z584" s="9">
        <v>36.06</v>
      </c>
      <c r="AA584" s="9">
        <f t="shared" si="225"/>
        <v>4417.3500000000004</v>
      </c>
      <c r="AB584" s="9">
        <f t="shared" si="226"/>
        <v>15006.25</v>
      </c>
      <c r="AC584" s="9">
        <f t="shared" si="227"/>
        <v>1300.3236000000002</v>
      </c>
      <c r="AD584" s="9"/>
      <c r="AE584" s="9"/>
      <c r="AF584" s="9"/>
      <c r="AG584" s="9">
        <v>7</v>
      </c>
      <c r="AH584" s="9">
        <v>36.06</v>
      </c>
      <c r="AI584" s="9">
        <f t="shared" si="228"/>
        <v>252.42000000000002</v>
      </c>
      <c r="AJ584" s="9">
        <f t="shared" si="229"/>
        <v>49</v>
      </c>
      <c r="AK584" s="9">
        <f t="shared" si="230"/>
        <v>1300.3236000000002</v>
      </c>
      <c r="AL584" s="9"/>
      <c r="AM584" s="9"/>
      <c r="AN584" s="9"/>
      <c r="AO584" s="1">
        <v>4</v>
      </c>
      <c r="AP584" s="9">
        <v>36.06</v>
      </c>
      <c r="AQ584" s="9">
        <f t="shared" si="231"/>
        <v>144.24</v>
      </c>
      <c r="AR584" s="9">
        <f t="shared" si="232"/>
        <v>16</v>
      </c>
      <c r="AS584" s="9">
        <f t="shared" si="233"/>
        <v>1300.3236000000002</v>
      </c>
      <c r="AT584" s="9"/>
      <c r="AU584" s="9"/>
      <c r="AV584" s="9"/>
      <c r="AW584" s="9">
        <v>0.4</v>
      </c>
      <c r="AX584" s="9">
        <v>36.06</v>
      </c>
      <c r="AY584" s="9">
        <f t="shared" si="234"/>
        <v>14.424000000000001</v>
      </c>
      <c r="AZ584" s="9">
        <f t="shared" si="235"/>
        <v>0.16000000000000003</v>
      </c>
      <c r="BA584" s="9">
        <f t="shared" si="236"/>
        <v>1300.3236000000002</v>
      </c>
      <c r="BB584" s="9"/>
      <c r="BC584" s="9"/>
      <c r="BD584" s="9"/>
      <c r="BE584" s="1">
        <v>2</v>
      </c>
      <c r="BF584" s="9">
        <v>36.06</v>
      </c>
      <c r="BG584">
        <f t="shared" si="237"/>
        <v>72.12</v>
      </c>
      <c r="BH584">
        <f t="shared" si="238"/>
        <v>4</v>
      </c>
      <c r="BI584">
        <f t="shared" si="239"/>
        <v>1300.3236000000002</v>
      </c>
    </row>
    <row r="585" spans="1:61" x14ac:dyDescent="0.3">
      <c r="A585" s="9">
        <v>0.9</v>
      </c>
      <c r="B585" s="9">
        <v>35.69</v>
      </c>
      <c r="C585" s="9">
        <f t="shared" si="216"/>
        <v>32.121000000000002</v>
      </c>
      <c r="D585" s="9">
        <f t="shared" si="217"/>
        <v>0.81</v>
      </c>
      <c r="E585" s="9">
        <f t="shared" si="218"/>
        <v>1273.7760999999998</v>
      </c>
      <c r="F585" s="9"/>
      <c r="G585" s="9"/>
      <c r="H585" s="9"/>
      <c r="I585" s="9">
        <v>563.5</v>
      </c>
      <c r="J585" s="9">
        <v>35.69</v>
      </c>
      <c r="K585" s="9">
        <f t="shared" si="219"/>
        <v>20111.314999999999</v>
      </c>
      <c r="L585" s="9">
        <f t="shared" si="220"/>
        <v>317532.25</v>
      </c>
      <c r="M585" s="9">
        <f t="shared" si="221"/>
        <v>1273.7760999999998</v>
      </c>
      <c r="N585" s="9"/>
      <c r="O585" s="9"/>
      <c r="P585" s="9"/>
      <c r="Q585" s="9">
        <v>318.5</v>
      </c>
      <c r="R585" s="9">
        <v>35.69</v>
      </c>
      <c r="S585" s="9">
        <f t="shared" si="222"/>
        <v>11367.264999999999</v>
      </c>
      <c r="T585" s="9">
        <f t="shared" si="223"/>
        <v>101442.25</v>
      </c>
      <c r="U585" s="9">
        <f t="shared" si="224"/>
        <v>1273.7760999999998</v>
      </c>
      <c r="V585" s="9"/>
      <c r="W585" s="9"/>
      <c r="X585" s="9"/>
      <c r="Y585" s="9">
        <v>122.5</v>
      </c>
      <c r="Z585" s="9">
        <v>35.69</v>
      </c>
      <c r="AA585" s="9">
        <f t="shared" si="225"/>
        <v>4372.0249999999996</v>
      </c>
      <c r="AB585" s="9">
        <f t="shared" si="226"/>
        <v>15006.25</v>
      </c>
      <c r="AC585" s="9">
        <f t="shared" si="227"/>
        <v>1273.7760999999998</v>
      </c>
      <c r="AD585" s="9"/>
      <c r="AE585" s="9"/>
      <c r="AF585" s="9"/>
      <c r="AG585" s="9">
        <v>7</v>
      </c>
      <c r="AH585" s="9">
        <v>35.69</v>
      </c>
      <c r="AI585" s="9">
        <f t="shared" si="228"/>
        <v>249.82999999999998</v>
      </c>
      <c r="AJ585" s="9">
        <f t="shared" si="229"/>
        <v>49</v>
      </c>
      <c r="AK585" s="9">
        <f t="shared" si="230"/>
        <v>1273.7760999999998</v>
      </c>
      <c r="AL585" s="9"/>
      <c r="AM585" s="9"/>
      <c r="AN585" s="9"/>
      <c r="AO585" s="1">
        <v>5</v>
      </c>
      <c r="AP585" s="9">
        <v>35.69</v>
      </c>
      <c r="AQ585" s="9">
        <f t="shared" si="231"/>
        <v>178.45</v>
      </c>
      <c r="AR585" s="9">
        <f t="shared" si="232"/>
        <v>25</v>
      </c>
      <c r="AS585" s="9">
        <f t="shared" si="233"/>
        <v>1273.7760999999998</v>
      </c>
      <c r="AT585" s="9"/>
      <c r="AU585" s="9"/>
      <c r="AV585" s="9"/>
      <c r="AW585" s="9">
        <v>0.4</v>
      </c>
      <c r="AX585" s="9">
        <v>35.69</v>
      </c>
      <c r="AY585" s="9">
        <f t="shared" si="234"/>
        <v>14.276</v>
      </c>
      <c r="AZ585" s="9">
        <f t="shared" si="235"/>
        <v>0.16000000000000003</v>
      </c>
      <c r="BA585" s="9">
        <f t="shared" si="236"/>
        <v>1273.7760999999998</v>
      </c>
      <c r="BB585" s="9"/>
      <c r="BC585" s="9"/>
      <c r="BD585" s="9"/>
      <c r="BE585" s="1">
        <v>2</v>
      </c>
      <c r="BF585" s="9">
        <v>35.69</v>
      </c>
      <c r="BG585">
        <f t="shared" si="237"/>
        <v>71.38</v>
      </c>
      <c r="BH585">
        <f t="shared" si="238"/>
        <v>4</v>
      </c>
      <c r="BI585">
        <f t="shared" si="239"/>
        <v>1273.7760999999998</v>
      </c>
    </row>
    <row r="586" spans="1:61" x14ac:dyDescent="0.3">
      <c r="A586" s="9">
        <v>0.86</v>
      </c>
      <c r="B586" s="9">
        <v>32.479999999999997</v>
      </c>
      <c r="C586" s="9">
        <f t="shared" si="216"/>
        <v>27.932799999999997</v>
      </c>
      <c r="D586" s="9">
        <f t="shared" si="217"/>
        <v>0.73959999999999992</v>
      </c>
      <c r="E586" s="9">
        <f t="shared" si="218"/>
        <v>1054.9503999999997</v>
      </c>
      <c r="F586" s="9"/>
      <c r="G586" s="9"/>
      <c r="H586" s="9"/>
      <c r="I586" s="9">
        <v>588</v>
      </c>
      <c r="J586" s="9">
        <v>32.479999999999997</v>
      </c>
      <c r="K586" s="9">
        <f t="shared" si="219"/>
        <v>19098.239999999998</v>
      </c>
      <c r="L586" s="9">
        <f t="shared" si="220"/>
        <v>345744</v>
      </c>
      <c r="M586" s="9">
        <f t="shared" si="221"/>
        <v>1054.9503999999997</v>
      </c>
      <c r="N586" s="9"/>
      <c r="O586" s="9"/>
      <c r="P586" s="9"/>
      <c r="Q586" s="9">
        <v>294</v>
      </c>
      <c r="R586" s="9">
        <v>32.479999999999997</v>
      </c>
      <c r="S586" s="9">
        <f t="shared" si="222"/>
        <v>9549.119999999999</v>
      </c>
      <c r="T586" s="9">
        <f t="shared" si="223"/>
        <v>86436</v>
      </c>
      <c r="U586" s="9">
        <f t="shared" si="224"/>
        <v>1054.9503999999997</v>
      </c>
      <c r="V586" s="9"/>
      <c r="W586" s="9"/>
      <c r="X586" s="9"/>
      <c r="Y586" s="9">
        <v>147</v>
      </c>
      <c r="Z586" s="9">
        <v>32.479999999999997</v>
      </c>
      <c r="AA586" s="9">
        <f t="shared" si="225"/>
        <v>4774.5599999999995</v>
      </c>
      <c r="AB586" s="9">
        <f t="shared" si="226"/>
        <v>21609</v>
      </c>
      <c r="AC586" s="9">
        <f t="shared" si="227"/>
        <v>1054.9503999999997</v>
      </c>
      <c r="AD586" s="9"/>
      <c r="AE586" s="9"/>
      <c r="AF586" s="9"/>
      <c r="AG586" s="9">
        <v>7</v>
      </c>
      <c r="AH586" s="9">
        <v>32.479999999999997</v>
      </c>
      <c r="AI586" s="9">
        <f t="shared" si="228"/>
        <v>227.35999999999999</v>
      </c>
      <c r="AJ586" s="9">
        <f t="shared" si="229"/>
        <v>49</v>
      </c>
      <c r="AK586" s="9">
        <f t="shared" si="230"/>
        <v>1054.9503999999997</v>
      </c>
      <c r="AL586" s="9"/>
      <c r="AM586" s="9"/>
      <c r="AN586" s="9"/>
      <c r="AO586" s="1">
        <v>2</v>
      </c>
      <c r="AP586" s="9">
        <v>32.479999999999997</v>
      </c>
      <c r="AQ586" s="9">
        <f t="shared" si="231"/>
        <v>64.959999999999994</v>
      </c>
      <c r="AR586" s="9">
        <f t="shared" si="232"/>
        <v>4</v>
      </c>
      <c r="AS586" s="9">
        <f t="shared" si="233"/>
        <v>1054.9503999999997</v>
      </c>
      <c r="AT586" s="9"/>
      <c r="AU586" s="9"/>
      <c r="AV586" s="9"/>
      <c r="AW586" s="9">
        <v>0.4</v>
      </c>
      <c r="AX586" s="9">
        <v>32.479999999999997</v>
      </c>
      <c r="AY586" s="9">
        <f t="shared" si="234"/>
        <v>12.991999999999999</v>
      </c>
      <c r="AZ586" s="9">
        <f t="shared" si="235"/>
        <v>0.16000000000000003</v>
      </c>
      <c r="BA586" s="9">
        <f t="shared" si="236"/>
        <v>1054.9503999999997</v>
      </c>
      <c r="BB586" s="9"/>
      <c r="BC586" s="9"/>
      <c r="BD586" s="9"/>
      <c r="BE586" s="1">
        <v>2</v>
      </c>
      <c r="BF586" s="9">
        <v>32.479999999999997</v>
      </c>
      <c r="BG586">
        <f t="shared" si="237"/>
        <v>64.959999999999994</v>
      </c>
      <c r="BH586">
        <f t="shared" si="238"/>
        <v>4</v>
      </c>
      <c r="BI586">
        <f t="shared" si="239"/>
        <v>1054.9503999999997</v>
      </c>
    </row>
    <row r="587" spans="1:61" x14ac:dyDescent="0.3">
      <c r="A587" s="9">
        <v>0.86</v>
      </c>
      <c r="B587" s="9">
        <v>32.74</v>
      </c>
      <c r="C587" s="9">
        <f t="shared" si="216"/>
        <v>28.156400000000001</v>
      </c>
      <c r="D587" s="9">
        <f t="shared" si="217"/>
        <v>0.73959999999999992</v>
      </c>
      <c r="E587" s="9">
        <f t="shared" si="218"/>
        <v>1071.9076000000002</v>
      </c>
      <c r="F587" s="9"/>
      <c r="G587" s="9"/>
      <c r="H587" s="9"/>
      <c r="I587" s="9">
        <v>588</v>
      </c>
      <c r="J587" s="9">
        <v>32.74</v>
      </c>
      <c r="K587" s="9">
        <f t="shared" si="219"/>
        <v>19251.120000000003</v>
      </c>
      <c r="L587" s="9">
        <f t="shared" si="220"/>
        <v>345744</v>
      </c>
      <c r="M587" s="9">
        <f t="shared" si="221"/>
        <v>1071.9076000000002</v>
      </c>
      <c r="N587" s="9"/>
      <c r="O587" s="9"/>
      <c r="P587" s="9"/>
      <c r="Q587" s="9">
        <v>294</v>
      </c>
      <c r="R587" s="9">
        <v>32.74</v>
      </c>
      <c r="S587" s="9">
        <f t="shared" si="222"/>
        <v>9625.5600000000013</v>
      </c>
      <c r="T587" s="9">
        <f t="shared" si="223"/>
        <v>86436</v>
      </c>
      <c r="U587" s="9">
        <f t="shared" si="224"/>
        <v>1071.9076000000002</v>
      </c>
      <c r="V587" s="9"/>
      <c r="W587" s="9"/>
      <c r="X587" s="9"/>
      <c r="Y587" s="9">
        <v>147</v>
      </c>
      <c r="Z587" s="9">
        <v>32.74</v>
      </c>
      <c r="AA587" s="9">
        <f t="shared" si="225"/>
        <v>4812.7800000000007</v>
      </c>
      <c r="AB587" s="9">
        <f t="shared" si="226"/>
        <v>21609</v>
      </c>
      <c r="AC587" s="9">
        <f t="shared" si="227"/>
        <v>1071.9076000000002</v>
      </c>
      <c r="AD587" s="9"/>
      <c r="AE587" s="9"/>
      <c r="AF587" s="9"/>
      <c r="AG587" s="9">
        <v>7</v>
      </c>
      <c r="AH587" s="9">
        <v>32.74</v>
      </c>
      <c r="AI587" s="9">
        <f t="shared" si="228"/>
        <v>229.18</v>
      </c>
      <c r="AJ587" s="9">
        <f t="shared" si="229"/>
        <v>49</v>
      </c>
      <c r="AK587" s="9">
        <f t="shared" si="230"/>
        <v>1071.9076000000002</v>
      </c>
      <c r="AL587" s="9"/>
      <c r="AM587" s="9"/>
      <c r="AN587" s="9"/>
      <c r="AO587" s="1">
        <v>3</v>
      </c>
      <c r="AP587" s="9">
        <v>32.74</v>
      </c>
      <c r="AQ587" s="9">
        <f t="shared" si="231"/>
        <v>98.22</v>
      </c>
      <c r="AR587" s="9">
        <f t="shared" si="232"/>
        <v>9</v>
      </c>
      <c r="AS587" s="9">
        <f t="shared" si="233"/>
        <v>1071.9076000000002</v>
      </c>
      <c r="AT587" s="9"/>
      <c r="AU587" s="9"/>
      <c r="AV587" s="9"/>
      <c r="AW587" s="9">
        <v>0.4</v>
      </c>
      <c r="AX587" s="9">
        <v>32.74</v>
      </c>
      <c r="AY587" s="9">
        <f t="shared" si="234"/>
        <v>13.096000000000002</v>
      </c>
      <c r="AZ587" s="9">
        <f t="shared" si="235"/>
        <v>0.16000000000000003</v>
      </c>
      <c r="BA587" s="9">
        <f t="shared" si="236"/>
        <v>1071.9076000000002</v>
      </c>
      <c r="BB587" s="9"/>
      <c r="BC587" s="9"/>
      <c r="BD587" s="9"/>
      <c r="BE587" s="1">
        <v>2</v>
      </c>
      <c r="BF587" s="9">
        <v>32.74</v>
      </c>
      <c r="BG587">
        <f t="shared" si="237"/>
        <v>65.48</v>
      </c>
      <c r="BH587">
        <f t="shared" si="238"/>
        <v>4</v>
      </c>
      <c r="BI587">
        <f t="shared" si="239"/>
        <v>1071.9076000000002</v>
      </c>
    </row>
    <row r="588" spans="1:61" x14ac:dyDescent="0.3">
      <c r="A588" s="9">
        <v>0.86</v>
      </c>
      <c r="B588" s="9">
        <v>32.130000000000003</v>
      </c>
      <c r="C588" s="9">
        <f t="shared" si="216"/>
        <v>27.631800000000002</v>
      </c>
      <c r="D588" s="9">
        <f t="shared" si="217"/>
        <v>0.73959999999999992</v>
      </c>
      <c r="E588" s="9">
        <f t="shared" si="218"/>
        <v>1032.3369000000002</v>
      </c>
      <c r="F588" s="9"/>
      <c r="G588" s="9"/>
      <c r="H588" s="9"/>
      <c r="I588" s="9">
        <v>588</v>
      </c>
      <c r="J588" s="9">
        <v>32.130000000000003</v>
      </c>
      <c r="K588" s="9">
        <f t="shared" si="219"/>
        <v>18892.440000000002</v>
      </c>
      <c r="L588" s="9">
        <f t="shared" si="220"/>
        <v>345744</v>
      </c>
      <c r="M588" s="9">
        <f t="shared" si="221"/>
        <v>1032.3369000000002</v>
      </c>
      <c r="N588" s="9"/>
      <c r="O588" s="9"/>
      <c r="P588" s="9"/>
      <c r="Q588" s="9">
        <v>294</v>
      </c>
      <c r="R588" s="9">
        <v>32.130000000000003</v>
      </c>
      <c r="S588" s="9">
        <f t="shared" si="222"/>
        <v>9446.2200000000012</v>
      </c>
      <c r="T588" s="9">
        <f t="shared" si="223"/>
        <v>86436</v>
      </c>
      <c r="U588" s="9">
        <f t="shared" si="224"/>
        <v>1032.3369000000002</v>
      </c>
      <c r="V588" s="9"/>
      <c r="W588" s="9"/>
      <c r="X588" s="9"/>
      <c r="Y588" s="9">
        <v>147</v>
      </c>
      <c r="Z588" s="9">
        <v>32.130000000000003</v>
      </c>
      <c r="AA588" s="9">
        <f t="shared" si="225"/>
        <v>4723.1100000000006</v>
      </c>
      <c r="AB588" s="9">
        <f t="shared" si="226"/>
        <v>21609</v>
      </c>
      <c r="AC588" s="9">
        <f t="shared" si="227"/>
        <v>1032.3369000000002</v>
      </c>
      <c r="AD588" s="9"/>
      <c r="AE588" s="9"/>
      <c r="AF588" s="9"/>
      <c r="AG588" s="9">
        <v>7</v>
      </c>
      <c r="AH588" s="9">
        <v>32.130000000000003</v>
      </c>
      <c r="AI588" s="9">
        <f t="shared" si="228"/>
        <v>224.91000000000003</v>
      </c>
      <c r="AJ588" s="9">
        <f t="shared" si="229"/>
        <v>49</v>
      </c>
      <c r="AK588" s="9">
        <f t="shared" si="230"/>
        <v>1032.3369000000002</v>
      </c>
      <c r="AL588" s="9"/>
      <c r="AM588" s="9"/>
      <c r="AN588" s="9"/>
      <c r="AO588" s="1">
        <v>4</v>
      </c>
      <c r="AP588" s="9">
        <v>32.130000000000003</v>
      </c>
      <c r="AQ588" s="9">
        <f t="shared" si="231"/>
        <v>128.52000000000001</v>
      </c>
      <c r="AR588" s="9">
        <f t="shared" si="232"/>
        <v>16</v>
      </c>
      <c r="AS588" s="9">
        <f t="shared" si="233"/>
        <v>1032.3369000000002</v>
      </c>
      <c r="AT588" s="9"/>
      <c r="AU588" s="9"/>
      <c r="AV588" s="9"/>
      <c r="AW588" s="9">
        <v>0.4</v>
      </c>
      <c r="AX588" s="9">
        <v>32.130000000000003</v>
      </c>
      <c r="AY588" s="9">
        <f t="shared" si="234"/>
        <v>12.852000000000002</v>
      </c>
      <c r="AZ588" s="9">
        <f t="shared" si="235"/>
        <v>0.16000000000000003</v>
      </c>
      <c r="BA588" s="9">
        <f t="shared" si="236"/>
        <v>1032.3369000000002</v>
      </c>
      <c r="BB588" s="9"/>
      <c r="BC588" s="9"/>
      <c r="BD588" s="9"/>
      <c r="BE588" s="1">
        <v>2</v>
      </c>
      <c r="BF588" s="9">
        <v>32.130000000000003</v>
      </c>
      <c r="BG588">
        <f t="shared" si="237"/>
        <v>64.260000000000005</v>
      </c>
      <c r="BH588">
        <f t="shared" si="238"/>
        <v>4</v>
      </c>
      <c r="BI588">
        <f t="shared" si="239"/>
        <v>1032.3369000000002</v>
      </c>
    </row>
    <row r="589" spans="1:61" x14ac:dyDescent="0.3">
      <c r="A589" s="9">
        <v>0.86</v>
      </c>
      <c r="B589" s="9">
        <v>31.64</v>
      </c>
      <c r="C589" s="9">
        <f t="shared" si="216"/>
        <v>27.2104</v>
      </c>
      <c r="D589" s="9">
        <f t="shared" si="217"/>
        <v>0.73959999999999992</v>
      </c>
      <c r="E589" s="9">
        <f t="shared" si="218"/>
        <v>1001.0896</v>
      </c>
      <c r="F589" s="9"/>
      <c r="G589" s="9"/>
      <c r="H589" s="9"/>
      <c r="I589" s="9">
        <v>588</v>
      </c>
      <c r="J589" s="9">
        <v>31.64</v>
      </c>
      <c r="K589" s="9">
        <f t="shared" si="219"/>
        <v>18604.32</v>
      </c>
      <c r="L589" s="9">
        <f t="shared" si="220"/>
        <v>345744</v>
      </c>
      <c r="M589" s="9">
        <f t="shared" si="221"/>
        <v>1001.0896</v>
      </c>
      <c r="N589" s="9"/>
      <c r="O589" s="9"/>
      <c r="P589" s="9"/>
      <c r="Q589" s="9">
        <v>294</v>
      </c>
      <c r="R589" s="9">
        <v>31.64</v>
      </c>
      <c r="S589" s="9">
        <f t="shared" si="222"/>
        <v>9302.16</v>
      </c>
      <c r="T589" s="9">
        <f t="shared" si="223"/>
        <v>86436</v>
      </c>
      <c r="U589" s="9">
        <f t="shared" si="224"/>
        <v>1001.0896</v>
      </c>
      <c r="V589" s="9"/>
      <c r="W589" s="9"/>
      <c r="X589" s="9"/>
      <c r="Y589" s="9">
        <v>147</v>
      </c>
      <c r="Z589" s="9">
        <v>31.64</v>
      </c>
      <c r="AA589" s="9">
        <f t="shared" si="225"/>
        <v>4651.08</v>
      </c>
      <c r="AB589" s="9">
        <f t="shared" si="226"/>
        <v>21609</v>
      </c>
      <c r="AC589" s="9">
        <f t="shared" si="227"/>
        <v>1001.0896</v>
      </c>
      <c r="AD589" s="9"/>
      <c r="AE589" s="9"/>
      <c r="AF589" s="9"/>
      <c r="AG589" s="9">
        <v>7</v>
      </c>
      <c r="AH589" s="9">
        <v>31.64</v>
      </c>
      <c r="AI589" s="9">
        <f t="shared" si="228"/>
        <v>221.48000000000002</v>
      </c>
      <c r="AJ589" s="9">
        <f t="shared" si="229"/>
        <v>49</v>
      </c>
      <c r="AK589" s="9">
        <f t="shared" si="230"/>
        <v>1001.0896</v>
      </c>
      <c r="AL589" s="9"/>
      <c r="AM589" s="9"/>
      <c r="AN589" s="9"/>
      <c r="AO589" s="1">
        <v>5</v>
      </c>
      <c r="AP589" s="9">
        <v>31.64</v>
      </c>
      <c r="AQ589" s="9">
        <f t="shared" si="231"/>
        <v>158.19999999999999</v>
      </c>
      <c r="AR589" s="9">
        <f t="shared" si="232"/>
        <v>25</v>
      </c>
      <c r="AS589" s="9">
        <f t="shared" si="233"/>
        <v>1001.0896</v>
      </c>
      <c r="AT589" s="9"/>
      <c r="AU589" s="9"/>
      <c r="AV589" s="9"/>
      <c r="AW589" s="9">
        <v>0.4</v>
      </c>
      <c r="AX589" s="9">
        <v>31.64</v>
      </c>
      <c r="AY589" s="9">
        <f t="shared" si="234"/>
        <v>12.656000000000001</v>
      </c>
      <c r="AZ589" s="9">
        <f t="shared" si="235"/>
        <v>0.16000000000000003</v>
      </c>
      <c r="BA589" s="9">
        <f t="shared" si="236"/>
        <v>1001.0896</v>
      </c>
      <c r="BB589" s="9"/>
      <c r="BC589" s="9"/>
      <c r="BD589" s="9"/>
      <c r="BE589" s="1">
        <v>2</v>
      </c>
      <c r="BF589" s="9">
        <v>31.64</v>
      </c>
      <c r="BG589">
        <f t="shared" si="237"/>
        <v>63.28</v>
      </c>
      <c r="BH589">
        <f t="shared" si="238"/>
        <v>4</v>
      </c>
      <c r="BI589">
        <f t="shared" si="239"/>
        <v>1001.0896</v>
      </c>
    </row>
    <row r="590" spans="1:61" x14ac:dyDescent="0.3">
      <c r="A590" s="9">
        <v>0.82</v>
      </c>
      <c r="B590" s="9">
        <v>28.95</v>
      </c>
      <c r="C590" s="9">
        <f t="shared" si="216"/>
        <v>23.738999999999997</v>
      </c>
      <c r="D590" s="9">
        <f t="shared" si="217"/>
        <v>0.67239999999999989</v>
      </c>
      <c r="E590" s="9">
        <f t="shared" si="218"/>
        <v>838.10249999999996</v>
      </c>
      <c r="F590" s="9"/>
      <c r="G590" s="9"/>
      <c r="H590" s="9"/>
      <c r="I590" s="9">
        <v>612.5</v>
      </c>
      <c r="J590" s="9">
        <v>28.95</v>
      </c>
      <c r="K590" s="9">
        <f t="shared" si="219"/>
        <v>17731.875</v>
      </c>
      <c r="L590" s="9">
        <f t="shared" si="220"/>
        <v>375156.25</v>
      </c>
      <c r="M590" s="9">
        <f t="shared" si="221"/>
        <v>838.10249999999996</v>
      </c>
      <c r="N590" s="9"/>
      <c r="O590" s="9"/>
      <c r="P590" s="9"/>
      <c r="Q590" s="9">
        <v>318.5</v>
      </c>
      <c r="R590" s="9">
        <v>28.95</v>
      </c>
      <c r="S590" s="9">
        <f t="shared" si="222"/>
        <v>9220.5749999999989</v>
      </c>
      <c r="T590" s="9">
        <f t="shared" si="223"/>
        <v>101442.25</v>
      </c>
      <c r="U590" s="9">
        <f t="shared" si="224"/>
        <v>838.10249999999996</v>
      </c>
      <c r="V590" s="9"/>
      <c r="W590" s="9"/>
      <c r="X590" s="9"/>
      <c r="Y590" s="9">
        <v>147</v>
      </c>
      <c r="Z590" s="9">
        <v>28.95</v>
      </c>
      <c r="AA590" s="9">
        <f t="shared" si="225"/>
        <v>4255.6499999999996</v>
      </c>
      <c r="AB590" s="9">
        <f t="shared" si="226"/>
        <v>21609</v>
      </c>
      <c r="AC590" s="9">
        <f t="shared" si="227"/>
        <v>838.10249999999996</v>
      </c>
      <c r="AD590" s="9"/>
      <c r="AE590" s="9"/>
      <c r="AF590" s="9"/>
      <c r="AG590" s="9">
        <v>7</v>
      </c>
      <c r="AH590" s="9">
        <v>28.95</v>
      </c>
      <c r="AI590" s="9">
        <f t="shared" si="228"/>
        <v>202.65</v>
      </c>
      <c r="AJ590" s="9">
        <f t="shared" si="229"/>
        <v>49</v>
      </c>
      <c r="AK590" s="9">
        <f t="shared" si="230"/>
        <v>838.10249999999996</v>
      </c>
      <c r="AL590" s="9"/>
      <c r="AM590" s="9"/>
      <c r="AN590" s="9"/>
      <c r="AO590" s="1">
        <v>2</v>
      </c>
      <c r="AP590" s="9">
        <v>28.95</v>
      </c>
      <c r="AQ590" s="9">
        <f t="shared" si="231"/>
        <v>57.9</v>
      </c>
      <c r="AR590" s="9">
        <f t="shared" si="232"/>
        <v>4</v>
      </c>
      <c r="AS590" s="9">
        <f t="shared" si="233"/>
        <v>838.10249999999996</v>
      </c>
      <c r="AT590" s="9"/>
      <c r="AU590" s="9"/>
      <c r="AV590" s="9"/>
      <c r="AW590" s="9">
        <v>0.4</v>
      </c>
      <c r="AX590" s="9">
        <v>28.95</v>
      </c>
      <c r="AY590" s="9">
        <f t="shared" si="234"/>
        <v>11.58</v>
      </c>
      <c r="AZ590" s="9">
        <f t="shared" si="235"/>
        <v>0.16000000000000003</v>
      </c>
      <c r="BA590" s="9">
        <f t="shared" si="236"/>
        <v>838.10249999999996</v>
      </c>
      <c r="BB590" s="9"/>
      <c r="BC590" s="9"/>
      <c r="BD590" s="9"/>
      <c r="BE590" s="1">
        <v>2</v>
      </c>
      <c r="BF590" s="9">
        <v>28.95</v>
      </c>
      <c r="BG590">
        <f t="shared" si="237"/>
        <v>57.9</v>
      </c>
      <c r="BH590">
        <f t="shared" si="238"/>
        <v>4</v>
      </c>
      <c r="BI590">
        <f t="shared" si="239"/>
        <v>838.10249999999996</v>
      </c>
    </row>
    <row r="591" spans="1:61" x14ac:dyDescent="0.3">
      <c r="A591" s="9">
        <v>0.82</v>
      </c>
      <c r="B591" s="9">
        <v>29.49</v>
      </c>
      <c r="C591" s="9">
        <f t="shared" si="216"/>
        <v>24.181799999999996</v>
      </c>
      <c r="D591" s="9">
        <f t="shared" si="217"/>
        <v>0.67239999999999989</v>
      </c>
      <c r="E591" s="9">
        <f t="shared" si="218"/>
        <v>869.66009999999994</v>
      </c>
      <c r="F591" s="9"/>
      <c r="G591" s="9"/>
      <c r="H591" s="9"/>
      <c r="I591" s="9">
        <v>612.5</v>
      </c>
      <c r="J591" s="9">
        <v>29.49</v>
      </c>
      <c r="K591" s="9">
        <f t="shared" si="219"/>
        <v>18062.625</v>
      </c>
      <c r="L591" s="9">
        <f t="shared" si="220"/>
        <v>375156.25</v>
      </c>
      <c r="M591" s="9">
        <f t="shared" si="221"/>
        <v>869.66009999999994</v>
      </c>
      <c r="N591" s="9"/>
      <c r="O591" s="9"/>
      <c r="P591" s="9"/>
      <c r="Q591" s="9">
        <v>318.5</v>
      </c>
      <c r="R591" s="9">
        <v>29.49</v>
      </c>
      <c r="S591" s="9">
        <f t="shared" si="222"/>
        <v>9392.5649999999987</v>
      </c>
      <c r="T591" s="9">
        <f t="shared" si="223"/>
        <v>101442.25</v>
      </c>
      <c r="U591" s="9">
        <f t="shared" si="224"/>
        <v>869.66009999999994</v>
      </c>
      <c r="V591" s="9"/>
      <c r="W591" s="9"/>
      <c r="X591" s="9"/>
      <c r="Y591" s="9">
        <v>147</v>
      </c>
      <c r="Z591" s="9">
        <v>29.49</v>
      </c>
      <c r="AA591" s="9">
        <f t="shared" si="225"/>
        <v>4335.03</v>
      </c>
      <c r="AB591" s="9">
        <f t="shared" si="226"/>
        <v>21609</v>
      </c>
      <c r="AC591" s="9">
        <f t="shared" si="227"/>
        <v>869.66009999999994</v>
      </c>
      <c r="AD591" s="9"/>
      <c r="AE591" s="9"/>
      <c r="AF591" s="9"/>
      <c r="AG591" s="9">
        <v>7</v>
      </c>
      <c r="AH591" s="9">
        <v>29.49</v>
      </c>
      <c r="AI591" s="9">
        <f t="shared" si="228"/>
        <v>206.42999999999998</v>
      </c>
      <c r="AJ591" s="9">
        <f t="shared" si="229"/>
        <v>49</v>
      </c>
      <c r="AK591" s="9">
        <f t="shared" si="230"/>
        <v>869.66009999999994</v>
      </c>
      <c r="AL591" s="9"/>
      <c r="AM591" s="9"/>
      <c r="AN591" s="9"/>
      <c r="AO591" s="1">
        <v>3</v>
      </c>
      <c r="AP591" s="9">
        <v>29.49</v>
      </c>
      <c r="AQ591" s="9">
        <f t="shared" si="231"/>
        <v>88.47</v>
      </c>
      <c r="AR591" s="9">
        <f t="shared" si="232"/>
        <v>9</v>
      </c>
      <c r="AS591" s="9">
        <f t="shared" si="233"/>
        <v>869.66009999999994</v>
      </c>
      <c r="AT591" s="9"/>
      <c r="AU591" s="9"/>
      <c r="AV591" s="9"/>
      <c r="AW591" s="9">
        <v>0.4</v>
      </c>
      <c r="AX591" s="9">
        <v>29.49</v>
      </c>
      <c r="AY591" s="9">
        <f t="shared" si="234"/>
        <v>11.795999999999999</v>
      </c>
      <c r="AZ591" s="9">
        <f t="shared" si="235"/>
        <v>0.16000000000000003</v>
      </c>
      <c r="BA591" s="9">
        <f t="shared" si="236"/>
        <v>869.66009999999994</v>
      </c>
      <c r="BB591" s="9"/>
      <c r="BC591" s="9"/>
      <c r="BD591" s="9"/>
      <c r="BE591" s="1">
        <v>2</v>
      </c>
      <c r="BF591" s="9">
        <v>29.49</v>
      </c>
      <c r="BG591">
        <f t="shared" si="237"/>
        <v>58.98</v>
      </c>
      <c r="BH591">
        <f t="shared" si="238"/>
        <v>4</v>
      </c>
      <c r="BI591">
        <f t="shared" si="239"/>
        <v>869.66009999999994</v>
      </c>
    </row>
    <row r="592" spans="1:61" x14ac:dyDescent="0.3">
      <c r="A592" s="9">
        <v>0.82</v>
      </c>
      <c r="B592" s="9">
        <v>28.64</v>
      </c>
      <c r="C592" s="9">
        <f t="shared" si="216"/>
        <v>23.4848</v>
      </c>
      <c r="D592" s="9">
        <f t="shared" si="217"/>
        <v>0.67239999999999989</v>
      </c>
      <c r="E592" s="9">
        <f t="shared" si="218"/>
        <v>820.24959999999999</v>
      </c>
      <c r="F592" s="9"/>
      <c r="G592" s="9"/>
      <c r="H592" s="9"/>
      <c r="I592" s="9">
        <v>612.5</v>
      </c>
      <c r="J592" s="9">
        <v>28.64</v>
      </c>
      <c r="K592" s="9">
        <f t="shared" si="219"/>
        <v>17542</v>
      </c>
      <c r="L592" s="9">
        <f t="shared" si="220"/>
        <v>375156.25</v>
      </c>
      <c r="M592" s="9">
        <f t="shared" si="221"/>
        <v>820.24959999999999</v>
      </c>
      <c r="N592" s="9"/>
      <c r="O592" s="9"/>
      <c r="P592" s="9"/>
      <c r="Q592" s="9">
        <v>318.5</v>
      </c>
      <c r="R592" s="9">
        <v>28.64</v>
      </c>
      <c r="S592" s="9">
        <f t="shared" si="222"/>
        <v>9121.84</v>
      </c>
      <c r="T592" s="9">
        <f t="shared" si="223"/>
        <v>101442.25</v>
      </c>
      <c r="U592" s="9">
        <f t="shared" si="224"/>
        <v>820.24959999999999</v>
      </c>
      <c r="V592" s="9"/>
      <c r="W592" s="9"/>
      <c r="X592" s="9"/>
      <c r="Y592" s="9">
        <v>147</v>
      </c>
      <c r="Z592" s="9">
        <v>28.64</v>
      </c>
      <c r="AA592" s="9">
        <f t="shared" si="225"/>
        <v>4210.08</v>
      </c>
      <c r="AB592" s="9">
        <f t="shared" si="226"/>
        <v>21609</v>
      </c>
      <c r="AC592" s="9">
        <f t="shared" si="227"/>
        <v>820.24959999999999</v>
      </c>
      <c r="AD592" s="9"/>
      <c r="AE592" s="9"/>
      <c r="AF592" s="9"/>
      <c r="AG592" s="9">
        <v>7</v>
      </c>
      <c r="AH592" s="9">
        <v>28.64</v>
      </c>
      <c r="AI592" s="9">
        <f t="shared" si="228"/>
        <v>200.48000000000002</v>
      </c>
      <c r="AJ592" s="9">
        <f t="shared" si="229"/>
        <v>49</v>
      </c>
      <c r="AK592" s="9">
        <f t="shared" si="230"/>
        <v>820.24959999999999</v>
      </c>
      <c r="AL592" s="9"/>
      <c r="AM592" s="9"/>
      <c r="AN592" s="9"/>
      <c r="AO592" s="1">
        <v>4</v>
      </c>
      <c r="AP592" s="9">
        <v>28.64</v>
      </c>
      <c r="AQ592" s="9">
        <f t="shared" si="231"/>
        <v>114.56</v>
      </c>
      <c r="AR592" s="9">
        <f t="shared" si="232"/>
        <v>16</v>
      </c>
      <c r="AS592" s="9">
        <f t="shared" si="233"/>
        <v>820.24959999999999</v>
      </c>
      <c r="AT592" s="9"/>
      <c r="AU592" s="9"/>
      <c r="AV592" s="9"/>
      <c r="AW592" s="9">
        <v>0.4</v>
      </c>
      <c r="AX592" s="9">
        <v>28.64</v>
      </c>
      <c r="AY592" s="9">
        <f t="shared" si="234"/>
        <v>11.456000000000001</v>
      </c>
      <c r="AZ592" s="9">
        <f t="shared" si="235"/>
        <v>0.16000000000000003</v>
      </c>
      <c r="BA592" s="9">
        <f t="shared" si="236"/>
        <v>820.24959999999999</v>
      </c>
      <c r="BB592" s="9"/>
      <c r="BC592" s="9"/>
      <c r="BD592" s="9"/>
      <c r="BE592" s="1">
        <v>2</v>
      </c>
      <c r="BF592" s="9">
        <v>28.64</v>
      </c>
      <c r="BG592">
        <f t="shared" si="237"/>
        <v>57.28</v>
      </c>
      <c r="BH592">
        <f t="shared" si="238"/>
        <v>4</v>
      </c>
      <c r="BI592">
        <f t="shared" si="239"/>
        <v>820.24959999999999</v>
      </c>
    </row>
    <row r="593" spans="1:61" x14ac:dyDescent="0.3">
      <c r="A593" s="9">
        <v>0.82</v>
      </c>
      <c r="B593" s="9">
        <v>28.01</v>
      </c>
      <c r="C593" s="9">
        <f t="shared" si="216"/>
        <v>22.9682</v>
      </c>
      <c r="D593" s="9">
        <f t="shared" si="217"/>
        <v>0.67239999999999989</v>
      </c>
      <c r="E593" s="9">
        <f t="shared" si="218"/>
        <v>784.56010000000003</v>
      </c>
      <c r="F593" s="9"/>
      <c r="G593" s="9"/>
      <c r="H593" s="9"/>
      <c r="I593" s="9">
        <v>612.5</v>
      </c>
      <c r="J593" s="9">
        <v>28.01</v>
      </c>
      <c r="K593" s="9">
        <f t="shared" si="219"/>
        <v>17156.125</v>
      </c>
      <c r="L593" s="9">
        <f t="shared" si="220"/>
        <v>375156.25</v>
      </c>
      <c r="M593" s="9">
        <f t="shared" si="221"/>
        <v>784.56010000000003</v>
      </c>
      <c r="N593" s="9"/>
      <c r="O593" s="9"/>
      <c r="P593" s="9"/>
      <c r="Q593" s="9">
        <v>318.5</v>
      </c>
      <c r="R593" s="9">
        <v>28.01</v>
      </c>
      <c r="S593" s="9">
        <f t="shared" si="222"/>
        <v>8921.1850000000013</v>
      </c>
      <c r="T593" s="9">
        <f t="shared" si="223"/>
        <v>101442.25</v>
      </c>
      <c r="U593" s="9">
        <f t="shared" si="224"/>
        <v>784.56010000000003</v>
      </c>
      <c r="V593" s="9"/>
      <c r="W593" s="9"/>
      <c r="X593" s="9"/>
      <c r="Y593" s="9">
        <v>147</v>
      </c>
      <c r="Z593" s="9">
        <v>28.01</v>
      </c>
      <c r="AA593" s="9">
        <f t="shared" si="225"/>
        <v>4117.47</v>
      </c>
      <c r="AB593" s="9">
        <f t="shared" si="226"/>
        <v>21609</v>
      </c>
      <c r="AC593" s="9">
        <f t="shared" si="227"/>
        <v>784.56010000000003</v>
      </c>
      <c r="AD593" s="9"/>
      <c r="AE593" s="9"/>
      <c r="AF593" s="9"/>
      <c r="AG593" s="9">
        <v>7</v>
      </c>
      <c r="AH593" s="9">
        <v>28.01</v>
      </c>
      <c r="AI593" s="9">
        <f t="shared" si="228"/>
        <v>196.07000000000002</v>
      </c>
      <c r="AJ593" s="9">
        <f t="shared" si="229"/>
        <v>49</v>
      </c>
      <c r="AK593" s="9">
        <f t="shared" si="230"/>
        <v>784.56010000000003</v>
      </c>
      <c r="AL593" s="9"/>
      <c r="AM593" s="9"/>
      <c r="AN593" s="9"/>
      <c r="AO593" s="1">
        <v>5</v>
      </c>
      <c r="AP593" s="9">
        <v>28.01</v>
      </c>
      <c r="AQ593" s="9">
        <f t="shared" si="231"/>
        <v>140.05000000000001</v>
      </c>
      <c r="AR593" s="9">
        <f t="shared" si="232"/>
        <v>25</v>
      </c>
      <c r="AS593" s="9">
        <f t="shared" si="233"/>
        <v>784.56010000000003</v>
      </c>
      <c r="AT593" s="9"/>
      <c r="AU593" s="9"/>
      <c r="AV593" s="9"/>
      <c r="AW593" s="9">
        <v>0.4</v>
      </c>
      <c r="AX593" s="9">
        <v>28.01</v>
      </c>
      <c r="AY593" s="9">
        <f t="shared" si="234"/>
        <v>11.204000000000001</v>
      </c>
      <c r="AZ593" s="9">
        <f t="shared" si="235"/>
        <v>0.16000000000000003</v>
      </c>
      <c r="BA593" s="9">
        <f t="shared" si="236"/>
        <v>784.56010000000003</v>
      </c>
      <c r="BB593" s="9"/>
      <c r="BC593" s="9"/>
      <c r="BD593" s="9"/>
      <c r="BE593" s="1">
        <v>2</v>
      </c>
      <c r="BF593" s="9">
        <v>28.01</v>
      </c>
      <c r="BG593">
        <f t="shared" si="237"/>
        <v>56.02</v>
      </c>
      <c r="BH593">
        <f t="shared" si="238"/>
        <v>4</v>
      </c>
      <c r="BI593">
        <f t="shared" si="239"/>
        <v>784.56010000000003</v>
      </c>
    </row>
    <row r="594" spans="1:61" x14ac:dyDescent="0.3">
      <c r="A594" s="9">
        <v>0.79</v>
      </c>
      <c r="B594" s="9">
        <v>41.64</v>
      </c>
      <c r="C594" s="9">
        <f t="shared" si="216"/>
        <v>32.895600000000002</v>
      </c>
      <c r="D594" s="9">
        <f t="shared" si="217"/>
        <v>0.6241000000000001</v>
      </c>
      <c r="E594" s="9">
        <f t="shared" si="218"/>
        <v>1733.8896</v>
      </c>
      <c r="F594" s="9"/>
      <c r="G594" s="9"/>
      <c r="H594" s="9"/>
      <c r="I594" s="9">
        <v>637</v>
      </c>
      <c r="J594" s="9">
        <v>41.64</v>
      </c>
      <c r="K594" s="9">
        <f t="shared" si="219"/>
        <v>26524.68</v>
      </c>
      <c r="L594" s="9">
        <f t="shared" si="220"/>
        <v>405769</v>
      </c>
      <c r="M594" s="9">
        <f t="shared" si="221"/>
        <v>1733.8896</v>
      </c>
      <c r="N594" s="9"/>
      <c r="O594" s="9"/>
      <c r="P594" s="9"/>
      <c r="Q594" s="9">
        <v>343</v>
      </c>
      <c r="R594" s="9">
        <v>41.64</v>
      </c>
      <c r="S594" s="9">
        <f t="shared" si="222"/>
        <v>14282.52</v>
      </c>
      <c r="T594" s="9">
        <f t="shared" si="223"/>
        <v>117649</v>
      </c>
      <c r="U594" s="9">
        <f t="shared" si="224"/>
        <v>1733.8896</v>
      </c>
      <c r="V594" s="9"/>
      <c r="W594" s="9"/>
      <c r="X594" s="9"/>
      <c r="Y594" s="9">
        <v>147</v>
      </c>
      <c r="Z594" s="9">
        <v>41.64</v>
      </c>
      <c r="AA594" s="9">
        <f t="shared" si="225"/>
        <v>6121.08</v>
      </c>
      <c r="AB594" s="9">
        <f t="shared" si="226"/>
        <v>21609</v>
      </c>
      <c r="AC594" s="9">
        <f t="shared" si="227"/>
        <v>1733.8896</v>
      </c>
      <c r="AD594" s="9"/>
      <c r="AE594" s="9"/>
      <c r="AF594" s="9"/>
      <c r="AG594" s="9">
        <v>7</v>
      </c>
      <c r="AH594" s="9">
        <v>41.64</v>
      </c>
      <c r="AI594" s="9">
        <f t="shared" si="228"/>
        <v>291.48</v>
      </c>
      <c r="AJ594" s="9">
        <f t="shared" si="229"/>
        <v>49</v>
      </c>
      <c r="AK594" s="9">
        <f t="shared" si="230"/>
        <v>1733.8896</v>
      </c>
      <c r="AL594" s="9"/>
      <c r="AM594" s="9"/>
      <c r="AN594" s="9"/>
      <c r="AO594" s="1">
        <v>2</v>
      </c>
      <c r="AP594" s="9">
        <v>41.64</v>
      </c>
      <c r="AQ594" s="9">
        <f t="shared" si="231"/>
        <v>83.28</v>
      </c>
      <c r="AR594" s="9">
        <f t="shared" si="232"/>
        <v>4</v>
      </c>
      <c r="AS594" s="9">
        <f t="shared" si="233"/>
        <v>1733.8896</v>
      </c>
      <c r="AT594" s="9"/>
      <c r="AU594" s="9"/>
      <c r="AV594" s="9"/>
      <c r="AW594" s="9">
        <v>0.4</v>
      </c>
      <c r="AX594" s="9">
        <v>41.64</v>
      </c>
      <c r="AY594" s="9">
        <f t="shared" si="234"/>
        <v>16.656000000000002</v>
      </c>
      <c r="AZ594" s="9">
        <f t="shared" si="235"/>
        <v>0.16000000000000003</v>
      </c>
      <c r="BA594" s="9">
        <f t="shared" si="236"/>
        <v>1733.8896</v>
      </c>
      <c r="BB594" s="9"/>
      <c r="BC594" s="9"/>
      <c r="BD594" s="9"/>
      <c r="BE594" s="1">
        <v>2</v>
      </c>
      <c r="BF594" s="9">
        <v>41.64</v>
      </c>
      <c r="BG594">
        <f t="shared" si="237"/>
        <v>83.28</v>
      </c>
      <c r="BH594">
        <f t="shared" si="238"/>
        <v>4</v>
      </c>
      <c r="BI594">
        <f t="shared" si="239"/>
        <v>1733.8896</v>
      </c>
    </row>
    <row r="595" spans="1:61" x14ac:dyDescent="0.3">
      <c r="A595" s="9">
        <v>0.79</v>
      </c>
      <c r="B595" s="9">
        <v>43.1</v>
      </c>
      <c r="C595" s="9">
        <f t="shared" si="216"/>
        <v>34.048999999999999</v>
      </c>
      <c r="D595" s="9">
        <f t="shared" si="217"/>
        <v>0.6241000000000001</v>
      </c>
      <c r="E595" s="9">
        <f t="shared" si="218"/>
        <v>1857.6100000000001</v>
      </c>
      <c r="F595" s="9"/>
      <c r="G595" s="9"/>
      <c r="H595" s="9"/>
      <c r="I595" s="9">
        <v>637</v>
      </c>
      <c r="J595" s="9">
        <v>43.1</v>
      </c>
      <c r="K595" s="9">
        <f t="shared" si="219"/>
        <v>27454.7</v>
      </c>
      <c r="L595" s="9">
        <f t="shared" si="220"/>
        <v>405769</v>
      </c>
      <c r="M595" s="9">
        <f t="shared" si="221"/>
        <v>1857.6100000000001</v>
      </c>
      <c r="N595" s="9"/>
      <c r="O595" s="9"/>
      <c r="P595" s="9"/>
      <c r="Q595" s="9">
        <v>343</v>
      </c>
      <c r="R595" s="9">
        <v>43.1</v>
      </c>
      <c r="S595" s="9">
        <f t="shared" si="222"/>
        <v>14783.300000000001</v>
      </c>
      <c r="T595" s="9">
        <f t="shared" si="223"/>
        <v>117649</v>
      </c>
      <c r="U595" s="9">
        <f t="shared" si="224"/>
        <v>1857.6100000000001</v>
      </c>
      <c r="V595" s="9"/>
      <c r="W595" s="9"/>
      <c r="X595" s="9"/>
      <c r="Y595" s="9">
        <v>147</v>
      </c>
      <c r="Z595" s="9">
        <v>43.1</v>
      </c>
      <c r="AA595" s="9">
        <f t="shared" si="225"/>
        <v>6335.7</v>
      </c>
      <c r="AB595" s="9">
        <f t="shared" si="226"/>
        <v>21609</v>
      </c>
      <c r="AC595" s="9">
        <f t="shared" si="227"/>
        <v>1857.6100000000001</v>
      </c>
      <c r="AD595" s="9"/>
      <c r="AE595" s="9"/>
      <c r="AF595" s="9"/>
      <c r="AG595" s="9">
        <v>7</v>
      </c>
      <c r="AH595" s="9">
        <v>43.1</v>
      </c>
      <c r="AI595" s="9">
        <f t="shared" si="228"/>
        <v>301.7</v>
      </c>
      <c r="AJ595" s="9">
        <f t="shared" si="229"/>
        <v>49</v>
      </c>
      <c r="AK595" s="9">
        <f t="shared" si="230"/>
        <v>1857.6100000000001</v>
      </c>
      <c r="AL595" s="9"/>
      <c r="AM595" s="9"/>
      <c r="AN595" s="9"/>
      <c r="AO595" s="1">
        <v>3</v>
      </c>
      <c r="AP595" s="9">
        <v>43.1</v>
      </c>
      <c r="AQ595" s="9">
        <f t="shared" si="231"/>
        <v>129.30000000000001</v>
      </c>
      <c r="AR595" s="9">
        <f t="shared" si="232"/>
        <v>9</v>
      </c>
      <c r="AS595" s="9">
        <f t="shared" si="233"/>
        <v>1857.6100000000001</v>
      </c>
      <c r="AT595" s="9"/>
      <c r="AU595" s="9"/>
      <c r="AV595" s="9"/>
      <c r="AW595" s="9">
        <v>0.4</v>
      </c>
      <c r="AX595" s="9">
        <v>43.1</v>
      </c>
      <c r="AY595" s="9">
        <f t="shared" si="234"/>
        <v>17.240000000000002</v>
      </c>
      <c r="AZ595" s="9">
        <f t="shared" si="235"/>
        <v>0.16000000000000003</v>
      </c>
      <c r="BA595" s="9">
        <f t="shared" si="236"/>
        <v>1857.6100000000001</v>
      </c>
      <c r="BB595" s="9"/>
      <c r="BC595" s="9"/>
      <c r="BD595" s="9"/>
      <c r="BE595" s="1">
        <v>2</v>
      </c>
      <c r="BF595" s="9">
        <v>43.1</v>
      </c>
      <c r="BG595">
        <f t="shared" si="237"/>
        <v>86.2</v>
      </c>
      <c r="BH595">
        <f t="shared" si="238"/>
        <v>4</v>
      </c>
      <c r="BI595">
        <f t="shared" si="239"/>
        <v>1857.6100000000001</v>
      </c>
    </row>
    <row r="596" spans="1:61" x14ac:dyDescent="0.3">
      <c r="A596" s="9">
        <v>0.79</v>
      </c>
      <c r="B596" s="9">
        <v>42.74</v>
      </c>
      <c r="C596" s="9">
        <f t="shared" si="216"/>
        <v>33.764600000000002</v>
      </c>
      <c r="D596" s="9">
        <f t="shared" si="217"/>
        <v>0.6241000000000001</v>
      </c>
      <c r="E596" s="9">
        <f t="shared" si="218"/>
        <v>1826.7076000000002</v>
      </c>
      <c r="F596" s="9"/>
      <c r="G596" s="9"/>
      <c r="H596" s="9"/>
      <c r="I596" s="9">
        <v>637</v>
      </c>
      <c r="J596" s="9">
        <v>42.74</v>
      </c>
      <c r="K596" s="9">
        <f t="shared" si="219"/>
        <v>27225.38</v>
      </c>
      <c r="L596" s="9">
        <f t="shared" si="220"/>
        <v>405769</v>
      </c>
      <c r="M596" s="9">
        <f t="shared" si="221"/>
        <v>1826.7076000000002</v>
      </c>
      <c r="N596" s="9"/>
      <c r="O596" s="9"/>
      <c r="P596" s="9"/>
      <c r="Q596" s="9">
        <v>343</v>
      </c>
      <c r="R596" s="9">
        <v>42.74</v>
      </c>
      <c r="S596" s="9">
        <f t="shared" si="222"/>
        <v>14659.820000000002</v>
      </c>
      <c r="T596" s="9">
        <f t="shared" si="223"/>
        <v>117649</v>
      </c>
      <c r="U596" s="9">
        <f t="shared" si="224"/>
        <v>1826.7076000000002</v>
      </c>
      <c r="V596" s="9"/>
      <c r="W596" s="9"/>
      <c r="X596" s="9"/>
      <c r="Y596" s="9">
        <v>147</v>
      </c>
      <c r="Z596" s="9">
        <v>42.74</v>
      </c>
      <c r="AA596" s="9">
        <f t="shared" si="225"/>
        <v>6282.7800000000007</v>
      </c>
      <c r="AB596" s="9">
        <f t="shared" si="226"/>
        <v>21609</v>
      </c>
      <c r="AC596" s="9">
        <f t="shared" si="227"/>
        <v>1826.7076000000002</v>
      </c>
      <c r="AD596" s="9"/>
      <c r="AE596" s="9"/>
      <c r="AF596" s="9"/>
      <c r="AG596" s="9">
        <v>7</v>
      </c>
      <c r="AH596" s="9">
        <v>42.74</v>
      </c>
      <c r="AI596" s="9">
        <f t="shared" si="228"/>
        <v>299.18</v>
      </c>
      <c r="AJ596" s="9">
        <f t="shared" si="229"/>
        <v>49</v>
      </c>
      <c r="AK596" s="9">
        <f t="shared" si="230"/>
        <v>1826.7076000000002</v>
      </c>
      <c r="AL596" s="9"/>
      <c r="AM596" s="9"/>
      <c r="AN596" s="9"/>
      <c r="AO596" s="1">
        <v>4</v>
      </c>
      <c r="AP596" s="9">
        <v>42.74</v>
      </c>
      <c r="AQ596" s="9">
        <f t="shared" si="231"/>
        <v>170.96</v>
      </c>
      <c r="AR596" s="9">
        <f t="shared" si="232"/>
        <v>16</v>
      </c>
      <c r="AS596" s="9">
        <f t="shared" si="233"/>
        <v>1826.7076000000002</v>
      </c>
      <c r="AT596" s="9"/>
      <c r="AU596" s="9"/>
      <c r="AV596" s="9"/>
      <c r="AW596" s="9">
        <v>0.4</v>
      </c>
      <c r="AX596" s="9">
        <v>42.74</v>
      </c>
      <c r="AY596" s="9">
        <f t="shared" si="234"/>
        <v>17.096</v>
      </c>
      <c r="AZ596" s="9">
        <f t="shared" si="235"/>
        <v>0.16000000000000003</v>
      </c>
      <c r="BA596" s="9">
        <f t="shared" si="236"/>
        <v>1826.7076000000002</v>
      </c>
      <c r="BB596" s="9"/>
      <c r="BC596" s="9"/>
      <c r="BD596" s="9"/>
      <c r="BE596" s="1">
        <v>2</v>
      </c>
      <c r="BF596" s="9">
        <v>42.74</v>
      </c>
      <c r="BG596">
        <f t="shared" si="237"/>
        <v>85.48</v>
      </c>
      <c r="BH596">
        <f t="shared" si="238"/>
        <v>4</v>
      </c>
      <c r="BI596">
        <f t="shared" si="239"/>
        <v>1826.7076000000002</v>
      </c>
    </row>
    <row r="597" spans="1:61" x14ac:dyDescent="0.3">
      <c r="A597" s="9">
        <v>0.79</v>
      </c>
      <c r="B597" s="9">
        <v>41.92</v>
      </c>
      <c r="C597" s="9">
        <f t="shared" si="216"/>
        <v>33.116800000000005</v>
      </c>
      <c r="D597" s="9">
        <f t="shared" si="217"/>
        <v>0.6241000000000001</v>
      </c>
      <c r="E597" s="9">
        <f t="shared" si="218"/>
        <v>1757.2864000000002</v>
      </c>
      <c r="F597" s="9"/>
      <c r="G597" s="9"/>
      <c r="H597" s="9"/>
      <c r="I597" s="9">
        <v>637</v>
      </c>
      <c r="J597" s="9">
        <v>41.92</v>
      </c>
      <c r="K597" s="9">
        <f t="shared" si="219"/>
        <v>26703.040000000001</v>
      </c>
      <c r="L597" s="9">
        <f t="shared" si="220"/>
        <v>405769</v>
      </c>
      <c r="M597" s="9">
        <f t="shared" si="221"/>
        <v>1757.2864000000002</v>
      </c>
      <c r="N597" s="9"/>
      <c r="O597" s="9"/>
      <c r="P597" s="9"/>
      <c r="Q597" s="9">
        <v>343</v>
      </c>
      <c r="R597" s="9">
        <v>41.92</v>
      </c>
      <c r="S597" s="9">
        <f t="shared" si="222"/>
        <v>14378.560000000001</v>
      </c>
      <c r="T597" s="9">
        <f t="shared" si="223"/>
        <v>117649</v>
      </c>
      <c r="U597" s="9">
        <f t="shared" si="224"/>
        <v>1757.2864000000002</v>
      </c>
      <c r="V597" s="9"/>
      <c r="W597" s="9"/>
      <c r="X597" s="9"/>
      <c r="Y597" s="9">
        <v>147</v>
      </c>
      <c r="Z597" s="9">
        <v>41.92</v>
      </c>
      <c r="AA597" s="9">
        <f t="shared" si="225"/>
        <v>6162.2400000000007</v>
      </c>
      <c r="AB597" s="9">
        <f t="shared" si="226"/>
        <v>21609</v>
      </c>
      <c r="AC597" s="9">
        <f t="shared" si="227"/>
        <v>1757.2864000000002</v>
      </c>
      <c r="AD597" s="9"/>
      <c r="AE597" s="9"/>
      <c r="AF597" s="9"/>
      <c r="AG597" s="9">
        <v>7</v>
      </c>
      <c r="AH597" s="9">
        <v>41.92</v>
      </c>
      <c r="AI597" s="9">
        <f t="shared" si="228"/>
        <v>293.44</v>
      </c>
      <c r="AJ597" s="9">
        <f t="shared" si="229"/>
        <v>49</v>
      </c>
      <c r="AK597" s="9">
        <f t="shared" si="230"/>
        <v>1757.2864000000002</v>
      </c>
      <c r="AL597" s="9"/>
      <c r="AM597" s="9"/>
      <c r="AN597" s="9"/>
      <c r="AO597" s="1">
        <v>5</v>
      </c>
      <c r="AP597" s="9">
        <v>41.92</v>
      </c>
      <c r="AQ597" s="9">
        <f t="shared" si="231"/>
        <v>209.60000000000002</v>
      </c>
      <c r="AR597" s="9">
        <f t="shared" si="232"/>
        <v>25</v>
      </c>
      <c r="AS597" s="9">
        <f t="shared" si="233"/>
        <v>1757.2864000000002</v>
      </c>
      <c r="AT597" s="9"/>
      <c r="AU597" s="9"/>
      <c r="AV597" s="9"/>
      <c r="AW597" s="9">
        <v>0.4</v>
      </c>
      <c r="AX597" s="9">
        <v>41.92</v>
      </c>
      <c r="AY597" s="9">
        <f t="shared" si="234"/>
        <v>16.768000000000001</v>
      </c>
      <c r="AZ597" s="9">
        <f t="shared" si="235"/>
        <v>0.16000000000000003</v>
      </c>
      <c r="BA597" s="9">
        <f t="shared" si="236"/>
        <v>1757.2864000000002</v>
      </c>
      <c r="BB597" s="9"/>
      <c r="BC597" s="9"/>
      <c r="BD597" s="9"/>
      <c r="BE597" s="1">
        <v>2</v>
      </c>
      <c r="BF597" s="9">
        <v>41.92</v>
      </c>
      <c r="BG597">
        <f t="shared" si="237"/>
        <v>83.84</v>
      </c>
      <c r="BH597">
        <f t="shared" si="238"/>
        <v>4</v>
      </c>
      <c r="BI597">
        <f t="shared" si="239"/>
        <v>1757.2864000000002</v>
      </c>
    </row>
    <row r="598" spans="1:61" x14ac:dyDescent="0.3">
      <c r="A598" s="9">
        <v>0.76</v>
      </c>
      <c r="B598" s="9">
        <v>40.78</v>
      </c>
      <c r="C598" s="9">
        <f t="shared" si="216"/>
        <v>30.992800000000003</v>
      </c>
      <c r="D598" s="9">
        <f t="shared" si="217"/>
        <v>0.5776</v>
      </c>
      <c r="E598" s="9">
        <f t="shared" si="218"/>
        <v>1663.0084000000002</v>
      </c>
      <c r="F598" s="9"/>
      <c r="G598" s="9"/>
      <c r="H598" s="9"/>
      <c r="I598" s="9">
        <v>661.5</v>
      </c>
      <c r="J598" s="9">
        <v>40.78</v>
      </c>
      <c r="K598" s="9">
        <f t="shared" si="219"/>
        <v>26975.97</v>
      </c>
      <c r="L598" s="9">
        <f t="shared" si="220"/>
        <v>437582.25</v>
      </c>
      <c r="M598" s="9">
        <f t="shared" si="221"/>
        <v>1663.0084000000002</v>
      </c>
      <c r="N598" s="9"/>
      <c r="O598" s="9"/>
      <c r="P598" s="9"/>
      <c r="Q598" s="9">
        <v>416.5</v>
      </c>
      <c r="R598" s="9">
        <v>40.78</v>
      </c>
      <c r="S598" s="9">
        <f t="shared" si="222"/>
        <v>16984.87</v>
      </c>
      <c r="T598" s="9">
        <f t="shared" si="223"/>
        <v>173472.25</v>
      </c>
      <c r="U598" s="9">
        <f t="shared" si="224"/>
        <v>1663.0084000000002</v>
      </c>
      <c r="V598" s="9"/>
      <c r="W598" s="9"/>
      <c r="X598" s="9"/>
      <c r="Y598" s="9">
        <v>122.5</v>
      </c>
      <c r="Z598" s="9">
        <v>40.78</v>
      </c>
      <c r="AA598" s="9">
        <f t="shared" si="225"/>
        <v>4995.55</v>
      </c>
      <c r="AB598" s="9">
        <f t="shared" si="226"/>
        <v>15006.25</v>
      </c>
      <c r="AC598" s="9">
        <f t="shared" si="227"/>
        <v>1663.0084000000002</v>
      </c>
      <c r="AD598" s="9"/>
      <c r="AE598" s="9"/>
      <c r="AF598" s="9"/>
      <c r="AG598" s="9">
        <v>7</v>
      </c>
      <c r="AH598" s="9">
        <v>40.78</v>
      </c>
      <c r="AI598" s="9">
        <f t="shared" si="228"/>
        <v>285.46000000000004</v>
      </c>
      <c r="AJ598" s="9">
        <f t="shared" si="229"/>
        <v>49</v>
      </c>
      <c r="AK598" s="9">
        <f t="shared" si="230"/>
        <v>1663.0084000000002</v>
      </c>
      <c r="AL598" s="9"/>
      <c r="AM598" s="9"/>
      <c r="AN598" s="9"/>
      <c r="AO598" s="1">
        <v>2</v>
      </c>
      <c r="AP598" s="9">
        <v>40.78</v>
      </c>
      <c r="AQ598" s="9">
        <f t="shared" si="231"/>
        <v>81.56</v>
      </c>
      <c r="AR598" s="9">
        <f t="shared" si="232"/>
        <v>4</v>
      </c>
      <c r="AS598" s="9">
        <f t="shared" si="233"/>
        <v>1663.0084000000002</v>
      </c>
      <c r="AT598" s="9"/>
      <c r="AU598" s="9"/>
      <c r="AV598" s="9"/>
      <c r="AW598" s="9">
        <v>0.4</v>
      </c>
      <c r="AX598" s="9">
        <v>40.78</v>
      </c>
      <c r="AY598" s="9">
        <f t="shared" si="234"/>
        <v>16.312000000000001</v>
      </c>
      <c r="AZ598" s="9">
        <f t="shared" si="235"/>
        <v>0.16000000000000003</v>
      </c>
      <c r="BA598" s="9">
        <f t="shared" si="236"/>
        <v>1663.0084000000002</v>
      </c>
      <c r="BB598" s="9"/>
      <c r="BC598" s="9"/>
      <c r="BD598" s="9"/>
      <c r="BE598" s="1">
        <v>2</v>
      </c>
      <c r="BF598" s="9">
        <v>40.78</v>
      </c>
      <c r="BG598">
        <f t="shared" si="237"/>
        <v>81.56</v>
      </c>
      <c r="BH598">
        <f t="shared" si="238"/>
        <v>4</v>
      </c>
      <c r="BI598">
        <f t="shared" si="239"/>
        <v>1663.0084000000002</v>
      </c>
    </row>
    <row r="599" spans="1:61" x14ac:dyDescent="0.3">
      <c r="A599" s="9">
        <v>0.76</v>
      </c>
      <c r="B599" s="9">
        <v>40.15</v>
      </c>
      <c r="C599" s="9">
        <f t="shared" si="216"/>
        <v>30.513999999999999</v>
      </c>
      <c r="D599" s="9">
        <f t="shared" si="217"/>
        <v>0.5776</v>
      </c>
      <c r="E599" s="9">
        <f t="shared" si="218"/>
        <v>1612.0224999999998</v>
      </c>
      <c r="F599" s="9"/>
      <c r="G599" s="9"/>
      <c r="H599" s="9"/>
      <c r="I599" s="9">
        <v>661.5</v>
      </c>
      <c r="J599" s="9">
        <v>40.15</v>
      </c>
      <c r="K599" s="9">
        <f t="shared" si="219"/>
        <v>26559.224999999999</v>
      </c>
      <c r="L599" s="9">
        <f t="shared" si="220"/>
        <v>437582.25</v>
      </c>
      <c r="M599" s="9">
        <f t="shared" si="221"/>
        <v>1612.0224999999998</v>
      </c>
      <c r="N599" s="9"/>
      <c r="O599" s="9"/>
      <c r="P599" s="9"/>
      <c r="Q599" s="9">
        <v>416.5</v>
      </c>
      <c r="R599" s="9">
        <v>40.15</v>
      </c>
      <c r="S599" s="9">
        <f t="shared" si="222"/>
        <v>16722.474999999999</v>
      </c>
      <c r="T599" s="9">
        <f t="shared" si="223"/>
        <v>173472.25</v>
      </c>
      <c r="U599" s="9">
        <f t="shared" si="224"/>
        <v>1612.0224999999998</v>
      </c>
      <c r="V599" s="9"/>
      <c r="W599" s="9"/>
      <c r="X599" s="9"/>
      <c r="Y599" s="9">
        <v>122.5</v>
      </c>
      <c r="Z599" s="9">
        <v>40.15</v>
      </c>
      <c r="AA599" s="9">
        <f t="shared" si="225"/>
        <v>4918.375</v>
      </c>
      <c r="AB599" s="9">
        <f t="shared" si="226"/>
        <v>15006.25</v>
      </c>
      <c r="AC599" s="9">
        <f t="shared" si="227"/>
        <v>1612.0224999999998</v>
      </c>
      <c r="AD599" s="9"/>
      <c r="AE599" s="9"/>
      <c r="AF599" s="9"/>
      <c r="AG599" s="9">
        <v>7</v>
      </c>
      <c r="AH599" s="9">
        <v>40.15</v>
      </c>
      <c r="AI599" s="9">
        <f t="shared" si="228"/>
        <v>281.05</v>
      </c>
      <c r="AJ599" s="9">
        <f t="shared" si="229"/>
        <v>49</v>
      </c>
      <c r="AK599" s="9">
        <f t="shared" si="230"/>
        <v>1612.0224999999998</v>
      </c>
      <c r="AL599" s="9"/>
      <c r="AM599" s="9"/>
      <c r="AN599" s="9"/>
      <c r="AO599" s="1">
        <v>3</v>
      </c>
      <c r="AP599" s="9">
        <v>40.15</v>
      </c>
      <c r="AQ599" s="9">
        <f t="shared" si="231"/>
        <v>120.44999999999999</v>
      </c>
      <c r="AR599" s="9">
        <f t="shared" si="232"/>
        <v>9</v>
      </c>
      <c r="AS599" s="9">
        <f t="shared" si="233"/>
        <v>1612.0224999999998</v>
      </c>
      <c r="AT599" s="9"/>
      <c r="AU599" s="9"/>
      <c r="AV599" s="9"/>
      <c r="AW599" s="9">
        <v>0.4</v>
      </c>
      <c r="AX599" s="9">
        <v>40.15</v>
      </c>
      <c r="AY599" s="9">
        <f t="shared" si="234"/>
        <v>16.059999999999999</v>
      </c>
      <c r="AZ599" s="9">
        <f t="shared" si="235"/>
        <v>0.16000000000000003</v>
      </c>
      <c r="BA599" s="9">
        <f t="shared" si="236"/>
        <v>1612.0224999999998</v>
      </c>
      <c r="BB599" s="9"/>
      <c r="BC599" s="9"/>
      <c r="BD599" s="9"/>
      <c r="BE599" s="1">
        <v>2</v>
      </c>
      <c r="BF599" s="9">
        <v>40.15</v>
      </c>
      <c r="BG599">
        <f t="shared" si="237"/>
        <v>80.3</v>
      </c>
      <c r="BH599">
        <f t="shared" si="238"/>
        <v>4</v>
      </c>
      <c r="BI599">
        <f t="shared" si="239"/>
        <v>1612.0224999999998</v>
      </c>
    </row>
    <row r="600" spans="1:61" x14ac:dyDescent="0.3">
      <c r="A600" s="9">
        <v>0.76</v>
      </c>
      <c r="B600" s="9">
        <v>40.57</v>
      </c>
      <c r="C600" s="9">
        <f t="shared" si="216"/>
        <v>30.833200000000001</v>
      </c>
      <c r="D600" s="9">
        <f t="shared" si="217"/>
        <v>0.5776</v>
      </c>
      <c r="E600" s="9">
        <f t="shared" si="218"/>
        <v>1645.9249</v>
      </c>
      <c r="F600" s="9"/>
      <c r="G600" s="9"/>
      <c r="H600" s="9"/>
      <c r="I600" s="9">
        <v>661.5</v>
      </c>
      <c r="J600" s="9">
        <v>40.57</v>
      </c>
      <c r="K600" s="9">
        <f t="shared" si="219"/>
        <v>26837.055</v>
      </c>
      <c r="L600" s="9">
        <f t="shared" si="220"/>
        <v>437582.25</v>
      </c>
      <c r="M600" s="9">
        <f t="shared" si="221"/>
        <v>1645.9249</v>
      </c>
      <c r="N600" s="9"/>
      <c r="O600" s="9"/>
      <c r="P600" s="9"/>
      <c r="Q600" s="9">
        <v>416.5</v>
      </c>
      <c r="R600" s="9">
        <v>40.57</v>
      </c>
      <c r="S600" s="9">
        <f t="shared" si="222"/>
        <v>16897.404999999999</v>
      </c>
      <c r="T600" s="9">
        <f t="shared" si="223"/>
        <v>173472.25</v>
      </c>
      <c r="U600" s="9">
        <f t="shared" si="224"/>
        <v>1645.9249</v>
      </c>
      <c r="V600" s="9"/>
      <c r="W600" s="9"/>
      <c r="X600" s="9"/>
      <c r="Y600" s="9">
        <v>122.5</v>
      </c>
      <c r="Z600" s="9">
        <v>40.57</v>
      </c>
      <c r="AA600" s="9">
        <f t="shared" si="225"/>
        <v>4969.8249999999998</v>
      </c>
      <c r="AB600" s="9">
        <f t="shared" si="226"/>
        <v>15006.25</v>
      </c>
      <c r="AC600" s="9">
        <f t="shared" si="227"/>
        <v>1645.9249</v>
      </c>
      <c r="AD600" s="9"/>
      <c r="AE600" s="9"/>
      <c r="AF600" s="9"/>
      <c r="AG600" s="9">
        <v>7</v>
      </c>
      <c r="AH600" s="9">
        <v>40.57</v>
      </c>
      <c r="AI600" s="9">
        <f t="shared" si="228"/>
        <v>283.99</v>
      </c>
      <c r="AJ600" s="9">
        <f t="shared" si="229"/>
        <v>49</v>
      </c>
      <c r="AK600" s="9">
        <f t="shared" si="230"/>
        <v>1645.9249</v>
      </c>
      <c r="AL600" s="9"/>
      <c r="AM600" s="9"/>
      <c r="AN600" s="9"/>
      <c r="AO600" s="1">
        <v>4</v>
      </c>
      <c r="AP600" s="9">
        <v>40.57</v>
      </c>
      <c r="AQ600" s="9">
        <f t="shared" si="231"/>
        <v>162.28</v>
      </c>
      <c r="AR600" s="9">
        <f t="shared" si="232"/>
        <v>16</v>
      </c>
      <c r="AS600" s="9">
        <f t="shared" si="233"/>
        <v>1645.9249</v>
      </c>
      <c r="AT600" s="9"/>
      <c r="AU600" s="9"/>
      <c r="AV600" s="9"/>
      <c r="AW600" s="9">
        <v>0.4</v>
      </c>
      <c r="AX600" s="9">
        <v>40.57</v>
      </c>
      <c r="AY600" s="9">
        <f t="shared" si="234"/>
        <v>16.228000000000002</v>
      </c>
      <c r="AZ600" s="9">
        <f t="shared" si="235"/>
        <v>0.16000000000000003</v>
      </c>
      <c r="BA600" s="9">
        <f t="shared" si="236"/>
        <v>1645.9249</v>
      </c>
      <c r="BB600" s="9"/>
      <c r="BC600" s="9"/>
      <c r="BD600" s="9"/>
      <c r="BE600" s="1">
        <v>2</v>
      </c>
      <c r="BF600" s="9">
        <v>40.57</v>
      </c>
      <c r="BG600">
        <f t="shared" si="237"/>
        <v>81.14</v>
      </c>
      <c r="BH600">
        <f t="shared" si="238"/>
        <v>4</v>
      </c>
      <c r="BI600">
        <f t="shared" si="239"/>
        <v>1645.9249</v>
      </c>
    </row>
    <row r="601" spans="1:61" x14ac:dyDescent="0.3">
      <c r="A601" s="9">
        <v>0.76</v>
      </c>
      <c r="B601" s="9">
        <v>40.42</v>
      </c>
      <c r="C601" s="9">
        <f t="shared" si="216"/>
        <v>30.719200000000001</v>
      </c>
      <c r="D601" s="9">
        <f t="shared" si="217"/>
        <v>0.5776</v>
      </c>
      <c r="E601" s="9">
        <f t="shared" si="218"/>
        <v>1633.7764000000002</v>
      </c>
      <c r="F601" s="9"/>
      <c r="G601" s="9"/>
      <c r="H601" s="9"/>
      <c r="I601" s="9">
        <v>661.5</v>
      </c>
      <c r="J601" s="9">
        <v>40.42</v>
      </c>
      <c r="K601" s="9">
        <f t="shared" si="219"/>
        <v>26737.83</v>
      </c>
      <c r="L601" s="9">
        <f t="shared" si="220"/>
        <v>437582.25</v>
      </c>
      <c r="M601" s="9">
        <f t="shared" si="221"/>
        <v>1633.7764000000002</v>
      </c>
      <c r="N601" s="9"/>
      <c r="O601" s="9"/>
      <c r="P601" s="9"/>
      <c r="Q601" s="9">
        <v>416.5</v>
      </c>
      <c r="R601" s="9">
        <v>40.42</v>
      </c>
      <c r="S601" s="9">
        <f t="shared" si="222"/>
        <v>16834.93</v>
      </c>
      <c r="T601" s="9">
        <f t="shared" si="223"/>
        <v>173472.25</v>
      </c>
      <c r="U601" s="9">
        <f t="shared" si="224"/>
        <v>1633.7764000000002</v>
      </c>
      <c r="V601" s="9"/>
      <c r="W601" s="9"/>
      <c r="X601" s="9"/>
      <c r="Y601" s="9">
        <v>122.5</v>
      </c>
      <c r="Z601" s="9">
        <v>40.42</v>
      </c>
      <c r="AA601" s="9">
        <f t="shared" si="225"/>
        <v>4951.45</v>
      </c>
      <c r="AB601" s="9">
        <f t="shared" si="226"/>
        <v>15006.25</v>
      </c>
      <c r="AC601" s="9">
        <f t="shared" si="227"/>
        <v>1633.7764000000002</v>
      </c>
      <c r="AD601" s="9"/>
      <c r="AE601" s="9"/>
      <c r="AF601" s="9"/>
      <c r="AG601" s="9">
        <v>7</v>
      </c>
      <c r="AH601" s="9">
        <v>40.42</v>
      </c>
      <c r="AI601" s="9">
        <f t="shared" si="228"/>
        <v>282.94</v>
      </c>
      <c r="AJ601" s="9">
        <f t="shared" si="229"/>
        <v>49</v>
      </c>
      <c r="AK601" s="9">
        <f t="shared" si="230"/>
        <v>1633.7764000000002</v>
      </c>
      <c r="AL601" s="9"/>
      <c r="AM601" s="9"/>
      <c r="AN601" s="9"/>
      <c r="AO601" s="1">
        <v>5</v>
      </c>
      <c r="AP601" s="9">
        <v>40.42</v>
      </c>
      <c r="AQ601" s="9">
        <f t="shared" si="231"/>
        <v>202.10000000000002</v>
      </c>
      <c r="AR601" s="9">
        <f t="shared" si="232"/>
        <v>25</v>
      </c>
      <c r="AS601" s="9">
        <f t="shared" si="233"/>
        <v>1633.7764000000002</v>
      </c>
      <c r="AT601" s="9"/>
      <c r="AU601" s="9"/>
      <c r="AV601" s="9"/>
      <c r="AW601" s="9">
        <v>0.4</v>
      </c>
      <c r="AX601" s="9">
        <v>40.42</v>
      </c>
      <c r="AY601" s="9">
        <f t="shared" si="234"/>
        <v>16.168000000000003</v>
      </c>
      <c r="AZ601" s="9">
        <f t="shared" si="235"/>
        <v>0.16000000000000003</v>
      </c>
      <c r="BA601" s="9">
        <f t="shared" si="236"/>
        <v>1633.7764000000002</v>
      </c>
      <c r="BB601" s="9"/>
      <c r="BC601" s="9"/>
      <c r="BD601" s="9"/>
      <c r="BE601" s="1">
        <v>2</v>
      </c>
      <c r="BF601" s="9">
        <v>40.42</v>
      </c>
      <c r="BG601">
        <f t="shared" si="237"/>
        <v>80.84</v>
      </c>
      <c r="BH601">
        <f t="shared" si="238"/>
        <v>4</v>
      </c>
      <c r="BI601">
        <f t="shared" si="239"/>
        <v>1633.7764000000002</v>
      </c>
    </row>
    <row r="602" spans="1:61" x14ac:dyDescent="0.3">
      <c r="A602" s="9">
        <v>0.74</v>
      </c>
      <c r="B602" s="9">
        <v>14.54</v>
      </c>
      <c r="C602" s="9">
        <f t="shared" si="216"/>
        <v>10.759599999999999</v>
      </c>
      <c r="D602" s="9">
        <f t="shared" si="217"/>
        <v>0.54759999999999998</v>
      </c>
      <c r="E602" s="9">
        <f t="shared" si="218"/>
        <v>211.41159999999996</v>
      </c>
      <c r="F602" s="9"/>
      <c r="G602" s="9"/>
      <c r="H602" s="9"/>
      <c r="I602" s="9">
        <v>686</v>
      </c>
      <c r="J602" s="9">
        <v>14.54</v>
      </c>
      <c r="K602" s="9">
        <f t="shared" si="219"/>
        <v>9974.4399999999987</v>
      </c>
      <c r="L602" s="9">
        <f t="shared" si="220"/>
        <v>470596</v>
      </c>
      <c r="M602" s="9">
        <f t="shared" si="221"/>
        <v>211.41159999999996</v>
      </c>
      <c r="N602" s="9"/>
      <c r="O602" s="9"/>
      <c r="P602" s="9"/>
      <c r="Q602" s="9">
        <v>245</v>
      </c>
      <c r="R602" s="9">
        <v>14.54</v>
      </c>
      <c r="S602" s="9">
        <f t="shared" si="222"/>
        <v>3562.2999999999997</v>
      </c>
      <c r="T602" s="9">
        <f t="shared" si="223"/>
        <v>60025</v>
      </c>
      <c r="U602" s="9">
        <f t="shared" si="224"/>
        <v>211.41159999999996</v>
      </c>
      <c r="V602" s="9"/>
      <c r="W602" s="9"/>
      <c r="X602" s="9"/>
      <c r="Y602" s="9">
        <v>220.5</v>
      </c>
      <c r="Z602" s="9">
        <v>14.54</v>
      </c>
      <c r="AA602" s="9">
        <f t="shared" si="225"/>
        <v>3206.0699999999997</v>
      </c>
      <c r="AB602" s="9">
        <f t="shared" si="226"/>
        <v>48620.25</v>
      </c>
      <c r="AC602" s="9">
        <f t="shared" si="227"/>
        <v>211.41159999999996</v>
      </c>
      <c r="AD602" s="9"/>
      <c r="AE602" s="9"/>
      <c r="AF602" s="9"/>
      <c r="AG602" s="9">
        <v>3.5</v>
      </c>
      <c r="AH602" s="9">
        <v>14.54</v>
      </c>
      <c r="AI602" s="9">
        <f t="shared" si="228"/>
        <v>50.89</v>
      </c>
      <c r="AJ602" s="9">
        <f t="shared" si="229"/>
        <v>12.25</v>
      </c>
      <c r="AK602" s="9">
        <f t="shared" si="230"/>
        <v>211.41159999999996</v>
      </c>
      <c r="AL602" s="9"/>
      <c r="AM602" s="9"/>
      <c r="AN602" s="9"/>
      <c r="AO602" s="1">
        <v>2</v>
      </c>
      <c r="AP602" s="9">
        <v>14.54</v>
      </c>
      <c r="AQ602" s="9">
        <f t="shared" si="231"/>
        <v>29.08</v>
      </c>
      <c r="AR602" s="9">
        <f t="shared" si="232"/>
        <v>4</v>
      </c>
      <c r="AS602" s="9">
        <f t="shared" si="233"/>
        <v>211.41159999999996</v>
      </c>
      <c r="AT602" s="9"/>
      <c r="AU602" s="9"/>
      <c r="AV602" s="9"/>
      <c r="AW602" s="9">
        <v>0.4</v>
      </c>
      <c r="AX602" s="9">
        <v>14.54</v>
      </c>
      <c r="AY602" s="9">
        <f t="shared" si="234"/>
        <v>5.8159999999999998</v>
      </c>
      <c r="AZ602" s="9">
        <f t="shared" si="235"/>
        <v>0.16000000000000003</v>
      </c>
      <c r="BA602" s="9">
        <f t="shared" si="236"/>
        <v>211.41159999999996</v>
      </c>
      <c r="BB602" s="9"/>
      <c r="BC602" s="9"/>
      <c r="BD602" s="9"/>
      <c r="BE602" s="1">
        <v>2</v>
      </c>
      <c r="BF602" s="9">
        <v>14.54</v>
      </c>
      <c r="BG602">
        <f t="shared" si="237"/>
        <v>29.08</v>
      </c>
      <c r="BH602">
        <f t="shared" si="238"/>
        <v>4</v>
      </c>
      <c r="BI602">
        <f t="shared" si="239"/>
        <v>211.41159999999996</v>
      </c>
    </row>
    <row r="603" spans="1:61" x14ac:dyDescent="0.3">
      <c r="A603" s="9">
        <v>0.74</v>
      </c>
      <c r="B603" s="9">
        <v>14.45</v>
      </c>
      <c r="C603" s="9">
        <f t="shared" si="216"/>
        <v>10.693</v>
      </c>
      <c r="D603" s="9">
        <f t="shared" si="217"/>
        <v>0.54759999999999998</v>
      </c>
      <c r="E603" s="9">
        <f t="shared" si="218"/>
        <v>208.80249999999998</v>
      </c>
      <c r="F603" s="9"/>
      <c r="G603" s="9"/>
      <c r="H603" s="9"/>
      <c r="I603" s="9">
        <v>686</v>
      </c>
      <c r="J603" s="9">
        <v>14.45</v>
      </c>
      <c r="K603" s="9">
        <f t="shared" si="219"/>
        <v>9912.6999999999989</v>
      </c>
      <c r="L603" s="9">
        <f t="shared" si="220"/>
        <v>470596</v>
      </c>
      <c r="M603" s="9">
        <f t="shared" si="221"/>
        <v>208.80249999999998</v>
      </c>
      <c r="N603" s="9"/>
      <c r="O603" s="9"/>
      <c r="P603" s="9"/>
      <c r="Q603" s="9">
        <v>245</v>
      </c>
      <c r="R603" s="9">
        <v>14.45</v>
      </c>
      <c r="S603" s="9">
        <f t="shared" si="222"/>
        <v>3540.25</v>
      </c>
      <c r="T603" s="9">
        <f t="shared" si="223"/>
        <v>60025</v>
      </c>
      <c r="U603" s="9">
        <f t="shared" si="224"/>
        <v>208.80249999999998</v>
      </c>
      <c r="V603" s="9"/>
      <c r="W603" s="9"/>
      <c r="X603" s="9"/>
      <c r="Y603" s="9">
        <v>220.5</v>
      </c>
      <c r="Z603" s="9">
        <v>14.45</v>
      </c>
      <c r="AA603" s="9">
        <f t="shared" si="225"/>
        <v>3186.2249999999999</v>
      </c>
      <c r="AB603" s="9">
        <f t="shared" si="226"/>
        <v>48620.25</v>
      </c>
      <c r="AC603" s="9">
        <f t="shared" si="227"/>
        <v>208.80249999999998</v>
      </c>
      <c r="AD603" s="9"/>
      <c r="AE603" s="9"/>
      <c r="AF603" s="9"/>
      <c r="AG603" s="9">
        <v>3.5</v>
      </c>
      <c r="AH603" s="9">
        <v>14.45</v>
      </c>
      <c r="AI603" s="9">
        <f t="shared" si="228"/>
        <v>50.574999999999996</v>
      </c>
      <c r="AJ603" s="9">
        <f t="shared" si="229"/>
        <v>12.25</v>
      </c>
      <c r="AK603" s="9">
        <f t="shared" si="230"/>
        <v>208.80249999999998</v>
      </c>
      <c r="AL603" s="9"/>
      <c r="AM603" s="9"/>
      <c r="AN603" s="9"/>
      <c r="AO603" s="1">
        <v>3</v>
      </c>
      <c r="AP603" s="9">
        <v>14.45</v>
      </c>
      <c r="AQ603" s="9">
        <f t="shared" si="231"/>
        <v>43.349999999999994</v>
      </c>
      <c r="AR603" s="9">
        <f t="shared" si="232"/>
        <v>9</v>
      </c>
      <c r="AS603" s="9">
        <f t="shared" si="233"/>
        <v>208.80249999999998</v>
      </c>
      <c r="AT603" s="9"/>
      <c r="AU603" s="9"/>
      <c r="AV603" s="9"/>
      <c r="AW603" s="9">
        <v>0.4</v>
      </c>
      <c r="AX603" s="9">
        <v>14.45</v>
      </c>
      <c r="AY603" s="9">
        <f t="shared" si="234"/>
        <v>5.78</v>
      </c>
      <c r="AZ603" s="9">
        <f t="shared" si="235"/>
        <v>0.16000000000000003</v>
      </c>
      <c r="BA603" s="9">
        <f t="shared" si="236"/>
        <v>208.80249999999998</v>
      </c>
      <c r="BB603" s="9"/>
      <c r="BC603" s="9"/>
      <c r="BD603" s="9"/>
      <c r="BE603" s="1">
        <v>2</v>
      </c>
      <c r="BF603" s="9">
        <v>14.45</v>
      </c>
      <c r="BG603">
        <f t="shared" si="237"/>
        <v>28.9</v>
      </c>
      <c r="BH603">
        <f t="shared" si="238"/>
        <v>4</v>
      </c>
      <c r="BI603">
        <f t="shared" si="239"/>
        <v>208.80249999999998</v>
      </c>
    </row>
    <row r="604" spans="1:61" x14ac:dyDescent="0.3">
      <c r="A604" s="9">
        <v>0.74</v>
      </c>
      <c r="B604" s="9">
        <v>14.18</v>
      </c>
      <c r="C604" s="9">
        <f t="shared" si="216"/>
        <v>10.4932</v>
      </c>
      <c r="D604" s="9">
        <f t="shared" si="217"/>
        <v>0.54759999999999998</v>
      </c>
      <c r="E604" s="9">
        <f t="shared" si="218"/>
        <v>201.07239999999999</v>
      </c>
      <c r="F604" s="9"/>
      <c r="G604" s="9"/>
      <c r="H604" s="9"/>
      <c r="I604" s="9">
        <v>686</v>
      </c>
      <c r="J604" s="9">
        <v>14.18</v>
      </c>
      <c r="K604" s="9">
        <f t="shared" si="219"/>
        <v>9727.48</v>
      </c>
      <c r="L604" s="9">
        <f t="shared" si="220"/>
        <v>470596</v>
      </c>
      <c r="M604" s="9">
        <f t="shared" si="221"/>
        <v>201.07239999999999</v>
      </c>
      <c r="N604" s="9"/>
      <c r="O604" s="9"/>
      <c r="P604" s="9"/>
      <c r="Q604" s="9">
        <v>245</v>
      </c>
      <c r="R604" s="9">
        <v>14.18</v>
      </c>
      <c r="S604" s="9">
        <f t="shared" si="222"/>
        <v>3474.1</v>
      </c>
      <c r="T604" s="9">
        <f t="shared" si="223"/>
        <v>60025</v>
      </c>
      <c r="U604" s="9">
        <f t="shared" si="224"/>
        <v>201.07239999999999</v>
      </c>
      <c r="V604" s="9"/>
      <c r="W604" s="9"/>
      <c r="X604" s="9"/>
      <c r="Y604" s="9">
        <v>220.5</v>
      </c>
      <c r="Z604" s="9">
        <v>14.18</v>
      </c>
      <c r="AA604" s="9">
        <f t="shared" si="225"/>
        <v>3126.69</v>
      </c>
      <c r="AB604" s="9">
        <f t="shared" si="226"/>
        <v>48620.25</v>
      </c>
      <c r="AC604" s="9">
        <f t="shared" si="227"/>
        <v>201.07239999999999</v>
      </c>
      <c r="AD604" s="9"/>
      <c r="AE604" s="9"/>
      <c r="AF604" s="9"/>
      <c r="AG604" s="9">
        <v>3.5</v>
      </c>
      <c r="AH604" s="9">
        <v>14.18</v>
      </c>
      <c r="AI604" s="9">
        <f t="shared" si="228"/>
        <v>49.629999999999995</v>
      </c>
      <c r="AJ604" s="9">
        <f t="shared" si="229"/>
        <v>12.25</v>
      </c>
      <c r="AK604" s="9">
        <f t="shared" si="230"/>
        <v>201.07239999999999</v>
      </c>
      <c r="AL604" s="9"/>
      <c r="AM604" s="9"/>
      <c r="AN604" s="9"/>
      <c r="AO604" s="1">
        <v>4</v>
      </c>
      <c r="AP604" s="9">
        <v>14.18</v>
      </c>
      <c r="AQ604" s="9">
        <f t="shared" si="231"/>
        <v>56.72</v>
      </c>
      <c r="AR604" s="9">
        <f t="shared" si="232"/>
        <v>16</v>
      </c>
      <c r="AS604" s="9">
        <f t="shared" si="233"/>
        <v>201.07239999999999</v>
      </c>
      <c r="AT604" s="9"/>
      <c r="AU604" s="9"/>
      <c r="AV604" s="9"/>
      <c r="AW604" s="9">
        <v>0.4</v>
      </c>
      <c r="AX604" s="9">
        <v>14.18</v>
      </c>
      <c r="AY604" s="9">
        <f t="shared" si="234"/>
        <v>5.6720000000000006</v>
      </c>
      <c r="AZ604" s="9">
        <f t="shared" si="235"/>
        <v>0.16000000000000003</v>
      </c>
      <c r="BA604" s="9">
        <f t="shared" si="236"/>
        <v>201.07239999999999</v>
      </c>
      <c r="BB604" s="9"/>
      <c r="BC604" s="9"/>
      <c r="BD604" s="9"/>
      <c r="BE604" s="1">
        <v>2</v>
      </c>
      <c r="BF604" s="9">
        <v>14.18</v>
      </c>
      <c r="BG604">
        <f t="shared" si="237"/>
        <v>28.36</v>
      </c>
      <c r="BH604">
        <f t="shared" si="238"/>
        <v>4</v>
      </c>
      <c r="BI604">
        <f t="shared" si="239"/>
        <v>201.07239999999999</v>
      </c>
    </row>
    <row r="605" spans="1:61" x14ac:dyDescent="0.3">
      <c r="A605" s="9">
        <v>0.74</v>
      </c>
      <c r="B605" s="9">
        <v>14.5</v>
      </c>
      <c r="C605" s="9">
        <f t="shared" si="216"/>
        <v>10.73</v>
      </c>
      <c r="D605" s="9">
        <f t="shared" si="217"/>
        <v>0.54759999999999998</v>
      </c>
      <c r="E605" s="9">
        <f t="shared" si="218"/>
        <v>210.25</v>
      </c>
      <c r="F605" s="9"/>
      <c r="G605" s="9"/>
      <c r="H605" s="9"/>
      <c r="I605" s="9">
        <v>686</v>
      </c>
      <c r="J605" s="9">
        <v>14.5</v>
      </c>
      <c r="K605" s="9">
        <f t="shared" si="219"/>
        <v>9947</v>
      </c>
      <c r="L605" s="9">
        <f t="shared" si="220"/>
        <v>470596</v>
      </c>
      <c r="M605" s="9">
        <f t="shared" si="221"/>
        <v>210.25</v>
      </c>
      <c r="N605" s="9"/>
      <c r="O605" s="9"/>
      <c r="P605" s="9"/>
      <c r="Q605" s="9">
        <v>245</v>
      </c>
      <c r="R605" s="9">
        <v>14.5</v>
      </c>
      <c r="S605" s="9">
        <f t="shared" si="222"/>
        <v>3552.5</v>
      </c>
      <c r="T605" s="9">
        <f t="shared" si="223"/>
        <v>60025</v>
      </c>
      <c r="U605" s="9">
        <f t="shared" si="224"/>
        <v>210.25</v>
      </c>
      <c r="V605" s="9"/>
      <c r="W605" s="9"/>
      <c r="X605" s="9"/>
      <c r="Y605" s="9">
        <v>220.5</v>
      </c>
      <c r="Z605" s="9">
        <v>14.5</v>
      </c>
      <c r="AA605" s="9">
        <f t="shared" si="225"/>
        <v>3197.25</v>
      </c>
      <c r="AB605" s="9">
        <f t="shared" si="226"/>
        <v>48620.25</v>
      </c>
      <c r="AC605" s="9">
        <f t="shared" si="227"/>
        <v>210.25</v>
      </c>
      <c r="AD605" s="9"/>
      <c r="AE605" s="9"/>
      <c r="AF605" s="9"/>
      <c r="AG605" s="9">
        <v>3.5</v>
      </c>
      <c r="AH605" s="9">
        <v>14.5</v>
      </c>
      <c r="AI605" s="9">
        <f t="shared" si="228"/>
        <v>50.75</v>
      </c>
      <c r="AJ605" s="9">
        <f t="shared" si="229"/>
        <v>12.25</v>
      </c>
      <c r="AK605" s="9">
        <f t="shared" si="230"/>
        <v>210.25</v>
      </c>
      <c r="AL605" s="9"/>
      <c r="AM605" s="9"/>
      <c r="AN605" s="9"/>
      <c r="AO605" s="1">
        <v>5</v>
      </c>
      <c r="AP605" s="9">
        <v>14.5</v>
      </c>
      <c r="AQ605" s="9">
        <f t="shared" si="231"/>
        <v>72.5</v>
      </c>
      <c r="AR605" s="9">
        <f t="shared" si="232"/>
        <v>25</v>
      </c>
      <c r="AS605" s="9">
        <f t="shared" si="233"/>
        <v>210.25</v>
      </c>
      <c r="AT605" s="9"/>
      <c r="AU605" s="9"/>
      <c r="AV605" s="9"/>
      <c r="AW605" s="9">
        <v>0.4</v>
      </c>
      <c r="AX605" s="9">
        <v>14.5</v>
      </c>
      <c r="AY605" s="9">
        <f t="shared" si="234"/>
        <v>5.8000000000000007</v>
      </c>
      <c r="AZ605" s="9">
        <f t="shared" si="235"/>
        <v>0.16000000000000003</v>
      </c>
      <c r="BA605" s="9">
        <f t="shared" si="236"/>
        <v>210.25</v>
      </c>
      <c r="BB605" s="9"/>
      <c r="BC605" s="9"/>
      <c r="BD605" s="9"/>
      <c r="BE605" s="1">
        <v>2</v>
      </c>
      <c r="BF605" s="9">
        <v>14.5</v>
      </c>
      <c r="BG605">
        <f t="shared" si="237"/>
        <v>29</v>
      </c>
      <c r="BH605">
        <f t="shared" si="238"/>
        <v>4</v>
      </c>
      <c r="BI605">
        <f t="shared" si="239"/>
        <v>210.25</v>
      </c>
    </row>
    <row r="606" spans="1:61" x14ac:dyDescent="0.3">
      <c r="A606" s="9">
        <v>0.71</v>
      </c>
      <c r="B606" s="9">
        <v>14.7</v>
      </c>
      <c r="C606" s="9">
        <f t="shared" si="216"/>
        <v>10.436999999999999</v>
      </c>
      <c r="D606" s="9">
        <f t="shared" si="217"/>
        <v>0.50409999999999999</v>
      </c>
      <c r="E606" s="9">
        <f t="shared" si="218"/>
        <v>216.08999999999997</v>
      </c>
      <c r="F606" s="9"/>
      <c r="G606" s="9"/>
      <c r="H606" s="9"/>
      <c r="I606" s="9">
        <v>710.5</v>
      </c>
      <c r="J606" s="9">
        <v>14.7</v>
      </c>
      <c r="K606" s="9">
        <f t="shared" si="219"/>
        <v>10444.35</v>
      </c>
      <c r="L606" s="9">
        <f t="shared" si="220"/>
        <v>504810.25</v>
      </c>
      <c r="M606" s="9">
        <f t="shared" si="221"/>
        <v>216.08999999999997</v>
      </c>
      <c r="N606" s="9"/>
      <c r="O606" s="9"/>
      <c r="P606" s="9"/>
      <c r="Q606" s="9">
        <v>269.5</v>
      </c>
      <c r="R606" s="9">
        <v>14.7</v>
      </c>
      <c r="S606" s="9">
        <f t="shared" si="222"/>
        <v>3961.6499999999996</v>
      </c>
      <c r="T606" s="9">
        <f t="shared" si="223"/>
        <v>72630.25</v>
      </c>
      <c r="U606" s="9">
        <f t="shared" si="224"/>
        <v>216.08999999999997</v>
      </c>
      <c r="V606" s="9"/>
      <c r="W606" s="9"/>
      <c r="X606" s="9"/>
      <c r="Y606" s="9">
        <v>220.5</v>
      </c>
      <c r="Z606" s="9">
        <v>14.7</v>
      </c>
      <c r="AA606" s="9">
        <f t="shared" si="225"/>
        <v>3241.35</v>
      </c>
      <c r="AB606" s="9">
        <f t="shared" si="226"/>
        <v>48620.25</v>
      </c>
      <c r="AC606" s="9">
        <f t="shared" si="227"/>
        <v>216.08999999999997</v>
      </c>
      <c r="AD606" s="9"/>
      <c r="AE606" s="9"/>
      <c r="AF606" s="9"/>
      <c r="AG606" s="9">
        <v>3.5</v>
      </c>
      <c r="AH606" s="9">
        <v>14.7</v>
      </c>
      <c r="AI606" s="9">
        <f t="shared" si="228"/>
        <v>51.449999999999996</v>
      </c>
      <c r="AJ606" s="9">
        <f t="shared" si="229"/>
        <v>12.25</v>
      </c>
      <c r="AK606" s="9">
        <f t="shared" si="230"/>
        <v>216.08999999999997</v>
      </c>
      <c r="AL606" s="9"/>
      <c r="AM606" s="9"/>
      <c r="AN606" s="9"/>
      <c r="AO606" s="1">
        <v>2</v>
      </c>
      <c r="AP606" s="9">
        <v>14.7</v>
      </c>
      <c r="AQ606" s="9">
        <f t="shared" si="231"/>
        <v>29.4</v>
      </c>
      <c r="AR606" s="9">
        <f t="shared" si="232"/>
        <v>4</v>
      </c>
      <c r="AS606" s="9">
        <f t="shared" si="233"/>
        <v>216.08999999999997</v>
      </c>
      <c r="AT606" s="9"/>
      <c r="AU606" s="9"/>
      <c r="AV606" s="9"/>
      <c r="AW606" s="9">
        <v>0.4</v>
      </c>
      <c r="AX606" s="9">
        <v>14.7</v>
      </c>
      <c r="AY606" s="9">
        <f t="shared" si="234"/>
        <v>5.88</v>
      </c>
      <c r="AZ606" s="9">
        <f t="shared" si="235"/>
        <v>0.16000000000000003</v>
      </c>
      <c r="BA606" s="9">
        <f t="shared" si="236"/>
        <v>216.08999999999997</v>
      </c>
      <c r="BB606" s="9"/>
      <c r="BC606" s="9"/>
      <c r="BD606" s="9"/>
      <c r="BE606" s="1">
        <v>2</v>
      </c>
      <c r="BF606" s="9">
        <v>14.7</v>
      </c>
      <c r="BG606">
        <f t="shared" si="237"/>
        <v>29.4</v>
      </c>
      <c r="BH606">
        <f t="shared" si="238"/>
        <v>4</v>
      </c>
      <c r="BI606">
        <f t="shared" si="239"/>
        <v>216.08999999999997</v>
      </c>
    </row>
    <row r="607" spans="1:61" x14ac:dyDescent="0.3">
      <c r="A607" s="9">
        <v>0.71</v>
      </c>
      <c r="B607" s="9">
        <v>14.66</v>
      </c>
      <c r="C607" s="9">
        <f t="shared" si="216"/>
        <v>10.4086</v>
      </c>
      <c r="D607" s="9">
        <f t="shared" si="217"/>
        <v>0.50409999999999999</v>
      </c>
      <c r="E607" s="9">
        <f t="shared" si="218"/>
        <v>214.91560000000001</v>
      </c>
      <c r="F607" s="9"/>
      <c r="G607" s="9"/>
      <c r="H607" s="9"/>
      <c r="I607" s="9">
        <v>710.5</v>
      </c>
      <c r="J607" s="9">
        <v>14.66</v>
      </c>
      <c r="K607" s="9">
        <f t="shared" si="219"/>
        <v>10415.93</v>
      </c>
      <c r="L607" s="9">
        <f t="shared" si="220"/>
        <v>504810.25</v>
      </c>
      <c r="M607" s="9">
        <f t="shared" si="221"/>
        <v>214.91560000000001</v>
      </c>
      <c r="N607" s="9"/>
      <c r="O607" s="9"/>
      <c r="P607" s="9"/>
      <c r="Q607" s="9">
        <v>269.5</v>
      </c>
      <c r="R607" s="9">
        <v>14.66</v>
      </c>
      <c r="S607" s="9">
        <f t="shared" si="222"/>
        <v>3950.87</v>
      </c>
      <c r="T607" s="9">
        <f t="shared" si="223"/>
        <v>72630.25</v>
      </c>
      <c r="U607" s="9">
        <f t="shared" si="224"/>
        <v>214.91560000000001</v>
      </c>
      <c r="V607" s="9"/>
      <c r="W607" s="9"/>
      <c r="X607" s="9"/>
      <c r="Y607" s="9">
        <v>220.5</v>
      </c>
      <c r="Z607" s="9">
        <v>14.66</v>
      </c>
      <c r="AA607" s="9">
        <f t="shared" si="225"/>
        <v>3232.53</v>
      </c>
      <c r="AB607" s="9">
        <f t="shared" si="226"/>
        <v>48620.25</v>
      </c>
      <c r="AC607" s="9">
        <f t="shared" si="227"/>
        <v>214.91560000000001</v>
      </c>
      <c r="AD607" s="9"/>
      <c r="AE607" s="9"/>
      <c r="AF607" s="9"/>
      <c r="AG607" s="9">
        <v>3.5</v>
      </c>
      <c r="AH607" s="9">
        <v>14.66</v>
      </c>
      <c r="AI607" s="9">
        <f t="shared" si="228"/>
        <v>51.31</v>
      </c>
      <c r="AJ607" s="9">
        <f t="shared" si="229"/>
        <v>12.25</v>
      </c>
      <c r="AK607" s="9">
        <f t="shared" si="230"/>
        <v>214.91560000000001</v>
      </c>
      <c r="AL607" s="9"/>
      <c r="AM607" s="9"/>
      <c r="AN607" s="9"/>
      <c r="AO607" s="1">
        <v>3</v>
      </c>
      <c r="AP607" s="9">
        <v>14.66</v>
      </c>
      <c r="AQ607" s="9">
        <f t="shared" si="231"/>
        <v>43.980000000000004</v>
      </c>
      <c r="AR607" s="9">
        <f t="shared" si="232"/>
        <v>9</v>
      </c>
      <c r="AS607" s="9">
        <f t="shared" si="233"/>
        <v>214.91560000000001</v>
      </c>
      <c r="AT607" s="9"/>
      <c r="AU607" s="9"/>
      <c r="AV607" s="9"/>
      <c r="AW607" s="9">
        <v>0.4</v>
      </c>
      <c r="AX607" s="9">
        <v>14.66</v>
      </c>
      <c r="AY607" s="9">
        <f t="shared" si="234"/>
        <v>5.8640000000000008</v>
      </c>
      <c r="AZ607" s="9">
        <f t="shared" si="235"/>
        <v>0.16000000000000003</v>
      </c>
      <c r="BA607" s="9">
        <f t="shared" si="236"/>
        <v>214.91560000000001</v>
      </c>
      <c r="BB607" s="9"/>
      <c r="BC607" s="9"/>
      <c r="BD607" s="9"/>
      <c r="BE607" s="1">
        <v>2</v>
      </c>
      <c r="BF607" s="9">
        <v>14.66</v>
      </c>
      <c r="BG607">
        <f t="shared" si="237"/>
        <v>29.32</v>
      </c>
      <c r="BH607">
        <f t="shared" si="238"/>
        <v>4</v>
      </c>
      <c r="BI607">
        <f t="shared" si="239"/>
        <v>214.91560000000001</v>
      </c>
    </row>
    <row r="608" spans="1:61" x14ac:dyDescent="0.3">
      <c r="A608" s="9">
        <v>0.71</v>
      </c>
      <c r="B608" s="9">
        <v>14.4</v>
      </c>
      <c r="C608" s="9">
        <f t="shared" si="216"/>
        <v>10.224</v>
      </c>
      <c r="D608" s="9">
        <f t="shared" si="217"/>
        <v>0.50409999999999999</v>
      </c>
      <c r="E608" s="9">
        <f t="shared" si="218"/>
        <v>207.36</v>
      </c>
      <c r="F608" s="9"/>
      <c r="G608" s="9"/>
      <c r="H608" s="9"/>
      <c r="I608" s="9">
        <v>710.5</v>
      </c>
      <c r="J608" s="9">
        <v>14.4</v>
      </c>
      <c r="K608" s="9">
        <f t="shared" si="219"/>
        <v>10231.200000000001</v>
      </c>
      <c r="L608" s="9">
        <f t="shared" si="220"/>
        <v>504810.25</v>
      </c>
      <c r="M608" s="9">
        <f t="shared" si="221"/>
        <v>207.36</v>
      </c>
      <c r="N608" s="9"/>
      <c r="O608" s="9"/>
      <c r="P608" s="9"/>
      <c r="Q608" s="9">
        <v>269.5</v>
      </c>
      <c r="R608" s="9">
        <v>14.4</v>
      </c>
      <c r="S608" s="9">
        <f t="shared" si="222"/>
        <v>3880.8</v>
      </c>
      <c r="T608" s="9">
        <f t="shared" si="223"/>
        <v>72630.25</v>
      </c>
      <c r="U608" s="9">
        <f t="shared" si="224"/>
        <v>207.36</v>
      </c>
      <c r="V608" s="9"/>
      <c r="W608" s="9"/>
      <c r="X608" s="9"/>
      <c r="Y608" s="9">
        <v>220.5</v>
      </c>
      <c r="Z608" s="9">
        <v>14.4</v>
      </c>
      <c r="AA608" s="9">
        <f t="shared" si="225"/>
        <v>3175.2000000000003</v>
      </c>
      <c r="AB608" s="9">
        <f t="shared" si="226"/>
        <v>48620.25</v>
      </c>
      <c r="AC608" s="9">
        <f t="shared" si="227"/>
        <v>207.36</v>
      </c>
      <c r="AD608" s="9"/>
      <c r="AE608" s="9"/>
      <c r="AF608" s="9"/>
      <c r="AG608" s="9">
        <v>3.5</v>
      </c>
      <c r="AH608" s="9">
        <v>14.4</v>
      </c>
      <c r="AI608" s="9">
        <f t="shared" si="228"/>
        <v>50.4</v>
      </c>
      <c r="AJ608" s="9">
        <f t="shared" si="229"/>
        <v>12.25</v>
      </c>
      <c r="AK608" s="9">
        <f t="shared" si="230"/>
        <v>207.36</v>
      </c>
      <c r="AL608" s="9"/>
      <c r="AM608" s="9"/>
      <c r="AN608" s="9"/>
      <c r="AO608" s="1">
        <v>4</v>
      </c>
      <c r="AP608" s="9">
        <v>14.4</v>
      </c>
      <c r="AQ608" s="9">
        <f t="shared" si="231"/>
        <v>57.6</v>
      </c>
      <c r="AR608" s="9">
        <f t="shared" si="232"/>
        <v>16</v>
      </c>
      <c r="AS608" s="9">
        <f t="shared" si="233"/>
        <v>207.36</v>
      </c>
      <c r="AT608" s="9"/>
      <c r="AU608" s="9"/>
      <c r="AV608" s="9"/>
      <c r="AW608" s="9">
        <v>0.4</v>
      </c>
      <c r="AX608" s="9">
        <v>14.4</v>
      </c>
      <c r="AY608" s="9">
        <f t="shared" si="234"/>
        <v>5.7600000000000007</v>
      </c>
      <c r="AZ608" s="9">
        <f t="shared" si="235"/>
        <v>0.16000000000000003</v>
      </c>
      <c r="BA608" s="9">
        <f t="shared" si="236"/>
        <v>207.36</v>
      </c>
      <c r="BB608" s="9"/>
      <c r="BC608" s="9"/>
      <c r="BD608" s="9"/>
      <c r="BE608" s="1">
        <v>2</v>
      </c>
      <c r="BF608" s="9">
        <v>14.4</v>
      </c>
      <c r="BG608">
        <f t="shared" si="237"/>
        <v>28.8</v>
      </c>
      <c r="BH608">
        <f t="shared" si="238"/>
        <v>4</v>
      </c>
      <c r="BI608">
        <f t="shared" si="239"/>
        <v>207.36</v>
      </c>
    </row>
    <row r="609" spans="1:61" x14ac:dyDescent="0.3">
      <c r="A609" s="9">
        <v>0.71</v>
      </c>
      <c r="B609" s="9">
        <v>14.71</v>
      </c>
      <c r="C609" s="9">
        <f t="shared" si="216"/>
        <v>10.444100000000001</v>
      </c>
      <c r="D609" s="9">
        <f t="shared" si="217"/>
        <v>0.50409999999999999</v>
      </c>
      <c r="E609" s="9">
        <f t="shared" si="218"/>
        <v>216.38410000000002</v>
      </c>
      <c r="F609" s="9"/>
      <c r="G609" s="9"/>
      <c r="H609" s="9"/>
      <c r="I609" s="9">
        <v>710.5</v>
      </c>
      <c r="J609" s="9">
        <v>14.71</v>
      </c>
      <c r="K609" s="9">
        <f t="shared" si="219"/>
        <v>10451.455</v>
      </c>
      <c r="L609" s="9">
        <f t="shared" si="220"/>
        <v>504810.25</v>
      </c>
      <c r="M609" s="9">
        <f t="shared" si="221"/>
        <v>216.38410000000002</v>
      </c>
      <c r="N609" s="9"/>
      <c r="O609" s="9"/>
      <c r="P609" s="9"/>
      <c r="Q609" s="9">
        <v>269.5</v>
      </c>
      <c r="R609" s="9">
        <v>14.71</v>
      </c>
      <c r="S609" s="9">
        <f t="shared" si="222"/>
        <v>3964.3450000000003</v>
      </c>
      <c r="T609" s="9">
        <f t="shared" si="223"/>
        <v>72630.25</v>
      </c>
      <c r="U609" s="9">
        <f t="shared" si="224"/>
        <v>216.38410000000002</v>
      </c>
      <c r="V609" s="9"/>
      <c r="W609" s="9"/>
      <c r="X609" s="9"/>
      <c r="Y609" s="9">
        <v>220.5</v>
      </c>
      <c r="Z609" s="9">
        <v>14.71</v>
      </c>
      <c r="AA609" s="9">
        <f t="shared" si="225"/>
        <v>3243.5550000000003</v>
      </c>
      <c r="AB609" s="9">
        <f t="shared" si="226"/>
        <v>48620.25</v>
      </c>
      <c r="AC609" s="9">
        <f t="shared" si="227"/>
        <v>216.38410000000002</v>
      </c>
      <c r="AD609" s="9"/>
      <c r="AE609" s="9"/>
      <c r="AF609" s="9"/>
      <c r="AG609" s="9">
        <v>3.5</v>
      </c>
      <c r="AH609" s="9">
        <v>14.71</v>
      </c>
      <c r="AI609" s="9">
        <f t="shared" si="228"/>
        <v>51.484999999999999</v>
      </c>
      <c r="AJ609" s="9">
        <f t="shared" si="229"/>
        <v>12.25</v>
      </c>
      <c r="AK609" s="9">
        <f t="shared" si="230"/>
        <v>216.38410000000002</v>
      </c>
      <c r="AL609" s="9"/>
      <c r="AM609" s="9"/>
      <c r="AN609" s="9"/>
      <c r="AO609" s="1">
        <v>5</v>
      </c>
      <c r="AP609" s="9">
        <v>14.71</v>
      </c>
      <c r="AQ609" s="9">
        <f t="shared" si="231"/>
        <v>73.550000000000011</v>
      </c>
      <c r="AR609" s="9">
        <f t="shared" si="232"/>
        <v>25</v>
      </c>
      <c r="AS609" s="9">
        <f t="shared" si="233"/>
        <v>216.38410000000002</v>
      </c>
      <c r="AT609" s="9"/>
      <c r="AU609" s="9"/>
      <c r="AV609" s="9"/>
      <c r="AW609" s="9">
        <v>0.4</v>
      </c>
      <c r="AX609" s="9">
        <v>14.71</v>
      </c>
      <c r="AY609" s="9">
        <f t="shared" si="234"/>
        <v>5.8840000000000003</v>
      </c>
      <c r="AZ609" s="9">
        <f t="shared" si="235"/>
        <v>0.16000000000000003</v>
      </c>
      <c r="BA609" s="9">
        <f t="shared" si="236"/>
        <v>216.38410000000002</v>
      </c>
      <c r="BB609" s="9"/>
      <c r="BC609" s="9"/>
      <c r="BD609" s="9"/>
      <c r="BE609" s="1">
        <v>2</v>
      </c>
      <c r="BF609" s="9">
        <v>14.71</v>
      </c>
      <c r="BG609">
        <f t="shared" si="237"/>
        <v>29.42</v>
      </c>
      <c r="BH609">
        <f t="shared" si="238"/>
        <v>4</v>
      </c>
      <c r="BI609">
        <f t="shared" si="239"/>
        <v>216.38410000000002</v>
      </c>
    </row>
    <row r="610" spans="1:61" x14ac:dyDescent="0.3">
      <c r="A610" s="9">
        <v>0.69</v>
      </c>
      <c r="B610" s="9">
        <v>14.75</v>
      </c>
      <c r="C610" s="9">
        <f t="shared" si="216"/>
        <v>10.177499999999998</v>
      </c>
      <c r="D610" s="9">
        <f t="shared" si="217"/>
        <v>0.47609999999999991</v>
      </c>
      <c r="E610" s="9">
        <f t="shared" si="218"/>
        <v>217.5625</v>
      </c>
      <c r="F610" s="9"/>
      <c r="G610" s="9"/>
      <c r="H610" s="9"/>
      <c r="I610" s="9">
        <v>735</v>
      </c>
      <c r="J610" s="9">
        <v>14.75</v>
      </c>
      <c r="K610" s="9">
        <f t="shared" si="219"/>
        <v>10841.25</v>
      </c>
      <c r="L610" s="9">
        <f t="shared" si="220"/>
        <v>540225</v>
      </c>
      <c r="M610" s="9">
        <f t="shared" si="221"/>
        <v>217.5625</v>
      </c>
      <c r="N610" s="9"/>
      <c r="O610" s="9"/>
      <c r="P610" s="9"/>
      <c r="Q610" s="9">
        <v>294</v>
      </c>
      <c r="R610" s="9">
        <v>14.75</v>
      </c>
      <c r="S610" s="9">
        <f t="shared" si="222"/>
        <v>4336.5</v>
      </c>
      <c r="T610" s="9">
        <f t="shared" si="223"/>
        <v>86436</v>
      </c>
      <c r="U610" s="9">
        <f t="shared" si="224"/>
        <v>217.5625</v>
      </c>
      <c r="V610" s="9"/>
      <c r="W610" s="9"/>
      <c r="X610" s="9"/>
      <c r="Y610" s="9">
        <v>220.5</v>
      </c>
      <c r="Z610" s="9">
        <v>14.75</v>
      </c>
      <c r="AA610" s="9">
        <f t="shared" si="225"/>
        <v>3252.375</v>
      </c>
      <c r="AB610" s="9">
        <f t="shared" si="226"/>
        <v>48620.25</v>
      </c>
      <c r="AC610" s="9">
        <f t="shared" si="227"/>
        <v>217.5625</v>
      </c>
      <c r="AD610" s="9"/>
      <c r="AE610" s="9"/>
      <c r="AF610" s="9"/>
      <c r="AG610" s="9">
        <v>3.5</v>
      </c>
      <c r="AH610" s="9">
        <v>14.75</v>
      </c>
      <c r="AI610" s="9">
        <f t="shared" si="228"/>
        <v>51.625</v>
      </c>
      <c r="AJ610" s="9">
        <f t="shared" si="229"/>
        <v>12.25</v>
      </c>
      <c r="AK610" s="9">
        <f t="shared" si="230"/>
        <v>217.5625</v>
      </c>
      <c r="AL610" s="9"/>
      <c r="AM610" s="9"/>
      <c r="AN610" s="9"/>
      <c r="AO610" s="1">
        <v>2</v>
      </c>
      <c r="AP610" s="9">
        <v>14.75</v>
      </c>
      <c r="AQ610" s="9">
        <f t="shared" si="231"/>
        <v>29.5</v>
      </c>
      <c r="AR610" s="9">
        <f t="shared" si="232"/>
        <v>4</v>
      </c>
      <c r="AS610" s="9">
        <f t="shared" si="233"/>
        <v>217.5625</v>
      </c>
      <c r="AT610" s="9"/>
      <c r="AU610" s="9"/>
      <c r="AV610" s="9"/>
      <c r="AW610" s="9">
        <v>0.4</v>
      </c>
      <c r="AX610" s="9">
        <v>14.75</v>
      </c>
      <c r="AY610" s="9">
        <f t="shared" si="234"/>
        <v>5.9</v>
      </c>
      <c r="AZ610" s="9">
        <f t="shared" si="235"/>
        <v>0.16000000000000003</v>
      </c>
      <c r="BA610" s="9">
        <f t="shared" si="236"/>
        <v>217.5625</v>
      </c>
      <c r="BB610" s="9"/>
      <c r="BC610" s="9"/>
      <c r="BD610" s="9"/>
      <c r="BE610" s="1">
        <v>2</v>
      </c>
      <c r="BF610" s="9">
        <v>14.75</v>
      </c>
      <c r="BG610">
        <f t="shared" si="237"/>
        <v>29.5</v>
      </c>
      <c r="BH610">
        <f t="shared" si="238"/>
        <v>4</v>
      </c>
      <c r="BI610">
        <f t="shared" si="239"/>
        <v>217.5625</v>
      </c>
    </row>
    <row r="611" spans="1:61" x14ac:dyDescent="0.3">
      <c r="A611" s="9">
        <v>0.69</v>
      </c>
      <c r="B611" s="9">
        <v>14.71</v>
      </c>
      <c r="C611" s="9">
        <f t="shared" si="216"/>
        <v>10.149900000000001</v>
      </c>
      <c r="D611" s="9">
        <f t="shared" si="217"/>
        <v>0.47609999999999991</v>
      </c>
      <c r="E611" s="9">
        <f t="shared" si="218"/>
        <v>216.38410000000002</v>
      </c>
      <c r="F611" s="9"/>
      <c r="G611" s="9"/>
      <c r="H611" s="9"/>
      <c r="I611" s="9">
        <v>735</v>
      </c>
      <c r="J611" s="9">
        <v>14.71</v>
      </c>
      <c r="K611" s="9">
        <f t="shared" si="219"/>
        <v>10811.85</v>
      </c>
      <c r="L611" s="9">
        <f t="shared" si="220"/>
        <v>540225</v>
      </c>
      <c r="M611" s="9">
        <f t="shared" si="221"/>
        <v>216.38410000000002</v>
      </c>
      <c r="N611" s="9"/>
      <c r="O611" s="9"/>
      <c r="P611" s="9"/>
      <c r="Q611" s="9">
        <v>294</v>
      </c>
      <c r="R611" s="9">
        <v>14.71</v>
      </c>
      <c r="S611" s="9">
        <f t="shared" si="222"/>
        <v>4324.7400000000007</v>
      </c>
      <c r="T611" s="9">
        <f t="shared" si="223"/>
        <v>86436</v>
      </c>
      <c r="U611" s="9">
        <f t="shared" si="224"/>
        <v>216.38410000000002</v>
      </c>
      <c r="V611" s="9"/>
      <c r="W611" s="9"/>
      <c r="X611" s="9"/>
      <c r="Y611" s="9">
        <v>220.5</v>
      </c>
      <c r="Z611" s="9">
        <v>14.71</v>
      </c>
      <c r="AA611" s="9">
        <f t="shared" si="225"/>
        <v>3243.5550000000003</v>
      </c>
      <c r="AB611" s="9">
        <f t="shared" si="226"/>
        <v>48620.25</v>
      </c>
      <c r="AC611" s="9">
        <f t="shared" si="227"/>
        <v>216.38410000000002</v>
      </c>
      <c r="AD611" s="9"/>
      <c r="AE611" s="9"/>
      <c r="AF611" s="9"/>
      <c r="AG611" s="9">
        <v>3.5</v>
      </c>
      <c r="AH611" s="9">
        <v>14.71</v>
      </c>
      <c r="AI611" s="9">
        <f t="shared" si="228"/>
        <v>51.484999999999999</v>
      </c>
      <c r="AJ611" s="9">
        <f t="shared" si="229"/>
        <v>12.25</v>
      </c>
      <c r="AK611" s="9">
        <f t="shared" si="230"/>
        <v>216.38410000000002</v>
      </c>
      <c r="AL611" s="9"/>
      <c r="AM611" s="9"/>
      <c r="AN611" s="9"/>
      <c r="AO611" s="1">
        <v>3</v>
      </c>
      <c r="AP611" s="9">
        <v>14.71</v>
      </c>
      <c r="AQ611" s="9">
        <f t="shared" si="231"/>
        <v>44.13</v>
      </c>
      <c r="AR611" s="9">
        <f t="shared" si="232"/>
        <v>9</v>
      </c>
      <c r="AS611" s="9">
        <f t="shared" si="233"/>
        <v>216.38410000000002</v>
      </c>
      <c r="AT611" s="9"/>
      <c r="AU611" s="9"/>
      <c r="AV611" s="9"/>
      <c r="AW611" s="9">
        <v>0.4</v>
      </c>
      <c r="AX611" s="9">
        <v>14.71</v>
      </c>
      <c r="AY611" s="9">
        <f t="shared" si="234"/>
        <v>5.8840000000000003</v>
      </c>
      <c r="AZ611" s="9">
        <f t="shared" si="235"/>
        <v>0.16000000000000003</v>
      </c>
      <c r="BA611" s="9">
        <f t="shared" si="236"/>
        <v>216.38410000000002</v>
      </c>
      <c r="BB611" s="9"/>
      <c r="BC611" s="9"/>
      <c r="BD611" s="9"/>
      <c r="BE611" s="1">
        <v>2</v>
      </c>
      <c r="BF611" s="9">
        <v>14.71</v>
      </c>
      <c r="BG611">
        <f t="shared" si="237"/>
        <v>29.42</v>
      </c>
      <c r="BH611">
        <f t="shared" si="238"/>
        <v>4</v>
      </c>
      <c r="BI611">
        <f t="shared" si="239"/>
        <v>216.38410000000002</v>
      </c>
    </row>
    <row r="612" spans="1:61" x14ac:dyDescent="0.3">
      <c r="A612" s="9">
        <v>0.69</v>
      </c>
      <c r="B612" s="9">
        <v>14.33</v>
      </c>
      <c r="C612" s="9">
        <f t="shared" si="216"/>
        <v>9.8876999999999988</v>
      </c>
      <c r="D612" s="9">
        <f t="shared" si="217"/>
        <v>0.47609999999999991</v>
      </c>
      <c r="E612" s="9">
        <f t="shared" si="218"/>
        <v>205.34890000000001</v>
      </c>
      <c r="F612" s="9"/>
      <c r="G612" s="9"/>
      <c r="H612" s="9"/>
      <c r="I612" s="9">
        <v>735</v>
      </c>
      <c r="J612" s="9">
        <v>14.33</v>
      </c>
      <c r="K612" s="9">
        <f t="shared" si="219"/>
        <v>10532.55</v>
      </c>
      <c r="L612" s="9">
        <f t="shared" si="220"/>
        <v>540225</v>
      </c>
      <c r="M612" s="9">
        <f t="shared" si="221"/>
        <v>205.34890000000001</v>
      </c>
      <c r="N612" s="9"/>
      <c r="O612" s="9"/>
      <c r="P612" s="9"/>
      <c r="Q612" s="9">
        <v>294</v>
      </c>
      <c r="R612" s="9">
        <v>14.33</v>
      </c>
      <c r="S612" s="9">
        <f t="shared" si="222"/>
        <v>4213.0200000000004</v>
      </c>
      <c r="T612" s="9">
        <f t="shared" si="223"/>
        <v>86436</v>
      </c>
      <c r="U612" s="9">
        <f t="shared" si="224"/>
        <v>205.34890000000001</v>
      </c>
      <c r="V612" s="9"/>
      <c r="W612" s="9"/>
      <c r="X612" s="9"/>
      <c r="Y612" s="9">
        <v>220.5</v>
      </c>
      <c r="Z612" s="9">
        <v>14.33</v>
      </c>
      <c r="AA612" s="9">
        <f t="shared" si="225"/>
        <v>3159.7649999999999</v>
      </c>
      <c r="AB612" s="9">
        <f t="shared" si="226"/>
        <v>48620.25</v>
      </c>
      <c r="AC612" s="9">
        <f t="shared" si="227"/>
        <v>205.34890000000001</v>
      </c>
      <c r="AD612" s="9"/>
      <c r="AE612" s="9"/>
      <c r="AF612" s="9"/>
      <c r="AG612" s="9">
        <v>3.5</v>
      </c>
      <c r="AH612" s="9">
        <v>14.33</v>
      </c>
      <c r="AI612" s="9">
        <f t="shared" si="228"/>
        <v>50.155000000000001</v>
      </c>
      <c r="AJ612" s="9">
        <f t="shared" si="229"/>
        <v>12.25</v>
      </c>
      <c r="AK612" s="9">
        <f t="shared" si="230"/>
        <v>205.34890000000001</v>
      </c>
      <c r="AL612" s="9"/>
      <c r="AM612" s="9"/>
      <c r="AN612" s="9"/>
      <c r="AO612" s="1">
        <v>4</v>
      </c>
      <c r="AP612" s="9">
        <v>14.33</v>
      </c>
      <c r="AQ612" s="9">
        <f t="shared" si="231"/>
        <v>57.32</v>
      </c>
      <c r="AR612" s="9">
        <f t="shared" si="232"/>
        <v>16</v>
      </c>
      <c r="AS612" s="9">
        <f t="shared" si="233"/>
        <v>205.34890000000001</v>
      </c>
      <c r="AT612" s="9"/>
      <c r="AU612" s="9"/>
      <c r="AV612" s="9"/>
      <c r="AW612" s="9">
        <v>0.4</v>
      </c>
      <c r="AX612" s="9">
        <v>14.33</v>
      </c>
      <c r="AY612" s="9">
        <f t="shared" si="234"/>
        <v>5.7320000000000002</v>
      </c>
      <c r="AZ612" s="9">
        <f t="shared" si="235"/>
        <v>0.16000000000000003</v>
      </c>
      <c r="BA612" s="9">
        <f t="shared" si="236"/>
        <v>205.34890000000001</v>
      </c>
      <c r="BB612" s="9"/>
      <c r="BC612" s="9"/>
      <c r="BD612" s="9"/>
      <c r="BE612" s="1">
        <v>2</v>
      </c>
      <c r="BF612" s="9">
        <v>14.33</v>
      </c>
      <c r="BG612">
        <f t="shared" si="237"/>
        <v>28.66</v>
      </c>
      <c r="BH612">
        <f t="shared" si="238"/>
        <v>4</v>
      </c>
      <c r="BI612">
        <f t="shared" si="239"/>
        <v>205.34890000000001</v>
      </c>
    </row>
    <row r="613" spans="1:61" x14ac:dyDescent="0.3">
      <c r="A613" s="9">
        <v>0.69</v>
      </c>
      <c r="B613" s="9">
        <v>14.62</v>
      </c>
      <c r="C613" s="9">
        <f t="shared" si="216"/>
        <v>10.087799999999998</v>
      </c>
      <c r="D613" s="9">
        <f t="shared" si="217"/>
        <v>0.47609999999999991</v>
      </c>
      <c r="E613" s="9">
        <f t="shared" si="218"/>
        <v>213.74439999999998</v>
      </c>
      <c r="F613" s="9"/>
      <c r="G613" s="9"/>
      <c r="H613" s="9"/>
      <c r="I613" s="9">
        <v>735</v>
      </c>
      <c r="J613" s="9">
        <v>14.62</v>
      </c>
      <c r="K613" s="9">
        <f t="shared" si="219"/>
        <v>10745.699999999999</v>
      </c>
      <c r="L613" s="9">
        <f t="shared" si="220"/>
        <v>540225</v>
      </c>
      <c r="M613" s="9">
        <f t="shared" si="221"/>
        <v>213.74439999999998</v>
      </c>
      <c r="N613" s="9"/>
      <c r="O613" s="9"/>
      <c r="P613" s="9"/>
      <c r="Q613" s="9">
        <v>294</v>
      </c>
      <c r="R613" s="9">
        <v>14.62</v>
      </c>
      <c r="S613" s="9">
        <f t="shared" si="222"/>
        <v>4298.28</v>
      </c>
      <c r="T613" s="9">
        <f t="shared" si="223"/>
        <v>86436</v>
      </c>
      <c r="U613" s="9">
        <f t="shared" si="224"/>
        <v>213.74439999999998</v>
      </c>
      <c r="V613" s="9"/>
      <c r="W613" s="9"/>
      <c r="X613" s="9"/>
      <c r="Y613" s="9">
        <v>220.5</v>
      </c>
      <c r="Z613" s="9">
        <v>14.62</v>
      </c>
      <c r="AA613" s="9">
        <f t="shared" si="225"/>
        <v>3223.71</v>
      </c>
      <c r="AB613" s="9">
        <f t="shared" si="226"/>
        <v>48620.25</v>
      </c>
      <c r="AC613" s="9">
        <f t="shared" si="227"/>
        <v>213.74439999999998</v>
      </c>
      <c r="AD613" s="9"/>
      <c r="AE613" s="9"/>
      <c r="AF613" s="9"/>
      <c r="AG613" s="9">
        <v>3.5</v>
      </c>
      <c r="AH613" s="9">
        <v>14.62</v>
      </c>
      <c r="AI613" s="9">
        <f t="shared" si="228"/>
        <v>51.169999999999995</v>
      </c>
      <c r="AJ613" s="9">
        <f t="shared" si="229"/>
        <v>12.25</v>
      </c>
      <c r="AK613" s="9">
        <f t="shared" si="230"/>
        <v>213.74439999999998</v>
      </c>
      <c r="AL613" s="9"/>
      <c r="AM613" s="9"/>
      <c r="AN613" s="9"/>
      <c r="AO613" s="1">
        <v>5</v>
      </c>
      <c r="AP613" s="9">
        <v>14.62</v>
      </c>
      <c r="AQ613" s="9">
        <f t="shared" si="231"/>
        <v>73.099999999999994</v>
      </c>
      <c r="AR613" s="9">
        <f t="shared" si="232"/>
        <v>25</v>
      </c>
      <c r="AS613" s="9">
        <f t="shared" si="233"/>
        <v>213.74439999999998</v>
      </c>
      <c r="AT613" s="9"/>
      <c r="AU613" s="9"/>
      <c r="AV613" s="9"/>
      <c r="AW613" s="9">
        <v>0.4</v>
      </c>
      <c r="AX613" s="9">
        <v>14.62</v>
      </c>
      <c r="AY613" s="9">
        <f t="shared" si="234"/>
        <v>5.8479999999999999</v>
      </c>
      <c r="AZ613" s="9">
        <f t="shared" si="235"/>
        <v>0.16000000000000003</v>
      </c>
      <c r="BA613" s="9">
        <f t="shared" si="236"/>
        <v>213.74439999999998</v>
      </c>
      <c r="BB613" s="9"/>
      <c r="BC613" s="9"/>
      <c r="BD613" s="9"/>
      <c r="BE613" s="1">
        <v>2</v>
      </c>
      <c r="BF613" s="9">
        <v>14.62</v>
      </c>
      <c r="BG613">
        <f t="shared" si="237"/>
        <v>29.24</v>
      </c>
      <c r="BH613">
        <f t="shared" si="238"/>
        <v>4</v>
      </c>
      <c r="BI613">
        <f t="shared" si="239"/>
        <v>213.74439999999998</v>
      </c>
    </row>
    <row r="614" spans="1:61" x14ac:dyDescent="0.3">
      <c r="A614" s="9">
        <v>0.66</v>
      </c>
      <c r="B614" s="9">
        <v>15.34</v>
      </c>
      <c r="C614" s="9">
        <f t="shared" si="216"/>
        <v>10.1244</v>
      </c>
      <c r="D614" s="9">
        <f t="shared" si="217"/>
        <v>0.43560000000000004</v>
      </c>
      <c r="E614" s="9">
        <f t="shared" si="218"/>
        <v>235.31559999999999</v>
      </c>
      <c r="F614" s="9"/>
      <c r="G614" s="9"/>
      <c r="H614" s="9"/>
      <c r="I614" s="9">
        <v>759.5</v>
      </c>
      <c r="J614" s="9">
        <v>15.34</v>
      </c>
      <c r="K614" s="9">
        <f t="shared" si="219"/>
        <v>11650.73</v>
      </c>
      <c r="L614" s="9">
        <f t="shared" si="220"/>
        <v>576840.25</v>
      </c>
      <c r="M614" s="9">
        <f t="shared" si="221"/>
        <v>235.31559999999999</v>
      </c>
      <c r="N614" s="9"/>
      <c r="O614" s="9"/>
      <c r="P614" s="9"/>
      <c r="Q614" s="9">
        <v>318.5</v>
      </c>
      <c r="R614" s="9">
        <v>15.34</v>
      </c>
      <c r="S614" s="9">
        <f t="shared" si="222"/>
        <v>4885.79</v>
      </c>
      <c r="T614" s="9">
        <f t="shared" si="223"/>
        <v>101442.25</v>
      </c>
      <c r="U614" s="9">
        <f t="shared" si="224"/>
        <v>235.31559999999999</v>
      </c>
      <c r="V614" s="9"/>
      <c r="W614" s="9"/>
      <c r="X614" s="9"/>
      <c r="Y614" s="9">
        <v>220.5</v>
      </c>
      <c r="Z614" s="9">
        <v>15.34</v>
      </c>
      <c r="AA614" s="9">
        <f t="shared" si="225"/>
        <v>3382.47</v>
      </c>
      <c r="AB614" s="9">
        <f t="shared" si="226"/>
        <v>48620.25</v>
      </c>
      <c r="AC614" s="9">
        <f t="shared" si="227"/>
        <v>235.31559999999999</v>
      </c>
      <c r="AD614" s="9"/>
      <c r="AE614" s="9"/>
      <c r="AF614" s="9"/>
      <c r="AG614" s="9">
        <v>3.5</v>
      </c>
      <c r="AH614" s="9">
        <v>15.34</v>
      </c>
      <c r="AI614" s="9">
        <f t="shared" si="228"/>
        <v>53.69</v>
      </c>
      <c r="AJ614" s="9">
        <f t="shared" si="229"/>
        <v>12.25</v>
      </c>
      <c r="AK614" s="9">
        <f t="shared" si="230"/>
        <v>235.31559999999999</v>
      </c>
      <c r="AL614" s="9"/>
      <c r="AM614" s="9"/>
      <c r="AN614" s="9"/>
      <c r="AO614" s="1">
        <v>2</v>
      </c>
      <c r="AP614" s="9">
        <v>15.34</v>
      </c>
      <c r="AQ614" s="9">
        <f t="shared" si="231"/>
        <v>30.68</v>
      </c>
      <c r="AR614" s="9">
        <f t="shared" si="232"/>
        <v>4</v>
      </c>
      <c r="AS614" s="9">
        <f t="shared" si="233"/>
        <v>235.31559999999999</v>
      </c>
      <c r="AT614" s="9"/>
      <c r="AU614" s="9"/>
      <c r="AV614" s="9"/>
      <c r="AW614" s="9">
        <v>0.4</v>
      </c>
      <c r="AX614" s="9">
        <v>15.34</v>
      </c>
      <c r="AY614" s="9">
        <f t="shared" si="234"/>
        <v>6.1360000000000001</v>
      </c>
      <c r="AZ614" s="9">
        <f t="shared" si="235"/>
        <v>0.16000000000000003</v>
      </c>
      <c r="BA614" s="9">
        <f t="shared" si="236"/>
        <v>235.31559999999999</v>
      </c>
      <c r="BB614" s="9"/>
      <c r="BC614" s="9"/>
      <c r="BD614" s="9"/>
      <c r="BE614" s="1">
        <v>2</v>
      </c>
      <c r="BF614" s="9">
        <v>15.34</v>
      </c>
      <c r="BG614">
        <f t="shared" si="237"/>
        <v>30.68</v>
      </c>
      <c r="BH614">
        <f t="shared" si="238"/>
        <v>4</v>
      </c>
      <c r="BI614">
        <f t="shared" si="239"/>
        <v>235.31559999999999</v>
      </c>
    </row>
    <row r="615" spans="1:61" x14ac:dyDescent="0.3">
      <c r="A615" s="9">
        <v>0.66</v>
      </c>
      <c r="B615" s="9">
        <v>15.29</v>
      </c>
      <c r="C615" s="9">
        <f t="shared" si="216"/>
        <v>10.0914</v>
      </c>
      <c r="D615" s="9">
        <f t="shared" si="217"/>
        <v>0.43560000000000004</v>
      </c>
      <c r="E615" s="9">
        <f t="shared" si="218"/>
        <v>233.78409999999997</v>
      </c>
      <c r="F615" s="9"/>
      <c r="G615" s="9"/>
      <c r="H615" s="9"/>
      <c r="I615" s="9">
        <v>759.5</v>
      </c>
      <c r="J615" s="9">
        <v>15.29</v>
      </c>
      <c r="K615" s="9">
        <f t="shared" si="219"/>
        <v>11612.754999999999</v>
      </c>
      <c r="L615" s="9">
        <f t="shared" si="220"/>
        <v>576840.25</v>
      </c>
      <c r="M615" s="9">
        <f t="shared" si="221"/>
        <v>233.78409999999997</v>
      </c>
      <c r="N615" s="9"/>
      <c r="O615" s="9"/>
      <c r="P615" s="9"/>
      <c r="Q615" s="9">
        <v>318.5</v>
      </c>
      <c r="R615" s="9">
        <v>15.29</v>
      </c>
      <c r="S615" s="9">
        <f t="shared" si="222"/>
        <v>4869.8649999999998</v>
      </c>
      <c r="T615" s="9">
        <f t="shared" si="223"/>
        <v>101442.25</v>
      </c>
      <c r="U615" s="9">
        <f t="shared" si="224"/>
        <v>233.78409999999997</v>
      </c>
      <c r="V615" s="9"/>
      <c r="W615" s="9"/>
      <c r="X615" s="9"/>
      <c r="Y615" s="9">
        <v>220.5</v>
      </c>
      <c r="Z615" s="9">
        <v>15.29</v>
      </c>
      <c r="AA615" s="9">
        <f t="shared" si="225"/>
        <v>3371.4449999999997</v>
      </c>
      <c r="AB615" s="9">
        <f t="shared" si="226"/>
        <v>48620.25</v>
      </c>
      <c r="AC615" s="9">
        <f t="shared" si="227"/>
        <v>233.78409999999997</v>
      </c>
      <c r="AD615" s="9"/>
      <c r="AE615" s="9"/>
      <c r="AF615" s="9"/>
      <c r="AG615" s="9">
        <v>3.5</v>
      </c>
      <c r="AH615" s="9">
        <v>15.29</v>
      </c>
      <c r="AI615" s="9">
        <f t="shared" si="228"/>
        <v>53.515000000000001</v>
      </c>
      <c r="AJ615" s="9">
        <f t="shared" si="229"/>
        <v>12.25</v>
      </c>
      <c r="AK615" s="9">
        <f t="shared" si="230"/>
        <v>233.78409999999997</v>
      </c>
      <c r="AL615" s="9"/>
      <c r="AM615" s="9"/>
      <c r="AN615" s="9"/>
      <c r="AO615" s="1">
        <v>3</v>
      </c>
      <c r="AP615" s="9">
        <v>15.29</v>
      </c>
      <c r="AQ615" s="9">
        <f t="shared" si="231"/>
        <v>45.87</v>
      </c>
      <c r="AR615" s="9">
        <f t="shared" si="232"/>
        <v>9</v>
      </c>
      <c r="AS615" s="9">
        <f t="shared" si="233"/>
        <v>233.78409999999997</v>
      </c>
      <c r="AT615" s="9"/>
      <c r="AU615" s="9"/>
      <c r="AV615" s="9"/>
      <c r="AW615" s="9">
        <v>0.4</v>
      </c>
      <c r="AX615" s="9">
        <v>15.29</v>
      </c>
      <c r="AY615" s="9">
        <f t="shared" si="234"/>
        <v>6.1159999999999997</v>
      </c>
      <c r="AZ615" s="9">
        <f t="shared" si="235"/>
        <v>0.16000000000000003</v>
      </c>
      <c r="BA615" s="9">
        <f t="shared" si="236"/>
        <v>233.78409999999997</v>
      </c>
      <c r="BB615" s="9"/>
      <c r="BC615" s="9"/>
      <c r="BD615" s="9"/>
      <c r="BE615" s="1">
        <v>2</v>
      </c>
      <c r="BF615" s="9">
        <v>15.29</v>
      </c>
      <c r="BG615">
        <f t="shared" si="237"/>
        <v>30.58</v>
      </c>
      <c r="BH615">
        <f t="shared" si="238"/>
        <v>4</v>
      </c>
      <c r="BI615">
        <f t="shared" si="239"/>
        <v>233.78409999999997</v>
      </c>
    </row>
    <row r="616" spans="1:61" x14ac:dyDescent="0.3">
      <c r="A616" s="9">
        <v>0.66</v>
      </c>
      <c r="B616" s="9">
        <v>15.09</v>
      </c>
      <c r="C616" s="9">
        <f t="shared" si="216"/>
        <v>9.9594000000000005</v>
      </c>
      <c r="D616" s="9">
        <f t="shared" si="217"/>
        <v>0.43560000000000004</v>
      </c>
      <c r="E616" s="9">
        <f t="shared" si="218"/>
        <v>227.7081</v>
      </c>
      <c r="F616" s="9"/>
      <c r="G616" s="9"/>
      <c r="H616" s="9"/>
      <c r="I616" s="9">
        <v>759.5</v>
      </c>
      <c r="J616" s="9">
        <v>15.09</v>
      </c>
      <c r="K616" s="9">
        <f t="shared" si="219"/>
        <v>11460.855</v>
      </c>
      <c r="L616" s="9">
        <f t="shared" si="220"/>
        <v>576840.25</v>
      </c>
      <c r="M616" s="9">
        <f t="shared" si="221"/>
        <v>227.7081</v>
      </c>
      <c r="N616" s="9"/>
      <c r="O616" s="9"/>
      <c r="P616" s="9"/>
      <c r="Q616" s="9">
        <v>318.5</v>
      </c>
      <c r="R616" s="9">
        <v>15.09</v>
      </c>
      <c r="S616" s="9">
        <f t="shared" si="222"/>
        <v>4806.165</v>
      </c>
      <c r="T616" s="9">
        <f t="shared" si="223"/>
        <v>101442.25</v>
      </c>
      <c r="U616" s="9">
        <f t="shared" si="224"/>
        <v>227.7081</v>
      </c>
      <c r="V616" s="9"/>
      <c r="W616" s="9"/>
      <c r="X616" s="9"/>
      <c r="Y616" s="9">
        <v>220.5</v>
      </c>
      <c r="Z616" s="9">
        <v>15.09</v>
      </c>
      <c r="AA616" s="9">
        <f t="shared" si="225"/>
        <v>3327.3449999999998</v>
      </c>
      <c r="AB616" s="9">
        <f t="shared" si="226"/>
        <v>48620.25</v>
      </c>
      <c r="AC616" s="9">
        <f t="shared" si="227"/>
        <v>227.7081</v>
      </c>
      <c r="AD616" s="9"/>
      <c r="AE616" s="9"/>
      <c r="AF616" s="9"/>
      <c r="AG616" s="9">
        <v>3.5</v>
      </c>
      <c r="AH616" s="9">
        <v>15.09</v>
      </c>
      <c r="AI616" s="9">
        <f t="shared" si="228"/>
        <v>52.814999999999998</v>
      </c>
      <c r="AJ616" s="9">
        <f t="shared" si="229"/>
        <v>12.25</v>
      </c>
      <c r="AK616" s="9">
        <f t="shared" si="230"/>
        <v>227.7081</v>
      </c>
      <c r="AL616" s="9"/>
      <c r="AM616" s="9"/>
      <c r="AN616" s="9"/>
      <c r="AO616" s="1">
        <v>4</v>
      </c>
      <c r="AP616" s="9">
        <v>15.09</v>
      </c>
      <c r="AQ616" s="9">
        <f t="shared" si="231"/>
        <v>60.36</v>
      </c>
      <c r="AR616" s="9">
        <f t="shared" si="232"/>
        <v>16</v>
      </c>
      <c r="AS616" s="9">
        <f t="shared" si="233"/>
        <v>227.7081</v>
      </c>
      <c r="AT616" s="9"/>
      <c r="AU616" s="9"/>
      <c r="AV616" s="9"/>
      <c r="AW616" s="9">
        <v>0.4</v>
      </c>
      <c r="AX616" s="9">
        <v>15.09</v>
      </c>
      <c r="AY616" s="9">
        <f t="shared" si="234"/>
        <v>6.0360000000000005</v>
      </c>
      <c r="AZ616" s="9">
        <f t="shared" si="235"/>
        <v>0.16000000000000003</v>
      </c>
      <c r="BA616" s="9">
        <f t="shared" si="236"/>
        <v>227.7081</v>
      </c>
      <c r="BB616" s="9"/>
      <c r="BC616" s="9"/>
      <c r="BD616" s="9"/>
      <c r="BE616" s="1">
        <v>2</v>
      </c>
      <c r="BF616" s="9">
        <v>15.09</v>
      </c>
      <c r="BG616">
        <f t="shared" si="237"/>
        <v>30.18</v>
      </c>
      <c r="BH616">
        <f t="shared" si="238"/>
        <v>4</v>
      </c>
      <c r="BI616">
        <f t="shared" si="239"/>
        <v>227.7081</v>
      </c>
    </row>
    <row r="617" spans="1:61" x14ac:dyDescent="0.3">
      <c r="A617" s="9">
        <v>0.66</v>
      </c>
      <c r="B617" s="9">
        <v>15.3</v>
      </c>
      <c r="C617" s="9">
        <f t="shared" si="216"/>
        <v>10.098000000000001</v>
      </c>
      <c r="D617" s="9">
        <f t="shared" si="217"/>
        <v>0.43560000000000004</v>
      </c>
      <c r="E617" s="9">
        <f t="shared" si="218"/>
        <v>234.09000000000003</v>
      </c>
      <c r="F617" s="9"/>
      <c r="G617" s="9"/>
      <c r="H617" s="9"/>
      <c r="I617" s="9">
        <v>759.5</v>
      </c>
      <c r="J617" s="9">
        <v>15.3</v>
      </c>
      <c r="K617" s="9">
        <f t="shared" si="219"/>
        <v>11620.35</v>
      </c>
      <c r="L617" s="9">
        <f t="shared" si="220"/>
        <v>576840.25</v>
      </c>
      <c r="M617" s="9">
        <f t="shared" si="221"/>
        <v>234.09000000000003</v>
      </c>
      <c r="N617" s="9"/>
      <c r="O617" s="9"/>
      <c r="P617" s="9"/>
      <c r="Q617" s="9">
        <v>318.5</v>
      </c>
      <c r="R617" s="9">
        <v>15.3</v>
      </c>
      <c r="S617" s="9">
        <f t="shared" si="222"/>
        <v>4873.05</v>
      </c>
      <c r="T617" s="9">
        <f t="shared" si="223"/>
        <v>101442.25</v>
      </c>
      <c r="U617" s="9">
        <f t="shared" si="224"/>
        <v>234.09000000000003</v>
      </c>
      <c r="V617" s="9"/>
      <c r="W617" s="9"/>
      <c r="X617" s="9"/>
      <c r="Y617" s="9">
        <v>220.5</v>
      </c>
      <c r="Z617" s="9">
        <v>15.3</v>
      </c>
      <c r="AA617" s="9">
        <f t="shared" si="225"/>
        <v>3373.65</v>
      </c>
      <c r="AB617" s="9">
        <f t="shared" si="226"/>
        <v>48620.25</v>
      </c>
      <c r="AC617" s="9">
        <f t="shared" si="227"/>
        <v>234.09000000000003</v>
      </c>
      <c r="AD617" s="9"/>
      <c r="AE617" s="9"/>
      <c r="AF617" s="9"/>
      <c r="AG617" s="9">
        <v>3.5</v>
      </c>
      <c r="AH617" s="9">
        <v>15.3</v>
      </c>
      <c r="AI617" s="9">
        <f t="shared" si="228"/>
        <v>53.550000000000004</v>
      </c>
      <c r="AJ617" s="9">
        <f t="shared" si="229"/>
        <v>12.25</v>
      </c>
      <c r="AK617" s="9">
        <f t="shared" si="230"/>
        <v>234.09000000000003</v>
      </c>
      <c r="AL617" s="9"/>
      <c r="AM617" s="9"/>
      <c r="AN617" s="9"/>
      <c r="AO617" s="1">
        <v>5</v>
      </c>
      <c r="AP617" s="9">
        <v>15.3</v>
      </c>
      <c r="AQ617" s="9">
        <f t="shared" si="231"/>
        <v>76.5</v>
      </c>
      <c r="AR617" s="9">
        <f t="shared" si="232"/>
        <v>25</v>
      </c>
      <c r="AS617" s="9">
        <f t="shared" si="233"/>
        <v>234.09000000000003</v>
      </c>
      <c r="AT617" s="9"/>
      <c r="AU617" s="9"/>
      <c r="AV617" s="9"/>
      <c r="AW617" s="9">
        <v>0.4</v>
      </c>
      <c r="AX617" s="9">
        <v>15.3</v>
      </c>
      <c r="AY617" s="9">
        <f t="shared" si="234"/>
        <v>6.120000000000001</v>
      </c>
      <c r="AZ617" s="9">
        <f t="shared" si="235"/>
        <v>0.16000000000000003</v>
      </c>
      <c r="BA617" s="9">
        <f t="shared" si="236"/>
        <v>234.09000000000003</v>
      </c>
      <c r="BB617" s="9"/>
      <c r="BC617" s="9"/>
      <c r="BD617" s="9"/>
      <c r="BE617" s="1">
        <v>2</v>
      </c>
      <c r="BF617" s="9">
        <v>15.3</v>
      </c>
      <c r="BG617">
        <f t="shared" si="237"/>
        <v>30.6</v>
      </c>
      <c r="BH617">
        <f t="shared" si="238"/>
        <v>4</v>
      </c>
      <c r="BI617">
        <f t="shared" si="239"/>
        <v>234.09000000000003</v>
      </c>
    </row>
    <row r="618" spans="1:61" x14ac:dyDescent="0.3">
      <c r="A618" s="9">
        <v>0.64</v>
      </c>
      <c r="B618" s="9">
        <v>19.2</v>
      </c>
      <c r="C618" s="9">
        <f t="shared" si="216"/>
        <v>12.288</v>
      </c>
      <c r="D618" s="9">
        <f t="shared" si="217"/>
        <v>0.40960000000000002</v>
      </c>
      <c r="E618" s="9">
        <f t="shared" si="218"/>
        <v>368.64</v>
      </c>
      <c r="F618" s="9"/>
      <c r="G618" s="9"/>
      <c r="H618" s="9"/>
      <c r="I618" s="9">
        <v>784</v>
      </c>
      <c r="J618" s="9">
        <v>19.2</v>
      </c>
      <c r="K618" s="9">
        <f t="shared" si="219"/>
        <v>15052.8</v>
      </c>
      <c r="L618" s="9">
        <f t="shared" si="220"/>
        <v>614656</v>
      </c>
      <c r="M618" s="9">
        <f t="shared" si="221"/>
        <v>368.64</v>
      </c>
      <c r="N618" s="9"/>
      <c r="O618" s="9"/>
      <c r="P618" s="9"/>
      <c r="Q618" s="9">
        <v>343</v>
      </c>
      <c r="R618" s="9">
        <v>19.2</v>
      </c>
      <c r="S618" s="9">
        <f t="shared" si="222"/>
        <v>6585.5999999999995</v>
      </c>
      <c r="T618" s="9">
        <f t="shared" si="223"/>
        <v>117649</v>
      </c>
      <c r="U618" s="9">
        <f t="shared" si="224"/>
        <v>368.64</v>
      </c>
      <c r="V618" s="9"/>
      <c r="W618" s="9"/>
      <c r="X618" s="9"/>
      <c r="Y618" s="9">
        <v>220.5</v>
      </c>
      <c r="Z618" s="9">
        <v>19.2</v>
      </c>
      <c r="AA618" s="9">
        <f t="shared" si="225"/>
        <v>4233.5999999999995</v>
      </c>
      <c r="AB618" s="9">
        <f t="shared" si="226"/>
        <v>48620.25</v>
      </c>
      <c r="AC618" s="9">
        <f t="shared" si="227"/>
        <v>368.64</v>
      </c>
      <c r="AD618" s="9"/>
      <c r="AE618" s="9"/>
      <c r="AF618" s="9"/>
      <c r="AG618" s="9">
        <v>3.5</v>
      </c>
      <c r="AH618" s="9">
        <v>19.2</v>
      </c>
      <c r="AI618" s="9">
        <f t="shared" si="228"/>
        <v>67.2</v>
      </c>
      <c r="AJ618" s="9">
        <f t="shared" si="229"/>
        <v>12.25</v>
      </c>
      <c r="AK618" s="9">
        <f t="shared" si="230"/>
        <v>368.64</v>
      </c>
      <c r="AL618" s="9"/>
      <c r="AM618" s="9"/>
      <c r="AN618" s="9"/>
      <c r="AO618" s="1">
        <v>2</v>
      </c>
      <c r="AP618" s="9">
        <v>19.2</v>
      </c>
      <c r="AQ618" s="9">
        <f t="shared" si="231"/>
        <v>38.4</v>
      </c>
      <c r="AR618" s="9">
        <f t="shared" si="232"/>
        <v>4</v>
      </c>
      <c r="AS618" s="9">
        <f t="shared" si="233"/>
        <v>368.64</v>
      </c>
      <c r="AT618" s="9"/>
      <c r="AU618" s="9"/>
      <c r="AV618" s="9"/>
      <c r="AW618" s="9">
        <v>0.4</v>
      </c>
      <c r="AX618" s="9">
        <v>19.2</v>
      </c>
      <c r="AY618" s="9">
        <f t="shared" si="234"/>
        <v>7.68</v>
      </c>
      <c r="AZ618" s="9">
        <f t="shared" si="235"/>
        <v>0.16000000000000003</v>
      </c>
      <c r="BA618" s="9">
        <f t="shared" si="236"/>
        <v>368.64</v>
      </c>
      <c r="BB618" s="9"/>
      <c r="BC618" s="9"/>
      <c r="BD618" s="9"/>
      <c r="BE618" s="1">
        <v>2</v>
      </c>
      <c r="BF618" s="9">
        <v>19.2</v>
      </c>
      <c r="BG618">
        <f t="shared" si="237"/>
        <v>38.4</v>
      </c>
      <c r="BH618">
        <f t="shared" si="238"/>
        <v>4</v>
      </c>
      <c r="BI618">
        <f t="shared" si="239"/>
        <v>368.64</v>
      </c>
    </row>
    <row r="619" spans="1:61" x14ac:dyDescent="0.3">
      <c r="A619" s="9">
        <v>0.64</v>
      </c>
      <c r="B619" s="9">
        <v>18.88</v>
      </c>
      <c r="C619" s="9">
        <f t="shared" si="216"/>
        <v>12.0832</v>
      </c>
      <c r="D619" s="9">
        <f t="shared" si="217"/>
        <v>0.40960000000000002</v>
      </c>
      <c r="E619" s="9">
        <f t="shared" si="218"/>
        <v>356.45439999999996</v>
      </c>
      <c r="F619" s="9"/>
      <c r="G619" s="9"/>
      <c r="H619" s="9"/>
      <c r="I619" s="9">
        <v>784</v>
      </c>
      <c r="J619" s="9">
        <v>18.88</v>
      </c>
      <c r="K619" s="9">
        <f t="shared" si="219"/>
        <v>14801.92</v>
      </c>
      <c r="L619" s="9">
        <f t="shared" si="220"/>
        <v>614656</v>
      </c>
      <c r="M619" s="9">
        <f t="shared" si="221"/>
        <v>356.45439999999996</v>
      </c>
      <c r="N619" s="9"/>
      <c r="O619" s="9"/>
      <c r="P619" s="9"/>
      <c r="Q619" s="9">
        <v>343</v>
      </c>
      <c r="R619" s="9">
        <v>18.88</v>
      </c>
      <c r="S619" s="9">
        <f t="shared" si="222"/>
        <v>6475.8399999999992</v>
      </c>
      <c r="T619" s="9">
        <f t="shared" si="223"/>
        <v>117649</v>
      </c>
      <c r="U619" s="9">
        <f t="shared" si="224"/>
        <v>356.45439999999996</v>
      </c>
      <c r="V619" s="9"/>
      <c r="W619" s="9"/>
      <c r="X619" s="9"/>
      <c r="Y619" s="9">
        <v>220.5</v>
      </c>
      <c r="Z619" s="9">
        <v>18.88</v>
      </c>
      <c r="AA619" s="9">
        <f t="shared" si="225"/>
        <v>4163.04</v>
      </c>
      <c r="AB619" s="9">
        <f t="shared" si="226"/>
        <v>48620.25</v>
      </c>
      <c r="AC619" s="9">
        <f t="shared" si="227"/>
        <v>356.45439999999996</v>
      </c>
      <c r="AD619" s="9"/>
      <c r="AE619" s="9"/>
      <c r="AF619" s="9"/>
      <c r="AG619" s="9">
        <v>3.5</v>
      </c>
      <c r="AH619" s="9">
        <v>18.88</v>
      </c>
      <c r="AI619" s="9">
        <f t="shared" si="228"/>
        <v>66.08</v>
      </c>
      <c r="AJ619" s="9">
        <f t="shared" si="229"/>
        <v>12.25</v>
      </c>
      <c r="AK619" s="9">
        <f t="shared" si="230"/>
        <v>356.45439999999996</v>
      </c>
      <c r="AL619" s="9"/>
      <c r="AM619" s="9"/>
      <c r="AN619" s="9"/>
      <c r="AO619" s="1">
        <v>3</v>
      </c>
      <c r="AP619" s="9">
        <v>18.88</v>
      </c>
      <c r="AQ619" s="9">
        <f t="shared" si="231"/>
        <v>56.64</v>
      </c>
      <c r="AR619" s="9">
        <f t="shared" si="232"/>
        <v>9</v>
      </c>
      <c r="AS619" s="9">
        <f t="shared" si="233"/>
        <v>356.45439999999996</v>
      </c>
      <c r="AT619" s="9"/>
      <c r="AU619" s="9"/>
      <c r="AV619" s="9"/>
      <c r="AW619" s="9">
        <v>0.4</v>
      </c>
      <c r="AX619" s="9">
        <v>18.88</v>
      </c>
      <c r="AY619" s="9">
        <f t="shared" si="234"/>
        <v>7.5519999999999996</v>
      </c>
      <c r="AZ619" s="9">
        <f t="shared" si="235"/>
        <v>0.16000000000000003</v>
      </c>
      <c r="BA619" s="9">
        <f t="shared" si="236"/>
        <v>356.45439999999996</v>
      </c>
      <c r="BB619" s="9"/>
      <c r="BC619" s="9"/>
      <c r="BD619" s="9"/>
      <c r="BE619" s="1">
        <v>2</v>
      </c>
      <c r="BF619" s="9">
        <v>18.88</v>
      </c>
      <c r="BG619">
        <f t="shared" si="237"/>
        <v>37.76</v>
      </c>
      <c r="BH619">
        <f t="shared" si="238"/>
        <v>4</v>
      </c>
      <c r="BI619">
        <f t="shared" si="239"/>
        <v>356.45439999999996</v>
      </c>
    </row>
    <row r="620" spans="1:61" x14ac:dyDescent="0.3">
      <c r="A620" s="9">
        <v>0.64</v>
      </c>
      <c r="B620" s="9">
        <v>18.899999999999999</v>
      </c>
      <c r="C620" s="9">
        <f t="shared" si="216"/>
        <v>12.096</v>
      </c>
      <c r="D620" s="9">
        <f t="shared" si="217"/>
        <v>0.40960000000000002</v>
      </c>
      <c r="E620" s="9">
        <f t="shared" si="218"/>
        <v>357.20999999999992</v>
      </c>
      <c r="F620" s="9"/>
      <c r="G620" s="9"/>
      <c r="H620" s="9"/>
      <c r="I620" s="9">
        <v>784</v>
      </c>
      <c r="J620" s="9">
        <v>18.899999999999999</v>
      </c>
      <c r="K620" s="9">
        <f t="shared" si="219"/>
        <v>14817.599999999999</v>
      </c>
      <c r="L620" s="9">
        <f t="shared" si="220"/>
        <v>614656</v>
      </c>
      <c r="M620" s="9">
        <f t="shared" si="221"/>
        <v>357.20999999999992</v>
      </c>
      <c r="N620" s="9"/>
      <c r="O620" s="9"/>
      <c r="P620" s="9"/>
      <c r="Q620" s="9">
        <v>343</v>
      </c>
      <c r="R620" s="9">
        <v>18.899999999999999</v>
      </c>
      <c r="S620" s="9">
        <f t="shared" si="222"/>
        <v>6482.7</v>
      </c>
      <c r="T620" s="9">
        <f t="shared" si="223"/>
        <v>117649</v>
      </c>
      <c r="U620" s="9">
        <f t="shared" si="224"/>
        <v>357.20999999999992</v>
      </c>
      <c r="V620" s="9"/>
      <c r="W620" s="9"/>
      <c r="X620" s="9"/>
      <c r="Y620" s="9">
        <v>220.5</v>
      </c>
      <c r="Z620" s="9">
        <v>18.899999999999999</v>
      </c>
      <c r="AA620" s="9">
        <f t="shared" si="225"/>
        <v>4167.45</v>
      </c>
      <c r="AB620" s="9">
        <f t="shared" si="226"/>
        <v>48620.25</v>
      </c>
      <c r="AC620" s="9">
        <f t="shared" si="227"/>
        <v>357.20999999999992</v>
      </c>
      <c r="AD620" s="9"/>
      <c r="AE620" s="9"/>
      <c r="AF620" s="9"/>
      <c r="AG620" s="9">
        <v>3.5</v>
      </c>
      <c r="AH620" s="9">
        <v>18.899999999999999</v>
      </c>
      <c r="AI620" s="9">
        <f t="shared" si="228"/>
        <v>66.149999999999991</v>
      </c>
      <c r="AJ620" s="9">
        <f t="shared" si="229"/>
        <v>12.25</v>
      </c>
      <c r="AK620" s="9">
        <f t="shared" si="230"/>
        <v>357.20999999999992</v>
      </c>
      <c r="AL620" s="9"/>
      <c r="AM620" s="9"/>
      <c r="AN620" s="9"/>
      <c r="AO620" s="1">
        <v>4</v>
      </c>
      <c r="AP620" s="9">
        <v>18.899999999999999</v>
      </c>
      <c r="AQ620" s="9">
        <f t="shared" si="231"/>
        <v>75.599999999999994</v>
      </c>
      <c r="AR620" s="9">
        <f t="shared" si="232"/>
        <v>16</v>
      </c>
      <c r="AS620" s="9">
        <f t="shared" si="233"/>
        <v>357.20999999999992</v>
      </c>
      <c r="AT620" s="9"/>
      <c r="AU620" s="9"/>
      <c r="AV620" s="9"/>
      <c r="AW620" s="9">
        <v>0.4</v>
      </c>
      <c r="AX620" s="9">
        <v>18.899999999999999</v>
      </c>
      <c r="AY620" s="9">
        <f t="shared" si="234"/>
        <v>7.56</v>
      </c>
      <c r="AZ620" s="9">
        <f t="shared" si="235"/>
        <v>0.16000000000000003</v>
      </c>
      <c r="BA620" s="9">
        <f t="shared" si="236"/>
        <v>357.20999999999992</v>
      </c>
      <c r="BB620" s="9"/>
      <c r="BC620" s="9"/>
      <c r="BD620" s="9"/>
      <c r="BE620" s="1">
        <v>2</v>
      </c>
      <c r="BF620" s="9">
        <v>18.899999999999999</v>
      </c>
      <c r="BG620">
        <f t="shared" si="237"/>
        <v>37.799999999999997</v>
      </c>
      <c r="BH620">
        <f t="shared" si="238"/>
        <v>4</v>
      </c>
      <c r="BI620">
        <f t="shared" si="239"/>
        <v>357.20999999999992</v>
      </c>
    </row>
    <row r="621" spans="1:61" x14ac:dyDescent="0.3">
      <c r="A621" s="9">
        <v>0.64</v>
      </c>
      <c r="B621" s="9">
        <v>19.12</v>
      </c>
      <c r="C621" s="9">
        <f t="shared" si="216"/>
        <v>12.236800000000001</v>
      </c>
      <c r="D621" s="9">
        <f t="shared" si="217"/>
        <v>0.40960000000000002</v>
      </c>
      <c r="E621" s="9">
        <f t="shared" si="218"/>
        <v>365.57440000000003</v>
      </c>
      <c r="F621" s="9"/>
      <c r="G621" s="9"/>
      <c r="H621" s="9"/>
      <c r="I621" s="9">
        <v>784</v>
      </c>
      <c r="J621" s="9">
        <v>19.12</v>
      </c>
      <c r="K621" s="9">
        <f t="shared" si="219"/>
        <v>14990.08</v>
      </c>
      <c r="L621" s="9">
        <f t="shared" si="220"/>
        <v>614656</v>
      </c>
      <c r="M621" s="9">
        <f t="shared" si="221"/>
        <v>365.57440000000003</v>
      </c>
      <c r="N621" s="9"/>
      <c r="O621" s="9"/>
      <c r="P621" s="9"/>
      <c r="Q621" s="9">
        <v>343</v>
      </c>
      <c r="R621" s="9">
        <v>19.12</v>
      </c>
      <c r="S621" s="9">
        <f t="shared" si="222"/>
        <v>6558.1600000000008</v>
      </c>
      <c r="T621" s="9">
        <f t="shared" si="223"/>
        <v>117649</v>
      </c>
      <c r="U621" s="9">
        <f t="shared" si="224"/>
        <v>365.57440000000003</v>
      </c>
      <c r="V621" s="9"/>
      <c r="W621" s="9"/>
      <c r="X621" s="9"/>
      <c r="Y621" s="9">
        <v>220.5</v>
      </c>
      <c r="Z621" s="9">
        <v>19.12</v>
      </c>
      <c r="AA621" s="9">
        <f t="shared" si="225"/>
        <v>4215.96</v>
      </c>
      <c r="AB621" s="9">
        <f t="shared" si="226"/>
        <v>48620.25</v>
      </c>
      <c r="AC621" s="9">
        <f t="shared" si="227"/>
        <v>365.57440000000003</v>
      </c>
      <c r="AD621" s="9"/>
      <c r="AE621" s="9"/>
      <c r="AF621" s="9"/>
      <c r="AG621" s="9">
        <v>3.5</v>
      </c>
      <c r="AH621" s="9">
        <v>19.12</v>
      </c>
      <c r="AI621" s="9">
        <f t="shared" si="228"/>
        <v>66.92</v>
      </c>
      <c r="AJ621" s="9">
        <f t="shared" si="229"/>
        <v>12.25</v>
      </c>
      <c r="AK621" s="9">
        <f t="shared" si="230"/>
        <v>365.57440000000003</v>
      </c>
      <c r="AL621" s="9"/>
      <c r="AM621" s="9"/>
      <c r="AN621" s="9"/>
      <c r="AO621" s="1">
        <v>5</v>
      </c>
      <c r="AP621" s="9">
        <v>19.12</v>
      </c>
      <c r="AQ621" s="9">
        <f t="shared" si="231"/>
        <v>95.600000000000009</v>
      </c>
      <c r="AR621" s="9">
        <f t="shared" si="232"/>
        <v>25</v>
      </c>
      <c r="AS621" s="9">
        <f t="shared" si="233"/>
        <v>365.57440000000003</v>
      </c>
      <c r="AT621" s="9"/>
      <c r="AU621" s="9"/>
      <c r="AV621" s="9"/>
      <c r="AW621" s="9">
        <v>0.4</v>
      </c>
      <c r="AX621" s="9">
        <v>19.12</v>
      </c>
      <c r="AY621" s="9">
        <f t="shared" si="234"/>
        <v>7.6480000000000006</v>
      </c>
      <c r="AZ621" s="9">
        <f t="shared" si="235"/>
        <v>0.16000000000000003</v>
      </c>
      <c r="BA621" s="9">
        <f t="shared" si="236"/>
        <v>365.57440000000003</v>
      </c>
      <c r="BB621" s="9"/>
      <c r="BC621" s="9"/>
      <c r="BD621" s="9"/>
      <c r="BE621" s="1">
        <v>2</v>
      </c>
      <c r="BF621" s="9">
        <v>19.12</v>
      </c>
      <c r="BG621">
        <f t="shared" si="237"/>
        <v>38.24</v>
      </c>
      <c r="BH621">
        <f t="shared" si="238"/>
        <v>4</v>
      </c>
      <c r="BI621">
        <f t="shared" si="239"/>
        <v>365.57440000000003</v>
      </c>
    </row>
    <row r="622" spans="1:61" x14ac:dyDescent="0.3">
      <c r="A622" s="9">
        <v>0.62</v>
      </c>
      <c r="B622" s="9">
        <v>16.760000000000002</v>
      </c>
      <c r="C622" s="9">
        <f t="shared" si="216"/>
        <v>10.391200000000001</v>
      </c>
      <c r="D622" s="9">
        <f t="shared" si="217"/>
        <v>0.38440000000000002</v>
      </c>
      <c r="E622" s="9">
        <f t="shared" si="218"/>
        <v>280.89760000000007</v>
      </c>
      <c r="F622" s="9"/>
      <c r="G622" s="9"/>
      <c r="H622" s="9"/>
      <c r="I622" s="9">
        <v>808.5</v>
      </c>
      <c r="J622" s="9">
        <v>16.760000000000002</v>
      </c>
      <c r="K622" s="9">
        <f t="shared" si="219"/>
        <v>13550.460000000001</v>
      </c>
      <c r="L622" s="9">
        <f t="shared" si="220"/>
        <v>653672.25</v>
      </c>
      <c r="M622" s="9">
        <f t="shared" si="221"/>
        <v>280.89760000000007</v>
      </c>
      <c r="N622" s="9"/>
      <c r="O622" s="9"/>
      <c r="P622" s="9"/>
      <c r="Q622" s="9">
        <v>367.5</v>
      </c>
      <c r="R622" s="9">
        <v>16.760000000000002</v>
      </c>
      <c r="S622" s="9">
        <f t="shared" si="222"/>
        <v>6159.3</v>
      </c>
      <c r="T622" s="9">
        <f t="shared" si="223"/>
        <v>135056.25</v>
      </c>
      <c r="U622" s="9">
        <f t="shared" si="224"/>
        <v>280.89760000000007</v>
      </c>
      <c r="V622" s="9"/>
      <c r="W622" s="9"/>
      <c r="X622" s="9"/>
      <c r="Y622" s="9">
        <v>220.5</v>
      </c>
      <c r="Z622" s="9">
        <v>16.760000000000002</v>
      </c>
      <c r="AA622" s="9">
        <f t="shared" si="225"/>
        <v>3695.5800000000004</v>
      </c>
      <c r="AB622" s="9">
        <f t="shared" si="226"/>
        <v>48620.25</v>
      </c>
      <c r="AC622" s="9">
        <f t="shared" si="227"/>
        <v>280.89760000000007</v>
      </c>
      <c r="AD622" s="9"/>
      <c r="AE622" s="9"/>
      <c r="AF622" s="9"/>
      <c r="AG622" s="9">
        <v>3.5</v>
      </c>
      <c r="AH622" s="9">
        <v>16.760000000000002</v>
      </c>
      <c r="AI622" s="9">
        <f t="shared" si="228"/>
        <v>58.660000000000004</v>
      </c>
      <c r="AJ622" s="9">
        <f t="shared" si="229"/>
        <v>12.25</v>
      </c>
      <c r="AK622" s="9">
        <f t="shared" si="230"/>
        <v>280.89760000000007</v>
      </c>
      <c r="AL622" s="9"/>
      <c r="AM622" s="9"/>
      <c r="AN622" s="9"/>
      <c r="AO622" s="1">
        <v>2</v>
      </c>
      <c r="AP622" s="9">
        <v>16.760000000000002</v>
      </c>
      <c r="AQ622" s="9">
        <f t="shared" si="231"/>
        <v>33.520000000000003</v>
      </c>
      <c r="AR622" s="9">
        <f t="shared" si="232"/>
        <v>4</v>
      </c>
      <c r="AS622" s="9">
        <f t="shared" si="233"/>
        <v>280.89760000000007</v>
      </c>
      <c r="AT622" s="9"/>
      <c r="AU622" s="9"/>
      <c r="AV622" s="9"/>
      <c r="AW622" s="9">
        <v>0.4</v>
      </c>
      <c r="AX622" s="9">
        <v>16.760000000000002</v>
      </c>
      <c r="AY622" s="9">
        <f t="shared" si="234"/>
        <v>6.7040000000000006</v>
      </c>
      <c r="AZ622" s="9">
        <f t="shared" si="235"/>
        <v>0.16000000000000003</v>
      </c>
      <c r="BA622" s="9">
        <f t="shared" si="236"/>
        <v>280.89760000000007</v>
      </c>
      <c r="BB622" s="9"/>
      <c r="BC622" s="9"/>
      <c r="BD622" s="9"/>
      <c r="BE622" s="1">
        <v>2</v>
      </c>
      <c r="BF622" s="9">
        <v>16.760000000000002</v>
      </c>
      <c r="BG622">
        <f t="shared" si="237"/>
        <v>33.520000000000003</v>
      </c>
      <c r="BH622">
        <f t="shared" si="238"/>
        <v>4</v>
      </c>
      <c r="BI622">
        <f t="shared" si="239"/>
        <v>280.89760000000007</v>
      </c>
    </row>
    <row r="623" spans="1:61" x14ac:dyDescent="0.3">
      <c r="A623" s="9">
        <v>0.62</v>
      </c>
      <c r="B623" s="9">
        <v>17.23</v>
      </c>
      <c r="C623" s="9">
        <f t="shared" si="216"/>
        <v>10.682600000000001</v>
      </c>
      <c r="D623" s="9">
        <f t="shared" si="217"/>
        <v>0.38440000000000002</v>
      </c>
      <c r="E623" s="9">
        <f t="shared" si="218"/>
        <v>296.87290000000002</v>
      </c>
      <c r="F623" s="9"/>
      <c r="G623" s="9"/>
      <c r="H623" s="9"/>
      <c r="I623" s="9">
        <v>808.5</v>
      </c>
      <c r="J623" s="9">
        <v>17.23</v>
      </c>
      <c r="K623" s="9">
        <f t="shared" si="219"/>
        <v>13930.455</v>
      </c>
      <c r="L623" s="9">
        <f t="shared" si="220"/>
        <v>653672.25</v>
      </c>
      <c r="M623" s="9">
        <f t="shared" si="221"/>
        <v>296.87290000000002</v>
      </c>
      <c r="N623" s="9"/>
      <c r="O623" s="9"/>
      <c r="P623" s="9"/>
      <c r="Q623" s="9">
        <v>367.5</v>
      </c>
      <c r="R623" s="9">
        <v>17.23</v>
      </c>
      <c r="S623" s="9">
        <f t="shared" si="222"/>
        <v>6332.0250000000005</v>
      </c>
      <c r="T623" s="9">
        <f t="shared" si="223"/>
        <v>135056.25</v>
      </c>
      <c r="U623" s="9">
        <f t="shared" si="224"/>
        <v>296.87290000000002</v>
      </c>
      <c r="V623" s="9"/>
      <c r="W623" s="9"/>
      <c r="X623" s="9"/>
      <c r="Y623" s="9">
        <v>220.5</v>
      </c>
      <c r="Z623" s="9">
        <v>17.23</v>
      </c>
      <c r="AA623" s="9">
        <f t="shared" si="225"/>
        <v>3799.2150000000001</v>
      </c>
      <c r="AB623" s="9">
        <f t="shared" si="226"/>
        <v>48620.25</v>
      </c>
      <c r="AC623" s="9">
        <f t="shared" si="227"/>
        <v>296.87290000000002</v>
      </c>
      <c r="AD623" s="9"/>
      <c r="AE623" s="9"/>
      <c r="AF623" s="9"/>
      <c r="AG623" s="9">
        <v>3.5</v>
      </c>
      <c r="AH623" s="9">
        <v>17.23</v>
      </c>
      <c r="AI623" s="9">
        <f t="shared" si="228"/>
        <v>60.305</v>
      </c>
      <c r="AJ623" s="9">
        <f t="shared" si="229"/>
        <v>12.25</v>
      </c>
      <c r="AK623" s="9">
        <f t="shared" si="230"/>
        <v>296.87290000000002</v>
      </c>
      <c r="AL623" s="9"/>
      <c r="AM623" s="9"/>
      <c r="AN623" s="9"/>
      <c r="AO623" s="1">
        <v>3</v>
      </c>
      <c r="AP623" s="9">
        <v>17.23</v>
      </c>
      <c r="AQ623" s="9">
        <f t="shared" si="231"/>
        <v>51.69</v>
      </c>
      <c r="AR623" s="9">
        <f t="shared" si="232"/>
        <v>9</v>
      </c>
      <c r="AS623" s="9">
        <f t="shared" si="233"/>
        <v>296.87290000000002</v>
      </c>
      <c r="AT623" s="9"/>
      <c r="AU623" s="9"/>
      <c r="AV623" s="9"/>
      <c r="AW623" s="9">
        <v>0.4</v>
      </c>
      <c r="AX623" s="9">
        <v>17.23</v>
      </c>
      <c r="AY623" s="9">
        <f t="shared" si="234"/>
        <v>6.8920000000000003</v>
      </c>
      <c r="AZ623" s="9">
        <f t="shared" si="235"/>
        <v>0.16000000000000003</v>
      </c>
      <c r="BA623" s="9">
        <f t="shared" si="236"/>
        <v>296.87290000000002</v>
      </c>
      <c r="BB623" s="9"/>
      <c r="BC623" s="9"/>
      <c r="BD623" s="9"/>
      <c r="BE623" s="1">
        <v>2</v>
      </c>
      <c r="BF623" s="9">
        <v>17.23</v>
      </c>
      <c r="BG623">
        <f t="shared" si="237"/>
        <v>34.46</v>
      </c>
      <c r="BH623">
        <f t="shared" si="238"/>
        <v>4</v>
      </c>
      <c r="BI623">
        <f t="shared" si="239"/>
        <v>296.87290000000002</v>
      </c>
    </row>
    <row r="624" spans="1:61" x14ac:dyDescent="0.3">
      <c r="A624" s="9">
        <v>0.62</v>
      </c>
      <c r="B624" s="9">
        <v>17.260000000000002</v>
      </c>
      <c r="C624" s="9">
        <f t="shared" si="216"/>
        <v>10.7012</v>
      </c>
      <c r="D624" s="9">
        <f t="shared" si="217"/>
        <v>0.38440000000000002</v>
      </c>
      <c r="E624" s="9">
        <f t="shared" si="218"/>
        <v>297.90760000000006</v>
      </c>
      <c r="F624" s="9"/>
      <c r="G624" s="9"/>
      <c r="H624" s="9"/>
      <c r="I624" s="9">
        <v>808.5</v>
      </c>
      <c r="J624" s="9">
        <v>17.260000000000002</v>
      </c>
      <c r="K624" s="9">
        <f t="shared" si="219"/>
        <v>13954.710000000001</v>
      </c>
      <c r="L624" s="9">
        <f t="shared" si="220"/>
        <v>653672.25</v>
      </c>
      <c r="M624" s="9">
        <f t="shared" si="221"/>
        <v>297.90760000000006</v>
      </c>
      <c r="N624" s="9"/>
      <c r="O624" s="9"/>
      <c r="P624" s="9"/>
      <c r="Q624" s="9">
        <v>367.5</v>
      </c>
      <c r="R624" s="9">
        <v>17.260000000000002</v>
      </c>
      <c r="S624" s="9">
        <f t="shared" si="222"/>
        <v>6343.05</v>
      </c>
      <c r="T624" s="9">
        <f t="shared" si="223"/>
        <v>135056.25</v>
      </c>
      <c r="U624" s="9">
        <f t="shared" si="224"/>
        <v>297.90760000000006</v>
      </c>
      <c r="V624" s="9"/>
      <c r="W624" s="9"/>
      <c r="X624" s="9"/>
      <c r="Y624" s="9">
        <v>220.5</v>
      </c>
      <c r="Z624" s="9">
        <v>17.260000000000002</v>
      </c>
      <c r="AA624" s="9">
        <f t="shared" si="225"/>
        <v>3805.8300000000004</v>
      </c>
      <c r="AB624" s="9">
        <f t="shared" si="226"/>
        <v>48620.25</v>
      </c>
      <c r="AC624" s="9">
        <f t="shared" si="227"/>
        <v>297.90760000000006</v>
      </c>
      <c r="AD624" s="9"/>
      <c r="AE624" s="9"/>
      <c r="AF624" s="9"/>
      <c r="AG624" s="9">
        <v>3.5</v>
      </c>
      <c r="AH624" s="9">
        <v>17.260000000000002</v>
      </c>
      <c r="AI624" s="9">
        <f t="shared" si="228"/>
        <v>60.410000000000004</v>
      </c>
      <c r="AJ624" s="9">
        <f t="shared" si="229"/>
        <v>12.25</v>
      </c>
      <c r="AK624" s="9">
        <f t="shared" si="230"/>
        <v>297.90760000000006</v>
      </c>
      <c r="AL624" s="9"/>
      <c r="AM624" s="9"/>
      <c r="AN624" s="9"/>
      <c r="AO624" s="1">
        <v>4</v>
      </c>
      <c r="AP624" s="9">
        <v>17.260000000000002</v>
      </c>
      <c r="AQ624" s="9">
        <f t="shared" si="231"/>
        <v>69.040000000000006</v>
      </c>
      <c r="AR624" s="9">
        <f t="shared" si="232"/>
        <v>16</v>
      </c>
      <c r="AS624" s="9">
        <f t="shared" si="233"/>
        <v>297.90760000000006</v>
      </c>
      <c r="AT624" s="9"/>
      <c r="AU624" s="9"/>
      <c r="AV624" s="9"/>
      <c r="AW624" s="9">
        <v>0.4</v>
      </c>
      <c r="AX624" s="9">
        <v>17.260000000000002</v>
      </c>
      <c r="AY624" s="9">
        <f t="shared" si="234"/>
        <v>6.9040000000000008</v>
      </c>
      <c r="AZ624" s="9">
        <f t="shared" si="235"/>
        <v>0.16000000000000003</v>
      </c>
      <c r="BA624" s="9">
        <f t="shared" si="236"/>
        <v>297.90760000000006</v>
      </c>
      <c r="BB624" s="9"/>
      <c r="BC624" s="9"/>
      <c r="BD624" s="9"/>
      <c r="BE624" s="1">
        <v>2</v>
      </c>
      <c r="BF624" s="9">
        <v>17.260000000000002</v>
      </c>
      <c r="BG624">
        <f t="shared" si="237"/>
        <v>34.520000000000003</v>
      </c>
      <c r="BH624">
        <f t="shared" si="238"/>
        <v>4</v>
      </c>
      <c r="BI624">
        <f t="shared" si="239"/>
        <v>297.90760000000006</v>
      </c>
    </row>
    <row r="625" spans="1:61" x14ac:dyDescent="0.3">
      <c r="A625" s="9">
        <v>0.62</v>
      </c>
      <c r="B625" s="9">
        <v>17.149999999999999</v>
      </c>
      <c r="C625" s="9">
        <f t="shared" si="216"/>
        <v>10.632999999999999</v>
      </c>
      <c r="D625" s="9">
        <f t="shared" si="217"/>
        <v>0.38440000000000002</v>
      </c>
      <c r="E625" s="9">
        <f t="shared" si="218"/>
        <v>294.12249999999995</v>
      </c>
      <c r="F625" s="9"/>
      <c r="G625" s="9"/>
      <c r="H625" s="9"/>
      <c r="I625" s="9">
        <v>808.5</v>
      </c>
      <c r="J625" s="9">
        <v>17.149999999999999</v>
      </c>
      <c r="K625" s="9">
        <f t="shared" si="219"/>
        <v>13865.775</v>
      </c>
      <c r="L625" s="9">
        <f t="shared" si="220"/>
        <v>653672.25</v>
      </c>
      <c r="M625" s="9">
        <f t="shared" si="221"/>
        <v>294.12249999999995</v>
      </c>
      <c r="N625" s="9"/>
      <c r="O625" s="9"/>
      <c r="P625" s="9"/>
      <c r="Q625" s="9">
        <v>367.5</v>
      </c>
      <c r="R625" s="9">
        <v>17.149999999999999</v>
      </c>
      <c r="S625" s="9">
        <f t="shared" si="222"/>
        <v>6302.6249999999991</v>
      </c>
      <c r="T625" s="9">
        <f t="shared" si="223"/>
        <v>135056.25</v>
      </c>
      <c r="U625" s="9">
        <f t="shared" si="224"/>
        <v>294.12249999999995</v>
      </c>
      <c r="V625" s="9"/>
      <c r="W625" s="9"/>
      <c r="X625" s="9"/>
      <c r="Y625" s="9">
        <v>220.5</v>
      </c>
      <c r="Z625" s="9">
        <v>17.149999999999999</v>
      </c>
      <c r="AA625" s="9">
        <f t="shared" si="225"/>
        <v>3781.5749999999998</v>
      </c>
      <c r="AB625" s="9">
        <f t="shared" si="226"/>
        <v>48620.25</v>
      </c>
      <c r="AC625" s="9">
        <f t="shared" si="227"/>
        <v>294.12249999999995</v>
      </c>
      <c r="AD625" s="9"/>
      <c r="AE625" s="9"/>
      <c r="AF625" s="9"/>
      <c r="AG625" s="9">
        <v>3.5</v>
      </c>
      <c r="AH625" s="9">
        <v>17.149999999999999</v>
      </c>
      <c r="AI625" s="9">
        <f t="shared" si="228"/>
        <v>60.024999999999991</v>
      </c>
      <c r="AJ625" s="9">
        <f t="shared" si="229"/>
        <v>12.25</v>
      </c>
      <c r="AK625" s="9">
        <f t="shared" si="230"/>
        <v>294.12249999999995</v>
      </c>
      <c r="AL625" s="9"/>
      <c r="AM625" s="9"/>
      <c r="AN625" s="9"/>
      <c r="AO625" s="1">
        <v>5</v>
      </c>
      <c r="AP625" s="9">
        <v>17.149999999999999</v>
      </c>
      <c r="AQ625" s="9">
        <f t="shared" si="231"/>
        <v>85.75</v>
      </c>
      <c r="AR625" s="9">
        <f t="shared" si="232"/>
        <v>25</v>
      </c>
      <c r="AS625" s="9">
        <f t="shared" si="233"/>
        <v>294.12249999999995</v>
      </c>
      <c r="AT625" s="9"/>
      <c r="AU625" s="9"/>
      <c r="AV625" s="9"/>
      <c r="AW625" s="9">
        <v>0.4</v>
      </c>
      <c r="AX625" s="9">
        <v>17.149999999999999</v>
      </c>
      <c r="AY625" s="9">
        <f t="shared" si="234"/>
        <v>6.8599999999999994</v>
      </c>
      <c r="AZ625" s="9">
        <f t="shared" si="235"/>
        <v>0.16000000000000003</v>
      </c>
      <c r="BA625" s="9">
        <f t="shared" si="236"/>
        <v>294.12249999999995</v>
      </c>
      <c r="BB625" s="9"/>
      <c r="BC625" s="9"/>
      <c r="BD625" s="9"/>
      <c r="BE625" s="1">
        <v>2</v>
      </c>
      <c r="BF625" s="9">
        <v>17.149999999999999</v>
      </c>
      <c r="BG625">
        <f t="shared" si="237"/>
        <v>34.299999999999997</v>
      </c>
      <c r="BH625">
        <f t="shared" si="238"/>
        <v>4</v>
      </c>
      <c r="BI625">
        <f t="shared" si="239"/>
        <v>294.12249999999995</v>
      </c>
    </row>
    <row r="626" spans="1:61" x14ac:dyDescent="0.3">
      <c r="A626" s="9">
        <v>0.98</v>
      </c>
      <c r="B626" s="9">
        <v>32.82</v>
      </c>
      <c r="C626" s="9">
        <f t="shared" si="216"/>
        <v>32.163600000000002</v>
      </c>
      <c r="D626" s="9">
        <f t="shared" si="217"/>
        <v>0.96039999999999992</v>
      </c>
      <c r="E626" s="9">
        <f t="shared" si="218"/>
        <v>1077.1523999999999</v>
      </c>
      <c r="F626" s="9"/>
      <c r="G626" s="9"/>
      <c r="H626" s="9"/>
      <c r="I626" s="9">
        <v>514.5</v>
      </c>
      <c r="J626" s="9">
        <v>32.82</v>
      </c>
      <c r="K626" s="9">
        <f t="shared" si="219"/>
        <v>16885.89</v>
      </c>
      <c r="L626" s="9">
        <f t="shared" si="220"/>
        <v>264710.25</v>
      </c>
      <c r="M626" s="9">
        <f t="shared" si="221"/>
        <v>1077.1523999999999</v>
      </c>
      <c r="N626" s="9"/>
      <c r="O626" s="9"/>
      <c r="P626" s="9"/>
      <c r="Q626" s="9">
        <v>294</v>
      </c>
      <c r="R626" s="9">
        <v>32.82</v>
      </c>
      <c r="S626" s="9">
        <f t="shared" si="222"/>
        <v>9649.08</v>
      </c>
      <c r="T626" s="9">
        <f t="shared" si="223"/>
        <v>86436</v>
      </c>
      <c r="U626" s="9">
        <f t="shared" si="224"/>
        <v>1077.1523999999999</v>
      </c>
      <c r="V626" s="9"/>
      <c r="W626" s="9"/>
      <c r="X626" s="9"/>
      <c r="Y626" s="9">
        <v>110.25</v>
      </c>
      <c r="Z626" s="9">
        <v>32.82</v>
      </c>
      <c r="AA626" s="9">
        <f t="shared" si="225"/>
        <v>3618.4050000000002</v>
      </c>
      <c r="AB626" s="9">
        <f t="shared" si="226"/>
        <v>12155.0625</v>
      </c>
      <c r="AC626" s="9">
        <f t="shared" si="227"/>
        <v>1077.1523999999999</v>
      </c>
      <c r="AD626" s="9"/>
      <c r="AE626" s="9"/>
      <c r="AF626" s="9"/>
      <c r="AG626" s="9">
        <v>7</v>
      </c>
      <c r="AH626" s="9">
        <v>32.82</v>
      </c>
      <c r="AI626" s="9">
        <f t="shared" si="228"/>
        <v>229.74</v>
      </c>
      <c r="AJ626" s="9">
        <f t="shared" si="229"/>
        <v>49</v>
      </c>
      <c r="AK626" s="9">
        <f t="shared" si="230"/>
        <v>1077.1523999999999</v>
      </c>
      <c r="AL626" s="9"/>
      <c r="AM626" s="9"/>
      <c r="AN626" s="9"/>
      <c r="AO626" s="1">
        <v>2</v>
      </c>
      <c r="AP626" s="9">
        <v>32.82</v>
      </c>
      <c r="AQ626" s="9">
        <f t="shared" si="231"/>
        <v>65.64</v>
      </c>
      <c r="AR626" s="9">
        <f t="shared" si="232"/>
        <v>4</v>
      </c>
      <c r="AS626" s="9">
        <f t="shared" si="233"/>
        <v>1077.1523999999999</v>
      </c>
      <c r="AT626" s="9"/>
      <c r="AU626" s="9"/>
      <c r="AV626" s="9"/>
      <c r="AW626" s="9">
        <v>0.4</v>
      </c>
      <c r="AX626" s="9">
        <v>32.82</v>
      </c>
      <c r="AY626" s="9">
        <f t="shared" si="234"/>
        <v>13.128</v>
      </c>
      <c r="AZ626" s="9">
        <f t="shared" si="235"/>
        <v>0.16000000000000003</v>
      </c>
      <c r="BA626" s="9">
        <f t="shared" si="236"/>
        <v>1077.1523999999999</v>
      </c>
      <c r="BB626" s="9"/>
      <c r="BC626" s="9"/>
      <c r="BD626" s="9"/>
      <c r="BE626" s="1">
        <v>3</v>
      </c>
      <c r="BF626" s="9">
        <v>32.82</v>
      </c>
      <c r="BG626">
        <f t="shared" si="237"/>
        <v>98.460000000000008</v>
      </c>
      <c r="BH626">
        <f t="shared" si="238"/>
        <v>9</v>
      </c>
      <c r="BI626">
        <f t="shared" si="239"/>
        <v>1077.1523999999999</v>
      </c>
    </row>
    <row r="627" spans="1:61" x14ac:dyDescent="0.3">
      <c r="A627" s="9">
        <v>0.98</v>
      </c>
      <c r="B627" s="9">
        <v>32.69</v>
      </c>
      <c r="C627" s="9">
        <f t="shared" si="216"/>
        <v>32.036199999999994</v>
      </c>
      <c r="D627" s="9">
        <f t="shared" si="217"/>
        <v>0.96039999999999992</v>
      </c>
      <c r="E627" s="9">
        <f t="shared" si="218"/>
        <v>1068.6360999999999</v>
      </c>
      <c r="F627" s="9"/>
      <c r="G627" s="9"/>
      <c r="H627" s="9"/>
      <c r="I627" s="9">
        <v>514.5</v>
      </c>
      <c r="J627" s="9">
        <v>32.69</v>
      </c>
      <c r="K627" s="9">
        <f t="shared" si="219"/>
        <v>16819.004999999997</v>
      </c>
      <c r="L627" s="9">
        <f t="shared" si="220"/>
        <v>264710.25</v>
      </c>
      <c r="M627" s="9">
        <f t="shared" si="221"/>
        <v>1068.6360999999999</v>
      </c>
      <c r="N627" s="9"/>
      <c r="O627" s="9"/>
      <c r="P627" s="9"/>
      <c r="Q627" s="9">
        <v>294</v>
      </c>
      <c r="R627" s="9">
        <v>32.69</v>
      </c>
      <c r="S627" s="9">
        <f t="shared" si="222"/>
        <v>9610.8599999999988</v>
      </c>
      <c r="T627" s="9">
        <f t="shared" si="223"/>
        <v>86436</v>
      </c>
      <c r="U627" s="9">
        <f t="shared" si="224"/>
        <v>1068.6360999999999</v>
      </c>
      <c r="V627" s="9"/>
      <c r="W627" s="9"/>
      <c r="X627" s="9"/>
      <c r="Y627" s="9">
        <v>110.25</v>
      </c>
      <c r="Z627" s="9">
        <v>32.69</v>
      </c>
      <c r="AA627" s="9">
        <f t="shared" si="225"/>
        <v>3604.0724999999998</v>
      </c>
      <c r="AB627" s="9">
        <f t="shared" si="226"/>
        <v>12155.0625</v>
      </c>
      <c r="AC627" s="9">
        <f t="shared" si="227"/>
        <v>1068.6360999999999</v>
      </c>
      <c r="AD627" s="9"/>
      <c r="AE627" s="9"/>
      <c r="AF627" s="9"/>
      <c r="AG627" s="9">
        <v>7</v>
      </c>
      <c r="AH627" s="9">
        <v>32.69</v>
      </c>
      <c r="AI627" s="9">
        <f t="shared" si="228"/>
        <v>228.82999999999998</v>
      </c>
      <c r="AJ627" s="9">
        <f t="shared" si="229"/>
        <v>49</v>
      </c>
      <c r="AK627" s="9">
        <f t="shared" si="230"/>
        <v>1068.6360999999999</v>
      </c>
      <c r="AL627" s="9"/>
      <c r="AM627" s="9"/>
      <c r="AN627" s="9"/>
      <c r="AO627" s="1">
        <v>3</v>
      </c>
      <c r="AP627" s="9">
        <v>32.69</v>
      </c>
      <c r="AQ627" s="9">
        <f t="shared" si="231"/>
        <v>98.07</v>
      </c>
      <c r="AR627" s="9">
        <f t="shared" si="232"/>
        <v>9</v>
      </c>
      <c r="AS627" s="9">
        <f t="shared" si="233"/>
        <v>1068.6360999999999</v>
      </c>
      <c r="AT627" s="9"/>
      <c r="AU627" s="9"/>
      <c r="AV627" s="9"/>
      <c r="AW627" s="9">
        <v>0.4</v>
      </c>
      <c r="AX627" s="9">
        <v>32.69</v>
      </c>
      <c r="AY627" s="9">
        <f t="shared" si="234"/>
        <v>13.076000000000001</v>
      </c>
      <c r="AZ627" s="9">
        <f t="shared" si="235"/>
        <v>0.16000000000000003</v>
      </c>
      <c r="BA627" s="9">
        <f t="shared" si="236"/>
        <v>1068.6360999999999</v>
      </c>
      <c r="BB627" s="9"/>
      <c r="BC627" s="9"/>
      <c r="BD627" s="9"/>
      <c r="BE627" s="1">
        <v>3</v>
      </c>
      <c r="BF627" s="9">
        <v>32.69</v>
      </c>
      <c r="BG627">
        <f t="shared" si="237"/>
        <v>98.07</v>
      </c>
      <c r="BH627">
        <f t="shared" si="238"/>
        <v>9</v>
      </c>
      <c r="BI627">
        <f t="shared" si="239"/>
        <v>1068.6360999999999</v>
      </c>
    </row>
    <row r="628" spans="1:61" x14ac:dyDescent="0.3">
      <c r="A628" s="9">
        <v>0.98</v>
      </c>
      <c r="B628" s="9">
        <v>32.229999999999997</v>
      </c>
      <c r="C628" s="9">
        <f t="shared" si="216"/>
        <v>31.585399999999996</v>
      </c>
      <c r="D628" s="9">
        <f t="shared" si="217"/>
        <v>0.96039999999999992</v>
      </c>
      <c r="E628" s="9">
        <f t="shared" si="218"/>
        <v>1038.7728999999997</v>
      </c>
      <c r="F628" s="9"/>
      <c r="G628" s="9"/>
      <c r="H628" s="9"/>
      <c r="I628" s="9">
        <v>514.5</v>
      </c>
      <c r="J628" s="9">
        <v>32.229999999999997</v>
      </c>
      <c r="K628" s="9">
        <f t="shared" si="219"/>
        <v>16582.334999999999</v>
      </c>
      <c r="L628" s="9">
        <f t="shared" si="220"/>
        <v>264710.25</v>
      </c>
      <c r="M628" s="9">
        <f t="shared" si="221"/>
        <v>1038.7728999999997</v>
      </c>
      <c r="N628" s="9"/>
      <c r="O628" s="9"/>
      <c r="P628" s="9"/>
      <c r="Q628" s="9">
        <v>294</v>
      </c>
      <c r="R628" s="9">
        <v>32.229999999999997</v>
      </c>
      <c r="S628" s="9">
        <f t="shared" si="222"/>
        <v>9475.619999999999</v>
      </c>
      <c r="T628" s="9">
        <f t="shared" si="223"/>
        <v>86436</v>
      </c>
      <c r="U628" s="9">
        <f t="shared" si="224"/>
        <v>1038.7728999999997</v>
      </c>
      <c r="V628" s="9"/>
      <c r="W628" s="9"/>
      <c r="X628" s="9"/>
      <c r="Y628" s="9">
        <v>110.25</v>
      </c>
      <c r="Z628" s="9">
        <v>32.229999999999997</v>
      </c>
      <c r="AA628" s="9">
        <f t="shared" si="225"/>
        <v>3553.3574999999996</v>
      </c>
      <c r="AB628" s="9">
        <f t="shared" si="226"/>
        <v>12155.0625</v>
      </c>
      <c r="AC628" s="9">
        <f t="shared" si="227"/>
        <v>1038.7728999999997</v>
      </c>
      <c r="AD628" s="9"/>
      <c r="AE628" s="9"/>
      <c r="AF628" s="9"/>
      <c r="AG628" s="9">
        <v>7</v>
      </c>
      <c r="AH628" s="9">
        <v>32.229999999999997</v>
      </c>
      <c r="AI628" s="9">
        <f t="shared" si="228"/>
        <v>225.60999999999999</v>
      </c>
      <c r="AJ628" s="9">
        <f t="shared" si="229"/>
        <v>49</v>
      </c>
      <c r="AK628" s="9">
        <f t="shared" si="230"/>
        <v>1038.7728999999997</v>
      </c>
      <c r="AL628" s="9"/>
      <c r="AM628" s="9"/>
      <c r="AN628" s="9"/>
      <c r="AO628" s="1">
        <v>4</v>
      </c>
      <c r="AP628" s="9">
        <v>32.229999999999997</v>
      </c>
      <c r="AQ628" s="9">
        <f t="shared" si="231"/>
        <v>128.91999999999999</v>
      </c>
      <c r="AR628" s="9">
        <f t="shared" si="232"/>
        <v>16</v>
      </c>
      <c r="AS628" s="9">
        <f t="shared" si="233"/>
        <v>1038.7728999999997</v>
      </c>
      <c r="AT628" s="9"/>
      <c r="AU628" s="9"/>
      <c r="AV628" s="9"/>
      <c r="AW628" s="9">
        <v>0.4</v>
      </c>
      <c r="AX628" s="9">
        <v>32.229999999999997</v>
      </c>
      <c r="AY628" s="9">
        <f t="shared" si="234"/>
        <v>12.891999999999999</v>
      </c>
      <c r="AZ628" s="9">
        <f t="shared" si="235"/>
        <v>0.16000000000000003</v>
      </c>
      <c r="BA628" s="9">
        <f t="shared" si="236"/>
        <v>1038.7728999999997</v>
      </c>
      <c r="BB628" s="9"/>
      <c r="BC628" s="9"/>
      <c r="BD628" s="9"/>
      <c r="BE628" s="1">
        <v>3</v>
      </c>
      <c r="BF628" s="9">
        <v>32.229999999999997</v>
      </c>
      <c r="BG628">
        <f t="shared" si="237"/>
        <v>96.69</v>
      </c>
      <c r="BH628">
        <f t="shared" si="238"/>
        <v>9</v>
      </c>
      <c r="BI628">
        <f t="shared" si="239"/>
        <v>1038.7728999999997</v>
      </c>
    </row>
    <row r="629" spans="1:61" x14ac:dyDescent="0.3">
      <c r="A629" s="9">
        <v>0.98</v>
      </c>
      <c r="B629" s="9">
        <v>32.75</v>
      </c>
      <c r="C629" s="9">
        <f t="shared" si="216"/>
        <v>32.094999999999999</v>
      </c>
      <c r="D629" s="9">
        <f t="shared" si="217"/>
        <v>0.96039999999999992</v>
      </c>
      <c r="E629" s="9">
        <f t="shared" si="218"/>
        <v>1072.5625</v>
      </c>
      <c r="F629" s="9"/>
      <c r="G629" s="9"/>
      <c r="H629" s="9"/>
      <c r="I629" s="9">
        <v>514.5</v>
      </c>
      <c r="J629" s="9">
        <v>32.75</v>
      </c>
      <c r="K629" s="9">
        <f t="shared" si="219"/>
        <v>16849.875</v>
      </c>
      <c r="L629" s="9">
        <f t="shared" si="220"/>
        <v>264710.25</v>
      </c>
      <c r="M629" s="9">
        <f t="shared" si="221"/>
        <v>1072.5625</v>
      </c>
      <c r="N629" s="9"/>
      <c r="O629" s="9"/>
      <c r="P629" s="9"/>
      <c r="Q629" s="9">
        <v>294</v>
      </c>
      <c r="R629" s="9">
        <v>32.75</v>
      </c>
      <c r="S629" s="9">
        <f t="shared" si="222"/>
        <v>9628.5</v>
      </c>
      <c r="T629" s="9">
        <f t="shared" si="223"/>
        <v>86436</v>
      </c>
      <c r="U629" s="9">
        <f t="shared" si="224"/>
        <v>1072.5625</v>
      </c>
      <c r="V629" s="9"/>
      <c r="W629" s="9"/>
      <c r="X629" s="9"/>
      <c r="Y629" s="9">
        <v>110.25</v>
      </c>
      <c r="Z629" s="9">
        <v>32.75</v>
      </c>
      <c r="AA629" s="9">
        <f t="shared" si="225"/>
        <v>3610.6875</v>
      </c>
      <c r="AB629" s="9">
        <f t="shared" si="226"/>
        <v>12155.0625</v>
      </c>
      <c r="AC629" s="9">
        <f t="shared" si="227"/>
        <v>1072.5625</v>
      </c>
      <c r="AD629" s="9"/>
      <c r="AE629" s="9"/>
      <c r="AF629" s="9"/>
      <c r="AG629" s="9">
        <v>7</v>
      </c>
      <c r="AH629" s="9">
        <v>32.75</v>
      </c>
      <c r="AI629" s="9">
        <f t="shared" si="228"/>
        <v>229.25</v>
      </c>
      <c r="AJ629" s="9">
        <f t="shared" si="229"/>
        <v>49</v>
      </c>
      <c r="AK629" s="9">
        <f t="shared" si="230"/>
        <v>1072.5625</v>
      </c>
      <c r="AL629" s="9"/>
      <c r="AM629" s="9"/>
      <c r="AN629" s="9"/>
      <c r="AO629" s="1">
        <v>5</v>
      </c>
      <c r="AP629" s="9">
        <v>32.75</v>
      </c>
      <c r="AQ629" s="9">
        <f t="shared" si="231"/>
        <v>163.75</v>
      </c>
      <c r="AR629" s="9">
        <f t="shared" si="232"/>
        <v>25</v>
      </c>
      <c r="AS629" s="9">
        <f t="shared" si="233"/>
        <v>1072.5625</v>
      </c>
      <c r="AT629" s="9"/>
      <c r="AU629" s="9"/>
      <c r="AV629" s="9"/>
      <c r="AW629" s="9">
        <v>0.4</v>
      </c>
      <c r="AX629" s="9">
        <v>32.75</v>
      </c>
      <c r="AY629" s="9">
        <f t="shared" si="234"/>
        <v>13.100000000000001</v>
      </c>
      <c r="AZ629" s="9">
        <f t="shared" si="235"/>
        <v>0.16000000000000003</v>
      </c>
      <c r="BA629" s="9">
        <f t="shared" si="236"/>
        <v>1072.5625</v>
      </c>
      <c r="BB629" s="9"/>
      <c r="BC629" s="9"/>
      <c r="BD629" s="9"/>
      <c r="BE629" s="1">
        <v>3</v>
      </c>
      <c r="BF629" s="9">
        <v>32.75</v>
      </c>
      <c r="BG629">
        <f t="shared" si="237"/>
        <v>98.25</v>
      </c>
      <c r="BH629">
        <f t="shared" si="238"/>
        <v>9</v>
      </c>
      <c r="BI629">
        <f t="shared" si="239"/>
        <v>1072.5625</v>
      </c>
    </row>
    <row r="630" spans="1:61" x14ac:dyDescent="0.3">
      <c r="A630" s="9">
        <v>0.9</v>
      </c>
      <c r="B630" s="9">
        <v>34.24</v>
      </c>
      <c r="C630" s="9">
        <f t="shared" si="216"/>
        <v>30.816000000000003</v>
      </c>
      <c r="D630" s="9">
        <f t="shared" si="217"/>
        <v>0.81</v>
      </c>
      <c r="E630" s="9">
        <f t="shared" si="218"/>
        <v>1172.3776</v>
      </c>
      <c r="F630" s="9"/>
      <c r="G630" s="9"/>
      <c r="H630" s="9"/>
      <c r="I630" s="9">
        <v>563.5</v>
      </c>
      <c r="J630" s="9">
        <v>34.24</v>
      </c>
      <c r="K630" s="9">
        <f t="shared" si="219"/>
        <v>19294.240000000002</v>
      </c>
      <c r="L630" s="9">
        <f t="shared" si="220"/>
        <v>317532.25</v>
      </c>
      <c r="M630" s="9">
        <f t="shared" si="221"/>
        <v>1172.3776</v>
      </c>
      <c r="N630" s="9"/>
      <c r="O630" s="9"/>
      <c r="P630" s="9"/>
      <c r="Q630" s="9">
        <v>318.5</v>
      </c>
      <c r="R630" s="9">
        <v>34.24</v>
      </c>
      <c r="S630" s="9">
        <f t="shared" si="222"/>
        <v>10905.44</v>
      </c>
      <c r="T630" s="9">
        <f t="shared" si="223"/>
        <v>101442.25</v>
      </c>
      <c r="U630" s="9">
        <f t="shared" si="224"/>
        <v>1172.3776</v>
      </c>
      <c r="V630" s="9"/>
      <c r="W630" s="9"/>
      <c r="X630" s="9"/>
      <c r="Y630" s="9">
        <v>122.5</v>
      </c>
      <c r="Z630" s="9">
        <v>34.24</v>
      </c>
      <c r="AA630" s="9">
        <f t="shared" si="225"/>
        <v>4194.4000000000005</v>
      </c>
      <c r="AB630" s="9">
        <f t="shared" si="226"/>
        <v>15006.25</v>
      </c>
      <c r="AC630" s="9">
        <f t="shared" si="227"/>
        <v>1172.3776</v>
      </c>
      <c r="AD630" s="9"/>
      <c r="AE630" s="9"/>
      <c r="AF630" s="9"/>
      <c r="AG630" s="9">
        <v>7</v>
      </c>
      <c r="AH630" s="9">
        <v>34.24</v>
      </c>
      <c r="AI630" s="9">
        <f t="shared" si="228"/>
        <v>239.68</v>
      </c>
      <c r="AJ630" s="9">
        <f t="shared" si="229"/>
        <v>49</v>
      </c>
      <c r="AK630" s="9">
        <f t="shared" si="230"/>
        <v>1172.3776</v>
      </c>
      <c r="AL630" s="9"/>
      <c r="AM630" s="9"/>
      <c r="AN630" s="9"/>
      <c r="AO630" s="1">
        <v>2</v>
      </c>
      <c r="AP630" s="9">
        <v>34.24</v>
      </c>
      <c r="AQ630" s="9">
        <f t="shared" si="231"/>
        <v>68.48</v>
      </c>
      <c r="AR630" s="9">
        <f t="shared" si="232"/>
        <v>4</v>
      </c>
      <c r="AS630" s="9">
        <f t="shared" si="233"/>
        <v>1172.3776</v>
      </c>
      <c r="AT630" s="9"/>
      <c r="AU630" s="9"/>
      <c r="AV630" s="9"/>
      <c r="AW630" s="9">
        <v>0.4</v>
      </c>
      <c r="AX630" s="9">
        <v>34.24</v>
      </c>
      <c r="AY630" s="9">
        <f t="shared" si="234"/>
        <v>13.696000000000002</v>
      </c>
      <c r="AZ630" s="9">
        <f t="shared" si="235"/>
        <v>0.16000000000000003</v>
      </c>
      <c r="BA630" s="9">
        <f t="shared" si="236"/>
        <v>1172.3776</v>
      </c>
      <c r="BB630" s="9"/>
      <c r="BC630" s="9"/>
      <c r="BD630" s="9"/>
      <c r="BE630" s="1">
        <v>3</v>
      </c>
      <c r="BF630" s="9">
        <v>34.24</v>
      </c>
      <c r="BG630">
        <f t="shared" si="237"/>
        <v>102.72</v>
      </c>
      <c r="BH630">
        <f t="shared" si="238"/>
        <v>9</v>
      </c>
      <c r="BI630">
        <f t="shared" si="239"/>
        <v>1172.3776</v>
      </c>
    </row>
    <row r="631" spans="1:61" x14ac:dyDescent="0.3">
      <c r="A631" s="9">
        <v>0.9</v>
      </c>
      <c r="B631" s="9">
        <v>34.950000000000003</v>
      </c>
      <c r="C631" s="9">
        <f t="shared" si="216"/>
        <v>31.455000000000002</v>
      </c>
      <c r="D631" s="9">
        <f t="shared" si="217"/>
        <v>0.81</v>
      </c>
      <c r="E631" s="9">
        <f t="shared" si="218"/>
        <v>1221.5025000000003</v>
      </c>
      <c r="F631" s="9"/>
      <c r="G631" s="9"/>
      <c r="H631" s="9"/>
      <c r="I631" s="9">
        <v>563.5</v>
      </c>
      <c r="J631" s="9">
        <v>34.950000000000003</v>
      </c>
      <c r="K631" s="9">
        <f t="shared" si="219"/>
        <v>19694.325000000001</v>
      </c>
      <c r="L631" s="9">
        <f t="shared" si="220"/>
        <v>317532.25</v>
      </c>
      <c r="M631" s="9">
        <f t="shared" si="221"/>
        <v>1221.5025000000003</v>
      </c>
      <c r="N631" s="9"/>
      <c r="O631" s="9"/>
      <c r="P631" s="9"/>
      <c r="Q631" s="9">
        <v>318.5</v>
      </c>
      <c r="R631" s="9">
        <v>34.950000000000003</v>
      </c>
      <c r="S631" s="9">
        <f t="shared" si="222"/>
        <v>11131.575000000001</v>
      </c>
      <c r="T631" s="9">
        <f t="shared" si="223"/>
        <v>101442.25</v>
      </c>
      <c r="U631" s="9">
        <f t="shared" si="224"/>
        <v>1221.5025000000003</v>
      </c>
      <c r="V631" s="9"/>
      <c r="W631" s="9"/>
      <c r="X631" s="9"/>
      <c r="Y631" s="9">
        <v>122.5</v>
      </c>
      <c r="Z631" s="9">
        <v>34.950000000000003</v>
      </c>
      <c r="AA631" s="9">
        <f t="shared" si="225"/>
        <v>4281.375</v>
      </c>
      <c r="AB631" s="9">
        <f t="shared" si="226"/>
        <v>15006.25</v>
      </c>
      <c r="AC631" s="9">
        <f t="shared" si="227"/>
        <v>1221.5025000000003</v>
      </c>
      <c r="AD631" s="9"/>
      <c r="AE631" s="9"/>
      <c r="AF631" s="9"/>
      <c r="AG631" s="9">
        <v>7</v>
      </c>
      <c r="AH631" s="9">
        <v>34.950000000000003</v>
      </c>
      <c r="AI631" s="9">
        <f t="shared" si="228"/>
        <v>244.65000000000003</v>
      </c>
      <c r="AJ631" s="9">
        <f t="shared" si="229"/>
        <v>49</v>
      </c>
      <c r="AK631" s="9">
        <f t="shared" si="230"/>
        <v>1221.5025000000003</v>
      </c>
      <c r="AL631" s="9"/>
      <c r="AM631" s="9"/>
      <c r="AN631" s="9"/>
      <c r="AO631" s="1">
        <v>3</v>
      </c>
      <c r="AP631" s="9">
        <v>34.950000000000003</v>
      </c>
      <c r="AQ631" s="9">
        <f t="shared" si="231"/>
        <v>104.85000000000001</v>
      </c>
      <c r="AR631" s="9">
        <f t="shared" si="232"/>
        <v>9</v>
      </c>
      <c r="AS631" s="9">
        <f t="shared" si="233"/>
        <v>1221.5025000000003</v>
      </c>
      <c r="AT631" s="9"/>
      <c r="AU631" s="9"/>
      <c r="AV631" s="9"/>
      <c r="AW631" s="9">
        <v>0.4</v>
      </c>
      <c r="AX631" s="9">
        <v>34.950000000000003</v>
      </c>
      <c r="AY631" s="9">
        <f t="shared" si="234"/>
        <v>13.980000000000002</v>
      </c>
      <c r="AZ631" s="9">
        <f t="shared" si="235"/>
        <v>0.16000000000000003</v>
      </c>
      <c r="BA631" s="9">
        <f t="shared" si="236"/>
        <v>1221.5025000000003</v>
      </c>
      <c r="BB631" s="9"/>
      <c r="BC631" s="9"/>
      <c r="BD631" s="9"/>
      <c r="BE631" s="1">
        <v>3</v>
      </c>
      <c r="BF631" s="9">
        <v>34.950000000000003</v>
      </c>
      <c r="BG631">
        <f t="shared" si="237"/>
        <v>104.85000000000001</v>
      </c>
      <c r="BH631">
        <f t="shared" si="238"/>
        <v>9</v>
      </c>
      <c r="BI631">
        <f t="shared" si="239"/>
        <v>1221.5025000000003</v>
      </c>
    </row>
    <row r="632" spans="1:61" x14ac:dyDescent="0.3">
      <c r="A632" s="9">
        <v>0.9</v>
      </c>
      <c r="B632" s="9">
        <v>35.049999999999997</v>
      </c>
      <c r="C632" s="9">
        <f t="shared" si="216"/>
        <v>31.544999999999998</v>
      </c>
      <c r="D632" s="9">
        <f t="shared" si="217"/>
        <v>0.81</v>
      </c>
      <c r="E632" s="9">
        <f t="shared" si="218"/>
        <v>1228.5024999999998</v>
      </c>
      <c r="F632" s="9"/>
      <c r="G632" s="9"/>
      <c r="H632" s="9"/>
      <c r="I632" s="9">
        <v>563.5</v>
      </c>
      <c r="J632" s="9">
        <v>35.049999999999997</v>
      </c>
      <c r="K632" s="9">
        <f t="shared" si="219"/>
        <v>19750.674999999999</v>
      </c>
      <c r="L632" s="9">
        <f t="shared" si="220"/>
        <v>317532.25</v>
      </c>
      <c r="M632" s="9">
        <f t="shared" si="221"/>
        <v>1228.5024999999998</v>
      </c>
      <c r="N632" s="9"/>
      <c r="O632" s="9"/>
      <c r="P632" s="9"/>
      <c r="Q632" s="9">
        <v>318.5</v>
      </c>
      <c r="R632" s="9">
        <v>35.049999999999997</v>
      </c>
      <c r="S632" s="9">
        <f t="shared" si="222"/>
        <v>11163.424999999999</v>
      </c>
      <c r="T632" s="9">
        <f t="shared" si="223"/>
        <v>101442.25</v>
      </c>
      <c r="U632" s="9">
        <f t="shared" si="224"/>
        <v>1228.5024999999998</v>
      </c>
      <c r="V632" s="9"/>
      <c r="W632" s="9"/>
      <c r="X632" s="9"/>
      <c r="Y632" s="9">
        <v>122.5</v>
      </c>
      <c r="Z632" s="9">
        <v>35.049999999999997</v>
      </c>
      <c r="AA632" s="9">
        <f t="shared" si="225"/>
        <v>4293.625</v>
      </c>
      <c r="AB632" s="9">
        <f t="shared" si="226"/>
        <v>15006.25</v>
      </c>
      <c r="AC632" s="9">
        <f t="shared" si="227"/>
        <v>1228.5024999999998</v>
      </c>
      <c r="AD632" s="9"/>
      <c r="AE632" s="9"/>
      <c r="AF632" s="9"/>
      <c r="AG632" s="9">
        <v>7</v>
      </c>
      <c r="AH632" s="9">
        <v>35.049999999999997</v>
      </c>
      <c r="AI632" s="9">
        <f t="shared" si="228"/>
        <v>245.34999999999997</v>
      </c>
      <c r="AJ632" s="9">
        <f t="shared" si="229"/>
        <v>49</v>
      </c>
      <c r="AK632" s="9">
        <f t="shared" si="230"/>
        <v>1228.5024999999998</v>
      </c>
      <c r="AL632" s="9"/>
      <c r="AM632" s="9"/>
      <c r="AN632" s="9"/>
      <c r="AO632" s="1">
        <v>4</v>
      </c>
      <c r="AP632" s="9">
        <v>35.049999999999997</v>
      </c>
      <c r="AQ632" s="9">
        <f t="shared" si="231"/>
        <v>140.19999999999999</v>
      </c>
      <c r="AR632" s="9">
        <f t="shared" si="232"/>
        <v>16</v>
      </c>
      <c r="AS632" s="9">
        <f t="shared" si="233"/>
        <v>1228.5024999999998</v>
      </c>
      <c r="AT632" s="9"/>
      <c r="AU632" s="9"/>
      <c r="AV632" s="9"/>
      <c r="AW632" s="9">
        <v>0.4</v>
      </c>
      <c r="AX632" s="9">
        <v>35.049999999999997</v>
      </c>
      <c r="AY632" s="9">
        <f t="shared" si="234"/>
        <v>14.02</v>
      </c>
      <c r="AZ632" s="9">
        <f t="shared" si="235"/>
        <v>0.16000000000000003</v>
      </c>
      <c r="BA632" s="9">
        <f t="shared" si="236"/>
        <v>1228.5024999999998</v>
      </c>
      <c r="BB632" s="9"/>
      <c r="BC632" s="9"/>
      <c r="BD632" s="9"/>
      <c r="BE632" s="1">
        <v>3</v>
      </c>
      <c r="BF632" s="9">
        <v>35.049999999999997</v>
      </c>
      <c r="BG632">
        <f t="shared" si="237"/>
        <v>105.14999999999999</v>
      </c>
      <c r="BH632">
        <f t="shared" si="238"/>
        <v>9</v>
      </c>
      <c r="BI632">
        <f t="shared" si="239"/>
        <v>1228.5024999999998</v>
      </c>
    </row>
    <row r="633" spans="1:61" x14ac:dyDescent="0.3">
      <c r="A633" s="9">
        <v>0.9</v>
      </c>
      <c r="B633" s="9">
        <v>34.29</v>
      </c>
      <c r="C633" s="9">
        <f t="shared" si="216"/>
        <v>30.861000000000001</v>
      </c>
      <c r="D633" s="9">
        <f t="shared" si="217"/>
        <v>0.81</v>
      </c>
      <c r="E633" s="9">
        <f t="shared" si="218"/>
        <v>1175.8040999999998</v>
      </c>
      <c r="F633" s="9"/>
      <c r="G633" s="9"/>
      <c r="H633" s="9"/>
      <c r="I633" s="9">
        <v>563.5</v>
      </c>
      <c r="J633" s="9">
        <v>34.29</v>
      </c>
      <c r="K633" s="9">
        <f t="shared" si="219"/>
        <v>19322.415000000001</v>
      </c>
      <c r="L633" s="9">
        <f t="shared" si="220"/>
        <v>317532.25</v>
      </c>
      <c r="M633" s="9">
        <f t="shared" si="221"/>
        <v>1175.8040999999998</v>
      </c>
      <c r="N633" s="9"/>
      <c r="O633" s="9"/>
      <c r="P633" s="9"/>
      <c r="Q633" s="9">
        <v>318.5</v>
      </c>
      <c r="R633" s="9">
        <v>34.29</v>
      </c>
      <c r="S633" s="9">
        <f t="shared" si="222"/>
        <v>10921.365</v>
      </c>
      <c r="T633" s="9">
        <f t="shared" si="223"/>
        <v>101442.25</v>
      </c>
      <c r="U633" s="9">
        <f t="shared" si="224"/>
        <v>1175.8040999999998</v>
      </c>
      <c r="V633" s="9"/>
      <c r="W633" s="9"/>
      <c r="X633" s="9"/>
      <c r="Y633" s="9">
        <v>122.5</v>
      </c>
      <c r="Z633" s="9">
        <v>34.29</v>
      </c>
      <c r="AA633" s="9">
        <f t="shared" si="225"/>
        <v>4200.5249999999996</v>
      </c>
      <c r="AB633" s="9">
        <f t="shared" si="226"/>
        <v>15006.25</v>
      </c>
      <c r="AC633" s="9">
        <f t="shared" si="227"/>
        <v>1175.8040999999998</v>
      </c>
      <c r="AD633" s="9"/>
      <c r="AE633" s="9"/>
      <c r="AF633" s="9"/>
      <c r="AG633" s="9">
        <v>7</v>
      </c>
      <c r="AH633" s="9">
        <v>34.29</v>
      </c>
      <c r="AI633" s="9">
        <f t="shared" si="228"/>
        <v>240.03</v>
      </c>
      <c r="AJ633" s="9">
        <f t="shared" si="229"/>
        <v>49</v>
      </c>
      <c r="AK633" s="9">
        <f t="shared" si="230"/>
        <v>1175.8040999999998</v>
      </c>
      <c r="AL633" s="9"/>
      <c r="AM633" s="9"/>
      <c r="AN633" s="9"/>
      <c r="AO633" s="1">
        <v>5</v>
      </c>
      <c r="AP633" s="9">
        <v>34.29</v>
      </c>
      <c r="AQ633" s="9">
        <f t="shared" si="231"/>
        <v>171.45</v>
      </c>
      <c r="AR633" s="9">
        <f t="shared" si="232"/>
        <v>25</v>
      </c>
      <c r="AS633" s="9">
        <f t="shared" si="233"/>
        <v>1175.8040999999998</v>
      </c>
      <c r="AT633" s="9"/>
      <c r="AU633" s="9"/>
      <c r="AV633" s="9"/>
      <c r="AW633" s="9">
        <v>0.4</v>
      </c>
      <c r="AX633" s="9">
        <v>34.29</v>
      </c>
      <c r="AY633" s="9">
        <f t="shared" si="234"/>
        <v>13.716000000000001</v>
      </c>
      <c r="AZ633" s="9">
        <f t="shared" si="235"/>
        <v>0.16000000000000003</v>
      </c>
      <c r="BA633" s="9">
        <f t="shared" si="236"/>
        <v>1175.8040999999998</v>
      </c>
      <c r="BB633" s="9"/>
      <c r="BC633" s="9"/>
      <c r="BD633" s="9"/>
      <c r="BE633" s="1">
        <v>3</v>
      </c>
      <c r="BF633" s="9">
        <v>34.29</v>
      </c>
      <c r="BG633">
        <f t="shared" si="237"/>
        <v>102.87</v>
      </c>
      <c r="BH633">
        <f t="shared" si="238"/>
        <v>9</v>
      </c>
      <c r="BI633">
        <f t="shared" si="239"/>
        <v>1175.8040999999998</v>
      </c>
    </row>
    <row r="634" spans="1:61" x14ac:dyDescent="0.3">
      <c r="A634" s="9">
        <v>0.86</v>
      </c>
      <c r="B634" s="9">
        <v>31.28</v>
      </c>
      <c r="C634" s="9">
        <f t="shared" si="216"/>
        <v>26.9008</v>
      </c>
      <c r="D634" s="9">
        <f t="shared" si="217"/>
        <v>0.73959999999999992</v>
      </c>
      <c r="E634" s="9">
        <f t="shared" si="218"/>
        <v>978.43840000000012</v>
      </c>
      <c r="F634" s="9"/>
      <c r="G634" s="9"/>
      <c r="H634" s="9"/>
      <c r="I634" s="9">
        <v>588</v>
      </c>
      <c r="J634" s="9">
        <v>31.28</v>
      </c>
      <c r="K634" s="9">
        <f t="shared" si="219"/>
        <v>18392.64</v>
      </c>
      <c r="L634" s="9">
        <f t="shared" si="220"/>
        <v>345744</v>
      </c>
      <c r="M634" s="9">
        <f t="shared" si="221"/>
        <v>978.43840000000012</v>
      </c>
      <c r="N634" s="9"/>
      <c r="O634" s="9"/>
      <c r="P634" s="9"/>
      <c r="Q634" s="9">
        <v>294</v>
      </c>
      <c r="R634" s="9">
        <v>31.28</v>
      </c>
      <c r="S634" s="9">
        <f t="shared" si="222"/>
        <v>9196.32</v>
      </c>
      <c r="T634" s="9">
        <f t="shared" si="223"/>
        <v>86436</v>
      </c>
      <c r="U634" s="9">
        <f t="shared" si="224"/>
        <v>978.43840000000012</v>
      </c>
      <c r="V634" s="9"/>
      <c r="W634" s="9"/>
      <c r="X634" s="9"/>
      <c r="Y634" s="9">
        <v>147</v>
      </c>
      <c r="Z634" s="9">
        <v>31.28</v>
      </c>
      <c r="AA634" s="9">
        <f t="shared" si="225"/>
        <v>4598.16</v>
      </c>
      <c r="AB634" s="9">
        <f t="shared" si="226"/>
        <v>21609</v>
      </c>
      <c r="AC634" s="9">
        <f t="shared" si="227"/>
        <v>978.43840000000012</v>
      </c>
      <c r="AD634" s="9"/>
      <c r="AE634" s="9"/>
      <c r="AF634" s="9"/>
      <c r="AG634" s="9">
        <v>7</v>
      </c>
      <c r="AH634" s="9">
        <v>31.28</v>
      </c>
      <c r="AI634" s="9">
        <f t="shared" si="228"/>
        <v>218.96</v>
      </c>
      <c r="AJ634" s="9">
        <f t="shared" si="229"/>
        <v>49</v>
      </c>
      <c r="AK634" s="9">
        <f t="shared" si="230"/>
        <v>978.43840000000012</v>
      </c>
      <c r="AL634" s="9"/>
      <c r="AM634" s="9"/>
      <c r="AN634" s="9"/>
      <c r="AO634" s="1">
        <v>2</v>
      </c>
      <c r="AP634" s="9">
        <v>31.28</v>
      </c>
      <c r="AQ634" s="9">
        <f t="shared" si="231"/>
        <v>62.56</v>
      </c>
      <c r="AR634" s="9">
        <f t="shared" si="232"/>
        <v>4</v>
      </c>
      <c r="AS634" s="9">
        <f t="shared" si="233"/>
        <v>978.43840000000012</v>
      </c>
      <c r="AT634" s="9"/>
      <c r="AU634" s="9"/>
      <c r="AV634" s="9"/>
      <c r="AW634" s="9">
        <v>0.4</v>
      </c>
      <c r="AX634" s="9">
        <v>31.28</v>
      </c>
      <c r="AY634" s="9">
        <f t="shared" si="234"/>
        <v>12.512</v>
      </c>
      <c r="AZ634" s="9">
        <f t="shared" si="235"/>
        <v>0.16000000000000003</v>
      </c>
      <c r="BA634" s="9">
        <f t="shared" si="236"/>
        <v>978.43840000000012</v>
      </c>
      <c r="BB634" s="9"/>
      <c r="BC634" s="9"/>
      <c r="BD634" s="9"/>
      <c r="BE634" s="1">
        <v>3</v>
      </c>
      <c r="BF634" s="9">
        <v>31.28</v>
      </c>
      <c r="BG634">
        <f t="shared" si="237"/>
        <v>93.84</v>
      </c>
      <c r="BH634">
        <f t="shared" si="238"/>
        <v>9</v>
      </c>
      <c r="BI634">
        <f t="shared" si="239"/>
        <v>978.43840000000012</v>
      </c>
    </row>
    <row r="635" spans="1:61" x14ac:dyDescent="0.3">
      <c r="A635" s="9">
        <v>0.86</v>
      </c>
      <c r="B635" s="9">
        <v>32.119999999999997</v>
      </c>
      <c r="C635" s="9">
        <f t="shared" si="216"/>
        <v>27.623199999999997</v>
      </c>
      <c r="D635" s="9">
        <f t="shared" si="217"/>
        <v>0.73959999999999992</v>
      </c>
      <c r="E635" s="9">
        <f t="shared" si="218"/>
        <v>1031.6943999999999</v>
      </c>
      <c r="F635" s="9"/>
      <c r="G635" s="9"/>
      <c r="H635" s="9"/>
      <c r="I635" s="9">
        <v>588</v>
      </c>
      <c r="J635" s="9">
        <v>32.119999999999997</v>
      </c>
      <c r="K635" s="9">
        <f t="shared" si="219"/>
        <v>18886.559999999998</v>
      </c>
      <c r="L635" s="9">
        <f t="shared" si="220"/>
        <v>345744</v>
      </c>
      <c r="M635" s="9">
        <f t="shared" si="221"/>
        <v>1031.6943999999999</v>
      </c>
      <c r="N635" s="9"/>
      <c r="O635" s="9"/>
      <c r="P635" s="9"/>
      <c r="Q635" s="9">
        <v>294</v>
      </c>
      <c r="R635" s="9">
        <v>32.119999999999997</v>
      </c>
      <c r="S635" s="9">
        <f t="shared" si="222"/>
        <v>9443.2799999999988</v>
      </c>
      <c r="T635" s="9">
        <f t="shared" si="223"/>
        <v>86436</v>
      </c>
      <c r="U635" s="9">
        <f t="shared" si="224"/>
        <v>1031.6943999999999</v>
      </c>
      <c r="V635" s="9"/>
      <c r="W635" s="9"/>
      <c r="X635" s="9"/>
      <c r="Y635" s="9">
        <v>147</v>
      </c>
      <c r="Z635" s="9">
        <v>32.119999999999997</v>
      </c>
      <c r="AA635" s="9">
        <f t="shared" si="225"/>
        <v>4721.6399999999994</v>
      </c>
      <c r="AB635" s="9">
        <f t="shared" si="226"/>
        <v>21609</v>
      </c>
      <c r="AC635" s="9">
        <f t="shared" si="227"/>
        <v>1031.6943999999999</v>
      </c>
      <c r="AD635" s="9"/>
      <c r="AE635" s="9"/>
      <c r="AF635" s="9"/>
      <c r="AG635" s="9">
        <v>7</v>
      </c>
      <c r="AH635" s="9">
        <v>32.119999999999997</v>
      </c>
      <c r="AI635" s="9">
        <f t="shared" si="228"/>
        <v>224.83999999999997</v>
      </c>
      <c r="AJ635" s="9">
        <f t="shared" si="229"/>
        <v>49</v>
      </c>
      <c r="AK635" s="9">
        <f t="shared" si="230"/>
        <v>1031.6943999999999</v>
      </c>
      <c r="AL635" s="9"/>
      <c r="AM635" s="9"/>
      <c r="AN635" s="9"/>
      <c r="AO635" s="1">
        <v>3</v>
      </c>
      <c r="AP635" s="9">
        <v>32.119999999999997</v>
      </c>
      <c r="AQ635" s="9">
        <f t="shared" si="231"/>
        <v>96.359999999999985</v>
      </c>
      <c r="AR635" s="9">
        <f t="shared" si="232"/>
        <v>9</v>
      </c>
      <c r="AS635" s="9">
        <f t="shared" si="233"/>
        <v>1031.6943999999999</v>
      </c>
      <c r="AT635" s="9"/>
      <c r="AU635" s="9"/>
      <c r="AV635" s="9"/>
      <c r="AW635" s="9">
        <v>0.4</v>
      </c>
      <c r="AX635" s="9">
        <v>32.119999999999997</v>
      </c>
      <c r="AY635" s="9">
        <f t="shared" si="234"/>
        <v>12.847999999999999</v>
      </c>
      <c r="AZ635" s="9">
        <f t="shared" si="235"/>
        <v>0.16000000000000003</v>
      </c>
      <c r="BA635" s="9">
        <f t="shared" si="236"/>
        <v>1031.6943999999999</v>
      </c>
      <c r="BB635" s="9"/>
      <c r="BC635" s="9"/>
      <c r="BD635" s="9"/>
      <c r="BE635" s="1">
        <v>3</v>
      </c>
      <c r="BF635" s="9">
        <v>32.119999999999997</v>
      </c>
      <c r="BG635">
        <f t="shared" si="237"/>
        <v>96.359999999999985</v>
      </c>
      <c r="BH635">
        <f t="shared" si="238"/>
        <v>9</v>
      </c>
      <c r="BI635">
        <f t="shared" si="239"/>
        <v>1031.6943999999999</v>
      </c>
    </row>
    <row r="636" spans="1:61" x14ac:dyDescent="0.3">
      <c r="A636" s="9">
        <v>0.86</v>
      </c>
      <c r="B636" s="9">
        <v>32.049999999999997</v>
      </c>
      <c r="C636" s="9">
        <f t="shared" si="216"/>
        <v>27.562999999999999</v>
      </c>
      <c r="D636" s="9">
        <f t="shared" si="217"/>
        <v>0.73959999999999992</v>
      </c>
      <c r="E636" s="9">
        <f t="shared" si="218"/>
        <v>1027.2024999999999</v>
      </c>
      <c r="F636" s="9"/>
      <c r="G636" s="9"/>
      <c r="H636" s="9"/>
      <c r="I636" s="9">
        <v>588</v>
      </c>
      <c r="J636" s="9">
        <v>32.049999999999997</v>
      </c>
      <c r="K636" s="9">
        <f t="shared" si="219"/>
        <v>18845.399999999998</v>
      </c>
      <c r="L636" s="9">
        <f t="shared" si="220"/>
        <v>345744</v>
      </c>
      <c r="M636" s="9">
        <f t="shared" si="221"/>
        <v>1027.2024999999999</v>
      </c>
      <c r="N636" s="9"/>
      <c r="O636" s="9"/>
      <c r="P636" s="9"/>
      <c r="Q636" s="9">
        <v>294</v>
      </c>
      <c r="R636" s="9">
        <v>32.049999999999997</v>
      </c>
      <c r="S636" s="9">
        <f t="shared" si="222"/>
        <v>9422.6999999999989</v>
      </c>
      <c r="T636" s="9">
        <f t="shared" si="223"/>
        <v>86436</v>
      </c>
      <c r="U636" s="9">
        <f t="shared" si="224"/>
        <v>1027.2024999999999</v>
      </c>
      <c r="V636" s="9"/>
      <c r="W636" s="9"/>
      <c r="X636" s="9"/>
      <c r="Y636" s="9">
        <v>147</v>
      </c>
      <c r="Z636" s="9">
        <v>32.049999999999997</v>
      </c>
      <c r="AA636" s="9">
        <f t="shared" si="225"/>
        <v>4711.3499999999995</v>
      </c>
      <c r="AB636" s="9">
        <f t="shared" si="226"/>
        <v>21609</v>
      </c>
      <c r="AC636" s="9">
        <f t="shared" si="227"/>
        <v>1027.2024999999999</v>
      </c>
      <c r="AD636" s="9"/>
      <c r="AE636" s="9"/>
      <c r="AF636" s="9"/>
      <c r="AG636" s="9">
        <v>7</v>
      </c>
      <c r="AH636" s="9">
        <v>32.049999999999997</v>
      </c>
      <c r="AI636" s="9">
        <f t="shared" si="228"/>
        <v>224.34999999999997</v>
      </c>
      <c r="AJ636" s="9">
        <f t="shared" si="229"/>
        <v>49</v>
      </c>
      <c r="AK636" s="9">
        <f t="shared" si="230"/>
        <v>1027.2024999999999</v>
      </c>
      <c r="AL636" s="9"/>
      <c r="AM636" s="9"/>
      <c r="AN636" s="9"/>
      <c r="AO636" s="1">
        <v>4</v>
      </c>
      <c r="AP636" s="9">
        <v>32.049999999999997</v>
      </c>
      <c r="AQ636" s="9">
        <f t="shared" si="231"/>
        <v>128.19999999999999</v>
      </c>
      <c r="AR636" s="9">
        <f t="shared" si="232"/>
        <v>16</v>
      </c>
      <c r="AS636" s="9">
        <f t="shared" si="233"/>
        <v>1027.2024999999999</v>
      </c>
      <c r="AT636" s="9"/>
      <c r="AU636" s="9"/>
      <c r="AV636" s="9"/>
      <c r="AW636" s="9">
        <v>0.4</v>
      </c>
      <c r="AX636" s="9">
        <v>32.049999999999997</v>
      </c>
      <c r="AY636" s="9">
        <f t="shared" si="234"/>
        <v>12.82</v>
      </c>
      <c r="AZ636" s="9">
        <f t="shared" si="235"/>
        <v>0.16000000000000003</v>
      </c>
      <c r="BA636" s="9">
        <f t="shared" si="236"/>
        <v>1027.2024999999999</v>
      </c>
      <c r="BB636" s="9"/>
      <c r="BC636" s="9"/>
      <c r="BD636" s="9"/>
      <c r="BE636" s="1">
        <v>3</v>
      </c>
      <c r="BF636" s="9">
        <v>32.049999999999997</v>
      </c>
      <c r="BG636">
        <f t="shared" si="237"/>
        <v>96.149999999999991</v>
      </c>
      <c r="BH636">
        <f t="shared" si="238"/>
        <v>9</v>
      </c>
      <c r="BI636">
        <f t="shared" si="239"/>
        <v>1027.2024999999999</v>
      </c>
    </row>
    <row r="637" spans="1:61" x14ac:dyDescent="0.3">
      <c r="A637" s="9">
        <v>0.86</v>
      </c>
      <c r="B637" s="9">
        <v>31.84</v>
      </c>
      <c r="C637" s="9">
        <f t="shared" si="216"/>
        <v>27.382400000000001</v>
      </c>
      <c r="D637" s="9">
        <f t="shared" si="217"/>
        <v>0.73959999999999992</v>
      </c>
      <c r="E637" s="9">
        <f t="shared" si="218"/>
        <v>1013.7856</v>
      </c>
      <c r="F637" s="9"/>
      <c r="G637" s="9"/>
      <c r="H637" s="9"/>
      <c r="I637" s="9">
        <v>588</v>
      </c>
      <c r="J637" s="9">
        <v>31.84</v>
      </c>
      <c r="K637" s="9">
        <f t="shared" si="219"/>
        <v>18721.919999999998</v>
      </c>
      <c r="L637" s="9">
        <f t="shared" si="220"/>
        <v>345744</v>
      </c>
      <c r="M637" s="9">
        <f t="shared" si="221"/>
        <v>1013.7856</v>
      </c>
      <c r="N637" s="9"/>
      <c r="O637" s="9"/>
      <c r="P637" s="9"/>
      <c r="Q637" s="9">
        <v>294</v>
      </c>
      <c r="R637" s="9">
        <v>31.84</v>
      </c>
      <c r="S637" s="9">
        <f t="shared" si="222"/>
        <v>9360.9599999999991</v>
      </c>
      <c r="T637" s="9">
        <f t="shared" si="223"/>
        <v>86436</v>
      </c>
      <c r="U637" s="9">
        <f t="shared" si="224"/>
        <v>1013.7856</v>
      </c>
      <c r="V637" s="9"/>
      <c r="W637" s="9"/>
      <c r="X637" s="9"/>
      <c r="Y637" s="9">
        <v>147</v>
      </c>
      <c r="Z637" s="9">
        <v>31.84</v>
      </c>
      <c r="AA637" s="9">
        <f t="shared" si="225"/>
        <v>4680.4799999999996</v>
      </c>
      <c r="AB637" s="9">
        <f t="shared" si="226"/>
        <v>21609</v>
      </c>
      <c r="AC637" s="9">
        <f t="shared" si="227"/>
        <v>1013.7856</v>
      </c>
      <c r="AD637" s="9"/>
      <c r="AE637" s="9"/>
      <c r="AF637" s="9"/>
      <c r="AG637" s="9">
        <v>7</v>
      </c>
      <c r="AH637" s="9">
        <v>31.84</v>
      </c>
      <c r="AI637" s="9">
        <f t="shared" si="228"/>
        <v>222.88</v>
      </c>
      <c r="AJ637" s="9">
        <f t="shared" si="229"/>
        <v>49</v>
      </c>
      <c r="AK637" s="9">
        <f t="shared" si="230"/>
        <v>1013.7856</v>
      </c>
      <c r="AL637" s="9"/>
      <c r="AM637" s="9"/>
      <c r="AN637" s="9"/>
      <c r="AO637" s="1">
        <v>5</v>
      </c>
      <c r="AP637" s="9">
        <v>31.84</v>
      </c>
      <c r="AQ637" s="9">
        <f t="shared" si="231"/>
        <v>159.19999999999999</v>
      </c>
      <c r="AR637" s="9">
        <f t="shared" si="232"/>
        <v>25</v>
      </c>
      <c r="AS637" s="9">
        <f t="shared" si="233"/>
        <v>1013.7856</v>
      </c>
      <c r="AT637" s="9"/>
      <c r="AU637" s="9"/>
      <c r="AV637" s="9"/>
      <c r="AW637" s="9">
        <v>0.4</v>
      </c>
      <c r="AX637" s="9">
        <v>31.84</v>
      </c>
      <c r="AY637" s="9">
        <f t="shared" si="234"/>
        <v>12.736000000000001</v>
      </c>
      <c r="AZ637" s="9">
        <f t="shared" si="235"/>
        <v>0.16000000000000003</v>
      </c>
      <c r="BA637" s="9">
        <f t="shared" si="236"/>
        <v>1013.7856</v>
      </c>
      <c r="BB637" s="9"/>
      <c r="BC637" s="9"/>
      <c r="BD637" s="9"/>
      <c r="BE637" s="1">
        <v>3</v>
      </c>
      <c r="BF637" s="9">
        <v>31.84</v>
      </c>
      <c r="BG637">
        <f t="shared" si="237"/>
        <v>95.52</v>
      </c>
      <c r="BH637">
        <f t="shared" si="238"/>
        <v>9</v>
      </c>
      <c r="BI637">
        <f t="shared" si="239"/>
        <v>1013.7856</v>
      </c>
    </row>
    <row r="638" spans="1:61" x14ac:dyDescent="0.3">
      <c r="A638" s="9">
        <v>0.82</v>
      </c>
      <c r="B638" s="9">
        <v>28.67</v>
      </c>
      <c r="C638" s="9">
        <f t="shared" si="216"/>
        <v>23.509399999999999</v>
      </c>
      <c r="D638" s="9">
        <f t="shared" si="217"/>
        <v>0.67239999999999989</v>
      </c>
      <c r="E638" s="9">
        <f t="shared" si="218"/>
        <v>821.96890000000008</v>
      </c>
      <c r="F638" s="9"/>
      <c r="G638" s="9"/>
      <c r="H638" s="9"/>
      <c r="I638" s="9">
        <v>612.5</v>
      </c>
      <c r="J638" s="9">
        <v>28.67</v>
      </c>
      <c r="K638" s="9">
        <f t="shared" si="219"/>
        <v>17560.375</v>
      </c>
      <c r="L638" s="9">
        <f t="shared" si="220"/>
        <v>375156.25</v>
      </c>
      <c r="M638" s="9">
        <f t="shared" si="221"/>
        <v>821.96890000000008</v>
      </c>
      <c r="N638" s="9"/>
      <c r="O638" s="9"/>
      <c r="P638" s="9"/>
      <c r="Q638" s="9">
        <v>318.5</v>
      </c>
      <c r="R638" s="9">
        <v>28.67</v>
      </c>
      <c r="S638" s="9">
        <f t="shared" si="222"/>
        <v>9131.3950000000004</v>
      </c>
      <c r="T638" s="9">
        <f t="shared" si="223"/>
        <v>101442.25</v>
      </c>
      <c r="U638" s="9">
        <f t="shared" si="224"/>
        <v>821.96890000000008</v>
      </c>
      <c r="V638" s="9"/>
      <c r="W638" s="9"/>
      <c r="X638" s="9"/>
      <c r="Y638" s="9">
        <v>147</v>
      </c>
      <c r="Z638" s="9">
        <v>28.67</v>
      </c>
      <c r="AA638" s="9">
        <f t="shared" si="225"/>
        <v>4214.4900000000007</v>
      </c>
      <c r="AB638" s="9">
        <f t="shared" si="226"/>
        <v>21609</v>
      </c>
      <c r="AC638" s="9">
        <f t="shared" si="227"/>
        <v>821.96890000000008</v>
      </c>
      <c r="AD638" s="9"/>
      <c r="AE638" s="9"/>
      <c r="AF638" s="9"/>
      <c r="AG638" s="9">
        <v>7</v>
      </c>
      <c r="AH638" s="9">
        <v>28.67</v>
      </c>
      <c r="AI638" s="9">
        <f t="shared" si="228"/>
        <v>200.69</v>
      </c>
      <c r="AJ638" s="9">
        <f t="shared" si="229"/>
        <v>49</v>
      </c>
      <c r="AK638" s="9">
        <f t="shared" si="230"/>
        <v>821.96890000000008</v>
      </c>
      <c r="AL638" s="9"/>
      <c r="AM638" s="9"/>
      <c r="AN638" s="9"/>
      <c r="AO638" s="1">
        <v>2</v>
      </c>
      <c r="AP638" s="9">
        <v>28.67</v>
      </c>
      <c r="AQ638" s="9">
        <f t="shared" si="231"/>
        <v>57.34</v>
      </c>
      <c r="AR638" s="9">
        <f t="shared" si="232"/>
        <v>4</v>
      </c>
      <c r="AS638" s="9">
        <f t="shared" si="233"/>
        <v>821.96890000000008</v>
      </c>
      <c r="AT638" s="9"/>
      <c r="AU638" s="9"/>
      <c r="AV638" s="9"/>
      <c r="AW638" s="9">
        <v>0.4</v>
      </c>
      <c r="AX638" s="9">
        <v>28.67</v>
      </c>
      <c r="AY638" s="9">
        <f t="shared" si="234"/>
        <v>11.468000000000002</v>
      </c>
      <c r="AZ638" s="9">
        <f t="shared" si="235"/>
        <v>0.16000000000000003</v>
      </c>
      <c r="BA638" s="9">
        <f t="shared" si="236"/>
        <v>821.96890000000008</v>
      </c>
      <c r="BB638" s="9"/>
      <c r="BC638" s="9"/>
      <c r="BD638" s="9"/>
      <c r="BE638" s="1">
        <v>3</v>
      </c>
      <c r="BF638" s="9">
        <v>28.67</v>
      </c>
      <c r="BG638">
        <f t="shared" si="237"/>
        <v>86.01</v>
      </c>
      <c r="BH638">
        <f t="shared" si="238"/>
        <v>9</v>
      </c>
      <c r="BI638">
        <f t="shared" si="239"/>
        <v>821.96890000000008</v>
      </c>
    </row>
    <row r="639" spans="1:61" x14ac:dyDescent="0.3">
      <c r="A639" s="9">
        <v>0.82</v>
      </c>
      <c r="B639" s="9">
        <v>29.67</v>
      </c>
      <c r="C639" s="9">
        <f t="shared" si="216"/>
        <v>24.3294</v>
      </c>
      <c r="D639" s="9">
        <f t="shared" si="217"/>
        <v>0.67239999999999989</v>
      </c>
      <c r="E639" s="9">
        <f t="shared" si="218"/>
        <v>880.30890000000011</v>
      </c>
      <c r="F639" s="9"/>
      <c r="G639" s="9"/>
      <c r="H639" s="9"/>
      <c r="I639" s="9">
        <v>612.5</v>
      </c>
      <c r="J639" s="9">
        <v>29.67</v>
      </c>
      <c r="K639" s="9">
        <f t="shared" si="219"/>
        <v>18172.875</v>
      </c>
      <c r="L639" s="9">
        <f t="shared" si="220"/>
        <v>375156.25</v>
      </c>
      <c r="M639" s="9">
        <f t="shared" si="221"/>
        <v>880.30890000000011</v>
      </c>
      <c r="N639" s="9"/>
      <c r="O639" s="9"/>
      <c r="P639" s="9"/>
      <c r="Q639" s="9">
        <v>318.5</v>
      </c>
      <c r="R639" s="9">
        <v>29.67</v>
      </c>
      <c r="S639" s="9">
        <f t="shared" si="222"/>
        <v>9449.8950000000004</v>
      </c>
      <c r="T639" s="9">
        <f t="shared" si="223"/>
        <v>101442.25</v>
      </c>
      <c r="U639" s="9">
        <f t="shared" si="224"/>
        <v>880.30890000000011</v>
      </c>
      <c r="V639" s="9"/>
      <c r="W639" s="9"/>
      <c r="X639" s="9"/>
      <c r="Y639" s="9">
        <v>147</v>
      </c>
      <c r="Z639" s="9">
        <v>29.67</v>
      </c>
      <c r="AA639" s="9">
        <f t="shared" si="225"/>
        <v>4361.4900000000007</v>
      </c>
      <c r="AB639" s="9">
        <f t="shared" si="226"/>
        <v>21609</v>
      </c>
      <c r="AC639" s="9">
        <f t="shared" si="227"/>
        <v>880.30890000000011</v>
      </c>
      <c r="AD639" s="9"/>
      <c r="AE639" s="9"/>
      <c r="AF639" s="9"/>
      <c r="AG639" s="9">
        <v>7</v>
      </c>
      <c r="AH639" s="9">
        <v>29.67</v>
      </c>
      <c r="AI639" s="9">
        <f t="shared" si="228"/>
        <v>207.69</v>
      </c>
      <c r="AJ639" s="9">
        <f t="shared" si="229"/>
        <v>49</v>
      </c>
      <c r="AK639" s="9">
        <f t="shared" si="230"/>
        <v>880.30890000000011</v>
      </c>
      <c r="AL639" s="9"/>
      <c r="AM639" s="9"/>
      <c r="AN639" s="9"/>
      <c r="AO639" s="1">
        <v>3</v>
      </c>
      <c r="AP639" s="9">
        <v>29.67</v>
      </c>
      <c r="AQ639" s="9">
        <f t="shared" si="231"/>
        <v>89.01</v>
      </c>
      <c r="AR639" s="9">
        <f t="shared" si="232"/>
        <v>9</v>
      </c>
      <c r="AS639" s="9">
        <f t="shared" si="233"/>
        <v>880.30890000000011</v>
      </c>
      <c r="AT639" s="9"/>
      <c r="AU639" s="9"/>
      <c r="AV639" s="9"/>
      <c r="AW639" s="9">
        <v>0.4</v>
      </c>
      <c r="AX639" s="9">
        <v>29.67</v>
      </c>
      <c r="AY639" s="9">
        <f t="shared" si="234"/>
        <v>11.868000000000002</v>
      </c>
      <c r="AZ639" s="9">
        <f t="shared" si="235"/>
        <v>0.16000000000000003</v>
      </c>
      <c r="BA639" s="9">
        <f t="shared" si="236"/>
        <v>880.30890000000011</v>
      </c>
      <c r="BB639" s="9"/>
      <c r="BC639" s="9"/>
      <c r="BD639" s="9"/>
      <c r="BE639" s="1">
        <v>3</v>
      </c>
      <c r="BF639" s="9">
        <v>29.67</v>
      </c>
      <c r="BG639">
        <f t="shared" si="237"/>
        <v>89.01</v>
      </c>
      <c r="BH639">
        <f t="shared" si="238"/>
        <v>9</v>
      </c>
      <c r="BI639">
        <f t="shared" si="239"/>
        <v>880.30890000000011</v>
      </c>
    </row>
    <row r="640" spans="1:61" x14ac:dyDescent="0.3">
      <c r="A640" s="9">
        <v>0.82</v>
      </c>
      <c r="B640" s="9">
        <v>29.47</v>
      </c>
      <c r="C640" s="9">
        <f t="shared" si="216"/>
        <v>24.165399999999998</v>
      </c>
      <c r="D640" s="9">
        <f t="shared" si="217"/>
        <v>0.67239999999999989</v>
      </c>
      <c r="E640" s="9">
        <f t="shared" si="218"/>
        <v>868.48089999999991</v>
      </c>
      <c r="F640" s="9"/>
      <c r="G640" s="9"/>
      <c r="H640" s="9"/>
      <c r="I640" s="9">
        <v>612.5</v>
      </c>
      <c r="J640" s="9">
        <v>29.47</v>
      </c>
      <c r="K640" s="9">
        <f t="shared" si="219"/>
        <v>18050.375</v>
      </c>
      <c r="L640" s="9">
        <f t="shared" si="220"/>
        <v>375156.25</v>
      </c>
      <c r="M640" s="9">
        <f t="shared" si="221"/>
        <v>868.48089999999991</v>
      </c>
      <c r="N640" s="9"/>
      <c r="O640" s="9"/>
      <c r="P640" s="9"/>
      <c r="Q640" s="9">
        <v>318.5</v>
      </c>
      <c r="R640" s="9">
        <v>29.47</v>
      </c>
      <c r="S640" s="9">
        <f t="shared" si="222"/>
        <v>9386.1949999999997</v>
      </c>
      <c r="T640" s="9">
        <f t="shared" si="223"/>
        <v>101442.25</v>
      </c>
      <c r="U640" s="9">
        <f t="shared" si="224"/>
        <v>868.48089999999991</v>
      </c>
      <c r="V640" s="9"/>
      <c r="W640" s="9"/>
      <c r="X640" s="9"/>
      <c r="Y640" s="9">
        <v>147</v>
      </c>
      <c r="Z640" s="9">
        <v>29.47</v>
      </c>
      <c r="AA640" s="9">
        <f t="shared" si="225"/>
        <v>4332.09</v>
      </c>
      <c r="AB640" s="9">
        <f t="shared" si="226"/>
        <v>21609</v>
      </c>
      <c r="AC640" s="9">
        <f t="shared" si="227"/>
        <v>868.48089999999991</v>
      </c>
      <c r="AD640" s="9"/>
      <c r="AE640" s="9"/>
      <c r="AF640" s="9"/>
      <c r="AG640" s="9">
        <v>7</v>
      </c>
      <c r="AH640" s="9">
        <v>29.47</v>
      </c>
      <c r="AI640" s="9">
        <f t="shared" si="228"/>
        <v>206.29</v>
      </c>
      <c r="AJ640" s="9">
        <f t="shared" si="229"/>
        <v>49</v>
      </c>
      <c r="AK640" s="9">
        <f t="shared" si="230"/>
        <v>868.48089999999991</v>
      </c>
      <c r="AL640" s="9"/>
      <c r="AM640" s="9"/>
      <c r="AN640" s="9"/>
      <c r="AO640" s="1">
        <v>4</v>
      </c>
      <c r="AP640" s="9">
        <v>29.47</v>
      </c>
      <c r="AQ640" s="9">
        <f t="shared" si="231"/>
        <v>117.88</v>
      </c>
      <c r="AR640" s="9">
        <f t="shared" si="232"/>
        <v>16</v>
      </c>
      <c r="AS640" s="9">
        <f t="shared" si="233"/>
        <v>868.48089999999991</v>
      </c>
      <c r="AT640" s="9"/>
      <c r="AU640" s="9"/>
      <c r="AV640" s="9"/>
      <c r="AW640" s="9">
        <v>0.4</v>
      </c>
      <c r="AX640" s="9">
        <v>29.47</v>
      </c>
      <c r="AY640" s="9">
        <f t="shared" si="234"/>
        <v>11.788</v>
      </c>
      <c r="AZ640" s="9">
        <f t="shared" si="235"/>
        <v>0.16000000000000003</v>
      </c>
      <c r="BA640" s="9">
        <f t="shared" si="236"/>
        <v>868.48089999999991</v>
      </c>
      <c r="BB640" s="9"/>
      <c r="BC640" s="9"/>
      <c r="BD640" s="9"/>
      <c r="BE640" s="1">
        <v>3</v>
      </c>
      <c r="BF640" s="9">
        <v>29.47</v>
      </c>
      <c r="BG640">
        <f t="shared" si="237"/>
        <v>88.41</v>
      </c>
      <c r="BH640">
        <f t="shared" si="238"/>
        <v>9</v>
      </c>
      <c r="BI640">
        <f t="shared" si="239"/>
        <v>868.48089999999991</v>
      </c>
    </row>
    <row r="641" spans="1:61" x14ac:dyDescent="0.3">
      <c r="A641" s="9">
        <v>0.82</v>
      </c>
      <c r="B641" s="9">
        <v>28.91</v>
      </c>
      <c r="C641" s="9">
        <f t="shared" si="216"/>
        <v>23.706199999999999</v>
      </c>
      <c r="D641" s="9">
        <f t="shared" si="217"/>
        <v>0.67239999999999989</v>
      </c>
      <c r="E641" s="9">
        <f t="shared" si="218"/>
        <v>835.78809999999999</v>
      </c>
      <c r="F641" s="9"/>
      <c r="G641" s="9"/>
      <c r="H641" s="9"/>
      <c r="I641" s="9">
        <v>612.5</v>
      </c>
      <c r="J641" s="9">
        <v>28.91</v>
      </c>
      <c r="K641" s="9">
        <f t="shared" si="219"/>
        <v>17707.375</v>
      </c>
      <c r="L641" s="9">
        <f t="shared" si="220"/>
        <v>375156.25</v>
      </c>
      <c r="M641" s="9">
        <f t="shared" si="221"/>
        <v>835.78809999999999</v>
      </c>
      <c r="N641" s="9"/>
      <c r="O641" s="9"/>
      <c r="P641" s="9"/>
      <c r="Q641" s="9">
        <v>318.5</v>
      </c>
      <c r="R641" s="9">
        <v>28.91</v>
      </c>
      <c r="S641" s="9">
        <f t="shared" si="222"/>
        <v>9207.8350000000009</v>
      </c>
      <c r="T641" s="9">
        <f t="shared" si="223"/>
        <v>101442.25</v>
      </c>
      <c r="U641" s="9">
        <f t="shared" si="224"/>
        <v>835.78809999999999</v>
      </c>
      <c r="V641" s="9"/>
      <c r="W641" s="9"/>
      <c r="X641" s="9"/>
      <c r="Y641" s="9">
        <v>147</v>
      </c>
      <c r="Z641" s="9">
        <v>28.91</v>
      </c>
      <c r="AA641" s="9">
        <f t="shared" si="225"/>
        <v>4249.7700000000004</v>
      </c>
      <c r="AB641" s="9">
        <f t="shared" si="226"/>
        <v>21609</v>
      </c>
      <c r="AC641" s="9">
        <f t="shared" si="227"/>
        <v>835.78809999999999</v>
      </c>
      <c r="AD641" s="9"/>
      <c r="AE641" s="9"/>
      <c r="AF641" s="9"/>
      <c r="AG641" s="9">
        <v>7</v>
      </c>
      <c r="AH641" s="9">
        <v>28.91</v>
      </c>
      <c r="AI641" s="9">
        <f t="shared" si="228"/>
        <v>202.37</v>
      </c>
      <c r="AJ641" s="9">
        <f t="shared" si="229"/>
        <v>49</v>
      </c>
      <c r="AK641" s="9">
        <f t="shared" si="230"/>
        <v>835.78809999999999</v>
      </c>
      <c r="AL641" s="9"/>
      <c r="AM641" s="9"/>
      <c r="AN641" s="9"/>
      <c r="AO641" s="1">
        <v>5</v>
      </c>
      <c r="AP641" s="9">
        <v>28.91</v>
      </c>
      <c r="AQ641" s="9">
        <f t="shared" si="231"/>
        <v>144.55000000000001</v>
      </c>
      <c r="AR641" s="9">
        <f t="shared" si="232"/>
        <v>25</v>
      </c>
      <c r="AS641" s="9">
        <f t="shared" si="233"/>
        <v>835.78809999999999</v>
      </c>
      <c r="AT641" s="9"/>
      <c r="AU641" s="9"/>
      <c r="AV641" s="9"/>
      <c r="AW641" s="9">
        <v>0.4</v>
      </c>
      <c r="AX641" s="9">
        <v>28.91</v>
      </c>
      <c r="AY641" s="9">
        <f t="shared" si="234"/>
        <v>11.564</v>
      </c>
      <c r="AZ641" s="9">
        <f t="shared" si="235"/>
        <v>0.16000000000000003</v>
      </c>
      <c r="BA641" s="9">
        <f t="shared" si="236"/>
        <v>835.78809999999999</v>
      </c>
      <c r="BB641" s="9"/>
      <c r="BC641" s="9"/>
      <c r="BD641" s="9"/>
      <c r="BE641" s="1">
        <v>3</v>
      </c>
      <c r="BF641" s="9">
        <v>28.91</v>
      </c>
      <c r="BG641">
        <f t="shared" si="237"/>
        <v>86.73</v>
      </c>
      <c r="BH641">
        <f t="shared" si="238"/>
        <v>9</v>
      </c>
      <c r="BI641">
        <f t="shared" si="239"/>
        <v>835.78809999999999</v>
      </c>
    </row>
    <row r="642" spans="1:61" x14ac:dyDescent="0.3">
      <c r="A642" s="9">
        <v>0.79</v>
      </c>
      <c r="B642" s="9">
        <v>41.26</v>
      </c>
      <c r="C642" s="9">
        <f t="shared" si="216"/>
        <v>32.595399999999998</v>
      </c>
      <c r="D642" s="9">
        <f t="shared" si="217"/>
        <v>0.6241000000000001</v>
      </c>
      <c r="E642" s="9">
        <f t="shared" si="218"/>
        <v>1702.3875999999998</v>
      </c>
      <c r="F642" s="9"/>
      <c r="G642" s="9"/>
      <c r="H642" s="9"/>
      <c r="I642" s="9">
        <v>637</v>
      </c>
      <c r="J642" s="9">
        <v>41.26</v>
      </c>
      <c r="K642" s="9">
        <f t="shared" si="219"/>
        <v>26282.62</v>
      </c>
      <c r="L642" s="9">
        <f t="shared" si="220"/>
        <v>405769</v>
      </c>
      <c r="M642" s="9">
        <f t="shared" si="221"/>
        <v>1702.3875999999998</v>
      </c>
      <c r="N642" s="9"/>
      <c r="O642" s="9"/>
      <c r="P642" s="9"/>
      <c r="Q642" s="9">
        <v>343</v>
      </c>
      <c r="R642" s="9">
        <v>41.26</v>
      </c>
      <c r="S642" s="9">
        <f t="shared" si="222"/>
        <v>14152.179999999998</v>
      </c>
      <c r="T642" s="9">
        <f t="shared" si="223"/>
        <v>117649</v>
      </c>
      <c r="U642" s="9">
        <f t="shared" si="224"/>
        <v>1702.3875999999998</v>
      </c>
      <c r="V642" s="9"/>
      <c r="W642" s="9"/>
      <c r="X642" s="9"/>
      <c r="Y642" s="9">
        <v>147</v>
      </c>
      <c r="Z642" s="9">
        <v>41.26</v>
      </c>
      <c r="AA642" s="9">
        <f t="shared" si="225"/>
        <v>6065.2199999999993</v>
      </c>
      <c r="AB642" s="9">
        <f t="shared" si="226"/>
        <v>21609</v>
      </c>
      <c r="AC642" s="9">
        <f t="shared" si="227"/>
        <v>1702.3875999999998</v>
      </c>
      <c r="AD642" s="9"/>
      <c r="AE642" s="9"/>
      <c r="AF642" s="9"/>
      <c r="AG642" s="9">
        <v>7</v>
      </c>
      <c r="AH642" s="9">
        <v>41.26</v>
      </c>
      <c r="AI642" s="9">
        <f t="shared" si="228"/>
        <v>288.82</v>
      </c>
      <c r="AJ642" s="9">
        <f t="shared" si="229"/>
        <v>49</v>
      </c>
      <c r="AK642" s="9">
        <f t="shared" si="230"/>
        <v>1702.3875999999998</v>
      </c>
      <c r="AL642" s="9"/>
      <c r="AM642" s="9"/>
      <c r="AN642" s="9"/>
      <c r="AO642" s="1">
        <v>2</v>
      </c>
      <c r="AP642" s="9">
        <v>41.26</v>
      </c>
      <c r="AQ642" s="9">
        <f t="shared" si="231"/>
        <v>82.52</v>
      </c>
      <c r="AR642" s="9">
        <f t="shared" si="232"/>
        <v>4</v>
      </c>
      <c r="AS642" s="9">
        <f t="shared" si="233"/>
        <v>1702.3875999999998</v>
      </c>
      <c r="AT642" s="9"/>
      <c r="AU642" s="9"/>
      <c r="AV642" s="9"/>
      <c r="AW642" s="9">
        <v>0.4</v>
      </c>
      <c r="AX642" s="9">
        <v>41.26</v>
      </c>
      <c r="AY642" s="9">
        <f t="shared" si="234"/>
        <v>16.504000000000001</v>
      </c>
      <c r="AZ642" s="9">
        <f t="shared" si="235"/>
        <v>0.16000000000000003</v>
      </c>
      <c r="BA642" s="9">
        <f t="shared" si="236"/>
        <v>1702.3875999999998</v>
      </c>
      <c r="BB642" s="9"/>
      <c r="BC642" s="9"/>
      <c r="BD642" s="9"/>
      <c r="BE642" s="1">
        <v>3</v>
      </c>
      <c r="BF642" s="9">
        <v>41.26</v>
      </c>
      <c r="BG642">
        <f t="shared" si="237"/>
        <v>123.78</v>
      </c>
      <c r="BH642">
        <f t="shared" si="238"/>
        <v>9</v>
      </c>
      <c r="BI642">
        <f t="shared" si="239"/>
        <v>1702.3875999999998</v>
      </c>
    </row>
    <row r="643" spans="1:61" x14ac:dyDescent="0.3">
      <c r="A643" s="9">
        <v>0.79</v>
      </c>
      <c r="B643" s="9">
        <v>41.3</v>
      </c>
      <c r="C643" s="9">
        <f t="shared" ref="C643:C706" si="240">A643*B643</f>
        <v>32.627000000000002</v>
      </c>
      <c r="D643" s="9">
        <f t="shared" ref="D643:D706" si="241">POWER(A643,2)</f>
        <v>0.6241000000000001</v>
      </c>
      <c r="E643" s="9">
        <f t="shared" ref="E643:E706" si="242">POWER(B643,2)</f>
        <v>1705.6899999999998</v>
      </c>
      <c r="F643" s="9"/>
      <c r="G643" s="9"/>
      <c r="H643" s="9"/>
      <c r="I643" s="9">
        <v>637</v>
      </c>
      <c r="J643" s="9">
        <v>41.3</v>
      </c>
      <c r="K643" s="9">
        <f t="shared" ref="K643:K706" si="243">I643*J643</f>
        <v>26308.1</v>
      </c>
      <c r="L643" s="9">
        <f t="shared" ref="L643:L706" si="244">POWER(I643,2)</f>
        <v>405769</v>
      </c>
      <c r="M643" s="9">
        <f t="shared" ref="M643:M706" si="245">POWER(J643,2)</f>
        <v>1705.6899999999998</v>
      </c>
      <c r="N643" s="9"/>
      <c r="O643" s="9"/>
      <c r="P643" s="9"/>
      <c r="Q643" s="9">
        <v>343</v>
      </c>
      <c r="R643" s="9">
        <v>41.3</v>
      </c>
      <c r="S643" s="9">
        <f t="shared" ref="S643:S706" si="246">Q643*R643</f>
        <v>14165.9</v>
      </c>
      <c r="T643" s="9">
        <f t="shared" ref="T643:T706" si="247">POWER(Q643,2)</f>
        <v>117649</v>
      </c>
      <c r="U643" s="9">
        <f t="shared" ref="U643:U706" si="248">POWER(R643,2)</f>
        <v>1705.6899999999998</v>
      </c>
      <c r="V643" s="9"/>
      <c r="W643" s="9"/>
      <c r="X643" s="9"/>
      <c r="Y643" s="9">
        <v>147</v>
      </c>
      <c r="Z643" s="9">
        <v>41.3</v>
      </c>
      <c r="AA643" s="9">
        <f t="shared" ref="AA643:AA706" si="249">Y643*Z643</f>
        <v>6071.0999999999995</v>
      </c>
      <c r="AB643" s="9">
        <f t="shared" ref="AB643:AB706" si="250">POWER(Y643,2)</f>
        <v>21609</v>
      </c>
      <c r="AC643" s="9">
        <f t="shared" ref="AC643:AC706" si="251">POWER(Z643,2)</f>
        <v>1705.6899999999998</v>
      </c>
      <c r="AD643" s="9"/>
      <c r="AE643" s="9"/>
      <c r="AF643" s="9"/>
      <c r="AG643" s="9">
        <v>7</v>
      </c>
      <c r="AH643" s="9">
        <v>41.3</v>
      </c>
      <c r="AI643" s="9">
        <f t="shared" ref="AI643:AI706" si="252">AG643*AH643</f>
        <v>289.09999999999997</v>
      </c>
      <c r="AJ643" s="9">
        <f t="shared" ref="AJ643:AJ706" si="253">POWER(AG643,2)</f>
        <v>49</v>
      </c>
      <c r="AK643" s="9">
        <f t="shared" ref="AK643:AK706" si="254">POWER(AH643,2)</f>
        <v>1705.6899999999998</v>
      </c>
      <c r="AL643" s="9"/>
      <c r="AM643" s="9"/>
      <c r="AN643" s="9"/>
      <c r="AO643" s="1">
        <v>3</v>
      </c>
      <c r="AP643" s="9">
        <v>41.3</v>
      </c>
      <c r="AQ643" s="9">
        <f t="shared" ref="AQ643:AQ706" si="255">AO643*AP643</f>
        <v>123.89999999999999</v>
      </c>
      <c r="AR643" s="9">
        <f t="shared" ref="AR643:AR706" si="256">POWER(AO643,2)</f>
        <v>9</v>
      </c>
      <c r="AS643" s="9">
        <f t="shared" ref="AS643:AS706" si="257">POWER(AP643,2)</f>
        <v>1705.6899999999998</v>
      </c>
      <c r="AT643" s="9"/>
      <c r="AU643" s="9"/>
      <c r="AV643" s="9"/>
      <c r="AW643" s="9">
        <v>0.4</v>
      </c>
      <c r="AX643" s="9">
        <v>41.3</v>
      </c>
      <c r="AY643" s="9">
        <f t="shared" ref="AY643:AY706" si="258">AW643*AX643</f>
        <v>16.52</v>
      </c>
      <c r="AZ643" s="9">
        <f t="shared" ref="AZ643:AZ706" si="259">POWER(AW643,2)</f>
        <v>0.16000000000000003</v>
      </c>
      <c r="BA643" s="9">
        <f t="shared" ref="BA643:BA706" si="260">POWER(AX643,2)</f>
        <v>1705.6899999999998</v>
      </c>
      <c r="BB643" s="9"/>
      <c r="BC643" s="9"/>
      <c r="BD643" s="9"/>
      <c r="BE643" s="1">
        <v>3</v>
      </c>
      <c r="BF643" s="9">
        <v>41.3</v>
      </c>
      <c r="BG643">
        <f t="shared" ref="BG643:BG706" si="261">BE643*BF643</f>
        <v>123.89999999999999</v>
      </c>
      <c r="BH643">
        <f t="shared" ref="BH643:BH706" si="262">POWER(BE643,2)</f>
        <v>9</v>
      </c>
      <c r="BI643">
        <f t="shared" ref="BI643:BI706" si="263">POWER(BF643,2)</f>
        <v>1705.6899999999998</v>
      </c>
    </row>
    <row r="644" spans="1:61" x14ac:dyDescent="0.3">
      <c r="A644" s="9">
        <v>0.79</v>
      </c>
      <c r="B644" s="9">
        <v>42.49</v>
      </c>
      <c r="C644" s="9">
        <f t="shared" si="240"/>
        <v>33.567100000000003</v>
      </c>
      <c r="D644" s="9">
        <f t="shared" si="241"/>
        <v>0.6241000000000001</v>
      </c>
      <c r="E644" s="9">
        <f t="shared" si="242"/>
        <v>1805.4001000000001</v>
      </c>
      <c r="F644" s="9"/>
      <c r="G644" s="9"/>
      <c r="H644" s="9"/>
      <c r="I644" s="9">
        <v>637</v>
      </c>
      <c r="J644" s="9">
        <v>42.49</v>
      </c>
      <c r="K644" s="9">
        <f t="shared" si="243"/>
        <v>27066.13</v>
      </c>
      <c r="L644" s="9">
        <f t="shared" si="244"/>
        <v>405769</v>
      </c>
      <c r="M644" s="9">
        <f t="shared" si="245"/>
        <v>1805.4001000000001</v>
      </c>
      <c r="N644" s="9"/>
      <c r="O644" s="9"/>
      <c r="P644" s="9"/>
      <c r="Q644" s="9">
        <v>343</v>
      </c>
      <c r="R644" s="9">
        <v>42.49</v>
      </c>
      <c r="S644" s="9">
        <f t="shared" si="246"/>
        <v>14574.070000000002</v>
      </c>
      <c r="T644" s="9">
        <f t="shared" si="247"/>
        <v>117649</v>
      </c>
      <c r="U644" s="9">
        <f t="shared" si="248"/>
        <v>1805.4001000000001</v>
      </c>
      <c r="V644" s="9"/>
      <c r="W644" s="9"/>
      <c r="X644" s="9"/>
      <c r="Y644" s="9">
        <v>147</v>
      </c>
      <c r="Z644" s="9">
        <v>42.49</v>
      </c>
      <c r="AA644" s="9">
        <f t="shared" si="249"/>
        <v>6246.0300000000007</v>
      </c>
      <c r="AB644" s="9">
        <f t="shared" si="250"/>
        <v>21609</v>
      </c>
      <c r="AC644" s="9">
        <f t="shared" si="251"/>
        <v>1805.4001000000001</v>
      </c>
      <c r="AD644" s="9"/>
      <c r="AE644" s="9"/>
      <c r="AF644" s="9"/>
      <c r="AG644" s="9">
        <v>7</v>
      </c>
      <c r="AH644" s="9">
        <v>42.49</v>
      </c>
      <c r="AI644" s="9">
        <f t="shared" si="252"/>
        <v>297.43</v>
      </c>
      <c r="AJ644" s="9">
        <f t="shared" si="253"/>
        <v>49</v>
      </c>
      <c r="AK644" s="9">
        <f t="shared" si="254"/>
        <v>1805.4001000000001</v>
      </c>
      <c r="AL644" s="9"/>
      <c r="AM644" s="9"/>
      <c r="AN644" s="9"/>
      <c r="AO644" s="1">
        <v>4</v>
      </c>
      <c r="AP644" s="9">
        <v>42.49</v>
      </c>
      <c r="AQ644" s="9">
        <f t="shared" si="255"/>
        <v>169.96</v>
      </c>
      <c r="AR644" s="9">
        <f t="shared" si="256"/>
        <v>16</v>
      </c>
      <c r="AS644" s="9">
        <f t="shared" si="257"/>
        <v>1805.4001000000001</v>
      </c>
      <c r="AT644" s="9"/>
      <c r="AU644" s="9"/>
      <c r="AV644" s="9"/>
      <c r="AW644" s="9">
        <v>0.4</v>
      </c>
      <c r="AX644" s="9">
        <v>42.49</v>
      </c>
      <c r="AY644" s="9">
        <f t="shared" si="258"/>
        <v>16.996000000000002</v>
      </c>
      <c r="AZ644" s="9">
        <f t="shared" si="259"/>
        <v>0.16000000000000003</v>
      </c>
      <c r="BA644" s="9">
        <f t="shared" si="260"/>
        <v>1805.4001000000001</v>
      </c>
      <c r="BB644" s="9"/>
      <c r="BC644" s="9"/>
      <c r="BD644" s="9"/>
      <c r="BE644" s="1">
        <v>3</v>
      </c>
      <c r="BF644" s="9">
        <v>42.49</v>
      </c>
      <c r="BG644">
        <f t="shared" si="261"/>
        <v>127.47</v>
      </c>
      <c r="BH644">
        <f t="shared" si="262"/>
        <v>9</v>
      </c>
      <c r="BI644">
        <f t="shared" si="263"/>
        <v>1805.4001000000001</v>
      </c>
    </row>
    <row r="645" spans="1:61" x14ac:dyDescent="0.3">
      <c r="A645" s="9">
        <v>0.79</v>
      </c>
      <c r="B645" s="9">
        <v>42.08</v>
      </c>
      <c r="C645" s="9">
        <f t="shared" si="240"/>
        <v>33.243200000000002</v>
      </c>
      <c r="D645" s="9">
        <f t="shared" si="241"/>
        <v>0.6241000000000001</v>
      </c>
      <c r="E645" s="9">
        <f t="shared" si="242"/>
        <v>1770.7263999999998</v>
      </c>
      <c r="F645" s="9"/>
      <c r="G645" s="9"/>
      <c r="H645" s="9"/>
      <c r="I645" s="9">
        <v>637</v>
      </c>
      <c r="J645" s="9">
        <v>42.08</v>
      </c>
      <c r="K645" s="9">
        <f t="shared" si="243"/>
        <v>26804.959999999999</v>
      </c>
      <c r="L645" s="9">
        <f t="shared" si="244"/>
        <v>405769</v>
      </c>
      <c r="M645" s="9">
        <f t="shared" si="245"/>
        <v>1770.7263999999998</v>
      </c>
      <c r="N645" s="9"/>
      <c r="O645" s="9"/>
      <c r="P645" s="9"/>
      <c r="Q645" s="9">
        <v>343</v>
      </c>
      <c r="R645" s="9">
        <v>42.08</v>
      </c>
      <c r="S645" s="9">
        <f t="shared" si="246"/>
        <v>14433.439999999999</v>
      </c>
      <c r="T645" s="9">
        <f t="shared" si="247"/>
        <v>117649</v>
      </c>
      <c r="U645" s="9">
        <f t="shared" si="248"/>
        <v>1770.7263999999998</v>
      </c>
      <c r="V645" s="9"/>
      <c r="W645" s="9"/>
      <c r="X645" s="9"/>
      <c r="Y645" s="9">
        <v>147</v>
      </c>
      <c r="Z645" s="9">
        <v>42.08</v>
      </c>
      <c r="AA645" s="9">
        <f t="shared" si="249"/>
        <v>6185.7599999999993</v>
      </c>
      <c r="AB645" s="9">
        <f t="shared" si="250"/>
        <v>21609</v>
      </c>
      <c r="AC645" s="9">
        <f t="shared" si="251"/>
        <v>1770.7263999999998</v>
      </c>
      <c r="AD645" s="9"/>
      <c r="AE645" s="9"/>
      <c r="AF645" s="9"/>
      <c r="AG645" s="9">
        <v>7</v>
      </c>
      <c r="AH645" s="9">
        <v>42.08</v>
      </c>
      <c r="AI645" s="9">
        <f t="shared" si="252"/>
        <v>294.56</v>
      </c>
      <c r="AJ645" s="9">
        <f t="shared" si="253"/>
        <v>49</v>
      </c>
      <c r="AK645" s="9">
        <f t="shared" si="254"/>
        <v>1770.7263999999998</v>
      </c>
      <c r="AL645" s="9"/>
      <c r="AM645" s="9"/>
      <c r="AN645" s="9"/>
      <c r="AO645" s="1">
        <v>5</v>
      </c>
      <c r="AP645" s="9">
        <v>42.08</v>
      </c>
      <c r="AQ645" s="9">
        <f t="shared" si="255"/>
        <v>210.39999999999998</v>
      </c>
      <c r="AR645" s="9">
        <f t="shared" si="256"/>
        <v>25</v>
      </c>
      <c r="AS645" s="9">
        <f t="shared" si="257"/>
        <v>1770.7263999999998</v>
      </c>
      <c r="AT645" s="9"/>
      <c r="AU645" s="9"/>
      <c r="AV645" s="9"/>
      <c r="AW645" s="9">
        <v>0.4</v>
      </c>
      <c r="AX645" s="9">
        <v>42.08</v>
      </c>
      <c r="AY645" s="9">
        <f t="shared" si="258"/>
        <v>16.832000000000001</v>
      </c>
      <c r="AZ645" s="9">
        <f t="shared" si="259"/>
        <v>0.16000000000000003</v>
      </c>
      <c r="BA645" s="9">
        <f t="shared" si="260"/>
        <v>1770.7263999999998</v>
      </c>
      <c r="BB645" s="9"/>
      <c r="BC645" s="9"/>
      <c r="BD645" s="9"/>
      <c r="BE645" s="1">
        <v>3</v>
      </c>
      <c r="BF645" s="9">
        <v>42.08</v>
      </c>
      <c r="BG645">
        <f t="shared" si="261"/>
        <v>126.24</v>
      </c>
      <c r="BH645">
        <f t="shared" si="262"/>
        <v>9</v>
      </c>
      <c r="BI645">
        <f t="shared" si="263"/>
        <v>1770.7263999999998</v>
      </c>
    </row>
    <row r="646" spans="1:61" x14ac:dyDescent="0.3">
      <c r="A646" s="9">
        <v>0.76</v>
      </c>
      <c r="B646" s="9">
        <v>39.32</v>
      </c>
      <c r="C646" s="9">
        <f t="shared" si="240"/>
        <v>29.883200000000002</v>
      </c>
      <c r="D646" s="9">
        <f t="shared" si="241"/>
        <v>0.5776</v>
      </c>
      <c r="E646" s="9">
        <f t="shared" si="242"/>
        <v>1546.0624</v>
      </c>
      <c r="F646" s="9"/>
      <c r="G646" s="9"/>
      <c r="H646" s="9"/>
      <c r="I646" s="9">
        <v>661.5</v>
      </c>
      <c r="J646" s="9">
        <v>39.32</v>
      </c>
      <c r="K646" s="9">
        <f t="shared" si="243"/>
        <v>26010.18</v>
      </c>
      <c r="L646" s="9">
        <f t="shared" si="244"/>
        <v>437582.25</v>
      </c>
      <c r="M646" s="9">
        <f t="shared" si="245"/>
        <v>1546.0624</v>
      </c>
      <c r="N646" s="9"/>
      <c r="O646" s="9"/>
      <c r="P646" s="9"/>
      <c r="Q646" s="9">
        <v>416.5</v>
      </c>
      <c r="R646" s="9">
        <v>39.32</v>
      </c>
      <c r="S646" s="9">
        <f t="shared" si="246"/>
        <v>16376.78</v>
      </c>
      <c r="T646" s="9">
        <f t="shared" si="247"/>
        <v>173472.25</v>
      </c>
      <c r="U646" s="9">
        <f t="shared" si="248"/>
        <v>1546.0624</v>
      </c>
      <c r="V646" s="9"/>
      <c r="W646" s="9"/>
      <c r="X646" s="9"/>
      <c r="Y646" s="9">
        <v>122.5</v>
      </c>
      <c r="Z646" s="9">
        <v>39.32</v>
      </c>
      <c r="AA646" s="9">
        <f t="shared" si="249"/>
        <v>4816.7</v>
      </c>
      <c r="AB646" s="9">
        <f t="shared" si="250"/>
        <v>15006.25</v>
      </c>
      <c r="AC646" s="9">
        <f t="shared" si="251"/>
        <v>1546.0624</v>
      </c>
      <c r="AD646" s="9"/>
      <c r="AE646" s="9"/>
      <c r="AF646" s="9"/>
      <c r="AG646" s="9">
        <v>7</v>
      </c>
      <c r="AH646" s="9">
        <v>39.32</v>
      </c>
      <c r="AI646" s="9">
        <f t="shared" si="252"/>
        <v>275.24</v>
      </c>
      <c r="AJ646" s="9">
        <f t="shared" si="253"/>
        <v>49</v>
      </c>
      <c r="AK646" s="9">
        <f t="shared" si="254"/>
        <v>1546.0624</v>
      </c>
      <c r="AL646" s="9"/>
      <c r="AM646" s="9"/>
      <c r="AN646" s="9"/>
      <c r="AO646" s="1">
        <v>2</v>
      </c>
      <c r="AP646" s="9">
        <v>39.32</v>
      </c>
      <c r="AQ646" s="9">
        <f t="shared" si="255"/>
        <v>78.64</v>
      </c>
      <c r="AR646" s="9">
        <f t="shared" si="256"/>
        <v>4</v>
      </c>
      <c r="AS646" s="9">
        <f t="shared" si="257"/>
        <v>1546.0624</v>
      </c>
      <c r="AT646" s="9"/>
      <c r="AU646" s="9"/>
      <c r="AV646" s="9"/>
      <c r="AW646" s="9">
        <v>0.4</v>
      </c>
      <c r="AX646" s="9">
        <v>39.32</v>
      </c>
      <c r="AY646" s="9">
        <f t="shared" si="258"/>
        <v>15.728000000000002</v>
      </c>
      <c r="AZ646" s="9">
        <f t="shared" si="259"/>
        <v>0.16000000000000003</v>
      </c>
      <c r="BA646" s="9">
        <f t="shared" si="260"/>
        <v>1546.0624</v>
      </c>
      <c r="BB646" s="9"/>
      <c r="BC646" s="9"/>
      <c r="BD646" s="9"/>
      <c r="BE646" s="1">
        <v>3</v>
      </c>
      <c r="BF646" s="9">
        <v>39.32</v>
      </c>
      <c r="BG646">
        <f t="shared" si="261"/>
        <v>117.96000000000001</v>
      </c>
      <c r="BH646">
        <f t="shared" si="262"/>
        <v>9</v>
      </c>
      <c r="BI646">
        <f t="shared" si="263"/>
        <v>1546.0624</v>
      </c>
    </row>
    <row r="647" spans="1:61" x14ac:dyDescent="0.3">
      <c r="A647" s="9">
        <v>0.76</v>
      </c>
      <c r="B647" s="9">
        <v>39.840000000000003</v>
      </c>
      <c r="C647" s="9">
        <f t="shared" si="240"/>
        <v>30.278400000000001</v>
      </c>
      <c r="D647" s="9">
        <f t="shared" si="241"/>
        <v>0.5776</v>
      </c>
      <c r="E647" s="9">
        <f t="shared" si="242"/>
        <v>1587.2256000000002</v>
      </c>
      <c r="F647" s="9"/>
      <c r="G647" s="9"/>
      <c r="H647" s="9"/>
      <c r="I647" s="9">
        <v>661.5</v>
      </c>
      <c r="J647" s="9">
        <v>39.840000000000003</v>
      </c>
      <c r="K647" s="9">
        <f t="shared" si="243"/>
        <v>26354.160000000003</v>
      </c>
      <c r="L647" s="9">
        <f t="shared" si="244"/>
        <v>437582.25</v>
      </c>
      <c r="M647" s="9">
        <f t="shared" si="245"/>
        <v>1587.2256000000002</v>
      </c>
      <c r="N647" s="9"/>
      <c r="O647" s="9"/>
      <c r="P647" s="9"/>
      <c r="Q647" s="9">
        <v>416.5</v>
      </c>
      <c r="R647" s="9">
        <v>39.840000000000003</v>
      </c>
      <c r="S647" s="9">
        <f t="shared" si="246"/>
        <v>16593.36</v>
      </c>
      <c r="T647" s="9">
        <f t="shared" si="247"/>
        <v>173472.25</v>
      </c>
      <c r="U647" s="9">
        <f t="shared" si="248"/>
        <v>1587.2256000000002</v>
      </c>
      <c r="V647" s="9"/>
      <c r="W647" s="9"/>
      <c r="X647" s="9"/>
      <c r="Y647" s="9">
        <v>122.5</v>
      </c>
      <c r="Z647" s="9">
        <v>39.840000000000003</v>
      </c>
      <c r="AA647" s="9">
        <f t="shared" si="249"/>
        <v>4880.4000000000005</v>
      </c>
      <c r="AB647" s="9">
        <f t="shared" si="250"/>
        <v>15006.25</v>
      </c>
      <c r="AC647" s="9">
        <f t="shared" si="251"/>
        <v>1587.2256000000002</v>
      </c>
      <c r="AD647" s="9"/>
      <c r="AE647" s="9"/>
      <c r="AF647" s="9"/>
      <c r="AG647" s="9">
        <v>7</v>
      </c>
      <c r="AH647" s="9">
        <v>39.840000000000003</v>
      </c>
      <c r="AI647" s="9">
        <f t="shared" si="252"/>
        <v>278.88</v>
      </c>
      <c r="AJ647" s="9">
        <f t="shared" si="253"/>
        <v>49</v>
      </c>
      <c r="AK647" s="9">
        <f t="shared" si="254"/>
        <v>1587.2256000000002</v>
      </c>
      <c r="AL647" s="9"/>
      <c r="AM647" s="9"/>
      <c r="AN647" s="9"/>
      <c r="AO647" s="1">
        <v>3</v>
      </c>
      <c r="AP647" s="9">
        <v>39.840000000000003</v>
      </c>
      <c r="AQ647" s="9">
        <f t="shared" si="255"/>
        <v>119.52000000000001</v>
      </c>
      <c r="AR647" s="9">
        <f t="shared" si="256"/>
        <v>9</v>
      </c>
      <c r="AS647" s="9">
        <f t="shared" si="257"/>
        <v>1587.2256000000002</v>
      </c>
      <c r="AT647" s="9"/>
      <c r="AU647" s="9"/>
      <c r="AV647" s="9"/>
      <c r="AW647" s="9">
        <v>0.4</v>
      </c>
      <c r="AX647" s="9">
        <v>39.840000000000003</v>
      </c>
      <c r="AY647" s="9">
        <f t="shared" si="258"/>
        <v>15.936000000000002</v>
      </c>
      <c r="AZ647" s="9">
        <f t="shared" si="259"/>
        <v>0.16000000000000003</v>
      </c>
      <c r="BA647" s="9">
        <f t="shared" si="260"/>
        <v>1587.2256000000002</v>
      </c>
      <c r="BB647" s="9"/>
      <c r="BC647" s="9"/>
      <c r="BD647" s="9"/>
      <c r="BE647" s="1">
        <v>3</v>
      </c>
      <c r="BF647" s="9">
        <v>39.840000000000003</v>
      </c>
      <c r="BG647">
        <f t="shared" si="261"/>
        <v>119.52000000000001</v>
      </c>
      <c r="BH647">
        <f t="shared" si="262"/>
        <v>9</v>
      </c>
      <c r="BI647">
        <f t="shared" si="263"/>
        <v>1587.2256000000002</v>
      </c>
    </row>
    <row r="648" spans="1:61" x14ac:dyDescent="0.3">
      <c r="A648" s="9">
        <v>0.76</v>
      </c>
      <c r="B648" s="9">
        <v>38.89</v>
      </c>
      <c r="C648" s="9">
        <f t="shared" si="240"/>
        <v>29.5564</v>
      </c>
      <c r="D648" s="9">
        <f t="shared" si="241"/>
        <v>0.5776</v>
      </c>
      <c r="E648" s="9">
        <f t="shared" si="242"/>
        <v>1512.4321</v>
      </c>
      <c r="F648" s="9"/>
      <c r="G648" s="9"/>
      <c r="H648" s="9"/>
      <c r="I648" s="9">
        <v>661.5</v>
      </c>
      <c r="J648" s="9">
        <v>38.89</v>
      </c>
      <c r="K648" s="9">
        <f t="shared" si="243"/>
        <v>25725.735000000001</v>
      </c>
      <c r="L648" s="9">
        <f t="shared" si="244"/>
        <v>437582.25</v>
      </c>
      <c r="M648" s="9">
        <f t="shared" si="245"/>
        <v>1512.4321</v>
      </c>
      <c r="N648" s="9"/>
      <c r="O648" s="9"/>
      <c r="P648" s="9"/>
      <c r="Q648" s="9">
        <v>416.5</v>
      </c>
      <c r="R648" s="9">
        <v>38.89</v>
      </c>
      <c r="S648" s="9">
        <f t="shared" si="246"/>
        <v>16197.684999999999</v>
      </c>
      <c r="T648" s="9">
        <f t="shared" si="247"/>
        <v>173472.25</v>
      </c>
      <c r="U648" s="9">
        <f t="shared" si="248"/>
        <v>1512.4321</v>
      </c>
      <c r="V648" s="9"/>
      <c r="W648" s="9"/>
      <c r="X648" s="9"/>
      <c r="Y648" s="9">
        <v>122.5</v>
      </c>
      <c r="Z648" s="9">
        <v>38.89</v>
      </c>
      <c r="AA648" s="9">
        <f t="shared" si="249"/>
        <v>4764.0249999999996</v>
      </c>
      <c r="AB648" s="9">
        <f t="shared" si="250"/>
        <v>15006.25</v>
      </c>
      <c r="AC648" s="9">
        <f t="shared" si="251"/>
        <v>1512.4321</v>
      </c>
      <c r="AD648" s="9"/>
      <c r="AE648" s="9"/>
      <c r="AF648" s="9"/>
      <c r="AG648" s="9">
        <v>7</v>
      </c>
      <c r="AH648" s="9">
        <v>38.89</v>
      </c>
      <c r="AI648" s="9">
        <f t="shared" si="252"/>
        <v>272.23</v>
      </c>
      <c r="AJ648" s="9">
        <f t="shared" si="253"/>
        <v>49</v>
      </c>
      <c r="AK648" s="9">
        <f t="shared" si="254"/>
        <v>1512.4321</v>
      </c>
      <c r="AL648" s="9"/>
      <c r="AM648" s="9"/>
      <c r="AN648" s="9"/>
      <c r="AO648" s="1">
        <v>4</v>
      </c>
      <c r="AP648" s="9">
        <v>38.89</v>
      </c>
      <c r="AQ648" s="9">
        <f t="shared" si="255"/>
        <v>155.56</v>
      </c>
      <c r="AR648" s="9">
        <f t="shared" si="256"/>
        <v>16</v>
      </c>
      <c r="AS648" s="9">
        <f t="shared" si="257"/>
        <v>1512.4321</v>
      </c>
      <c r="AT648" s="9"/>
      <c r="AU648" s="9"/>
      <c r="AV648" s="9"/>
      <c r="AW648" s="9">
        <v>0.4</v>
      </c>
      <c r="AX648" s="9">
        <v>38.89</v>
      </c>
      <c r="AY648" s="9">
        <f t="shared" si="258"/>
        <v>15.556000000000001</v>
      </c>
      <c r="AZ648" s="9">
        <f t="shared" si="259"/>
        <v>0.16000000000000003</v>
      </c>
      <c r="BA648" s="9">
        <f t="shared" si="260"/>
        <v>1512.4321</v>
      </c>
      <c r="BB648" s="9"/>
      <c r="BC648" s="9"/>
      <c r="BD648" s="9"/>
      <c r="BE648" s="1">
        <v>3</v>
      </c>
      <c r="BF648" s="9">
        <v>38.89</v>
      </c>
      <c r="BG648">
        <f t="shared" si="261"/>
        <v>116.67</v>
      </c>
      <c r="BH648">
        <f t="shared" si="262"/>
        <v>9</v>
      </c>
      <c r="BI648">
        <f t="shared" si="263"/>
        <v>1512.4321</v>
      </c>
    </row>
    <row r="649" spans="1:61" x14ac:dyDescent="0.3">
      <c r="A649" s="9">
        <v>0.76</v>
      </c>
      <c r="B649" s="9">
        <v>39.68</v>
      </c>
      <c r="C649" s="9">
        <f t="shared" si="240"/>
        <v>30.1568</v>
      </c>
      <c r="D649" s="9">
        <f t="shared" si="241"/>
        <v>0.5776</v>
      </c>
      <c r="E649" s="9">
        <f t="shared" si="242"/>
        <v>1574.5024000000001</v>
      </c>
      <c r="F649" s="9"/>
      <c r="G649" s="9"/>
      <c r="H649" s="9"/>
      <c r="I649" s="9">
        <v>661.5</v>
      </c>
      <c r="J649" s="9">
        <v>39.68</v>
      </c>
      <c r="K649" s="9">
        <f t="shared" si="243"/>
        <v>26248.32</v>
      </c>
      <c r="L649" s="9">
        <f t="shared" si="244"/>
        <v>437582.25</v>
      </c>
      <c r="M649" s="9">
        <f t="shared" si="245"/>
        <v>1574.5024000000001</v>
      </c>
      <c r="N649" s="9"/>
      <c r="O649" s="9"/>
      <c r="P649" s="9"/>
      <c r="Q649" s="9">
        <v>416.5</v>
      </c>
      <c r="R649" s="9">
        <v>39.68</v>
      </c>
      <c r="S649" s="9">
        <f t="shared" si="246"/>
        <v>16526.72</v>
      </c>
      <c r="T649" s="9">
        <f t="shared" si="247"/>
        <v>173472.25</v>
      </c>
      <c r="U649" s="9">
        <f t="shared" si="248"/>
        <v>1574.5024000000001</v>
      </c>
      <c r="V649" s="9"/>
      <c r="W649" s="9"/>
      <c r="X649" s="9"/>
      <c r="Y649" s="9">
        <v>122.5</v>
      </c>
      <c r="Z649" s="9">
        <v>39.68</v>
      </c>
      <c r="AA649" s="9">
        <f t="shared" si="249"/>
        <v>4860.8</v>
      </c>
      <c r="AB649" s="9">
        <f t="shared" si="250"/>
        <v>15006.25</v>
      </c>
      <c r="AC649" s="9">
        <f t="shared" si="251"/>
        <v>1574.5024000000001</v>
      </c>
      <c r="AD649" s="9"/>
      <c r="AE649" s="9"/>
      <c r="AF649" s="9"/>
      <c r="AG649" s="9">
        <v>7</v>
      </c>
      <c r="AH649" s="9">
        <v>39.68</v>
      </c>
      <c r="AI649" s="9">
        <f t="shared" si="252"/>
        <v>277.76</v>
      </c>
      <c r="AJ649" s="9">
        <f t="shared" si="253"/>
        <v>49</v>
      </c>
      <c r="AK649" s="9">
        <f t="shared" si="254"/>
        <v>1574.5024000000001</v>
      </c>
      <c r="AL649" s="9"/>
      <c r="AM649" s="9"/>
      <c r="AN649" s="9"/>
      <c r="AO649" s="1">
        <v>5</v>
      </c>
      <c r="AP649" s="9">
        <v>39.68</v>
      </c>
      <c r="AQ649" s="9">
        <f t="shared" si="255"/>
        <v>198.4</v>
      </c>
      <c r="AR649" s="9">
        <f t="shared" si="256"/>
        <v>25</v>
      </c>
      <c r="AS649" s="9">
        <f t="shared" si="257"/>
        <v>1574.5024000000001</v>
      </c>
      <c r="AT649" s="9"/>
      <c r="AU649" s="9"/>
      <c r="AV649" s="9"/>
      <c r="AW649" s="9">
        <v>0.4</v>
      </c>
      <c r="AX649" s="9">
        <v>39.68</v>
      </c>
      <c r="AY649" s="9">
        <f t="shared" si="258"/>
        <v>15.872</v>
      </c>
      <c r="AZ649" s="9">
        <f t="shared" si="259"/>
        <v>0.16000000000000003</v>
      </c>
      <c r="BA649" s="9">
        <f t="shared" si="260"/>
        <v>1574.5024000000001</v>
      </c>
      <c r="BB649" s="9"/>
      <c r="BC649" s="9"/>
      <c r="BD649" s="9"/>
      <c r="BE649" s="1">
        <v>3</v>
      </c>
      <c r="BF649" s="9">
        <v>39.68</v>
      </c>
      <c r="BG649">
        <f t="shared" si="261"/>
        <v>119.03999999999999</v>
      </c>
      <c r="BH649">
        <f t="shared" si="262"/>
        <v>9</v>
      </c>
      <c r="BI649">
        <f t="shared" si="263"/>
        <v>1574.5024000000001</v>
      </c>
    </row>
    <row r="650" spans="1:61" x14ac:dyDescent="0.3">
      <c r="A650" s="9">
        <v>0.74</v>
      </c>
      <c r="B650" s="9">
        <v>13.97</v>
      </c>
      <c r="C650" s="9">
        <f t="shared" si="240"/>
        <v>10.3378</v>
      </c>
      <c r="D650" s="9">
        <f t="shared" si="241"/>
        <v>0.54759999999999998</v>
      </c>
      <c r="E650" s="9">
        <f t="shared" si="242"/>
        <v>195.16090000000003</v>
      </c>
      <c r="F650" s="9"/>
      <c r="G650" s="9"/>
      <c r="H650" s="9"/>
      <c r="I650" s="9">
        <v>686</v>
      </c>
      <c r="J650" s="9">
        <v>13.97</v>
      </c>
      <c r="K650" s="9">
        <f t="shared" si="243"/>
        <v>9583.42</v>
      </c>
      <c r="L650" s="9">
        <f t="shared" si="244"/>
        <v>470596</v>
      </c>
      <c r="M650" s="9">
        <f t="shared" si="245"/>
        <v>195.16090000000003</v>
      </c>
      <c r="N650" s="9"/>
      <c r="O650" s="9"/>
      <c r="P650" s="9"/>
      <c r="Q650" s="9">
        <v>245</v>
      </c>
      <c r="R650" s="9">
        <v>13.97</v>
      </c>
      <c r="S650" s="9">
        <f t="shared" si="246"/>
        <v>3422.65</v>
      </c>
      <c r="T650" s="9">
        <f t="shared" si="247"/>
        <v>60025</v>
      </c>
      <c r="U650" s="9">
        <f t="shared" si="248"/>
        <v>195.16090000000003</v>
      </c>
      <c r="V650" s="9"/>
      <c r="W650" s="9"/>
      <c r="X650" s="9"/>
      <c r="Y650" s="9">
        <v>220.5</v>
      </c>
      <c r="Z650" s="9">
        <v>13.97</v>
      </c>
      <c r="AA650" s="9">
        <f t="shared" si="249"/>
        <v>3080.3850000000002</v>
      </c>
      <c r="AB650" s="9">
        <f t="shared" si="250"/>
        <v>48620.25</v>
      </c>
      <c r="AC650" s="9">
        <f t="shared" si="251"/>
        <v>195.16090000000003</v>
      </c>
      <c r="AD650" s="9"/>
      <c r="AE650" s="9"/>
      <c r="AF650" s="9"/>
      <c r="AG650" s="9">
        <v>3.5</v>
      </c>
      <c r="AH650" s="9">
        <v>13.97</v>
      </c>
      <c r="AI650" s="9">
        <f t="shared" si="252"/>
        <v>48.895000000000003</v>
      </c>
      <c r="AJ650" s="9">
        <f t="shared" si="253"/>
        <v>12.25</v>
      </c>
      <c r="AK650" s="9">
        <f t="shared" si="254"/>
        <v>195.16090000000003</v>
      </c>
      <c r="AL650" s="9"/>
      <c r="AM650" s="9"/>
      <c r="AN650" s="9"/>
      <c r="AO650" s="1">
        <v>2</v>
      </c>
      <c r="AP650" s="9">
        <v>13.97</v>
      </c>
      <c r="AQ650" s="9">
        <f t="shared" si="255"/>
        <v>27.94</v>
      </c>
      <c r="AR650" s="9">
        <f t="shared" si="256"/>
        <v>4</v>
      </c>
      <c r="AS650" s="9">
        <f t="shared" si="257"/>
        <v>195.16090000000003</v>
      </c>
      <c r="AT650" s="9"/>
      <c r="AU650" s="9"/>
      <c r="AV650" s="9"/>
      <c r="AW650" s="9">
        <v>0.4</v>
      </c>
      <c r="AX650" s="9">
        <v>13.97</v>
      </c>
      <c r="AY650" s="9">
        <f t="shared" si="258"/>
        <v>5.588000000000001</v>
      </c>
      <c r="AZ650" s="9">
        <f t="shared" si="259"/>
        <v>0.16000000000000003</v>
      </c>
      <c r="BA650" s="9">
        <f t="shared" si="260"/>
        <v>195.16090000000003</v>
      </c>
      <c r="BB650" s="9"/>
      <c r="BC650" s="9"/>
      <c r="BD650" s="9"/>
      <c r="BE650" s="1">
        <v>3</v>
      </c>
      <c r="BF650" s="9">
        <v>13.97</v>
      </c>
      <c r="BG650">
        <f t="shared" si="261"/>
        <v>41.910000000000004</v>
      </c>
      <c r="BH650">
        <f t="shared" si="262"/>
        <v>9</v>
      </c>
      <c r="BI650">
        <f t="shared" si="263"/>
        <v>195.16090000000003</v>
      </c>
    </row>
    <row r="651" spans="1:61" x14ac:dyDescent="0.3">
      <c r="A651" s="9">
        <v>0.74</v>
      </c>
      <c r="B651" s="9">
        <v>14.22</v>
      </c>
      <c r="C651" s="9">
        <f t="shared" si="240"/>
        <v>10.5228</v>
      </c>
      <c r="D651" s="9">
        <f t="shared" si="241"/>
        <v>0.54759999999999998</v>
      </c>
      <c r="E651" s="9">
        <f t="shared" si="242"/>
        <v>202.20840000000001</v>
      </c>
      <c r="F651" s="9"/>
      <c r="G651" s="9"/>
      <c r="H651" s="9"/>
      <c r="I651" s="9">
        <v>686</v>
      </c>
      <c r="J651" s="9">
        <v>14.22</v>
      </c>
      <c r="K651" s="9">
        <f t="shared" si="243"/>
        <v>9754.92</v>
      </c>
      <c r="L651" s="9">
        <f t="shared" si="244"/>
        <v>470596</v>
      </c>
      <c r="M651" s="9">
        <f t="shared" si="245"/>
        <v>202.20840000000001</v>
      </c>
      <c r="N651" s="9"/>
      <c r="O651" s="9"/>
      <c r="P651" s="9"/>
      <c r="Q651" s="9">
        <v>245</v>
      </c>
      <c r="R651" s="9">
        <v>14.22</v>
      </c>
      <c r="S651" s="9">
        <f t="shared" si="246"/>
        <v>3483.9</v>
      </c>
      <c r="T651" s="9">
        <f t="shared" si="247"/>
        <v>60025</v>
      </c>
      <c r="U651" s="9">
        <f t="shared" si="248"/>
        <v>202.20840000000001</v>
      </c>
      <c r="V651" s="9"/>
      <c r="W651" s="9"/>
      <c r="X651" s="9"/>
      <c r="Y651" s="9">
        <v>220.5</v>
      </c>
      <c r="Z651" s="9">
        <v>14.22</v>
      </c>
      <c r="AA651" s="9">
        <f t="shared" si="249"/>
        <v>3135.51</v>
      </c>
      <c r="AB651" s="9">
        <f t="shared" si="250"/>
        <v>48620.25</v>
      </c>
      <c r="AC651" s="9">
        <f t="shared" si="251"/>
        <v>202.20840000000001</v>
      </c>
      <c r="AD651" s="9"/>
      <c r="AE651" s="9"/>
      <c r="AF651" s="9"/>
      <c r="AG651" s="9">
        <v>3.5</v>
      </c>
      <c r="AH651" s="9">
        <v>14.22</v>
      </c>
      <c r="AI651" s="9">
        <f t="shared" si="252"/>
        <v>49.77</v>
      </c>
      <c r="AJ651" s="9">
        <f t="shared" si="253"/>
        <v>12.25</v>
      </c>
      <c r="AK651" s="9">
        <f t="shared" si="254"/>
        <v>202.20840000000001</v>
      </c>
      <c r="AL651" s="9"/>
      <c r="AM651" s="9"/>
      <c r="AN651" s="9"/>
      <c r="AO651" s="1">
        <v>3</v>
      </c>
      <c r="AP651" s="9">
        <v>14.22</v>
      </c>
      <c r="AQ651" s="9">
        <f t="shared" si="255"/>
        <v>42.660000000000004</v>
      </c>
      <c r="AR651" s="9">
        <f t="shared" si="256"/>
        <v>9</v>
      </c>
      <c r="AS651" s="9">
        <f t="shared" si="257"/>
        <v>202.20840000000001</v>
      </c>
      <c r="AT651" s="9"/>
      <c r="AU651" s="9"/>
      <c r="AV651" s="9"/>
      <c r="AW651" s="9">
        <v>0.4</v>
      </c>
      <c r="AX651" s="9">
        <v>14.22</v>
      </c>
      <c r="AY651" s="9">
        <f t="shared" si="258"/>
        <v>5.6880000000000006</v>
      </c>
      <c r="AZ651" s="9">
        <f t="shared" si="259"/>
        <v>0.16000000000000003</v>
      </c>
      <c r="BA651" s="9">
        <f t="shared" si="260"/>
        <v>202.20840000000001</v>
      </c>
      <c r="BB651" s="9"/>
      <c r="BC651" s="9"/>
      <c r="BD651" s="9"/>
      <c r="BE651" s="1">
        <v>3</v>
      </c>
      <c r="BF651" s="9">
        <v>14.22</v>
      </c>
      <c r="BG651">
        <f t="shared" si="261"/>
        <v>42.660000000000004</v>
      </c>
      <c r="BH651">
        <f t="shared" si="262"/>
        <v>9</v>
      </c>
      <c r="BI651">
        <f t="shared" si="263"/>
        <v>202.20840000000001</v>
      </c>
    </row>
    <row r="652" spans="1:61" x14ac:dyDescent="0.3">
      <c r="A652" s="9">
        <v>0.74</v>
      </c>
      <c r="B652" s="9">
        <v>14.1</v>
      </c>
      <c r="C652" s="9">
        <f t="shared" si="240"/>
        <v>10.433999999999999</v>
      </c>
      <c r="D652" s="9">
        <f t="shared" si="241"/>
        <v>0.54759999999999998</v>
      </c>
      <c r="E652" s="9">
        <f t="shared" si="242"/>
        <v>198.81</v>
      </c>
      <c r="F652" s="9"/>
      <c r="G652" s="9"/>
      <c r="H652" s="9"/>
      <c r="I652" s="9">
        <v>686</v>
      </c>
      <c r="J652" s="9">
        <v>14.1</v>
      </c>
      <c r="K652" s="9">
        <f t="shared" si="243"/>
        <v>9672.6</v>
      </c>
      <c r="L652" s="9">
        <f t="shared" si="244"/>
        <v>470596</v>
      </c>
      <c r="M652" s="9">
        <f t="shared" si="245"/>
        <v>198.81</v>
      </c>
      <c r="N652" s="9"/>
      <c r="O652" s="9"/>
      <c r="P652" s="9"/>
      <c r="Q652" s="9">
        <v>245</v>
      </c>
      <c r="R652" s="9">
        <v>14.1</v>
      </c>
      <c r="S652" s="9">
        <f t="shared" si="246"/>
        <v>3454.5</v>
      </c>
      <c r="T652" s="9">
        <f t="shared" si="247"/>
        <v>60025</v>
      </c>
      <c r="U652" s="9">
        <f t="shared" si="248"/>
        <v>198.81</v>
      </c>
      <c r="V652" s="9"/>
      <c r="W652" s="9"/>
      <c r="X652" s="9"/>
      <c r="Y652" s="9">
        <v>220.5</v>
      </c>
      <c r="Z652" s="9">
        <v>14.1</v>
      </c>
      <c r="AA652" s="9">
        <f t="shared" si="249"/>
        <v>3109.0499999999997</v>
      </c>
      <c r="AB652" s="9">
        <f t="shared" si="250"/>
        <v>48620.25</v>
      </c>
      <c r="AC652" s="9">
        <f t="shared" si="251"/>
        <v>198.81</v>
      </c>
      <c r="AD652" s="9"/>
      <c r="AE652" s="9"/>
      <c r="AF652" s="9"/>
      <c r="AG652" s="9">
        <v>3.5</v>
      </c>
      <c r="AH652" s="9">
        <v>14.1</v>
      </c>
      <c r="AI652" s="9">
        <f t="shared" si="252"/>
        <v>49.35</v>
      </c>
      <c r="AJ652" s="9">
        <f t="shared" si="253"/>
        <v>12.25</v>
      </c>
      <c r="AK652" s="9">
        <f t="shared" si="254"/>
        <v>198.81</v>
      </c>
      <c r="AL652" s="9"/>
      <c r="AM652" s="9"/>
      <c r="AN652" s="9"/>
      <c r="AO652" s="1">
        <v>4</v>
      </c>
      <c r="AP652" s="9">
        <v>14.1</v>
      </c>
      <c r="AQ652" s="9">
        <f t="shared" si="255"/>
        <v>56.4</v>
      </c>
      <c r="AR652" s="9">
        <f t="shared" si="256"/>
        <v>16</v>
      </c>
      <c r="AS652" s="9">
        <f t="shared" si="257"/>
        <v>198.81</v>
      </c>
      <c r="AT652" s="9"/>
      <c r="AU652" s="9"/>
      <c r="AV652" s="9"/>
      <c r="AW652" s="9">
        <v>0.4</v>
      </c>
      <c r="AX652" s="9">
        <v>14.1</v>
      </c>
      <c r="AY652" s="9">
        <f t="shared" si="258"/>
        <v>5.6400000000000006</v>
      </c>
      <c r="AZ652" s="9">
        <f t="shared" si="259"/>
        <v>0.16000000000000003</v>
      </c>
      <c r="BA652" s="9">
        <f t="shared" si="260"/>
        <v>198.81</v>
      </c>
      <c r="BB652" s="9"/>
      <c r="BC652" s="9"/>
      <c r="BD652" s="9"/>
      <c r="BE652" s="1">
        <v>3</v>
      </c>
      <c r="BF652" s="9">
        <v>14.1</v>
      </c>
      <c r="BG652">
        <f t="shared" si="261"/>
        <v>42.3</v>
      </c>
      <c r="BH652">
        <f t="shared" si="262"/>
        <v>9</v>
      </c>
      <c r="BI652">
        <f t="shared" si="263"/>
        <v>198.81</v>
      </c>
    </row>
    <row r="653" spans="1:61" x14ac:dyDescent="0.3">
      <c r="A653" s="9">
        <v>0.74</v>
      </c>
      <c r="B653" s="9">
        <v>13.78</v>
      </c>
      <c r="C653" s="9">
        <f t="shared" si="240"/>
        <v>10.197199999999999</v>
      </c>
      <c r="D653" s="9">
        <f t="shared" si="241"/>
        <v>0.54759999999999998</v>
      </c>
      <c r="E653" s="9">
        <f t="shared" si="242"/>
        <v>189.88839999999999</v>
      </c>
      <c r="F653" s="9"/>
      <c r="G653" s="9"/>
      <c r="H653" s="9"/>
      <c r="I653" s="9">
        <v>686</v>
      </c>
      <c r="J653" s="9">
        <v>13.78</v>
      </c>
      <c r="K653" s="9">
        <f t="shared" si="243"/>
        <v>9453.08</v>
      </c>
      <c r="L653" s="9">
        <f t="shared" si="244"/>
        <v>470596</v>
      </c>
      <c r="M653" s="9">
        <f t="shared" si="245"/>
        <v>189.88839999999999</v>
      </c>
      <c r="N653" s="9"/>
      <c r="O653" s="9"/>
      <c r="P653" s="9"/>
      <c r="Q653" s="9">
        <v>245</v>
      </c>
      <c r="R653" s="9">
        <v>13.78</v>
      </c>
      <c r="S653" s="9">
        <f t="shared" si="246"/>
        <v>3376.1</v>
      </c>
      <c r="T653" s="9">
        <f t="shared" si="247"/>
        <v>60025</v>
      </c>
      <c r="U653" s="9">
        <f t="shared" si="248"/>
        <v>189.88839999999999</v>
      </c>
      <c r="V653" s="9"/>
      <c r="W653" s="9"/>
      <c r="X653" s="9"/>
      <c r="Y653" s="9">
        <v>220.5</v>
      </c>
      <c r="Z653" s="9">
        <v>13.78</v>
      </c>
      <c r="AA653" s="9">
        <f t="shared" si="249"/>
        <v>3038.49</v>
      </c>
      <c r="AB653" s="9">
        <f t="shared" si="250"/>
        <v>48620.25</v>
      </c>
      <c r="AC653" s="9">
        <f t="shared" si="251"/>
        <v>189.88839999999999</v>
      </c>
      <c r="AD653" s="9"/>
      <c r="AE653" s="9"/>
      <c r="AF653" s="9"/>
      <c r="AG653" s="9">
        <v>3.5</v>
      </c>
      <c r="AH653" s="9">
        <v>13.78</v>
      </c>
      <c r="AI653" s="9">
        <f t="shared" si="252"/>
        <v>48.23</v>
      </c>
      <c r="AJ653" s="9">
        <f t="shared" si="253"/>
        <v>12.25</v>
      </c>
      <c r="AK653" s="9">
        <f t="shared" si="254"/>
        <v>189.88839999999999</v>
      </c>
      <c r="AL653" s="9"/>
      <c r="AM653" s="9"/>
      <c r="AN653" s="9"/>
      <c r="AO653" s="1">
        <v>5</v>
      </c>
      <c r="AP653" s="9">
        <v>13.78</v>
      </c>
      <c r="AQ653" s="9">
        <f t="shared" si="255"/>
        <v>68.899999999999991</v>
      </c>
      <c r="AR653" s="9">
        <f t="shared" si="256"/>
        <v>25</v>
      </c>
      <c r="AS653" s="9">
        <f t="shared" si="257"/>
        <v>189.88839999999999</v>
      </c>
      <c r="AT653" s="9"/>
      <c r="AU653" s="9"/>
      <c r="AV653" s="9"/>
      <c r="AW653" s="9">
        <v>0.4</v>
      </c>
      <c r="AX653" s="9">
        <v>13.78</v>
      </c>
      <c r="AY653" s="9">
        <f t="shared" si="258"/>
        <v>5.5120000000000005</v>
      </c>
      <c r="AZ653" s="9">
        <f t="shared" si="259"/>
        <v>0.16000000000000003</v>
      </c>
      <c r="BA653" s="9">
        <f t="shared" si="260"/>
        <v>189.88839999999999</v>
      </c>
      <c r="BB653" s="9"/>
      <c r="BC653" s="9"/>
      <c r="BD653" s="9"/>
      <c r="BE653" s="1">
        <v>3</v>
      </c>
      <c r="BF653" s="9">
        <v>13.78</v>
      </c>
      <c r="BG653">
        <f t="shared" si="261"/>
        <v>41.339999999999996</v>
      </c>
      <c r="BH653">
        <f t="shared" si="262"/>
        <v>9</v>
      </c>
      <c r="BI653">
        <f t="shared" si="263"/>
        <v>189.88839999999999</v>
      </c>
    </row>
    <row r="654" spans="1:61" x14ac:dyDescent="0.3">
      <c r="A654" s="9">
        <v>0.71</v>
      </c>
      <c r="B654" s="9">
        <v>14.07</v>
      </c>
      <c r="C654" s="9">
        <f t="shared" si="240"/>
        <v>9.9896999999999991</v>
      </c>
      <c r="D654" s="9">
        <f t="shared" si="241"/>
        <v>0.50409999999999999</v>
      </c>
      <c r="E654" s="9">
        <f t="shared" si="242"/>
        <v>197.9649</v>
      </c>
      <c r="F654" s="9"/>
      <c r="G654" s="9"/>
      <c r="H654" s="9"/>
      <c r="I654" s="9">
        <v>710.5</v>
      </c>
      <c r="J654" s="9">
        <v>14.07</v>
      </c>
      <c r="K654" s="9">
        <f t="shared" si="243"/>
        <v>9996.7350000000006</v>
      </c>
      <c r="L654" s="9">
        <f t="shared" si="244"/>
        <v>504810.25</v>
      </c>
      <c r="M654" s="9">
        <f t="shared" si="245"/>
        <v>197.9649</v>
      </c>
      <c r="N654" s="9"/>
      <c r="O654" s="9"/>
      <c r="P654" s="9"/>
      <c r="Q654" s="9">
        <v>269.5</v>
      </c>
      <c r="R654" s="9">
        <v>14.07</v>
      </c>
      <c r="S654" s="9">
        <f t="shared" si="246"/>
        <v>3791.8650000000002</v>
      </c>
      <c r="T654" s="9">
        <f t="shared" si="247"/>
        <v>72630.25</v>
      </c>
      <c r="U654" s="9">
        <f t="shared" si="248"/>
        <v>197.9649</v>
      </c>
      <c r="V654" s="9"/>
      <c r="W654" s="9"/>
      <c r="X654" s="9"/>
      <c r="Y654" s="9">
        <v>220.5</v>
      </c>
      <c r="Z654" s="9">
        <v>14.07</v>
      </c>
      <c r="AA654" s="9">
        <f t="shared" si="249"/>
        <v>3102.4349999999999</v>
      </c>
      <c r="AB654" s="9">
        <f t="shared" si="250"/>
        <v>48620.25</v>
      </c>
      <c r="AC654" s="9">
        <f t="shared" si="251"/>
        <v>197.9649</v>
      </c>
      <c r="AD654" s="9"/>
      <c r="AE654" s="9"/>
      <c r="AF654" s="9"/>
      <c r="AG654" s="9">
        <v>3.5</v>
      </c>
      <c r="AH654" s="9">
        <v>14.07</v>
      </c>
      <c r="AI654" s="9">
        <f t="shared" si="252"/>
        <v>49.245000000000005</v>
      </c>
      <c r="AJ654" s="9">
        <f t="shared" si="253"/>
        <v>12.25</v>
      </c>
      <c r="AK654" s="9">
        <f t="shared" si="254"/>
        <v>197.9649</v>
      </c>
      <c r="AL654" s="9"/>
      <c r="AM654" s="9"/>
      <c r="AN654" s="9"/>
      <c r="AO654" s="1">
        <v>2</v>
      </c>
      <c r="AP654" s="9">
        <v>14.07</v>
      </c>
      <c r="AQ654" s="9">
        <f t="shared" si="255"/>
        <v>28.14</v>
      </c>
      <c r="AR654" s="9">
        <f t="shared" si="256"/>
        <v>4</v>
      </c>
      <c r="AS654" s="9">
        <f t="shared" si="257"/>
        <v>197.9649</v>
      </c>
      <c r="AT654" s="9"/>
      <c r="AU654" s="9"/>
      <c r="AV654" s="9"/>
      <c r="AW654" s="9">
        <v>0.4</v>
      </c>
      <c r="AX654" s="9">
        <v>14.07</v>
      </c>
      <c r="AY654" s="9">
        <f t="shared" si="258"/>
        <v>5.6280000000000001</v>
      </c>
      <c r="AZ654" s="9">
        <f t="shared" si="259"/>
        <v>0.16000000000000003</v>
      </c>
      <c r="BA654" s="9">
        <f t="shared" si="260"/>
        <v>197.9649</v>
      </c>
      <c r="BB654" s="9"/>
      <c r="BC654" s="9"/>
      <c r="BD654" s="9"/>
      <c r="BE654" s="1">
        <v>3</v>
      </c>
      <c r="BF654" s="9">
        <v>14.07</v>
      </c>
      <c r="BG654">
        <f t="shared" si="261"/>
        <v>42.21</v>
      </c>
      <c r="BH654">
        <f t="shared" si="262"/>
        <v>9</v>
      </c>
      <c r="BI654">
        <f t="shared" si="263"/>
        <v>197.9649</v>
      </c>
    </row>
    <row r="655" spans="1:61" x14ac:dyDescent="0.3">
      <c r="A655" s="9">
        <v>0.71</v>
      </c>
      <c r="B655" s="9">
        <v>14.03</v>
      </c>
      <c r="C655" s="9">
        <f t="shared" si="240"/>
        <v>9.9612999999999996</v>
      </c>
      <c r="D655" s="9">
        <f t="shared" si="241"/>
        <v>0.50409999999999999</v>
      </c>
      <c r="E655" s="9">
        <f t="shared" si="242"/>
        <v>196.84089999999998</v>
      </c>
      <c r="F655" s="9"/>
      <c r="G655" s="9"/>
      <c r="H655" s="9"/>
      <c r="I655" s="9">
        <v>710.5</v>
      </c>
      <c r="J655" s="9">
        <v>14.03</v>
      </c>
      <c r="K655" s="9">
        <f t="shared" si="243"/>
        <v>9968.3149999999987</v>
      </c>
      <c r="L655" s="9">
        <f t="shared" si="244"/>
        <v>504810.25</v>
      </c>
      <c r="M655" s="9">
        <f t="shared" si="245"/>
        <v>196.84089999999998</v>
      </c>
      <c r="N655" s="9"/>
      <c r="O655" s="9"/>
      <c r="P655" s="9"/>
      <c r="Q655" s="9">
        <v>269.5</v>
      </c>
      <c r="R655" s="9">
        <v>14.03</v>
      </c>
      <c r="S655" s="9">
        <f t="shared" si="246"/>
        <v>3781.085</v>
      </c>
      <c r="T655" s="9">
        <f t="shared" si="247"/>
        <v>72630.25</v>
      </c>
      <c r="U655" s="9">
        <f t="shared" si="248"/>
        <v>196.84089999999998</v>
      </c>
      <c r="V655" s="9"/>
      <c r="W655" s="9"/>
      <c r="X655" s="9"/>
      <c r="Y655" s="9">
        <v>220.5</v>
      </c>
      <c r="Z655" s="9">
        <v>14.03</v>
      </c>
      <c r="AA655" s="9">
        <f t="shared" si="249"/>
        <v>3093.6149999999998</v>
      </c>
      <c r="AB655" s="9">
        <f t="shared" si="250"/>
        <v>48620.25</v>
      </c>
      <c r="AC655" s="9">
        <f t="shared" si="251"/>
        <v>196.84089999999998</v>
      </c>
      <c r="AD655" s="9"/>
      <c r="AE655" s="9"/>
      <c r="AF655" s="9"/>
      <c r="AG655" s="9">
        <v>3.5</v>
      </c>
      <c r="AH655" s="9">
        <v>14.03</v>
      </c>
      <c r="AI655" s="9">
        <f t="shared" si="252"/>
        <v>49.104999999999997</v>
      </c>
      <c r="AJ655" s="9">
        <f t="shared" si="253"/>
        <v>12.25</v>
      </c>
      <c r="AK655" s="9">
        <f t="shared" si="254"/>
        <v>196.84089999999998</v>
      </c>
      <c r="AL655" s="9"/>
      <c r="AM655" s="9"/>
      <c r="AN655" s="9"/>
      <c r="AO655" s="1">
        <v>3</v>
      </c>
      <c r="AP655" s="9">
        <v>14.03</v>
      </c>
      <c r="AQ655" s="9">
        <f t="shared" si="255"/>
        <v>42.089999999999996</v>
      </c>
      <c r="AR655" s="9">
        <f t="shared" si="256"/>
        <v>9</v>
      </c>
      <c r="AS655" s="9">
        <f t="shared" si="257"/>
        <v>196.84089999999998</v>
      </c>
      <c r="AT655" s="9"/>
      <c r="AU655" s="9"/>
      <c r="AV655" s="9"/>
      <c r="AW655" s="9">
        <v>0.4</v>
      </c>
      <c r="AX655" s="9">
        <v>14.03</v>
      </c>
      <c r="AY655" s="9">
        <f t="shared" si="258"/>
        <v>5.6120000000000001</v>
      </c>
      <c r="AZ655" s="9">
        <f t="shared" si="259"/>
        <v>0.16000000000000003</v>
      </c>
      <c r="BA655" s="9">
        <f t="shared" si="260"/>
        <v>196.84089999999998</v>
      </c>
      <c r="BB655" s="9"/>
      <c r="BC655" s="9"/>
      <c r="BD655" s="9"/>
      <c r="BE655" s="1">
        <v>3</v>
      </c>
      <c r="BF655" s="9">
        <v>14.03</v>
      </c>
      <c r="BG655">
        <f t="shared" si="261"/>
        <v>42.089999999999996</v>
      </c>
      <c r="BH655">
        <f t="shared" si="262"/>
        <v>9</v>
      </c>
      <c r="BI655">
        <f t="shared" si="263"/>
        <v>196.84089999999998</v>
      </c>
    </row>
    <row r="656" spans="1:61" x14ac:dyDescent="0.3">
      <c r="A656" s="9">
        <v>0.71</v>
      </c>
      <c r="B656" s="9">
        <v>13.94</v>
      </c>
      <c r="C656" s="9">
        <f t="shared" si="240"/>
        <v>9.8973999999999993</v>
      </c>
      <c r="D656" s="9">
        <f t="shared" si="241"/>
        <v>0.50409999999999999</v>
      </c>
      <c r="E656" s="9">
        <f t="shared" si="242"/>
        <v>194.3236</v>
      </c>
      <c r="F656" s="9"/>
      <c r="G656" s="9"/>
      <c r="H656" s="9"/>
      <c r="I656" s="9">
        <v>710.5</v>
      </c>
      <c r="J656" s="9">
        <v>13.94</v>
      </c>
      <c r="K656" s="9">
        <f t="shared" si="243"/>
        <v>9904.369999999999</v>
      </c>
      <c r="L656" s="9">
        <f t="shared" si="244"/>
        <v>504810.25</v>
      </c>
      <c r="M656" s="9">
        <f t="shared" si="245"/>
        <v>194.3236</v>
      </c>
      <c r="N656" s="9"/>
      <c r="O656" s="9"/>
      <c r="P656" s="9"/>
      <c r="Q656" s="9">
        <v>269.5</v>
      </c>
      <c r="R656" s="9">
        <v>13.94</v>
      </c>
      <c r="S656" s="9">
        <f t="shared" si="246"/>
        <v>3756.83</v>
      </c>
      <c r="T656" s="9">
        <f t="shared" si="247"/>
        <v>72630.25</v>
      </c>
      <c r="U656" s="9">
        <f t="shared" si="248"/>
        <v>194.3236</v>
      </c>
      <c r="V656" s="9"/>
      <c r="W656" s="9"/>
      <c r="X656" s="9"/>
      <c r="Y656" s="9">
        <v>220.5</v>
      </c>
      <c r="Z656" s="9">
        <v>13.94</v>
      </c>
      <c r="AA656" s="9">
        <f t="shared" si="249"/>
        <v>3073.77</v>
      </c>
      <c r="AB656" s="9">
        <f t="shared" si="250"/>
        <v>48620.25</v>
      </c>
      <c r="AC656" s="9">
        <f t="shared" si="251"/>
        <v>194.3236</v>
      </c>
      <c r="AD656" s="9"/>
      <c r="AE656" s="9"/>
      <c r="AF656" s="9"/>
      <c r="AG656" s="9">
        <v>3.5</v>
      </c>
      <c r="AH656" s="9">
        <v>13.94</v>
      </c>
      <c r="AI656" s="9">
        <f t="shared" si="252"/>
        <v>48.79</v>
      </c>
      <c r="AJ656" s="9">
        <f t="shared" si="253"/>
        <v>12.25</v>
      </c>
      <c r="AK656" s="9">
        <f t="shared" si="254"/>
        <v>194.3236</v>
      </c>
      <c r="AL656" s="9"/>
      <c r="AM656" s="9"/>
      <c r="AN656" s="9"/>
      <c r="AO656" s="1">
        <v>4</v>
      </c>
      <c r="AP656" s="9">
        <v>13.94</v>
      </c>
      <c r="AQ656" s="9">
        <f t="shared" si="255"/>
        <v>55.76</v>
      </c>
      <c r="AR656" s="9">
        <f t="shared" si="256"/>
        <v>16</v>
      </c>
      <c r="AS656" s="9">
        <f t="shared" si="257"/>
        <v>194.3236</v>
      </c>
      <c r="AT656" s="9"/>
      <c r="AU656" s="9"/>
      <c r="AV656" s="9"/>
      <c r="AW656" s="9">
        <v>0.4</v>
      </c>
      <c r="AX656" s="9">
        <v>13.94</v>
      </c>
      <c r="AY656" s="9">
        <f t="shared" si="258"/>
        <v>5.5760000000000005</v>
      </c>
      <c r="AZ656" s="9">
        <f t="shared" si="259"/>
        <v>0.16000000000000003</v>
      </c>
      <c r="BA656" s="9">
        <f t="shared" si="260"/>
        <v>194.3236</v>
      </c>
      <c r="BB656" s="9"/>
      <c r="BC656" s="9"/>
      <c r="BD656" s="9"/>
      <c r="BE656" s="1">
        <v>3</v>
      </c>
      <c r="BF656" s="9">
        <v>13.94</v>
      </c>
      <c r="BG656">
        <f t="shared" si="261"/>
        <v>41.82</v>
      </c>
      <c r="BH656">
        <f t="shared" si="262"/>
        <v>9</v>
      </c>
      <c r="BI656">
        <f t="shared" si="263"/>
        <v>194.3236</v>
      </c>
    </row>
    <row r="657" spans="1:61" x14ac:dyDescent="0.3">
      <c r="A657" s="9">
        <v>0.71</v>
      </c>
      <c r="B657" s="9">
        <v>13.86</v>
      </c>
      <c r="C657" s="9">
        <f t="shared" si="240"/>
        <v>9.8405999999999985</v>
      </c>
      <c r="D657" s="9">
        <f t="shared" si="241"/>
        <v>0.50409999999999999</v>
      </c>
      <c r="E657" s="9">
        <f t="shared" si="242"/>
        <v>192.09959999999998</v>
      </c>
      <c r="F657" s="9"/>
      <c r="G657" s="9"/>
      <c r="H657" s="9"/>
      <c r="I657" s="9">
        <v>710.5</v>
      </c>
      <c r="J657" s="9">
        <v>13.86</v>
      </c>
      <c r="K657" s="9">
        <f t="shared" si="243"/>
        <v>9847.5299999999988</v>
      </c>
      <c r="L657" s="9">
        <f t="shared" si="244"/>
        <v>504810.25</v>
      </c>
      <c r="M657" s="9">
        <f t="shared" si="245"/>
        <v>192.09959999999998</v>
      </c>
      <c r="N657" s="9"/>
      <c r="O657" s="9"/>
      <c r="P657" s="9"/>
      <c r="Q657" s="9">
        <v>269.5</v>
      </c>
      <c r="R657" s="9">
        <v>13.86</v>
      </c>
      <c r="S657" s="9">
        <f t="shared" si="246"/>
        <v>3735.27</v>
      </c>
      <c r="T657" s="9">
        <f t="shared" si="247"/>
        <v>72630.25</v>
      </c>
      <c r="U657" s="9">
        <f t="shared" si="248"/>
        <v>192.09959999999998</v>
      </c>
      <c r="V657" s="9"/>
      <c r="W657" s="9"/>
      <c r="X657" s="9"/>
      <c r="Y657" s="9">
        <v>220.5</v>
      </c>
      <c r="Z657" s="9">
        <v>13.86</v>
      </c>
      <c r="AA657" s="9">
        <f t="shared" si="249"/>
        <v>3056.1299999999997</v>
      </c>
      <c r="AB657" s="9">
        <f t="shared" si="250"/>
        <v>48620.25</v>
      </c>
      <c r="AC657" s="9">
        <f t="shared" si="251"/>
        <v>192.09959999999998</v>
      </c>
      <c r="AD657" s="9"/>
      <c r="AE657" s="9"/>
      <c r="AF657" s="9"/>
      <c r="AG657" s="9">
        <v>3.5</v>
      </c>
      <c r="AH657" s="9">
        <v>13.86</v>
      </c>
      <c r="AI657" s="9">
        <f t="shared" si="252"/>
        <v>48.51</v>
      </c>
      <c r="AJ657" s="9">
        <f t="shared" si="253"/>
        <v>12.25</v>
      </c>
      <c r="AK657" s="9">
        <f t="shared" si="254"/>
        <v>192.09959999999998</v>
      </c>
      <c r="AL657" s="9"/>
      <c r="AM657" s="9"/>
      <c r="AN657" s="9"/>
      <c r="AO657" s="1">
        <v>5</v>
      </c>
      <c r="AP657" s="9">
        <v>13.86</v>
      </c>
      <c r="AQ657" s="9">
        <f t="shared" si="255"/>
        <v>69.3</v>
      </c>
      <c r="AR657" s="9">
        <f t="shared" si="256"/>
        <v>25</v>
      </c>
      <c r="AS657" s="9">
        <f t="shared" si="257"/>
        <v>192.09959999999998</v>
      </c>
      <c r="AT657" s="9"/>
      <c r="AU657" s="9"/>
      <c r="AV657" s="9"/>
      <c r="AW657" s="9">
        <v>0.4</v>
      </c>
      <c r="AX657" s="9">
        <v>13.86</v>
      </c>
      <c r="AY657" s="9">
        <f t="shared" si="258"/>
        <v>5.5440000000000005</v>
      </c>
      <c r="AZ657" s="9">
        <f t="shared" si="259"/>
        <v>0.16000000000000003</v>
      </c>
      <c r="BA657" s="9">
        <f t="shared" si="260"/>
        <v>192.09959999999998</v>
      </c>
      <c r="BB657" s="9"/>
      <c r="BC657" s="9"/>
      <c r="BD657" s="9"/>
      <c r="BE657" s="1">
        <v>3</v>
      </c>
      <c r="BF657" s="9">
        <v>13.86</v>
      </c>
      <c r="BG657">
        <f t="shared" si="261"/>
        <v>41.58</v>
      </c>
      <c r="BH657">
        <f t="shared" si="262"/>
        <v>9</v>
      </c>
      <c r="BI657">
        <f t="shared" si="263"/>
        <v>192.09959999999998</v>
      </c>
    </row>
    <row r="658" spans="1:61" x14ac:dyDescent="0.3">
      <c r="A658" s="9">
        <v>0.69</v>
      </c>
      <c r="B658" s="9">
        <v>14.32</v>
      </c>
      <c r="C658" s="9">
        <f t="shared" si="240"/>
        <v>9.8807999999999989</v>
      </c>
      <c r="D658" s="9">
        <f t="shared" si="241"/>
        <v>0.47609999999999991</v>
      </c>
      <c r="E658" s="9">
        <f t="shared" si="242"/>
        <v>205.0624</v>
      </c>
      <c r="F658" s="9"/>
      <c r="G658" s="9"/>
      <c r="H658" s="9"/>
      <c r="I658" s="9">
        <v>735</v>
      </c>
      <c r="J658" s="9">
        <v>14.32</v>
      </c>
      <c r="K658" s="9">
        <f t="shared" si="243"/>
        <v>10525.2</v>
      </c>
      <c r="L658" s="9">
        <f t="shared" si="244"/>
        <v>540225</v>
      </c>
      <c r="M658" s="9">
        <f t="shared" si="245"/>
        <v>205.0624</v>
      </c>
      <c r="N658" s="9"/>
      <c r="O658" s="9"/>
      <c r="P658" s="9"/>
      <c r="Q658" s="9">
        <v>294</v>
      </c>
      <c r="R658" s="9">
        <v>14.32</v>
      </c>
      <c r="S658" s="9">
        <f t="shared" si="246"/>
        <v>4210.08</v>
      </c>
      <c r="T658" s="9">
        <f t="shared" si="247"/>
        <v>86436</v>
      </c>
      <c r="U658" s="9">
        <f t="shared" si="248"/>
        <v>205.0624</v>
      </c>
      <c r="V658" s="9"/>
      <c r="W658" s="9"/>
      <c r="X658" s="9"/>
      <c r="Y658" s="9">
        <v>220.5</v>
      </c>
      <c r="Z658" s="9">
        <v>14.32</v>
      </c>
      <c r="AA658" s="9">
        <f t="shared" si="249"/>
        <v>3157.56</v>
      </c>
      <c r="AB658" s="9">
        <f t="shared" si="250"/>
        <v>48620.25</v>
      </c>
      <c r="AC658" s="9">
        <f t="shared" si="251"/>
        <v>205.0624</v>
      </c>
      <c r="AD658" s="9"/>
      <c r="AE658" s="9"/>
      <c r="AF658" s="9"/>
      <c r="AG658" s="9">
        <v>3.5</v>
      </c>
      <c r="AH658" s="9">
        <v>14.32</v>
      </c>
      <c r="AI658" s="9">
        <f t="shared" si="252"/>
        <v>50.120000000000005</v>
      </c>
      <c r="AJ658" s="9">
        <f t="shared" si="253"/>
        <v>12.25</v>
      </c>
      <c r="AK658" s="9">
        <f t="shared" si="254"/>
        <v>205.0624</v>
      </c>
      <c r="AL658" s="9"/>
      <c r="AM658" s="9"/>
      <c r="AN658" s="9"/>
      <c r="AO658" s="1">
        <v>2</v>
      </c>
      <c r="AP658" s="9">
        <v>14.32</v>
      </c>
      <c r="AQ658" s="9">
        <f t="shared" si="255"/>
        <v>28.64</v>
      </c>
      <c r="AR658" s="9">
        <f t="shared" si="256"/>
        <v>4</v>
      </c>
      <c r="AS658" s="9">
        <f t="shared" si="257"/>
        <v>205.0624</v>
      </c>
      <c r="AT658" s="9"/>
      <c r="AU658" s="9"/>
      <c r="AV658" s="9"/>
      <c r="AW658" s="9">
        <v>0.4</v>
      </c>
      <c r="AX658" s="9">
        <v>14.32</v>
      </c>
      <c r="AY658" s="9">
        <f t="shared" si="258"/>
        <v>5.7280000000000006</v>
      </c>
      <c r="AZ658" s="9">
        <f t="shared" si="259"/>
        <v>0.16000000000000003</v>
      </c>
      <c r="BA658" s="9">
        <f t="shared" si="260"/>
        <v>205.0624</v>
      </c>
      <c r="BB658" s="9"/>
      <c r="BC658" s="9"/>
      <c r="BD658" s="9"/>
      <c r="BE658" s="1">
        <v>3</v>
      </c>
      <c r="BF658" s="9">
        <v>14.32</v>
      </c>
      <c r="BG658">
        <f t="shared" si="261"/>
        <v>42.96</v>
      </c>
      <c r="BH658">
        <f t="shared" si="262"/>
        <v>9</v>
      </c>
      <c r="BI658">
        <f t="shared" si="263"/>
        <v>205.0624</v>
      </c>
    </row>
    <row r="659" spans="1:61" x14ac:dyDescent="0.3">
      <c r="A659" s="9">
        <v>0.69</v>
      </c>
      <c r="B659" s="9">
        <v>14.56</v>
      </c>
      <c r="C659" s="9">
        <f t="shared" si="240"/>
        <v>10.0464</v>
      </c>
      <c r="D659" s="9">
        <f t="shared" si="241"/>
        <v>0.47609999999999991</v>
      </c>
      <c r="E659" s="9">
        <f t="shared" si="242"/>
        <v>211.99360000000001</v>
      </c>
      <c r="F659" s="9"/>
      <c r="G659" s="9"/>
      <c r="H659" s="9"/>
      <c r="I659" s="9">
        <v>735</v>
      </c>
      <c r="J659" s="9">
        <v>14.56</v>
      </c>
      <c r="K659" s="9">
        <f t="shared" si="243"/>
        <v>10701.6</v>
      </c>
      <c r="L659" s="9">
        <f t="shared" si="244"/>
        <v>540225</v>
      </c>
      <c r="M659" s="9">
        <f t="shared" si="245"/>
        <v>211.99360000000001</v>
      </c>
      <c r="N659" s="9"/>
      <c r="O659" s="9"/>
      <c r="P659" s="9"/>
      <c r="Q659" s="9">
        <v>294</v>
      </c>
      <c r="R659" s="9">
        <v>14.56</v>
      </c>
      <c r="S659" s="9">
        <f t="shared" si="246"/>
        <v>4280.6400000000003</v>
      </c>
      <c r="T659" s="9">
        <f t="shared" si="247"/>
        <v>86436</v>
      </c>
      <c r="U659" s="9">
        <f t="shared" si="248"/>
        <v>211.99360000000001</v>
      </c>
      <c r="V659" s="9"/>
      <c r="W659" s="9"/>
      <c r="X659" s="9"/>
      <c r="Y659" s="9">
        <v>220.5</v>
      </c>
      <c r="Z659" s="9">
        <v>14.56</v>
      </c>
      <c r="AA659" s="9">
        <f t="shared" si="249"/>
        <v>3210.48</v>
      </c>
      <c r="AB659" s="9">
        <f t="shared" si="250"/>
        <v>48620.25</v>
      </c>
      <c r="AC659" s="9">
        <f t="shared" si="251"/>
        <v>211.99360000000001</v>
      </c>
      <c r="AD659" s="9"/>
      <c r="AE659" s="9"/>
      <c r="AF659" s="9"/>
      <c r="AG659" s="9">
        <v>3.5</v>
      </c>
      <c r="AH659" s="9">
        <v>14.56</v>
      </c>
      <c r="AI659" s="9">
        <f t="shared" si="252"/>
        <v>50.96</v>
      </c>
      <c r="AJ659" s="9">
        <f t="shared" si="253"/>
        <v>12.25</v>
      </c>
      <c r="AK659" s="9">
        <f t="shared" si="254"/>
        <v>211.99360000000001</v>
      </c>
      <c r="AL659" s="9"/>
      <c r="AM659" s="9"/>
      <c r="AN659" s="9"/>
      <c r="AO659" s="1">
        <v>3</v>
      </c>
      <c r="AP659" s="9">
        <v>14.56</v>
      </c>
      <c r="AQ659" s="9">
        <f t="shared" si="255"/>
        <v>43.68</v>
      </c>
      <c r="AR659" s="9">
        <f t="shared" si="256"/>
        <v>9</v>
      </c>
      <c r="AS659" s="9">
        <f t="shared" si="257"/>
        <v>211.99360000000001</v>
      </c>
      <c r="AT659" s="9"/>
      <c r="AU659" s="9"/>
      <c r="AV659" s="9"/>
      <c r="AW659" s="9">
        <v>0.4</v>
      </c>
      <c r="AX659" s="9">
        <v>14.56</v>
      </c>
      <c r="AY659" s="9">
        <f t="shared" si="258"/>
        <v>5.8240000000000007</v>
      </c>
      <c r="AZ659" s="9">
        <f t="shared" si="259"/>
        <v>0.16000000000000003</v>
      </c>
      <c r="BA659" s="9">
        <f t="shared" si="260"/>
        <v>211.99360000000001</v>
      </c>
      <c r="BB659" s="9"/>
      <c r="BC659" s="9"/>
      <c r="BD659" s="9"/>
      <c r="BE659" s="1">
        <v>3</v>
      </c>
      <c r="BF659" s="9">
        <v>14.56</v>
      </c>
      <c r="BG659">
        <f t="shared" si="261"/>
        <v>43.68</v>
      </c>
      <c r="BH659">
        <f t="shared" si="262"/>
        <v>9</v>
      </c>
      <c r="BI659">
        <f t="shared" si="263"/>
        <v>211.99360000000001</v>
      </c>
    </row>
    <row r="660" spans="1:61" x14ac:dyDescent="0.3">
      <c r="A660" s="9">
        <v>0.69</v>
      </c>
      <c r="B660" s="9">
        <v>14.33</v>
      </c>
      <c r="C660" s="9">
        <f t="shared" si="240"/>
        <v>9.8876999999999988</v>
      </c>
      <c r="D660" s="9">
        <f t="shared" si="241"/>
        <v>0.47609999999999991</v>
      </c>
      <c r="E660" s="9">
        <f t="shared" si="242"/>
        <v>205.34890000000001</v>
      </c>
      <c r="F660" s="9"/>
      <c r="G660" s="9"/>
      <c r="H660" s="9"/>
      <c r="I660" s="9">
        <v>735</v>
      </c>
      <c r="J660" s="9">
        <v>14.33</v>
      </c>
      <c r="K660" s="9">
        <f t="shared" si="243"/>
        <v>10532.55</v>
      </c>
      <c r="L660" s="9">
        <f t="shared" si="244"/>
        <v>540225</v>
      </c>
      <c r="M660" s="9">
        <f t="shared" si="245"/>
        <v>205.34890000000001</v>
      </c>
      <c r="N660" s="9"/>
      <c r="O660" s="9"/>
      <c r="P660" s="9"/>
      <c r="Q660" s="9">
        <v>294</v>
      </c>
      <c r="R660" s="9">
        <v>14.33</v>
      </c>
      <c r="S660" s="9">
        <f t="shared" si="246"/>
        <v>4213.0200000000004</v>
      </c>
      <c r="T660" s="9">
        <f t="shared" si="247"/>
        <v>86436</v>
      </c>
      <c r="U660" s="9">
        <f t="shared" si="248"/>
        <v>205.34890000000001</v>
      </c>
      <c r="V660" s="9"/>
      <c r="W660" s="9"/>
      <c r="X660" s="9"/>
      <c r="Y660" s="9">
        <v>220.5</v>
      </c>
      <c r="Z660" s="9">
        <v>14.33</v>
      </c>
      <c r="AA660" s="9">
        <f t="shared" si="249"/>
        <v>3159.7649999999999</v>
      </c>
      <c r="AB660" s="9">
        <f t="shared" si="250"/>
        <v>48620.25</v>
      </c>
      <c r="AC660" s="9">
        <f t="shared" si="251"/>
        <v>205.34890000000001</v>
      </c>
      <c r="AD660" s="9"/>
      <c r="AE660" s="9"/>
      <c r="AF660" s="9"/>
      <c r="AG660" s="9">
        <v>3.5</v>
      </c>
      <c r="AH660" s="9">
        <v>14.33</v>
      </c>
      <c r="AI660" s="9">
        <f t="shared" si="252"/>
        <v>50.155000000000001</v>
      </c>
      <c r="AJ660" s="9">
        <f t="shared" si="253"/>
        <v>12.25</v>
      </c>
      <c r="AK660" s="9">
        <f t="shared" si="254"/>
        <v>205.34890000000001</v>
      </c>
      <c r="AL660" s="9"/>
      <c r="AM660" s="9"/>
      <c r="AN660" s="9"/>
      <c r="AO660" s="1">
        <v>4</v>
      </c>
      <c r="AP660" s="9">
        <v>14.33</v>
      </c>
      <c r="AQ660" s="9">
        <f t="shared" si="255"/>
        <v>57.32</v>
      </c>
      <c r="AR660" s="9">
        <f t="shared" si="256"/>
        <v>16</v>
      </c>
      <c r="AS660" s="9">
        <f t="shared" si="257"/>
        <v>205.34890000000001</v>
      </c>
      <c r="AT660" s="9"/>
      <c r="AU660" s="9"/>
      <c r="AV660" s="9"/>
      <c r="AW660" s="9">
        <v>0.4</v>
      </c>
      <c r="AX660" s="9">
        <v>14.33</v>
      </c>
      <c r="AY660" s="9">
        <f t="shared" si="258"/>
        <v>5.7320000000000002</v>
      </c>
      <c r="AZ660" s="9">
        <f t="shared" si="259"/>
        <v>0.16000000000000003</v>
      </c>
      <c r="BA660" s="9">
        <f t="shared" si="260"/>
        <v>205.34890000000001</v>
      </c>
      <c r="BB660" s="9"/>
      <c r="BC660" s="9"/>
      <c r="BD660" s="9"/>
      <c r="BE660" s="1">
        <v>3</v>
      </c>
      <c r="BF660" s="9">
        <v>14.33</v>
      </c>
      <c r="BG660">
        <f t="shared" si="261"/>
        <v>42.99</v>
      </c>
      <c r="BH660">
        <f t="shared" si="262"/>
        <v>9</v>
      </c>
      <c r="BI660">
        <f t="shared" si="263"/>
        <v>205.34890000000001</v>
      </c>
    </row>
    <row r="661" spans="1:61" x14ac:dyDescent="0.3">
      <c r="A661" s="9">
        <v>0.69</v>
      </c>
      <c r="B661" s="9">
        <v>14.08</v>
      </c>
      <c r="C661" s="9">
        <f t="shared" si="240"/>
        <v>9.7151999999999994</v>
      </c>
      <c r="D661" s="9">
        <f t="shared" si="241"/>
        <v>0.47609999999999991</v>
      </c>
      <c r="E661" s="9">
        <f t="shared" si="242"/>
        <v>198.24639999999999</v>
      </c>
      <c r="F661" s="9"/>
      <c r="G661" s="9"/>
      <c r="H661" s="9"/>
      <c r="I661" s="9">
        <v>735</v>
      </c>
      <c r="J661" s="9">
        <v>14.08</v>
      </c>
      <c r="K661" s="9">
        <f t="shared" si="243"/>
        <v>10348.799999999999</v>
      </c>
      <c r="L661" s="9">
        <f t="shared" si="244"/>
        <v>540225</v>
      </c>
      <c r="M661" s="9">
        <f t="shared" si="245"/>
        <v>198.24639999999999</v>
      </c>
      <c r="N661" s="9"/>
      <c r="O661" s="9"/>
      <c r="P661" s="9"/>
      <c r="Q661" s="9">
        <v>294</v>
      </c>
      <c r="R661" s="9">
        <v>14.08</v>
      </c>
      <c r="S661" s="9">
        <f t="shared" si="246"/>
        <v>4139.5200000000004</v>
      </c>
      <c r="T661" s="9">
        <f t="shared" si="247"/>
        <v>86436</v>
      </c>
      <c r="U661" s="9">
        <f t="shared" si="248"/>
        <v>198.24639999999999</v>
      </c>
      <c r="V661" s="9"/>
      <c r="W661" s="9"/>
      <c r="X661" s="9"/>
      <c r="Y661" s="9">
        <v>220.5</v>
      </c>
      <c r="Z661" s="9">
        <v>14.08</v>
      </c>
      <c r="AA661" s="9">
        <f t="shared" si="249"/>
        <v>3104.64</v>
      </c>
      <c r="AB661" s="9">
        <f t="shared" si="250"/>
        <v>48620.25</v>
      </c>
      <c r="AC661" s="9">
        <f t="shared" si="251"/>
        <v>198.24639999999999</v>
      </c>
      <c r="AD661" s="9"/>
      <c r="AE661" s="9"/>
      <c r="AF661" s="9"/>
      <c r="AG661" s="9">
        <v>3.5</v>
      </c>
      <c r="AH661" s="9">
        <v>14.08</v>
      </c>
      <c r="AI661" s="9">
        <f t="shared" si="252"/>
        <v>49.28</v>
      </c>
      <c r="AJ661" s="9">
        <f t="shared" si="253"/>
        <v>12.25</v>
      </c>
      <c r="AK661" s="9">
        <f t="shared" si="254"/>
        <v>198.24639999999999</v>
      </c>
      <c r="AL661" s="9"/>
      <c r="AM661" s="9"/>
      <c r="AN661" s="9"/>
      <c r="AO661" s="1">
        <v>5</v>
      </c>
      <c r="AP661" s="9">
        <v>14.08</v>
      </c>
      <c r="AQ661" s="9">
        <f t="shared" si="255"/>
        <v>70.400000000000006</v>
      </c>
      <c r="AR661" s="9">
        <f t="shared" si="256"/>
        <v>25</v>
      </c>
      <c r="AS661" s="9">
        <f t="shared" si="257"/>
        <v>198.24639999999999</v>
      </c>
      <c r="AT661" s="9"/>
      <c r="AU661" s="9"/>
      <c r="AV661" s="9"/>
      <c r="AW661" s="9">
        <v>0.4</v>
      </c>
      <c r="AX661" s="9">
        <v>14.08</v>
      </c>
      <c r="AY661" s="9">
        <f t="shared" si="258"/>
        <v>5.6320000000000006</v>
      </c>
      <c r="AZ661" s="9">
        <f t="shared" si="259"/>
        <v>0.16000000000000003</v>
      </c>
      <c r="BA661" s="9">
        <f t="shared" si="260"/>
        <v>198.24639999999999</v>
      </c>
      <c r="BB661" s="9"/>
      <c r="BC661" s="9"/>
      <c r="BD661" s="9"/>
      <c r="BE661" s="1">
        <v>3</v>
      </c>
      <c r="BF661" s="9">
        <v>14.08</v>
      </c>
      <c r="BG661">
        <f t="shared" si="261"/>
        <v>42.24</v>
      </c>
      <c r="BH661">
        <f t="shared" si="262"/>
        <v>9</v>
      </c>
      <c r="BI661">
        <f t="shared" si="263"/>
        <v>198.24639999999999</v>
      </c>
    </row>
    <row r="662" spans="1:61" x14ac:dyDescent="0.3">
      <c r="A662" s="9">
        <v>0.66</v>
      </c>
      <c r="B662" s="9">
        <v>15.16</v>
      </c>
      <c r="C662" s="9">
        <f t="shared" si="240"/>
        <v>10.005600000000001</v>
      </c>
      <c r="D662" s="9">
        <f t="shared" si="241"/>
        <v>0.43560000000000004</v>
      </c>
      <c r="E662" s="9">
        <f t="shared" si="242"/>
        <v>229.82560000000001</v>
      </c>
      <c r="F662" s="9"/>
      <c r="G662" s="9"/>
      <c r="H662" s="9"/>
      <c r="I662" s="9">
        <v>759.5</v>
      </c>
      <c r="J662" s="9">
        <v>15.16</v>
      </c>
      <c r="K662" s="9">
        <f t="shared" si="243"/>
        <v>11514.02</v>
      </c>
      <c r="L662" s="9">
        <f t="shared" si="244"/>
        <v>576840.25</v>
      </c>
      <c r="M662" s="9">
        <f t="shared" si="245"/>
        <v>229.82560000000001</v>
      </c>
      <c r="N662" s="9"/>
      <c r="O662" s="9"/>
      <c r="P662" s="9"/>
      <c r="Q662" s="9">
        <v>318.5</v>
      </c>
      <c r="R662" s="9">
        <v>15.16</v>
      </c>
      <c r="S662" s="9">
        <f t="shared" si="246"/>
        <v>4828.46</v>
      </c>
      <c r="T662" s="9">
        <f t="shared" si="247"/>
        <v>101442.25</v>
      </c>
      <c r="U662" s="9">
        <f t="shared" si="248"/>
        <v>229.82560000000001</v>
      </c>
      <c r="V662" s="9"/>
      <c r="W662" s="9"/>
      <c r="X662" s="9"/>
      <c r="Y662" s="9">
        <v>220.5</v>
      </c>
      <c r="Z662" s="9">
        <v>15.16</v>
      </c>
      <c r="AA662" s="9">
        <f t="shared" si="249"/>
        <v>3342.78</v>
      </c>
      <c r="AB662" s="9">
        <f t="shared" si="250"/>
        <v>48620.25</v>
      </c>
      <c r="AC662" s="9">
        <f t="shared" si="251"/>
        <v>229.82560000000001</v>
      </c>
      <c r="AD662" s="9"/>
      <c r="AE662" s="9"/>
      <c r="AF662" s="9"/>
      <c r="AG662" s="9">
        <v>3.5</v>
      </c>
      <c r="AH662" s="9">
        <v>15.16</v>
      </c>
      <c r="AI662" s="9">
        <f t="shared" si="252"/>
        <v>53.06</v>
      </c>
      <c r="AJ662" s="9">
        <f t="shared" si="253"/>
        <v>12.25</v>
      </c>
      <c r="AK662" s="9">
        <f t="shared" si="254"/>
        <v>229.82560000000001</v>
      </c>
      <c r="AL662" s="9"/>
      <c r="AM662" s="9"/>
      <c r="AN662" s="9"/>
      <c r="AO662" s="1">
        <v>2</v>
      </c>
      <c r="AP662" s="9">
        <v>15.16</v>
      </c>
      <c r="AQ662" s="9">
        <f t="shared" si="255"/>
        <v>30.32</v>
      </c>
      <c r="AR662" s="9">
        <f t="shared" si="256"/>
        <v>4</v>
      </c>
      <c r="AS662" s="9">
        <f t="shared" si="257"/>
        <v>229.82560000000001</v>
      </c>
      <c r="AT662" s="9"/>
      <c r="AU662" s="9"/>
      <c r="AV662" s="9"/>
      <c r="AW662" s="9">
        <v>0.4</v>
      </c>
      <c r="AX662" s="9">
        <v>15.16</v>
      </c>
      <c r="AY662" s="9">
        <f t="shared" si="258"/>
        <v>6.0640000000000001</v>
      </c>
      <c r="AZ662" s="9">
        <f t="shared" si="259"/>
        <v>0.16000000000000003</v>
      </c>
      <c r="BA662" s="9">
        <f t="shared" si="260"/>
        <v>229.82560000000001</v>
      </c>
      <c r="BB662" s="9"/>
      <c r="BC662" s="9"/>
      <c r="BD662" s="9"/>
      <c r="BE662" s="1">
        <v>3</v>
      </c>
      <c r="BF662" s="9">
        <v>15.16</v>
      </c>
      <c r="BG662">
        <f t="shared" si="261"/>
        <v>45.480000000000004</v>
      </c>
      <c r="BH662">
        <f t="shared" si="262"/>
        <v>9</v>
      </c>
      <c r="BI662">
        <f t="shared" si="263"/>
        <v>229.82560000000001</v>
      </c>
    </row>
    <row r="663" spans="1:61" x14ac:dyDescent="0.3">
      <c r="A663" s="9">
        <v>0.66</v>
      </c>
      <c r="B663" s="9">
        <v>15.18</v>
      </c>
      <c r="C663" s="9">
        <f t="shared" si="240"/>
        <v>10.018800000000001</v>
      </c>
      <c r="D663" s="9">
        <f t="shared" si="241"/>
        <v>0.43560000000000004</v>
      </c>
      <c r="E663" s="9">
        <f t="shared" si="242"/>
        <v>230.4324</v>
      </c>
      <c r="F663" s="9"/>
      <c r="G663" s="9"/>
      <c r="H663" s="9"/>
      <c r="I663" s="9">
        <v>759.5</v>
      </c>
      <c r="J663" s="9">
        <v>15.18</v>
      </c>
      <c r="K663" s="9">
        <f t="shared" si="243"/>
        <v>11529.21</v>
      </c>
      <c r="L663" s="9">
        <f t="shared" si="244"/>
        <v>576840.25</v>
      </c>
      <c r="M663" s="9">
        <f t="shared" si="245"/>
        <v>230.4324</v>
      </c>
      <c r="N663" s="9"/>
      <c r="O663" s="9"/>
      <c r="P663" s="9"/>
      <c r="Q663" s="9">
        <v>318.5</v>
      </c>
      <c r="R663" s="9">
        <v>15.18</v>
      </c>
      <c r="S663" s="9">
        <f t="shared" si="246"/>
        <v>4834.83</v>
      </c>
      <c r="T663" s="9">
        <f t="shared" si="247"/>
        <v>101442.25</v>
      </c>
      <c r="U663" s="9">
        <f t="shared" si="248"/>
        <v>230.4324</v>
      </c>
      <c r="V663" s="9"/>
      <c r="W663" s="9"/>
      <c r="X663" s="9"/>
      <c r="Y663" s="9">
        <v>220.5</v>
      </c>
      <c r="Z663" s="9">
        <v>15.18</v>
      </c>
      <c r="AA663" s="9">
        <f t="shared" si="249"/>
        <v>3347.19</v>
      </c>
      <c r="AB663" s="9">
        <f t="shared" si="250"/>
        <v>48620.25</v>
      </c>
      <c r="AC663" s="9">
        <f t="shared" si="251"/>
        <v>230.4324</v>
      </c>
      <c r="AD663" s="9"/>
      <c r="AE663" s="9"/>
      <c r="AF663" s="9"/>
      <c r="AG663" s="9">
        <v>3.5</v>
      </c>
      <c r="AH663" s="9">
        <v>15.18</v>
      </c>
      <c r="AI663" s="9">
        <f t="shared" si="252"/>
        <v>53.129999999999995</v>
      </c>
      <c r="AJ663" s="9">
        <f t="shared" si="253"/>
        <v>12.25</v>
      </c>
      <c r="AK663" s="9">
        <f t="shared" si="254"/>
        <v>230.4324</v>
      </c>
      <c r="AL663" s="9"/>
      <c r="AM663" s="9"/>
      <c r="AN663" s="9"/>
      <c r="AO663" s="1">
        <v>3</v>
      </c>
      <c r="AP663" s="9">
        <v>15.18</v>
      </c>
      <c r="AQ663" s="9">
        <f t="shared" si="255"/>
        <v>45.54</v>
      </c>
      <c r="AR663" s="9">
        <f t="shared" si="256"/>
        <v>9</v>
      </c>
      <c r="AS663" s="9">
        <f t="shared" si="257"/>
        <v>230.4324</v>
      </c>
      <c r="AT663" s="9"/>
      <c r="AU663" s="9"/>
      <c r="AV663" s="9"/>
      <c r="AW663" s="9">
        <v>0.4</v>
      </c>
      <c r="AX663" s="9">
        <v>15.18</v>
      </c>
      <c r="AY663" s="9">
        <f t="shared" si="258"/>
        <v>6.0720000000000001</v>
      </c>
      <c r="AZ663" s="9">
        <f t="shared" si="259"/>
        <v>0.16000000000000003</v>
      </c>
      <c r="BA663" s="9">
        <f t="shared" si="260"/>
        <v>230.4324</v>
      </c>
      <c r="BB663" s="9"/>
      <c r="BC663" s="9"/>
      <c r="BD663" s="9"/>
      <c r="BE663" s="1">
        <v>3</v>
      </c>
      <c r="BF663" s="9">
        <v>15.18</v>
      </c>
      <c r="BG663">
        <f t="shared" si="261"/>
        <v>45.54</v>
      </c>
      <c r="BH663">
        <f t="shared" si="262"/>
        <v>9</v>
      </c>
      <c r="BI663">
        <f t="shared" si="263"/>
        <v>230.4324</v>
      </c>
    </row>
    <row r="664" spans="1:61" x14ac:dyDescent="0.3">
      <c r="A664" s="9">
        <v>0.66</v>
      </c>
      <c r="B664" s="9">
        <v>14.72</v>
      </c>
      <c r="C664" s="9">
        <f t="shared" si="240"/>
        <v>9.7152000000000012</v>
      </c>
      <c r="D664" s="9">
        <f t="shared" si="241"/>
        <v>0.43560000000000004</v>
      </c>
      <c r="E664" s="9">
        <f t="shared" si="242"/>
        <v>216.67840000000001</v>
      </c>
      <c r="F664" s="9"/>
      <c r="G664" s="9"/>
      <c r="H664" s="9"/>
      <c r="I664" s="9">
        <v>759.5</v>
      </c>
      <c r="J664" s="9">
        <v>14.72</v>
      </c>
      <c r="K664" s="9">
        <f t="shared" si="243"/>
        <v>11179.84</v>
      </c>
      <c r="L664" s="9">
        <f t="shared" si="244"/>
        <v>576840.25</v>
      </c>
      <c r="M664" s="9">
        <f t="shared" si="245"/>
        <v>216.67840000000001</v>
      </c>
      <c r="N664" s="9"/>
      <c r="O664" s="9"/>
      <c r="P664" s="9"/>
      <c r="Q664" s="9">
        <v>318.5</v>
      </c>
      <c r="R664" s="9">
        <v>14.72</v>
      </c>
      <c r="S664" s="9">
        <f t="shared" si="246"/>
        <v>4688.3200000000006</v>
      </c>
      <c r="T664" s="9">
        <f t="shared" si="247"/>
        <v>101442.25</v>
      </c>
      <c r="U664" s="9">
        <f t="shared" si="248"/>
        <v>216.67840000000001</v>
      </c>
      <c r="V664" s="9"/>
      <c r="W664" s="9"/>
      <c r="X664" s="9"/>
      <c r="Y664" s="9">
        <v>220.5</v>
      </c>
      <c r="Z664" s="9">
        <v>14.72</v>
      </c>
      <c r="AA664" s="9">
        <f t="shared" si="249"/>
        <v>3245.76</v>
      </c>
      <c r="AB664" s="9">
        <f t="shared" si="250"/>
        <v>48620.25</v>
      </c>
      <c r="AC664" s="9">
        <f t="shared" si="251"/>
        <v>216.67840000000001</v>
      </c>
      <c r="AD664" s="9"/>
      <c r="AE664" s="9"/>
      <c r="AF664" s="9"/>
      <c r="AG664" s="9">
        <v>3.5</v>
      </c>
      <c r="AH664" s="9">
        <v>14.72</v>
      </c>
      <c r="AI664" s="9">
        <f t="shared" si="252"/>
        <v>51.52</v>
      </c>
      <c r="AJ664" s="9">
        <f t="shared" si="253"/>
        <v>12.25</v>
      </c>
      <c r="AK664" s="9">
        <f t="shared" si="254"/>
        <v>216.67840000000001</v>
      </c>
      <c r="AL664" s="9"/>
      <c r="AM664" s="9"/>
      <c r="AN664" s="9"/>
      <c r="AO664" s="1">
        <v>4</v>
      </c>
      <c r="AP664" s="9">
        <v>14.72</v>
      </c>
      <c r="AQ664" s="9">
        <f t="shared" si="255"/>
        <v>58.88</v>
      </c>
      <c r="AR664" s="9">
        <f t="shared" si="256"/>
        <v>16</v>
      </c>
      <c r="AS664" s="9">
        <f t="shared" si="257"/>
        <v>216.67840000000001</v>
      </c>
      <c r="AT664" s="9"/>
      <c r="AU664" s="9"/>
      <c r="AV664" s="9"/>
      <c r="AW664" s="9">
        <v>0.4</v>
      </c>
      <c r="AX664" s="9">
        <v>14.72</v>
      </c>
      <c r="AY664" s="9">
        <f t="shared" si="258"/>
        <v>5.8880000000000008</v>
      </c>
      <c r="AZ664" s="9">
        <f t="shared" si="259"/>
        <v>0.16000000000000003</v>
      </c>
      <c r="BA664" s="9">
        <f t="shared" si="260"/>
        <v>216.67840000000001</v>
      </c>
      <c r="BB664" s="9"/>
      <c r="BC664" s="9"/>
      <c r="BD664" s="9"/>
      <c r="BE664" s="1">
        <v>3</v>
      </c>
      <c r="BF664" s="9">
        <v>14.72</v>
      </c>
      <c r="BG664">
        <f t="shared" si="261"/>
        <v>44.160000000000004</v>
      </c>
      <c r="BH664">
        <f t="shared" si="262"/>
        <v>9</v>
      </c>
      <c r="BI664">
        <f t="shared" si="263"/>
        <v>216.67840000000001</v>
      </c>
    </row>
    <row r="665" spans="1:61" x14ac:dyDescent="0.3">
      <c r="A665" s="9">
        <v>0.66</v>
      </c>
      <c r="B665" s="9">
        <v>14.9</v>
      </c>
      <c r="C665" s="9">
        <f t="shared" si="240"/>
        <v>9.8340000000000014</v>
      </c>
      <c r="D665" s="9">
        <f t="shared" si="241"/>
        <v>0.43560000000000004</v>
      </c>
      <c r="E665" s="9">
        <f t="shared" si="242"/>
        <v>222.01000000000002</v>
      </c>
      <c r="F665" s="9"/>
      <c r="G665" s="9"/>
      <c r="H665" s="9"/>
      <c r="I665" s="9">
        <v>759.5</v>
      </c>
      <c r="J665" s="9">
        <v>14.9</v>
      </c>
      <c r="K665" s="9">
        <f t="shared" si="243"/>
        <v>11316.550000000001</v>
      </c>
      <c r="L665" s="9">
        <f t="shared" si="244"/>
        <v>576840.25</v>
      </c>
      <c r="M665" s="9">
        <f t="shared" si="245"/>
        <v>222.01000000000002</v>
      </c>
      <c r="N665" s="9"/>
      <c r="O665" s="9"/>
      <c r="P665" s="9"/>
      <c r="Q665" s="9">
        <v>318.5</v>
      </c>
      <c r="R665" s="9">
        <v>14.9</v>
      </c>
      <c r="S665" s="9">
        <f t="shared" si="246"/>
        <v>4745.6500000000005</v>
      </c>
      <c r="T665" s="9">
        <f t="shared" si="247"/>
        <v>101442.25</v>
      </c>
      <c r="U665" s="9">
        <f t="shared" si="248"/>
        <v>222.01000000000002</v>
      </c>
      <c r="V665" s="9"/>
      <c r="W665" s="9"/>
      <c r="X665" s="9"/>
      <c r="Y665" s="9">
        <v>220.5</v>
      </c>
      <c r="Z665" s="9">
        <v>14.9</v>
      </c>
      <c r="AA665" s="9">
        <f t="shared" si="249"/>
        <v>3285.4500000000003</v>
      </c>
      <c r="AB665" s="9">
        <f t="shared" si="250"/>
        <v>48620.25</v>
      </c>
      <c r="AC665" s="9">
        <f t="shared" si="251"/>
        <v>222.01000000000002</v>
      </c>
      <c r="AD665" s="9"/>
      <c r="AE665" s="9"/>
      <c r="AF665" s="9"/>
      <c r="AG665" s="9">
        <v>3.5</v>
      </c>
      <c r="AH665" s="9">
        <v>14.9</v>
      </c>
      <c r="AI665" s="9">
        <f t="shared" si="252"/>
        <v>52.15</v>
      </c>
      <c r="AJ665" s="9">
        <f t="shared" si="253"/>
        <v>12.25</v>
      </c>
      <c r="AK665" s="9">
        <f t="shared" si="254"/>
        <v>222.01000000000002</v>
      </c>
      <c r="AL665" s="9"/>
      <c r="AM665" s="9"/>
      <c r="AN665" s="9"/>
      <c r="AO665" s="1">
        <v>5</v>
      </c>
      <c r="AP665" s="9">
        <v>14.9</v>
      </c>
      <c r="AQ665" s="9">
        <f t="shared" si="255"/>
        <v>74.5</v>
      </c>
      <c r="AR665" s="9">
        <f t="shared" si="256"/>
        <v>25</v>
      </c>
      <c r="AS665" s="9">
        <f t="shared" si="257"/>
        <v>222.01000000000002</v>
      </c>
      <c r="AT665" s="9"/>
      <c r="AU665" s="9"/>
      <c r="AV665" s="9"/>
      <c r="AW665" s="9">
        <v>0.4</v>
      </c>
      <c r="AX665" s="9">
        <v>14.9</v>
      </c>
      <c r="AY665" s="9">
        <f t="shared" si="258"/>
        <v>5.9600000000000009</v>
      </c>
      <c r="AZ665" s="9">
        <f t="shared" si="259"/>
        <v>0.16000000000000003</v>
      </c>
      <c r="BA665" s="9">
        <f t="shared" si="260"/>
        <v>222.01000000000002</v>
      </c>
      <c r="BB665" s="9"/>
      <c r="BC665" s="9"/>
      <c r="BD665" s="9"/>
      <c r="BE665" s="1">
        <v>3</v>
      </c>
      <c r="BF665" s="9">
        <v>14.9</v>
      </c>
      <c r="BG665">
        <f t="shared" si="261"/>
        <v>44.7</v>
      </c>
      <c r="BH665">
        <f t="shared" si="262"/>
        <v>9</v>
      </c>
      <c r="BI665">
        <f t="shared" si="263"/>
        <v>222.01000000000002</v>
      </c>
    </row>
    <row r="666" spans="1:61" x14ac:dyDescent="0.3">
      <c r="A666" s="9">
        <v>0.64</v>
      </c>
      <c r="B666" s="9">
        <v>18.48</v>
      </c>
      <c r="C666" s="9">
        <f t="shared" si="240"/>
        <v>11.827200000000001</v>
      </c>
      <c r="D666" s="9">
        <f t="shared" si="241"/>
        <v>0.40960000000000002</v>
      </c>
      <c r="E666" s="9">
        <f t="shared" si="242"/>
        <v>341.5104</v>
      </c>
      <c r="F666" s="9"/>
      <c r="G666" s="9"/>
      <c r="H666" s="9"/>
      <c r="I666" s="9">
        <v>784</v>
      </c>
      <c r="J666" s="9">
        <v>18.48</v>
      </c>
      <c r="K666" s="9">
        <f t="shared" si="243"/>
        <v>14488.32</v>
      </c>
      <c r="L666" s="9">
        <f t="shared" si="244"/>
        <v>614656</v>
      </c>
      <c r="M666" s="9">
        <f t="shared" si="245"/>
        <v>341.5104</v>
      </c>
      <c r="N666" s="9"/>
      <c r="O666" s="9"/>
      <c r="P666" s="9"/>
      <c r="Q666" s="9">
        <v>343</v>
      </c>
      <c r="R666" s="9">
        <v>18.48</v>
      </c>
      <c r="S666" s="9">
        <f t="shared" si="246"/>
        <v>6338.64</v>
      </c>
      <c r="T666" s="9">
        <f t="shared" si="247"/>
        <v>117649</v>
      </c>
      <c r="U666" s="9">
        <f t="shared" si="248"/>
        <v>341.5104</v>
      </c>
      <c r="V666" s="9"/>
      <c r="W666" s="9"/>
      <c r="X666" s="9"/>
      <c r="Y666" s="9">
        <v>220.5</v>
      </c>
      <c r="Z666" s="9">
        <v>18.48</v>
      </c>
      <c r="AA666" s="9">
        <f t="shared" si="249"/>
        <v>4074.84</v>
      </c>
      <c r="AB666" s="9">
        <f t="shared" si="250"/>
        <v>48620.25</v>
      </c>
      <c r="AC666" s="9">
        <f t="shared" si="251"/>
        <v>341.5104</v>
      </c>
      <c r="AD666" s="9"/>
      <c r="AE666" s="9"/>
      <c r="AF666" s="9"/>
      <c r="AG666" s="9">
        <v>3.5</v>
      </c>
      <c r="AH666" s="9">
        <v>18.48</v>
      </c>
      <c r="AI666" s="9">
        <f t="shared" si="252"/>
        <v>64.680000000000007</v>
      </c>
      <c r="AJ666" s="9">
        <f t="shared" si="253"/>
        <v>12.25</v>
      </c>
      <c r="AK666" s="9">
        <f t="shared" si="254"/>
        <v>341.5104</v>
      </c>
      <c r="AL666" s="9"/>
      <c r="AM666" s="9"/>
      <c r="AN666" s="9"/>
      <c r="AO666" s="1">
        <v>2</v>
      </c>
      <c r="AP666" s="9">
        <v>18.48</v>
      </c>
      <c r="AQ666" s="9">
        <f t="shared" si="255"/>
        <v>36.96</v>
      </c>
      <c r="AR666" s="9">
        <f t="shared" si="256"/>
        <v>4</v>
      </c>
      <c r="AS666" s="9">
        <f t="shared" si="257"/>
        <v>341.5104</v>
      </c>
      <c r="AT666" s="9"/>
      <c r="AU666" s="9"/>
      <c r="AV666" s="9"/>
      <c r="AW666" s="9">
        <v>0.4</v>
      </c>
      <c r="AX666" s="9">
        <v>18.48</v>
      </c>
      <c r="AY666" s="9">
        <f t="shared" si="258"/>
        <v>7.3920000000000003</v>
      </c>
      <c r="AZ666" s="9">
        <f t="shared" si="259"/>
        <v>0.16000000000000003</v>
      </c>
      <c r="BA666" s="9">
        <f t="shared" si="260"/>
        <v>341.5104</v>
      </c>
      <c r="BB666" s="9"/>
      <c r="BC666" s="9"/>
      <c r="BD666" s="9"/>
      <c r="BE666" s="1">
        <v>3</v>
      </c>
      <c r="BF666" s="9">
        <v>18.48</v>
      </c>
      <c r="BG666">
        <f t="shared" si="261"/>
        <v>55.44</v>
      </c>
      <c r="BH666">
        <f t="shared" si="262"/>
        <v>9</v>
      </c>
      <c r="BI666">
        <f t="shared" si="263"/>
        <v>341.5104</v>
      </c>
    </row>
    <row r="667" spans="1:61" x14ac:dyDescent="0.3">
      <c r="A667" s="9">
        <v>0.64</v>
      </c>
      <c r="B667" s="9">
        <v>18.71</v>
      </c>
      <c r="C667" s="9">
        <f t="shared" si="240"/>
        <v>11.974400000000001</v>
      </c>
      <c r="D667" s="9">
        <f t="shared" si="241"/>
        <v>0.40960000000000002</v>
      </c>
      <c r="E667" s="9">
        <f t="shared" si="242"/>
        <v>350.06410000000005</v>
      </c>
      <c r="F667" s="9"/>
      <c r="G667" s="9"/>
      <c r="H667" s="9"/>
      <c r="I667" s="9">
        <v>784</v>
      </c>
      <c r="J667" s="9">
        <v>18.71</v>
      </c>
      <c r="K667" s="9">
        <f t="shared" si="243"/>
        <v>14668.640000000001</v>
      </c>
      <c r="L667" s="9">
        <f t="shared" si="244"/>
        <v>614656</v>
      </c>
      <c r="M667" s="9">
        <f t="shared" si="245"/>
        <v>350.06410000000005</v>
      </c>
      <c r="N667" s="9"/>
      <c r="O667" s="9"/>
      <c r="P667" s="9"/>
      <c r="Q667" s="9">
        <v>343</v>
      </c>
      <c r="R667" s="9">
        <v>18.71</v>
      </c>
      <c r="S667" s="9">
        <f t="shared" si="246"/>
        <v>6417.5300000000007</v>
      </c>
      <c r="T667" s="9">
        <f t="shared" si="247"/>
        <v>117649</v>
      </c>
      <c r="U667" s="9">
        <f t="shared" si="248"/>
        <v>350.06410000000005</v>
      </c>
      <c r="V667" s="9"/>
      <c r="W667" s="9"/>
      <c r="X667" s="9"/>
      <c r="Y667" s="9">
        <v>220.5</v>
      </c>
      <c r="Z667" s="9">
        <v>18.71</v>
      </c>
      <c r="AA667" s="9">
        <f t="shared" si="249"/>
        <v>4125.5550000000003</v>
      </c>
      <c r="AB667" s="9">
        <f t="shared" si="250"/>
        <v>48620.25</v>
      </c>
      <c r="AC667" s="9">
        <f t="shared" si="251"/>
        <v>350.06410000000005</v>
      </c>
      <c r="AD667" s="9"/>
      <c r="AE667" s="9"/>
      <c r="AF667" s="9"/>
      <c r="AG667" s="9">
        <v>3.5</v>
      </c>
      <c r="AH667" s="9">
        <v>18.71</v>
      </c>
      <c r="AI667" s="9">
        <f t="shared" si="252"/>
        <v>65.484999999999999</v>
      </c>
      <c r="AJ667" s="9">
        <f t="shared" si="253"/>
        <v>12.25</v>
      </c>
      <c r="AK667" s="9">
        <f t="shared" si="254"/>
        <v>350.06410000000005</v>
      </c>
      <c r="AL667" s="9"/>
      <c r="AM667" s="9"/>
      <c r="AN667" s="9"/>
      <c r="AO667" s="1">
        <v>3</v>
      </c>
      <c r="AP667" s="9">
        <v>18.71</v>
      </c>
      <c r="AQ667" s="9">
        <f t="shared" si="255"/>
        <v>56.13</v>
      </c>
      <c r="AR667" s="9">
        <f t="shared" si="256"/>
        <v>9</v>
      </c>
      <c r="AS667" s="9">
        <f t="shared" si="257"/>
        <v>350.06410000000005</v>
      </c>
      <c r="AT667" s="9"/>
      <c r="AU667" s="9"/>
      <c r="AV667" s="9"/>
      <c r="AW667" s="9">
        <v>0.4</v>
      </c>
      <c r="AX667" s="9">
        <v>18.71</v>
      </c>
      <c r="AY667" s="9">
        <f t="shared" si="258"/>
        <v>7.4840000000000009</v>
      </c>
      <c r="AZ667" s="9">
        <f t="shared" si="259"/>
        <v>0.16000000000000003</v>
      </c>
      <c r="BA667" s="9">
        <f t="shared" si="260"/>
        <v>350.06410000000005</v>
      </c>
      <c r="BB667" s="9"/>
      <c r="BC667" s="9"/>
      <c r="BD667" s="9"/>
      <c r="BE667" s="1">
        <v>3</v>
      </c>
      <c r="BF667" s="9">
        <v>18.71</v>
      </c>
      <c r="BG667">
        <f t="shared" si="261"/>
        <v>56.13</v>
      </c>
      <c r="BH667">
        <f t="shared" si="262"/>
        <v>9</v>
      </c>
      <c r="BI667">
        <f t="shared" si="263"/>
        <v>350.06410000000005</v>
      </c>
    </row>
    <row r="668" spans="1:61" x14ac:dyDescent="0.3">
      <c r="A668" s="9">
        <v>0.64</v>
      </c>
      <c r="B668" s="9">
        <v>18.48</v>
      </c>
      <c r="C668" s="9">
        <f t="shared" si="240"/>
        <v>11.827200000000001</v>
      </c>
      <c r="D668" s="9">
        <f t="shared" si="241"/>
        <v>0.40960000000000002</v>
      </c>
      <c r="E668" s="9">
        <f t="shared" si="242"/>
        <v>341.5104</v>
      </c>
      <c r="F668" s="9"/>
      <c r="G668" s="9"/>
      <c r="H668" s="9"/>
      <c r="I668" s="9">
        <v>784</v>
      </c>
      <c r="J668" s="9">
        <v>18.48</v>
      </c>
      <c r="K668" s="9">
        <f t="shared" si="243"/>
        <v>14488.32</v>
      </c>
      <c r="L668" s="9">
        <f t="shared" si="244"/>
        <v>614656</v>
      </c>
      <c r="M668" s="9">
        <f t="shared" si="245"/>
        <v>341.5104</v>
      </c>
      <c r="N668" s="9"/>
      <c r="O668" s="9"/>
      <c r="P668" s="9"/>
      <c r="Q668" s="9">
        <v>343</v>
      </c>
      <c r="R668" s="9">
        <v>18.48</v>
      </c>
      <c r="S668" s="9">
        <f t="shared" si="246"/>
        <v>6338.64</v>
      </c>
      <c r="T668" s="9">
        <f t="shared" si="247"/>
        <v>117649</v>
      </c>
      <c r="U668" s="9">
        <f t="shared" si="248"/>
        <v>341.5104</v>
      </c>
      <c r="V668" s="9"/>
      <c r="W668" s="9"/>
      <c r="X668" s="9"/>
      <c r="Y668" s="9">
        <v>220.5</v>
      </c>
      <c r="Z668" s="9">
        <v>18.48</v>
      </c>
      <c r="AA668" s="9">
        <f t="shared" si="249"/>
        <v>4074.84</v>
      </c>
      <c r="AB668" s="9">
        <f t="shared" si="250"/>
        <v>48620.25</v>
      </c>
      <c r="AC668" s="9">
        <f t="shared" si="251"/>
        <v>341.5104</v>
      </c>
      <c r="AD668" s="9"/>
      <c r="AE668" s="9"/>
      <c r="AF668" s="9"/>
      <c r="AG668" s="9">
        <v>3.5</v>
      </c>
      <c r="AH668" s="9">
        <v>18.48</v>
      </c>
      <c r="AI668" s="9">
        <f t="shared" si="252"/>
        <v>64.680000000000007</v>
      </c>
      <c r="AJ668" s="9">
        <f t="shared" si="253"/>
        <v>12.25</v>
      </c>
      <c r="AK668" s="9">
        <f t="shared" si="254"/>
        <v>341.5104</v>
      </c>
      <c r="AL668" s="9"/>
      <c r="AM668" s="9"/>
      <c r="AN668" s="9"/>
      <c r="AO668" s="1">
        <v>4</v>
      </c>
      <c r="AP668" s="9">
        <v>18.48</v>
      </c>
      <c r="AQ668" s="9">
        <f t="shared" si="255"/>
        <v>73.92</v>
      </c>
      <c r="AR668" s="9">
        <f t="shared" si="256"/>
        <v>16</v>
      </c>
      <c r="AS668" s="9">
        <f t="shared" si="257"/>
        <v>341.5104</v>
      </c>
      <c r="AT668" s="9"/>
      <c r="AU668" s="9"/>
      <c r="AV668" s="9"/>
      <c r="AW668" s="9">
        <v>0.4</v>
      </c>
      <c r="AX668" s="9">
        <v>18.48</v>
      </c>
      <c r="AY668" s="9">
        <f t="shared" si="258"/>
        <v>7.3920000000000003</v>
      </c>
      <c r="AZ668" s="9">
        <f t="shared" si="259"/>
        <v>0.16000000000000003</v>
      </c>
      <c r="BA668" s="9">
        <f t="shared" si="260"/>
        <v>341.5104</v>
      </c>
      <c r="BB668" s="9"/>
      <c r="BC668" s="9"/>
      <c r="BD668" s="9"/>
      <c r="BE668" s="1">
        <v>3</v>
      </c>
      <c r="BF668" s="9">
        <v>18.48</v>
      </c>
      <c r="BG668">
        <f t="shared" si="261"/>
        <v>55.44</v>
      </c>
      <c r="BH668">
        <f t="shared" si="262"/>
        <v>9</v>
      </c>
      <c r="BI668">
        <f t="shared" si="263"/>
        <v>341.5104</v>
      </c>
    </row>
    <row r="669" spans="1:61" x14ac:dyDescent="0.3">
      <c r="A669" s="9">
        <v>0.64</v>
      </c>
      <c r="B669" s="9">
        <v>18.46</v>
      </c>
      <c r="C669" s="9">
        <f t="shared" si="240"/>
        <v>11.814400000000001</v>
      </c>
      <c r="D669" s="9">
        <f t="shared" si="241"/>
        <v>0.40960000000000002</v>
      </c>
      <c r="E669" s="9">
        <f t="shared" si="242"/>
        <v>340.77160000000003</v>
      </c>
      <c r="F669" s="9"/>
      <c r="G669" s="9"/>
      <c r="H669" s="9"/>
      <c r="I669" s="9">
        <v>784</v>
      </c>
      <c r="J669" s="9">
        <v>18.46</v>
      </c>
      <c r="K669" s="9">
        <f t="shared" si="243"/>
        <v>14472.640000000001</v>
      </c>
      <c r="L669" s="9">
        <f t="shared" si="244"/>
        <v>614656</v>
      </c>
      <c r="M669" s="9">
        <f t="shared" si="245"/>
        <v>340.77160000000003</v>
      </c>
      <c r="N669" s="9"/>
      <c r="O669" s="9"/>
      <c r="P669" s="9"/>
      <c r="Q669" s="9">
        <v>343</v>
      </c>
      <c r="R669" s="9">
        <v>18.46</v>
      </c>
      <c r="S669" s="9">
        <f t="shared" si="246"/>
        <v>6331.7800000000007</v>
      </c>
      <c r="T669" s="9">
        <f t="shared" si="247"/>
        <v>117649</v>
      </c>
      <c r="U669" s="9">
        <f t="shared" si="248"/>
        <v>340.77160000000003</v>
      </c>
      <c r="V669" s="9"/>
      <c r="W669" s="9"/>
      <c r="X669" s="9"/>
      <c r="Y669" s="9">
        <v>220.5</v>
      </c>
      <c r="Z669" s="9">
        <v>18.46</v>
      </c>
      <c r="AA669" s="9">
        <f t="shared" si="249"/>
        <v>4070.4300000000003</v>
      </c>
      <c r="AB669" s="9">
        <f t="shared" si="250"/>
        <v>48620.25</v>
      </c>
      <c r="AC669" s="9">
        <f t="shared" si="251"/>
        <v>340.77160000000003</v>
      </c>
      <c r="AD669" s="9"/>
      <c r="AE669" s="9"/>
      <c r="AF669" s="9"/>
      <c r="AG669" s="9">
        <v>3.5</v>
      </c>
      <c r="AH669" s="9">
        <v>18.46</v>
      </c>
      <c r="AI669" s="9">
        <f t="shared" si="252"/>
        <v>64.61</v>
      </c>
      <c r="AJ669" s="9">
        <f t="shared" si="253"/>
        <v>12.25</v>
      </c>
      <c r="AK669" s="9">
        <f t="shared" si="254"/>
        <v>340.77160000000003</v>
      </c>
      <c r="AL669" s="9"/>
      <c r="AM669" s="9"/>
      <c r="AN669" s="9"/>
      <c r="AO669" s="1">
        <v>5</v>
      </c>
      <c r="AP669" s="9">
        <v>18.46</v>
      </c>
      <c r="AQ669" s="9">
        <f t="shared" si="255"/>
        <v>92.300000000000011</v>
      </c>
      <c r="AR669" s="9">
        <f t="shared" si="256"/>
        <v>25</v>
      </c>
      <c r="AS669" s="9">
        <f t="shared" si="257"/>
        <v>340.77160000000003</v>
      </c>
      <c r="AT669" s="9"/>
      <c r="AU669" s="9"/>
      <c r="AV669" s="9"/>
      <c r="AW669" s="9">
        <v>0.4</v>
      </c>
      <c r="AX669" s="9">
        <v>18.46</v>
      </c>
      <c r="AY669" s="9">
        <f t="shared" si="258"/>
        <v>7.3840000000000003</v>
      </c>
      <c r="AZ669" s="9">
        <f t="shared" si="259"/>
        <v>0.16000000000000003</v>
      </c>
      <c r="BA669" s="9">
        <f t="shared" si="260"/>
        <v>340.77160000000003</v>
      </c>
      <c r="BB669" s="9"/>
      <c r="BC669" s="9"/>
      <c r="BD669" s="9"/>
      <c r="BE669" s="1">
        <v>3</v>
      </c>
      <c r="BF669" s="9">
        <v>18.46</v>
      </c>
      <c r="BG669">
        <f t="shared" si="261"/>
        <v>55.38</v>
      </c>
      <c r="BH669">
        <f t="shared" si="262"/>
        <v>9</v>
      </c>
      <c r="BI669">
        <f t="shared" si="263"/>
        <v>340.77160000000003</v>
      </c>
    </row>
    <row r="670" spans="1:61" x14ac:dyDescent="0.3">
      <c r="A670" s="9">
        <v>0.62</v>
      </c>
      <c r="B670" s="9">
        <v>16.47</v>
      </c>
      <c r="C670" s="9">
        <f t="shared" si="240"/>
        <v>10.211399999999999</v>
      </c>
      <c r="D670" s="9">
        <f t="shared" si="241"/>
        <v>0.38440000000000002</v>
      </c>
      <c r="E670" s="9">
        <f t="shared" si="242"/>
        <v>271.26089999999994</v>
      </c>
      <c r="F670" s="9"/>
      <c r="G670" s="9"/>
      <c r="H670" s="9"/>
      <c r="I670" s="9">
        <v>808.5</v>
      </c>
      <c r="J670" s="9">
        <v>16.47</v>
      </c>
      <c r="K670" s="9">
        <f t="shared" si="243"/>
        <v>13315.994999999999</v>
      </c>
      <c r="L670" s="9">
        <f t="shared" si="244"/>
        <v>653672.25</v>
      </c>
      <c r="M670" s="9">
        <f t="shared" si="245"/>
        <v>271.26089999999994</v>
      </c>
      <c r="N670" s="9"/>
      <c r="O670" s="9"/>
      <c r="P670" s="9"/>
      <c r="Q670" s="9">
        <v>367.5</v>
      </c>
      <c r="R670" s="9">
        <v>16.47</v>
      </c>
      <c r="S670" s="9">
        <f t="shared" si="246"/>
        <v>6052.7249999999995</v>
      </c>
      <c r="T670" s="9">
        <f t="shared" si="247"/>
        <v>135056.25</v>
      </c>
      <c r="U670" s="9">
        <f t="shared" si="248"/>
        <v>271.26089999999994</v>
      </c>
      <c r="V670" s="9"/>
      <c r="W670" s="9"/>
      <c r="X670" s="9"/>
      <c r="Y670" s="9">
        <v>220.5</v>
      </c>
      <c r="Z670" s="9">
        <v>16.47</v>
      </c>
      <c r="AA670" s="9">
        <f t="shared" si="249"/>
        <v>3631.6349999999998</v>
      </c>
      <c r="AB670" s="9">
        <f t="shared" si="250"/>
        <v>48620.25</v>
      </c>
      <c r="AC670" s="9">
        <f t="shared" si="251"/>
        <v>271.26089999999994</v>
      </c>
      <c r="AD670" s="9"/>
      <c r="AE670" s="9"/>
      <c r="AF670" s="9"/>
      <c r="AG670" s="9">
        <v>3.5</v>
      </c>
      <c r="AH670" s="9">
        <v>16.47</v>
      </c>
      <c r="AI670" s="9">
        <f t="shared" si="252"/>
        <v>57.644999999999996</v>
      </c>
      <c r="AJ670" s="9">
        <f t="shared" si="253"/>
        <v>12.25</v>
      </c>
      <c r="AK670" s="9">
        <f t="shared" si="254"/>
        <v>271.26089999999994</v>
      </c>
      <c r="AL670" s="9"/>
      <c r="AM670" s="9"/>
      <c r="AN670" s="9"/>
      <c r="AO670" s="1">
        <v>2</v>
      </c>
      <c r="AP670" s="9">
        <v>16.47</v>
      </c>
      <c r="AQ670" s="9">
        <f t="shared" si="255"/>
        <v>32.94</v>
      </c>
      <c r="AR670" s="9">
        <f t="shared" si="256"/>
        <v>4</v>
      </c>
      <c r="AS670" s="9">
        <f t="shared" si="257"/>
        <v>271.26089999999994</v>
      </c>
      <c r="AT670" s="9"/>
      <c r="AU670" s="9"/>
      <c r="AV670" s="9"/>
      <c r="AW670" s="9">
        <v>0.4</v>
      </c>
      <c r="AX670" s="9">
        <v>16.47</v>
      </c>
      <c r="AY670" s="9">
        <f t="shared" si="258"/>
        <v>6.5880000000000001</v>
      </c>
      <c r="AZ670" s="9">
        <f t="shared" si="259"/>
        <v>0.16000000000000003</v>
      </c>
      <c r="BA670" s="9">
        <f t="shared" si="260"/>
        <v>271.26089999999994</v>
      </c>
      <c r="BB670" s="9"/>
      <c r="BC670" s="9"/>
      <c r="BD670" s="9"/>
      <c r="BE670" s="1">
        <v>3</v>
      </c>
      <c r="BF670" s="9">
        <v>16.47</v>
      </c>
      <c r="BG670">
        <f t="shared" si="261"/>
        <v>49.41</v>
      </c>
      <c r="BH670">
        <f t="shared" si="262"/>
        <v>9</v>
      </c>
      <c r="BI670">
        <f t="shared" si="263"/>
        <v>271.26089999999994</v>
      </c>
    </row>
    <row r="671" spans="1:61" x14ac:dyDescent="0.3">
      <c r="A671" s="9">
        <v>0.62</v>
      </c>
      <c r="B671" s="9">
        <v>16.350000000000001</v>
      </c>
      <c r="C671" s="9">
        <f t="shared" si="240"/>
        <v>10.137</v>
      </c>
      <c r="D671" s="9">
        <f t="shared" si="241"/>
        <v>0.38440000000000002</v>
      </c>
      <c r="E671" s="9">
        <f t="shared" si="242"/>
        <v>267.32250000000005</v>
      </c>
      <c r="F671" s="9"/>
      <c r="G671" s="9"/>
      <c r="H671" s="9"/>
      <c r="I671" s="9">
        <v>808.5</v>
      </c>
      <c r="J671" s="9">
        <v>16.350000000000001</v>
      </c>
      <c r="K671" s="9">
        <f t="shared" si="243"/>
        <v>13218.975</v>
      </c>
      <c r="L671" s="9">
        <f t="shared" si="244"/>
        <v>653672.25</v>
      </c>
      <c r="M671" s="9">
        <f t="shared" si="245"/>
        <v>267.32250000000005</v>
      </c>
      <c r="N671" s="9"/>
      <c r="O671" s="9"/>
      <c r="P671" s="9"/>
      <c r="Q671" s="9">
        <v>367.5</v>
      </c>
      <c r="R671" s="9">
        <v>16.350000000000001</v>
      </c>
      <c r="S671" s="9">
        <f t="shared" si="246"/>
        <v>6008.6250000000009</v>
      </c>
      <c r="T671" s="9">
        <f t="shared" si="247"/>
        <v>135056.25</v>
      </c>
      <c r="U671" s="9">
        <f t="shared" si="248"/>
        <v>267.32250000000005</v>
      </c>
      <c r="V671" s="9"/>
      <c r="W671" s="9"/>
      <c r="X671" s="9"/>
      <c r="Y671" s="9">
        <v>220.5</v>
      </c>
      <c r="Z671" s="9">
        <v>16.350000000000001</v>
      </c>
      <c r="AA671" s="9">
        <f t="shared" si="249"/>
        <v>3605.1750000000002</v>
      </c>
      <c r="AB671" s="9">
        <f t="shared" si="250"/>
        <v>48620.25</v>
      </c>
      <c r="AC671" s="9">
        <f t="shared" si="251"/>
        <v>267.32250000000005</v>
      </c>
      <c r="AD671" s="9"/>
      <c r="AE671" s="9"/>
      <c r="AF671" s="9"/>
      <c r="AG671" s="9">
        <v>3.5</v>
      </c>
      <c r="AH671" s="9">
        <v>16.350000000000001</v>
      </c>
      <c r="AI671" s="9">
        <f t="shared" si="252"/>
        <v>57.225000000000009</v>
      </c>
      <c r="AJ671" s="9">
        <f t="shared" si="253"/>
        <v>12.25</v>
      </c>
      <c r="AK671" s="9">
        <f t="shared" si="254"/>
        <v>267.32250000000005</v>
      </c>
      <c r="AL671" s="9"/>
      <c r="AM671" s="9"/>
      <c r="AN671" s="9"/>
      <c r="AO671" s="1">
        <v>3</v>
      </c>
      <c r="AP671" s="9">
        <v>16.350000000000001</v>
      </c>
      <c r="AQ671" s="9">
        <f t="shared" si="255"/>
        <v>49.050000000000004</v>
      </c>
      <c r="AR671" s="9">
        <f t="shared" si="256"/>
        <v>9</v>
      </c>
      <c r="AS671" s="9">
        <f t="shared" si="257"/>
        <v>267.32250000000005</v>
      </c>
      <c r="AT671" s="9"/>
      <c r="AU671" s="9"/>
      <c r="AV671" s="9"/>
      <c r="AW671" s="9">
        <v>0.4</v>
      </c>
      <c r="AX671" s="9">
        <v>16.350000000000001</v>
      </c>
      <c r="AY671" s="9">
        <f t="shared" si="258"/>
        <v>6.5400000000000009</v>
      </c>
      <c r="AZ671" s="9">
        <f t="shared" si="259"/>
        <v>0.16000000000000003</v>
      </c>
      <c r="BA671" s="9">
        <f t="shared" si="260"/>
        <v>267.32250000000005</v>
      </c>
      <c r="BB671" s="9"/>
      <c r="BC671" s="9"/>
      <c r="BD671" s="9"/>
      <c r="BE671" s="1">
        <v>3</v>
      </c>
      <c r="BF671" s="9">
        <v>16.350000000000001</v>
      </c>
      <c r="BG671">
        <f t="shared" si="261"/>
        <v>49.050000000000004</v>
      </c>
      <c r="BH671">
        <f t="shared" si="262"/>
        <v>9</v>
      </c>
      <c r="BI671">
        <f t="shared" si="263"/>
        <v>267.32250000000005</v>
      </c>
    </row>
    <row r="672" spans="1:61" x14ac:dyDescent="0.3">
      <c r="A672" s="9">
        <v>0.62</v>
      </c>
      <c r="B672" s="9">
        <v>16.55</v>
      </c>
      <c r="C672" s="9">
        <f t="shared" si="240"/>
        <v>10.261000000000001</v>
      </c>
      <c r="D672" s="9">
        <f t="shared" si="241"/>
        <v>0.38440000000000002</v>
      </c>
      <c r="E672" s="9">
        <f t="shared" si="242"/>
        <v>273.90250000000003</v>
      </c>
      <c r="F672" s="9"/>
      <c r="G672" s="9"/>
      <c r="H672" s="9"/>
      <c r="I672" s="9">
        <v>808.5</v>
      </c>
      <c r="J672" s="9">
        <v>16.55</v>
      </c>
      <c r="K672" s="9">
        <f t="shared" si="243"/>
        <v>13380.675000000001</v>
      </c>
      <c r="L672" s="9">
        <f t="shared" si="244"/>
        <v>653672.25</v>
      </c>
      <c r="M672" s="9">
        <f t="shared" si="245"/>
        <v>273.90250000000003</v>
      </c>
      <c r="N672" s="9"/>
      <c r="O672" s="9"/>
      <c r="P672" s="9"/>
      <c r="Q672" s="9">
        <v>367.5</v>
      </c>
      <c r="R672" s="9">
        <v>16.55</v>
      </c>
      <c r="S672" s="9">
        <f t="shared" si="246"/>
        <v>6082.125</v>
      </c>
      <c r="T672" s="9">
        <f t="shared" si="247"/>
        <v>135056.25</v>
      </c>
      <c r="U672" s="9">
        <f t="shared" si="248"/>
        <v>273.90250000000003</v>
      </c>
      <c r="V672" s="9"/>
      <c r="W672" s="9"/>
      <c r="X672" s="9"/>
      <c r="Y672" s="9">
        <v>220.5</v>
      </c>
      <c r="Z672" s="9">
        <v>16.55</v>
      </c>
      <c r="AA672" s="9">
        <f t="shared" si="249"/>
        <v>3649.2750000000001</v>
      </c>
      <c r="AB672" s="9">
        <f t="shared" si="250"/>
        <v>48620.25</v>
      </c>
      <c r="AC672" s="9">
        <f t="shared" si="251"/>
        <v>273.90250000000003</v>
      </c>
      <c r="AD672" s="9"/>
      <c r="AE672" s="9"/>
      <c r="AF672" s="9"/>
      <c r="AG672" s="9">
        <v>3.5</v>
      </c>
      <c r="AH672" s="9">
        <v>16.55</v>
      </c>
      <c r="AI672" s="9">
        <f t="shared" si="252"/>
        <v>57.925000000000004</v>
      </c>
      <c r="AJ672" s="9">
        <f t="shared" si="253"/>
        <v>12.25</v>
      </c>
      <c r="AK672" s="9">
        <f t="shared" si="254"/>
        <v>273.90250000000003</v>
      </c>
      <c r="AL672" s="9"/>
      <c r="AM672" s="9"/>
      <c r="AN672" s="9"/>
      <c r="AO672" s="1">
        <v>4</v>
      </c>
      <c r="AP672" s="9">
        <v>16.55</v>
      </c>
      <c r="AQ672" s="9">
        <f t="shared" si="255"/>
        <v>66.2</v>
      </c>
      <c r="AR672" s="9">
        <f t="shared" si="256"/>
        <v>16</v>
      </c>
      <c r="AS672" s="9">
        <f t="shared" si="257"/>
        <v>273.90250000000003</v>
      </c>
      <c r="AT672" s="9"/>
      <c r="AU672" s="9"/>
      <c r="AV672" s="9"/>
      <c r="AW672" s="9">
        <v>0.4</v>
      </c>
      <c r="AX672" s="9">
        <v>16.55</v>
      </c>
      <c r="AY672" s="9">
        <f t="shared" si="258"/>
        <v>6.620000000000001</v>
      </c>
      <c r="AZ672" s="9">
        <f t="shared" si="259"/>
        <v>0.16000000000000003</v>
      </c>
      <c r="BA672" s="9">
        <f t="shared" si="260"/>
        <v>273.90250000000003</v>
      </c>
      <c r="BB672" s="9"/>
      <c r="BC672" s="9"/>
      <c r="BD672" s="9"/>
      <c r="BE672" s="1">
        <v>3</v>
      </c>
      <c r="BF672" s="9">
        <v>16.55</v>
      </c>
      <c r="BG672">
        <f t="shared" si="261"/>
        <v>49.650000000000006</v>
      </c>
      <c r="BH672">
        <f t="shared" si="262"/>
        <v>9</v>
      </c>
      <c r="BI672">
        <f t="shared" si="263"/>
        <v>273.90250000000003</v>
      </c>
    </row>
    <row r="673" spans="1:61" x14ac:dyDescent="0.3">
      <c r="A673" s="9">
        <v>0.62</v>
      </c>
      <c r="B673" s="9">
        <v>16.739999999999998</v>
      </c>
      <c r="C673" s="9">
        <f t="shared" si="240"/>
        <v>10.378799999999998</v>
      </c>
      <c r="D673" s="9">
        <f t="shared" si="241"/>
        <v>0.38440000000000002</v>
      </c>
      <c r="E673" s="9">
        <f t="shared" si="242"/>
        <v>280.22759999999994</v>
      </c>
      <c r="F673" s="9"/>
      <c r="G673" s="9"/>
      <c r="H673" s="9"/>
      <c r="I673" s="9">
        <v>808.5</v>
      </c>
      <c r="J673" s="9">
        <v>16.739999999999998</v>
      </c>
      <c r="K673" s="9">
        <f t="shared" si="243"/>
        <v>13534.289999999999</v>
      </c>
      <c r="L673" s="9">
        <f t="shared" si="244"/>
        <v>653672.25</v>
      </c>
      <c r="M673" s="9">
        <f t="shared" si="245"/>
        <v>280.22759999999994</v>
      </c>
      <c r="N673" s="9"/>
      <c r="O673" s="9"/>
      <c r="P673" s="9"/>
      <c r="Q673" s="9">
        <v>367.5</v>
      </c>
      <c r="R673" s="9">
        <v>16.739999999999998</v>
      </c>
      <c r="S673" s="9">
        <f t="shared" si="246"/>
        <v>6151.95</v>
      </c>
      <c r="T673" s="9">
        <f t="shared" si="247"/>
        <v>135056.25</v>
      </c>
      <c r="U673" s="9">
        <f t="shared" si="248"/>
        <v>280.22759999999994</v>
      </c>
      <c r="V673" s="9"/>
      <c r="W673" s="9"/>
      <c r="X673" s="9"/>
      <c r="Y673" s="9">
        <v>220.5</v>
      </c>
      <c r="Z673" s="9">
        <v>16.739999999999998</v>
      </c>
      <c r="AA673" s="9">
        <f t="shared" si="249"/>
        <v>3691.1699999999996</v>
      </c>
      <c r="AB673" s="9">
        <f t="shared" si="250"/>
        <v>48620.25</v>
      </c>
      <c r="AC673" s="9">
        <f t="shared" si="251"/>
        <v>280.22759999999994</v>
      </c>
      <c r="AD673" s="9"/>
      <c r="AE673" s="9"/>
      <c r="AF673" s="9"/>
      <c r="AG673" s="9">
        <v>3.5</v>
      </c>
      <c r="AH673" s="9">
        <v>16.739999999999998</v>
      </c>
      <c r="AI673" s="9">
        <f t="shared" si="252"/>
        <v>58.589999999999996</v>
      </c>
      <c r="AJ673" s="9">
        <f t="shared" si="253"/>
        <v>12.25</v>
      </c>
      <c r="AK673" s="9">
        <f t="shared" si="254"/>
        <v>280.22759999999994</v>
      </c>
      <c r="AL673" s="9"/>
      <c r="AM673" s="9"/>
      <c r="AN673" s="9"/>
      <c r="AO673" s="1">
        <v>5</v>
      </c>
      <c r="AP673" s="9">
        <v>16.739999999999998</v>
      </c>
      <c r="AQ673" s="9">
        <f t="shared" si="255"/>
        <v>83.699999999999989</v>
      </c>
      <c r="AR673" s="9">
        <f t="shared" si="256"/>
        <v>25</v>
      </c>
      <c r="AS673" s="9">
        <f t="shared" si="257"/>
        <v>280.22759999999994</v>
      </c>
      <c r="AT673" s="9"/>
      <c r="AU673" s="9"/>
      <c r="AV673" s="9"/>
      <c r="AW673" s="9">
        <v>0.4</v>
      </c>
      <c r="AX673" s="9">
        <v>16.739999999999998</v>
      </c>
      <c r="AY673" s="9">
        <f t="shared" si="258"/>
        <v>6.6959999999999997</v>
      </c>
      <c r="AZ673" s="9">
        <f t="shared" si="259"/>
        <v>0.16000000000000003</v>
      </c>
      <c r="BA673" s="9">
        <f t="shared" si="260"/>
        <v>280.22759999999994</v>
      </c>
      <c r="BB673" s="9"/>
      <c r="BC673" s="9"/>
      <c r="BD673" s="9"/>
      <c r="BE673" s="1">
        <v>3</v>
      </c>
      <c r="BF673" s="9">
        <v>16.739999999999998</v>
      </c>
      <c r="BG673">
        <f t="shared" si="261"/>
        <v>50.22</v>
      </c>
      <c r="BH673">
        <f t="shared" si="262"/>
        <v>9</v>
      </c>
      <c r="BI673">
        <f t="shared" si="263"/>
        <v>280.22759999999994</v>
      </c>
    </row>
    <row r="674" spans="1:61" x14ac:dyDescent="0.3">
      <c r="A674" s="9">
        <v>0.98</v>
      </c>
      <c r="B674" s="9">
        <v>32.85</v>
      </c>
      <c r="C674" s="9">
        <f t="shared" si="240"/>
        <v>32.192999999999998</v>
      </c>
      <c r="D674" s="9">
        <f t="shared" si="241"/>
        <v>0.96039999999999992</v>
      </c>
      <c r="E674" s="9">
        <f t="shared" si="242"/>
        <v>1079.1225000000002</v>
      </c>
      <c r="F674" s="9"/>
      <c r="G674" s="9"/>
      <c r="H674" s="9"/>
      <c r="I674" s="9">
        <v>514.5</v>
      </c>
      <c r="J674" s="9">
        <v>32.85</v>
      </c>
      <c r="K674" s="9">
        <f t="shared" si="243"/>
        <v>16901.325000000001</v>
      </c>
      <c r="L674" s="9">
        <f t="shared" si="244"/>
        <v>264710.25</v>
      </c>
      <c r="M674" s="9">
        <f t="shared" si="245"/>
        <v>1079.1225000000002</v>
      </c>
      <c r="N674" s="9"/>
      <c r="O674" s="9"/>
      <c r="P674" s="9"/>
      <c r="Q674" s="9">
        <v>294</v>
      </c>
      <c r="R674" s="9">
        <v>32.85</v>
      </c>
      <c r="S674" s="9">
        <f t="shared" si="246"/>
        <v>9657.9</v>
      </c>
      <c r="T674" s="9">
        <f t="shared" si="247"/>
        <v>86436</v>
      </c>
      <c r="U674" s="9">
        <f t="shared" si="248"/>
        <v>1079.1225000000002</v>
      </c>
      <c r="V674" s="9"/>
      <c r="W674" s="9"/>
      <c r="X674" s="9"/>
      <c r="Y674" s="9">
        <v>110.25</v>
      </c>
      <c r="Z674" s="9">
        <v>32.85</v>
      </c>
      <c r="AA674" s="9">
        <f t="shared" si="249"/>
        <v>3621.7125000000001</v>
      </c>
      <c r="AB674" s="9">
        <f t="shared" si="250"/>
        <v>12155.0625</v>
      </c>
      <c r="AC674" s="9">
        <f t="shared" si="251"/>
        <v>1079.1225000000002</v>
      </c>
      <c r="AD674" s="9"/>
      <c r="AE674" s="9"/>
      <c r="AF674" s="9"/>
      <c r="AG674" s="9">
        <v>7</v>
      </c>
      <c r="AH674" s="9">
        <v>32.85</v>
      </c>
      <c r="AI674" s="9">
        <f t="shared" si="252"/>
        <v>229.95000000000002</v>
      </c>
      <c r="AJ674" s="9">
        <f t="shared" si="253"/>
        <v>49</v>
      </c>
      <c r="AK674" s="9">
        <f t="shared" si="254"/>
        <v>1079.1225000000002</v>
      </c>
      <c r="AL674" s="9"/>
      <c r="AM674" s="9"/>
      <c r="AN674" s="9"/>
      <c r="AO674" s="1">
        <v>2</v>
      </c>
      <c r="AP674" s="9">
        <v>32.85</v>
      </c>
      <c r="AQ674" s="9">
        <f t="shared" si="255"/>
        <v>65.7</v>
      </c>
      <c r="AR674" s="9">
        <f t="shared" si="256"/>
        <v>4</v>
      </c>
      <c r="AS674" s="9">
        <f t="shared" si="257"/>
        <v>1079.1225000000002</v>
      </c>
      <c r="AT674" s="9"/>
      <c r="AU674" s="9"/>
      <c r="AV674" s="9"/>
      <c r="AW674" s="9">
        <v>0.4</v>
      </c>
      <c r="AX674" s="9">
        <v>32.85</v>
      </c>
      <c r="AY674" s="9">
        <f t="shared" si="258"/>
        <v>13.14</v>
      </c>
      <c r="AZ674" s="9">
        <f t="shared" si="259"/>
        <v>0.16000000000000003</v>
      </c>
      <c r="BA674" s="9">
        <f t="shared" si="260"/>
        <v>1079.1225000000002</v>
      </c>
      <c r="BB674" s="9"/>
      <c r="BC674" s="9"/>
      <c r="BD674" s="9"/>
      <c r="BE674" s="1">
        <v>4</v>
      </c>
      <c r="BF674" s="9">
        <v>32.85</v>
      </c>
      <c r="BG674">
        <f t="shared" si="261"/>
        <v>131.4</v>
      </c>
      <c r="BH674">
        <f t="shared" si="262"/>
        <v>16</v>
      </c>
      <c r="BI674">
        <f t="shared" si="263"/>
        <v>1079.1225000000002</v>
      </c>
    </row>
    <row r="675" spans="1:61" x14ac:dyDescent="0.3">
      <c r="A675" s="9">
        <v>0.98</v>
      </c>
      <c r="B675" s="9">
        <v>32.67</v>
      </c>
      <c r="C675" s="9">
        <f t="shared" si="240"/>
        <v>32.016600000000004</v>
      </c>
      <c r="D675" s="9">
        <f t="shared" si="241"/>
        <v>0.96039999999999992</v>
      </c>
      <c r="E675" s="9">
        <f t="shared" si="242"/>
        <v>1067.3289000000002</v>
      </c>
      <c r="F675" s="9"/>
      <c r="G675" s="9"/>
      <c r="H675" s="9"/>
      <c r="I675" s="9">
        <v>514.5</v>
      </c>
      <c r="J675" s="9">
        <v>32.67</v>
      </c>
      <c r="K675" s="9">
        <f t="shared" si="243"/>
        <v>16808.715</v>
      </c>
      <c r="L675" s="9">
        <f t="shared" si="244"/>
        <v>264710.25</v>
      </c>
      <c r="M675" s="9">
        <f t="shared" si="245"/>
        <v>1067.3289000000002</v>
      </c>
      <c r="N675" s="9"/>
      <c r="O675" s="9"/>
      <c r="P675" s="9"/>
      <c r="Q675" s="9">
        <v>294</v>
      </c>
      <c r="R675" s="9">
        <v>32.67</v>
      </c>
      <c r="S675" s="9">
        <f t="shared" si="246"/>
        <v>9604.9800000000014</v>
      </c>
      <c r="T675" s="9">
        <f t="shared" si="247"/>
        <v>86436</v>
      </c>
      <c r="U675" s="9">
        <f t="shared" si="248"/>
        <v>1067.3289000000002</v>
      </c>
      <c r="V675" s="9"/>
      <c r="W675" s="9"/>
      <c r="X675" s="9"/>
      <c r="Y675" s="9">
        <v>110.25</v>
      </c>
      <c r="Z675" s="9">
        <v>32.67</v>
      </c>
      <c r="AA675" s="9">
        <f t="shared" si="249"/>
        <v>3601.8675000000003</v>
      </c>
      <c r="AB675" s="9">
        <f t="shared" si="250"/>
        <v>12155.0625</v>
      </c>
      <c r="AC675" s="9">
        <f t="shared" si="251"/>
        <v>1067.3289000000002</v>
      </c>
      <c r="AD675" s="9"/>
      <c r="AE675" s="9"/>
      <c r="AF675" s="9"/>
      <c r="AG675" s="9">
        <v>7</v>
      </c>
      <c r="AH675" s="9">
        <v>32.67</v>
      </c>
      <c r="AI675" s="9">
        <f t="shared" si="252"/>
        <v>228.69</v>
      </c>
      <c r="AJ675" s="9">
        <f t="shared" si="253"/>
        <v>49</v>
      </c>
      <c r="AK675" s="9">
        <f t="shared" si="254"/>
        <v>1067.3289000000002</v>
      </c>
      <c r="AL675" s="9"/>
      <c r="AM675" s="9"/>
      <c r="AN675" s="9"/>
      <c r="AO675" s="1">
        <v>3</v>
      </c>
      <c r="AP675" s="9">
        <v>32.67</v>
      </c>
      <c r="AQ675" s="9">
        <f t="shared" si="255"/>
        <v>98.01</v>
      </c>
      <c r="AR675" s="9">
        <f t="shared" si="256"/>
        <v>9</v>
      </c>
      <c r="AS675" s="9">
        <f t="shared" si="257"/>
        <v>1067.3289000000002</v>
      </c>
      <c r="AT675" s="9"/>
      <c r="AU675" s="9"/>
      <c r="AV675" s="9"/>
      <c r="AW675" s="9">
        <v>0.4</v>
      </c>
      <c r="AX675" s="9">
        <v>32.67</v>
      </c>
      <c r="AY675" s="9">
        <f t="shared" si="258"/>
        <v>13.068000000000001</v>
      </c>
      <c r="AZ675" s="9">
        <f t="shared" si="259"/>
        <v>0.16000000000000003</v>
      </c>
      <c r="BA675" s="9">
        <f t="shared" si="260"/>
        <v>1067.3289000000002</v>
      </c>
      <c r="BB675" s="9"/>
      <c r="BC675" s="9"/>
      <c r="BD675" s="9"/>
      <c r="BE675" s="1">
        <v>4</v>
      </c>
      <c r="BF675" s="9">
        <v>32.67</v>
      </c>
      <c r="BG675">
        <f t="shared" si="261"/>
        <v>130.68</v>
      </c>
      <c r="BH675">
        <f t="shared" si="262"/>
        <v>16</v>
      </c>
      <c r="BI675">
        <f t="shared" si="263"/>
        <v>1067.3289000000002</v>
      </c>
    </row>
    <row r="676" spans="1:61" x14ac:dyDescent="0.3">
      <c r="A676" s="9">
        <v>0.98</v>
      </c>
      <c r="B676" s="9">
        <v>32.21</v>
      </c>
      <c r="C676" s="9">
        <f t="shared" si="240"/>
        <v>31.565799999999999</v>
      </c>
      <c r="D676" s="9">
        <f t="shared" si="241"/>
        <v>0.96039999999999992</v>
      </c>
      <c r="E676" s="9">
        <f t="shared" si="242"/>
        <v>1037.4841000000001</v>
      </c>
      <c r="F676" s="9"/>
      <c r="G676" s="9"/>
      <c r="H676" s="9"/>
      <c r="I676" s="9">
        <v>514.5</v>
      </c>
      <c r="J676" s="9">
        <v>32.21</v>
      </c>
      <c r="K676" s="9">
        <f t="shared" si="243"/>
        <v>16572.045000000002</v>
      </c>
      <c r="L676" s="9">
        <f t="shared" si="244"/>
        <v>264710.25</v>
      </c>
      <c r="M676" s="9">
        <f t="shared" si="245"/>
        <v>1037.4841000000001</v>
      </c>
      <c r="N676" s="9"/>
      <c r="O676" s="9"/>
      <c r="P676" s="9"/>
      <c r="Q676" s="9">
        <v>294</v>
      </c>
      <c r="R676" s="9">
        <v>32.21</v>
      </c>
      <c r="S676" s="9">
        <f t="shared" si="246"/>
        <v>9469.74</v>
      </c>
      <c r="T676" s="9">
        <f t="shared" si="247"/>
        <v>86436</v>
      </c>
      <c r="U676" s="9">
        <f t="shared" si="248"/>
        <v>1037.4841000000001</v>
      </c>
      <c r="V676" s="9"/>
      <c r="W676" s="9"/>
      <c r="X676" s="9"/>
      <c r="Y676" s="9">
        <v>110.25</v>
      </c>
      <c r="Z676" s="9">
        <v>32.21</v>
      </c>
      <c r="AA676" s="9">
        <f t="shared" si="249"/>
        <v>3551.1525000000001</v>
      </c>
      <c r="AB676" s="9">
        <f t="shared" si="250"/>
        <v>12155.0625</v>
      </c>
      <c r="AC676" s="9">
        <f t="shared" si="251"/>
        <v>1037.4841000000001</v>
      </c>
      <c r="AD676" s="9"/>
      <c r="AE676" s="9"/>
      <c r="AF676" s="9"/>
      <c r="AG676" s="9">
        <v>7</v>
      </c>
      <c r="AH676" s="9">
        <v>32.21</v>
      </c>
      <c r="AI676" s="9">
        <f t="shared" si="252"/>
        <v>225.47</v>
      </c>
      <c r="AJ676" s="9">
        <f t="shared" si="253"/>
        <v>49</v>
      </c>
      <c r="AK676" s="9">
        <f t="shared" si="254"/>
        <v>1037.4841000000001</v>
      </c>
      <c r="AL676" s="9"/>
      <c r="AM676" s="9"/>
      <c r="AN676" s="9"/>
      <c r="AO676" s="1">
        <v>4</v>
      </c>
      <c r="AP676" s="9">
        <v>32.21</v>
      </c>
      <c r="AQ676" s="9">
        <f t="shared" si="255"/>
        <v>128.84</v>
      </c>
      <c r="AR676" s="9">
        <f t="shared" si="256"/>
        <v>16</v>
      </c>
      <c r="AS676" s="9">
        <f t="shared" si="257"/>
        <v>1037.4841000000001</v>
      </c>
      <c r="AT676" s="9"/>
      <c r="AU676" s="9"/>
      <c r="AV676" s="9"/>
      <c r="AW676" s="9">
        <v>0.4</v>
      </c>
      <c r="AX676" s="9">
        <v>32.21</v>
      </c>
      <c r="AY676" s="9">
        <f t="shared" si="258"/>
        <v>12.884</v>
      </c>
      <c r="AZ676" s="9">
        <f t="shared" si="259"/>
        <v>0.16000000000000003</v>
      </c>
      <c r="BA676" s="9">
        <f t="shared" si="260"/>
        <v>1037.4841000000001</v>
      </c>
      <c r="BB676" s="9"/>
      <c r="BC676" s="9"/>
      <c r="BD676" s="9"/>
      <c r="BE676" s="1">
        <v>4</v>
      </c>
      <c r="BF676" s="9">
        <v>32.21</v>
      </c>
      <c r="BG676">
        <f t="shared" si="261"/>
        <v>128.84</v>
      </c>
      <c r="BH676">
        <f t="shared" si="262"/>
        <v>16</v>
      </c>
      <c r="BI676">
        <f t="shared" si="263"/>
        <v>1037.4841000000001</v>
      </c>
    </row>
    <row r="677" spans="1:61" x14ac:dyDescent="0.3">
      <c r="A677" s="9">
        <v>0.98</v>
      </c>
      <c r="B677" s="9">
        <v>32.74</v>
      </c>
      <c r="C677" s="9">
        <f t="shared" si="240"/>
        <v>32.0852</v>
      </c>
      <c r="D677" s="9">
        <f t="shared" si="241"/>
        <v>0.96039999999999992</v>
      </c>
      <c r="E677" s="9">
        <f t="shared" si="242"/>
        <v>1071.9076000000002</v>
      </c>
      <c r="F677" s="9"/>
      <c r="G677" s="9"/>
      <c r="H677" s="9"/>
      <c r="I677" s="9">
        <v>514.5</v>
      </c>
      <c r="J677" s="9">
        <v>32.74</v>
      </c>
      <c r="K677" s="9">
        <f t="shared" si="243"/>
        <v>16844.73</v>
      </c>
      <c r="L677" s="9">
        <f t="shared" si="244"/>
        <v>264710.25</v>
      </c>
      <c r="M677" s="9">
        <f t="shared" si="245"/>
        <v>1071.9076000000002</v>
      </c>
      <c r="N677" s="9"/>
      <c r="O677" s="9"/>
      <c r="P677" s="9"/>
      <c r="Q677" s="9">
        <v>294</v>
      </c>
      <c r="R677" s="9">
        <v>32.74</v>
      </c>
      <c r="S677" s="9">
        <f t="shared" si="246"/>
        <v>9625.5600000000013</v>
      </c>
      <c r="T677" s="9">
        <f t="shared" si="247"/>
        <v>86436</v>
      </c>
      <c r="U677" s="9">
        <f t="shared" si="248"/>
        <v>1071.9076000000002</v>
      </c>
      <c r="V677" s="9"/>
      <c r="W677" s="9"/>
      <c r="X677" s="9"/>
      <c r="Y677" s="9">
        <v>110.25</v>
      </c>
      <c r="Z677" s="9">
        <v>32.74</v>
      </c>
      <c r="AA677" s="9">
        <f t="shared" si="249"/>
        <v>3609.585</v>
      </c>
      <c r="AB677" s="9">
        <f t="shared" si="250"/>
        <v>12155.0625</v>
      </c>
      <c r="AC677" s="9">
        <f t="shared" si="251"/>
        <v>1071.9076000000002</v>
      </c>
      <c r="AD677" s="9"/>
      <c r="AE677" s="9"/>
      <c r="AF677" s="9"/>
      <c r="AG677" s="9">
        <v>7</v>
      </c>
      <c r="AH677" s="9">
        <v>32.74</v>
      </c>
      <c r="AI677" s="9">
        <f t="shared" si="252"/>
        <v>229.18</v>
      </c>
      <c r="AJ677" s="9">
        <f t="shared" si="253"/>
        <v>49</v>
      </c>
      <c r="AK677" s="9">
        <f t="shared" si="254"/>
        <v>1071.9076000000002</v>
      </c>
      <c r="AL677" s="9"/>
      <c r="AM677" s="9"/>
      <c r="AN677" s="9"/>
      <c r="AO677" s="1">
        <v>5</v>
      </c>
      <c r="AP677" s="9">
        <v>32.74</v>
      </c>
      <c r="AQ677" s="9">
        <f t="shared" si="255"/>
        <v>163.70000000000002</v>
      </c>
      <c r="AR677" s="9">
        <f t="shared" si="256"/>
        <v>25</v>
      </c>
      <c r="AS677" s="9">
        <f t="shared" si="257"/>
        <v>1071.9076000000002</v>
      </c>
      <c r="AT677" s="9"/>
      <c r="AU677" s="9"/>
      <c r="AV677" s="9"/>
      <c r="AW677" s="9">
        <v>0.4</v>
      </c>
      <c r="AX677" s="9">
        <v>32.74</v>
      </c>
      <c r="AY677" s="9">
        <f t="shared" si="258"/>
        <v>13.096000000000002</v>
      </c>
      <c r="AZ677" s="9">
        <f t="shared" si="259"/>
        <v>0.16000000000000003</v>
      </c>
      <c r="BA677" s="9">
        <f t="shared" si="260"/>
        <v>1071.9076000000002</v>
      </c>
      <c r="BB677" s="9"/>
      <c r="BC677" s="9"/>
      <c r="BD677" s="9"/>
      <c r="BE677" s="1">
        <v>4</v>
      </c>
      <c r="BF677" s="9">
        <v>32.74</v>
      </c>
      <c r="BG677">
        <f t="shared" si="261"/>
        <v>130.96</v>
      </c>
      <c r="BH677">
        <f t="shared" si="262"/>
        <v>16</v>
      </c>
      <c r="BI677">
        <f t="shared" si="263"/>
        <v>1071.9076000000002</v>
      </c>
    </row>
    <row r="678" spans="1:61" x14ac:dyDescent="0.3">
      <c r="A678" s="9">
        <v>0.9</v>
      </c>
      <c r="B678" s="9">
        <v>36.450000000000003</v>
      </c>
      <c r="C678" s="9">
        <f t="shared" si="240"/>
        <v>32.805000000000007</v>
      </c>
      <c r="D678" s="9">
        <f t="shared" si="241"/>
        <v>0.81</v>
      </c>
      <c r="E678" s="9">
        <f t="shared" si="242"/>
        <v>1328.6025000000002</v>
      </c>
      <c r="F678" s="9"/>
      <c r="G678" s="9"/>
      <c r="H678" s="9"/>
      <c r="I678" s="9">
        <v>563.5</v>
      </c>
      <c r="J678" s="9">
        <v>36.450000000000003</v>
      </c>
      <c r="K678" s="9">
        <f t="shared" si="243"/>
        <v>20539.575000000001</v>
      </c>
      <c r="L678" s="9">
        <f t="shared" si="244"/>
        <v>317532.25</v>
      </c>
      <c r="M678" s="9">
        <f t="shared" si="245"/>
        <v>1328.6025000000002</v>
      </c>
      <c r="N678" s="9"/>
      <c r="O678" s="9"/>
      <c r="P678" s="9"/>
      <c r="Q678" s="9">
        <v>318.5</v>
      </c>
      <c r="R678" s="9">
        <v>36.450000000000003</v>
      </c>
      <c r="S678" s="9">
        <f t="shared" si="246"/>
        <v>11609.325000000001</v>
      </c>
      <c r="T678" s="9">
        <f t="shared" si="247"/>
        <v>101442.25</v>
      </c>
      <c r="U678" s="9">
        <f t="shared" si="248"/>
        <v>1328.6025000000002</v>
      </c>
      <c r="V678" s="9"/>
      <c r="W678" s="9"/>
      <c r="X678" s="9"/>
      <c r="Y678" s="9">
        <v>122.5</v>
      </c>
      <c r="Z678" s="9">
        <v>36.450000000000003</v>
      </c>
      <c r="AA678" s="9">
        <f t="shared" si="249"/>
        <v>4465.125</v>
      </c>
      <c r="AB678" s="9">
        <f t="shared" si="250"/>
        <v>15006.25</v>
      </c>
      <c r="AC678" s="9">
        <f t="shared" si="251"/>
        <v>1328.6025000000002</v>
      </c>
      <c r="AD678" s="9"/>
      <c r="AE678" s="9"/>
      <c r="AF678" s="9"/>
      <c r="AG678" s="9">
        <v>7</v>
      </c>
      <c r="AH678" s="9">
        <v>36.450000000000003</v>
      </c>
      <c r="AI678" s="9">
        <f t="shared" si="252"/>
        <v>255.15000000000003</v>
      </c>
      <c r="AJ678" s="9">
        <f t="shared" si="253"/>
        <v>49</v>
      </c>
      <c r="AK678" s="9">
        <f t="shared" si="254"/>
        <v>1328.6025000000002</v>
      </c>
      <c r="AL678" s="9"/>
      <c r="AM678" s="9"/>
      <c r="AN678" s="9"/>
      <c r="AO678" s="1">
        <v>2</v>
      </c>
      <c r="AP678" s="9">
        <v>36.450000000000003</v>
      </c>
      <c r="AQ678" s="9">
        <f t="shared" si="255"/>
        <v>72.900000000000006</v>
      </c>
      <c r="AR678" s="9">
        <f t="shared" si="256"/>
        <v>4</v>
      </c>
      <c r="AS678" s="9">
        <f t="shared" si="257"/>
        <v>1328.6025000000002</v>
      </c>
      <c r="AT678" s="9"/>
      <c r="AU678" s="9"/>
      <c r="AV678" s="9"/>
      <c r="AW678" s="9">
        <v>0.4</v>
      </c>
      <c r="AX678" s="9">
        <v>36.450000000000003</v>
      </c>
      <c r="AY678" s="9">
        <f t="shared" si="258"/>
        <v>14.580000000000002</v>
      </c>
      <c r="AZ678" s="9">
        <f t="shared" si="259"/>
        <v>0.16000000000000003</v>
      </c>
      <c r="BA678" s="9">
        <f t="shared" si="260"/>
        <v>1328.6025000000002</v>
      </c>
      <c r="BB678" s="9"/>
      <c r="BC678" s="9"/>
      <c r="BD678" s="9"/>
      <c r="BE678" s="1">
        <v>4</v>
      </c>
      <c r="BF678" s="9">
        <v>36.450000000000003</v>
      </c>
      <c r="BG678">
        <f t="shared" si="261"/>
        <v>145.80000000000001</v>
      </c>
      <c r="BH678">
        <f t="shared" si="262"/>
        <v>16</v>
      </c>
      <c r="BI678">
        <f t="shared" si="263"/>
        <v>1328.6025000000002</v>
      </c>
    </row>
    <row r="679" spans="1:61" x14ac:dyDescent="0.3">
      <c r="A679" s="9">
        <v>0.9</v>
      </c>
      <c r="B679" s="9">
        <v>35.729999999999997</v>
      </c>
      <c r="C679" s="9">
        <f t="shared" si="240"/>
        <v>32.156999999999996</v>
      </c>
      <c r="D679" s="9">
        <f t="shared" si="241"/>
        <v>0.81</v>
      </c>
      <c r="E679" s="9">
        <f t="shared" si="242"/>
        <v>1276.6328999999998</v>
      </c>
      <c r="F679" s="9"/>
      <c r="G679" s="9"/>
      <c r="H679" s="9"/>
      <c r="I679" s="9">
        <v>563.5</v>
      </c>
      <c r="J679" s="9">
        <v>35.729999999999997</v>
      </c>
      <c r="K679" s="9">
        <f t="shared" si="243"/>
        <v>20133.855</v>
      </c>
      <c r="L679" s="9">
        <f t="shared" si="244"/>
        <v>317532.25</v>
      </c>
      <c r="M679" s="9">
        <f t="shared" si="245"/>
        <v>1276.6328999999998</v>
      </c>
      <c r="N679" s="9"/>
      <c r="O679" s="9"/>
      <c r="P679" s="9"/>
      <c r="Q679" s="9">
        <v>318.5</v>
      </c>
      <c r="R679" s="9">
        <v>35.729999999999997</v>
      </c>
      <c r="S679" s="9">
        <f t="shared" si="246"/>
        <v>11380.004999999999</v>
      </c>
      <c r="T679" s="9">
        <f t="shared" si="247"/>
        <v>101442.25</v>
      </c>
      <c r="U679" s="9">
        <f t="shared" si="248"/>
        <v>1276.6328999999998</v>
      </c>
      <c r="V679" s="9"/>
      <c r="W679" s="9"/>
      <c r="X679" s="9"/>
      <c r="Y679" s="9">
        <v>122.5</v>
      </c>
      <c r="Z679" s="9">
        <v>35.729999999999997</v>
      </c>
      <c r="AA679" s="9">
        <f t="shared" si="249"/>
        <v>4376.9249999999993</v>
      </c>
      <c r="AB679" s="9">
        <f t="shared" si="250"/>
        <v>15006.25</v>
      </c>
      <c r="AC679" s="9">
        <f t="shared" si="251"/>
        <v>1276.6328999999998</v>
      </c>
      <c r="AD679" s="9"/>
      <c r="AE679" s="9"/>
      <c r="AF679" s="9"/>
      <c r="AG679" s="9">
        <v>7</v>
      </c>
      <c r="AH679" s="9">
        <v>35.729999999999997</v>
      </c>
      <c r="AI679" s="9">
        <f t="shared" si="252"/>
        <v>250.10999999999999</v>
      </c>
      <c r="AJ679" s="9">
        <f t="shared" si="253"/>
        <v>49</v>
      </c>
      <c r="AK679" s="9">
        <f t="shared" si="254"/>
        <v>1276.6328999999998</v>
      </c>
      <c r="AL679" s="9"/>
      <c r="AM679" s="9"/>
      <c r="AN679" s="9"/>
      <c r="AO679" s="1">
        <v>3</v>
      </c>
      <c r="AP679" s="9">
        <v>35.729999999999997</v>
      </c>
      <c r="AQ679" s="9">
        <f t="shared" si="255"/>
        <v>107.19</v>
      </c>
      <c r="AR679" s="9">
        <f t="shared" si="256"/>
        <v>9</v>
      </c>
      <c r="AS679" s="9">
        <f t="shared" si="257"/>
        <v>1276.6328999999998</v>
      </c>
      <c r="AT679" s="9"/>
      <c r="AU679" s="9"/>
      <c r="AV679" s="9"/>
      <c r="AW679" s="9">
        <v>0.4</v>
      </c>
      <c r="AX679" s="9">
        <v>35.729999999999997</v>
      </c>
      <c r="AY679" s="9">
        <f t="shared" si="258"/>
        <v>14.292</v>
      </c>
      <c r="AZ679" s="9">
        <f t="shared" si="259"/>
        <v>0.16000000000000003</v>
      </c>
      <c r="BA679" s="9">
        <f t="shared" si="260"/>
        <v>1276.6328999999998</v>
      </c>
      <c r="BB679" s="9"/>
      <c r="BC679" s="9"/>
      <c r="BD679" s="9"/>
      <c r="BE679" s="1">
        <v>4</v>
      </c>
      <c r="BF679" s="9">
        <v>35.729999999999997</v>
      </c>
      <c r="BG679">
        <f t="shared" si="261"/>
        <v>142.91999999999999</v>
      </c>
      <c r="BH679">
        <f t="shared" si="262"/>
        <v>16</v>
      </c>
      <c r="BI679">
        <f t="shared" si="263"/>
        <v>1276.6328999999998</v>
      </c>
    </row>
    <row r="680" spans="1:61" x14ac:dyDescent="0.3">
      <c r="A680" s="9">
        <v>0.9</v>
      </c>
      <c r="B680" s="9">
        <v>35.4</v>
      </c>
      <c r="C680" s="9">
        <f t="shared" si="240"/>
        <v>31.86</v>
      </c>
      <c r="D680" s="9">
        <f t="shared" si="241"/>
        <v>0.81</v>
      </c>
      <c r="E680" s="9">
        <f t="shared" si="242"/>
        <v>1253.1599999999999</v>
      </c>
      <c r="F680" s="9"/>
      <c r="G680" s="9"/>
      <c r="H680" s="9"/>
      <c r="I680" s="9">
        <v>563.5</v>
      </c>
      <c r="J680" s="9">
        <v>35.4</v>
      </c>
      <c r="K680" s="9">
        <f t="shared" si="243"/>
        <v>19947.899999999998</v>
      </c>
      <c r="L680" s="9">
        <f t="shared" si="244"/>
        <v>317532.25</v>
      </c>
      <c r="M680" s="9">
        <f t="shared" si="245"/>
        <v>1253.1599999999999</v>
      </c>
      <c r="N680" s="9"/>
      <c r="O680" s="9"/>
      <c r="P680" s="9"/>
      <c r="Q680" s="9">
        <v>318.5</v>
      </c>
      <c r="R680" s="9">
        <v>35.4</v>
      </c>
      <c r="S680" s="9">
        <f t="shared" si="246"/>
        <v>11274.9</v>
      </c>
      <c r="T680" s="9">
        <f t="shared" si="247"/>
        <v>101442.25</v>
      </c>
      <c r="U680" s="9">
        <f t="shared" si="248"/>
        <v>1253.1599999999999</v>
      </c>
      <c r="V680" s="9"/>
      <c r="W680" s="9"/>
      <c r="X680" s="9"/>
      <c r="Y680" s="9">
        <v>122.5</v>
      </c>
      <c r="Z680" s="9">
        <v>35.4</v>
      </c>
      <c r="AA680" s="9">
        <f t="shared" si="249"/>
        <v>4336.5</v>
      </c>
      <c r="AB680" s="9">
        <f t="shared" si="250"/>
        <v>15006.25</v>
      </c>
      <c r="AC680" s="9">
        <f t="shared" si="251"/>
        <v>1253.1599999999999</v>
      </c>
      <c r="AD680" s="9"/>
      <c r="AE680" s="9"/>
      <c r="AF680" s="9"/>
      <c r="AG680" s="9">
        <v>7</v>
      </c>
      <c r="AH680" s="9">
        <v>35.4</v>
      </c>
      <c r="AI680" s="9">
        <f t="shared" si="252"/>
        <v>247.79999999999998</v>
      </c>
      <c r="AJ680" s="9">
        <f t="shared" si="253"/>
        <v>49</v>
      </c>
      <c r="AK680" s="9">
        <f t="shared" si="254"/>
        <v>1253.1599999999999</v>
      </c>
      <c r="AL680" s="9"/>
      <c r="AM680" s="9"/>
      <c r="AN680" s="9"/>
      <c r="AO680" s="1">
        <v>4</v>
      </c>
      <c r="AP680" s="9">
        <v>35.4</v>
      </c>
      <c r="AQ680" s="9">
        <f t="shared" si="255"/>
        <v>141.6</v>
      </c>
      <c r="AR680" s="9">
        <f t="shared" si="256"/>
        <v>16</v>
      </c>
      <c r="AS680" s="9">
        <f t="shared" si="257"/>
        <v>1253.1599999999999</v>
      </c>
      <c r="AT680" s="9"/>
      <c r="AU680" s="9"/>
      <c r="AV680" s="9"/>
      <c r="AW680" s="9">
        <v>0.4</v>
      </c>
      <c r="AX680" s="9">
        <v>35.4</v>
      </c>
      <c r="AY680" s="9">
        <f t="shared" si="258"/>
        <v>14.16</v>
      </c>
      <c r="AZ680" s="9">
        <f t="shared" si="259"/>
        <v>0.16000000000000003</v>
      </c>
      <c r="BA680" s="9">
        <f t="shared" si="260"/>
        <v>1253.1599999999999</v>
      </c>
      <c r="BB680" s="9"/>
      <c r="BC680" s="9"/>
      <c r="BD680" s="9"/>
      <c r="BE680" s="1">
        <v>4</v>
      </c>
      <c r="BF680" s="9">
        <v>35.4</v>
      </c>
      <c r="BG680">
        <f t="shared" si="261"/>
        <v>141.6</v>
      </c>
      <c r="BH680">
        <f t="shared" si="262"/>
        <v>16</v>
      </c>
      <c r="BI680">
        <f t="shared" si="263"/>
        <v>1253.1599999999999</v>
      </c>
    </row>
    <row r="681" spans="1:61" x14ac:dyDescent="0.3">
      <c r="A681" s="9">
        <v>0.9</v>
      </c>
      <c r="B681" s="9">
        <v>36.57</v>
      </c>
      <c r="C681" s="9">
        <f t="shared" si="240"/>
        <v>32.913000000000004</v>
      </c>
      <c r="D681" s="9">
        <f t="shared" si="241"/>
        <v>0.81</v>
      </c>
      <c r="E681" s="9">
        <f t="shared" si="242"/>
        <v>1337.3649</v>
      </c>
      <c r="F681" s="9"/>
      <c r="G681" s="9"/>
      <c r="H681" s="9"/>
      <c r="I681" s="9">
        <v>563.5</v>
      </c>
      <c r="J681" s="9">
        <v>36.57</v>
      </c>
      <c r="K681" s="9">
        <f t="shared" si="243"/>
        <v>20607.195</v>
      </c>
      <c r="L681" s="9">
        <f t="shared" si="244"/>
        <v>317532.25</v>
      </c>
      <c r="M681" s="9">
        <f t="shared" si="245"/>
        <v>1337.3649</v>
      </c>
      <c r="N681" s="9"/>
      <c r="O681" s="9"/>
      <c r="P681" s="9"/>
      <c r="Q681" s="9">
        <v>318.5</v>
      </c>
      <c r="R681" s="9">
        <v>36.57</v>
      </c>
      <c r="S681" s="9">
        <f t="shared" si="246"/>
        <v>11647.545</v>
      </c>
      <c r="T681" s="9">
        <f t="shared" si="247"/>
        <v>101442.25</v>
      </c>
      <c r="U681" s="9">
        <f t="shared" si="248"/>
        <v>1337.3649</v>
      </c>
      <c r="V681" s="9"/>
      <c r="W681" s="9"/>
      <c r="X681" s="9"/>
      <c r="Y681" s="9">
        <v>122.5</v>
      </c>
      <c r="Z681" s="9">
        <v>36.57</v>
      </c>
      <c r="AA681" s="9">
        <f t="shared" si="249"/>
        <v>4479.8249999999998</v>
      </c>
      <c r="AB681" s="9">
        <f t="shared" si="250"/>
        <v>15006.25</v>
      </c>
      <c r="AC681" s="9">
        <f t="shared" si="251"/>
        <v>1337.3649</v>
      </c>
      <c r="AD681" s="9"/>
      <c r="AE681" s="9"/>
      <c r="AF681" s="9"/>
      <c r="AG681" s="9">
        <v>7</v>
      </c>
      <c r="AH681" s="9">
        <v>36.57</v>
      </c>
      <c r="AI681" s="9">
        <f t="shared" si="252"/>
        <v>255.99</v>
      </c>
      <c r="AJ681" s="9">
        <f t="shared" si="253"/>
        <v>49</v>
      </c>
      <c r="AK681" s="9">
        <f t="shared" si="254"/>
        <v>1337.3649</v>
      </c>
      <c r="AL681" s="9"/>
      <c r="AM681" s="9"/>
      <c r="AN681" s="9"/>
      <c r="AO681" s="1">
        <v>5</v>
      </c>
      <c r="AP681" s="9">
        <v>36.57</v>
      </c>
      <c r="AQ681" s="9">
        <f t="shared" si="255"/>
        <v>182.85</v>
      </c>
      <c r="AR681" s="9">
        <f t="shared" si="256"/>
        <v>25</v>
      </c>
      <c r="AS681" s="9">
        <f t="shared" si="257"/>
        <v>1337.3649</v>
      </c>
      <c r="AT681" s="9"/>
      <c r="AU681" s="9"/>
      <c r="AV681" s="9"/>
      <c r="AW681" s="9">
        <v>0.4</v>
      </c>
      <c r="AX681" s="9">
        <v>36.57</v>
      </c>
      <c r="AY681" s="9">
        <f t="shared" si="258"/>
        <v>14.628</v>
      </c>
      <c r="AZ681" s="9">
        <f t="shared" si="259"/>
        <v>0.16000000000000003</v>
      </c>
      <c r="BA681" s="9">
        <f t="shared" si="260"/>
        <v>1337.3649</v>
      </c>
      <c r="BB681" s="9"/>
      <c r="BC681" s="9"/>
      <c r="BD681" s="9"/>
      <c r="BE681" s="1">
        <v>4</v>
      </c>
      <c r="BF681" s="9">
        <v>36.57</v>
      </c>
      <c r="BG681">
        <f t="shared" si="261"/>
        <v>146.28</v>
      </c>
      <c r="BH681">
        <f t="shared" si="262"/>
        <v>16</v>
      </c>
      <c r="BI681">
        <f t="shared" si="263"/>
        <v>1337.3649</v>
      </c>
    </row>
    <row r="682" spans="1:61" x14ac:dyDescent="0.3">
      <c r="A682" s="9">
        <v>0.86</v>
      </c>
      <c r="B682" s="9">
        <v>32.380000000000003</v>
      </c>
      <c r="C682" s="9">
        <f t="shared" si="240"/>
        <v>27.846800000000002</v>
      </c>
      <c r="D682" s="9">
        <f t="shared" si="241"/>
        <v>0.73959999999999992</v>
      </c>
      <c r="E682" s="9">
        <f t="shared" si="242"/>
        <v>1048.4644000000001</v>
      </c>
      <c r="F682" s="9"/>
      <c r="G682" s="9"/>
      <c r="H682" s="9"/>
      <c r="I682" s="9">
        <v>588</v>
      </c>
      <c r="J682" s="9">
        <v>32.380000000000003</v>
      </c>
      <c r="K682" s="9">
        <f t="shared" si="243"/>
        <v>19039.440000000002</v>
      </c>
      <c r="L682" s="9">
        <f t="shared" si="244"/>
        <v>345744</v>
      </c>
      <c r="M682" s="9">
        <f t="shared" si="245"/>
        <v>1048.4644000000001</v>
      </c>
      <c r="N682" s="9"/>
      <c r="O682" s="9"/>
      <c r="P682" s="9"/>
      <c r="Q682" s="9">
        <v>294</v>
      </c>
      <c r="R682" s="9">
        <v>32.380000000000003</v>
      </c>
      <c r="S682" s="9">
        <f t="shared" si="246"/>
        <v>9519.7200000000012</v>
      </c>
      <c r="T682" s="9">
        <f t="shared" si="247"/>
        <v>86436</v>
      </c>
      <c r="U682" s="9">
        <f t="shared" si="248"/>
        <v>1048.4644000000001</v>
      </c>
      <c r="V682" s="9"/>
      <c r="W682" s="9"/>
      <c r="X682" s="9"/>
      <c r="Y682" s="9">
        <v>147</v>
      </c>
      <c r="Z682" s="9">
        <v>32.380000000000003</v>
      </c>
      <c r="AA682" s="9">
        <f t="shared" si="249"/>
        <v>4759.8600000000006</v>
      </c>
      <c r="AB682" s="9">
        <f t="shared" si="250"/>
        <v>21609</v>
      </c>
      <c r="AC682" s="9">
        <f t="shared" si="251"/>
        <v>1048.4644000000001</v>
      </c>
      <c r="AD682" s="9"/>
      <c r="AE682" s="9"/>
      <c r="AF682" s="9"/>
      <c r="AG682" s="9">
        <v>7</v>
      </c>
      <c r="AH682" s="9">
        <v>32.380000000000003</v>
      </c>
      <c r="AI682" s="9">
        <f t="shared" si="252"/>
        <v>226.66000000000003</v>
      </c>
      <c r="AJ682" s="9">
        <f t="shared" si="253"/>
        <v>49</v>
      </c>
      <c r="AK682" s="9">
        <f t="shared" si="254"/>
        <v>1048.4644000000001</v>
      </c>
      <c r="AL682" s="9"/>
      <c r="AM682" s="9"/>
      <c r="AN682" s="9"/>
      <c r="AO682" s="1">
        <v>2</v>
      </c>
      <c r="AP682" s="9">
        <v>32.380000000000003</v>
      </c>
      <c r="AQ682" s="9">
        <f t="shared" si="255"/>
        <v>64.760000000000005</v>
      </c>
      <c r="AR682" s="9">
        <f t="shared" si="256"/>
        <v>4</v>
      </c>
      <c r="AS682" s="9">
        <f t="shared" si="257"/>
        <v>1048.4644000000001</v>
      </c>
      <c r="AT682" s="9"/>
      <c r="AU682" s="9"/>
      <c r="AV682" s="9"/>
      <c r="AW682" s="9">
        <v>0.4</v>
      </c>
      <c r="AX682" s="9">
        <v>32.380000000000003</v>
      </c>
      <c r="AY682" s="9">
        <f t="shared" si="258"/>
        <v>12.952000000000002</v>
      </c>
      <c r="AZ682" s="9">
        <f t="shared" si="259"/>
        <v>0.16000000000000003</v>
      </c>
      <c r="BA682" s="9">
        <f t="shared" si="260"/>
        <v>1048.4644000000001</v>
      </c>
      <c r="BB682" s="9"/>
      <c r="BC682" s="9"/>
      <c r="BD682" s="9"/>
      <c r="BE682" s="1">
        <v>4</v>
      </c>
      <c r="BF682" s="9">
        <v>32.380000000000003</v>
      </c>
      <c r="BG682">
        <f t="shared" si="261"/>
        <v>129.52000000000001</v>
      </c>
      <c r="BH682">
        <f t="shared" si="262"/>
        <v>16</v>
      </c>
      <c r="BI682">
        <f t="shared" si="263"/>
        <v>1048.4644000000001</v>
      </c>
    </row>
    <row r="683" spans="1:61" x14ac:dyDescent="0.3">
      <c r="A683" s="9">
        <v>0.86</v>
      </c>
      <c r="B683" s="9">
        <v>31.66</v>
      </c>
      <c r="C683" s="9">
        <f t="shared" si="240"/>
        <v>27.227599999999999</v>
      </c>
      <c r="D683" s="9">
        <f t="shared" si="241"/>
        <v>0.73959999999999992</v>
      </c>
      <c r="E683" s="9">
        <f t="shared" si="242"/>
        <v>1002.3556</v>
      </c>
      <c r="F683" s="9"/>
      <c r="G683" s="9"/>
      <c r="H683" s="9"/>
      <c r="I683" s="9">
        <v>588</v>
      </c>
      <c r="J683" s="9">
        <v>31.66</v>
      </c>
      <c r="K683" s="9">
        <f t="shared" si="243"/>
        <v>18616.080000000002</v>
      </c>
      <c r="L683" s="9">
        <f t="shared" si="244"/>
        <v>345744</v>
      </c>
      <c r="M683" s="9">
        <f t="shared" si="245"/>
        <v>1002.3556</v>
      </c>
      <c r="N683" s="9"/>
      <c r="O683" s="9"/>
      <c r="P683" s="9"/>
      <c r="Q683" s="9">
        <v>294</v>
      </c>
      <c r="R683" s="9">
        <v>31.66</v>
      </c>
      <c r="S683" s="9">
        <f t="shared" si="246"/>
        <v>9308.0400000000009</v>
      </c>
      <c r="T683" s="9">
        <f t="shared" si="247"/>
        <v>86436</v>
      </c>
      <c r="U683" s="9">
        <f t="shared" si="248"/>
        <v>1002.3556</v>
      </c>
      <c r="V683" s="9"/>
      <c r="W683" s="9"/>
      <c r="X683" s="9"/>
      <c r="Y683" s="9">
        <v>147</v>
      </c>
      <c r="Z683" s="9">
        <v>31.66</v>
      </c>
      <c r="AA683" s="9">
        <f t="shared" si="249"/>
        <v>4654.0200000000004</v>
      </c>
      <c r="AB683" s="9">
        <f t="shared" si="250"/>
        <v>21609</v>
      </c>
      <c r="AC683" s="9">
        <f t="shared" si="251"/>
        <v>1002.3556</v>
      </c>
      <c r="AD683" s="9"/>
      <c r="AE683" s="9"/>
      <c r="AF683" s="9"/>
      <c r="AG683" s="9">
        <v>7</v>
      </c>
      <c r="AH683" s="9">
        <v>31.66</v>
      </c>
      <c r="AI683" s="9">
        <f t="shared" si="252"/>
        <v>221.62</v>
      </c>
      <c r="AJ683" s="9">
        <f t="shared" si="253"/>
        <v>49</v>
      </c>
      <c r="AK683" s="9">
        <f t="shared" si="254"/>
        <v>1002.3556</v>
      </c>
      <c r="AL683" s="9"/>
      <c r="AM683" s="9"/>
      <c r="AN683" s="9"/>
      <c r="AO683" s="1">
        <v>3</v>
      </c>
      <c r="AP683" s="9">
        <v>31.66</v>
      </c>
      <c r="AQ683" s="9">
        <f t="shared" si="255"/>
        <v>94.98</v>
      </c>
      <c r="AR683" s="9">
        <f t="shared" si="256"/>
        <v>9</v>
      </c>
      <c r="AS683" s="9">
        <f t="shared" si="257"/>
        <v>1002.3556</v>
      </c>
      <c r="AT683" s="9"/>
      <c r="AU683" s="9"/>
      <c r="AV683" s="9"/>
      <c r="AW683" s="9">
        <v>0.4</v>
      </c>
      <c r="AX683" s="9">
        <v>31.66</v>
      </c>
      <c r="AY683" s="9">
        <f t="shared" si="258"/>
        <v>12.664000000000001</v>
      </c>
      <c r="AZ683" s="9">
        <f t="shared" si="259"/>
        <v>0.16000000000000003</v>
      </c>
      <c r="BA683" s="9">
        <f t="shared" si="260"/>
        <v>1002.3556</v>
      </c>
      <c r="BB683" s="9"/>
      <c r="BC683" s="9"/>
      <c r="BD683" s="9"/>
      <c r="BE683" s="1">
        <v>4</v>
      </c>
      <c r="BF683" s="9">
        <v>31.66</v>
      </c>
      <c r="BG683">
        <f t="shared" si="261"/>
        <v>126.64</v>
      </c>
      <c r="BH683">
        <f t="shared" si="262"/>
        <v>16</v>
      </c>
      <c r="BI683">
        <f t="shared" si="263"/>
        <v>1002.3556</v>
      </c>
    </row>
    <row r="684" spans="1:61" x14ac:dyDescent="0.3">
      <c r="A684" s="9">
        <v>0.86</v>
      </c>
      <c r="B684" s="9">
        <v>32.15</v>
      </c>
      <c r="C684" s="9">
        <f t="shared" si="240"/>
        <v>27.648999999999997</v>
      </c>
      <c r="D684" s="9">
        <f t="shared" si="241"/>
        <v>0.73959999999999992</v>
      </c>
      <c r="E684" s="9">
        <f t="shared" si="242"/>
        <v>1033.6224999999999</v>
      </c>
      <c r="F684" s="9"/>
      <c r="G684" s="9"/>
      <c r="H684" s="9"/>
      <c r="I684" s="9">
        <v>588</v>
      </c>
      <c r="J684" s="9">
        <v>32.15</v>
      </c>
      <c r="K684" s="9">
        <f t="shared" si="243"/>
        <v>18904.2</v>
      </c>
      <c r="L684" s="9">
        <f t="shared" si="244"/>
        <v>345744</v>
      </c>
      <c r="M684" s="9">
        <f t="shared" si="245"/>
        <v>1033.6224999999999</v>
      </c>
      <c r="N684" s="9"/>
      <c r="O684" s="9"/>
      <c r="P684" s="9"/>
      <c r="Q684" s="9">
        <v>294</v>
      </c>
      <c r="R684" s="9">
        <v>32.15</v>
      </c>
      <c r="S684" s="9">
        <f t="shared" si="246"/>
        <v>9452.1</v>
      </c>
      <c r="T684" s="9">
        <f t="shared" si="247"/>
        <v>86436</v>
      </c>
      <c r="U684" s="9">
        <f t="shared" si="248"/>
        <v>1033.6224999999999</v>
      </c>
      <c r="V684" s="9"/>
      <c r="W684" s="9"/>
      <c r="X684" s="9"/>
      <c r="Y684" s="9">
        <v>147</v>
      </c>
      <c r="Z684" s="9">
        <v>32.15</v>
      </c>
      <c r="AA684" s="9">
        <f t="shared" si="249"/>
        <v>4726.05</v>
      </c>
      <c r="AB684" s="9">
        <f t="shared" si="250"/>
        <v>21609</v>
      </c>
      <c r="AC684" s="9">
        <f t="shared" si="251"/>
        <v>1033.6224999999999</v>
      </c>
      <c r="AD684" s="9"/>
      <c r="AE684" s="9"/>
      <c r="AF684" s="9"/>
      <c r="AG684" s="9">
        <v>7</v>
      </c>
      <c r="AH684" s="9">
        <v>32.15</v>
      </c>
      <c r="AI684" s="9">
        <f t="shared" si="252"/>
        <v>225.04999999999998</v>
      </c>
      <c r="AJ684" s="9">
        <f t="shared" si="253"/>
        <v>49</v>
      </c>
      <c r="AK684" s="9">
        <f t="shared" si="254"/>
        <v>1033.6224999999999</v>
      </c>
      <c r="AL684" s="9"/>
      <c r="AM684" s="9"/>
      <c r="AN684" s="9"/>
      <c r="AO684" s="1">
        <v>4</v>
      </c>
      <c r="AP684" s="9">
        <v>32.15</v>
      </c>
      <c r="AQ684" s="9">
        <f t="shared" si="255"/>
        <v>128.6</v>
      </c>
      <c r="AR684" s="9">
        <f t="shared" si="256"/>
        <v>16</v>
      </c>
      <c r="AS684" s="9">
        <f t="shared" si="257"/>
        <v>1033.6224999999999</v>
      </c>
      <c r="AT684" s="9"/>
      <c r="AU684" s="9"/>
      <c r="AV684" s="9"/>
      <c r="AW684" s="9">
        <v>0.4</v>
      </c>
      <c r="AX684" s="9">
        <v>32.15</v>
      </c>
      <c r="AY684" s="9">
        <f t="shared" si="258"/>
        <v>12.86</v>
      </c>
      <c r="AZ684" s="9">
        <f t="shared" si="259"/>
        <v>0.16000000000000003</v>
      </c>
      <c r="BA684" s="9">
        <f t="shared" si="260"/>
        <v>1033.6224999999999</v>
      </c>
      <c r="BB684" s="9"/>
      <c r="BC684" s="9"/>
      <c r="BD684" s="9"/>
      <c r="BE684" s="1">
        <v>4</v>
      </c>
      <c r="BF684" s="9">
        <v>32.15</v>
      </c>
      <c r="BG684">
        <f t="shared" si="261"/>
        <v>128.6</v>
      </c>
      <c r="BH684">
        <f t="shared" si="262"/>
        <v>16</v>
      </c>
      <c r="BI684">
        <f t="shared" si="263"/>
        <v>1033.6224999999999</v>
      </c>
    </row>
    <row r="685" spans="1:61" x14ac:dyDescent="0.3">
      <c r="A685" s="9">
        <v>0.86</v>
      </c>
      <c r="B685" s="9">
        <v>32.75</v>
      </c>
      <c r="C685" s="9">
        <f t="shared" si="240"/>
        <v>28.164999999999999</v>
      </c>
      <c r="D685" s="9">
        <f t="shared" si="241"/>
        <v>0.73959999999999992</v>
      </c>
      <c r="E685" s="9">
        <f t="shared" si="242"/>
        <v>1072.5625</v>
      </c>
      <c r="F685" s="9"/>
      <c r="G685" s="9"/>
      <c r="H685" s="9"/>
      <c r="I685" s="9">
        <v>588</v>
      </c>
      <c r="J685" s="9">
        <v>32.75</v>
      </c>
      <c r="K685" s="9">
        <f t="shared" si="243"/>
        <v>19257</v>
      </c>
      <c r="L685" s="9">
        <f t="shared" si="244"/>
        <v>345744</v>
      </c>
      <c r="M685" s="9">
        <f t="shared" si="245"/>
        <v>1072.5625</v>
      </c>
      <c r="N685" s="9"/>
      <c r="O685" s="9"/>
      <c r="P685" s="9"/>
      <c r="Q685" s="9">
        <v>294</v>
      </c>
      <c r="R685" s="9">
        <v>32.75</v>
      </c>
      <c r="S685" s="9">
        <f t="shared" si="246"/>
        <v>9628.5</v>
      </c>
      <c r="T685" s="9">
        <f t="shared" si="247"/>
        <v>86436</v>
      </c>
      <c r="U685" s="9">
        <f t="shared" si="248"/>
        <v>1072.5625</v>
      </c>
      <c r="V685" s="9"/>
      <c r="W685" s="9"/>
      <c r="X685" s="9"/>
      <c r="Y685" s="9">
        <v>147</v>
      </c>
      <c r="Z685" s="9">
        <v>32.75</v>
      </c>
      <c r="AA685" s="9">
        <f t="shared" si="249"/>
        <v>4814.25</v>
      </c>
      <c r="AB685" s="9">
        <f t="shared" si="250"/>
        <v>21609</v>
      </c>
      <c r="AC685" s="9">
        <f t="shared" si="251"/>
        <v>1072.5625</v>
      </c>
      <c r="AD685" s="9"/>
      <c r="AE685" s="9"/>
      <c r="AF685" s="9"/>
      <c r="AG685" s="9">
        <v>7</v>
      </c>
      <c r="AH685" s="9">
        <v>32.75</v>
      </c>
      <c r="AI685" s="9">
        <f t="shared" si="252"/>
        <v>229.25</v>
      </c>
      <c r="AJ685" s="9">
        <f t="shared" si="253"/>
        <v>49</v>
      </c>
      <c r="AK685" s="9">
        <f t="shared" si="254"/>
        <v>1072.5625</v>
      </c>
      <c r="AL685" s="9"/>
      <c r="AM685" s="9"/>
      <c r="AN685" s="9"/>
      <c r="AO685" s="1">
        <v>5</v>
      </c>
      <c r="AP685" s="9">
        <v>32.75</v>
      </c>
      <c r="AQ685" s="9">
        <f t="shared" si="255"/>
        <v>163.75</v>
      </c>
      <c r="AR685" s="9">
        <f t="shared" si="256"/>
        <v>25</v>
      </c>
      <c r="AS685" s="9">
        <f t="shared" si="257"/>
        <v>1072.5625</v>
      </c>
      <c r="AT685" s="9"/>
      <c r="AU685" s="9"/>
      <c r="AV685" s="9"/>
      <c r="AW685" s="9">
        <v>0.4</v>
      </c>
      <c r="AX685" s="9">
        <v>32.75</v>
      </c>
      <c r="AY685" s="9">
        <f t="shared" si="258"/>
        <v>13.100000000000001</v>
      </c>
      <c r="AZ685" s="9">
        <f t="shared" si="259"/>
        <v>0.16000000000000003</v>
      </c>
      <c r="BA685" s="9">
        <f t="shared" si="260"/>
        <v>1072.5625</v>
      </c>
      <c r="BB685" s="9"/>
      <c r="BC685" s="9"/>
      <c r="BD685" s="9"/>
      <c r="BE685" s="1">
        <v>4</v>
      </c>
      <c r="BF685" s="9">
        <v>32.75</v>
      </c>
      <c r="BG685">
        <f t="shared" si="261"/>
        <v>131</v>
      </c>
      <c r="BH685">
        <f t="shared" si="262"/>
        <v>16</v>
      </c>
      <c r="BI685">
        <f t="shared" si="263"/>
        <v>1072.5625</v>
      </c>
    </row>
    <row r="686" spans="1:61" x14ac:dyDescent="0.3">
      <c r="A686" s="9">
        <v>0.82</v>
      </c>
      <c r="B686" s="9">
        <v>28.93</v>
      </c>
      <c r="C686" s="9">
        <f t="shared" si="240"/>
        <v>23.7226</v>
      </c>
      <c r="D686" s="9">
        <f t="shared" si="241"/>
        <v>0.67239999999999989</v>
      </c>
      <c r="E686" s="9">
        <f t="shared" si="242"/>
        <v>836.94489999999996</v>
      </c>
      <c r="F686" s="9"/>
      <c r="G686" s="9"/>
      <c r="H686" s="9"/>
      <c r="I686" s="9">
        <v>612.5</v>
      </c>
      <c r="J686" s="9">
        <v>28.93</v>
      </c>
      <c r="K686" s="9">
        <f t="shared" si="243"/>
        <v>17719.625</v>
      </c>
      <c r="L686" s="9">
        <f t="shared" si="244"/>
        <v>375156.25</v>
      </c>
      <c r="M686" s="9">
        <f t="shared" si="245"/>
        <v>836.94489999999996</v>
      </c>
      <c r="N686" s="9"/>
      <c r="O686" s="9"/>
      <c r="P686" s="9"/>
      <c r="Q686" s="9">
        <v>318.5</v>
      </c>
      <c r="R686" s="9">
        <v>28.93</v>
      </c>
      <c r="S686" s="9">
        <f t="shared" si="246"/>
        <v>9214.2049999999999</v>
      </c>
      <c r="T686" s="9">
        <f t="shared" si="247"/>
        <v>101442.25</v>
      </c>
      <c r="U686" s="9">
        <f t="shared" si="248"/>
        <v>836.94489999999996</v>
      </c>
      <c r="V686" s="9"/>
      <c r="W686" s="9"/>
      <c r="X686" s="9"/>
      <c r="Y686" s="9">
        <v>147</v>
      </c>
      <c r="Z686" s="9">
        <v>28.93</v>
      </c>
      <c r="AA686" s="9">
        <f t="shared" si="249"/>
        <v>4252.71</v>
      </c>
      <c r="AB686" s="9">
        <f t="shared" si="250"/>
        <v>21609</v>
      </c>
      <c r="AC686" s="9">
        <f t="shared" si="251"/>
        <v>836.94489999999996</v>
      </c>
      <c r="AD686" s="9"/>
      <c r="AE686" s="9"/>
      <c r="AF686" s="9"/>
      <c r="AG686" s="9">
        <v>7</v>
      </c>
      <c r="AH686" s="9">
        <v>28.93</v>
      </c>
      <c r="AI686" s="9">
        <f t="shared" si="252"/>
        <v>202.51</v>
      </c>
      <c r="AJ686" s="9">
        <f t="shared" si="253"/>
        <v>49</v>
      </c>
      <c r="AK686" s="9">
        <f t="shared" si="254"/>
        <v>836.94489999999996</v>
      </c>
      <c r="AL686" s="9"/>
      <c r="AM686" s="9"/>
      <c r="AN686" s="9"/>
      <c r="AO686" s="1">
        <v>2</v>
      </c>
      <c r="AP686" s="9">
        <v>28.93</v>
      </c>
      <c r="AQ686" s="9">
        <f t="shared" si="255"/>
        <v>57.86</v>
      </c>
      <c r="AR686" s="9">
        <f t="shared" si="256"/>
        <v>4</v>
      </c>
      <c r="AS686" s="9">
        <f t="shared" si="257"/>
        <v>836.94489999999996</v>
      </c>
      <c r="AT686" s="9"/>
      <c r="AU686" s="9"/>
      <c r="AV686" s="9"/>
      <c r="AW686" s="9">
        <v>0.4</v>
      </c>
      <c r="AX686" s="9">
        <v>28.93</v>
      </c>
      <c r="AY686" s="9">
        <f t="shared" si="258"/>
        <v>11.572000000000001</v>
      </c>
      <c r="AZ686" s="9">
        <f t="shared" si="259"/>
        <v>0.16000000000000003</v>
      </c>
      <c r="BA686" s="9">
        <f t="shared" si="260"/>
        <v>836.94489999999996</v>
      </c>
      <c r="BB686" s="9"/>
      <c r="BC686" s="9"/>
      <c r="BD686" s="9"/>
      <c r="BE686" s="1">
        <v>4</v>
      </c>
      <c r="BF686" s="9">
        <v>28.93</v>
      </c>
      <c r="BG686">
        <f t="shared" si="261"/>
        <v>115.72</v>
      </c>
      <c r="BH686">
        <f t="shared" si="262"/>
        <v>16</v>
      </c>
      <c r="BI686">
        <f t="shared" si="263"/>
        <v>836.94489999999996</v>
      </c>
    </row>
    <row r="687" spans="1:61" x14ac:dyDescent="0.3">
      <c r="A687" s="9">
        <v>0.82</v>
      </c>
      <c r="B687" s="9">
        <v>28.05</v>
      </c>
      <c r="C687" s="9">
        <f t="shared" si="240"/>
        <v>23.000999999999998</v>
      </c>
      <c r="D687" s="9">
        <f t="shared" si="241"/>
        <v>0.67239999999999989</v>
      </c>
      <c r="E687" s="9">
        <f t="shared" si="242"/>
        <v>786.80250000000001</v>
      </c>
      <c r="F687" s="9"/>
      <c r="G687" s="9"/>
      <c r="H687" s="9"/>
      <c r="I687" s="9">
        <v>612.5</v>
      </c>
      <c r="J687" s="9">
        <v>28.05</v>
      </c>
      <c r="K687" s="9">
        <f t="shared" si="243"/>
        <v>17180.625</v>
      </c>
      <c r="L687" s="9">
        <f t="shared" si="244"/>
        <v>375156.25</v>
      </c>
      <c r="M687" s="9">
        <f t="shared" si="245"/>
        <v>786.80250000000001</v>
      </c>
      <c r="N687" s="9"/>
      <c r="O687" s="9"/>
      <c r="P687" s="9"/>
      <c r="Q687" s="9">
        <v>318.5</v>
      </c>
      <c r="R687" s="9">
        <v>28.05</v>
      </c>
      <c r="S687" s="9">
        <f t="shared" si="246"/>
        <v>8933.9250000000011</v>
      </c>
      <c r="T687" s="9">
        <f t="shared" si="247"/>
        <v>101442.25</v>
      </c>
      <c r="U687" s="9">
        <f t="shared" si="248"/>
        <v>786.80250000000001</v>
      </c>
      <c r="V687" s="9"/>
      <c r="W687" s="9"/>
      <c r="X687" s="9"/>
      <c r="Y687" s="9">
        <v>147</v>
      </c>
      <c r="Z687" s="9">
        <v>28.05</v>
      </c>
      <c r="AA687" s="9">
        <f t="shared" si="249"/>
        <v>4123.3500000000004</v>
      </c>
      <c r="AB687" s="9">
        <f t="shared" si="250"/>
        <v>21609</v>
      </c>
      <c r="AC687" s="9">
        <f t="shared" si="251"/>
        <v>786.80250000000001</v>
      </c>
      <c r="AD687" s="9"/>
      <c r="AE687" s="9"/>
      <c r="AF687" s="9"/>
      <c r="AG687" s="9">
        <v>7</v>
      </c>
      <c r="AH687" s="9">
        <v>28.05</v>
      </c>
      <c r="AI687" s="9">
        <f t="shared" si="252"/>
        <v>196.35</v>
      </c>
      <c r="AJ687" s="9">
        <f t="shared" si="253"/>
        <v>49</v>
      </c>
      <c r="AK687" s="9">
        <f t="shared" si="254"/>
        <v>786.80250000000001</v>
      </c>
      <c r="AL687" s="9"/>
      <c r="AM687" s="9"/>
      <c r="AN687" s="9"/>
      <c r="AO687" s="1">
        <v>3</v>
      </c>
      <c r="AP687" s="9">
        <v>28.05</v>
      </c>
      <c r="AQ687" s="9">
        <f t="shared" si="255"/>
        <v>84.15</v>
      </c>
      <c r="AR687" s="9">
        <f t="shared" si="256"/>
        <v>9</v>
      </c>
      <c r="AS687" s="9">
        <f t="shared" si="257"/>
        <v>786.80250000000001</v>
      </c>
      <c r="AT687" s="9"/>
      <c r="AU687" s="9"/>
      <c r="AV687" s="9"/>
      <c r="AW687" s="9">
        <v>0.4</v>
      </c>
      <c r="AX687" s="9">
        <v>28.05</v>
      </c>
      <c r="AY687" s="9">
        <f t="shared" si="258"/>
        <v>11.22</v>
      </c>
      <c r="AZ687" s="9">
        <f t="shared" si="259"/>
        <v>0.16000000000000003</v>
      </c>
      <c r="BA687" s="9">
        <f t="shared" si="260"/>
        <v>786.80250000000001</v>
      </c>
      <c r="BB687" s="9"/>
      <c r="BC687" s="9"/>
      <c r="BD687" s="9"/>
      <c r="BE687" s="1">
        <v>4</v>
      </c>
      <c r="BF687" s="9">
        <v>28.05</v>
      </c>
      <c r="BG687">
        <f t="shared" si="261"/>
        <v>112.2</v>
      </c>
      <c r="BH687">
        <f t="shared" si="262"/>
        <v>16</v>
      </c>
      <c r="BI687">
        <f t="shared" si="263"/>
        <v>786.80250000000001</v>
      </c>
    </row>
    <row r="688" spans="1:61" x14ac:dyDescent="0.3">
      <c r="A688" s="9">
        <v>0.82</v>
      </c>
      <c r="B688" s="9">
        <v>28.64</v>
      </c>
      <c r="C688" s="9">
        <f t="shared" si="240"/>
        <v>23.4848</v>
      </c>
      <c r="D688" s="9">
        <f t="shared" si="241"/>
        <v>0.67239999999999989</v>
      </c>
      <c r="E688" s="9">
        <f t="shared" si="242"/>
        <v>820.24959999999999</v>
      </c>
      <c r="F688" s="9"/>
      <c r="G688" s="9"/>
      <c r="H688" s="9"/>
      <c r="I688" s="9">
        <v>612.5</v>
      </c>
      <c r="J688" s="9">
        <v>28.64</v>
      </c>
      <c r="K688" s="9">
        <f t="shared" si="243"/>
        <v>17542</v>
      </c>
      <c r="L688" s="9">
        <f t="shared" si="244"/>
        <v>375156.25</v>
      </c>
      <c r="M688" s="9">
        <f t="shared" si="245"/>
        <v>820.24959999999999</v>
      </c>
      <c r="N688" s="9"/>
      <c r="O688" s="9"/>
      <c r="P688" s="9"/>
      <c r="Q688" s="9">
        <v>318.5</v>
      </c>
      <c r="R688" s="9">
        <v>28.64</v>
      </c>
      <c r="S688" s="9">
        <f t="shared" si="246"/>
        <v>9121.84</v>
      </c>
      <c r="T688" s="9">
        <f t="shared" si="247"/>
        <v>101442.25</v>
      </c>
      <c r="U688" s="9">
        <f t="shared" si="248"/>
        <v>820.24959999999999</v>
      </c>
      <c r="V688" s="9"/>
      <c r="W688" s="9"/>
      <c r="X688" s="9"/>
      <c r="Y688" s="9">
        <v>147</v>
      </c>
      <c r="Z688" s="9">
        <v>28.64</v>
      </c>
      <c r="AA688" s="9">
        <f t="shared" si="249"/>
        <v>4210.08</v>
      </c>
      <c r="AB688" s="9">
        <f t="shared" si="250"/>
        <v>21609</v>
      </c>
      <c r="AC688" s="9">
        <f t="shared" si="251"/>
        <v>820.24959999999999</v>
      </c>
      <c r="AD688" s="9"/>
      <c r="AE688" s="9"/>
      <c r="AF688" s="9"/>
      <c r="AG688" s="9">
        <v>7</v>
      </c>
      <c r="AH688" s="9">
        <v>28.64</v>
      </c>
      <c r="AI688" s="9">
        <f t="shared" si="252"/>
        <v>200.48000000000002</v>
      </c>
      <c r="AJ688" s="9">
        <f t="shared" si="253"/>
        <v>49</v>
      </c>
      <c r="AK688" s="9">
        <f t="shared" si="254"/>
        <v>820.24959999999999</v>
      </c>
      <c r="AL688" s="9"/>
      <c r="AM688" s="9"/>
      <c r="AN688" s="9"/>
      <c r="AO688" s="1">
        <v>4</v>
      </c>
      <c r="AP688" s="9">
        <v>28.64</v>
      </c>
      <c r="AQ688" s="9">
        <f t="shared" si="255"/>
        <v>114.56</v>
      </c>
      <c r="AR688" s="9">
        <f t="shared" si="256"/>
        <v>16</v>
      </c>
      <c r="AS688" s="9">
        <f t="shared" si="257"/>
        <v>820.24959999999999</v>
      </c>
      <c r="AT688" s="9"/>
      <c r="AU688" s="9"/>
      <c r="AV688" s="9"/>
      <c r="AW688" s="9">
        <v>0.4</v>
      </c>
      <c r="AX688" s="9">
        <v>28.64</v>
      </c>
      <c r="AY688" s="9">
        <f t="shared" si="258"/>
        <v>11.456000000000001</v>
      </c>
      <c r="AZ688" s="9">
        <f t="shared" si="259"/>
        <v>0.16000000000000003</v>
      </c>
      <c r="BA688" s="9">
        <f t="shared" si="260"/>
        <v>820.24959999999999</v>
      </c>
      <c r="BB688" s="9"/>
      <c r="BC688" s="9"/>
      <c r="BD688" s="9"/>
      <c r="BE688" s="1">
        <v>4</v>
      </c>
      <c r="BF688" s="9">
        <v>28.64</v>
      </c>
      <c r="BG688">
        <f t="shared" si="261"/>
        <v>114.56</v>
      </c>
      <c r="BH688">
        <f t="shared" si="262"/>
        <v>16</v>
      </c>
      <c r="BI688">
        <f t="shared" si="263"/>
        <v>820.24959999999999</v>
      </c>
    </row>
    <row r="689" spans="1:61" x14ac:dyDescent="0.3">
      <c r="A689" s="9">
        <v>0.82</v>
      </c>
      <c r="B689" s="9">
        <v>29.52</v>
      </c>
      <c r="C689" s="9">
        <f t="shared" si="240"/>
        <v>24.206399999999999</v>
      </c>
      <c r="D689" s="9">
        <f t="shared" si="241"/>
        <v>0.67239999999999989</v>
      </c>
      <c r="E689" s="9">
        <f t="shared" si="242"/>
        <v>871.43039999999996</v>
      </c>
      <c r="F689" s="9"/>
      <c r="G689" s="9"/>
      <c r="H689" s="9"/>
      <c r="I689" s="9">
        <v>612.5</v>
      </c>
      <c r="J689" s="9">
        <v>29.52</v>
      </c>
      <c r="K689" s="9">
        <f t="shared" si="243"/>
        <v>18081</v>
      </c>
      <c r="L689" s="9">
        <f t="shared" si="244"/>
        <v>375156.25</v>
      </c>
      <c r="M689" s="9">
        <f t="shared" si="245"/>
        <v>871.43039999999996</v>
      </c>
      <c r="N689" s="9"/>
      <c r="O689" s="9"/>
      <c r="P689" s="9"/>
      <c r="Q689" s="9">
        <v>318.5</v>
      </c>
      <c r="R689" s="9">
        <v>29.52</v>
      </c>
      <c r="S689" s="9">
        <f t="shared" si="246"/>
        <v>9402.119999999999</v>
      </c>
      <c r="T689" s="9">
        <f t="shared" si="247"/>
        <v>101442.25</v>
      </c>
      <c r="U689" s="9">
        <f t="shared" si="248"/>
        <v>871.43039999999996</v>
      </c>
      <c r="V689" s="9"/>
      <c r="W689" s="9"/>
      <c r="X689" s="9"/>
      <c r="Y689" s="9">
        <v>147</v>
      </c>
      <c r="Z689" s="9">
        <v>29.52</v>
      </c>
      <c r="AA689" s="9">
        <f t="shared" si="249"/>
        <v>4339.4399999999996</v>
      </c>
      <c r="AB689" s="9">
        <f t="shared" si="250"/>
        <v>21609</v>
      </c>
      <c r="AC689" s="9">
        <f t="shared" si="251"/>
        <v>871.43039999999996</v>
      </c>
      <c r="AD689" s="9"/>
      <c r="AE689" s="9"/>
      <c r="AF689" s="9"/>
      <c r="AG689" s="9">
        <v>7</v>
      </c>
      <c r="AH689" s="9">
        <v>29.52</v>
      </c>
      <c r="AI689" s="9">
        <f t="shared" si="252"/>
        <v>206.64</v>
      </c>
      <c r="AJ689" s="9">
        <f t="shared" si="253"/>
        <v>49</v>
      </c>
      <c r="AK689" s="9">
        <f t="shared" si="254"/>
        <v>871.43039999999996</v>
      </c>
      <c r="AL689" s="9"/>
      <c r="AM689" s="9"/>
      <c r="AN689" s="9"/>
      <c r="AO689" s="1">
        <v>5</v>
      </c>
      <c r="AP689" s="9">
        <v>29.52</v>
      </c>
      <c r="AQ689" s="9">
        <f t="shared" si="255"/>
        <v>147.6</v>
      </c>
      <c r="AR689" s="9">
        <f t="shared" si="256"/>
        <v>25</v>
      </c>
      <c r="AS689" s="9">
        <f t="shared" si="257"/>
        <v>871.43039999999996</v>
      </c>
      <c r="AT689" s="9"/>
      <c r="AU689" s="9"/>
      <c r="AV689" s="9"/>
      <c r="AW689" s="9">
        <v>0.4</v>
      </c>
      <c r="AX689" s="9">
        <v>29.52</v>
      </c>
      <c r="AY689" s="9">
        <f t="shared" si="258"/>
        <v>11.808</v>
      </c>
      <c r="AZ689" s="9">
        <f t="shared" si="259"/>
        <v>0.16000000000000003</v>
      </c>
      <c r="BA689" s="9">
        <f t="shared" si="260"/>
        <v>871.43039999999996</v>
      </c>
      <c r="BB689" s="9"/>
      <c r="BC689" s="9"/>
      <c r="BD689" s="9"/>
      <c r="BE689" s="1">
        <v>4</v>
      </c>
      <c r="BF689" s="9">
        <v>29.52</v>
      </c>
      <c r="BG689">
        <f t="shared" si="261"/>
        <v>118.08</v>
      </c>
      <c r="BH689">
        <f t="shared" si="262"/>
        <v>16</v>
      </c>
      <c r="BI689">
        <f t="shared" si="263"/>
        <v>871.43039999999996</v>
      </c>
    </row>
    <row r="690" spans="1:61" x14ac:dyDescent="0.3">
      <c r="A690" s="9">
        <v>0.79</v>
      </c>
      <c r="B690" s="9">
        <v>42.77</v>
      </c>
      <c r="C690" s="9">
        <f t="shared" si="240"/>
        <v>33.788300000000007</v>
      </c>
      <c r="D690" s="9">
        <f t="shared" si="241"/>
        <v>0.6241000000000001</v>
      </c>
      <c r="E690" s="9">
        <f t="shared" si="242"/>
        <v>1829.2729000000002</v>
      </c>
      <c r="F690" s="9"/>
      <c r="G690" s="9"/>
      <c r="H690" s="9"/>
      <c r="I690" s="9">
        <v>637</v>
      </c>
      <c r="J690" s="9">
        <v>42.77</v>
      </c>
      <c r="K690" s="9">
        <f t="shared" si="243"/>
        <v>27244.49</v>
      </c>
      <c r="L690" s="9">
        <f t="shared" si="244"/>
        <v>405769</v>
      </c>
      <c r="M690" s="9">
        <f t="shared" si="245"/>
        <v>1829.2729000000002</v>
      </c>
      <c r="N690" s="9"/>
      <c r="O690" s="9"/>
      <c r="P690" s="9"/>
      <c r="Q690" s="9">
        <v>343</v>
      </c>
      <c r="R690" s="9">
        <v>42.77</v>
      </c>
      <c r="S690" s="9">
        <f t="shared" si="246"/>
        <v>14670.11</v>
      </c>
      <c r="T690" s="9">
        <f t="shared" si="247"/>
        <v>117649</v>
      </c>
      <c r="U690" s="9">
        <f t="shared" si="248"/>
        <v>1829.2729000000002</v>
      </c>
      <c r="V690" s="9"/>
      <c r="W690" s="9"/>
      <c r="X690" s="9"/>
      <c r="Y690" s="9">
        <v>147</v>
      </c>
      <c r="Z690" s="9">
        <v>42.77</v>
      </c>
      <c r="AA690" s="9">
        <f t="shared" si="249"/>
        <v>6287.1900000000005</v>
      </c>
      <c r="AB690" s="9">
        <f t="shared" si="250"/>
        <v>21609</v>
      </c>
      <c r="AC690" s="9">
        <f t="shared" si="251"/>
        <v>1829.2729000000002</v>
      </c>
      <c r="AD690" s="9"/>
      <c r="AE690" s="9"/>
      <c r="AF690" s="9"/>
      <c r="AG690" s="9">
        <v>7</v>
      </c>
      <c r="AH690" s="9">
        <v>42.77</v>
      </c>
      <c r="AI690" s="9">
        <f t="shared" si="252"/>
        <v>299.39000000000004</v>
      </c>
      <c r="AJ690" s="9">
        <f t="shared" si="253"/>
        <v>49</v>
      </c>
      <c r="AK690" s="9">
        <f t="shared" si="254"/>
        <v>1829.2729000000002</v>
      </c>
      <c r="AL690" s="9"/>
      <c r="AM690" s="9"/>
      <c r="AN690" s="9"/>
      <c r="AO690" s="1">
        <v>2</v>
      </c>
      <c r="AP690" s="9">
        <v>42.77</v>
      </c>
      <c r="AQ690" s="9">
        <f t="shared" si="255"/>
        <v>85.54</v>
      </c>
      <c r="AR690" s="9">
        <f t="shared" si="256"/>
        <v>4</v>
      </c>
      <c r="AS690" s="9">
        <f t="shared" si="257"/>
        <v>1829.2729000000002</v>
      </c>
      <c r="AT690" s="9"/>
      <c r="AU690" s="9"/>
      <c r="AV690" s="9"/>
      <c r="AW690" s="9">
        <v>0.4</v>
      </c>
      <c r="AX690" s="9">
        <v>42.77</v>
      </c>
      <c r="AY690" s="9">
        <f t="shared" si="258"/>
        <v>17.108000000000001</v>
      </c>
      <c r="AZ690" s="9">
        <f t="shared" si="259"/>
        <v>0.16000000000000003</v>
      </c>
      <c r="BA690" s="9">
        <f t="shared" si="260"/>
        <v>1829.2729000000002</v>
      </c>
      <c r="BB690" s="9"/>
      <c r="BC690" s="9"/>
      <c r="BD690" s="9"/>
      <c r="BE690" s="1">
        <v>4</v>
      </c>
      <c r="BF690" s="9">
        <v>42.77</v>
      </c>
      <c r="BG690">
        <f t="shared" si="261"/>
        <v>171.08</v>
      </c>
      <c r="BH690">
        <f t="shared" si="262"/>
        <v>16</v>
      </c>
      <c r="BI690">
        <f t="shared" si="263"/>
        <v>1829.2729000000002</v>
      </c>
    </row>
    <row r="691" spans="1:61" x14ac:dyDescent="0.3">
      <c r="A691" s="9">
        <v>0.79</v>
      </c>
      <c r="B691" s="9">
        <v>41.73</v>
      </c>
      <c r="C691" s="9">
        <f t="shared" si="240"/>
        <v>32.966699999999996</v>
      </c>
      <c r="D691" s="9">
        <f t="shared" si="241"/>
        <v>0.6241000000000001</v>
      </c>
      <c r="E691" s="9">
        <f t="shared" si="242"/>
        <v>1741.3928999999998</v>
      </c>
      <c r="F691" s="9"/>
      <c r="G691" s="9"/>
      <c r="H691" s="9"/>
      <c r="I691" s="9">
        <v>637</v>
      </c>
      <c r="J691" s="9">
        <v>41.73</v>
      </c>
      <c r="K691" s="9">
        <f t="shared" si="243"/>
        <v>26582.01</v>
      </c>
      <c r="L691" s="9">
        <f t="shared" si="244"/>
        <v>405769</v>
      </c>
      <c r="M691" s="9">
        <f t="shared" si="245"/>
        <v>1741.3928999999998</v>
      </c>
      <c r="N691" s="9"/>
      <c r="O691" s="9"/>
      <c r="P691" s="9"/>
      <c r="Q691" s="9">
        <v>343</v>
      </c>
      <c r="R691" s="9">
        <v>41.73</v>
      </c>
      <c r="S691" s="9">
        <f t="shared" si="246"/>
        <v>14313.39</v>
      </c>
      <c r="T691" s="9">
        <f t="shared" si="247"/>
        <v>117649</v>
      </c>
      <c r="U691" s="9">
        <f t="shared" si="248"/>
        <v>1741.3928999999998</v>
      </c>
      <c r="V691" s="9"/>
      <c r="W691" s="9"/>
      <c r="X691" s="9"/>
      <c r="Y691" s="9">
        <v>147</v>
      </c>
      <c r="Z691" s="9">
        <v>41.73</v>
      </c>
      <c r="AA691" s="9">
        <f t="shared" si="249"/>
        <v>6134.3099999999995</v>
      </c>
      <c r="AB691" s="9">
        <f t="shared" si="250"/>
        <v>21609</v>
      </c>
      <c r="AC691" s="9">
        <f t="shared" si="251"/>
        <v>1741.3928999999998</v>
      </c>
      <c r="AD691" s="9"/>
      <c r="AE691" s="9"/>
      <c r="AF691" s="9"/>
      <c r="AG691" s="9">
        <v>7</v>
      </c>
      <c r="AH691" s="9">
        <v>41.73</v>
      </c>
      <c r="AI691" s="9">
        <f t="shared" si="252"/>
        <v>292.10999999999996</v>
      </c>
      <c r="AJ691" s="9">
        <f t="shared" si="253"/>
        <v>49</v>
      </c>
      <c r="AK691" s="9">
        <f t="shared" si="254"/>
        <v>1741.3928999999998</v>
      </c>
      <c r="AL691" s="9"/>
      <c r="AM691" s="9"/>
      <c r="AN691" s="9"/>
      <c r="AO691" s="1">
        <v>3</v>
      </c>
      <c r="AP691" s="9">
        <v>41.73</v>
      </c>
      <c r="AQ691" s="9">
        <f t="shared" si="255"/>
        <v>125.19</v>
      </c>
      <c r="AR691" s="9">
        <f t="shared" si="256"/>
        <v>9</v>
      </c>
      <c r="AS691" s="9">
        <f t="shared" si="257"/>
        <v>1741.3928999999998</v>
      </c>
      <c r="AT691" s="9"/>
      <c r="AU691" s="9"/>
      <c r="AV691" s="9"/>
      <c r="AW691" s="9">
        <v>0.4</v>
      </c>
      <c r="AX691" s="9">
        <v>41.73</v>
      </c>
      <c r="AY691" s="9">
        <f t="shared" si="258"/>
        <v>16.692</v>
      </c>
      <c r="AZ691" s="9">
        <f t="shared" si="259"/>
        <v>0.16000000000000003</v>
      </c>
      <c r="BA691" s="9">
        <f t="shared" si="260"/>
        <v>1741.3928999999998</v>
      </c>
      <c r="BB691" s="9"/>
      <c r="BC691" s="9"/>
      <c r="BD691" s="9"/>
      <c r="BE691" s="1">
        <v>4</v>
      </c>
      <c r="BF691" s="9">
        <v>41.73</v>
      </c>
      <c r="BG691">
        <f t="shared" si="261"/>
        <v>166.92</v>
      </c>
      <c r="BH691">
        <f t="shared" si="262"/>
        <v>16</v>
      </c>
      <c r="BI691">
        <f t="shared" si="263"/>
        <v>1741.3928999999998</v>
      </c>
    </row>
    <row r="692" spans="1:61" x14ac:dyDescent="0.3">
      <c r="A692" s="9">
        <v>0.79</v>
      </c>
      <c r="B692" s="9">
        <v>41.32</v>
      </c>
      <c r="C692" s="9">
        <f t="shared" si="240"/>
        <v>32.642800000000001</v>
      </c>
      <c r="D692" s="9">
        <f t="shared" si="241"/>
        <v>0.6241000000000001</v>
      </c>
      <c r="E692" s="9">
        <f t="shared" si="242"/>
        <v>1707.3424</v>
      </c>
      <c r="F692" s="9"/>
      <c r="G692" s="9"/>
      <c r="H692" s="9"/>
      <c r="I692" s="9">
        <v>637</v>
      </c>
      <c r="J692" s="9">
        <v>41.32</v>
      </c>
      <c r="K692" s="9">
        <f t="shared" si="243"/>
        <v>26320.84</v>
      </c>
      <c r="L692" s="9">
        <f t="shared" si="244"/>
        <v>405769</v>
      </c>
      <c r="M692" s="9">
        <f t="shared" si="245"/>
        <v>1707.3424</v>
      </c>
      <c r="N692" s="9"/>
      <c r="O692" s="9"/>
      <c r="P692" s="9"/>
      <c r="Q692" s="9">
        <v>343</v>
      </c>
      <c r="R692" s="9">
        <v>41.32</v>
      </c>
      <c r="S692" s="9">
        <f t="shared" si="246"/>
        <v>14172.76</v>
      </c>
      <c r="T692" s="9">
        <f t="shared" si="247"/>
        <v>117649</v>
      </c>
      <c r="U692" s="9">
        <f t="shared" si="248"/>
        <v>1707.3424</v>
      </c>
      <c r="V692" s="9"/>
      <c r="W692" s="9"/>
      <c r="X692" s="9"/>
      <c r="Y692" s="9">
        <v>147</v>
      </c>
      <c r="Z692" s="9">
        <v>41.32</v>
      </c>
      <c r="AA692" s="9">
        <f t="shared" si="249"/>
        <v>6074.04</v>
      </c>
      <c r="AB692" s="9">
        <f t="shared" si="250"/>
        <v>21609</v>
      </c>
      <c r="AC692" s="9">
        <f t="shared" si="251"/>
        <v>1707.3424</v>
      </c>
      <c r="AD692" s="9"/>
      <c r="AE692" s="9"/>
      <c r="AF692" s="9"/>
      <c r="AG692" s="9">
        <v>7</v>
      </c>
      <c r="AH692" s="9">
        <v>41.32</v>
      </c>
      <c r="AI692" s="9">
        <f t="shared" si="252"/>
        <v>289.24</v>
      </c>
      <c r="AJ692" s="9">
        <f t="shared" si="253"/>
        <v>49</v>
      </c>
      <c r="AK692" s="9">
        <f t="shared" si="254"/>
        <v>1707.3424</v>
      </c>
      <c r="AL692" s="9"/>
      <c r="AM692" s="9"/>
      <c r="AN692" s="9"/>
      <c r="AO692" s="1">
        <v>4</v>
      </c>
      <c r="AP692" s="9">
        <v>41.32</v>
      </c>
      <c r="AQ692" s="9">
        <f t="shared" si="255"/>
        <v>165.28</v>
      </c>
      <c r="AR692" s="9">
        <f t="shared" si="256"/>
        <v>16</v>
      </c>
      <c r="AS692" s="9">
        <f t="shared" si="257"/>
        <v>1707.3424</v>
      </c>
      <c r="AT692" s="9"/>
      <c r="AU692" s="9"/>
      <c r="AV692" s="9"/>
      <c r="AW692" s="9">
        <v>0.4</v>
      </c>
      <c r="AX692" s="9">
        <v>41.32</v>
      </c>
      <c r="AY692" s="9">
        <f t="shared" si="258"/>
        <v>16.528000000000002</v>
      </c>
      <c r="AZ692" s="9">
        <f t="shared" si="259"/>
        <v>0.16000000000000003</v>
      </c>
      <c r="BA692" s="9">
        <f t="shared" si="260"/>
        <v>1707.3424</v>
      </c>
      <c r="BB692" s="9"/>
      <c r="BC692" s="9"/>
      <c r="BD692" s="9"/>
      <c r="BE692" s="1">
        <v>4</v>
      </c>
      <c r="BF692" s="9">
        <v>41.32</v>
      </c>
      <c r="BG692">
        <f t="shared" si="261"/>
        <v>165.28</v>
      </c>
      <c r="BH692">
        <f t="shared" si="262"/>
        <v>16</v>
      </c>
      <c r="BI692">
        <f t="shared" si="263"/>
        <v>1707.3424</v>
      </c>
    </row>
    <row r="693" spans="1:61" x14ac:dyDescent="0.3">
      <c r="A693" s="9">
        <v>0.79</v>
      </c>
      <c r="B693" s="9">
        <v>42.96</v>
      </c>
      <c r="C693" s="9">
        <f t="shared" si="240"/>
        <v>33.938400000000001</v>
      </c>
      <c r="D693" s="9">
        <f t="shared" si="241"/>
        <v>0.6241000000000001</v>
      </c>
      <c r="E693" s="9">
        <f t="shared" si="242"/>
        <v>1845.5616</v>
      </c>
      <c r="F693" s="9"/>
      <c r="G693" s="9"/>
      <c r="H693" s="9"/>
      <c r="I693" s="9">
        <v>637</v>
      </c>
      <c r="J693" s="9">
        <v>42.96</v>
      </c>
      <c r="K693" s="9">
        <f t="shared" si="243"/>
        <v>27365.52</v>
      </c>
      <c r="L693" s="9">
        <f t="shared" si="244"/>
        <v>405769</v>
      </c>
      <c r="M693" s="9">
        <f t="shared" si="245"/>
        <v>1845.5616</v>
      </c>
      <c r="N693" s="9"/>
      <c r="O693" s="9"/>
      <c r="P693" s="9"/>
      <c r="Q693" s="9">
        <v>343</v>
      </c>
      <c r="R693" s="9">
        <v>42.96</v>
      </c>
      <c r="S693" s="9">
        <f t="shared" si="246"/>
        <v>14735.28</v>
      </c>
      <c r="T693" s="9">
        <f t="shared" si="247"/>
        <v>117649</v>
      </c>
      <c r="U693" s="9">
        <f t="shared" si="248"/>
        <v>1845.5616</v>
      </c>
      <c r="V693" s="9"/>
      <c r="W693" s="9"/>
      <c r="X693" s="9"/>
      <c r="Y693" s="9">
        <v>147</v>
      </c>
      <c r="Z693" s="9">
        <v>42.96</v>
      </c>
      <c r="AA693" s="9">
        <f t="shared" si="249"/>
        <v>6315.12</v>
      </c>
      <c r="AB693" s="9">
        <f t="shared" si="250"/>
        <v>21609</v>
      </c>
      <c r="AC693" s="9">
        <f t="shared" si="251"/>
        <v>1845.5616</v>
      </c>
      <c r="AD693" s="9"/>
      <c r="AE693" s="9"/>
      <c r="AF693" s="9"/>
      <c r="AG693" s="9">
        <v>7</v>
      </c>
      <c r="AH693" s="9">
        <v>42.96</v>
      </c>
      <c r="AI693" s="9">
        <f t="shared" si="252"/>
        <v>300.72000000000003</v>
      </c>
      <c r="AJ693" s="9">
        <f t="shared" si="253"/>
        <v>49</v>
      </c>
      <c r="AK693" s="9">
        <f t="shared" si="254"/>
        <v>1845.5616</v>
      </c>
      <c r="AL693" s="9"/>
      <c r="AM693" s="9"/>
      <c r="AN693" s="9"/>
      <c r="AO693" s="1">
        <v>5</v>
      </c>
      <c r="AP693" s="9">
        <v>42.96</v>
      </c>
      <c r="AQ693" s="9">
        <f t="shared" si="255"/>
        <v>214.8</v>
      </c>
      <c r="AR693" s="9">
        <f t="shared" si="256"/>
        <v>25</v>
      </c>
      <c r="AS693" s="9">
        <f t="shared" si="257"/>
        <v>1845.5616</v>
      </c>
      <c r="AT693" s="9"/>
      <c r="AU693" s="9"/>
      <c r="AV693" s="9"/>
      <c r="AW693" s="9">
        <v>0.4</v>
      </c>
      <c r="AX693" s="9">
        <v>42.96</v>
      </c>
      <c r="AY693" s="9">
        <f t="shared" si="258"/>
        <v>17.184000000000001</v>
      </c>
      <c r="AZ693" s="9">
        <f t="shared" si="259"/>
        <v>0.16000000000000003</v>
      </c>
      <c r="BA693" s="9">
        <f t="shared" si="260"/>
        <v>1845.5616</v>
      </c>
      <c r="BB693" s="9"/>
      <c r="BC693" s="9"/>
      <c r="BD693" s="9"/>
      <c r="BE693" s="1">
        <v>4</v>
      </c>
      <c r="BF693" s="9">
        <v>42.96</v>
      </c>
      <c r="BG693">
        <f t="shared" si="261"/>
        <v>171.84</v>
      </c>
      <c r="BH693">
        <f t="shared" si="262"/>
        <v>16</v>
      </c>
      <c r="BI693">
        <f t="shared" si="263"/>
        <v>1845.5616</v>
      </c>
    </row>
    <row r="694" spans="1:61" x14ac:dyDescent="0.3">
      <c r="A694" s="9">
        <v>0.76</v>
      </c>
      <c r="B694" s="9">
        <v>40.68</v>
      </c>
      <c r="C694" s="9">
        <f t="shared" si="240"/>
        <v>30.916799999999999</v>
      </c>
      <c r="D694" s="9">
        <f t="shared" si="241"/>
        <v>0.5776</v>
      </c>
      <c r="E694" s="9">
        <f t="shared" si="242"/>
        <v>1654.8624</v>
      </c>
      <c r="F694" s="9"/>
      <c r="G694" s="9"/>
      <c r="H694" s="9"/>
      <c r="I694" s="9">
        <v>661.5</v>
      </c>
      <c r="J694" s="9">
        <v>40.68</v>
      </c>
      <c r="K694" s="9">
        <f t="shared" si="243"/>
        <v>26909.82</v>
      </c>
      <c r="L694" s="9">
        <f t="shared" si="244"/>
        <v>437582.25</v>
      </c>
      <c r="M694" s="9">
        <f t="shared" si="245"/>
        <v>1654.8624</v>
      </c>
      <c r="N694" s="9"/>
      <c r="O694" s="9"/>
      <c r="P694" s="9"/>
      <c r="Q694" s="9">
        <v>416.5</v>
      </c>
      <c r="R694" s="9">
        <v>40.68</v>
      </c>
      <c r="S694" s="9">
        <f t="shared" si="246"/>
        <v>16943.22</v>
      </c>
      <c r="T694" s="9">
        <f t="shared" si="247"/>
        <v>173472.25</v>
      </c>
      <c r="U694" s="9">
        <f t="shared" si="248"/>
        <v>1654.8624</v>
      </c>
      <c r="V694" s="9"/>
      <c r="W694" s="9"/>
      <c r="X694" s="9"/>
      <c r="Y694" s="9">
        <v>122.5</v>
      </c>
      <c r="Z694" s="9">
        <v>40.68</v>
      </c>
      <c r="AA694" s="9">
        <f t="shared" si="249"/>
        <v>4983.3</v>
      </c>
      <c r="AB694" s="9">
        <f t="shared" si="250"/>
        <v>15006.25</v>
      </c>
      <c r="AC694" s="9">
        <f t="shared" si="251"/>
        <v>1654.8624</v>
      </c>
      <c r="AD694" s="9"/>
      <c r="AE694" s="9"/>
      <c r="AF694" s="9"/>
      <c r="AG694" s="9">
        <v>7</v>
      </c>
      <c r="AH694" s="9">
        <v>40.68</v>
      </c>
      <c r="AI694" s="9">
        <f t="shared" si="252"/>
        <v>284.76</v>
      </c>
      <c r="AJ694" s="9">
        <f t="shared" si="253"/>
        <v>49</v>
      </c>
      <c r="AK694" s="9">
        <f t="shared" si="254"/>
        <v>1654.8624</v>
      </c>
      <c r="AL694" s="9"/>
      <c r="AM694" s="9"/>
      <c r="AN694" s="9"/>
      <c r="AO694" s="1">
        <v>2</v>
      </c>
      <c r="AP694" s="9">
        <v>40.68</v>
      </c>
      <c r="AQ694" s="9">
        <f t="shared" si="255"/>
        <v>81.36</v>
      </c>
      <c r="AR694" s="9">
        <f t="shared" si="256"/>
        <v>4</v>
      </c>
      <c r="AS694" s="9">
        <f t="shared" si="257"/>
        <v>1654.8624</v>
      </c>
      <c r="AT694" s="9"/>
      <c r="AU694" s="9"/>
      <c r="AV694" s="9"/>
      <c r="AW694" s="9">
        <v>0.4</v>
      </c>
      <c r="AX694" s="9">
        <v>40.68</v>
      </c>
      <c r="AY694" s="9">
        <f t="shared" si="258"/>
        <v>16.272000000000002</v>
      </c>
      <c r="AZ694" s="9">
        <f t="shared" si="259"/>
        <v>0.16000000000000003</v>
      </c>
      <c r="BA694" s="9">
        <f t="shared" si="260"/>
        <v>1654.8624</v>
      </c>
      <c r="BB694" s="9"/>
      <c r="BC694" s="9"/>
      <c r="BD694" s="9"/>
      <c r="BE694" s="1">
        <v>4</v>
      </c>
      <c r="BF694" s="9">
        <v>40.68</v>
      </c>
      <c r="BG694">
        <f t="shared" si="261"/>
        <v>162.72</v>
      </c>
      <c r="BH694">
        <f t="shared" si="262"/>
        <v>16</v>
      </c>
      <c r="BI694">
        <f t="shared" si="263"/>
        <v>1654.8624</v>
      </c>
    </row>
    <row r="695" spans="1:61" x14ac:dyDescent="0.3">
      <c r="A695" s="9">
        <v>0.76</v>
      </c>
      <c r="B695" s="9">
        <v>40.4</v>
      </c>
      <c r="C695" s="9">
        <f t="shared" si="240"/>
        <v>30.704000000000001</v>
      </c>
      <c r="D695" s="9">
        <f t="shared" si="241"/>
        <v>0.5776</v>
      </c>
      <c r="E695" s="9">
        <f t="shared" si="242"/>
        <v>1632.1599999999999</v>
      </c>
      <c r="F695" s="9"/>
      <c r="G695" s="9"/>
      <c r="H695" s="9"/>
      <c r="I695" s="9">
        <v>661.5</v>
      </c>
      <c r="J695" s="9">
        <v>40.4</v>
      </c>
      <c r="K695" s="9">
        <f t="shared" si="243"/>
        <v>26724.6</v>
      </c>
      <c r="L695" s="9">
        <f t="shared" si="244"/>
        <v>437582.25</v>
      </c>
      <c r="M695" s="9">
        <f t="shared" si="245"/>
        <v>1632.1599999999999</v>
      </c>
      <c r="N695" s="9"/>
      <c r="O695" s="9"/>
      <c r="P695" s="9"/>
      <c r="Q695" s="9">
        <v>416.5</v>
      </c>
      <c r="R695" s="9">
        <v>40.4</v>
      </c>
      <c r="S695" s="9">
        <f t="shared" si="246"/>
        <v>16826.599999999999</v>
      </c>
      <c r="T695" s="9">
        <f t="shared" si="247"/>
        <v>173472.25</v>
      </c>
      <c r="U695" s="9">
        <f t="shared" si="248"/>
        <v>1632.1599999999999</v>
      </c>
      <c r="V695" s="9"/>
      <c r="W695" s="9"/>
      <c r="X695" s="9"/>
      <c r="Y695" s="9">
        <v>122.5</v>
      </c>
      <c r="Z695" s="9">
        <v>40.4</v>
      </c>
      <c r="AA695" s="9">
        <f t="shared" si="249"/>
        <v>4949</v>
      </c>
      <c r="AB695" s="9">
        <f t="shared" si="250"/>
        <v>15006.25</v>
      </c>
      <c r="AC695" s="9">
        <f t="shared" si="251"/>
        <v>1632.1599999999999</v>
      </c>
      <c r="AD695" s="9"/>
      <c r="AE695" s="9"/>
      <c r="AF695" s="9"/>
      <c r="AG695" s="9">
        <v>7</v>
      </c>
      <c r="AH695" s="9">
        <v>40.4</v>
      </c>
      <c r="AI695" s="9">
        <f t="shared" si="252"/>
        <v>282.8</v>
      </c>
      <c r="AJ695" s="9">
        <f t="shared" si="253"/>
        <v>49</v>
      </c>
      <c r="AK695" s="9">
        <f t="shared" si="254"/>
        <v>1632.1599999999999</v>
      </c>
      <c r="AL695" s="9"/>
      <c r="AM695" s="9"/>
      <c r="AN695" s="9"/>
      <c r="AO695" s="1">
        <v>3</v>
      </c>
      <c r="AP695" s="9">
        <v>40.4</v>
      </c>
      <c r="AQ695" s="9">
        <f t="shared" si="255"/>
        <v>121.19999999999999</v>
      </c>
      <c r="AR695" s="9">
        <f t="shared" si="256"/>
        <v>9</v>
      </c>
      <c r="AS695" s="9">
        <f t="shared" si="257"/>
        <v>1632.1599999999999</v>
      </c>
      <c r="AT695" s="9"/>
      <c r="AU695" s="9"/>
      <c r="AV695" s="9"/>
      <c r="AW695" s="9">
        <v>0.4</v>
      </c>
      <c r="AX695" s="9">
        <v>40.4</v>
      </c>
      <c r="AY695" s="9">
        <f t="shared" si="258"/>
        <v>16.16</v>
      </c>
      <c r="AZ695" s="9">
        <f t="shared" si="259"/>
        <v>0.16000000000000003</v>
      </c>
      <c r="BA695" s="9">
        <f t="shared" si="260"/>
        <v>1632.1599999999999</v>
      </c>
      <c r="BB695" s="9"/>
      <c r="BC695" s="9"/>
      <c r="BD695" s="9"/>
      <c r="BE695" s="1">
        <v>4</v>
      </c>
      <c r="BF695" s="9">
        <v>40.4</v>
      </c>
      <c r="BG695">
        <f t="shared" si="261"/>
        <v>161.6</v>
      </c>
      <c r="BH695">
        <f t="shared" si="262"/>
        <v>16</v>
      </c>
      <c r="BI695">
        <f t="shared" si="263"/>
        <v>1632.1599999999999</v>
      </c>
    </row>
    <row r="696" spans="1:61" x14ac:dyDescent="0.3">
      <c r="A696" s="9">
        <v>0.76</v>
      </c>
      <c r="B696" s="9">
        <v>40.6</v>
      </c>
      <c r="C696" s="9">
        <f t="shared" si="240"/>
        <v>30.856000000000002</v>
      </c>
      <c r="D696" s="9">
        <f t="shared" si="241"/>
        <v>0.5776</v>
      </c>
      <c r="E696" s="9">
        <f t="shared" si="242"/>
        <v>1648.3600000000001</v>
      </c>
      <c r="F696" s="9"/>
      <c r="G696" s="9"/>
      <c r="H696" s="9"/>
      <c r="I696" s="9">
        <v>661.5</v>
      </c>
      <c r="J696" s="9">
        <v>40.6</v>
      </c>
      <c r="K696" s="9">
        <f t="shared" si="243"/>
        <v>26856.9</v>
      </c>
      <c r="L696" s="9">
        <f t="shared" si="244"/>
        <v>437582.25</v>
      </c>
      <c r="M696" s="9">
        <f t="shared" si="245"/>
        <v>1648.3600000000001</v>
      </c>
      <c r="N696" s="9"/>
      <c r="O696" s="9"/>
      <c r="P696" s="9"/>
      <c r="Q696" s="9">
        <v>416.5</v>
      </c>
      <c r="R696" s="9">
        <v>40.6</v>
      </c>
      <c r="S696" s="9">
        <f t="shared" si="246"/>
        <v>16909.900000000001</v>
      </c>
      <c r="T696" s="9">
        <f t="shared" si="247"/>
        <v>173472.25</v>
      </c>
      <c r="U696" s="9">
        <f t="shared" si="248"/>
        <v>1648.3600000000001</v>
      </c>
      <c r="V696" s="9"/>
      <c r="W696" s="9"/>
      <c r="X696" s="9"/>
      <c r="Y696" s="9">
        <v>122.5</v>
      </c>
      <c r="Z696" s="9">
        <v>40.6</v>
      </c>
      <c r="AA696" s="9">
        <f t="shared" si="249"/>
        <v>4973.5</v>
      </c>
      <c r="AB696" s="9">
        <f t="shared" si="250"/>
        <v>15006.25</v>
      </c>
      <c r="AC696" s="9">
        <f t="shared" si="251"/>
        <v>1648.3600000000001</v>
      </c>
      <c r="AD696" s="9"/>
      <c r="AE696" s="9"/>
      <c r="AF696" s="9"/>
      <c r="AG696" s="9">
        <v>7</v>
      </c>
      <c r="AH696" s="9">
        <v>40.6</v>
      </c>
      <c r="AI696" s="9">
        <f t="shared" si="252"/>
        <v>284.2</v>
      </c>
      <c r="AJ696" s="9">
        <f t="shared" si="253"/>
        <v>49</v>
      </c>
      <c r="AK696" s="9">
        <f t="shared" si="254"/>
        <v>1648.3600000000001</v>
      </c>
      <c r="AL696" s="9"/>
      <c r="AM696" s="9"/>
      <c r="AN696" s="9"/>
      <c r="AO696" s="1">
        <v>4</v>
      </c>
      <c r="AP696" s="9">
        <v>40.6</v>
      </c>
      <c r="AQ696" s="9">
        <f t="shared" si="255"/>
        <v>162.4</v>
      </c>
      <c r="AR696" s="9">
        <f t="shared" si="256"/>
        <v>16</v>
      </c>
      <c r="AS696" s="9">
        <f t="shared" si="257"/>
        <v>1648.3600000000001</v>
      </c>
      <c r="AT696" s="9"/>
      <c r="AU696" s="9"/>
      <c r="AV696" s="9"/>
      <c r="AW696" s="9">
        <v>0.4</v>
      </c>
      <c r="AX696" s="9">
        <v>40.6</v>
      </c>
      <c r="AY696" s="9">
        <f t="shared" si="258"/>
        <v>16.240000000000002</v>
      </c>
      <c r="AZ696" s="9">
        <f t="shared" si="259"/>
        <v>0.16000000000000003</v>
      </c>
      <c r="BA696" s="9">
        <f t="shared" si="260"/>
        <v>1648.3600000000001</v>
      </c>
      <c r="BB696" s="9"/>
      <c r="BC696" s="9"/>
      <c r="BD696" s="9"/>
      <c r="BE696" s="1">
        <v>4</v>
      </c>
      <c r="BF696" s="9">
        <v>40.6</v>
      </c>
      <c r="BG696">
        <f t="shared" si="261"/>
        <v>162.4</v>
      </c>
      <c r="BH696">
        <f t="shared" si="262"/>
        <v>16</v>
      </c>
      <c r="BI696">
        <f t="shared" si="263"/>
        <v>1648.3600000000001</v>
      </c>
    </row>
    <row r="697" spans="1:61" x14ac:dyDescent="0.3">
      <c r="A697" s="9">
        <v>0.76</v>
      </c>
      <c r="B697" s="9">
        <v>40.11</v>
      </c>
      <c r="C697" s="9">
        <f t="shared" si="240"/>
        <v>30.483599999999999</v>
      </c>
      <c r="D697" s="9">
        <f t="shared" si="241"/>
        <v>0.5776</v>
      </c>
      <c r="E697" s="9">
        <f t="shared" si="242"/>
        <v>1608.8120999999999</v>
      </c>
      <c r="F697" s="9"/>
      <c r="G697" s="9"/>
      <c r="H697" s="9"/>
      <c r="I697" s="9">
        <v>661.5</v>
      </c>
      <c r="J697" s="9">
        <v>40.11</v>
      </c>
      <c r="K697" s="9">
        <f t="shared" si="243"/>
        <v>26532.764999999999</v>
      </c>
      <c r="L697" s="9">
        <f t="shared" si="244"/>
        <v>437582.25</v>
      </c>
      <c r="M697" s="9">
        <f t="shared" si="245"/>
        <v>1608.8120999999999</v>
      </c>
      <c r="N697" s="9"/>
      <c r="O697" s="9"/>
      <c r="P697" s="9"/>
      <c r="Q697" s="9">
        <v>416.5</v>
      </c>
      <c r="R697" s="9">
        <v>40.11</v>
      </c>
      <c r="S697" s="9">
        <f t="shared" si="246"/>
        <v>16705.814999999999</v>
      </c>
      <c r="T697" s="9">
        <f t="shared" si="247"/>
        <v>173472.25</v>
      </c>
      <c r="U697" s="9">
        <f t="shared" si="248"/>
        <v>1608.8120999999999</v>
      </c>
      <c r="V697" s="9"/>
      <c r="W697" s="9"/>
      <c r="X697" s="9"/>
      <c r="Y697" s="9">
        <v>122.5</v>
      </c>
      <c r="Z697" s="9">
        <v>40.11</v>
      </c>
      <c r="AA697" s="9">
        <f t="shared" si="249"/>
        <v>4913.4750000000004</v>
      </c>
      <c r="AB697" s="9">
        <f t="shared" si="250"/>
        <v>15006.25</v>
      </c>
      <c r="AC697" s="9">
        <f t="shared" si="251"/>
        <v>1608.8120999999999</v>
      </c>
      <c r="AD697" s="9"/>
      <c r="AE697" s="9"/>
      <c r="AF697" s="9"/>
      <c r="AG697" s="9">
        <v>7</v>
      </c>
      <c r="AH697" s="9">
        <v>40.11</v>
      </c>
      <c r="AI697" s="9">
        <f t="shared" si="252"/>
        <v>280.77</v>
      </c>
      <c r="AJ697" s="9">
        <f t="shared" si="253"/>
        <v>49</v>
      </c>
      <c r="AK697" s="9">
        <f t="shared" si="254"/>
        <v>1608.8120999999999</v>
      </c>
      <c r="AL697" s="9"/>
      <c r="AM697" s="9"/>
      <c r="AN697" s="9"/>
      <c r="AO697" s="1">
        <v>5</v>
      </c>
      <c r="AP697" s="9">
        <v>40.11</v>
      </c>
      <c r="AQ697" s="9">
        <f t="shared" si="255"/>
        <v>200.55</v>
      </c>
      <c r="AR697" s="9">
        <f t="shared" si="256"/>
        <v>25</v>
      </c>
      <c r="AS697" s="9">
        <f t="shared" si="257"/>
        <v>1608.8120999999999</v>
      </c>
      <c r="AT697" s="9"/>
      <c r="AU697" s="9"/>
      <c r="AV697" s="9"/>
      <c r="AW697" s="9">
        <v>0.4</v>
      </c>
      <c r="AX697" s="9">
        <v>40.11</v>
      </c>
      <c r="AY697" s="9">
        <f t="shared" si="258"/>
        <v>16.044</v>
      </c>
      <c r="AZ697" s="9">
        <f t="shared" si="259"/>
        <v>0.16000000000000003</v>
      </c>
      <c r="BA697" s="9">
        <f t="shared" si="260"/>
        <v>1608.8120999999999</v>
      </c>
      <c r="BB697" s="9"/>
      <c r="BC697" s="9"/>
      <c r="BD697" s="9"/>
      <c r="BE697" s="1">
        <v>4</v>
      </c>
      <c r="BF697" s="9">
        <v>40.11</v>
      </c>
      <c r="BG697">
        <f t="shared" si="261"/>
        <v>160.44</v>
      </c>
      <c r="BH697">
        <f t="shared" si="262"/>
        <v>16</v>
      </c>
      <c r="BI697">
        <f t="shared" si="263"/>
        <v>1608.8120999999999</v>
      </c>
    </row>
    <row r="698" spans="1:61" x14ac:dyDescent="0.3">
      <c r="A698" s="9">
        <v>0.74</v>
      </c>
      <c r="B698" s="9">
        <v>14.37</v>
      </c>
      <c r="C698" s="9">
        <f t="shared" si="240"/>
        <v>10.633799999999999</v>
      </c>
      <c r="D698" s="9">
        <f t="shared" si="241"/>
        <v>0.54759999999999998</v>
      </c>
      <c r="E698" s="9">
        <f t="shared" si="242"/>
        <v>206.49689999999998</v>
      </c>
      <c r="F698" s="9"/>
      <c r="G698" s="9"/>
      <c r="H698" s="9"/>
      <c r="I698" s="9">
        <v>686</v>
      </c>
      <c r="J698" s="9">
        <v>14.37</v>
      </c>
      <c r="K698" s="9">
        <f t="shared" si="243"/>
        <v>9857.82</v>
      </c>
      <c r="L698" s="9">
        <f t="shared" si="244"/>
        <v>470596</v>
      </c>
      <c r="M698" s="9">
        <f t="shared" si="245"/>
        <v>206.49689999999998</v>
      </c>
      <c r="N698" s="9"/>
      <c r="O698" s="9"/>
      <c r="P698" s="9"/>
      <c r="Q698" s="9">
        <v>245</v>
      </c>
      <c r="R698" s="9">
        <v>14.37</v>
      </c>
      <c r="S698" s="9">
        <f t="shared" si="246"/>
        <v>3520.6499999999996</v>
      </c>
      <c r="T698" s="9">
        <f t="shared" si="247"/>
        <v>60025</v>
      </c>
      <c r="U698" s="9">
        <f t="shared" si="248"/>
        <v>206.49689999999998</v>
      </c>
      <c r="V698" s="9"/>
      <c r="W698" s="9"/>
      <c r="X698" s="9"/>
      <c r="Y698" s="9">
        <v>220.5</v>
      </c>
      <c r="Z698" s="9">
        <v>14.37</v>
      </c>
      <c r="AA698" s="9">
        <f t="shared" si="249"/>
        <v>3168.585</v>
      </c>
      <c r="AB698" s="9">
        <f t="shared" si="250"/>
        <v>48620.25</v>
      </c>
      <c r="AC698" s="9">
        <f t="shared" si="251"/>
        <v>206.49689999999998</v>
      </c>
      <c r="AD698" s="9"/>
      <c r="AE698" s="9"/>
      <c r="AF698" s="9"/>
      <c r="AG698" s="9">
        <v>3.5</v>
      </c>
      <c r="AH698" s="9">
        <v>14.37</v>
      </c>
      <c r="AI698" s="9">
        <f t="shared" si="252"/>
        <v>50.294999999999995</v>
      </c>
      <c r="AJ698" s="9">
        <f t="shared" si="253"/>
        <v>12.25</v>
      </c>
      <c r="AK698" s="9">
        <f t="shared" si="254"/>
        <v>206.49689999999998</v>
      </c>
      <c r="AL698" s="9"/>
      <c r="AM698" s="9"/>
      <c r="AN698" s="9"/>
      <c r="AO698" s="1">
        <v>2</v>
      </c>
      <c r="AP698" s="9">
        <v>14.37</v>
      </c>
      <c r="AQ698" s="9">
        <f t="shared" si="255"/>
        <v>28.74</v>
      </c>
      <c r="AR698" s="9">
        <f t="shared" si="256"/>
        <v>4</v>
      </c>
      <c r="AS698" s="9">
        <f t="shared" si="257"/>
        <v>206.49689999999998</v>
      </c>
      <c r="AT698" s="9"/>
      <c r="AU698" s="9"/>
      <c r="AV698" s="9"/>
      <c r="AW698" s="9">
        <v>0.4</v>
      </c>
      <c r="AX698" s="9">
        <v>14.37</v>
      </c>
      <c r="AY698" s="9">
        <f t="shared" si="258"/>
        <v>5.7480000000000002</v>
      </c>
      <c r="AZ698" s="9">
        <f t="shared" si="259"/>
        <v>0.16000000000000003</v>
      </c>
      <c r="BA698" s="9">
        <f t="shared" si="260"/>
        <v>206.49689999999998</v>
      </c>
      <c r="BB698" s="9"/>
      <c r="BC698" s="9"/>
      <c r="BD698" s="9"/>
      <c r="BE698" s="1">
        <v>4</v>
      </c>
      <c r="BF698" s="9">
        <v>14.37</v>
      </c>
      <c r="BG698">
        <f t="shared" si="261"/>
        <v>57.48</v>
      </c>
      <c r="BH698">
        <f t="shared" si="262"/>
        <v>16</v>
      </c>
      <c r="BI698">
        <f t="shared" si="263"/>
        <v>206.49689999999998</v>
      </c>
    </row>
    <row r="699" spans="1:61" x14ac:dyDescent="0.3">
      <c r="A699" s="9">
        <v>0.74</v>
      </c>
      <c r="B699" s="9">
        <v>14.48</v>
      </c>
      <c r="C699" s="9">
        <f t="shared" si="240"/>
        <v>10.715199999999999</v>
      </c>
      <c r="D699" s="9">
        <f t="shared" si="241"/>
        <v>0.54759999999999998</v>
      </c>
      <c r="E699" s="9">
        <f t="shared" si="242"/>
        <v>209.6704</v>
      </c>
      <c r="F699" s="9"/>
      <c r="G699" s="9"/>
      <c r="H699" s="9"/>
      <c r="I699" s="9">
        <v>686</v>
      </c>
      <c r="J699" s="9">
        <v>14.48</v>
      </c>
      <c r="K699" s="9">
        <f t="shared" si="243"/>
        <v>9933.2800000000007</v>
      </c>
      <c r="L699" s="9">
        <f t="shared" si="244"/>
        <v>470596</v>
      </c>
      <c r="M699" s="9">
        <f t="shared" si="245"/>
        <v>209.6704</v>
      </c>
      <c r="N699" s="9"/>
      <c r="O699" s="9"/>
      <c r="P699" s="9"/>
      <c r="Q699" s="9">
        <v>245</v>
      </c>
      <c r="R699" s="9">
        <v>14.48</v>
      </c>
      <c r="S699" s="9">
        <f t="shared" si="246"/>
        <v>3547.6</v>
      </c>
      <c r="T699" s="9">
        <f t="shared" si="247"/>
        <v>60025</v>
      </c>
      <c r="U699" s="9">
        <f t="shared" si="248"/>
        <v>209.6704</v>
      </c>
      <c r="V699" s="9"/>
      <c r="W699" s="9"/>
      <c r="X699" s="9"/>
      <c r="Y699" s="9">
        <v>220.5</v>
      </c>
      <c r="Z699" s="9">
        <v>14.48</v>
      </c>
      <c r="AA699" s="9">
        <f t="shared" si="249"/>
        <v>3192.84</v>
      </c>
      <c r="AB699" s="9">
        <f t="shared" si="250"/>
        <v>48620.25</v>
      </c>
      <c r="AC699" s="9">
        <f t="shared" si="251"/>
        <v>209.6704</v>
      </c>
      <c r="AD699" s="9"/>
      <c r="AE699" s="9"/>
      <c r="AF699" s="9"/>
      <c r="AG699" s="9">
        <v>3.5</v>
      </c>
      <c r="AH699" s="9">
        <v>14.48</v>
      </c>
      <c r="AI699" s="9">
        <f t="shared" si="252"/>
        <v>50.68</v>
      </c>
      <c r="AJ699" s="9">
        <f t="shared" si="253"/>
        <v>12.25</v>
      </c>
      <c r="AK699" s="9">
        <f t="shared" si="254"/>
        <v>209.6704</v>
      </c>
      <c r="AL699" s="9"/>
      <c r="AM699" s="9"/>
      <c r="AN699" s="9"/>
      <c r="AO699" s="1">
        <v>3</v>
      </c>
      <c r="AP699" s="9">
        <v>14.48</v>
      </c>
      <c r="AQ699" s="9">
        <f t="shared" si="255"/>
        <v>43.44</v>
      </c>
      <c r="AR699" s="9">
        <f t="shared" si="256"/>
        <v>9</v>
      </c>
      <c r="AS699" s="9">
        <f t="shared" si="257"/>
        <v>209.6704</v>
      </c>
      <c r="AT699" s="9"/>
      <c r="AU699" s="9"/>
      <c r="AV699" s="9"/>
      <c r="AW699" s="9">
        <v>0.4</v>
      </c>
      <c r="AX699" s="9">
        <v>14.48</v>
      </c>
      <c r="AY699" s="9">
        <f t="shared" si="258"/>
        <v>5.7920000000000007</v>
      </c>
      <c r="AZ699" s="9">
        <f t="shared" si="259"/>
        <v>0.16000000000000003</v>
      </c>
      <c r="BA699" s="9">
        <f t="shared" si="260"/>
        <v>209.6704</v>
      </c>
      <c r="BB699" s="9"/>
      <c r="BC699" s="9"/>
      <c r="BD699" s="9"/>
      <c r="BE699" s="1">
        <v>4</v>
      </c>
      <c r="BF699" s="9">
        <v>14.48</v>
      </c>
      <c r="BG699">
        <f t="shared" si="261"/>
        <v>57.92</v>
      </c>
      <c r="BH699">
        <f t="shared" si="262"/>
        <v>16</v>
      </c>
      <c r="BI699">
        <f t="shared" si="263"/>
        <v>209.6704</v>
      </c>
    </row>
    <row r="700" spans="1:61" x14ac:dyDescent="0.3">
      <c r="A700" s="9">
        <v>0.74</v>
      </c>
      <c r="B700" s="9">
        <v>14.32</v>
      </c>
      <c r="C700" s="9">
        <f t="shared" si="240"/>
        <v>10.5968</v>
      </c>
      <c r="D700" s="9">
        <f t="shared" si="241"/>
        <v>0.54759999999999998</v>
      </c>
      <c r="E700" s="9">
        <f t="shared" si="242"/>
        <v>205.0624</v>
      </c>
      <c r="F700" s="9"/>
      <c r="G700" s="9"/>
      <c r="H700" s="9"/>
      <c r="I700" s="9">
        <v>686</v>
      </c>
      <c r="J700" s="9">
        <v>14.32</v>
      </c>
      <c r="K700" s="9">
        <f t="shared" si="243"/>
        <v>9823.52</v>
      </c>
      <c r="L700" s="9">
        <f t="shared" si="244"/>
        <v>470596</v>
      </c>
      <c r="M700" s="9">
        <f t="shared" si="245"/>
        <v>205.0624</v>
      </c>
      <c r="N700" s="9"/>
      <c r="O700" s="9"/>
      <c r="P700" s="9"/>
      <c r="Q700" s="9">
        <v>245</v>
      </c>
      <c r="R700" s="9">
        <v>14.32</v>
      </c>
      <c r="S700" s="9">
        <f t="shared" si="246"/>
        <v>3508.4</v>
      </c>
      <c r="T700" s="9">
        <f t="shared" si="247"/>
        <v>60025</v>
      </c>
      <c r="U700" s="9">
        <f t="shared" si="248"/>
        <v>205.0624</v>
      </c>
      <c r="V700" s="9"/>
      <c r="W700" s="9"/>
      <c r="X700" s="9"/>
      <c r="Y700" s="9">
        <v>220.5</v>
      </c>
      <c r="Z700" s="9">
        <v>14.32</v>
      </c>
      <c r="AA700" s="9">
        <f t="shared" si="249"/>
        <v>3157.56</v>
      </c>
      <c r="AB700" s="9">
        <f t="shared" si="250"/>
        <v>48620.25</v>
      </c>
      <c r="AC700" s="9">
        <f t="shared" si="251"/>
        <v>205.0624</v>
      </c>
      <c r="AD700" s="9"/>
      <c r="AE700" s="9"/>
      <c r="AF700" s="9"/>
      <c r="AG700" s="9">
        <v>3.5</v>
      </c>
      <c r="AH700" s="9">
        <v>14.32</v>
      </c>
      <c r="AI700" s="9">
        <f t="shared" si="252"/>
        <v>50.120000000000005</v>
      </c>
      <c r="AJ700" s="9">
        <f t="shared" si="253"/>
        <v>12.25</v>
      </c>
      <c r="AK700" s="9">
        <f t="shared" si="254"/>
        <v>205.0624</v>
      </c>
      <c r="AL700" s="9"/>
      <c r="AM700" s="9"/>
      <c r="AN700" s="9"/>
      <c r="AO700" s="1">
        <v>4</v>
      </c>
      <c r="AP700" s="9">
        <v>14.32</v>
      </c>
      <c r="AQ700" s="9">
        <f t="shared" si="255"/>
        <v>57.28</v>
      </c>
      <c r="AR700" s="9">
        <f t="shared" si="256"/>
        <v>16</v>
      </c>
      <c r="AS700" s="9">
        <f t="shared" si="257"/>
        <v>205.0624</v>
      </c>
      <c r="AT700" s="9"/>
      <c r="AU700" s="9"/>
      <c r="AV700" s="9"/>
      <c r="AW700" s="9">
        <v>0.4</v>
      </c>
      <c r="AX700" s="9">
        <v>14.32</v>
      </c>
      <c r="AY700" s="9">
        <f t="shared" si="258"/>
        <v>5.7280000000000006</v>
      </c>
      <c r="AZ700" s="9">
        <f t="shared" si="259"/>
        <v>0.16000000000000003</v>
      </c>
      <c r="BA700" s="9">
        <f t="shared" si="260"/>
        <v>205.0624</v>
      </c>
      <c r="BB700" s="9"/>
      <c r="BC700" s="9"/>
      <c r="BD700" s="9"/>
      <c r="BE700" s="1">
        <v>4</v>
      </c>
      <c r="BF700" s="9">
        <v>14.32</v>
      </c>
      <c r="BG700">
        <f t="shared" si="261"/>
        <v>57.28</v>
      </c>
      <c r="BH700">
        <f t="shared" si="262"/>
        <v>16</v>
      </c>
      <c r="BI700">
        <f t="shared" si="263"/>
        <v>205.0624</v>
      </c>
    </row>
    <row r="701" spans="1:61" x14ac:dyDescent="0.3">
      <c r="A701" s="9">
        <v>0.74</v>
      </c>
      <c r="B701" s="9">
        <v>14.44</v>
      </c>
      <c r="C701" s="9">
        <f t="shared" si="240"/>
        <v>10.685599999999999</v>
      </c>
      <c r="D701" s="9">
        <f t="shared" si="241"/>
        <v>0.54759999999999998</v>
      </c>
      <c r="E701" s="9">
        <f t="shared" si="242"/>
        <v>208.5136</v>
      </c>
      <c r="F701" s="9"/>
      <c r="G701" s="9"/>
      <c r="H701" s="9"/>
      <c r="I701" s="9">
        <v>686</v>
      </c>
      <c r="J701" s="9">
        <v>14.44</v>
      </c>
      <c r="K701" s="9">
        <f t="shared" si="243"/>
        <v>9905.84</v>
      </c>
      <c r="L701" s="9">
        <f t="shared" si="244"/>
        <v>470596</v>
      </c>
      <c r="M701" s="9">
        <f t="shared" si="245"/>
        <v>208.5136</v>
      </c>
      <c r="N701" s="9"/>
      <c r="O701" s="9"/>
      <c r="P701" s="9"/>
      <c r="Q701" s="9">
        <v>245</v>
      </c>
      <c r="R701" s="9">
        <v>14.44</v>
      </c>
      <c r="S701" s="9">
        <f t="shared" si="246"/>
        <v>3537.7999999999997</v>
      </c>
      <c r="T701" s="9">
        <f t="shared" si="247"/>
        <v>60025</v>
      </c>
      <c r="U701" s="9">
        <f t="shared" si="248"/>
        <v>208.5136</v>
      </c>
      <c r="V701" s="9"/>
      <c r="W701" s="9"/>
      <c r="X701" s="9"/>
      <c r="Y701" s="9">
        <v>220.5</v>
      </c>
      <c r="Z701" s="9">
        <v>14.44</v>
      </c>
      <c r="AA701" s="9">
        <f t="shared" si="249"/>
        <v>3184.02</v>
      </c>
      <c r="AB701" s="9">
        <f t="shared" si="250"/>
        <v>48620.25</v>
      </c>
      <c r="AC701" s="9">
        <f t="shared" si="251"/>
        <v>208.5136</v>
      </c>
      <c r="AD701" s="9"/>
      <c r="AE701" s="9"/>
      <c r="AF701" s="9"/>
      <c r="AG701" s="9">
        <v>3.5</v>
      </c>
      <c r="AH701" s="9">
        <v>14.44</v>
      </c>
      <c r="AI701" s="9">
        <f t="shared" si="252"/>
        <v>50.54</v>
      </c>
      <c r="AJ701" s="9">
        <f t="shared" si="253"/>
        <v>12.25</v>
      </c>
      <c r="AK701" s="9">
        <f t="shared" si="254"/>
        <v>208.5136</v>
      </c>
      <c r="AL701" s="9"/>
      <c r="AM701" s="9"/>
      <c r="AN701" s="9"/>
      <c r="AO701" s="1">
        <v>5</v>
      </c>
      <c r="AP701" s="9">
        <v>14.44</v>
      </c>
      <c r="AQ701" s="9">
        <f t="shared" si="255"/>
        <v>72.2</v>
      </c>
      <c r="AR701" s="9">
        <f t="shared" si="256"/>
        <v>25</v>
      </c>
      <c r="AS701" s="9">
        <f t="shared" si="257"/>
        <v>208.5136</v>
      </c>
      <c r="AT701" s="9"/>
      <c r="AU701" s="9"/>
      <c r="AV701" s="9"/>
      <c r="AW701" s="9">
        <v>0.4</v>
      </c>
      <c r="AX701" s="9">
        <v>14.44</v>
      </c>
      <c r="AY701" s="9">
        <f t="shared" si="258"/>
        <v>5.7759999999999998</v>
      </c>
      <c r="AZ701" s="9">
        <f t="shared" si="259"/>
        <v>0.16000000000000003</v>
      </c>
      <c r="BA701" s="9">
        <f t="shared" si="260"/>
        <v>208.5136</v>
      </c>
      <c r="BB701" s="9"/>
      <c r="BC701" s="9"/>
      <c r="BD701" s="9"/>
      <c r="BE701" s="1">
        <v>4</v>
      </c>
      <c r="BF701" s="9">
        <v>14.44</v>
      </c>
      <c r="BG701">
        <f t="shared" si="261"/>
        <v>57.76</v>
      </c>
      <c r="BH701">
        <f t="shared" si="262"/>
        <v>16</v>
      </c>
      <c r="BI701">
        <f t="shared" si="263"/>
        <v>208.5136</v>
      </c>
    </row>
    <row r="702" spans="1:61" x14ac:dyDescent="0.3">
      <c r="A702" s="9">
        <v>0.71</v>
      </c>
      <c r="B702" s="9">
        <v>14.6</v>
      </c>
      <c r="C702" s="9">
        <f t="shared" si="240"/>
        <v>10.366</v>
      </c>
      <c r="D702" s="9">
        <f t="shared" si="241"/>
        <v>0.50409999999999999</v>
      </c>
      <c r="E702" s="9">
        <f t="shared" si="242"/>
        <v>213.16</v>
      </c>
      <c r="F702" s="9"/>
      <c r="G702" s="9"/>
      <c r="H702" s="9"/>
      <c r="I702" s="9">
        <v>710.5</v>
      </c>
      <c r="J702" s="9">
        <v>14.6</v>
      </c>
      <c r="K702" s="9">
        <f t="shared" si="243"/>
        <v>10373.299999999999</v>
      </c>
      <c r="L702" s="9">
        <f t="shared" si="244"/>
        <v>504810.25</v>
      </c>
      <c r="M702" s="9">
        <f t="shared" si="245"/>
        <v>213.16</v>
      </c>
      <c r="N702" s="9"/>
      <c r="O702" s="9"/>
      <c r="P702" s="9"/>
      <c r="Q702" s="9">
        <v>269.5</v>
      </c>
      <c r="R702" s="9">
        <v>14.6</v>
      </c>
      <c r="S702" s="9">
        <f t="shared" si="246"/>
        <v>3934.7</v>
      </c>
      <c r="T702" s="9">
        <f t="shared" si="247"/>
        <v>72630.25</v>
      </c>
      <c r="U702" s="9">
        <f t="shared" si="248"/>
        <v>213.16</v>
      </c>
      <c r="V702" s="9"/>
      <c r="W702" s="9"/>
      <c r="X702" s="9"/>
      <c r="Y702" s="9">
        <v>220.5</v>
      </c>
      <c r="Z702" s="9">
        <v>14.6</v>
      </c>
      <c r="AA702" s="9">
        <f t="shared" si="249"/>
        <v>3219.2999999999997</v>
      </c>
      <c r="AB702" s="9">
        <f t="shared" si="250"/>
        <v>48620.25</v>
      </c>
      <c r="AC702" s="9">
        <f t="shared" si="251"/>
        <v>213.16</v>
      </c>
      <c r="AD702" s="9"/>
      <c r="AE702" s="9"/>
      <c r="AF702" s="9"/>
      <c r="AG702" s="9">
        <v>3.5</v>
      </c>
      <c r="AH702" s="9">
        <v>14.6</v>
      </c>
      <c r="AI702" s="9">
        <f t="shared" si="252"/>
        <v>51.1</v>
      </c>
      <c r="AJ702" s="9">
        <f t="shared" si="253"/>
        <v>12.25</v>
      </c>
      <c r="AK702" s="9">
        <f t="shared" si="254"/>
        <v>213.16</v>
      </c>
      <c r="AL702" s="9"/>
      <c r="AM702" s="9"/>
      <c r="AN702" s="9"/>
      <c r="AO702" s="1">
        <v>2</v>
      </c>
      <c r="AP702" s="9">
        <v>14.6</v>
      </c>
      <c r="AQ702" s="9">
        <f t="shared" si="255"/>
        <v>29.2</v>
      </c>
      <c r="AR702" s="9">
        <f t="shared" si="256"/>
        <v>4</v>
      </c>
      <c r="AS702" s="9">
        <f t="shared" si="257"/>
        <v>213.16</v>
      </c>
      <c r="AT702" s="9"/>
      <c r="AU702" s="9"/>
      <c r="AV702" s="9"/>
      <c r="AW702" s="9">
        <v>0.4</v>
      </c>
      <c r="AX702" s="9">
        <v>14.6</v>
      </c>
      <c r="AY702" s="9">
        <f t="shared" si="258"/>
        <v>5.84</v>
      </c>
      <c r="AZ702" s="9">
        <f t="shared" si="259"/>
        <v>0.16000000000000003</v>
      </c>
      <c r="BA702" s="9">
        <f t="shared" si="260"/>
        <v>213.16</v>
      </c>
      <c r="BB702" s="9"/>
      <c r="BC702" s="9"/>
      <c r="BD702" s="9"/>
      <c r="BE702" s="1">
        <v>4</v>
      </c>
      <c r="BF702" s="9">
        <v>14.6</v>
      </c>
      <c r="BG702">
        <f t="shared" si="261"/>
        <v>58.4</v>
      </c>
      <c r="BH702">
        <f t="shared" si="262"/>
        <v>16</v>
      </c>
      <c r="BI702">
        <f t="shared" si="263"/>
        <v>213.16</v>
      </c>
    </row>
    <row r="703" spans="1:61" x14ac:dyDescent="0.3">
      <c r="A703" s="9">
        <v>0.71</v>
      </c>
      <c r="B703" s="9">
        <v>14.7</v>
      </c>
      <c r="C703" s="9">
        <f t="shared" si="240"/>
        <v>10.436999999999999</v>
      </c>
      <c r="D703" s="9">
        <f t="shared" si="241"/>
        <v>0.50409999999999999</v>
      </c>
      <c r="E703" s="9">
        <f t="shared" si="242"/>
        <v>216.08999999999997</v>
      </c>
      <c r="F703" s="9"/>
      <c r="G703" s="9"/>
      <c r="H703" s="9"/>
      <c r="I703" s="9">
        <v>710.5</v>
      </c>
      <c r="J703" s="9">
        <v>14.7</v>
      </c>
      <c r="K703" s="9">
        <f t="shared" si="243"/>
        <v>10444.35</v>
      </c>
      <c r="L703" s="9">
        <f t="shared" si="244"/>
        <v>504810.25</v>
      </c>
      <c r="M703" s="9">
        <f t="shared" si="245"/>
        <v>216.08999999999997</v>
      </c>
      <c r="N703" s="9"/>
      <c r="O703" s="9"/>
      <c r="P703" s="9"/>
      <c r="Q703" s="9">
        <v>269.5</v>
      </c>
      <c r="R703" s="9">
        <v>14.7</v>
      </c>
      <c r="S703" s="9">
        <f t="shared" si="246"/>
        <v>3961.6499999999996</v>
      </c>
      <c r="T703" s="9">
        <f t="shared" si="247"/>
        <v>72630.25</v>
      </c>
      <c r="U703" s="9">
        <f t="shared" si="248"/>
        <v>216.08999999999997</v>
      </c>
      <c r="V703" s="9"/>
      <c r="W703" s="9"/>
      <c r="X703" s="9"/>
      <c r="Y703" s="9">
        <v>220.5</v>
      </c>
      <c r="Z703" s="9">
        <v>14.7</v>
      </c>
      <c r="AA703" s="9">
        <f t="shared" si="249"/>
        <v>3241.35</v>
      </c>
      <c r="AB703" s="9">
        <f t="shared" si="250"/>
        <v>48620.25</v>
      </c>
      <c r="AC703" s="9">
        <f t="shared" si="251"/>
        <v>216.08999999999997</v>
      </c>
      <c r="AD703" s="9"/>
      <c r="AE703" s="9"/>
      <c r="AF703" s="9"/>
      <c r="AG703" s="9">
        <v>3.5</v>
      </c>
      <c r="AH703" s="9">
        <v>14.7</v>
      </c>
      <c r="AI703" s="9">
        <f t="shared" si="252"/>
        <v>51.449999999999996</v>
      </c>
      <c r="AJ703" s="9">
        <f t="shared" si="253"/>
        <v>12.25</v>
      </c>
      <c r="AK703" s="9">
        <f t="shared" si="254"/>
        <v>216.08999999999997</v>
      </c>
      <c r="AL703" s="9"/>
      <c r="AM703" s="9"/>
      <c r="AN703" s="9"/>
      <c r="AO703" s="1">
        <v>3</v>
      </c>
      <c r="AP703" s="9">
        <v>14.7</v>
      </c>
      <c r="AQ703" s="9">
        <f t="shared" si="255"/>
        <v>44.099999999999994</v>
      </c>
      <c r="AR703" s="9">
        <f t="shared" si="256"/>
        <v>9</v>
      </c>
      <c r="AS703" s="9">
        <f t="shared" si="257"/>
        <v>216.08999999999997</v>
      </c>
      <c r="AT703" s="9"/>
      <c r="AU703" s="9"/>
      <c r="AV703" s="9"/>
      <c r="AW703" s="9">
        <v>0.4</v>
      </c>
      <c r="AX703" s="9">
        <v>14.7</v>
      </c>
      <c r="AY703" s="9">
        <f t="shared" si="258"/>
        <v>5.88</v>
      </c>
      <c r="AZ703" s="9">
        <f t="shared" si="259"/>
        <v>0.16000000000000003</v>
      </c>
      <c r="BA703" s="9">
        <f t="shared" si="260"/>
        <v>216.08999999999997</v>
      </c>
      <c r="BB703" s="9"/>
      <c r="BC703" s="9"/>
      <c r="BD703" s="9"/>
      <c r="BE703" s="1">
        <v>4</v>
      </c>
      <c r="BF703" s="9">
        <v>14.7</v>
      </c>
      <c r="BG703">
        <f t="shared" si="261"/>
        <v>58.8</v>
      </c>
      <c r="BH703">
        <f t="shared" si="262"/>
        <v>16</v>
      </c>
      <c r="BI703">
        <f t="shared" si="263"/>
        <v>216.08999999999997</v>
      </c>
    </row>
    <row r="704" spans="1:61" x14ac:dyDescent="0.3">
      <c r="A704" s="9">
        <v>0.71</v>
      </c>
      <c r="B704" s="9">
        <v>14.47</v>
      </c>
      <c r="C704" s="9">
        <f t="shared" si="240"/>
        <v>10.2737</v>
      </c>
      <c r="D704" s="9">
        <f t="shared" si="241"/>
        <v>0.50409999999999999</v>
      </c>
      <c r="E704" s="9">
        <f t="shared" si="242"/>
        <v>209.38090000000003</v>
      </c>
      <c r="F704" s="9"/>
      <c r="G704" s="9"/>
      <c r="H704" s="9"/>
      <c r="I704" s="9">
        <v>710.5</v>
      </c>
      <c r="J704" s="9">
        <v>14.47</v>
      </c>
      <c r="K704" s="9">
        <f t="shared" si="243"/>
        <v>10280.935000000001</v>
      </c>
      <c r="L704" s="9">
        <f t="shared" si="244"/>
        <v>504810.25</v>
      </c>
      <c r="M704" s="9">
        <f t="shared" si="245"/>
        <v>209.38090000000003</v>
      </c>
      <c r="N704" s="9"/>
      <c r="O704" s="9"/>
      <c r="P704" s="9"/>
      <c r="Q704" s="9">
        <v>269.5</v>
      </c>
      <c r="R704" s="9">
        <v>14.47</v>
      </c>
      <c r="S704" s="9">
        <f t="shared" si="246"/>
        <v>3899.665</v>
      </c>
      <c r="T704" s="9">
        <f t="shared" si="247"/>
        <v>72630.25</v>
      </c>
      <c r="U704" s="9">
        <f t="shared" si="248"/>
        <v>209.38090000000003</v>
      </c>
      <c r="V704" s="9"/>
      <c r="W704" s="9"/>
      <c r="X704" s="9"/>
      <c r="Y704" s="9">
        <v>220.5</v>
      </c>
      <c r="Z704" s="9">
        <v>14.47</v>
      </c>
      <c r="AA704" s="9">
        <f t="shared" si="249"/>
        <v>3190.6350000000002</v>
      </c>
      <c r="AB704" s="9">
        <f t="shared" si="250"/>
        <v>48620.25</v>
      </c>
      <c r="AC704" s="9">
        <f t="shared" si="251"/>
        <v>209.38090000000003</v>
      </c>
      <c r="AD704" s="9"/>
      <c r="AE704" s="9"/>
      <c r="AF704" s="9"/>
      <c r="AG704" s="9">
        <v>3.5</v>
      </c>
      <c r="AH704" s="9">
        <v>14.47</v>
      </c>
      <c r="AI704" s="9">
        <f t="shared" si="252"/>
        <v>50.645000000000003</v>
      </c>
      <c r="AJ704" s="9">
        <f t="shared" si="253"/>
        <v>12.25</v>
      </c>
      <c r="AK704" s="9">
        <f t="shared" si="254"/>
        <v>209.38090000000003</v>
      </c>
      <c r="AL704" s="9"/>
      <c r="AM704" s="9"/>
      <c r="AN704" s="9"/>
      <c r="AO704" s="1">
        <v>4</v>
      </c>
      <c r="AP704" s="9">
        <v>14.47</v>
      </c>
      <c r="AQ704" s="9">
        <f t="shared" si="255"/>
        <v>57.88</v>
      </c>
      <c r="AR704" s="9">
        <f t="shared" si="256"/>
        <v>16</v>
      </c>
      <c r="AS704" s="9">
        <f t="shared" si="257"/>
        <v>209.38090000000003</v>
      </c>
      <c r="AT704" s="9"/>
      <c r="AU704" s="9"/>
      <c r="AV704" s="9"/>
      <c r="AW704" s="9">
        <v>0.4</v>
      </c>
      <c r="AX704" s="9">
        <v>14.47</v>
      </c>
      <c r="AY704" s="9">
        <f t="shared" si="258"/>
        <v>5.7880000000000003</v>
      </c>
      <c r="AZ704" s="9">
        <f t="shared" si="259"/>
        <v>0.16000000000000003</v>
      </c>
      <c r="BA704" s="9">
        <f t="shared" si="260"/>
        <v>209.38090000000003</v>
      </c>
      <c r="BB704" s="9"/>
      <c r="BC704" s="9"/>
      <c r="BD704" s="9"/>
      <c r="BE704" s="1">
        <v>4</v>
      </c>
      <c r="BF704" s="9">
        <v>14.47</v>
      </c>
      <c r="BG704">
        <f t="shared" si="261"/>
        <v>57.88</v>
      </c>
      <c r="BH704">
        <f t="shared" si="262"/>
        <v>16</v>
      </c>
      <c r="BI704">
        <f t="shared" si="263"/>
        <v>209.38090000000003</v>
      </c>
    </row>
    <row r="705" spans="1:61" x14ac:dyDescent="0.3">
      <c r="A705" s="9">
        <v>0.71</v>
      </c>
      <c r="B705" s="9">
        <v>14.66</v>
      </c>
      <c r="C705" s="9">
        <f t="shared" si="240"/>
        <v>10.4086</v>
      </c>
      <c r="D705" s="9">
        <f t="shared" si="241"/>
        <v>0.50409999999999999</v>
      </c>
      <c r="E705" s="9">
        <f t="shared" si="242"/>
        <v>214.91560000000001</v>
      </c>
      <c r="F705" s="9"/>
      <c r="G705" s="9"/>
      <c r="H705" s="9"/>
      <c r="I705" s="9">
        <v>710.5</v>
      </c>
      <c r="J705" s="9">
        <v>14.66</v>
      </c>
      <c r="K705" s="9">
        <f t="shared" si="243"/>
        <v>10415.93</v>
      </c>
      <c r="L705" s="9">
        <f t="shared" si="244"/>
        <v>504810.25</v>
      </c>
      <c r="M705" s="9">
        <f t="shared" si="245"/>
        <v>214.91560000000001</v>
      </c>
      <c r="N705" s="9"/>
      <c r="O705" s="9"/>
      <c r="P705" s="9"/>
      <c r="Q705" s="9">
        <v>269.5</v>
      </c>
      <c r="R705" s="9">
        <v>14.66</v>
      </c>
      <c r="S705" s="9">
        <f t="shared" si="246"/>
        <v>3950.87</v>
      </c>
      <c r="T705" s="9">
        <f t="shared" si="247"/>
        <v>72630.25</v>
      </c>
      <c r="U705" s="9">
        <f t="shared" si="248"/>
        <v>214.91560000000001</v>
      </c>
      <c r="V705" s="9"/>
      <c r="W705" s="9"/>
      <c r="X705" s="9"/>
      <c r="Y705" s="9">
        <v>220.5</v>
      </c>
      <c r="Z705" s="9">
        <v>14.66</v>
      </c>
      <c r="AA705" s="9">
        <f t="shared" si="249"/>
        <v>3232.53</v>
      </c>
      <c r="AB705" s="9">
        <f t="shared" si="250"/>
        <v>48620.25</v>
      </c>
      <c r="AC705" s="9">
        <f t="shared" si="251"/>
        <v>214.91560000000001</v>
      </c>
      <c r="AD705" s="9"/>
      <c r="AE705" s="9"/>
      <c r="AF705" s="9"/>
      <c r="AG705" s="9">
        <v>3.5</v>
      </c>
      <c r="AH705" s="9">
        <v>14.66</v>
      </c>
      <c r="AI705" s="9">
        <f t="shared" si="252"/>
        <v>51.31</v>
      </c>
      <c r="AJ705" s="9">
        <f t="shared" si="253"/>
        <v>12.25</v>
      </c>
      <c r="AK705" s="9">
        <f t="shared" si="254"/>
        <v>214.91560000000001</v>
      </c>
      <c r="AL705" s="9"/>
      <c r="AM705" s="9"/>
      <c r="AN705" s="9"/>
      <c r="AO705" s="1">
        <v>5</v>
      </c>
      <c r="AP705" s="9">
        <v>14.66</v>
      </c>
      <c r="AQ705" s="9">
        <f t="shared" si="255"/>
        <v>73.3</v>
      </c>
      <c r="AR705" s="9">
        <f t="shared" si="256"/>
        <v>25</v>
      </c>
      <c r="AS705" s="9">
        <f t="shared" si="257"/>
        <v>214.91560000000001</v>
      </c>
      <c r="AT705" s="9"/>
      <c r="AU705" s="9"/>
      <c r="AV705" s="9"/>
      <c r="AW705" s="9">
        <v>0.4</v>
      </c>
      <c r="AX705" s="9">
        <v>14.66</v>
      </c>
      <c r="AY705" s="9">
        <f t="shared" si="258"/>
        <v>5.8640000000000008</v>
      </c>
      <c r="AZ705" s="9">
        <f t="shared" si="259"/>
        <v>0.16000000000000003</v>
      </c>
      <c r="BA705" s="9">
        <f t="shared" si="260"/>
        <v>214.91560000000001</v>
      </c>
      <c r="BB705" s="9"/>
      <c r="BC705" s="9"/>
      <c r="BD705" s="9"/>
      <c r="BE705" s="1">
        <v>4</v>
      </c>
      <c r="BF705" s="9">
        <v>14.66</v>
      </c>
      <c r="BG705">
        <f t="shared" si="261"/>
        <v>58.64</v>
      </c>
      <c r="BH705">
        <f t="shared" si="262"/>
        <v>16</v>
      </c>
      <c r="BI705">
        <f t="shared" si="263"/>
        <v>214.91560000000001</v>
      </c>
    </row>
    <row r="706" spans="1:61" x14ac:dyDescent="0.3">
      <c r="A706" s="9">
        <v>0.69</v>
      </c>
      <c r="B706" s="9">
        <v>14.54</v>
      </c>
      <c r="C706" s="9">
        <f t="shared" si="240"/>
        <v>10.032599999999999</v>
      </c>
      <c r="D706" s="9">
        <f t="shared" si="241"/>
        <v>0.47609999999999991</v>
      </c>
      <c r="E706" s="9">
        <f t="shared" si="242"/>
        <v>211.41159999999996</v>
      </c>
      <c r="F706" s="9"/>
      <c r="G706" s="9"/>
      <c r="H706" s="9"/>
      <c r="I706" s="9">
        <v>735</v>
      </c>
      <c r="J706" s="9">
        <v>14.54</v>
      </c>
      <c r="K706" s="9">
        <f t="shared" si="243"/>
        <v>10686.9</v>
      </c>
      <c r="L706" s="9">
        <f t="shared" si="244"/>
        <v>540225</v>
      </c>
      <c r="M706" s="9">
        <f t="shared" si="245"/>
        <v>211.41159999999996</v>
      </c>
      <c r="N706" s="9"/>
      <c r="O706" s="9"/>
      <c r="P706" s="9"/>
      <c r="Q706" s="9">
        <v>294</v>
      </c>
      <c r="R706" s="9">
        <v>14.54</v>
      </c>
      <c r="S706" s="9">
        <f t="shared" si="246"/>
        <v>4274.7599999999993</v>
      </c>
      <c r="T706" s="9">
        <f t="shared" si="247"/>
        <v>86436</v>
      </c>
      <c r="U706" s="9">
        <f t="shared" si="248"/>
        <v>211.41159999999996</v>
      </c>
      <c r="V706" s="9"/>
      <c r="W706" s="9"/>
      <c r="X706" s="9"/>
      <c r="Y706" s="9">
        <v>220.5</v>
      </c>
      <c r="Z706" s="9">
        <v>14.54</v>
      </c>
      <c r="AA706" s="9">
        <f t="shared" si="249"/>
        <v>3206.0699999999997</v>
      </c>
      <c r="AB706" s="9">
        <f t="shared" si="250"/>
        <v>48620.25</v>
      </c>
      <c r="AC706" s="9">
        <f t="shared" si="251"/>
        <v>211.41159999999996</v>
      </c>
      <c r="AD706" s="9"/>
      <c r="AE706" s="9"/>
      <c r="AF706" s="9"/>
      <c r="AG706" s="9">
        <v>3.5</v>
      </c>
      <c r="AH706" s="9">
        <v>14.54</v>
      </c>
      <c r="AI706" s="9">
        <f t="shared" si="252"/>
        <v>50.89</v>
      </c>
      <c r="AJ706" s="9">
        <f t="shared" si="253"/>
        <v>12.25</v>
      </c>
      <c r="AK706" s="9">
        <f t="shared" si="254"/>
        <v>211.41159999999996</v>
      </c>
      <c r="AL706" s="9"/>
      <c r="AM706" s="9"/>
      <c r="AN706" s="9"/>
      <c r="AO706" s="1">
        <v>2</v>
      </c>
      <c r="AP706" s="9">
        <v>14.54</v>
      </c>
      <c r="AQ706" s="9">
        <f t="shared" si="255"/>
        <v>29.08</v>
      </c>
      <c r="AR706" s="9">
        <f t="shared" si="256"/>
        <v>4</v>
      </c>
      <c r="AS706" s="9">
        <f t="shared" si="257"/>
        <v>211.41159999999996</v>
      </c>
      <c r="AT706" s="9"/>
      <c r="AU706" s="9"/>
      <c r="AV706" s="9"/>
      <c r="AW706" s="9">
        <v>0.4</v>
      </c>
      <c r="AX706" s="9">
        <v>14.54</v>
      </c>
      <c r="AY706" s="9">
        <f t="shared" si="258"/>
        <v>5.8159999999999998</v>
      </c>
      <c r="AZ706" s="9">
        <f t="shared" si="259"/>
        <v>0.16000000000000003</v>
      </c>
      <c r="BA706" s="9">
        <f t="shared" si="260"/>
        <v>211.41159999999996</v>
      </c>
      <c r="BB706" s="9"/>
      <c r="BC706" s="9"/>
      <c r="BD706" s="9"/>
      <c r="BE706" s="1">
        <v>4</v>
      </c>
      <c r="BF706" s="9">
        <v>14.54</v>
      </c>
      <c r="BG706">
        <f t="shared" si="261"/>
        <v>58.16</v>
      </c>
      <c r="BH706">
        <f t="shared" si="262"/>
        <v>16</v>
      </c>
      <c r="BI706">
        <f t="shared" si="263"/>
        <v>211.41159999999996</v>
      </c>
    </row>
    <row r="707" spans="1:61" x14ac:dyDescent="0.3">
      <c r="A707" s="9">
        <v>0.69</v>
      </c>
      <c r="B707" s="9">
        <v>14.62</v>
      </c>
      <c r="C707" s="9">
        <f t="shared" ref="C707:C769" si="264">A707*B707</f>
        <v>10.087799999999998</v>
      </c>
      <c r="D707" s="9">
        <f t="shared" ref="D707:D769" si="265">POWER(A707,2)</f>
        <v>0.47609999999999991</v>
      </c>
      <c r="E707" s="9">
        <f t="shared" ref="E707:E769" si="266">POWER(B707,2)</f>
        <v>213.74439999999998</v>
      </c>
      <c r="F707" s="9"/>
      <c r="G707" s="9"/>
      <c r="H707" s="9"/>
      <c r="I707" s="9">
        <v>735</v>
      </c>
      <c r="J707" s="9">
        <v>14.62</v>
      </c>
      <c r="K707" s="9">
        <f t="shared" ref="K707:K769" si="267">I707*J707</f>
        <v>10745.699999999999</v>
      </c>
      <c r="L707" s="9">
        <f t="shared" ref="L707:L769" si="268">POWER(I707,2)</f>
        <v>540225</v>
      </c>
      <c r="M707" s="9">
        <f t="shared" ref="M707:M769" si="269">POWER(J707,2)</f>
        <v>213.74439999999998</v>
      </c>
      <c r="N707" s="9"/>
      <c r="O707" s="9"/>
      <c r="P707" s="9"/>
      <c r="Q707" s="9">
        <v>294</v>
      </c>
      <c r="R707" s="9">
        <v>14.62</v>
      </c>
      <c r="S707" s="9">
        <f t="shared" ref="S707:S769" si="270">Q707*R707</f>
        <v>4298.28</v>
      </c>
      <c r="T707" s="9">
        <f t="shared" ref="T707:T769" si="271">POWER(Q707,2)</f>
        <v>86436</v>
      </c>
      <c r="U707" s="9">
        <f t="shared" ref="U707:U769" si="272">POWER(R707,2)</f>
        <v>213.74439999999998</v>
      </c>
      <c r="V707" s="9"/>
      <c r="W707" s="9"/>
      <c r="X707" s="9"/>
      <c r="Y707" s="9">
        <v>220.5</v>
      </c>
      <c r="Z707" s="9">
        <v>14.62</v>
      </c>
      <c r="AA707" s="9">
        <f t="shared" ref="AA707:AA769" si="273">Y707*Z707</f>
        <v>3223.71</v>
      </c>
      <c r="AB707" s="9">
        <f t="shared" ref="AB707:AB769" si="274">POWER(Y707,2)</f>
        <v>48620.25</v>
      </c>
      <c r="AC707" s="9">
        <f t="shared" ref="AC707:AC769" si="275">POWER(Z707,2)</f>
        <v>213.74439999999998</v>
      </c>
      <c r="AD707" s="9"/>
      <c r="AE707" s="9"/>
      <c r="AF707" s="9"/>
      <c r="AG707" s="9">
        <v>3.5</v>
      </c>
      <c r="AH707" s="9">
        <v>14.62</v>
      </c>
      <c r="AI707" s="9">
        <f t="shared" ref="AI707:AI769" si="276">AG707*AH707</f>
        <v>51.169999999999995</v>
      </c>
      <c r="AJ707" s="9">
        <f t="shared" ref="AJ707:AJ769" si="277">POWER(AG707,2)</f>
        <v>12.25</v>
      </c>
      <c r="AK707" s="9">
        <f t="shared" ref="AK707:AK769" si="278">POWER(AH707,2)</f>
        <v>213.74439999999998</v>
      </c>
      <c r="AL707" s="9"/>
      <c r="AM707" s="9"/>
      <c r="AN707" s="9"/>
      <c r="AO707" s="1">
        <v>3</v>
      </c>
      <c r="AP707" s="9">
        <v>14.62</v>
      </c>
      <c r="AQ707" s="9">
        <f t="shared" ref="AQ707:AQ769" si="279">AO707*AP707</f>
        <v>43.86</v>
      </c>
      <c r="AR707" s="9">
        <f t="shared" ref="AR707:AR769" si="280">POWER(AO707,2)</f>
        <v>9</v>
      </c>
      <c r="AS707" s="9">
        <f t="shared" ref="AS707:AS769" si="281">POWER(AP707,2)</f>
        <v>213.74439999999998</v>
      </c>
      <c r="AT707" s="9"/>
      <c r="AU707" s="9"/>
      <c r="AV707" s="9"/>
      <c r="AW707" s="9">
        <v>0.4</v>
      </c>
      <c r="AX707" s="9">
        <v>14.62</v>
      </c>
      <c r="AY707" s="9">
        <f t="shared" ref="AY707:AY769" si="282">AW707*AX707</f>
        <v>5.8479999999999999</v>
      </c>
      <c r="AZ707" s="9">
        <f t="shared" ref="AZ707:AZ769" si="283">POWER(AW707,2)</f>
        <v>0.16000000000000003</v>
      </c>
      <c r="BA707" s="9">
        <f t="shared" ref="BA707:BA769" si="284">POWER(AX707,2)</f>
        <v>213.74439999999998</v>
      </c>
      <c r="BB707" s="9"/>
      <c r="BC707" s="9"/>
      <c r="BD707" s="9"/>
      <c r="BE707" s="1">
        <v>4</v>
      </c>
      <c r="BF707" s="9">
        <v>14.62</v>
      </c>
      <c r="BG707">
        <f t="shared" ref="BG707:BG769" si="285">BE707*BF707</f>
        <v>58.48</v>
      </c>
      <c r="BH707">
        <f t="shared" ref="BH707:BH769" si="286">POWER(BE707,2)</f>
        <v>16</v>
      </c>
      <c r="BI707">
        <f t="shared" ref="BI707:BI769" si="287">POWER(BF707,2)</f>
        <v>213.74439999999998</v>
      </c>
    </row>
    <row r="708" spans="1:61" x14ac:dyDescent="0.3">
      <c r="A708" s="9">
        <v>0.69</v>
      </c>
      <c r="B708" s="9">
        <v>14.53</v>
      </c>
      <c r="C708" s="9">
        <f t="shared" si="264"/>
        <v>10.025699999999999</v>
      </c>
      <c r="D708" s="9">
        <f t="shared" si="265"/>
        <v>0.47609999999999991</v>
      </c>
      <c r="E708" s="9">
        <f t="shared" si="266"/>
        <v>211.12089999999998</v>
      </c>
      <c r="F708" s="9"/>
      <c r="G708" s="9"/>
      <c r="H708" s="9"/>
      <c r="I708" s="9">
        <v>735</v>
      </c>
      <c r="J708" s="9">
        <v>14.53</v>
      </c>
      <c r="K708" s="9">
        <f t="shared" si="267"/>
        <v>10679.55</v>
      </c>
      <c r="L708" s="9">
        <f t="shared" si="268"/>
        <v>540225</v>
      </c>
      <c r="M708" s="9">
        <f t="shared" si="269"/>
        <v>211.12089999999998</v>
      </c>
      <c r="N708" s="9"/>
      <c r="O708" s="9"/>
      <c r="P708" s="9"/>
      <c r="Q708" s="9">
        <v>294</v>
      </c>
      <c r="R708" s="9">
        <v>14.53</v>
      </c>
      <c r="S708" s="9">
        <f t="shared" si="270"/>
        <v>4271.82</v>
      </c>
      <c r="T708" s="9">
        <f t="shared" si="271"/>
        <v>86436</v>
      </c>
      <c r="U708" s="9">
        <f t="shared" si="272"/>
        <v>211.12089999999998</v>
      </c>
      <c r="V708" s="9"/>
      <c r="W708" s="9"/>
      <c r="X708" s="9"/>
      <c r="Y708" s="9">
        <v>220.5</v>
      </c>
      <c r="Z708" s="9">
        <v>14.53</v>
      </c>
      <c r="AA708" s="9">
        <f t="shared" si="273"/>
        <v>3203.8649999999998</v>
      </c>
      <c r="AB708" s="9">
        <f t="shared" si="274"/>
        <v>48620.25</v>
      </c>
      <c r="AC708" s="9">
        <f t="shared" si="275"/>
        <v>211.12089999999998</v>
      </c>
      <c r="AD708" s="9"/>
      <c r="AE708" s="9"/>
      <c r="AF708" s="9"/>
      <c r="AG708" s="9">
        <v>3.5</v>
      </c>
      <c r="AH708" s="9">
        <v>14.53</v>
      </c>
      <c r="AI708" s="9">
        <f t="shared" si="276"/>
        <v>50.854999999999997</v>
      </c>
      <c r="AJ708" s="9">
        <f t="shared" si="277"/>
        <v>12.25</v>
      </c>
      <c r="AK708" s="9">
        <f t="shared" si="278"/>
        <v>211.12089999999998</v>
      </c>
      <c r="AL708" s="9"/>
      <c r="AM708" s="9"/>
      <c r="AN708" s="9"/>
      <c r="AO708" s="1">
        <v>4</v>
      </c>
      <c r="AP708" s="9">
        <v>14.53</v>
      </c>
      <c r="AQ708" s="9">
        <f t="shared" si="279"/>
        <v>58.12</v>
      </c>
      <c r="AR708" s="9">
        <f t="shared" si="280"/>
        <v>16</v>
      </c>
      <c r="AS708" s="9">
        <f t="shared" si="281"/>
        <v>211.12089999999998</v>
      </c>
      <c r="AT708" s="9"/>
      <c r="AU708" s="9"/>
      <c r="AV708" s="9"/>
      <c r="AW708" s="9">
        <v>0.4</v>
      </c>
      <c r="AX708" s="9">
        <v>14.53</v>
      </c>
      <c r="AY708" s="9">
        <f t="shared" si="282"/>
        <v>5.8120000000000003</v>
      </c>
      <c r="AZ708" s="9">
        <f t="shared" si="283"/>
        <v>0.16000000000000003</v>
      </c>
      <c r="BA708" s="9">
        <f t="shared" si="284"/>
        <v>211.12089999999998</v>
      </c>
      <c r="BB708" s="9"/>
      <c r="BC708" s="9"/>
      <c r="BD708" s="9"/>
      <c r="BE708" s="1">
        <v>4</v>
      </c>
      <c r="BF708" s="9">
        <v>14.53</v>
      </c>
      <c r="BG708">
        <f t="shared" si="285"/>
        <v>58.12</v>
      </c>
      <c r="BH708">
        <f t="shared" si="286"/>
        <v>16</v>
      </c>
      <c r="BI708">
        <f t="shared" si="287"/>
        <v>211.12089999999998</v>
      </c>
    </row>
    <row r="709" spans="1:61" x14ac:dyDescent="0.3">
      <c r="A709" s="9">
        <v>0.69</v>
      </c>
      <c r="B709" s="9">
        <v>14.71</v>
      </c>
      <c r="C709" s="9">
        <f t="shared" si="264"/>
        <v>10.149900000000001</v>
      </c>
      <c r="D709" s="9">
        <f t="shared" si="265"/>
        <v>0.47609999999999991</v>
      </c>
      <c r="E709" s="9">
        <f t="shared" si="266"/>
        <v>216.38410000000002</v>
      </c>
      <c r="F709" s="9"/>
      <c r="G709" s="9"/>
      <c r="H709" s="9"/>
      <c r="I709" s="9">
        <v>735</v>
      </c>
      <c r="J709" s="9">
        <v>14.71</v>
      </c>
      <c r="K709" s="9">
        <f t="shared" si="267"/>
        <v>10811.85</v>
      </c>
      <c r="L709" s="9">
        <f t="shared" si="268"/>
        <v>540225</v>
      </c>
      <c r="M709" s="9">
        <f t="shared" si="269"/>
        <v>216.38410000000002</v>
      </c>
      <c r="N709" s="9"/>
      <c r="O709" s="9"/>
      <c r="P709" s="9"/>
      <c r="Q709" s="9">
        <v>294</v>
      </c>
      <c r="R709" s="9">
        <v>14.71</v>
      </c>
      <c r="S709" s="9">
        <f t="shared" si="270"/>
        <v>4324.7400000000007</v>
      </c>
      <c r="T709" s="9">
        <f t="shared" si="271"/>
        <v>86436</v>
      </c>
      <c r="U709" s="9">
        <f t="shared" si="272"/>
        <v>216.38410000000002</v>
      </c>
      <c r="V709" s="9"/>
      <c r="W709" s="9"/>
      <c r="X709" s="9"/>
      <c r="Y709" s="9">
        <v>220.5</v>
      </c>
      <c r="Z709" s="9">
        <v>14.71</v>
      </c>
      <c r="AA709" s="9">
        <f t="shared" si="273"/>
        <v>3243.5550000000003</v>
      </c>
      <c r="AB709" s="9">
        <f t="shared" si="274"/>
        <v>48620.25</v>
      </c>
      <c r="AC709" s="9">
        <f t="shared" si="275"/>
        <v>216.38410000000002</v>
      </c>
      <c r="AD709" s="9"/>
      <c r="AE709" s="9"/>
      <c r="AF709" s="9"/>
      <c r="AG709" s="9">
        <v>3.5</v>
      </c>
      <c r="AH709" s="9">
        <v>14.71</v>
      </c>
      <c r="AI709" s="9">
        <f t="shared" si="276"/>
        <v>51.484999999999999</v>
      </c>
      <c r="AJ709" s="9">
        <f t="shared" si="277"/>
        <v>12.25</v>
      </c>
      <c r="AK709" s="9">
        <f t="shared" si="278"/>
        <v>216.38410000000002</v>
      </c>
      <c r="AL709" s="9"/>
      <c r="AM709" s="9"/>
      <c r="AN709" s="9"/>
      <c r="AO709" s="1">
        <v>5</v>
      </c>
      <c r="AP709" s="9">
        <v>14.71</v>
      </c>
      <c r="AQ709" s="9">
        <f t="shared" si="279"/>
        <v>73.550000000000011</v>
      </c>
      <c r="AR709" s="9">
        <f t="shared" si="280"/>
        <v>25</v>
      </c>
      <c r="AS709" s="9">
        <f t="shared" si="281"/>
        <v>216.38410000000002</v>
      </c>
      <c r="AT709" s="9"/>
      <c r="AU709" s="9"/>
      <c r="AV709" s="9"/>
      <c r="AW709" s="9">
        <v>0.4</v>
      </c>
      <c r="AX709" s="9">
        <v>14.71</v>
      </c>
      <c r="AY709" s="9">
        <f t="shared" si="282"/>
        <v>5.8840000000000003</v>
      </c>
      <c r="AZ709" s="9">
        <f t="shared" si="283"/>
        <v>0.16000000000000003</v>
      </c>
      <c r="BA709" s="9">
        <f t="shared" si="284"/>
        <v>216.38410000000002</v>
      </c>
      <c r="BB709" s="9"/>
      <c r="BC709" s="9"/>
      <c r="BD709" s="9"/>
      <c r="BE709" s="1">
        <v>4</v>
      </c>
      <c r="BF709" s="9">
        <v>14.71</v>
      </c>
      <c r="BG709">
        <f t="shared" si="285"/>
        <v>58.84</v>
      </c>
      <c r="BH709">
        <f t="shared" si="286"/>
        <v>16</v>
      </c>
      <c r="BI709">
        <f t="shared" si="287"/>
        <v>216.38410000000002</v>
      </c>
    </row>
    <row r="710" spans="1:61" x14ac:dyDescent="0.3">
      <c r="A710" s="9">
        <v>0.66</v>
      </c>
      <c r="B710" s="9">
        <v>15.34</v>
      </c>
      <c r="C710" s="9">
        <f t="shared" si="264"/>
        <v>10.1244</v>
      </c>
      <c r="D710" s="9">
        <f t="shared" si="265"/>
        <v>0.43560000000000004</v>
      </c>
      <c r="E710" s="9">
        <f t="shared" si="266"/>
        <v>235.31559999999999</v>
      </c>
      <c r="F710" s="9"/>
      <c r="G710" s="9"/>
      <c r="H710" s="9"/>
      <c r="I710" s="9">
        <v>759.5</v>
      </c>
      <c r="J710" s="9">
        <v>15.34</v>
      </c>
      <c r="K710" s="9">
        <f t="shared" si="267"/>
        <v>11650.73</v>
      </c>
      <c r="L710" s="9">
        <f t="shared" si="268"/>
        <v>576840.25</v>
      </c>
      <c r="M710" s="9">
        <f t="shared" si="269"/>
        <v>235.31559999999999</v>
      </c>
      <c r="N710" s="9"/>
      <c r="O710" s="9"/>
      <c r="P710" s="9"/>
      <c r="Q710" s="9">
        <v>318.5</v>
      </c>
      <c r="R710" s="9">
        <v>15.34</v>
      </c>
      <c r="S710" s="9">
        <f t="shared" si="270"/>
        <v>4885.79</v>
      </c>
      <c r="T710" s="9">
        <f t="shared" si="271"/>
        <v>101442.25</v>
      </c>
      <c r="U710" s="9">
        <f t="shared" si="272"/>
        <v>235.31559999999999</v>
      </c>
      <c r="V710" s="9"/>
      <c r="W710" s="9"/>
      <c r="X710" s="9"/>
      <c r="Y710" s="9">
        <v>220.5</v>
      </c>
      <c r="Z710" s="9">
        <v>15.34</v>
      </c>
      <c r="AA710" s="9">
        <f t="shared" si="273"/>
        <v>3382.47</v>
      </c>
      <c r="AB710" s="9">
        <f t="shared" si="274"/>
        <v>48620.25</v>
      </c>
      <c r="AC710" s="9">
        <f t="shared" si="275"/>
        <v>235.31559999999999</v>
      </c>
      <c r="AD710" s="9"/>
      <c r="AE710" s="9"/>
      <c r="AF710" s="9"/>
      <c r="AG710" s="9">
        <v>3.5</v>
      </c>
      <c r="AH710" s="9">
        <v>15.34</v>
      </c>
      <c r="AI710" s="9">
        <f t="shared" si="276"/>
        <v>53.69</v>
      </c>
      <c r="AJ710" s="9">
        <f t="shared" si="277"/>
        <v>12.25</v>
      </c>
      <c r="AK710" s="9">
        <f t="shared" si="278"/>
        <v>235.31559999999999</v>
      </c>
      <c r="AL710" s="9"/>
      <c r="AM710" s="9"/>
      <c r="AN710" s="9"/>
      <c r="AO710" s="1">
        <v>2</v>
      </c>
      <c r="AP710" s="9">
        <v>15.34</v>
      </c>
      <c r="AQ710" s="9">
        <f t="shared" si="279"/>
        <v>30.68</v>
      </c>
      <c r="AR710" s="9">
        <f t="shared" si="280"/>
        <v>4</v>
      </c>
      <c r="AS710" s="9">
        <f t="shared" si="281"/>
        <v>235.31559999999999</v>
      </c>
      <c r="AT710" s="9"/>
      <c r="AU710" s="9"/>
      <c r="AV710" s="9"/>
      <c r="AW710" s="9">
        <v>0.4</v>
      </c>
      <c r="AX710" s="9">
        <v>15.34</v>
      </c>
      <c r="AY710" s="9">
        <f t="shared" si="282"/>
        <v>6.1360000000000001</v>
      </c>
      <c r="AZ710" s="9">
        <f t="shared" si="283"/>
        <v>0.16000000000000003</v>
      </c>
      <c r="BA710" s="9">
        <f t="shared" si="284"/>
        <v>235.31559999999999</v>
      </c>
      <c r="BB710" s="9"/>
      <c r="BC710" s="9"/>
      <c r="BD710" s="9"/>
      <c r="BE710" s="1">
        <v>4</v>
      </c>
      <c r="BF710" s="9">
        <v>15.34</v>
      </c>
      <c r="BG710">
        <f t="shared" si="285"/>
        <v>61.36</v>
      </c>
      <c r="BH710">
        <f t="shared" si="286"/>
        <v>16</v>
      </c>
      <c r="BI710">
        <f t="shared" si="287"/>
        <v>235.31559999999999</v>
      </c>
    </row>
    <row r="711" spans="1:61" x14ac:dyDescent="0.3">
      <c r="A711" s="9">
        <v>0.66</v>
      </c>
      <c r="B711" s="9">
        <v>15.29</v>
      </c>
      <c r="C711" s="9">
        <f t="shared" si="264"/>
        <v>10.0914</v>
      </c>
      <c r="D711" s="9">
        <f t="shared" si="265"/>
        <v>0.43560000000000004</v>
      </c>
      <c r="E711" s="9">
        <f t="shared" si="266"/>
        <v>233.78409999999997</v>
      </c>
      <c r="F711" s="9"/>
      <c r="G711" s="9"/>
      <c r="H711" s="9"/>
      <c r="I711" s="9">
        <v>759.5</v>
      </c>
      <c r="J711" s="9">
        <v>15.29</v>
      </c>
      <c r="K711" s="9">
        <f t="shared" si="267"/>
        <v>11612.754999999999</v>
      </c>
      <c r="L711" s="9">
        <f t="shared" si="268"/>
        <v>576840.25</v>
      </c>
      <c r="M711" s="9">
        <f t="shared" si="269"/>
        <v>233.78409999999997</v>
      </c>
      <c r="N711" s="9"/>
      <c r="O711" s="9"/>
      <c r="P711" s="9"/>
      <c r="Q711" s="9">
        <v>318.5</v>
      </c>
      <c r="R711" s="9">
        <v>15.29</v>
      </c>
      <c r="S711" s="9">
        <f t="shared" si="270"/>
        <v>4869.8649999999998</v>
      </c>
      <c r="T711" s="9">
        <f t="shared" si="271"/>
        <v>101442.25</v>
      </c>
      <c r="U711" s="9">
        <f t="shared" si="272"/>
        <v>233.78409999999997</v>
      </c>
      <c r="V711" s="9"/>
      <c r="W711" s="9"/>
      <c r="X711" s="9"/>
      <c r="Y711" s="9">
        <v>220.5</v>
      </c>
      <c r="Z711" s="9">
        <v>15.29</v>
      </c>
      <c r="AA711" s="9">
        <f t="shared" si="273"/>
        <v>3371.4449999999997</v>
      </c>
      <c r="AB711" s="9">
        <f t="shared" si="274"/>
        <v>48620.25</v>
      </c>
      <c r="AC711" s="9">
        <f t="shared" si="275"/>
        <v>233.78409999999997</v>
      </c>
      <c r="AD711" s="9"/>
      <c r="AE711" s="9"/>
      <c r="AF711" s="9"/>
      <c r="AG711" s="9">
        <v>3.5</v>
      </c>
      <c r="AH711" s="9">
        <v>15.29</v>
      </c>
      <c r="AI711" s="9">
        <f t="shared" si="276"/>
        <v>53.515000000000001</v>
      </c>
      <c r="AJ711" s="9">
        <f t="shared" si="277"/>
        <v>12.25</v>
      </c>
      <c r="AK711" s="9">
        <f t="shared" si="278"/>
        <v>233.78409999999997</v>
      </c>
      <c r="AL711" s="9"/>
      <c r="AM711" s="9"/>
      <c r="AN711" s="9"/>
      <c r="AO711" s="1">
        <v>3</v>
      </c>
      <c r="AP711" s="9">
        <v>15.29</v>
      </c>
      <c r="AQ711" s="9">
        <f t="shared" si="279"/>
        <v>45.87</v>
      </c>
      <c r="AR711" s="9">
        <f t="shared" si="280"/>
        <v>9</v>
      </c>
      <c r="AS711" s="9">
        <f t="shared" si="281"/>
        <v>233.78409999999997</v>
      </c>
      <c r="AT711" s="9"/>
      <c r="AU711" s="9"/>
      <c r="AV711" s="9"/>
      <c r="AW711" s="9">
        <v>0.4</v>
      </c>
      <c r="AX711" s="9">
        <v>15.29</v>
      </c>
      <c r="AY711" s="9">
        <f t="shared" si="282"/>
        <v>6.1159999999999997</v>
      </c>
      <c r="AZ711" s="9">
        <f t="shared" si="283"/>
        <v>0.16000000000000003</v>
      </c>
      <c r="BA711" s="9">
        <f t="shared" si="284"/>
        <v>233.78409999999997</v>
      </c>
      <c r="BB711" s="9"/>
      <c r="BC711" s="9"/>
      <c r="BD711" s="9"/>
      <c r="BE711" s="1">
        <v>4</v>
      </c>
      <c r="BF711" s="9">
        <v>15.29</v>
      </c>
      <c r="BG711">
        <f t="shared" si="285"/>
        <v>61.16</v>
      </c>
      <c r="BH711">
        <f t="shared" si="286"/>
        <v>16</v>
      </c>
      <c r="BI711">
        <f t="shared" si="287"/>
        <v>233.78409999999997</v>
      </c>
    </row>
    <row r="712" spans="1:61" x14ac:dyDescent="0.3">
      <c r="A712" s="9">
        <v>0.66</v>
      </c>
      <c r="B712" s="9">
        <v>15.09</v>
      </c>
      <c r="C712" s="9">
        <f t="shared" si="264"/>
        <v>9.9594000000000005</v>
      </c>
      <c r="D712" s="9">
        <f t="shared" si="265"/>
        <v>0.43560000000000004</v>
      </c>
      <c r="E712" s="9">
        <f t="shared" si="266"/>
        <v>227.7081</v>
      </c>
      <c r="F712" s="9"/>
      <c r="G712" s="9"/>
      <c r="H712" s="9"/>
      <c r="I712" s="9">
        <v>759.5</v>
      </c>
      <c r="J712" s="9">
        <v>15.09</v>
      </c>
      <c r="K712" s="9">
        <f t="shared" si="267"/>
        <v>11460.855</v>
      </c>
      <c r="L712" s="9">
        <f t="shared" si="268"/>
        <v>576840.25</v>
      </c>
      <c r="M712" s="9">
        <f t="shared" si="269"/>
        <v>227.7081</v>
      </c>
      <c r="N712" s="9"/>
      <c r="O712" s="9"/>
      <c r="P712" s="9"/>
      <c r="Q712" s="9">
        <v>318.5</v>
      </c>
      <c r="R712" s="9">
        <v>15.09</v>
      </c>
      <c r="S712" s="9">
        <f t="shared" si="270"/>
        <v>4806.165</v>
      </c>
      <c r="T712" s="9">
        <f t="shared" si="271"/>
        <v>101442.25</v>
      </c>
      <c r="U712" s="9">
        <f t="shared" si="272"/>
        <v>227.7081</v>
      </c>
      <c r="V712" s="9"/>
      <c r="W712" s="9"/>
      <c r="X712" s="9"/>
      <c r="Y712" s="9">
        <v>220.5</v>
      </c>
      <c r="Z712" s="9">
        <v>15.09</v>
      </c>
      <c r="AA712" s="9">
        <f t="shared" si="273"/>
        <v>3327.3449999999998</v>
      </c>
      <c r="AB712" s="9">
        <f t="shared" si="274"/>
        <v>48620.25</v>
      </c>
      <c r="AC712" s="9">
        <f t="shared" si="275"/>
        <v>227.7081</v>
      </c>
      <c r="AD712" s="9"/>
      <c r="AE712" s="9"/>
      <c r="AF712" s="9"/>
      <c r="AG712" s="9">
        <v>3.5</v>
      </c>
      <c r="AH712" s="9">
        <v>15.09</v>
      </c>
      <c r="AI712" s="9">
        <f t="shared" si="276"/>
        <v>52.814999999999998</v>
      </c>
      <c r="AJ712" s="9">
        <f t="shared" si="277"/>
        <v>12.25</v>
      </c>
      <c r="AK712" s="9">
        <f t="shared" si="278"/>
        <v>227.7081</v>
      </c>
      <c r="AL712" s="9"/>
      <c r="AM712" s="9"/>
      <c r="AN712" s="9"/>
      <c r="AO712" s="1">
        <v>4</v>
      </c>
      <c r="AP712" s="9">
        <v>15.09</v>
      </c>
      <c r="AQ712" s="9">
        <f t="shared" si="279"/>
        <v>60.36</v>
      </c>
      <c r="AR712" s="9">
        <f t="shared" si="280"/>
        <v>16</v>
      </c>
      <c r="AS712" s="9">
        <f t="shared" si="281"/>
        <v>227.7081</v>
      </c>
      <c r="AT712" s="9"/>
      <c r="AU712" s="9"/>
      <c r="AV712" s="9"/>
      <c r="AW712" s="9">
        <v>0.4</v>
      </c>
      <c r="AX712" s="9">
        <v>15.09</v>
      </c>
      <c r="AY712" s="9">
        <f t="shared" si="282"/>
        <v>6.0360000000000005</v>
      </c>
      <c r="AZ712" s="9">
        <f t="shared" si="283"/>
        <v>0.16000000000000003</v>
      </c>
      <c r="BA712" s="9">
        <f t="shared" si="284"/>
        <v>227.7081</v>
      </c>
      <c r="BB712" s="9"/>
      <c r="BC712" s="9"/>
      <c r="BD712" s="9"/>
      <c r="BE712" s="1">
        <v>4</v>
      </c>
      <c r="BF712" s="9">
        <v>15.09</v>
      </c>
      <c r="BG712">
        <f t="shared" si="285"/>
        <v>60.36</v>
      </c>
      <c r="BH712">
        <f t="shared" si="286"/>
        <v>16</v>
      </c>
      <c r="BI712">
        <f t="shared" si="287"/>
        <v>227.7081</v>
      </c>
    </row>
    <row r="713" spans="1:61" x14ac:dyDescent="0.3">
      <c r="A713" s="9">
        <v>0.66</v>
      </c>
      <c r="B713" s="9">
        <v>15.3</v>
      </c>
      <c r="C713" s="9">
        <f t="shared" si="264"/>
        <v>10.098000000000001</v>
      </c>
      <c r="D713" s="9">
        <f t="shared" si="265"/>
        <v>0.43560000000000004</v>
      </c>
      <c r="E713" s="9">
        <f t="shared" si="266"/>
        <v>234.09000000000003</v>
      </c>
      <c r="F713" s="9"/>
      <c r="G713" s="9"/>
      <c r="H713" s="9"/>
      <c r="I713" s="9">
        <v>759.5</v>
      </c>
      <c r="J713" s="9">
        <v>15.3</v>
      </c>
      <c r="K713" s="9">
        <f t="shared" si="267"/>
        <v>11620.35</v>
      </c>
      <c r="L713" s="9">
        <f t="shared" si="268"/>
        <v>576840.25</v>
      </c>
      <c r="M713" s="9">
        <f t="shared" si="269"/>
        <v>234.09000000000003</v>
      </c>
      <c r="N713" s="9"/>
      <c r="O713" s="9"/>
      <c r="P713" s="9"/>
      <c r="Q713" s="9">
        <v>318.5</v>
      </c>
      <c r="R713" s="9">
        <v>15.3</v>
      </c>
      <c r="S713" s="9">
        <f t="shared" si="270"/>
        <v>4873.05</v>
      </c>
      <c r="T713" s="9">
        <f t="shared" si="271"/>
        <v>101442.25</v>
      </c>
      <c r="U713" s="9">
        <f t="shared" si="272"/>
        <v>234.09000000000003</v>
      </c>
      <c r="V713" s="9"/>
      <c r="W713" s="9"/>
      <c r="X713" s="9"/>
      <c r="Y713" s="9">
        <v>220.5</v>
      </c>
      <c r="Z713" s="9">
        <v>15.3</v>
      </c>
      <c r="AA713" s="9">
        <f t="shared" si="273"/>
        <v>3373.65</v>
      </c>
      <c r="AB713" s="9">
        <f t="shared" si="274"/>
        <v>48620.25</v>
      </c>
      <c r="AC713" s="9">
        <f t="shared" si="275"/>
        <v>234.09000000000003</v>
      </c>
      <c r="AD713" s="9"/>
      <c r="AE713" s="9"/>
      <c r="AF713" s="9"/>
      <c r="AG713" s="9">
        <v>3.5</v>
      </c>
      <c r="AH713" s="9">
        <v>15.3</v>
      </c>
      <c r="AI713" s="9">
        <f t="shared" si="276"/>
        <v>53.550000000000004</v>
      </c>
      <c r="AJ713" s="9">
        <f t="shared" si="277"/>
        <v>12.25</v>
      </c>
      <c r="AK713" s="9">
        <f t="shared" si="278"/>
        <v>234.09000000000003</v>
      </c>
      <c r="AL713" s="9"/>
      <c r="AM713" s="9"/>
      <c r="AN713" s="9"/>
      <c r="AO713" s="1">
        <v>5</v>
      </c>
      <c r="AP713" s="9">
        <v>15.3</v>
      </c>
      <c r="AQ713" s="9">
        <f t="shared" si="279"/>
        <v>76.5</v>
      </c>
      <c r="AR713" s="9">
        <f t="shared" si="280"/>
        <v>25</v>
      </c>
      <c r="AS713" s="9">
        <f t="shared" si="281"/>
        <v>234.09000000000003</v>
      </c>
      <c r="AT713" s="9"/>
      <c r="AU713" s="9"/>
      <c r="AV713" s="9"/>
      <c r="AW713" s="9">
        <v>0.4</v>
      </c>
      <c r="AX713" s="9">
        <v>15.3</v>
      </c>
      <c r="AY713" s="9">
        <f t="shared" si="282"/>
        <v>6.120000000000001</v>
      </c>
      <c r="AZ713" s="9">
        <f t="shared" si="283"/>
        <v>0.16000000000000003</v>
      </c>
      <c r="BA713" s="9">
        <f t="shared" si="284"/>
        <v>234.09000000000003</v>
      </c>
      <c r="BB713" s="9"/>
      <c r="BC713" s="9"/>
      <c r="BD713" s="9"/>
      <c r="BE713" s="1">
        <v>4</v>
      </c>
      <c r="BF713" s="9">
        <v>15.3</v>
      </c>
      <c r="BG713">
        <f t="shared" si="285"/>
        <v>61.2</v>
      </c>
      <c r="BH713">
        <f t="shared" si="286"/>
        <v>16</v>
      </c>
      <c r="BI713">
        <f t="shared" si="287"/>
        <v>234.09000000000003</v>
      </c>
    </row>
    <row r="714" spans="1:61" x14ac:dyDescent="0.3">
      <c r="A714" s="9">
        <v>0.64</v>
      </c>
      <c r="B714" s="9">
        <v>19.059999999999999</v>
      </c>
      <c r="C714" s="9">
        <f t="shared" si="264"/>
        <v>12.198399999999999</v>
      </c>
      <c r="D714" s="9">
        <f t="shared" si="265"/>
        <v>0.40960000000000002</v>
      </c>
      <c r="E714" s="9">
        <f t="shared" si="266"/>
        <v>363.28359999999998</v>
      </c>
      <c r="F714" s="9"/>
      <c r="G714" s="9"/>
      <c r="H714" s="9"/>
      <c r="I714" s="9">
        <v>784</v>
      </c>
      <c r="J714" s="9">
        <v>19.059999999999999</v>
      </c>
      <c r="K714" s="9">
        <f t="shared" si="267"/>
        <v>14943.039999999999</v>
      </c>
      <c r="L714" s="9">
        <f t="shared" si="268"/>
        <v>614656</v>
      </c>
      <c r="M714" s="9">
        <f t="shared" si="269"/>
        <v>363.28359999999998</v>
      </c>
      <c r="N714" s="9"/>
      <c r="O714" s="9"/>
      <c r="P714" s="9"/>
      <c r="Q714" s="9">
        <v>343</v>
      </c>
      <c r="R714" s="9">
        <v>19.059999999999999</v>
      </c>
      <c r="S714" s="9">
        <f t="shared" si="270"/>
        <v>6537.58</v>
      </c>
      <c r="T714" s="9">
        <f t="shared" si="271"/>
        <v>117649</v>
      </c>
      <c r="U714" s="9">
        <f t="shared" si="272"/>
        <v>363.28359999999998</v>
      </c>
      <c r="V714" s="9"/>
      <c r="W714" s="9"/>
      <c r="X714" s="9"/>
      <c r="Y714" s="9">
        <v>220.5</v>
      </c>
      <c r="Z714" s="9">
        <v>19.059999999999999</v>
      </c>
      <c r="AA714" s="9">
        <f t="shared" si="273"/>
        <v>4202.7299999999996</v>
      </c>
      <c r="AB714" s="9">
        <f t="shared" si="274"/>
        <v>48620.25</v>
      </c>
      <c r="AC714" s="9">
        <f t="shared" si="275"/>
        <v>363.28359999999998</v>
      </c>
      <c r="AD714" s="9"/>
      <c r="AE714" s="9"/>
      <c r="AF714" s="9"/>
      <c r="AG714" s="9">
        <v>3.5</v>
      </c>
      <c r="AH714" s="9">
        <v>19.059999999999999</v>
      </c>
      <c r="AI714" s="9">
        <f t="shared" si="276"/>
        <v>66.709999999999994</v>
      </c>
      <c r="AJ714" s="9">
        <f t="shared" si="277"/>
        <v>12.25</v>
      </c>
      <c r="AK714" s="9">
        <f t="shared" si="278"/>
        <v>363.28359999999998</v>
      </c>
      <c r="AL714" s="9"/>
      <c r="AM714" s="9"/>
      <c r="AN714" s="9"/>
      <c r="AO714" s="1">
        <v>2</v>
      </c>
      <c r="AP714" s="9">
        <v>19.059999999999999</v>
      </c>
      <c r="AQ714" s="9">
        <f t="shared" si="279"/>
        <v>38.119999999999997</v>
      </c>
      <c r="AR714" s="9">
        <f t="shared" si="280"/>
        <v>4</v>
      </c>
      <c r="AS714" s="9">
        <f t="shared" si="281"/>
        <v>363.28359999999998</v>
      </c>
      <c r="AT714" s="9"/>
      <c r="AU714" s="9"/>
      <c r="AV714" s="9"/>
      <c r="AW714" s="9">
        <v>0.4</v>
      </c>
      <c r="AX714" s="9">
        <v>19.059999999999999</v>
      </c>
      <c r="AY714" s="9">
        <f t="shared" si="282"/>
        <v>7.6239999999999997</v>
      </c>
      <c r="AZ714" s="9">
        <f t="shared" si="283"/>
        <v>0.16000000000000003</v>
      </c>
      <c r="BA714" s="9">
        <f t="shared" si="284"/>
        <v>363.28359999999998</v>
      </c>
      <c r="BB714" s="9"/>
      <c r="BC714" s="9"/>
      <c r="BD714" s="9"/>
      <c r="BE714" s="1">
        <v>4</v>
      </c>
      <c r="BF714" s="9">
        <v>19.059999999999999</v>
      </c>
      <c r="BG714">
        <f t="shared" si="285"/>
        <v>76.239999999999995</v>
      </c>
      <c r="BH714">
        <f t="shared" si="286"/>
        <v>16</v>
      </c>
      <c r="BI714">
        <f t="shared" si="287"/>
        <v>363.28359999999998</v>
      </c>
    </row>
    <row r="715" spans="1:61" x14ac:dyDescent="0.3">
      <c r="A715" s="9">
        <v>0.64</v>
      </c>
      <c r="B715" s="9">
        <v>19.13</v>
      </c>
      <c r="C715" s="9">
        <f t="shared" si="264"/>
        <v>12.2432</v>
      </c>
      <c r="D715" s="9">
        <f t="shared" si="265"/>
        <v>0.40960000000000002</v>
      </c>
      <c r="E715" s="9">
        <f t="shared" si="266"/>
        <v>365.95689999999996</v>
      </c>
      <c r="F715" s="9"/>
      <c r="G715" s="9"/>
      <c r="H715" s="9"/>
      <c r="I715" s="9">
        <v>784</v>
      </c>
      <c r="J715" s="9">
        <v>19.13</v>
      </c>
      <c r="K715" s="9">
        <f t="shared" si="267"/>
        <v>14997.92</v>
      </c>
      <c r="L715" s="9">
        <f t="shared" si="268"/>
        <v>614656</v>
      </c>
      <c r="M715" s="9">
        <f t="shared" si="269"/>
        <v>365.95689999999996</v>
      </c>
      <c r="N715" s="9"/>
      <c r="O715" s="9"/>
      <c r="P715" s="9"/>
      <c r="Q715" s="9">
        <v>343</v>
      </c>
      <c r="R715" s="9">
        <v>19.13</v>
      </c>
      <c r="S715" s="9">
        <f t="shared" si="270"/>
        <v>6561.5899999999992</v>
      </c>
      <c r="T715" s="9">
        <f t="shared" si="271"/>
        <v>117649</v>
      </c>
      <c r="U715" s="9">
        <f t="shared" si="272"/>
        <v>365.95689999999996</v>
      </c>
      <c r="V715" s="9"/>
      <c r="W715" s="9"/>
      <c r="X715" s="9"/>
      <c r="Y715" s="9">
        <v>220.5</v>
      </c>
      <c r="Z715" s="9">
        <v>19.13</v>
      </c>
      <c r="AA715" s="9">
        <f t="shared" si="273"/>
        <v>4218.165</v>
      </c>
      <c r="AB715" s="9">
        <f t="shared" si="274"/>
        <v>48620.25</v>
      </c>
      <c r="AC715" s="9">
        <f t="shared" si="275"/>
        <v>365.95689999999996</v>
      </c>
      <c r="AD715" s="9"/>
      <c r="AE715" s="9"/>
      <c r="AF715" s="9"/>
      <c r="AG715" s="9">
        <v>3.5</v>
      </c>
      <c r="AH715" s="9">
        <v>19.13</v>
      </c>
      <c r="AI715" s="9">
        <f t="shared" si="276"/>
        <v>66.954999999999998</v>
      </c>
      <c r="AJ715" s="9">
        <f t="shared" si="277"/>
        <v>12.25</v>
      </c>
      <c r="AK715" s="9">
        <f t="shared" si="278"/>
        <v>365.95689999999996</v>
      </c>
      <c r="AL715" s="9"/>
      <c r="AM715" s="9"/>
      <c r="AN715" s="9"/>
      <c r="AO715" s="1">
        <v>3</v>
      </c>
      <c r="AP715" s="9">
        <v>19.13</v>
      </c>
      <c r="AQ715" s="9">
        <f t="shared" si="279"/>
        <v>57.39</v>
      </c>
      <c r="AR715" s="9">
        <f t="shared" si="280"/>
        <v>9</v>
      </c>
      <c r="AS715" s="9">
        <f t="shared" si="281"/>
        <v>365.95689999999996</v>
      </c>
      <c r="AT715" s="9"/>
      <c r="AU715" s="9"/>
      <c r="AV715" s="9"/>
      <c r="AW715" s="9">
        <v>0.4</v>
      </c>
      <c r="AX715" s="9">
        <v>19.13</v>
      </c>
      <c r="AY715" s="9">
        <f t="shared" si="282"/>
        <v>7.6520000000000001</v>
      </c>
      <c r="AZ715" s="9">
        <f t="shared" si="283"/>
        <v>0.16000000000000003</v>
      </c>
      <c r="BA715" s="9">
        <f t="shared" si="284"/>
        <v>365.95689999999996</v>
      </c>
      <c r="BB715" s="9"/>
      <c r="BC715" s="9"/>
      <c r="BD715" s="9"/>
      <c r="BE715" s="1">
        <v>4</v>
      </c>
      <c r="BF715" s="9">
        <v>19.13</v>
      </c>
      <c r="BG715">
        <f t="shared" si="285"/>
        <v>76.52</v>
      </c>
      <c r="BH715">
        <f t="shared" si="286"/>
        <v>16</v>
      </c>
      <c r="BI715">
        <f t="shared" si="287"/>
        <v>365.95689999999996</v>
      </c>
    </row>
    <row r="716" spans="1:61" x14ac:dyDescent="0.3">
      <c r="A716" s="9">
        <v>0.64</v>
      </c>
      <c r="B716" s="9">
        <v>19</v>
      </c>
      <c r="C716" s="9">
        <f t="shared" si="264"/>
        <v>12.16</v>
      </c>
      <c r="D716" s="9">
        <f t="shared" si="265"/>
        <v>0.40960000000000002</v>
      </c>
      <c r="E716" s="9">
        <f t="shared" si="266"/>
        <v>361</v>
      </c>
      <c r="F716" s="9"/>
      <c r="G716" s="9"/>
      <c r="H716" s="9"/>
      <c r="I716" s="9">
        <v>784</v>
      </c>
      <c r="J716" s="9">
        <v>19</v>
      </c>
      <c r="K716" s="9">
        <f t="shared" si="267"/>
        <v>14896</v>
      </c>
      <c r="L716" s="9">
        <f t="shared" si="268"/>
        <v>614656</v>
      </c>
      <c r="M716" s="9">
        <f t="shared" si="269"/>
        <v>361</v>
      </c>
      <c r="N716" s="9"/>
      <c r="O716" s="9"/>
      <c r="P716" s="9"/>
      <c r="Q716" s="9">
        <v>343</v>
      </c>
      <c r="R716" s="9">
        <v>19</v>
      </c>
      <c r="S716" s="9">
        <f t="shared" si="270"/>
        <v>6517</v>
      </c>
      <c r="T716" s="9">
        <f t="shared" si="271"/>
        <v>117649</v>
      </c>
      <c r="U716" s="9">
        <f t="shared" si="272"/>
        <v>361</v>
      </c>
      <c r="V716" s="9"/>
      <c r="W716" s="9"/>
      <c r="X716" s="9"/>
      <c r="Y716" s="9">
        <v>220.5</v>
      </c>
      <c r="Z716" s="9">
        <v>19</v>
      </c>
      <c r="AA716" s="9">
        <f t="shared" si="273"/>
        <v>4189.5</v>
      </c>
      <c r="AB716" s="9">
        <f t="shared" si="274"/>
        <v>48620.25</v>
      </c>
      <c r="AC716" s="9">
        <f t="shared" si="275"/>
        <v>361</v>
      </c>
      <c r="AD716" s="9"/>
      <c r="AE716" s="9"/>
      <c r="AF716" s="9"/>
      <c r="AG716" s="9">
        <v>3.5</v>
      </c>
      <c r="AH716" s="9">
        <v>19</v>
      </c>
      <c r="AI716" s="9">
        <f t="shared" si="276"/>
        <v>66.5</v>
      </c>
      <c r="AJ716" s="9">
        <f t="shared" si="277"/>
        <v>12.25</v>
      </c>
      <c r="AK716" s="9">
        <f t="shared" si="278"/>
        <v>361</v>
      </c>
      <c r="AL716" s="9"/>
      <c r="AM716" s="9"/>
      <c r="AN716" s="9"/>
      <c r="AO716" s="1">
        <v>4</v>
      </c>
      <c r="AP716" s="9">
        <v>19</v>
      </c>
      <c r="AQ716" s="9">
        <f t="shared" si="279"/>
        <v>76</v>
      </c>
      <c r="AR716" s="9">
        <f t="shared" si="280"/>
        <v>16</v>
      </c>
      <c r="AS716" s="9">
        <f t="shared" si="281"/>
        <v>361</v>
      </c>
      <c r="AT716" s="9"/>
      <c r="AU716" s="9"/>
      <c r="AV716" s="9"/>
      <c r="AW716" s="9">
        <v>0.4</v>
      </c>
      <c r="AX716" s="9">
        <v>19</v>
      </c>
      <c r="AY716" s="9">
        <f t="shared" si="282"/>
        <v>7.6000000000000005</v>
      </c>
      <c r="AZ716" s="9">
        <f t="shared" si="283"/>
        <v>0.16000000000000003</v>
      </c>
      <c r="BA716" s="9">
        <f t="shared" si="284"/>
        <v>361</v>
      </c>
      <c r="BB716" s="9"/>
      <c r="BC716" s="9"/>
      <c r="BD716" s="9"/>
      <c r="BE716" s="1">
        <v>4</v>
      </c>
      <c r="BF716" s="9">
        <v>19</v>
      </c>
      <c r="BG716">
        <f t="shared" si="285"/>
        <v>76</v>
      </c>
      <c r="BH716">
        <f t="shared" si="286"/>
        <v>16</v>
      </c>
      <c r="BI716">
        <f t="shared" si="287"/>
        <v>361</v>
      </c>
    </row>
    <row r="717" spans="1:61" x14ac:dyDescent="0.3">
      <c r="A717" s="9">
        <v>0.64</v>
      </c>
      <c r="B717" s="9">
        <v>18.84</v>
      </c>
      <c r="C717" s="9">
        <f t="shared" si="264"/>
        <v>12.057600000000001</v>
      </c>
      <c r="D717" s="9">
        <f t="shared" si="265"/>
        <v>0.40960000000000002</v>
      </c>
      <c r="E717" s="9">
        <f t="shared" si="266"/>
        <v>354.94560000000001</v>
      </c>
      <c r="F717" s="9"/>
      <c r="G717" s="9"/>
      <c r="H717" s="9"/>
      <c r="I717" s="9">
        <v>784</v>
      </c>
      <c r="J717" s="9">
        <v>18.84</v>
      </c>
      <c r="K717" s="9">
        <f t="shared" si="267"/>
        <v>14770.56</v>
      </c>
      <c r="L717" s="9">
        <f t="shared" si="268"/>
        <v>614656</v>
      </c>
      <c r="M717" s="9">
        <f t="shared" si="269"/>
        <v>354.94560000000001</v>
      </c>
      <c r="N717" s="9"/>
      <c r="O717" s="9"/>
      <c r="P717" s="9"/>
      <c r="Q717" s="9">
        <v>343</v>
      </c>
      <c r="R717" s="9">
        <v>18.84</v>
      </c>
      <c r="S717" s="9">
        <f t="shared" si="270"/>
        <v>6462.12</v>
      </c>
      <c r="T717" s="9">
        <f t="shared" si="271"/>
        <v>117649</v>
      </c>
      <c r="U717" s="9">
        <f t="shared" si="272"/>
        <v>354.94560000000001</v>
      </c>
      <c r="V717" s="9"/>
      <c r="W717" s="9"/>
      <c r="X717" s="9"/>
      <c r="Y717" s="9">
        <v>220.5</v>
      </c>
      <c r="Z717" s="9">
        <v>18.84</v>
      </c>
      <c r="AA717" s="9">
        <f t="shared" si="273"/>
        <v>4154.22</v>
      </c>
      <c r="AB717" s="9">
        <f t="shared" si="274"/>
        <v>48620.25</v>
      </c>
      <c r="AC717" s="9">
        <f t="shared" si="275"/>
        <v>354.94560000000001</v>
      </c>
      <c r="AD717" s="9"/>
      <c r="AE717" s="9"/>
      <c r="AF717" s="9"/>
      <c r="AG717" s="9">
        <v>3.5</v>
      </c>
      <c r="AH717" s="9">
        <v>18.84</v>
      </c>
      <c r="AI717" s="9">
        <f t="shared" si="276"/>
        <v>65.94</v>
      </c>
      <c r="AJ717" s="9">
        <f t="shared" si="277"/>
        <v>12.25</v>
      </c>
      <c r="AK717" s="9">
        <f t="shared" si="278"/>
        <v>354.94560000000001</v>
      </c>
      <c r="AL717" s="9"/>
      <c r="AM717" s="9"/>
      <c r="AN717" s="9"/>
      <c r="AO717" s="1">
        <v>5</v>
      </c>
      <c r="AP717" s="9">
        <v>18.84</v>
      </c>
      <c r="AQ717" s="9">
        <f t="shared" si="279"/>
        <v>94.2</v>
      </c>
      <c r="AR717" s="9">
        <f t="shared" si="280"/>
        <v>25</v>
      </c>
      <c r="AS717" s="9">
        <f t="shared" si="281"/>
        <v>354.94560000000001</v>
      </c>
      <c r="AT717" s="9"/>
      <c r="AU717" s="9"/>
      <c r="AV717" s="9"/>
      <c r="AW717" s="9">
        <v>0.4</v>
      </c>
      <c r="AX717" s="9">
        <v>18.84</v>
      </c>
      <c r="AY717" s="9">
        <f t="shared" si="282"/>
        <v>7.5360000000000005</v>
      </c>
      <c r="AZ717" s="9">
        <f t="shared" si="283"/>
        <v>0.16000000000000003</v>
      </c>
      <c r="BA717" s="9">
        <f t="shared" si="284"/>
        <v>354.94560000000001</v>
      </c>
      <c r="BB717" s="9"/>
      <c r="BC717" s="9"/>
      <c r="BD717" s="9"/>
      <c r="BE717" s="1">
        <v>4</v>
      </c>
      <c r="BF717" s="9">
        <v>18.84</v>
      </c>
      <c r="BG717">
        <f t="shared" si="285"/>
        <v>75.36</v>
      </c>
      <c r="BH717">
        <f t="shared" si="286"/>
        <v>16</v>
      </c>
      <c r="BI717">
        <f t="shared" si="287"/>
        <v>354.94560000000001</v>
      </c>
    </row>
    <row r="718" spans="1:61" x14ac:dyDescent="0.3">
      <c r="A718" s="9">
        <v>0.62</v>
      </c>
      <c r="B718" s="9">
        <v>16.440000000000001</v>
      </c>
      <c r="C718" s="9">
        <f t="shared" si="264"/>
        <v>10.1928</v>
      </c>
      <c r="D718" s="9">
        <f t="shared" si="265"/>
        <v>0.38440000000000002</v>
      </c>
      <c r="E718" s="9">
        <f t="shared" si="266"/>
        <v>270.27360000000004</v>
      </c>
      <c r="F718" s="9"/>
      <c r="G718" s="9"/>
      <c r="H718" s="9"/>
      <c r="I718" s="9">
        <v>808.5</v>
      </c>
      <c r="J718" s="9">
        <v>16.440000000000001</v>
      </c>
      <c r="K718" s="9">
        <f t="shared" si="267"/>
        <v>13291.740000000002</v>
      </c>
      <c r="L718" s="9">
        <f t="shared" si="268"/>
        <v>653672.25</v>
      </c>
      <c r="M718" s="9">
        <f t="shared" si="269"/>
        <v>270.27360000000004</v>
      </c>
      <c r="N718" s="9"/>
      <c r="O718" s="9"/>
      <c r="P718" s="9"/>
      <c r="Q718" s="9">
        <v>367.5</v>
      </c>
      <c r="R718" s="9">
        <v>16.440000000000001</v>
      </c>
      <c r="S718" s="9">
        <f t="shared" si="270"/>
        <v>6041.7000000000007</v>
      </c>
      <c r="T718" s="9">
        <f t="shared" si="271"/>
        <v>135056.25</v>
      </c>
      <c r="U718" s="9">
        <f t="shared" si="272"/>
        <v>270.27360000000004</v>
      </c>
      <c r="V718" s="9"/>
      <c r="W718" s="9"/>
      <c r="X718" s="9"/>
      <c r="Y718" s="9">
        <v>220.5</v>
      </c>
      <c r="Z718" s="9">
        <v>16.440000000000001</v>
      </c>
      <c r="AA718" s="9">
        <f t="shared" si="273"/>
        <v>3625.0200000000004</v>
      </c>
      <c r="AB718" s="9">
        <f t="shared" si="274"/>
        <v>48620.25</v>
      </c>
      <c r="AC718" s="9">
        <f t="shared" si="275"/>
        <v>270.27360000000004</v>
      </c>
      <c r="AD718" s="9"/>
      <c r="AE718" s="9"/>
      <c r="AF718" s="9"/>
      <c r="AG718" s="9">
        <v>3.5</v>
      </c>
      <c r="AH718" s="9">
        <v>16.440000000000001</v>
      </c>
      <c r="AI718" s="9">
        <f t="shared" si="276"/>
        <v>57.540000000000006</v>
      </c>
      <c r="AJ718" s="9">
        <f t="shared" si="277"/>
        <v>12.25</v>
      </c>
      <c r="AK718" s="9">
        <f t="shared" si="278"/>
        <v>270.27360000000004</v>
      </c>
      <c r="AL718" s="9"/>
      <c r="AM718" s="9"/>
      <c r="AN718" s="9"/>
      <c r="AO718" s="1">
        <v>2</v>
      </c>
      <c r="AP718" s="9">
        <v>16.440000000000001</v>
      </c>
      <c r="AQ718" s="9">
        <f t="shared" si="279"/>
        <v>32.880000000000003</v>
      </c>
      <c r="AR718" s="9">
        <f t="shared" si="280"/>
        <v>4</v>
      </c>
      <c r="AS718" s="9">
        <f t="shared" si="281"/>
        <v>270.27360000000004</v>
      </c>
      <c r="AT718" s="9"/>
      <c r="AU718" s="9"/>
      <c r="AV718" s="9"/>
      <c r="AW718" s="9">
        <v>0.4</v>
      </c>
      <c r="AX718" s="9">
        <v>16.440000000000001</v>
      </c>
      <c r="AY718" s="9">
        <f t="shared" si="282"/>
        <v>6.5760000000000005</v>
      </c>
      <c r="AZ718" s="9">
        <f t="shared" si="283"/>
        <v>0.16000000000000003</v>
      </c>
      <c r="BA718" s="9">
        <f t="shared" si="284"/>
        <v>270.27360000000004</v>
      </c>
      <c r="BB718" s="9"/>
      <c r="BC718" s="9"/>
      <c r="BD718" s="9"/>
      <c r="BE718" s="1">
        <v>4</v>
      </c>
      <c r="BF718" s="9">
        <v>16.440000000000001</v>
      </c>
      <c r="BG718">
        <f t="shared" si="285"/>
        <v>65.760000000000005</v>
      </c>
      <c r="BH718">
        <f t="shared" si="286"/>
        <v>16</v>
      </c>
      <c r="BI718">
        <f t="shared" si="287"/>
        <v>270.27360000000004</v>
      </c>
    </row>
    <row r="719" spans="1:61" x14ac:dyDescent="0.3">
      <c r="A719" s="9">
        <v>0.62</v>
      </c>
      <c r="B719" s="9">
        <v>16.899999999999999</v>
      </c>
      <c r="C719" s="9">
        <f t="shared" si="264"/>
        <v>10.478</v>
      </c>
      <c r="D719" s="9">
        <f t="shared" si="265"/>
        <v>0.38440000000000002</v>
      </c>
      <c r="E719" s="9">
        <f t="shared" si="266"/>
        <v>285.60999999999996</v>
      </c>
      <c r="F719" s="9"/>
      <c r="G719" s="9"/>
      <c r="H719" s="9"/>
      <c r="I719" s="9">
        <v>808.5</v>
      </c>
      <c r="J719" s="9">
        <v>16.899999999999999</v>
      </c>
      <c r="K719" s="9">
        <f t="shared" si="267"/>
        <v>13663.65</v>
      </c>
      <c r="L719" s="9">
        <f t="shared" si="268"/>
        <v>653672.25</v>
      </c>
      <c r="M719" s="9">
        <f t="shared" si="269"/>
        <v>285.60999999999996</v>
      </c>
      <c r="N719" s="9"/>
      <c r="O719" s="9"/>
      <c r="P719" s="9"/>
      <c r="Q719" s="9">
        <v>367.5</v>
      </c>
      <c r="R719" s="9">
        <v>16.899999999999999</v>
      </c>
      <c r="S719" s="9">
        <f t="shared" si="270"/>
        <v>6210.7499999999991</v>
      </c>
      <c r="T719" s="9">
        <f t="shared" si="271"/>
        <v>135056.25</v>
      </c>
      <c r="U719" s="9">
        <f t="shared" si="272"/>
        <v>285.60999999999996</v>
      </c>
      <c r="V719" s="9"/>
      <c r="W719" s="9"/>
      <c r="X719" s="9"/>
      <c r="Y719" s="9">
        <v>220.5</v>
      </c>
      <c r="Z719" s="9">
        <v>16.899999999999999</v>
      </c>
      <c r="AA719" s="9">
        <f t="shared" si="273"/>
        <v>3726.45</v>
      </c>
      <c r="AB719" s="9">
        <f t="shared" si="274"/>
        <v>48620.25</v>
      </c>
      <c r="AC719" s="9">
        <f t="shared" si="275"/>
        <v>285.60999999999996</v>
      </c>
      <c r="AD719" s="9"/>
      <c r="AE719" s="9"/>
      <c r="AF719" s="9"/>
      <c r="AG719" s="9">
        <v>3.5</v>
      </c>
      <c r="AH719" s="9">
        <v>16.899999999999999</v>
      </c>
      <c r="AI719" s="9">
        <f t="shared" si="276"/>
        <v>59.149999999999991</v>
      </c>
      <c r="AJ719" s="9">
        <f t="shared" si="277"/>
        <v>12.25</v>
      </c>
      <c r="AK719" s="9">
        <f t="shared" si="278"/>
        <v>285.60999999999996</v>
      </c>
      <c r="AL719" s="9"/>
      <c r="AM719" s="9"/>
      <c r="AN719" s="9"/>
      <c r="AO719" s="1">
        <v>3</v>
      </c>
      <c r="AP719" s="9">
        <v>16.899999999999999</v>
      </c>
      <c r="AQ719" s="9">
        <f t="shared" si="279"/>
        <v>50.699999999999996</v>
      </c>
      <c r="AR719" s="9">
        <f t="shared" si="280"/>
        <v>9</v>
      </c>
      <c r="AS719" s="9">
        <f t="shared" si="281"/>
        <v>285.60999999999996</v>
      </c>
      <c r="AT719" s="9"/>
      <c r="AU719" s="9"/>
      <c r="AV719" s="9"/>
      <c r="AW719" s="9">
        <v>0.4</v>
      </c>
      <c r="AX719" s="9">
        <v>16.899999999999999</v>
      </c>
      <c r="AY719" s="9">
        <f t="shared" si="282"/>
        <v>6.76</v>
      </c>
      <c r="AZ719" s="9">
        <f t="shared" si="283"/>
        <v>0.16000000000000003</v>
      </c>
      <c r="BA719" s="9">
        <f t="shared" si="284"/>
        <v>285.60999999999996</v>
      </c>
      <c r="BB719" s="9"/>
      <c r="BC719" s="9"/>
      <c r="BD719" s="9"/>
      <c r="BE719" s="1">
        <v>4</v>
      </c>
      <c r="BF719" s="9">
        <v>16.899999999999999</v>
      </c>
      <c r="BG719">
        <f t="shared" si="285"/>
        <v>67.599999999999994</v>
      </c>
      <c r="BH719">
        <f t="shared" si="286"/>
        <v>16</v>
      </c>
      <c r="BI719">
        <f t="shared" si="287"/>
        <v>285.60999999999996</v>
      </c>
    </row>
    <row r="720" spans="1:61" x14ac:dyDescent="0.3">
      <c r="A720" s="9">
        <v>0.62</v>
      </c>
      <c r="B720" s="9">
        <v>16.940000000000001</v>
      </c>
      <c r="C720" s="9">
        <f t="shared" si="264"/>
        <v>10.502800000000001</v>
      </c>
      <c r="D720" s="9">
        <f t="shared" si="265"/>
        <v>0.38440000000000002</v>
      </c>
      <c r="E720" s="9">
        <f t="shared" si="266"/>
        <v>286.96360000000004</v>
      </c>
      <c r="F720" s="9"/>
      <c r="G720" s="9"/>
      <c r="H720" s="9"/>
      <c r="I720" s="9">
        <v>808.5</v>
      </c>
      <c r="J720" s="9">
        <v>16.940000000000001</v>
      </c>
      <c r="K720" s="9">
        <f t="shared" si="267"/>
        <v>13695.990000000002</v>
      </c>
      <c r="L720" s="9">
        <f t="shared" si="268"/>
        <v>653672.25</v>
      </c>
      <c r="M720" s="9">
        <f t="shared" si="269"/>
        <v>286.96360000000004</v>
      </c>
      <c r="N720" s="9"/>
      <c r="O720" s="9"/>
      <c r="P720" s="9"/>
      <c r="Q720" s="9">
        <v>367.5</v>
      </c>
      <c r="R720" s="9">
        <v>16.940000000000001</v>
      </c>
      <c r="S720" s="9">
        <f t="shared" si="270"/>
        <v>6225.4500000000007</v>
      </c>
      <c r="T720" s="9">
        <f t="shared" si="271"/>
        <v>135056.25</v>
      </c>
      <c r="U720" s="9">
        <f t="shared" si="272"/>
        <v>286.96360000000004</v>
      </c>
      <c r="V720" s="9"/>
      <c r="W720" s="9"/>
      <c r="X720" s="9"/>
      <c r="Y720" s="9">
        <v>220.5</v>
      </c>
      <c r="Z720" s="9">
        <v>16.940000000000001</v>
      </c>
      <c r="AA720" s="9">
        <f t="shared" si="273"/>
        <v>3735.2700000000004</v>
      </c>
      <c r="AB720" s="9">
        <f t="shared" si="274"/>
        <v>48620.25</v>
      </c>
      <c r="AC720" s="9">
        <f t="shared" si="275"/>
        <v>286.96360000000004</v>
      </c>
      <c r="AD720" s="9"/>
      <c r="AE720" s="9"/>
      <c r="AF720" s="9"/>
      <c r="AG720" s="9">
        <v>3.5</v>
      </c>
      <c r="AH720" s="9">
        <v>16.940000000000001</v>
      </c>
      <c r="AI720" s="9">
        <f t="shared" si="276"/>
        <v>59.290000000000006</v>
      </c>
      <c r="AJ720" s="9">
        <f t="shared" si="277"/>
        <v>12.25</v>
      </c>
      <c r="AK720" s="9">
        <f t="shared" si="278"/>
        <v>286.96360000000004</v>
      </c>
      <c r="AL720" s="9"/>
      <c r="AM720" s="9"/>
      <c r="AN720" s="9"/>
      <c r="AO720" s="1">
        <v>4</v>
      </c>
      <c r="AP720" s="9">
        <v>16.940000000000001</v>
      </c>
      <c r="AQ720" s="9">
        <f t="shared" si="279"/>
        <v>67.760000000000005</v>
      </c>
      <c r="AR720" s="9">
        <f t="shared" si="280"/>
        <v>16</v>
      </c>
      <c r="AS720" s="9">
        <f t="shared" si="281"/>
        <v>286.96360000000004</v>
      </c>
      <c r="AT720" s="9"/>
      <c r="AU720" s="9"/>
      <c r="AV720" s="9"/>
      <c r="AW720" s="9">
        <v>0.4</v>
      </c>
      <c r="AX720" s="9">
        <v>16.940000000000001</v>
      </c>
      <c r="AY720" s="9">
        <f t="shared" si="282"/>
        <v>6.7760000000000007</v>
      </c>
      <c r="AZ720" s="9">
        <f t="shared" si="283"/>
        <v>0.16000000000000003</v>
      </c>
      <c r="BA720" s="9">
        <f t="shared" si="284"/>
        <v>286.96360000000004</v>
      </c>
      <c r="BB720" s="9"/>
      <c r="BC720" s="9"/>
      <c r="BD720" s="9"/>
      <c r="BE720" s="1">
        <v>4</v>
      </c>
      <c r="BF720" s="9">
        <v>16.940000000000001</v>
      </c>
      <c r="BG720">
        <f t="shared" si="285"/>
        <v>67.760000000000005</v>
      </c>
      <c r="BH720">
        <f t="shared" si="286"/>
        <v>16</v>
      </c>
      <c r="BI720">
        <f t="shared" si="287"/>
        <v>286.96360000000004</v>
      </c>
    </row>
    <row r="721" spans="1:61" x14ac:dyDescent="0.3">
      <c r="A721" s="9">
        <v>0.62</v>
      </c>
      <c r="B721" s="9">
        <v>16.77</v>
      </c>
      <c r="C721" s="9">
        <f t="shared" si="264"/>
        <v>10.397399999999999</v>
      </c>
      <c r="D721" s="9">
        <f t="shared" si="265"/>
        <v>0.38440000000000002</v>
      </c>
      <c r="E721" s="9">
        <f t="shared" si="266"/>
        <v>281.23289999999997</v>
      </c>
      <c r="F721" s="9"/>
      <c r="G721" s="9"/>
      <c r="H721" s="9"/>
      <c r="I721" s="9">
        <v>808.5</v>
      </c>
      <c r="J721" s="9">
        <v>16.77</v>
      </c>
      <c r="K721" s="9">
        <f t="shared" si="267"/>
        <v>13558.545</v>
      </c>
      <c r="L721" s="9">
        <f t="shared" si="268"/>
        <v>653672.25</v>
      </c>
      <c r="M721" s="9">
        <f t="shared" si="269"/>
        <v>281.23289999999997</v>
      </c>
      <c r="N721" s="9"/>
      <c r="O721" s="9"/>
      <c r="P721" s="9"/>
      <c r="Q721" s="9">
        <v>367.5</v>
      </c>
      <c r="R721" s="9">
        <v>16.77</v>
      </c>
      <c r="S721" s="9">
        <f t="shared" si="270"/>
        <v>6162.9749999999995</v>
      </c>
      <c r="T721" s="9">
        <f t="shared" si="271"/>
        <v>135056.25</v>
      </c>
      <c r="U721" s="9">
        <f t="shared" si="272"/>
        <v>281.23289999999997</v>
      </c>
      <c r="V721" s="9"/>
      <c r="W721" s="9"/>
      <c r="X721" s="9"/>
      <c r="Y721" s="9">
        <v>220.5</v>
      </c>
      <c r="Z721" s="9">
        <v>16.77</v>
      </c>
      <c r="AA721" s="9">
        <f t="shared" si="273"/>
        <v>3697.7849999999999</v>
      </c>
      <c r="AB721" s="9">
        <f t="shared" si="274"/>
        <v>48620.25</v>
      </c>
      <c r="AC721" s="9">
        <f t="shared" si="275"/>
        <v>281.23289999999997</v>
      </c>
      <c r="AD721" s="9"/>
      <c r="AE721" s="9"/>
      <c r="AF721" s="9"/>
      <c r="AG721" s="9">
        <v>3.5</v>
      </c>
      <c r="AH721" s="9">
        <v>16.77</v>
      </c>
      <c r="AI721" s="9">
        <f t="shared" si="276"/>
        <v>58.695</v>
      </c>
      <c r="AJ721" s="9">
        <f t="shared" si="277"/>
        <v>12.25</v>
      </c>
      <c r="AK721" s="9">
        <f t="shared" si="278"/>
        <v>281.23289999999997</v>
      </c>
      <c r="AL721" s="9"/>
      <c r="AM721" s="9"/>
      <c r="AN721" s="9"/>
      <c r="AO721" s="1">
        <v>5</v>
      </c>
      <c r="AP721" s="9">
        <v>16.77</v>
      </c>
      <c r="AQ721" s="9">
        <f t="shared" si="279"/>
        <v>83.85</v>
      </c>
      <c r="AR721" s="9">
        <f t="shared" si="280"/>
        <v>25</v>
      </c>
      <c r="AS721" s="9">
        <f t="shared" si="281"/>
        <v>281.23289999999997</v>
      </c>
      <c r="AT721" s="9"/>
      <c r="AU721" s="9"/>
      <c r="AV721" s="9"/>
      <c r="AW721" s="9">
        <v>0.4</v>
      </c>
      <c r="AX721" s="9">
        <v>16.77</v>
      </c>
      <c r="AY721" s="9">
        <f t="shared" si="282"/>
        <v>6.7080000000000002</v>
      </c>
      <c r="AZ721" s="9">
        <f t="shared" si="283"/>
        <v>0.16000000000000003</v>
      </c>
      <c r="BA721" s="9">
        <f t="shared" si="284"/>
        <v>281.23289999999997</v>
      </c>
      <c r="BB721" s="9"/>
      <c r="BC721" s="9"/>
      <c r="BD721" s="9"/>
      <c r="BE721" s="1">
        <v>4</v>
      </c>
      <c r="BF721" s="9">
        <v>16.77</v>
      </c>
      <c r="BG721">
        <f t="shared" si="285"/>
        <v>67.08</v>
      </c>
      <c r="BH721">
        <f t="shared" si="286"/>
        <v>16</v>
      </c>
      <c r="BI721">
        <f t="shared" si="287"/>
        <v>281.23289999999997</v>
      </c>
    </row>
    <row r="722" spans="1:61" x14ac:dyDescent="0.3">
      <c r="A722" s="9">
        <v>0.98</v>
      </c>
      <c r="B722" s="9">
        <v>32.840000000000003</v>
      </c>
      <c r="C722" s="9">
        <f t="shared" si="264"/>
        <v>32.183199999999999</v>
      </c>
      <c r="D722" s="9">
        <f t="shared" si="265"/>
        <v>0.96039999999999992</v>
      </c>
      <c r="E722" s="9">
        <f t="shared" si="266"/>
        <v>1078.4656000000002</v>
      </c>
      <c r="F722" s="9"/>
      <c r="G722" s="9"/>
      <c r="H722" s="9"/>
      <c r="I722" s="9">
        <v>514.5</v>
      </c>
      <c r="J722" s="9">
        <v>32.840000000000003</v>
      </c>
      <c r="K722" s="9">
        <f t="shared" si="267"/>
        <v>16896.18</v>
      </c>
      <c r="L722" s="9">
        <f t="shared" si="268"/>
        <v>264710.25</v>
      </c>
      <c r="M722" s="9">
        <f t="shared" si="269"/>
        <v>1078.4656000000002</v>
      </c>
      <c r="N722" s="9"/>
      <c r="O722" s="9"/>
      <c r="P722" s="9"/>
      <c r="Q722" s="9">
        <v>294</v>
      </c>
      <c r="R722" s="9">
        <v>32.840000000000003</v>
      </c>
      <c r="S722" s="9">
        <f t="shared" si="270"/>
        <v>9654.9600000000009</v>
      </c>
      <c r="T722" s="9">
        <f t="shared" si="271"/>
        <v>86436</v>
      </c>
      <c r="U722" s="9">
        <f t="shared" si="272"/>
        <v>1078.4656000000002</v>
      </c>
      <c r="V722" s="9"/>
      <c r="W722" s="9"/>
      <c r="X722" s="9"/>
      <c r="Y722" s="9">
        <v>110.25</v>
      </c>
      <c r="Z722" s="9">
        <v>32.840000000000003</v>
      </c>
      <c r="AA722" s="9">
        <f t="shared" si="273"/>
        <v>3620.6100000000006</v>
      </c>
      <c r="AB722" s="9">
        <f t="shared" si="274"/>
        <v>12155.0625</v>
      </c>
      <c r="AC722" s="9">
        <f t="shared" si="275"/>
        <v>1078.4656000000002</v>
      </c>
      <c r="AD722" s="9"/>
      <c r="AE722" s="9"/>
      <c r="AF722" s="9"/>
      <c r="AG722" s="9">
        <v>7</v>
      </c>
      <c r="AH722" s="9">
        <v>32.840000000000003</v>
      </c>
      <c r="AI722" s="9">
        <f t="shared" si="276"/>
        <v>229.88000000000002</v>
      </c>
      <c r="AJ722" s="9">
        <f t="shared" si="277"/>
        <v>49</v>
      </c>
      <c r="AK722" s="9">
        <f t="shared" si="278"/>
        <v>1078.4656000000002</v>
      </c>
      <c r="AL722" s="9"/>
      <c r="AM722" s="9"/>
      <c r="AN722" s="9"/>
      <c r="AO722" s="1">
        <v>2</v>
      </c>
      <c r="AP722" s="9">
        <v>32.840000000000003</v>
      </c>
      <c r="AQ722" s="9">
        <f t="shared" si="279"/>
        <v>65.680000000000007</v>
      </c>
      <c r="AR722" s="9">
        <f t="shared" si="280"/>
        <v>4</v>
      </c>
      <c r="AS722" s="9">
        <f t="shared" si="281"/>
        <v>1078.4656000000002</v>
      </c>
      <c r="AT722" s="9"/>
      <c r="AU722" s="9"/>
      <c r="AV722" s="9"/>
      <c r="AW722" s="9">
        <v>0.4</v>
      </c>
      <c r="AX722" s="9">
        <v>32.840000000000003</v>
      </c>
      <c r="AY722" s="9">
        <f t="shared" si="282"/>
        <v>13.136000000000003</v>
      </c>
      <c r="AZ722" s="9">
        <f t="shared" si="283"/>
        <v>0.16000000000000003</v>
      </c>
      <c r="BA722" s="9">
        <f t="shared" si="284"/>
        <v>1078.4656000000002</v>
      </c>
      <c r="BB722" s="9"/>
      <c r="BC722" s="9"/>
      <c r="BD722" s="9"/>
      <c r="BE722" s="1">
        <v>5</v>
      </c>
      <c r="BF722" s="9">
        <v>32.840000000000003</v>
      </c>
      <c r="BG722">
        <f t="shared" si="285"/>
        <v>164.20000000000002</v>
      </c>
      <c r="BH722">
        <f t="shared" si="286"/>
        <v>25</v>
      </c>
      <c r="BI722">
        <f t="shared" si="287"/>
        <v>1078.4656000000002</v>
      </c>
    </row>
    <row r="723" spans="1:61" x14ac:dyDescent="0.3">
      <c r="A723" s="9">
        <v>0.98</v>
      </c>
      <c r="B723" s="9">
        <v>32.72</v>
      </c>
      <c r="C723" s="9">
        <f t="shared" si="264"/>
        <v>32.065599999999996</v>
      </c>
      <c r="D723" s="9">
        <f t="shared" si="265"/>
        <v>0.96039999999999992</v>
      </c>
      <c r="E723" s="9">
        <f t="shared" si="266"/>
        <v>1070.5983999999999</v>
      </c>
      <c r="F723" s="9"/>
      <c r="G723" s="9"/>
      <c r="H723" s="9"/>
      <c r="I723" s="9">
        <v>514.5</v>
      </c>
      <c r="J723" s="9">
        <v>32.72</v>
      </c>
      <c r="K723" s="9">
        <f t="shared" si="267"/>
        <v>16834.439999999999</v>
      </c>
      <c r="L723" s="9">
        <f t="shared" si="268"/>
        <v>264710.25</v>
      </c>
      <c r="M723" s="9">
        <f t="shared" si="269"/>
        <v>1070.5983999999999</v>
      </c>
      <c r="N723" s="9"/>
      <c r="O723" s="9"/>
      <c r="P723" s="9"/>
      <c r="Q723" s="9">
        <v>294</v>
      </c>
      <c r="R723" s="9">
        <v>32.72</v>
      </c>
      <c r="S723" s="9">
        <f t="shared" si="270"/>
        <v>9619.68</v>
      </c>
      <c r="T723" s="9">
        <f t="shared" si="271"/>
        <v>86436</v>
      </c>
      <c r="U723" s="9">
        <f t="shared" si="272"/>
        <v>1070.5983999999999</v>
      </c>
      <c r="V723" s="9"/>
      <c r="W723" s="9"/>
      <c r="X723" s="9"/>
      <c r="Y723" s="9">
        <v>110.25</v>
      </c>
      <c r="Z723" s="9">
        <v>32.72</v>
      </c>
      <c r="AA723" s="9">
        <f t="shared" si="273"/>
        <v>3607.3799999999997</v>
      </c>
      <c r="AB723" s="9">
        <f t="shared" si="274"/>
        <v>12155.0625</v>
      </c>
      <c r="AC723" s="9">
        <f t="shared" si="275"/>
        <v>1070.5983999999999</v>
      </c>
      <c r="AD723" s="9"/>
      <c r="AE723" s="9"/>
      <c r="AF723" s="9"/>
      <c r="AG723" s="9">
        <v>7</v>
      </c>
      <c r="AH723" s="9">
        <v>32.72</v>
      </c>
      <c r="AI723" s="9">
        <f t="shared" si="276"/>
        <v>229.04</v>
      </c>
      <c r="AJ723" s="9">
        <f t="shared" si="277"/>
        <v>49</v>
      </c>
      <c r="AK723" s="9">
        <f t="shared" si="278"/>
        <v>1070.5983999999999</v>
      </c>
      <c r="AL723" s="9"/>
      <c r="AM723" s="9"/>
      <c r="AN723" s="9"/>
      <c r="AO723" s="1">
        <v>3</v>
      </c>
      <c r="AP723" s="9">
        <v>32.72</v>
      </c>
      <c r="AQ723" s="9">
        <f t="shared" si="279"/>
        <v>98.16</v>
      </c>
      <c r="AR723" s="9">
        <f t="shared" si="280"/>
        <v>9</v>
      </c>
      <c r="AS723" s="9">
        <f t="shared" si="281"/>
        <v>1070.5983999999999</v>
      </c>
      <c r="AT723" s="9"/>
      <c r="AU723" s="9"/>
      <c r="AV723" s="9"/>
      <c r="AW723" s="9">
        <v>0.4</v>
      </c>
      <c r="AX723" s="9">
        <v>32.72</v>
      </c>
      <c r="AY723" s="9">
        <f t="shared" si="282"/>
        <v>13.088000000000001</v>
      </c>
      <c r="AZ723" s="9">
        <f t="shared" si="283"/>
        <v>0.16000000000000003</v>
      </c>
      <c r="BA723" s="9">
        <f t="shared" si="284"/>
        <v>1070.5983999999999</v>
      </c>
      <c r="BB723" s="9"/>
      <c r="BC723" s="9"/>
      <c r="BD723" s="9"/>
      <c r="BE723" s="1">
        <v>5</v>
      </c>
      <c r="BF723" s="9">
        <v>32.72</v>
      </c>
      <c r="BG723">
        <f t="shared" si="285"/>
        <v>163.6</v>
      </c>
      <c r="BH723">
        <f t="shared" si="286"/>
        <v>25</v>
      </c>
      <c r="BI723">
        <f t="shared" si="287"/>
        <v>1070.5983999999999</v>
      </c>
    </row>
    <row r="724" spans="1:61" x14ac:dyDescent="0.3">
      <c r="A724" s="9">
        <v>0.98</v>
      </c>
      <c r="B724" s="9">
        <v>32.21</v>
      </c>
      <c r="C724" s="9">
        <f t="shared" si="264"/>
        <v>31.565799999999999</v>
      </c>
      <c r="D724" s="9">
        <f t="shared" si="265"/>
        <v>0.96039999999999992</v>
      </c>
      <c r="E724" s="9">
        <f t="shared" si="266"/>
        <v>1037.4841000000001</v>
      </c>
      <c r="F724" s="9"/>
      <c r="G724" s="9"/>
      <c r="H724" s="9"/>
      <c r="I724" s="9">
        <v>514.5</v>
      </c>
      <c r="J724" s="9">
        <v>32.21</v>
      </c>
      <c r="K724" s="9">
        <f t="shared" si="267"/>
        <v>16572.045000000002</v>
      </c>
      <c r="L724" s="9">
        <f t="shared" si="268"/>
        <v>264710.25</v>
      </c>
      <c r="M724" s="9">
        <f t="shared" si="269"/>
        <v>1037.4841000000001</v>
      </c>
      <c r="N724" s="9"/>
      <c r="O724" s="9"/>
      <c r="P724" s="9"/>
      <c r="Q724" s="9">
        <v>294</v>
      </c>
      <c r="R724" s="9">
        <v>32.21</v>
      </c>
      <c r="S724" s="9">
        <f t="shared" si="270"/>
        <v>9469.74</v>
      </c>
      <c r="T724" s="9">
        <f t="shared" si="271"/>
        <v>86436</v>
      </c>
      <c r="U724" s="9">
        <f t="shared" si="272"/>
        <v>1037.4841000000001</v>
      </c>
      <c r="V724" s="9"/>
      <c r="W724" s="9"/>
      <c r="X724" s="9"/>
      <c r="Y724" s="9">
        <v>110.25</v>
      </c>
      <c r="Z724" s="9">
        <v>32.21</v>
      </c>
      <c r="AA724" s="9">
        <f t="shared" si="273"/>
        <v>3551.1525000000001</v>
      </c>
      <c r="AB724" s="9">
        <f t="shared" si="274"/>
        <v>12155.0625</v>
      </c>
      <c r="AC724" s="9">
        <f t="shared" si="275"/>
        <v>1037.4841000000001</v>
      </c>
      <c r="AD724" s="9"/>
      <c r="AE724" s="9"/>
      <c r="AF724" s="9"/>
      <c r="AG724" s="9">
        <v>7</v>
      </c>
      <c r="AH724" s="9">
        <v>32.21</v>
      </c>
      <c r="AI724" s="9">
        <f t="shared" si="276"/>
        <v>225.47</v>
      </c>
      <c r="AJ724" s="9">
        <f t="shared" si="277"/>
        <v>49</v>
      </c>
      <c r="AK724" s="9">
        <f t="shared" si="278"/>
        <v>1037.4841000000001</v>
      </c>
      <c r="AL724" s="9"/>
      <c r="AM724" s="9"/>
      <c r="AN724" s="9"/>
      <c r="AO724" s="1">
        <v>4</v>
      </c>
      <c r="AP724" s="9">
        <v>32.21</v>
      </c>
      <c r="AQ724" s="9">
        <f t="shared" si="279"/>
        <v>128.84</v>
      </c>
      <c r="AR724" s="9">
        <f t="shared" si="280"/>
        <v>16</v>
      </c>
      <c r="AS724" s="9">
        <f t="shared" si="281"/>
        <v>1037.4841000000001</v>
      </c>
      <c r="AT724" s="9"/>
      <c r="AU724" s="9"/>
      <c r="AV724" s="9"/>
      <c r="AW724" s="9">
        <v>0.4</v>
      </c>
      <c r="AX724" s="9">
        <v>32.21</v>
      </c>
      <c r="AY724" s="9">
        <f t="shared" si="282"/>
        <v>12.884</v>
      </c>
      <c r="AZ724" s="9">
        <f t="shared" si="283"/>
        <v>0.16000000000000003</v>
      </c>
      <c r="BA724" s="9">
        <f t="shared" si="284"/>
        <v>1037.4841000000001</v>
      </c>
      <c r="BB724" s="9"/>
      <c r="BC724" s="9"/>
      <c r="BD724" s="9"/>
      <c r="BE724" s="1">
        <v>5</v>
      </c>
      <c r="BF724" s="9">
        <v>32.21</v>
      </c>
      <c r="BG724">
        <f t="shared" si="285"/>
        <v>161.05000000000001</v>
      </c>
      <c r="BH724">
        <f t="shared" si="286"/>
        <v>25</v>
      </c>
      <c r="BI724">
        <f t="shared" si="287"/>
        <v>1037.4841000000001</v>
      </c>
    </row>
    <row r="725" spans="1:61" x14ac:dyDescent="0.3">
      <c r="A725" s="9">
        <v>0.98</v>
      </c>
      <c r="B725" s="9">
        <v>32.729999999999997</v>
      </c>
      <c r="C725" s="9">
        <f t="shared" si="264"/>
        <v>32.075399999999995</v>
      </c>
      <c r="D725" s="9">
        <f t="shared" si="265"/>
        <v>0.96039999999999992</v>
      </c>
      <c r="E725" s="9">
        <f t="shared" si="266"/>
        <v>1071.2528999999997</v>
      </c>
      <c r="F725" s="9"/>
      <c r="G725" s="9"/>
      <c r="H725" s="9"/>
      <c r="I725" s="9">
        <v>514.5</v>
      </c>
      <c r="J725" s="9">
        <v>32.729999999999997</v>
      </c>
      <c r="K725" s="9">
        <f t="shared" si="267"/>
        <v>16839.584999999999</v>
      </c>
      <c r="L725" s="9">
        <f t="shared" si="268"/>
        <v>264710.25</v>
      </c>
      <c r="M725" s="9">
        <f t="shared" si="269"/>
        <v>1071.2528999999997</v>
      </c>
      <c r="N725" s="9"/>
      <c r="O725" s="9"/>
      <c r="P725" s="9"/>
      <c r="Q725" s="9">
        <v>294</v>
      </c>
      <c r="R725" s="9">
        <v>32.729999999999997</v>
      </c>
      <c r="S725" s="9">
        <f t="shared" si="270"/>
        <v>9622.619999999999</v>
      </c>
      <c r="T725" s="9">
        <f t="shared" si="271"/>
        <v>86436</v>
      </c>
      <c r="U725" s="9">
        <f t="shared" si="272"/>
        <v>1071.2528999999997</v>
      </c>
      <c r="V725" s="9"/>
      <c r="W725" s="9"/>
      <c r="X725" s="9"/>
      <c r="Y725" s="9">
        <v>110.25</v>
      </c>
      <c r="Z725" s="9">
        <v>32.729999999999997</v>
      </c>
      <c r="AA725" s="9">
        <f t="shared" si="273"/>
        <v>3608.4824999999996</v>
      </c>
      <c r="AB725" s="9">
        <f t="shared" si="274"/>
        <v>12155.0625</v>
      </c>
      <c r="AC725" s="9">
        <f t="shared" si="275"/>
        <v>1071.2528999999997</v>
      </c>
      <c r="AD725" s="9"/>
      <c r="AE725" s="9"/>
      <c r="AF725" s="9"/>
      <c r="AG725" s="9">
        <v>7</v>
      </c>
      <c r="AH725" s="9">
        <v>32.729999999999997</v>
      </c>
      <c r="AI725" s="9">
        <f t="shared" si="276"/>
        <v>229.10999999999999</v>
      </c>
      <c r="AJ725" s="9">
        <f t="shared" si="277"/>
        <v>49</v>
      </c>
      <c r="AK725" s="9">
        <f t="shared" si="278"/>
        <v>1071.2528999999997</v>
      </c>
      <c r="AL725" s="9"/>
      <c r="AM725" s="9"/>
      <c r="AN725" s="9"/>
      <c r="AO725" s="1">
        <v>5</v>
      </c>
      <c r="AP725" s="9">
        <v>32.729999999999997</v>
      </c>
      <c r="AQ725" s="9">
        <f t="shared" si="279"/>
        <v>163.64999999999998</v>
      </c>
      <c r="AR725" s="9">
        <f t="shared" si="280"/>
        <v>25</v>
      </c>
      <c r="AS725" s="9">
        <f t="shared" si="281"/>
        <v>1071.2528999999997</v>
      </c>
      <c r="AT725" s="9"/>
      <c r="AU725" s="9"/>
      <c r="AV725" s="9"/>
      <c r="AW725" s="9">
        <v>0.4</v>
      </c>
      <c r="AX725" s="9">
        <v>32.729999999999997</v>
      </c>
      <c r="AY725" s="9">
        <f t="shared" si="282"/>
        <v>13.091999999999999</v>
      </c>
      <c r="AZ725" s="9">
        <f t="shared" si="283"/>
        <v>0.16000000000000003</v>
      </c>
      <c r="BA725" s="9">
        <f t="shared" si="284"/>
        <v>1071.2528999999997</v>
      </c>
      <c r="BB725" s="9"/>
      <c r="BC725" s="9"/>
      <c r="BD725" s="9"/>
      <c r="BE725" s="1">
        <v>5</v>
      </c>
      <c r="BF725" s="9">
        <v>32.729999999999997</v>
      </c>
      <c r="BG725">
        <f t="shared" si="285"/>
        <v>163.64999999999998</v>
      </c>
      <c r="BH725">
        <f t="shared" si="286"/>
        <v>25</v>
      </c>
      <c r="BI725">
        <f t="shared" si="287"/>
        <v>1071.2528999999997</v>
      </c>
    </row>
    <row r="726" spans="1:61" x14ac:dyDescent="0.3">
      <c r="A726" s="9">
        <v>0.9</v>
      </c>
      <c r="B726" s="9">
        <v>35.67</v>
      </c>
      <c r="C726" s="9">
        <f t="shared" si="264"/>
        <v>32.103000000000002</v>
      </c>
      <c r="D726" s="9">
        <f t="shared" si="265"/>
        <v>0.81</v>
      </c>
      <c r="E726" s="9">
        <f t="shared" si="266"/>
        <v>1272.3489000000002</v>
      </c>
      <c r="F726" s="9"/>
      <c r="G726" s="9"/>
      <c r="H726" s="9"/>
      <c r="I726" s="9">
        <v>563.5</v>
      </c>
      <c r="J726" s="9">
        <v>35.67</v>
      </c>
      <c r="K726" s="9">
        <f t="shared" si="267"/>
        <v>20100.045000000002</v>
      </c>
      <c r="L726" s="9">
        <f t="shared" si="268"/>
        <v>317532.25</v>
      </c>
      <c r="M726" s="9">
        <f t="shared" si="269"/>
        <v>1272.3489000000002</v>
      </c>
      <c r="N726" s="9"/>
      <c r="O726" s="9"/>
      <c r="P726" s="9"/>
      <c r="Q726" s="9">
        <v>318.5</v>
      </c>
      <c r="R726" s="9">
        <v>35.67</v>
      </c>
      <c r="S726" s="9">
        <f t="shared" si="270"/>
        <v>11360.895</v>
      </c>
      <c r="T726" s="9">
        <f t="shared" si="271"/>
        <v>101442.25</v>
      </c>
      <c r="U726" s="9">
        <f t="shared" si="272"/>
        <v>1272.3489000000002</v>
      </c>
      <c r="V726" s="9"/>
      <c r="W726" s="9"/>
      <c r="X726" s="9"/>
      <c r="Y726" s="9">
        <v>122.5</v>
      </c>
      <c r="Z726" s="9">
        <v>35.67</v>
      </c>
      <c r="AA726" s="9">
        <f t="shared" si="273"/>
        <v>4369.5749999999998</v>
      </c>
      <c r="AB726" s="9">
        <f t="shared" si="274"/>
        <v>15006.25</v>
      </c>
      <c r="AC726" s="9">
        <f t="shared" si="275"/>
        <v>1272.3489000000002</v>
      </c>
      <c r="AD726" s="9"/>
      <c r="AE726" s="9"/>
      <c r="AF726" s="9"/>
      <c r="AG726" s="9">
        <v>7</v>
      </c>
      <c r="AH726" s="9">
        <v>35.67</v>
      </c>
      <c r="AI726" s="9">
        <f t="shared" si="276"/>
        <v>249.69</v>
      </c>
      <c r="AJ726" s="9">
        <f t="shared" si="277"/>
        <v>49</v>
      </c>
      <c r="AK726" s="9">
        <f t="shared" si="278"/>
        <v>1272.3489000000002</v>
      </c>
      <c r="AL726" s="9"/>
      <c r="AM726" s="9"/>
      <c r="AN726" s="9"/>
      <c r="AO726" s="1">
        <v>2</v>
      </c>
      <c r="AP726" s="9">
        <v>35.67</v>
      </c>
      <c r="AQ726" s="9">
        <f t="shared" si="279"/>
        <v>71.34</v>
      </c>
      <c r="AR726" s="9">
        <f t="shared" si="280"/>
        <v>4</v>
      </c>
      <c r="AS726" s="9">
        <f t="shared" si="281"/>
        <v>1272.3489000000002</v>
      </c>
      <c r="AT726" s="9"/>
      <c r="AU726" s="9"/>
      <c r="AV726" s="9"/>
      <c r="AW726" s="9">
        <v>0.4</v>
      </c>
      <c r="AX726" s="9">
        <v>35.67</v>
      </c>
      <c r="AY726" s="9">
        <f t="shared" si="282"/>
        <v>14.268000000000001</v>
      </c>
      <c r="AZ726" s="9">
        <f t="shared" si="283"/>
        <v>0.16000000000000003</v>
      </c>
      <c r="BA726" s="9">
        <f t="shared" si="284"/>
        <v>1272.3489000000002</v>
      </c>
      <c r="BB726" s="9"/>
      <c r="BC726" s="9"/>
      <c r="BD726" s="9"/>
      <c r="BE726" s="1">
        <v>5</v>
      </c>
      <c r="BF726" s="9">
        <v>35.67</v>
      </c>
      <c r="BG726">
        <f t="shared" si="285"/>
        <v>178.35000000000002</v>
      </c>
      <c r="BH726">
        <f t="shared" si="286"/>
        <v>25</v>
      </c>
      <c r="BI726">
        <f t="shared" si="287"/>
        <v>1272.3489000000002</v>
      </c>
    </row>
    <row r="727" spans="1:61" x14ac:dyDescent="0.3">
      <c r="A727" s="9">
        <v>0.9</v>
      </c>
      <c r="B727" s="9">
        <v>35.01</v>
      </c>
      <c r="C727" s="9">
        <f t="shared" si="264"/>
        <v>31.509</v>
      </c>
      <c r="D727" s="9">
        <f t="shared" si="265"/>
        <v>0.81</v>
      </c>
      <c r="E727" s="9">
        <f t="shared" si="266"/>
        <v>1225.7000999999998</v>
      </c>
      <c r="F727" s="9"/>
      <c r="G727" s="9"/>
      <c r="H727" s="9"/>
      <c r="I727" s="9">
        <v>563.5</v>
      </c>
      <c r="J727" s="9">
        <v>35.01</v>
      </c>
      <c r="K727" s="9">
        <f t="shared" si="267"/>
        <v>19728.134999999998</v>
      </c>
      <c r="L727" s="9">
        <f t="shared" si="268"/>
        <v>317532.25</v>
      </c>
      <c r="M727" s="9">
        <f t="shared" si="269"/>
        <v>1225.7000999999998</v>
      </c>
      <c r="N727" s="9"/>
      <c r="O727" s="9"/>
      <c r="P727" s="9"/>
      <c r="Q727" s="9">
        <v>318.5</v>
      </c>
      <c r="R727" s="9">
        <v>35.01</v>
      </c>
      <c r="S727" s="9">
        <f t="shared" si="270"/>
        <v>11150.684999999999</v>
      </c>
      <c r="T727" s="9">
        <f t="shared" si="271"/>
        <v>101442.25</v>
      </c>
      <c r="U727" s="9">
        <f t="shared" si="272"/>
        <v>1225.7000999999998</v>
      </c>
      <c r="V727" s="9"/>
      <c r="W727" s="9"/>
      <c r="X727" s="9"/>
      <c r="Y727" s="9">
        <v>122.5</v>
      </c>
      <c r="Z727" s="9">
        <v>35.01</v>
      </c>
      <c r="AA727" s="9">
        <f t="shared" si="273"/>
        <v>4288.7249999999995</v>
      </c>
      <c r="AB727" s="9">
        <f t="shared" si="274"/>
        <v>15006.25</v>
      </c>
      <c r="AC727" s="9">
        <f t="shared" si="275"/>
        <v>1225.7000999999998</v>
      </c>
      <c r="AD727" s="9"/>
      <c r="AE727" s="9"/>
      <c r="AF727" s="9"/>
      <c r="AG727" s="9">
        <v>7</v>
      </c>
      <c r="AH727" s="9">
        <v>35.01</v>
      </c>
      <c r="AI727" s="9">
        <f t="shared" si="276"/>
        <v>245.07</v>
      </c>
      <c r="AJ727" s="9">
        <f t="shared" si="277"/>
        <v>49</v>
      </c>
      <c r="AK727" s="9">
        <f t="shared" si="278"/>
        <v>1225.7000999999998</v>
      </c>
      <c r="AL727" s="9"/>
      <c r="AM727" s="9"/>
      <c r="AN727" s="9"/>
      <c r="AO727" s="1">
        <v>3</v>
      </c>
      <c r="AP727" s="9">
        <v>35.01</v>
      </c>
      <c r="AQ727" s="9">
        <f t="shared" si="279"/>
        <v>105.03</v>
      </c>
      <c r="AR727" s="9">
        <f t="shared" si="280"/>
        <v>9</v>
      </c>
      <c r="AS727" s="9">
        <f t="shared" si="281"/>
        <v>1225.7000999999998</v>
      </c>
      <c r="AT727" s="9"/>
      <c r="AU727" s="9"/>
      <c r="AV727" s="9"/>
      <c r="AW727" s="9">
        <v>0.4</v>
      </c>
      <c r="AX727" s="9">
        <v>35.01</v>
      </c>
      <c r="AY727" s="9">
        <f t="shared" si="282"/>
        <v>14.004</v>
      </c>
      <c r="AZ727" s="9">
        <f t="shared" si="283"/>
        <v>0.16000000000000003</v>
      </c>
      <c r="BA727" s="9">
        <f t="shared" si="284"/>
        <v>1225.7000999999998</v>
      </c>
      <c r="BB727" s="9"/>
      <c r="BC727" s="9"/>
      <c r="BD727" s="9"/>
      <c r="BE727" s="1">
        <v>5</v>
      </c>
      <c r="BF727" s="9">
        <v>35.01</v>
      </c>
      <c r="BG727">
        <f t="shared" si="285"/>
        <v>175.04999999999998</v>
      </c>
      <c r="BH727">
        <f t="shared" si="286"/>
        <v>25</v>
      </c>
      <c r="BI727">
        <f t="shared" si="287"/>
        <v>1225.7000999999998</v>
      </c>
    </row>
    <row r="728" spans="1:61" x14ac:dyDescent="0.3">
      <c r="A728" s="9">
        <v>0.9</v>
      </c>
      <c r="B728" s="9">
        <v>34.72</v>
      </c>
      <c r="C728" s="9">
        <f t="shared" si="264"/>
        <v>31.248000000000001</v>
      </c>
      <c r="D728" s="9">
        <f t="shared" si="265"/>
        <v>0.81</v>
      </c>
      <c r="E728" s="9">
        <f t="shared" si="266"/>
        <v>1205.4784</v>
      </c>
      <c r="F728" s="9"/>
      <c r="G728" s="9"/>
      <c r="H728" s="9"/>
      <c r="I728" s="9">
        <v>563.5</v>
      </c>
      <c r="J728" s="9">
        <v>34.72</v>
      </c>
      <c r="K728" s="9">
        <f t="shared" si="267"/>
        <v>19564.72</v>
      </c>
      <c r="L728" s="9">
        <f t="shared" si="268"/>
        <v>317532.25</v>
      </c>
      <c r="M728" s="9">
        <f t="shared" si="269"/>
        <v>1205.4784</v>
      </c>
      <c r="N728" s="9"/>
      <c r="O728" s="9"/>
      <c r="P728" s="9"/>
      <c r="Q728" s="9">
        <v>318.5</v>
      </c>
      <c r="R728" s="9">
        <v>34.72</v>
      </c>
      <c r="S728" s="9">
        <f t="shared" si="270"/>
        <v>11058.32</v>
      </c>
      <c r="T728" s="9">
        <f t="shared" si="271"/>
        <v>101442.25</v>
      </c>
      <c r="U728" s="9">
        <f t="shared" si="272"/>
        <v>1205.4784</v>
      </c>
      <c r="V728" s="9"/>
      <c r="W728" s="9"/>
      <c r="X728" s="9"/>
      <c r="Y728" s="9">
        <v>122.5</v>
      </c>
      <c r="Z728" s="9">
        <v>34.72</v>
      </c>
      <c r="AA728" s="9">
        <f t="shared" si="273"/>
        <v>4253.2</v>
      </c>
      <c r="AB728" s="9">
        <f t="shared" si="274"/>
        <v>15006.25</v>
      </c>
      <c r="AC728" s="9">
        <f t="shared" si="275"/>
        <v>1205.4784</v>
      </c>
      <c r="AD728" s="9"/>
      <c r="AE728" s="9"/>
      <c r="AF728" s="9"/>
      <c r="AG728" s="9">
        <v>7</v>
      </c>
      <c r="AH728" s="9">
        <v>34.72</v>
      </c>
      <c r="AI728" s="9">
        <f t="shared" si="276"/>
        <v>243.04</v>
      </c>
      <c r="AJ728" s="9">
        <f t="shared" si="277"/>
        <v>49</v>
      </c>
      <c r="AK728" s="9">
        <f t="shared" si="278"/>
        <v>1205.4784</v>
      </c>
      <c r="AL728" s="9"/>
      <c r="AM728" s="9"/>
      <c r="AN728" s="9"/>
      <c r="AO728" s="1">
        <v>4</v>
      </c>
      <c r="AP728" s="9">
        <v>34.72</v>
      </c>
      <c r="AQ728" s="9">
        <f t="shared" si="279"/>
        <v>138.88</v>
      </c>
      <c r="AR728" s="9">
        <f t="shared" si="280"/>
        <v>16</v>
      </c>
      <c r="AS728" s="9">
        <f t="shared" si="281"/>
        <v>1205.4784</v>
      </c>
      <c r="AT728" s="9"/>
      <c r="AU728" s="9"/>
      <c r="AV728" s="9"/>
      <c r="AW728" s="9">
        <v>0.4</v>
      </c>
      <c r="AX728" s="9">
        <v>34.72</v>
      </c>
      <c r="AY728" s="9">
        <f t="shared" si="282"/>
        <v>13.888</v>
      </c>
      <c r="AZ728" s="9">
        <f t="shared" si="283"/>
        <v>0.16000000000000003</v>
      </c>
      <c r="BA728" s="9">
        <f t="shared" si="284"/>
        <v>1205.4784</v>
      </c>
      <c r="BB728" s="9"/>
      <c r="BC728" s="9"/>
      <c r="BD728" s="9"/>
      <c r="BE728" s="1">
        <v>5</v>
      </c>
      <c r="BF728" s="9">
        <v>34.72</v>
      </c>
      <c r="BG728">
        <f t="shared" si="285"/>
        <v>173.6</v>
      </c>
      <c r="BH728">
        <f t="shared" si="286"/>
        <v>25</v>
      </c>
      <c r="BI728">
        <f t="shared" si="287"/>
        <v>1205.4784</v>
      </c>
    </row>
    <row r="729" spans="1:61" x14ac:dyDescent="0.3">
      <c r="A729" s="9">
        <v>0.9</v>
      </c>
      <c r="B729" s="9">
        <v>35.24</v>
      </c>
      <c r="C729" s="9">
        <f t="shared" si="264"/>
        <v>31.716000000000001</v>
      </c>
      <c r="D729" s="9">
        <f t="shared" si="265"/>
        <v>0.81</v>
      </c>
      <c r="E729" s="9">
        <f t="shared" si="266"/>
        <v>1241.8576</v>
      </c>
      <c r="F729" s="9"/>
      <c r="G729" s="9"/>
      <c r="H729" s="9"/>
      <c r="I729" s="9">
        <v>563.5</v>
      </c>
      <c r="J729" s="9">
        <v>35.24</v>
      </c>
      <c r="K729" s="9">
        <f t="shared" si="267"/>
        <v>19857.740000000002</v>
      </c>
      <c r="L729" s="9">
        <f t="shared" si="268"/>
        <v>317532.25</v>
      </c>
      <c r="M729" s="9">
        <f t="shared" si="269"/>
        <v>1241.8576</v>
      </c>
      <c r="N729" s="9"/>
      <c r="O729" s="9"/>
      <c r="P729" s="9"/>
      <c r="Q729" s="9">
        <v>318.5</v>
      </c>
      <c r="R729" s="9">
        <v>35.24</v>
      </c>
      <c r="S729" s="9">
        <f t="shared" si="270"/>
        <v>11223.94</v>
      </c>
      <c r="T729" s="9">
        <f t="shared" si="271"/>
        <v>101442.25</v>
      </c>
      <c r="U729" s="9">
        <f t="shared" si="272"/>
        <v>1241.8576</v>
      </c>
      <c r="V729" s="9"/>
      <c r="W729" s="9"/>
      <c r="X729" s="9"/>
      <c r="Y729" s="9">
        <v>122.5</v>
      </c>
      <c r="Z729" s="9">
        <v>35.24</v>
      </c>
      <c r="AA729" s="9">
        <f t="shared" si="273"/>
        <v>4316.9000000000005</v>
      </c>
      <c r="AB729" s="9">
        <f t="shared" si="274"/>
        <v>15006.25</v>
      </c>
      <c r="AC729" s="9">
        <f t="shared" si="275"/>
        <v>1241.8576</v>
      </c>
      <c r="AD729" s="9"/>
      <c r="AE729" s="9"/>
      <c r="AF729" s="9"/>
      <c r="AG729" s="9">
        <v>7</v>
      </c>
      <c r="AH729" s="9">
        <v>35.24</v>
      </c>
      <c r="AI729" s="9">
        <f t="shared" si="276"/>
        <v>246.68</v>
      </c>
      <c r="AJ729" s="9">
        <f t="shared" si="277"/>
        <v>49</v>
      </c>
      <c r="AK729" s="9">
        <f t="shared" si="278"/>
        <v>1241.8576</v>
      </c>
      <c r="AL729" s="9"/>
      <c r="AM729" s="9"/>
      <c r="AN729" s="9"/>
      <c r="AO729" s="1">
        <v>5</v>
      </c>
      <c r="AP729" s="9">
        <v>35.24</v>
      </c>
      <c r="AQ729" s="9">
        <f t="shared" si="279"/>
        <v>176.20000000000002</v>
      </c>
      <c r="AR729" s="9">
        <f t="shared" si="280"/>
        <v>25</v>
      </c>
      <c r="AS729" s="9">
        <f t="shared" si="281"/>
        <v>1241.8576</v>
      </c>
      <c r="AT729" s="9"/>
      <c r="AU729" s="9"/>
      <c r="AV729" s="9"/>
      <c r="AW729" s="9">
        <v>0.4</v>
      </c>
      <c r="AX729" s="9">
        <v>35.24</v>
      </c>
      <c r="AY729" s="9">
        <f t="shared" si="282"/>
        <v>14.096000000000002</v>
      </c>
      <c r="AZ729" s="9">
        <f t="shared" si="283"/>
        <v>0.16000000000000003</v>
      </c>
      <c r="BA729" s="9">
        <f t="shared" si="284"/>
        <v>1241.8576</v>
      </c>
      <c r="BB729" s="9"/>
      <c r="BC729" s="9"/>
      <c r="BD729" s="9"/>
      <c r="BE729" s="1">
        <v>5</v>
      </c>
      <c r="BF729" s="9">
        <v>35.24</v>
      </c>
      <c r="BG729">
        <f t="shared" si="285"/>
        <v>176.20000000000002</v>
      </c>
      <c r="BH729">
        <f t="shared" si="286"/>
        <v>25</v>
      </c>
      <c r="BI729">
        <f t="shared" si="287"/>
        <v>1241.8576</v>
      </c>
    </row>
    <row r="730" spans="1:61" x14ac:dyDescent="0.3">
      <c r="A730" s="9">
        <v>0.86</v>
      </c>
      <c r="B730" s="9">
        <v>32.31</v>
      </c>
      <c r="C730" s="9">
        <f t="shared" si="264"/>
        <v>27.7866</v>
      </c>
      <c r="D730" s="9">
        <f t="shared" si="265"/>
        <v>0.73959999999999992</v>
      </c>
      <c r="E730" s="9">
        <f t="shared" si="266"/>
        <v>1043.9361000000001</v>
      </c>
      <c r="F730" s="9"/>
      <c r="G730" s="9"/>
      <c r="H730" s="9"/>
      <c r="I730" s="9">
        <v>588</v>
      </c>
      <c r="J730" s="9">
        <v>32.31</v>
      </c>
      <c r="K730" s="9">
        <f t="shared" si="267"/>
        <v>18998.280000000002</v>
      </c>
      <c r="L730" s="9">
        <f t="shared" si="268"/>
        <v>345744</v>
      </c>
      <c r="M730" s="9">
        <f t="shared" si="269"/>
        <v>1043.9361000000001</v>
      </c>
      <c r="N730" s="9"/>
      <c r="O730" s="9"/>
      <c r="P730" s="9"/>
      <c r="Q730" s="9">
        <v>294</v>
      </c>
      <c r="R730" s="9">
        <v>32.31</v>
      </c>
      <c r="S730" s="9">
        <f t="shared" si="270"/>
        <v>9499.1400000000012</v>
      </c>
      <c r="T730" s="9">
        <f t="shared" si="271"/>
        <v>86436</v>
      </c>
      <c r="U730" s="9">
        <f t="shared" si="272"/>
        <v>1043.9361000000001</v>
      </c>
      <c r="V730" s="9"/>
      <c r="W730" s="9"/>
      <c r="X730" s="9"/>
      <c r="Y730" s="9">
        <v>147</v>
      </c>
      <c r="Z730" s="9">
        <v>32.31</v>
      </c>
      <c r="AA730" s="9">
        <f t="shared" si="273"/>
        <v>4749.5700000000006</v>
      </c>
      <c r="AB730" s="9">
        <f t="shared" si="274"/>
        <v>21609</v>
      </c>
      <c r="AC730" s="9">
        <f t="shared" si="275"/>
        <v>1043.9361000000001</v>
      </c>
      <c r="AD730" s="9"/>
      <c r="AE730" s="9"/>
      <c r="AF730" s="9"/>
      <c r="AG730" s="9">
        <v>7</v>
      </c>
      <c r="AH730" s="9">
        <v>32.31</v>
      </c>
      <c r="AI730" s="9">
        <f t="shared" si="276"/>
        <v>226.17000000000002</v>
      </c>
      <c r="AJ730" s="9">
        <f t="shared" si="277"/>
        <v>49</v>
      </c>
      <c r="AK730" s="9">
        <f t="shared" si="278"/>
        <v>1043.9361000000001</v>
      </c>
      <c r="AL730" s="9"/>
      <c r="AM730" s="9"/>
      <c r="AN730" s="9"/>
      <c r="AO730" s="1">
        <v>2</v>
      </c>
      <c r="AP730" s="9">
        <v>32.31</v>
      </c>
      <c r="AQ730" s="9">
        <f t="shared" si="279"/>
        <v>64.62</v>
      </c>
      <c r="AR730" s="9">
        <f t="shared" si="280"/>
        <v>4</v>
      </c>
      <c r="AS730" s="9">
        <f t="shared" si="281"/>
        <v>1043.9361000000001</v>
      </c>
      <c r="AT730" s="9"/>
      <c r="AU730" s="9"/>
      <c r="AV730" s="9"/>
      <c r="AW730" s="9">
        <v>0.4</v>
      </c>
      <c r="AX730" s="9">
        <v>32.31</v>
      </c>
      <c r="AY730" s="9">
        <f t="shared" si="282"/>
        <v>12.924000000000001</v>
      </c>
      <c r="AZ730" s="9">
        <f t="shared" si="283"/>
        <v>0.16000000000000003</v>
      </c>
      <c r="BA730" s="9">
        <f t="shared" si="284"/>
        <v>1043.9361000000001</v>
      </c>
      <c r="BB730" s="9"/>
      <c r="BC730" s="9"/>
      <c r="BD730" s="9"/>
      <c r="BE730" s="1">
        <v>5</v>
      </c>
      <c r="BF730" s="9">
        <v>32.31</v>
      </c>
      <c r="BG730">
        <f t="shared" si="285"/>
        <v>161.55000000000001</v>
      </c>
      <c r="BH730">
        <f t="shared" si="286"/>
        <v>25</v>
      </c>
      <c r="BI730">
        <f t="shared" si="287"/>
        <v>1043.9361000000001</v>
      </c>
    </row>
    <row r="731" spans="1:61" x14ac:dyDescent="0.3">
      <c r="A731" s="9">
        <v>0.86</v>
      </c>
      <c r="B731" s="9">
        <v>31.81</v>
      </c>
      <c r="C731" s="9">
        <f t="shared" si="264"/>
        <v>27.3566</v>
      </c>
      <c r="D731" s="9">
        <f t="shared" si="265"/>
        <v>0.73959999999999992</v>
      </c>
      <c r="E731" s="9">
        <f t="shared" si="266"/>
        <v>1011.8761</v>
      </c>
      <c r="F731" s="9"/>
      <c r="G731" s="9"/>
      <c r="H731" s="9"/>
      <c r="I731" s="9">
        <v>588</v>
      </c>
      <c r="J731" s="9">
        <v>31.81</v>
      </c>
      <c r="K731" s="9">
        <f t="shared" si="267"/>
        <v>18704.28</v>
      </c>
      <c r="L731" s="9">
        <f t="shared" si="268"/>
        <v>345744</v>
      </c>
      <c r="M731" s="9">
        <f t="shared" si="269"/>
        <v>1011.8761</v>
      </c>
      <c r="N731" s="9"/>
      <c r="O731" s="9"/>
      <c r="P731" s="9"/>
      <c r="Q731" s="9">
        <v>294</v>
      </c>
      <c r="R731" s="9">
        <v>31.81</v>
      </c>
      <c r="S731" s="9">
        <f t="shared" si="270"/>
        <v>9352.14</v>
      </c>
      <c r="T731" s="9">
        <f t="shared" si="271"/>
        <v>86436</v>
      </c>
      <c r="U731" s="9">
        <f t="shared" si="272"/>
        <v>1011.8761</v>
      </c>
      <c r="V731" s="9"/>
      <c r="W731" s="9"/>
      <c r="X731" s="9"/>
      <c r="Y731" s="9">
        <v>147</v>
      </c>
      <c r="Z731" s="9">
        <v>31.81</v>
      </c>
      <c r="AA731" s="9">
        <f t="shared" si="273"/>
        <v>4676.07</v>
      </c>
      <c r="AB731" s="9">
        <f t="shared" si="274"/>
        <v>21609</v>
      </c>
      <c r="AC731" s="9">
        <f t="shared" si="275"/>
        <v>1011.8761</v>
      </c>
      <c r="AD731" s="9"/>
      <c r="AE731" s="9"/>
      <c r="AF731" s="9"/>
      <c r="AG731" s="9">
        <v>7</v>
      </c>
      <c r="AH731" s="9">
        <v>31.81</v>
      </c>
      <c r="AI731" s="9">
        <f t="shared" si="276"/>
        <v>222.67</v>
      </c>
      <c r="AJ731" s="9">
        <f t="shared" si="277"/>
        <v>49</v>
      </c>
      <c r="AK731" s="9">
        <f t="shared" si="278"/>
        <v>1011.8761</v>
      </c>
      <c r="AL731" s="9"/>
      <c r="AM731" s="9"/>
      <c r="AN731" s="9"/>
      <c r="AO731" s="1">
        <v>3</v>
      </c>
      <c r="AP731" s="9">
        <v>31.81</v>
      </c>
      <c r="AQ731" s="9">
        <f t="shared" si="279"/>
        <v>95.429999999999993</v>
      </c>
      <c r="AR731" s="9">
        <f t="shared" si="280"/>
        <v>9</v>
      </c>
      <c r="AS731" s="9">
        <f t="shared" si="281"/>
        <v>1011.8761</v>
      </c>
      <c r="AT731" s="9"/>
      <c r="AU731" s="9"/>
      <c r="AV731" s="9"/>
      <c r="AW731" s="9">
        <v>0.4</v>
      </c>
      <c r="AX731" s="9">
        <v>31.81</v>
      </c>
      <c r="AY731" s="9">
        <f t="shared" si="282"/>
        <v>12.724</v>
      </c>
      <c r="AZ731" s="9">
        <f t="shared" si="283"/>
        <v>0.16000000000000003</v>
      </c>
      <c r="BA731" s="9">
        <f t="shared" si="284"/>
        <v>1011.8761</v>
      </c>
      <c r="BB731" s="9"/>
      <c r="BC731" s="9"/>
      <c r="BD731" s="9"/>
      <c r="BE731" s="1">
        <v>5</v>
      </c>
      <c r="BF731" s="9">
        <v>31.81</v>
      </c>
      <c r="BG731">
        <f t="shared" si="285"/>
        <v>159.04999999999998</v>
      </c>
      <c r="BH731">
        <f t="shared" si="286"/>
        <v>25</v>
      </c>
      <c r="BI731">
        <f t="shared" si="287"/>
        <v>1011.8761</v>
      </c>
    </row>
    <row r="732" spans="1:61" x14ac:dyDescent="0.3">
      <c r="A732" s="9">
        <v>0.86</v>
      </c>
      <c r="B732" s="9">
        <v>31.12</v>
      </c>
      <c r="C732" s="9">
        <f t="shared" si="264"/>
        <v>26.763200000000001</v>
      </c>
      <c r="D732" s="9">
        <f t="shared" si="265"/>
        <v>0.73959999999999992</v>
      </c>
      <c r="E732" s="9">
        <f t="shared" si="266"/>
        <v>968.45440000000008</v>
      </c>
      <c r="F732" s="9"/>
      <c r="G732" s="9"/>
      <c r="H732" s="9"/>
      <c r="I732" s="9">
        <v>588</v>
      </c>
      <c r="J732" s="9">
        <v>31.12</v>
      </c>
      <c r="K732" s="9">
        <f t="shared" si="267"/>
        <v>18298.560000000001</v>
      </c>
      <c r="L732" s="9">
        <f t="shared" si="268"/>
        <v>345744</v>
      </c>
      <c r="M732" s="9">
        <f t="shared" si="269"/>
        <v>968.45440000000008</v>
      </c>
      <c r="N732" s="9"/>
      <c r="O732" s="9"/>
      <c r="P732" s="9"/>
      <c r="Q732" s="9">
        <v>294</v>
      </c>
      <c r="R732" s="9">
        <v>31.12</v>
      </c>
      <c r="S732" s="9">
        <f t="shared" si="270"/>
        <v>9149.2800000000007</v>
      </c>
      <c r="T732" s="9">
        <f t="shared" si="271"/>
        <v>86436</v>
      </c>
      <c r="U732" s="9">
        <f t="shared" si="272"/>
        <v>968.45440000000008</v>
      </c>
      <c r="V732" s="9"/>
      <c r="W732" s="9"/>
      <c r="X732" s="9"/>
      <c r="Y732" s="9">
        <v>147</v>
      </c>
      <c r="Z732" s="9">
        <v>31.12</v>
      </c>
      <c r="AA732" s="9">
        <f t="shared" si="273"/>
        <v>4574.6400000000003</v>
      </c>
      <c r="AB732" s="9">
        <f t="shared" si="274"/>
        <v>21609</v>
      </c>
      <c r="AC732" s="9">
        <f t="shared" si="275"/>
        <v>968.45440000000008</v>
      </c>
      <c r="AD732" s="9"/>
      <c r="AE732" s="9"/>
      <c r="AF732" s="9"/>
      <c r="AG732" s="9">
        <v>7</v>
      </c>
      <c r="AH732" s="9">
        <v>31.12</v>
      </c>
      <c r="AI732" s="9">
        <f t="shared" si="276"/>
        <v>217.84</v>
      </c>
      <c r="AJ732" s="9">
        <f t="shared" si="277"/>
        <v>49</v>
      </c>
      <c r="AK732" s="9">
        <f t="shared" si="278"/>
        <v>968.45440000000008</v>
      </c>
      <c r="AL732" s="9"/>
      <c r="AM732" s="9"/>
      <c r="AN732" s="9"/>
      <c r="AO732" s="1">
        <v>4</v>
      </c>
      <c r="AP732" s="9">
        <v>31.12</v>
      </c>
      <c r="AQ732" s="9">
        <f t="shared" si="279"/>
        <v>124.48</v>
      </c>
      <c r="AR732" s="9">
        <f t="shared" si="280"/>
        <v>16</v>
      </c>
      <c r="AS732" s="9">
        <f t="shared" si="281"/>
        <v>968.45440000000008</v>
      </c>
      <c r="AT732" s="9"/>
      <c r="AU732" s="9"/>
      <c r="AV732" s="9"/>
      <c r="AW732" s="9">
        <v>0.4</v>
      </c>
      <c r="AX732" s="9">
        <v>31.12</v>
      </c>
      <c r="AY732" s="9">
        <f t="shared" si="282"/>
        <v>12.448</v>
      </c>
      <c r="AZ732" s="9">
        <f t="shared" si="283"/>
        <v>0.16000000000000003</v>
      </c>
      <c r="BA732" s="9">
        <f t="shared" si="284"/>
        <v>968.45440000000008</v>
      </c>
      <c r="BB732" s="9"/>
      <c r="BC732" s="9"/>
      <c r="BD732" s="9"/>
      <c r="BE732" s="1">
        <v>5</v>
      </c>
      <c r="BF732" s="9">
        <v>31.12</v>
      </c>
      <c r="BG732">
        <f t="shared" si="285"/>
        <v>155.6</v>
      </c>
      <c r="BH732">
        <f t="shared" si="286"/>
        <v>25</v>
      </c>
      <c r="BI732">
        <f t="shared" si="287"/>
        <v>968.45440000000008</v>
      </c>
    </row>
    <row r="733" spans="1:61" x14ac:dyDescent="0.3">
      <c r="A733" s="9">
        <v>0.86</v>
      </c>
      <c r="B733" s="9">
        <v>32.06</v>
      </c>
      <c r="C733" s="9">
        <f t="shared" si="264"/>
        <v>27.5716</v>
      </c>
      <c r="D733" s="9">
        <f t="shared" si="265"/>
        <v>0.73959999999999992</v>
      </c>
      <c r="E733" s="9">
        <f t="shared" si="266"/>
        <v>1027.8436000000002</v>
      </c>
      <c r="F733" s="9"/>
      <c r="G733" s="9"/>
      <c r="H733" s="9"/>
      <c r="I733" s="9">
        <v>588</v>
      </c>
      <c r="J733" s="9">
        <v>32.06</v>
      </c>
      <c r="K733" s="9">
        <f t="shared" si="267"/>
        <v>18851.280000000002</v>
      </c>
      <c r="L733" s="9">
        <f t="shared" si="268"/>
        <v>345744</v>
      </c>
      <c r="M733" s="9">
        <f t="shared" si="269"/>
        <v>1027.8436000000002</v>
      </c>
      <c r="N733" s="9"/>
      <c r="O733" s="9"/>
      <c r="P733" s="9"/>
      <c r="Q733" s="9">
        <v>294</v>
      </c>
      <c r="R733" s="9">
        <v>32.06</v>
      </c>
      <c r="S733" s="9">
        <f t="shared" si="270"/>
        <v>9425.6400000000012</v>
      </c>
      <c r="T733" s="9">
        <f t="shared" si="271"/>
        <v>86436</v>
      </c>
      <c r="U733" s="9">
        <f t="shared" si="272"/>
        <v>1027.8436000000002</v>
      </c>
      <c r="V733" s="9"/>
      <c r="W733" s="9"/>
      <c r="X733" s="9"/>
      <c r="Y733" s="9">
        <v>147</v>
      </c>
      <c r="Z733" s="9">
        <v>32.06</v>
      </c>
      <c r="AA733" s="9">
        <f t="shared" si="273"/>
        <v>4712.8200000000006</v>
      </c>
      <c r="AB733" s="9">
        <f t="shared" si="274"/>
        <v>21609</v>
      </c>
      <c r="AC733" s="9">
        <f t="shared" si="275"/>
        <v>1027.8436000000002</v>
      </c>
      <c r="AD733" s="9"/>
      <c r="AE733" s="9"/>
      <c r="AF733" s="9"/>
      <c r="AG733" s="9">
        <v>7</v>
      </c>
      <c r="AH733" s="9">
        <v>32.06</v>
      </c>
      <c r="AI733" s="9">
        <f t="shared" si="276"/>
        <v>224.42000000000002</v>
      </c>
      <c r="AJ733" s="9">
        <f t="shared" si="277"/>
        <v>49</v>
      </c>
      <c r="AK733" s="9">
        <f t="shared" si="278"/>
        <v>1027.8436000000002</v>
      </c>
      <c r="AL733" s="9"/>
      <c r="AM733" s="9"/>
      <c r="AN733" s="9"/>
      <c r="AO733" s="1">
        <v>5</v>
      </c>
      <c r="AP733" s="9">
        <v>32.06</v>
      </c>
      <c r="AQ733" s="9">
        <f t="shared" si="279"/>
        <v>160.30000000000001</v>
      </c>
      <c r="AR733" s="9">
        <f t="shared" si="280"/>
        <v>25</v>
      </c>
      <c r="AS733" s="9">
        <f t="shared" si="281"/>
        <v>1027.8436000000002</v>
      </c>
      <c r="AT733" s="9"/>
      <c r="AU733" s="9"/>
      <c r="AV733" s="9"/>
      <c r="AW733" s="9">
        <v>0.4</v>
      </c>
      <c r="AX733" s="9">
        <v>32.06</v>
      </c>
      <c r="AY733" s="9">
        <f t="shared" si="282"/>
        <v>12.824000000000002</v>
      </c>
      <c r="AZ733" s="9">
        <f t="shared" si="283"/>
        <v>0.16000000000000003</v>
      </c>
      <c r="BA733" s="9">
        <f t="shared" si="284"/>
        <v>1027.8436000000002</v>
      </c>
      <c r="BB733" s="9"/>
      <c r="BC733" s="9"/>
      <c r="BD733" s="9"/>
      <c r="BE733" s="1">
        <v>5</v>
      </c>
      <c r="BF733" s="9">
        <v>32.06</v>
      </c>
      <c r="BG733">
        <f t="shared" si="285"/>
        <v>160.30000000000001</v>
      </c>
      <c r="BH733">
        <f t="shared" si="286"/>
        <v>25</v>
      </c>
      <c r="BI733">
        <f t="shared" si="287"/>
        <v>1027.8436000000002</v>
      </c>
    </row>
    <row r="734" spans="1:61" x14ac:dyDescent="0.3">
      <c r="A734" s="9">
        <v>0.82</v>
      </c>
      <c r="B734" s="9">
        <v>30</v>
      </c>
      <c r="C734" s="9">
        <f t="shared" si="264"/>
        <v>24.599999999999998</v>
      </c>
      <c r="D734" s="9">
        <f t="shared" si="265"/>
        <v>0.67239999999999989</v>
      </c>
      <c r="E734" s="9">
        <f t="shared" si="266"/>
        <v>900</v>
      </c>
      <c r="F734" s="9"/>
      <c r="G734" s="9"/>
      <c r="H734" s="9"/>
      <c r="I734" s="9">
        <v>612.5</v>
      </c>
      <c r="J734" s="9">
        <v>30</v>
      </c>
      <c r="K734" s="9">
        <f t="shared" si="267"/>
        <v>18375</v>
      </c>
      <c r="L734" s="9">
        <f t="shared" si="268"/>
        <v>375156.25</v>
      </c>
      <c r="M734" s="9">
        <f t="shared" si="269"/>
        <v>900</v>
      </c>
      <c r="N734" s="9"/>
      <c r="O734" s="9"/>
      <c r="P734" s="9"/>
      <c r="Q734" s="9">
        <v>318.5</v>
      </c>
      <c r="R734" s="9">
        <v>30</v>
      </c>
      <c r="S734" s="9">
        <f t="shared" si="270"/>
        <v>9555</v>
      </c>
      <c r="T734" s="9">
        <f t="shared" si="271"/>
        <v>101442.25</v>
      </c>
      <c r="U734" s="9">
        <f t="shared" si="272"/>
        <v>900</v>
      </c>
      <c r="V734" s="9"/>
      <c r="W734" s="9"/>
      <c r="X734" s="9"/>
      <c r="Y734" s="9">
        <v>147</v>
      </c>
      <c r="Z734" s="9">
        <v>30</v>
      </c>
      <c r="AA734" s="9">
        <f t="shared" si="273"/>
        <v>4410</v>
      </c>
      <c r="AB734" s="9">
        <f t="shared" si="274"/>
        <v>21609</v>
      </c>
      <c r="AC734" s="9">
        <f t="shared" si="275"/>
        <v>900</v>
      </c>
      <c r="AD734" s="9"/>
      <c r="AE734" s="9"/>
      <c r="AF734" s="9"/>
      <c r="AG734" s="9">
        <v>7</v>
      </c>
      <c r="AH734" s="9">
        <v>30</v>
      </c>
      <c r="AI734" s="9">
        <f t="shared" si="276"/>
        <v>210</v>
      </c>
      <c r="AJ734" s="9">
        <f t="shared" si="277"/>
        <v>49</v>
      </c>
      <c r="AK734" s="9">
        <f t="shared" si="278"/>
        <v>900</v>
      </c>
      <c r="AL734" s="9"/>
      <c r="AM734" s="9"/>
      <c r="AN734" s="9"/>
      <c r="AO734" s="1">
        <v>2</v>
      </c>
      <c r="AP734" s="9">
        <v>30</v>
      </c>
      <c r="AQ734" s="9">
        <f t="shared" si="279"/>
        <v>60</v>
      </c>
      <c r="AR734" s="9">
        <f t="shared" si="280"/>
        <v>4</v>
      </c>
      <c r="AS734" s="9">
        <f t="shared" si="281"/>
        <v>900</v>
      </c>
      <c r="AT734" s="9"/>
      <c r="AU734" s="9"/>
      <c r="AV734" s="9"/>
      <c r="AW734" s="9">
        <v>0.4</v>
      </c>
      <c r="AX734" s="9">
        <v>30</v>
      </c>
      <c r="AY734" s="9">
        <f t="shared" si="282"/>
        <v>12</v>
      </c>
      <c r="AZ734" s="9">
        <f t="shared" si="283"/>
        <v>0.16000000000000003</v>
      </c>
      <c r="BA734" s="9">
        <f t="shared" si="284"/>
        <v>900</v>
      </c>
      <c r="BB734" s="9"/>
      <c r="BC734" s="9"/>
      <c r="BD734" s="9"/>
      <c r="BE734" s="1">
        <v>5</v>
      </c>
      <c r="BF734" s="9">
        <v>30</v>
      </c>
      <c r="BG734">
        <f t="shared" si="285"/>
        <v>150</v>
      </c>
      <c r="BH734">
        <f t="shared" si="286"/>
        <v>25</v>
      </c>
      <c r="BI734">
        <f t="shared" si="287"/>
        <v>900</v>
      </c>
    </row>
    <row r="735" spans="1:61" x14ac:dyDescent="0.3">
      <c r="A735" s="9">
        <v>0.82</v>
      </c>
      <c r="B735" s="9">
        <v>29.5</v>
      </c>
      <c r="C735" s="9">
        <f t="shared" si="264"/>
        <v>24.189999999999998</v>
      </c>
      <c r="D735" s="9">
        <f t="shared" si="265"/>
        <v>0.67239999999999989</v>
      </c>
      <c r="E735" s="9">
        <f t="shared" si="266"/>
        <v>870.25</v>
      </c>
      <c r="F735" s="9"/>
      <c r="G735" s="9"/>
      <c r="H735" s="9"/>
      <c r="I735" s="9">
        <v>612.5</v>
      </c>
      <c r="J735" s="9">
        <v>29.5</v>
      </c>
      <c r="K735" s="9">
        <f t="shared" si="267"/>
        <v>18068.75</v>
      </c>
      <c r="L735" s="9">
        <f t="shared" si="268"/>
        <v>375156.25</v>
      </c>
      <c r="M735" s="9">
        <f t="shared" si="269"/>
        <v>870.25</v>
      </c>
      <c r="N735" s="9"/>
      <c r="O735" s="9"/>
      <c r="P735" s="9"/>
      <c r="Q735" s="9">
        <v>318.5</v>
      </c>
      <c r="R735" s="9">
        <v>29.5</v>
      </c>
      <c r="S735" s="9">
        <f t="shared" si="270"/>
        <v>9395.75</v>
      </c>
      <c r="T735" s="9">
        <f t="shared" si="271"/>
        <v>101442.25</v>
      </c>
      <c r="U735" s="9">
        <f t="shared" si="272"/>
        <v>870.25</v>
      </c>
      <c r="V735" s="9"/>
      <c r="W735" s="9"/>
      <c r="X735" s="9"/>
      <c r="Y735" s="9">
        <v>147</v>
      </c>
      <c r="Z735" s="9">
        <v>29.5</v>
      </c>
      <c r="AA735" s="9">
        <f t="shared" si="273"/>
        <v>4336.5</v>
      </c>
      <c r="AB735" s="9">
        <f t="shared" si="274"/>
        <v>21609</v>
      </c>
      <c r="AC735" s="9">
        <f t="shared" si="275"/>
        <v>870.25</v>
      </c>
      <c r="AD735" s="9"/>
      <c r="AE735" s="9"/>
      <c r="AF735" s="9"/>
      <c r="AG735" s="9">
        <v>7</v>
      </c>
      <c r="AH735" s="9">
        <v>29.5</v>
      </c>
      <c r="AI735" s="9">
        <f t="shared" si="276"/>
        <v>206.5</v>
      </c>
      <c r="AJ735" s="9">
        <f t="shared" si="277"/>
        <v>49</v>
      </c>
      <c r="AK735" s="9">
        <f t="shared" si="278"/>
        <v>870.25</v>
      </c>
      <c r="AL735" s="9"/>
      <c r="AM735" s="9"/>
      <c r="AN735" s="9"/>
      <c r="AO735" s="1">
        <v>3</v>
      </c>
      <c r="AP735" s="9">
        <v>29.5</v>
      </c>
      <c r="AQ735" s="9">
        <f t="shared" si="279"/>
        <v>88.5</v>
      </c>
      <c r="AR735" s="9">
        <f t="shared" si="280"/>
        <v>9</v>
      </c>
      <c r="AS735" s="9">
        <f t="shared" si="281"/>
        <v>870.25</v>
      </c>
      <c r="AT735" s="9"/>
      <c r="AU735" s="9"/>
      <c r="AV735" s="9"/>
      <c r="AW735" s="9">
        <v>0.4</v>
      </c>
      <c r="AX735" s="9">
        <v>29.5</v>
      </c>
      <c r="AY735" s="9">
        <f t="shared" si="282"/>
        <v>11.8</v>
      </c>
      <c r="AZ735" s="9">
        <f t="shared" si="283"/>
        <v>0.16000000000000003</v>
      </c>
      <c r="BA735" s="9">
        <f t="shared" si="284"/>
        <v>870.25</v>
      </c>
      <c r="BB735" s="9"/>
      <c r="BC735" s="9"/>
      <c r="BD735" s="9"/>
      <c r="BE735" s="1">
        <v>5</v>
      </c>
      <c r="BF735" s="9">
        <v>29.5</v>
      </c>
      <c r="BG735">
        <f t="shared" si="285"/>
        <v>147.5</v>
      </c>
      <c r="BH735">
        <f t="shared" si="286"/>
        <v>25</v>
      </c>
      <c r="BI735">
        <f t="shared" si="287"/>
        <v>870.25</v>
      </c>
    </row>
    <row r="736" spans="1:61" x14ac:dyDescent="0.3">
      <c r="A736" s="9">
        <v>0.82</v>
      </c>
      <c r="B736" s="9">
        <v>29.06</v>
      </c>
      <c r="C736" s="9">
        <f t="shared" si="264"/>
        <v>23.829199999999997</v>
      </c>
      <c r="D736" s="9">
        <f t="shared" si="265"/>
        <v>0.67239999999999989</v>
      </c>
      <c r="E736" s="9">
        <f t="shared" si="266"/>
        <v>844.48359999999991</v>
      </c>
      <c r="F736" s="9"/>
      <c r="G736" s="9"/>
      <c r="H736" s="9"/>
      <c r="I736" s="9">
        <v>612.5</v>
      </c>
      <c r="J736" s="9">
        <v>29.06</v>
      </c>
      <c r="K736" s="9">
        <f t="shared" si="267"/>
        <v>17799.25</v>
      </c>
      <c r="L736" s="9">
        <f t="shared" si="268"/>
        <v>375156.25</v>
      </c>
      <c r="M736" s="9">
        <f t="shared" si="269"/>
        <v>844.48359999999991</v>
      </c>
      <c r="N736" s="9"/>
      <c r="O736" s="9"/>
      <c r="P736" s="9"/>
      <c r="Q736" s="9">
        <v>318.5</v>
      </c>
      <c r="R736" s="9">
        <v>29.06</v>
      </c>
      <c r="S736" s="9">
        <f t="shared" si="270"/>
        <v>9255.6099999999988</v>
      </c>
      <c r="T736" s="9">
        <f t="shared" si="271"/>
        <v>101442.25</v>
      </c>
      <c r="U736" s="9">
        <f t="shared" si="272"/>
        <v>844.48359999999991</v>
      </c>
      <c r="V736" s="9"/>
      <c r="W736" s="9"/>
      <c r="X736" s="9"/>
      <c r="Y736" s="9">
        <v>147</v>
      </c>
      <c r="Z736" s="9">
        <v>29.06</v>
      </c>
      <c r="AA736" s="9">
        <f t="shared" si="273"/>
        <v>4271.82</v>
      </c>
      <c r="AB736" s="9">
        <f t="shared" si="274"/>
        <v>21609</v>
      </c>
      <c r="AC736" s="9">
        <f t="shared" si="275"/>
        <v>844.48359999999991</v>
      </c>
      <c r="AD736" s="9"/>
      <c r="AE736" s="9"/>
      <c r="AF736" s="9"/>
      <c r="AG736" s="9">
        <v>7</v>
      </c>
      <c r="AH736" s="9">
        <v>29.06</v>
      </c>
      <c r="AI736" s="9">
        <f t="shared" si="276"/>
        <v>203.42</v>
      </c>
      <c r="AJ736" s="9">
        <f t="shared" si="277"/>
        <v>49</v>
      </c>
      <c r="AK736" s="9">
        <f t="shared" si="278"/>
        <v>844.48359999999991</v>
      </c>
      <c r="AL736" s="9"/>
      <c r="AM736" s="9"/>
      <c r="AN736" s="9"/>
      <c r="AO736" s="1">
        <v>4</v>
      </c>
      <c r="AP736" s="9">
        <v>29.06</v>
      </c>
      <c r="AQ736" s="9">
        <f t="shared" si="279"/>
        <v>116.24</v>
      </c>
      <c r="AR736" s="9">
        <f t="shared" si="280"/>
        <v>16</v>
      </c>
      <c r="AS736" s="9">
        <f t="shared" si="281"/>
        <v>844.48359999999991</v>
      </c>
      <c r="AT736" s="9"/>
      <c r="AU736" s="9"/>
      <c r="AV736" s="9"/>
      <c r="AW736" s="9">
        <v>0.4</v>
      </c>
      <c r="AX736" s="9">
        <v>29.06</v>
      </c>
      <c r="AY736" s="9">
        <f t="shared" si="282"/>
        <v>11.624000000000001</v>
      </c>
      <c r="AZ736" s="9">
        <f t="shared" si="283"/>
        <v>0.16000000000000003</v>
      </c>
      <c r="BA736" s="9">
        <f t="shared" si="284"/>
        <v>844.48359999999991</v>
      </c>
      <c r="BB736" s="9"/>
      <c r="BC736" s="9"/>
      <c r="BD736" s="9"/>
      <c r="BE736" s="1">
        <v>5</v>
      </c>
      <c r="BF736" s="9">
        <v>29.06</v>
      </c>
      <c r="BG736">
        <f t="shared" si="285"/>
        <v>145.29999999999998</v>
      </c>
      <c r="BH736">
        <f t="shared" si="286"/>
        <v>25</v>
      </c>
      <c r="BI736">
        <f t="shared" si="287"/>
        <v>844.48359999999991</v>
      </c>
    </row>
    <row r="737" spans="1:61" x14ac:dyDescent="0.3">
      <c r="A737" s="9">
        <v>0.82</v>
      </c>
      <c r="B737" s="9">
        <v>29.92</v>
      </c>
      <c r="C737" s="9">
        <f t="shared" si="264"/>
        <v>24.534400000000002</v>
      </c>
      <c r="D737" s="9">
        <f t="shared" si="265"/>
        <v>0.67239999999999989</v>
      </c>
      <c r="E737" s="9">
        <f t="shared" si="266"/>
        <v>895.20640000000014</v>
      </c>
      <c r="F737" s="9"/>
      <c r="G737" s="9"/>
      <c r="H737" s="9"/>
      <c r="I737" s="9">
        <v>612.5</v>
      </c>
      <c r="J737" s="9">
        <v>29.92</v>
      </c>
      <c r="K737" s="9">
        <f t="shared" si="267"/>
        <v>18326</v>
      </c>
      <c r="L737" s="9">
        <f t="shared" si="268"/>
        <v>375156.25</v>
      </c>
      <c r="M737" s="9">
        <f t="shared" si="269"/>
        <v>895.20640000000014</v>
      </c>
      <c r="N737" s="9"/>
      <c r="O737" s="9"/>
      <c r="P737" s="9"/>
      <c r="Q737" s="9">
        <v>318.5</v>
      </c>
      <c r="R737" s="9">
        <v>29.92</v>
      </c>
      <c r="S737" s="9">
        <f t="shared" si="270"/>
        <v>9529.52</v>
      </c>
      <c r="T737" s="9">
        <f t="shared" si="271"/>
        <v>101442.25</v>
      </c>
      <c r="U737" s="9">
        <f t="shared" si="272"/>
        <v>895.20640000000014</v>
      </c>
      <c r="V737" s="9"/>
      <c r="W737" s="9"/>
      <c r="X737" s="9"/>
      <c r="Y737" s="9">
        <v>147</v>
      </c>
      <c r="Z737" s="9">
        <v>29.92</v>
      </c>
      <c r="AA737" s="9">
        <f t="shared" si="273"/>
        <v>4398.2400000000007</v>
      </c>
      <c r="AB737" s="9">
        <f t="shared" si="274"/>
        <v>21609</v>
      </c>
      <c r="AC737" s="9">
        <f t="shared" si="275"/>
        <v>895.20640000000014</v>
      </c>
      <c r="AD737" s="9"/>
      <c r="AE737" s="9"/>
      <c r="AF737" s="9"/>
      <c r="AG737" s="9">
        <v>7</v>
      </c>
      <c r="AH737" s="9">
        <v>29.92</v>
      </c>
      <c r="AI737" s="9">
        <f t="shared" si="276"/>
        <v>209.44</v>
      </c>
      <c r="AJ737" s="9">
        <f t="shared" si="277"/>
        <v>49</v>
      </c>
      <c r="AK737" s="9">
        <f t="shared" si="278"/>
        <v>895.20640000000014</v>
      </c>
      <c r="AL737" s="9"/>
      <c r="AM737" s="9"/>
      <c r="AN737" s="9"/>
      <c r="AO737" s="1">
        <v>5</v>
      </c>
      <c r="AP737" s="9">
        <v>29.92</v>
      </c>
      <c r="AQ737" s="9">
        <f t="shared" si="279"/>
        <v>149.60000000000002</v>
      </c>
      <c r="AR737" s="9">
        <f t="shared" si="280"/>
        <v>25</v>
      </c>
      <c r="AS737" s="9">
        <f t="shared" si="281"/>
        <v>895.20640000000014</v>
      </c>
      <c r="AT737" s="9"/>
      <c r="AU737" s="9"/>
      <c r="AV737" s="9"/>
      <c r="AW737" s="9">
        <v>0.4</v>
      </c>
      <c r="AX737" s="9">
        <v>29.92</v>
      </c>
      <c r="AY737" s="9">
        <f t="shared" si="282"/>
        <v>11.968000000000002</v>
      </c>
      <c r="AZ737" s="9">
        <f t="shared" si="283"/>
        <v>0.16000000000000003</v>
      </c>
      <c r="BA737" s="9">
        <f t="shared" si="284"/>
        <v>895.20640000000014</v>
      </c>
      <c r="BB737" s="9"/>
      <c r="BC737" s="9"/>
      <c r="BD737" s="9"/>
      <c r="BE737" s="1">
        <v>5</v>
      </c>
      <c r="BF737" s="9">
        <v>29.92</v>
      </c>
      <c r="BG737">
        <f t="shared" si="285"/>
        <v>149.60000000000002</v>
      </c>
      <c r="BH737">
        <f t="shared" si="286"/>
        <v>25</v>
      </c>
      <c r="BI737">
        <f t="shared" si="287"/>
        <v>895.20640000000014</v>
      </c>
    </row>
    <row r="738" spans="1:61" x14ac:dyDescent="0.3">
      <c r="A738" s="9">
        <v>0.79</v>
      </c>
      <c r="B738" s="9">
        <v>42.11</v>
      </c>
      <c r="C738" s="9">
        <f t="shared" si="264"/>
        <v>33.2669</v>
      </c>
      <c r="D738" s="9">
        <f t="shared" si="265"/>
        <v>0.6241000000000001</v>
      </c>
      <c r="E738" s="9">
        <f t="shared" si="266"/>
        <v>1773.2520999999999</v>
      </c>
      <c r="F738" s="9"/>
      <c r="G738" s="9"/>
      <c r="H738" s="9"/>
      <c r="I738" s="9">
        <v>637</v>
      </c>
      <c r="J738" s="9">
        <v>42.11</v>
      </c>
      <c r="K738" s="9">
        <f t="shared" si="267"/>
        <v>26824.07</v>
      </c>
      <c r="L738" s="9">
        <f t="shared" si="268"/>
        <v>405769</v>
      </c>
      <c r="M738" s="9">
        <f t="shared" si="269"/>
        <v>1773.2520999999999</v>
      </c>
      <c r="N738" s="9"/>
      <c r="O738" s="9"/>
      <c r="P738" s="9"/>
      <c r="Q738" s="9">
        <v>343</v>
      </c>
      <c r="R738" s="9">
        <v>42.11</v>
      </c>
      <c r="S738" s="9">
        <f t="shared" si="270"/>
        <v>14443.73</v>
      </c>
      <c r="T738" s="9">
        <f t="shared" si="271"/>
        <v>117649</v>
      </c>
      <c r="U738" s="9">
        <f t="shared" si="272"/>
        <v>1773.2520999999999</v>
      </c>
      <c r="V738" s="9"/>
      <c r="W738" s="9"/>
      <c r="X738" s="9"/>
      <c r="Y738" s="9">
        <v>147</v>
      </c>
      <c r="Z738" s="9">
        <v>42.11</v>
      </c>
      <c r="AA738" s="9">
        <f t="shared" si="273"/>
        <v>6190.17</v>
      </c>
      <c r="AB738" s="9">
        <f t="shared" si="274"/>
        <v>21609</v>
      </c>
      <c r="AC738" s="9">
        <f t="shared" si="275"/>
        <v>1773.2520999999999</v>
      </c>
      <c r="AD738" s="9"/>
      <c r="AE738" s="9"/>
      <c r="AF738" s="9"/>
      <c r="AG738" s="9">
        <v>7</v>
      </c>
      <c r="AH738" s="9">
        <v>42.11</v>
      </c>
      <c r="AI738" s="9">
        <f t="shared" si="276"/>
        <v>294.77</v>
      </c>
      <c r="AJ738" s="9">
        <f t="shared" si="277"/>
        <v>49</v>
      </c>
      <c r="AK738" s="9">
        <f t="shared" si="278"/>
        <v>1773.2520999999999</v>
      </c>
      <c r="AL738" s="9"/>
      <c r="AM738" s="9"/>
      <c r="AN738" s="9"/>
      <c r="AO738" s="1">
        <v>2</v>
      </c>
      <c r="AP738" s="9">
        <v>42.11</v>
      </c>
      <c r="AQ738" s="9">
        <f t="shared" si="279"/>
        <v>84.22</v>
      </c>
      <c r="AR738" s="9">
        <f t="shared" si="280"/>
        <v>4</v>
      </c>
      <c r="AS738" s="9">
        <f t="shared" si="281"/>
        <v>1773.2520999999999</v>
      </c>
      <c r="AT738" s="9"/>
      <c r="AU738" s="9"/>
      <c r="AV738" s="9"/>
      <c r="AW738" s="9">
        <v>0.4</v>
      </c>
      <c r="AX738" s="9">
        <v>42.11</v>
      </c>
      <c r="AY738" s="9">
        <f t="shared" si="282"/>
        <v>16.844000000000001</v>
      </c>
      <c r="AZ738" s="9">
        <f t="shared" si="283"/>
        <v>0.16000000000000003</v>
      </c>
      <c r="BA738" s="9">
        <f t="shared" si="284"/>
        <v>1773.2520999999999</v>
      </c>
      <c r="BB738" s="9"/>
      <c r="BC738" s="9"/>
      <c r="BD738" s="9"/>
      <c r="BE738" s="1">
        <v>5</v>
      </c>
      <c r="BF738" s="9">
        <v>42.11</v>
      </c>
      <c r="BG738">
        <f t="shared" si="285"/>
        <v>210.55</v>
      </c>
      <c r="BH738">
        <f t="shared" si="286"/>
        <v>25</v>
      </c>
      <c r="BI738">
        <f t="shared" si="287"/>
        <v>1773.2520999999999</v>
      </c>
    </row>
    <row r="739" spans="1:61" x14ac:dyDescent="0.3">
      <c r="A739" s="9">
        <v>0.79</v>
      </c>
      <c r="B739" s="9">
        <v>41.96</v>
      </c>
      <c r="C739" s="9">
        <f t="shared" si="264"/>
        <v>33.148400000000002</v>
      </c>
      <c r="D739" s="9">
        <f t="shared" si="265"/>
        <v>0.6241000000000001</v>
      </c>
      <c r="E739" s="9">
        <f t="shared" si="266"/>
        <v>1760.6416000000002</v>
      </c>
      <c r="F739" s="9"/>
      <c r="G739" s="9"/>
      <c r="H739" s="9"/>
      <c r="I739" s="9">
        <v>637</v>
      </c>
      <c r="J739" s="9">
        <v>41.96</v>
      </c>
      <c r="K739" s="9">
        <f t="shared" si="267"/>
        <v>26728.52</v>
      </c>
      <c r="L739" s="9">
        <f t="shared" si="268"/>
        <v>405769</v>
      </c>
      <c r="M739" s="9">
        <f t="shared" si="269"/>
        <v>1760.6416000000002</v>
      </c>
      <c r="N739" s="9"/>
      <c r="O739" s="9"/>
      <c r="P739" s="9"/>
      <c r="Q739" s="9">
        <v>343</v>
      </c>
      <c r="R739" s="9">
        <v>41.96</v>
      </c>
      <c r="S739" s="9">
        <f t="shared" si="270"/>
        <v>14392.28</v>
      </c>
      <c r="T739" s="9">
        <f t="shared" si="271"/>
        <v>117649</v>
      </c>
      <c r="U739" s="9">
        <f t="shared" si="272"/>
        <v>1760.6416000000002</v>
      </c>
      <c r="V739" s="9"/>
      <c r="W739" s="9"/>
      <c r="X739" s="9"/>
      <c r="Y739" s="9">
        <v>147</v>
      </c>
      <c r="Z739" s="9">
        <v>41.96</v>
      </c>
      <c r="AA739" s="9">
        <f t="shared" si="273"/>
        <v>6168.12</v>
      </c>
      <c r="AB739" s="9">
        <f t="shared" si="274"/>
        <v>21609</v>
      </c>
      <c r="AC739" s="9">
        <f t="shared" si="275"/>
        <v>1760.6416000000002</v>
      </c>
      <c r="AD739" s="9"/>
      <c r="AE739" s="9"/>
      <c r="AF739" s="9"/>
      <c r="AG739" s="9">
        <v>7</v>
      </c>
      <c r="AH739" s="9">
        <v>41.96</v>
      </c>
      <c r="AI739" s="9">
        <f t="shared" si="276"/>
        <v>293.72000000000003</v>
      </c>
      <c r="AJ739" s="9">
        <f t="shared" si="277"/>
        <v>49</v>
      </c>
      <c r="AK739" s="9">
        <f t="shared" si="278"/>
        <v>1760.6416000000002</v>
      </c>
      <c r="AL739" s="9"/>
      <c r="AM739" s="9"/>
      <c r="AN739" s="9"/>
      <c r="AO739" s="1">
        <v>3</v>
      </c>
      <c r="AP739" s="9">
        <v>41.96</v>
      </c>
      <c r="AQ739" s="9">
        <f t="shared" si="279"/>
        <v>125.88</v>
      </c>
      <c r="AR739" s="9">
        <f t="shared" si="280"/>
        <v>9</v>
      </c>
      <c r="AS739" s="9">
        <f t="shared" si="281"/>
        <v>1760.6416000000002</v>
      </c>
      <c r="AT739" s="9"/>
      <c r="AU739" s="9"/>
      <c r="AV739" s="9"/>
      <c r="AW739" s="9">
        <v>0.4</v>
      </c>
      <c r="AX739" s="9">
        <v>41.96</v>
      </c>
      <c r="AY739" s="9">
        <f t="shared" si="282"/>
        <v>16.784000000000002</v>
      </c>
      <c r="AZ739" s="9">
        <f t="shared" si="283"/>
        <v>0.16000000000000003</v>
      </c>
      <c r="BA739" s="9">
        <f t="shared" si="284"/>
        <v>1760.6416000000002</v>
      </c>
      <c r="BB739" s="9"/>
      <c r="BC739" s="9"/>
      <c r="BD739" s="9"/>
      <c r="BE739" s="1">
        <v>5</v>
      </c>
      <c r="BF739" s="9">
        <v>41.96</v>
      </c>
      <c r="BG739">
        <f t="shared" si="285"/>
        <v>209.8</v>
      </c>
      <c r="BH739">
        <f t="shared" si="286"/>
        <v>25</v>
      </c>
      <c r="BI739">
        <f t="shared" si="287"/>
        <v>1760.6416000000002</v>
      </c>
    </row>
    <row r="740" spans="1:61" x14ac:dyDescent="0.3">
      <c r="A740" s="9">
        <v>0.79</v>
      </c>
      <c r="B740" s="9">
        <v>41.09</v>
      </c>
      <c r="C740" s="9">
        <f t="shared" si="264"/>
        <v>32.461100000000002</v>
      </c>
      <c r="D740" s="9">
        <f t="shared" si="265"/>
        <v>0.6241000000000001</v>
      </c>
      <c r="E740" s="9">
        <f t="shared" si="266"/>
        <v>1688.3881000000003</v>
      </c>
      <c r="F740" s="9"/>
      <c r="G740" s="9"/>
      <c r="H740" s="9"/>
      <c r="I740" s="9">
        <v>637</v>
      </c>
      <c r="J740" s="9">
        <v>41.09</v>
      </c>
      <c r="K740" s="9">
        <f t="shared" si="267"/>
        <v>26174.33</v>
      </c>
      <c r="L740" s="9">
        <f t="shared" si="268"/>
        <v>405769</v>
      </c>
      <c r="M740" s="9">
        <f t="shared" si="269"/>
        <v>1688.3881000000003</v>
      </c>
      <c r="N740" s="9"/>
      <c r="O740" s="9"/>
      <c r="P740" s="9"/>
      <c r="Q740" s="9">
        <v>343</v>
      </c>
      <c r="R740" s="9">
        <v>41.09</v>
      </c>
      <c r="S740" s="9">
        <f t="shared" si="270"/>
        <v>14093.87</v>
      </c>
      <c r="T740" s="9">
        <f t="shared" si="271"/>
        <v>117649</v>
      </c>
      <c r="U740" s="9">
        <f t="shared" si="272"/>
        <v>1688.3881000000003</v>
      </c>
      <c r="V740" s="9"/>
      <c r="W740" s="9"/>
      <c r="X740" s="9"/>
      <c r="Y740" s="9">
        <v>147</v>
      </c>
      <c r="Z740" s="9">
        <v>41.09</v>
      </c>
      <c r="AA740" s="9">
        <f t="shared" si="273"/>
        <v>6040.2300000000005</v>
      </c>
      <c r="AB740" s="9">
        <f t="shared" si="274"/>
        <v>21609</v>
      </c>
      <c r="AC740" s="9">
        <f t="shared" si="275"/>
        <v>1688.3881000000003</v>
      </c>
      <c r="AD740" s="9"/>
      <c r="AE740" s="9"/>
      <c r="AF740" s="9"/>
      <c r="AG740" s="9">
        <v>7</v>
      </c>
      <c r="AH740" s="9">
        <v>41.09</v>
      </c>
      <c r="AI740" s="9">
        <f t="shared" si="276"/>
        <v>287.63</v>
      </c>
      <c r="AJ740" s="9">
        <f t="shared" si="277"/>
        <v>49</v>
      </c>
      <c r="AK740" s="9">
        <f t="shared" si="278"/>
        <v>1688.3881000000003</v>
      </c>
      <c r="AL740" s="9"/>
      <c r="AM740" s="9"/>
      <c r="AN740" s="9"/>
      <c r="AO740" s="1">
        <v>4</v>
      </c>
      <c r="AP740" s="9">
        <v>41.09</v>
      </c>
      <c r="AQ740" s="9">
        <f t="shared" si="279"/>
        <v>164.36</v>
      </c>
      <c r="AR740" s="9">
        <f t="shared" si="280"/>
        <v>16</v>
      </c>
      <c r="AS740" s="9">
        <f t="shared" si="281"/>
        <v>1688.3881000000003</v>
      </c>
      <c r="AT740" s="9"/>
      <c r="AU740" s="9"/>
      <c r="AV740" s="9"/>
      <c r="AW740" s="9">
        <v>0.4</v>
      </c>
      <c r="AX740" s="9">
        <v>41.09</v>
      </c>
      <c r="AY740" s="9">
        <f t="shared" si="282"/>
        <v>16.436000000000003</v>
      </c>
      <c r="AZ740" s="9">
        <f t="shared" si="283"/>
        <v>0.16000000000000003</v>
      </c>
      <c r="BA740" s="9">
        <f t="shared" si="284"/>
        <v>1688.3881000000003</v>
      </c>
      <c r="BB740" s="9"/>
      <c r="BC740" s="9"/>
      <c r="BD740" s="9"/>
      <c r="BE740" s="1">
        <v>5</v>
      </c>
      <c r="BF740" s="9">
        <v>41.09</v>
      </c>
      <c r="BG740">
        <f t="shared" si="285"/>
        <v>205.45000000000002</v>
      </c>
      <c r="BH740">
        <f t="shared" si="286"/>
        <v>25</v>
      </c>
      <c r="BI740">
        <f t="shared" si="287"/>
        <v>1688.3881000000003</v>
      </c>
    </row>
    <row r="741" spans="1:61" x14ac:dyDescent="0.3">
      <c r="A741" s="9">
        <v>0.79</v>
      </c>
      <c r="B741" s="9">
        <v>40.79</v>
      </c>
      <c r="C741" s="9">
        <f t="shared" si="264"/>
        <v>32.2241</v>
      </c>
      <c r="D741" s="9">
        <f t="shared" si="265"/>
        <v>0.6241000000000001</v>
      </c>
      <c r="E741" s="9">
        <f t="shared" si="266"/>
        <v>1663.8241</v>
      </c>
      <c r="F741" s="9"/>
      <c r="G741" s="9"/>
      <c r="H741" s="9"/>
      <c r="I741" s="9">
        <v>637</v>
      </c>
      <c r="J741" s="9">
        <v>40.79</v>
      </c>
      <c r="K741" s="9">
        <f t="shared" si="267"/>
        <v>25983.23</v>
      </c>
      <c r="L741" s="9">
        <f t="shared" si="268"/>
        <v>405769</v>
      </c>
      <c r="M741" s="9">
        <f t="shared" si="269"/>
        <v>1663.8241</v>
      </c>
      <c r="N741" s="9"/>
      <c r="O741" s="9"/>
      <c r="P741" s="9"/>
      <c r="Q741" s="9">
        <v>343</v>
      </c>
      <c r="R741" s="9">
        <v>40.79</v>
      </c>
      <c r="S741" s="9">
        <f t="shared" si="270"/>
        <v>13990.97</v>
      </c>
      <c r="T741" s="9">
        <f t="shared" si="271"/>
        <v>117649</v>
      </c>
      <c r="U741" s="9">
        <f t="shared" si="272"/>
        <v>1663.8241</v>
      </c>
      <c r="V741" s="9"/>
      <c r="W741" s="9"/>
      <c r="X741" s="9"/>
      <c r="Y741" s="9">
        <v>147</v>
      </c>
      <c r="Z741" s="9">
        <v>40.79</v>
      </c>
      <c r="AA741" s="9">
        <f t="shared" si="273"/>
        <v>5996.13</v>
      </c>
      <c r="AB741" s="9">
        <f t="shared" si="274"/>
        <v>21609</v>
      </c>
      <c r="AC741" s="9">
        <f t="shared" si="275"/>
        <v>1663.8241</v>
      </c>
      <c r="AD741" s="9"/>
      <c r="AE741" s="9"/>
      <c r="AF741" s="9"/>
      <c r="AG741" s="9">
        <v>7</v>
      </c>
      <c r="AH741" s="9">
        <v>40.79</v>
      </c>
      <c r="AI741" s="9">
        <f t="shared" si="276"/>
        <v>285.52999999999997</v>
      </c>
      <c r="AJ741" s="9">
        <f t="shared" si="277"/>
        <v>49</v>
      </c>
      <c r="AK741" s="9">
        <f t="shared" si="278"/>
        <v>1663.8241</v>
      </c>
      <c r="AL741" s="9"/>
      <c r="AM741" s="9"/>
      <c r="AN741" s="9"/>
      <c r="AO741" s="1">
        <v>5</v>
      </c>
      <c r="AP741" s="9">
        <v>40.79</v>
      </c>
      <c r="AQ741" s="9">
        <f t="shared" si="279"/>
        <v>203.95</v>
      </c>
      <c r="AR741" s="9">
        <f t="shared" si="280"/>
        <v>25</v>
      </c>
      <c r="AS741" s="9">
        <f t="shared" si="281"/>
        <v>1663.8241</v>
      </c>
      <c r="AT741" s="9"/>
      <c r="AU741" s="9"/>
      <c r="AV741" s="9"/>
      <c r="AW741" s="9">
        <v>0.4</v>
      </c>
      <c r="AX741" s="9">
        <v>40.79</v>
      </c>
      <c r="AY741" s="9">
        <f t="shared" si="282"/>
        <v>16.315999999999999</v>
      </c>
      <c r="AZ741" s="9">
        <f t="shared" si="283"/>
        <v>0.16000000000000003</v>
      </c>
      <c r="BA741" s="9">
        <f t="shared" si="284"/>
        <v>1663.8241</v>
      </c>
      <c r="BB741" s="9"/>
      <c r="BC741" s="9"/>
      <c r="BD741" s="9"/>
      <c r="BE741" s="1">
        <v>5</v>
      </c>
      <c r="BF741" s="9">
        <v>40.79</v>
      </c>
      <c r="BG741">
        <f t="shared" si="285"/>
        <v>203.95</v>
      </c>
      <c r="BH741">
        <f t="shared" si="286"/>
        <v>25</v>
      </c>
      <c r="BI741">
        <f t="shared" si="287"/>
        <v>1663.8241</v>
      </c>
    </row>
    <row r="742" spans="1:61" x14ac:dyDescent="0.3">
      <c r="A742" s="9">
        <v>0.76</v>
      </c>
      <c r="B742" s="9">
        <v>38.82</v>
      </c>
      <c r="C742" s="9">
        <f t="shared" si="264"/>
        <v>29.5032</v>
      </c>
      <c r="D742" s="9">
        <f t="shared" si="265"/>
        <v>0.5776</v>
      </c>
      <c r="E742" s="9">
        <f t="shared" si="266"/>
        <v>1506.9924000000001</v>
      </c>
      <c r="F742" s="9"/>
      <c r="G742" s="9"/>
      <c r="H742" s="9"/>
      <c r="I742" s="9">
        <v>661.5</v>
      </c>
      <c r="J742" s="9">
        <v>38.82</v>
      </c>
      <c r="K742" s="9">
        <f t="shared" si="267"/>
        <v>25679.43</v>
      </c>
      <c r="L742" s="9">
        <f t="shared" si="268"/>
        <v>437582.25</v>
      </c>
      <c r="M742" s="9">
        <f t="shared" si="269"/>
        <v>1506.9924000000001</v>
      </c>
      <c r="N742" s="9"/>
      <c r="O742" s="9"/>
      <c r="P742" s="9"/>
      <c r="Q742" s="9">
        <v>416.5</v>
      </c>
      <c r="R742" s="9">
        <v>38.82</v>
      </c>
      <c r="S742" s="9">
        <f t="shared" si="270"/>
        <v>16168.53</v>
      </c>
      <c r="T742" s="9">
        <f t="shared" si="271"/>
        <v>173472.25</v>
      </c>
      <c r="U742" s="9">
        <f t="shared" si="272"/>
        <v>1506.9924000000001</v>
      </c>
      <c r="V742" s="9"/>
      <c r="W742" s="9"/>
      <c r="X742" s="9"/>
      <c r="Y742" s="9">
        <v>122.5</v>
      </c>
      <c r="Z742" s="9">
        <v>38.82</v>
      </c>
      <c r="AA742" s="9">
        <f t="shared" si="273"/>
        <v>4755.45</v>
      </c>
      <c r="AB742" s="9">
        <f t="shared" si="274"/>
        <v>15006.25</v>
      </c>
      <c r="AC742" s="9">
        <f t="shared" si="275"/>
        <v>1506.9924000000001</v>
      </c>
      <c r="AD742" s="9"/>
      <c r="AE742" s="9"/>
      <c r="AF742" s="9"/>
      <c r="AG742" s="9">
        <v>7</v>
      </c>
      <c r="AH742" s="9">
        <v>38.82</v>
      </c>
      <c r="AI742" s="9">
        <f t="shared" si="276"/>
        <v>271.74</v>
      </c>
      <c r="AJ742" s="9">
        <f t="shared" si="277"/>
        <v>49</v>
      </c>
      <c r="AK742" s="9">
        <f t="shared" si="278"/>
        <v>1506.9924000000001</v>
      </c>
      <c r="AL742" s="9"/>
      <c r="AM742" s="9"/>
      <c r="AN742" s="9"/>
      <c r="AO742" s="1">
        <v>2</v>
      </c>
      <c r="AP742" s="9">
        <v>38.82</v>
      </c>
      <c r="AQ742" s="9">
        <f t="shared" si="279"/>
        <v>77.64</v>
      </c>
      <c r="AR742" s="9">
        <f t="shared" si="280"/>
        <v>4</v>
      </c>
      <c r="AS742" s="9">
        <f t="shared" si="281"/>
        <v>1506.9924000000001</v>
      </c>
      <c r="AT742" s="9"/>
      <c r="AU742" s="9"/>
      <c r="AV742" s="9"/>
      <c r="AW742" s="9">
        <v>0.4</v>
      </c>
      <c r="AX742" s="9">
        <v>38.82</v>
      </c>
      <c r="AY742" s="9">
        <f t="shared" si="282"/>
        <v>15.528</v>
      </c>
      <c r="AZ742" s="9">
        <f t="shared" si="283"/>
        <v>0.16000000000000003</v>
      </c>
      <c r="BA742" s="9">
        <f t="shared" si="284"/>
        <v>1506.9924000000001</v>
      </c>
      <c r="BB742" s="9"/>
      <c r="BC742" s="9"/>
      <c r="BD742" s="9"/>
      <c r="BE742" s="1">
        <v>5</v>
      </c>
      <c r="BF742" s="9">
        <v>38.82</v>
      </c>
      <c r="BG742">
        <f t="shared" si="285"/>
        <v>194.1</v>
      </c>
      <c r="BH742">
        <f t="shared" si="286"/>
        <v>25</v>
      </c>
      <c r="BI742">
        <f t="shared" si="287"/>
        <v>1506.9924000000001</v>
      </c>
    </row>
    <row r="743" spans="1:61" x14ac:dyDescent="0.3">
      <c r="A743" s="9">
        <v>0.76</v>
      </c>
      <c r="B743" s="9">
        <v>39.72</v>
      </c>
      <c r="C743" s="9">
        <f t="shared" si="264"/>
        <v>30.187200000000001</v>
      </c>
      <c r="D743" s="9">
        <f t="shared" si="265"/>
        <v>0.5776</v>
      </c>
      <c r="E743" s="9">
        <f t="shared" si="266"/>
        <v>1577.6784</v>
      </c>
      <c r="F743" s="9"/>
      <c r="G743" s="9"/>
      <c r="H743" s="9"/>
      <c r="I743" s="9">
        <v>661.5</v>
      </c>
      <c r="J743" s="9">
        <v>39.72</v>
      </c>
      <c r="K743" s="9">
        <f t="shared" si="267"/>
        <v>26274.78</v>
      </c>
      <c r="L743" s="9">
        <f t="shared" si="268"/>
        <v>437582.25</v>
      </c>
      <c r="M743" s="9">
        <f t="shared" si="269"/>
        <v>1577.6784</v>
      </c>
      <c r="N743" s="9"/>
      <c r="O743" s="9"/>
      <c r="P743" s="9"/>
      <c r="Q743" s="9">
        <v>416.5</v>
      </c>
      <c r="R743" s="9">
        <v>39.72</v>
      </c>
      <c r="S743" s="9">
        <f t="shared" si="270"/>
        <v>16543.38</v>
      </c>
      <c r="T743" s="9">
        <f t="shared" si="271"/>
        <v>173472.25</v>
      </c>
      <c r="U743" s="9">
        <f t="shared" si="272"/>
        <v>1577.6784</v>
      </c>
      <c r="V743" s="9"/>
      <c r="W743" s="9"/>
      <c r="X743" s="9"/>
      <c r="Y743" s="9">
        <v>122.5</v>
      </c>
      <c r="Z743" s="9">
        <v>39.72</v>
      </c>
      <c r="AA743" s="9">
        <f t="shared" si="273"/>
        <v>4865.7</v>
      </c>
      <c r="AB743" s="9">
        <f t="shared" si="274"/>
        <v>15006.25</v>
      </c>
      <c r="AC743" s="9">
        <f t="shared" si="275"/>
        <v>1577.6784</v>
      </c>
      <c r="AD743" s="9"/>
      <c r="AE743" s="9"/>
      <c r="AF743" s="9"/>
      <c r="AG743" s="9">
        <v>7</v>
      </c>
      <c r="AH743" s="9">
        <v>39.72</v>
      </c>
      <c r="AI743" s="9">
        <f t="shared" si="276"/>
        <v>278.03999999999996</v>
      </c>
      <c r="AJ743" s="9">
        <f t="shared" si="277"/>
        <v>49</v>
      </c>
      <c r="AK743" s="9">
        <f t="shared" si="278"/>
        <v>1577.6784</v>
      </c>
      <c r="AL743" s="9"/>
      <c r="AM743" s="9"/>
      <c r="AN743" s="9"/>
      <c r="AO743" s="1">
        <v>3</v>
      </c>
      <c r="AP743" s="9">
        <v>39.72</v>
      </c>
      <c r="AQ743" s="9">
        <f t="shared" si="279"/>
        <v>119.16</v>
      </c>
      <c r="AR743" s="9">
        <f t="shared" si="280"/>
        <v>9</v>
      </c>
      <c r="AS743" s="9">
        <f t="shared" si="281"/>
        <v>1577.6784</v>
      </c>
      <c r="AT743" s="9"/>
      <c r="AU743" s="9"/>
      <c r="AV743" s="9"/>
      <c r="AW743" s="9">
        <v>0.4</v>
      </c>
      <c r="AX743" s="9">
        <v>39.72</v>
      </c>
      <c r="AY743" s="9">
        <f t="shared" si="282"/>
        <v>15.888</v>
      </c>
      <c r="AZ743" s="9">
        <f t="shared" si="283"/>
        <v>0.16000000000000003</v>
      </c>
      <c r="BA743" s="9">
        <f t="shared" si="284"/>
        <v>1577.6784</v>
      </c>
      <c r="BB743" s="9"/>
      <c r="BC743" s="9"/>
      <c r="BD743" s="9"/>
      <c r="BE743" s="1">
        <v>5</v>
      </c>
      <c r="BF743" s="9">
        <v>39.72</v>
      </c>
      <c r="BG743">
        <f t="shared" si="285"/>
        <v>198.6</v>
      </c>
      <c r="BH743">
        <f t="shared" si="286"/>
        <v>25</v>
      </c>
      <c r="BI743">
        <f t="shared" si="287"/>
        <v>1577.6784</v>
      </c>
    </row>
    <row r="744" spans="1:61" x14ac:dyDescent="0.3">
      <c r="A744" s="9">
        <v>0.76</v>
      </c>
      <c r="B744" s="9">
        <v>39.31</v>
      </c>
      <c r="C744" s="9">
        <f t="shared" si="264"/>
        <v>29.875600000000002</v>
      </c>
      <c r="D744" s="9">
        <f t="shared" si="265"/>
        <v>0.5776</v>
      </c>
      <c r="E744" s="9">
        <f t="shared" si="266"/>
        <v>1545.2761000000003</v>
      </c>
      <c r="F744" s="9"/>
      <c r="G744" s="9"/>
      <c r="H744" s="9"/>
      <c r="I744" s="9">
        <v>661.5</v>
      </c>
      <c r="J744" s="9">
        <v>39.31</v>
      </c>
      <c r="K744" s="9">
        <f t="shared" si="267"/>
        <v>26003.565000000002</v>
      </c>
      <c r="L744" s="9">
        <f t="shared" si="268"/>
        <v>437582.25</v>
      </c>
      <c r="M744" s="9">
        <f t="shared" si="269"/>
        <v>1545.2761000000003</v>
      </c>
      <c r="N744" s="9"/>
      <c r="O744" s="9"/>
      <c r="P744" s="9"/>
      <c r="Q744" s="9">
        <v>416.5</v>
      </c>
      <c r="R744" s="9">
        <v>39.31</v>
      </c>
      <c r="S744" s="9">
        <f t="shared" si="270"/>
        <v>16372.615000000002</v>
      </c>
      <c r="T744" s="9">
        <f t="shared" si="271"/>
        <v>173472.25</v>
      </c>
      <c r="U744" s="9">
        <f t="shared" si="272"/>
        <v>1545.2761000000003</v>
      </c>
      <c r="V744" s="9"/>
      <c r="W744" s="9"/>
      <c r="X744" s="9"/>
      <c r="Y744" s="9">
        <v>122.5</v>
      </c>
      <c r="Z744" s="9">
        <v>39.31</v>
      </c>
      <c r="AA744" s="9">
        <f t="shared" si="273"/>
        <v>4815.4750000000004</v>
      </c>
      <c r="AB744" s="9">
        <f t="shared" si="274"/>
        <v>15006.25</v>
      </c>
      <c r="AC744" s="9">
        <f t="shared" si="275"/>
        <v>1545.2761000000003</v>
      </c>
      <c r="AD744" s="9"/>
      <c r="AE744" s="9"/>
      <c r="AF744" s="9"/>
      <c r="AG744" s="9">
        <v>7</v>
      </c>
      <c r="AH744" s="9">
        <v>39.31</v>
      </c>
      <c r="AI744" s="9">
        <f t="shared" si="276"/>
        <v>275.17</v>
      </c>
      <c r="AJ744" s="9">
        <f t="shared" si="277"/>
        <v>49</v>
      </c>
      <c r="AK744" s="9">
        <f t="shared" si="278"/>
        <v>1545.2761000000003</v>
      </c>
      <c r="AL744" s="9"/>
      <c r="AM744" s="9"/>
      <c r="AN744" s="9"/>
      <c r="AO744" s="1">
        <v>4</v>
      </c>
      <c r="AP744" s="9">
        <v>39.31</v>
      </c>
      <c r="AQ744" s="9">
        <f t="shared" si="279"/>
        <v>157.24</v>
      </c>
      <c r="AR744" s="9">
        <f t="shared" si="280"/>
        <v>16</v>
      </c>
      <c r="AS744" s="9">
        <f t="shared" si="281"/>
        <v>1545.2761000000003</v>
      </c>
      <c r="AT744" s="9"/>
      <c r="AU744" s="9"/>
      <c r="AV744" s="9"/>
      <c r="AW744" s="9">
        <v>0.4</v>
      </c>
      <c r="AX744" s="9">
        <v>39.31</v>
      </c>
      <c r="AY744" s="9">
        <f t="shared" si="282"/>
        <v>15.724000000000002</v>
      </c>
      <c r="AZ744" s="9">
        <f t="shared" si="283"/>
        <v>0.16000000000000003</v>
      </c>
      <c r="BA744" s="9">
        <f t="shared" si="284"/>
        <v>1545.2761000000003</v>
      </c>
      <c r="BB744" s="9"/>
      <c r="BC744" s="9"/>
      <c r="BD744" s="9"/>
      <c r="BE744" s="1">
        <v>5</v>
      </c>
      <c r="BF744" s="9">
        <v>39.31</v>
      </c>
      <c r="BG744">
        <f t="shared" si="285"/>
        <v>196.55</v>
      </c>
      <c r="BH744">
        <f t="shared" si="286"/>
        <v>25</v>
      </c>
      <c r="BI744">
        <f t="shared" si="287"/>
        <v>1545.2761000000003</v>
      </c>
    </row>
    <row r="745" spans="1:61" x14ac:dyDescent="0.3">
      <c r="A745" s="9">
        <v>0.76</v>
      </c>
      <c r="B745" s="9">
        <v>39.86</v>
      </c>
      <c r="C745" s="9">
        <f t="shared" si="264"/>
        <v>30.293600000000001</v>
      </c>
      <c r="D745" s="9">
        <f t="shared" si="265"/>
        <v>0.5776</v>
      </c>
      <c r="E745" s="9">
        <f t="shared" si="266"/>
        <v>1588.8196</v>
      </c>
      <c r="F745" s="9"/>
      <c r="G745" s="9"/>
      <c r="H745" s="9"/>
      <c r="I745" s="9">
        <v>661.5</v>
      </c>
      <c r="J745" s="9">
        <v>39.86</v>
      </c>
      <c r="K745" s="9">
        <f t="shared" si="267"/>
        <v>26367.39</v>
      </c>
      <c r="L745" s="9">
        <f t="shared" si="268"/>
        <v>437582.25</v>
      </c>
      <c r="M745" s="9">
        <f t="shared" si="269"/>
        <v>1588.8196</v>
      </c>
      <c r="N745" s="9"/>
      <c r="O745" s="9"/>
      <c r="P745" s="9"/>
      <c r="Q745" s="9">
        <v>416.5</v>
      </c>
      <c r="R745" s="9">
        <v>39.86</v>
      </c>
      <c r="S745" s="9">
        <f t="shared" si="270"/>
        <v>16601.689999999999</v>
      </c>
      <c r="T745" s="9">
        <f t="shared" si="271"/>
        <v>173472.25</v>
      </c>
      <c r="U745" s="9">
        <f t="shared" si="272"/>
        <v>1588.8196</v>
      </c>
      <c r="V745" s="9"/>
      <c r="W745" s="9"/>
      <c r="X745" s="9"/>
      <c r="Y745" s="9">
        <v>122.5</v>
      </c>
      <c r="Z745" s="9">
        <v>39.86</v>
      </c>
      <c r="AA745" s="9">
        <f t="shared" si="273"/>
        <v>4882.8500000000004</v>
      </c>
      <c r="AB745" s="9">
        <f t="shared" si="274"/>
        <v>15006.25</v>
      </c>
      <c r="AC745" s="9">
        <f t="shared" si="275"/>
        <v>1588.8196</v>
      </c>
      <c r="AD745" s="9"/>
      <c r="AE745" s="9"/>
      <c r="AF745" s="9"/>
      <c r="AG745" s="9">
        <v>7</v>
      </c>
      <c r="AH745" s="9">
        <v>39.86</v>
      </c>
      <c r="AI745" s="9">
        <f t="shared" si="276"/>
        <v>279.02</v>
      </c>
      <c r="AJ745" s="9">
        <f t="shared" si="277"/>
        <v>49</v>
      </c>
      <c r="AK745" s="9">
        <f t="shared" si="278"/>
        <v>1588.8196</v>
      </c>
      <c r="AL745" s="9"/>
      <c r="AM745" s="9"/>
      <c r="AN745" s="9"/>
      <c r="AO745" s="1">
        <v>5</v>
      </c>
      <c r="AP745" s="9">
        <v>39.86</v>
      </c>
      <c r="AQ745" s="9">
        <f t="shared" si="279"/>
        <v>199.3</v>
      </c>
      <c r="AR745" s="9">
        <f t="shared" si="280"/>
        <v>25</v>
      </c>
      <c r="AS745" s="9">
        <f t="shared" si="281"/>
        <v>1588.8196</v>
      </c>
      <c r="AT745" s="9"/>
      <c r="AU745" s="9"/>
      <c r="AV745" s="9"/>
      <c r="AW745" s="9">
        <v>0.4</v>
      </c>
      <c r="AX745" s="9">
        <v>39.86</v>
      </c>
      <c r="AY745" s="9">
        <f t="shared" si="282"/>
        <v>15.944000000000001</v>
      </c>
      <c r="AZ745" s="9">
        <f t="shared" si="283"/>
        <v>0.16000000000000003</v>
      </c>
      <c r="BA745" s="9">
        <f t="shared" si="284"/>
        <v>1588.8196</v>
      </c>
      <c r="BB745" s="9"/>
      <c r="BC745" s="9"/>
      <c r="BD745" s="9"/>
      <c r="BE745" s="1">
        <v>5</v>
      </c>
      <c r="BF745" s="9">
        <v>39.86</v>
      </c>
      <c r="BG745">
        <f t="shared" si="285"/>
        <v>199.3</v>
      </c>
      <c r="BH745">
        <f t="shared" si="286"/>
        <v>25</v>
      </c>
      <c r="BI745">
        <f t="shared" si="287"/>
        <v>1588.8196</v>
      </c>
    </row>
    <row r="746" spans="1:61" x14ac:dyDescent="0.3">
      <c r="A746" s="9">
        <v>0.74</v>
      </c>
      <c r="B746" s="9">
        <v>14.41</v>
      </c>
      <c r="C746" s="9">
        <f t="shared" si="264"/>
        <v>10.663399999999999</v>
      </c>
      <c r="D746" s="9">
        <f t="shared" si="265"/>
        <v>0.54759999999999998</v>
      </c>
      <c r="E746" s="9">
        <f t="shared" si="266"/>
        <v>207.6481</v>
      </c>
      <c r="F746" s="9"/>
      <c r="G746" s="9"/>
      <c r="H746" s="9"/>
      <c r="I746" s="9">
        <v>686</v>
      </c>
      <c r="J746" s="9">
        <v>14.41</v>
      </c>
      <c r="K746" s="9">
        <f t="shared" si="267"/>
        <v>9885.26</v>
      </c>
      <c r="L746" s="9">
        <f t="shared" si="268"/>
        <v>470596</v>
      </c>
      <c r="M746" s="9">
        <f t="shared" si="269"/>
        <v>207.6481</v>
      </c>
      <c r="N746" s="9"/>
      <c r="O746" s="9"/>
      <c r="P746" s="9"/>
      <c r="Q746" s="9">
        <v>245</v>
      </c>
      <c r="R746" s="9">
        <v>14.41</v>
      </c>
      <c r="S746" s="9">
        <f t="shared" si="270"/>
        <v>3530.45</v>
      </c>
      <c r="T746" s="9">
        <f t="shared" si="271"/>
        <v>60025</v>
      </c>
      <c r="U746" s="9">
        <f t="shared" si="272"/>
        <v>207.6481</v>
      </c>
      <c r="V746" s="9"/>
      <c r="W746" s="9"/>
      <c r="X746" s="9"/>
      <c r="Y746" s="9">
        <v>220.5</v>
      </c>
      <c r="Z746" s="9">
        <v>14.41</v>
      </c>
      <c r="AA746" s="9">
        <f t="shared" si="273"/>
        <v>3177.4050000000002</v>
      </c>
      <c r="AB746" s="9">
        <f t="shared" si="274"/>
        <v>48620.25</v>
      </c>
      <c r="AC746" s="9">
        <f t="shared" si="275"/>
        <v>207.6481</v>
      </c>
      <c r="AD746" s="9"/>
      <c r="AE746" s="9"/>
      <c r="AF746" s="9"/>
      <c r="AG746" s="9">
        <v>3.5</v>
      </c>
      <c r="AH746" s="9">
        <v>14.41</v>
      </c>
      <c r="AI746" s="9">
        <f t="shared" si="276"/>
        <v>50.435000000000002</v>
      </c>
      <c r="AJ746" s="9">
        <f t="shared" si="277"/>
        <v>12.25</v>
      </c>
      <c r="AK746" s="9">
        <f t="shared" si="278"/>
        <v>207.6481</v>
      </c>
      <c r="AL746" s="9"/>
      <c r="AM746" s="9"/>
      <c r="AN746" s="9"/>
      <c r="AO746" s="1">
        <v>2</v>
      </c>
      <c r="AP746" s="9">
        <v>14.41</v>
      </c>
      <c r="AQ746" s="9">
        <f t="shared" si="279"/>
        <v>28.82</v>
      </c>
      <c r="AR746" s="9">
        <f t="shared" si="280"/>
        <v>4</v>
      </c>
      <c r="AS746" s="9">
        <f t="shared" si="281"/>
        <v>207.6481</v>
      </c>
      <c r="AT746" s="9"/>
      <c r="AU746" s="9"/>
      <c r="AV746" s="9"/>
      <c r="AW746" s="9">
        <v>0.4</v>
      </c>
      <c r="AX746" s="9">
        <v>14.41</v>
      </c>
      <c r="AY746" s="9">
        <f t="shared" si="282"/>
        <v>5.7640000000000002</v>
      </c>
      <c r="AZ746" s="9">
        <f t="shared" si="283"/>
        <v>0.16000000000000003</v>
      </c>
      <c r="BA746" s="9">
        <f t="shared" si="284"/>
        <v>207.6481</v>
      </c>
      <c r="BB746" s="9"/>
      <c r="BC746" s="9"/>
      <c r="BD746" s="9"/>
      <c r="BE746" s="1">
        <v>5</v>
      </c>
      <c r="BF746" s="9">
        <v>14.41</v>
      </c>
      <c r="BG746">
        <f t="shared" si="285"/>
        <v>72.05</v>
      </c>
      <c r="BH746">
        <f t="shared" si="286"/>
        <v>25</v>
      </c>
      <c r="BI746">
        <f t="shared" si="287"/>
        <v>207.6481</v>
      </c>
    </row>
    <row r="747" spans="1:61" x14ac:dyDescent="0.3">
      <c r="A747" s="9">
        <v>0.74</v>
      </c>
      <c r="B747" s="9">
        <v>14.19</v>
      </c>
      <c r="C747" s="9">
        <f t="shared" si="264"/>
        <v>10.5006</v>
      </c>
      <c r="D747" s="9">
        <f t="shared" si="265"/>
        <v>0.54759999999999998</v>
      </c>
      <c r="E747" s="9">
        <f t="shared" si="266"/>
        <v>201.3561</v>
      </c>
      <c r="F747" s="9"/>
      <c r="G747" s="9"/>
      <c r="H747" s="9"/>
      <c r="I747" s="9">
        <v>686</v>
      </c>
      <c r="J747" s="9">
        <v>14.19</v>
      </c>
      <c r="K747" s="9">
        <f t="shared" si="267"/>
        <v>9734.34</v>
      </c>
      <c r="L747" s="9">
        <f t="shared" si="268"/>
        <v>470596</v>
      </c>
      <c r="M747" s="9">
        <f t="shared" si="269"/>
        <v>201.3561</v>
      </c>
      <c r="N747" s="9"/>
      <c r="O747" s="9"/>
      <c r="P747" s="9"/>
      <c r="Q747" s="9">
        <v>245</v>
      </c>
      <c r="R747" s="9">
        <v>14.19</v>
      </c>
      <c r="S747" s="9">
        <f t="shared" si="270"/>
        <v>3476.5499999999997</v>
      </c>
      <c r="T747" s="9">
        <f t="shared" si="271"/>
        <v>60025</v>
      </c>
      <c r="U747" s="9">
        <f t="shared" si="272"/>
        <v>201.3561</v>
      </c>
      <c r="V747" s="9"/>
      <c r="W747" s="9"/>
      <c r="X747" s="9"/>
      <c r="Y747" s="9">
        <v>220.5</v>
      </c>
      <c r="Z747" s="9">
        <v>14.19</v>
      </c>
      <c r="AA747" s="9">
        <f t="shared" si="273"/>
        <v>3128.895</v>
      </c>
      <c r="AB747" s="9">
        <f t="shared" si="274"/>
        <v>48620.25</v>
      </c>
      <c r="AC747" s="9">
        <f t="shared" si="275"/>
        <v>201.3561</v>
      </c>
      <c r="AD747" s="9"/>
      <c r="AE747" s="9"/>
      <c r="AF747" s="9"/>
      <c r="AG747" s="9">
        <v>3.5</v>
      </c>
      <c r="AH747" s="9">
        <v>14.19</v>
      </c>
      <c r="AI747" s="9">
        <f t="shared" si="276"/>
        <v>49.664999999999999</v>
      </c>
      <c r="AJ747" s="9">
        <f t="shared" si="277"/>
        <v>12.25</v>
      </c>
      <c r="AK747" s="9">
        <f t="shared" si="278"/>
        <v>201.3561</v>
      </c>
      <c r="AL747" s="9"/>
      <c r="AM747" s="9"/>
      <c r="AN747" s="9"/>
      <c r="AO747" s="1">
        <v>3</v>
      </c>
      <c r="AP747" s="9">
        <v>14.19</v>
      </c>
      <c r="AQ747" s="9">
        <f t="shared" si="279"/>
        <v>42.57</v>
      </c>
      <c r="AR747" s="9">
        <f t="shared" si="280"/>
        <v>9</v>
      </c>
      <c r="AS747" s="9">
        <f t="shared" si="281"/>
        <v>201.3561</v>
      </c>
      <c r="AT747" s="9"/>
      <c r="AU747" s="9"/>
      <c r="AV747" s="9"/>
      <c r="AW747" s="9">
        <v>0.4</v>
      </c>
      <c r="AX747" s="9">
        <v>14.19</v>
      </c>
      <c r="AY747" s="9">
        <f t="shared" si="282"/>
        <v>5.6760000000000002</v>
      </c>
      <c r="AZ747" s="9">
        <f t="shared" si="283"/>
        <v>0.16000000000000003</v>
      </c>
      <c r="BA747" s="9">
        <f t="shared" si="284"/>
        <v>201.3561</v>
      </c>
      <c r="BB747" s="9"/>
      <c r="BC747" s="9"/>
      <c r="BD747" s="9"/>
      <c r="BE747" s="1">
        <v>5</v>
      </c>
      <c r="BF747" s="9">
        <v>14.19</v>
      </c>
      <c r="BG747">
        <f t="shared" si="285"/>
        <v>70.95</v>
      </c>
      <c r="BH747">
        <f t="shared" si="286"/>
        <v>25</v>
      </c>
      <c r="BI747">
        <f t="shared" si="287"/>
        <v>201.3561</v>
      </c>
    </row>
    <row r="748" spans="1:61" x14ac:dyDescent="0.3">
      <c r="A748" s="9">
        <v>0.74</v>
      </c>
      <c r="B748" s="9">
        <v>14.17</v>
      </c>
      <c r="C748" s="9">
        <f t="shared" si="264"/>
        <v>10.485799999999999</v>
      </c>
      <c r="D748" s="9">
        <f t="shared" si="265"/>
        <v>0.54759999999999998</v>
      </c>
      <c r="E748" s="9">
        <f t="shared" si="266"/>
        <v>200.78889999999998</v>
      </c>
      <c r="F748" s="9"/>
      <c r="G748" s="9"/>
      <c r="H748" s="9"/>
      <c r="I748" s="9">
        <v>686</v>
      </c>
      <c r="J748" s="9">
        <v>14.17</v>
      </c>
      <c r="K748" s="9">
        <f t="shared" si="267"/>
        <v>9720.6200000000008</v>
      </c>
      <c r="L748" s="9">
        <f t="shared" si="268"/>
        <v>470596</v>
      </c>
      <c r="M748" s="9">
        <f t="shared" si="269"/>
        <v>200.78889999999998</v>
      </c>
      <c r="N748" s="9"/>
      <c r="O748" s="9"/>
      <c r="P748" s="9"/>
      <c r="Q748" s="9">
        <v>245</v>
      </c>
      <c r="R748" s="9">
        <v>14.17</v>
      </c>
      <c r="S748" s="9">
        <f t="shared" si="270"/>
        <v>3471.65</v>
      </c>
      <c r="T748" s="9">
        <f t="shared" si="271"/>
        <v>60025</v>
      </c>
      <c r="U748" s="9">
        <f t="shared" si="272"/>
        <v>200.78889999999998</v>
      </c>
      <c r="V748" s="9"/>
      <c r="W748" s="9"/>
      <c r="X748" s="9"/>
      <c r="Y748" s="9">
        <v>220.5</v>
      </c>
      <c r="Z748" s="9">
        <v>14.17</v>
      </c>
      <c r="AA748" s="9">
        <f t="shared" si="273"/>
        <v>3124.4850000000001</v>
      </c>
      <c r="AB748" s="9">
        <f t="shared" si="274"/>
        <v>48620.25</v>
      </c>
      <c r="AC748" s="9">
        <f t="shared" si="275"/>
        <v>200.78889999999998</v>
      </c>
      <c r="AD748" s="9"/>
      <c r="AE748" s="9"/>
      <c r="AF748" s="9"/>
      <c r="AG748" s="9">
        <v>3.5</v>
      </c>
      <c r="AH748" s="9">
        <v>14.17</v>
      </c>
      <c r="AI748" s="9">
        <f t="shared" si="276"/>
        <v>49.594999999999999</v>
      </c>
      <c r="AJ748" s="9">
        <f t="shared" si="277"/>
        <v>12.25</v>
      </c>
      <c r="AK748" s="9">
        <f t="shared" si="278"/>
        <v>200.78889999999998</v>
      </c>
      <c r="AL748" s="9"/>
      <c r="AM748" s="9"/>
      <c r="AN748" s="9"/>
      <c r="AO748" s="1">
        <v>4</v>
      </c>
      <c r="AP748" s="9">
        <v>14.17</v>
      </c>
      <c r="AQ748" s="9">
        <f t="shared" si="279"/>
        <v>56.68</v>
      </c>
      <c r="AR748" s="9">
        <f t="shared" si="280"/>
        <v>16</v>
      </c>
      <c r="AS748" s="9">
        <f t="shared" si="281"/>
        <v>200.78889999999998</v>
      </c>
      <c r="AT748" s="9"/>
      <c r="AU748" s="9"/>
      <c r="AV748" s="9"/>
      <c r="AW748" s="9">
        <v>0.4</v>
      </c>
      <c r="AX748" s="9">
        <v>14.17</v>
      </c>
      <c r="AY748" s="9">
        <f t="shared" si="282"/>
        <v>5.6680000000000001</v>
      </c>
      <c r="AZ748" s="9">
        <f t="shared" si="283"/>
        <v>0.16000000000000003</v>
      </c>
      <c r="BA748" s="9">
        <f t="shared" si="284"/>
        <v>200.78889999999998</v>
      </c>
      <c r="BB748" s="9"/>
      <c r="BC748" s="9"/>
      <c r="BD748" s="9"/>
      <c r="BE748" s="1">
        <v>5</v>
      </c>
      <c r="BF748" s="9">
        <v>14.17</v>
      </c>
      <c r="BG748">
        <f t="shared" si="285"/>
        <v>70.849999999999994</v>
      </c>
      <c r="BH748">
        <f t="shared" si="286"/>
        <v>25</v>
      </c>
      <c r="BI748">
        <f t="shared" si="287"/>
        <v>200.78889999999998</v>
      </c>
    </row>
    <row r="749" spans="1:61" x14ac:dyDescent="0.3">
      <c r="A749" s="9">
        <v>0.74</v>
      </c>
      <c r="B749" s="9">
        <v>14.39</v>
      </c>
      <c r="C749" s="9">
        <f t="shared" si="264"/>
        <v>10.6486</v>
      </c>
      <c r="D749" s="9">
        <f t="shared" si="265"/>
        <v>0.54759999999999998</v>
      </c>
      <c r="E749" s="9">
        <f t="shared" si="266"/>
        <v>207.07210000000001</v>
      </c>
      <c r="F749" s="9"/>
      <c r="G749" s="9"/>
      <c r="H749" s="9"/>
      <c r="I749" s="9">
        <v>686</v>
      </c>
      <c r="J749" s="9">
        <v>14.39</v>
      </c>
      <c r="K749" s="9">
        <f t="shared" si="267"/>
        <v>9871.5400000000009</v>
      </c>
      <c r="L749" s="9">
        <f t="shared" si="268"/>
        <v>470596</v>
      </c>
      <c r="M749" s="9">
        <f t="shared" si="269"/>
        <v>207.07210000000001</v>
      </c>
      <c r="N749" s="9"/>
      <c r="O749" s="9"/>
      <c r="P749" s="9"/>
      <c r="Q749" s="9">
        <v>245</v>
      </c>
      <c r="R749" s="9">
        <v>14.39</v>
      </c>
      <c r="S749" s="9">
        <f t="shared" si="270"/>
        <v>3525.55</v>
      </c>
      <c r="T749" s="9">
        <f t="shared" si="271"/>
        <v>60025</v>
      </c>
      <c r="U749" s="9">
        <f t="shared" si="272"/>
        <v>207.07210000000001</v>
      </c>
      <c r="V749" s="9"/>
      <c r="W749" s="9"/>
      <c r="X749" s="9"/>
      <c r="Y749" s="9">
        <v>220.5</v>
      </c>
      <c r="Z749" s="9">
        <v>14.39</v>
      </c>
      <c r="AA749" s="9">
        <f t="shared" si="273"/>
        <v>3172.9950000000003</v>
      </c>
      <c r="AB749" s="9">
        <f t="shared" si="274"/>
        <v>48620.25</v>
      </c>
      <c r="AC749" s="9">
        <f t="shared" si="275"/>
        <v>207.07210000000001</v>
      </c>
      <c r="AD749" s="9"/>
      <c r="AE749" s="9"/>
      <c r="AF749" s="9"/>
      <c r="AG749" s="9">
        <v>3.5</v>
      </c>
      <c r="AH749" s="9">
        <v>14.39</v>
      </c>
      <c r="AI749" s="9">
        <f t="shared" si="276"/>
        <v>50.365000000000002</v>
      </c>
      <c r="AJ749" s="9">
        <f t="shared" si="277"/>
        <v>12.25</v>
      </c>
      <c r="AK749" s="9">
        <f t="shared" si="278"/>
        <v>207.07210000000001</v>
      </c>
      <c r="AL749" s="9"/>
      <c r="AM749" s="9"/>
      <c r="AN749" s="9"/>
      <c r="AO749" s="1">
        <v>5</v>
      </c>
      <c r="AP749" s="9">
        <v>14.39</v>
      </c>
      <c r="AQ749" s="9">
        <f t="shared" si="279"/>
        <v>71.95</v>
      </c>
      <c r="AR749" s="9">
        <f t="shared" si="280"/>
        <v>25</v>
      </c>
      <c r="AS749" s="9">
        <f t="shared" si="281"/>
        <v>207.07210000000001</v>
      </c>
      <c r="AT749" s="9"/>
      <c r="AU749" s="9"/>
      <c r="AV749" s="9"/>
      <c r="AW749" s="9">
        <v>0.4</v>
      </c>
      <c r="AX749" s="9">
        <v>14.39</v>
      </c>
      <c r="AY749" s="9">
        <f t="shared" si="282"/>
        <v>5.7560000000000002</v>
      </c>
      <c r="AZ749" s="9">
        <f t="shared" si="283"/>
        <v>0.16000000000000003</v>
      </c>
      <c r="BA749" s="9">
        <f t="shared" si="284"/>
        <v>207.07210000000001</v>
      </c>
      <c r="BB749" s="9"/>
      <c r="BC749" s="9"/>
      <c r="BD749" s="9"/>
      <c r="BE749" s="1">
        <v>5</v>
      </c>
      <c r="BF749" s="9">
        <v>14.39</v>
      </c>
      <c r="BG749">
        <f t="shared" si="285"/>
        <v>71.95</v>
      </c>
      <c r="BH749">
        <f t="shared" si="286"/>
        <v>25</v>
      </c>
      <c r="BI749">
        <f t="shared" si="287"/>
        <v>207.07210000000001</v>
      </c>
    </row>
    <row r="750" spans="1:61" x14ac:dyDescent="0.3">
      <c r="A750" s="9">
        <v>0.71</v>
      </c>
      <c r="B750" s="9">
        <v>12.43</v>
      </c>
      <c r="C750" s="9">
        <f t="shared" si="264"/>
        <v>8.8252999999999986</v>
      </c>
      <c r="D750" s="9">
        <f t="shared" si="265"/>
        <v>0.50409999999999999</v>
      </c>
      <c r="E750" s="9">
        <f t="shared" si="266"/>
        <v>154.50489999999999</v>
      </c>
      <c r="F750" s="9"/>
      <c r="G750" s="9"/>
      <c r="H750" s="9"/>
      <c r="I750" s="9">
        <v>710.5</v>
      </c>
      <c r="J750" s="9">
        <v>12.43</v>
      </c>
      <c r="K750" s="9">
        <f t="shared" si="267"/>
        <v>8831.5149999999994</v>
      </c>
      <c r="L750" s="9">
        <f t="shared" si="268"/>
        <v>504810.25</v>
      </c>
      <c r="M750" s="9">
        <f t="shared" si="269"/>
        <v>154.50489999999999</v>
      </c>
      <c r="N750" s="9"/>
      <c r="O750" s="9"/>
      <c r="P750" s="9"/>
      <c r="Q750" s="9">
        <v>269.5</v>
      </c>
      <c r="R750" s="9">
        <v>12.43</v>
      </c>
      <c r="S750" s="9">
        <f t="shared" si="270"/>
        <v>3349.8849999999998</v>
      </c>
      <c r="T750" s="9">
        <f t="shared" si="271"/>
        <v>72630.25</v>
      </c>
      <c r="U750" s="9">
        <f t="shared" si="272"/>
        <v>154.50489999999999</v>
      </c>
      <c r="V750" s="9"/>
      <c r="W750" s="9"/>
      <c r="X750" s="9"/>
      <c r="Y750" s="9">
        <v>220.5</v>
      </c>
      <c r="Z750" s="9">
        <v>12.43</v>
      </c>
      <c r="AA750" s="9">
        <f t="shared" si="273"/>
        <v>2740.8150000000001</v>
      </c>
      <c r="AB750" s="9">
        <f t="shared" si="274"/>
        <v>48620.25</v>
      </c>
      <c r="AC750" s="9">
        <f t="shared" si="275"/>
        <v>154.50489999999999</v>
      </c>
      <c r="AD750" s="9"/>
      <c r="AE750" s="9"/>
      <c r="AF750" s="9"/>
      <c r="AG750" s="9">
        <v>3.5</v>
      </c>
      <c r="AH750" s="9">
        <v>12.43</v>
      </c>
      <c r="AI750" s="9">
        <f t="shared" si="276"/>
        <v>43.504999999999995</v>
      </c>
      <c r="AJ750" s="9">
        <f t="shared" si="277"/>
        <v>12.25</v>
      </c>
      <c r="AK750" s="9">
        <f t="shared" si="278"/>
        <v>154.50489999999999</v>
      </c>
      <c r="AL750" s="9"/>
      <c r="AM750" s="9"/>
      <c r="AN750" s="9"/>
      <c r="AO750" s="1">
        <v>2</v>
      </c>
      <c r="AP750" s="9">
        <v>12.43</v>
      </c>
      <c r="AQ750" s="9">
        <f t="shared" si="279"/>
        <v>24.86</v>
      </c>
      <c r="AR750" s="9">
        <f t="shared" si="280"/>
        <v>4</v>
      </c>
      <c r="AS750" s="9">
        <f t="shared" si="281"/>
        <v>154.50489999999999</v>
      </c>
      <c r="AT750" s="9"/>
      <c r="AU750" s="9"/>
      <c r="AV750" s="9"/>
      <c r="AW750" s="9">
        <v>0.4</v>
      </c>
      <c r="AX750" s="9">
        <v>12.43</v>
      </c>
      <c r="AY750" s="9">
        <f t="shared" si="282"/>
        <v>4.9720000000000004</v>
      </c>
      <c r="AZ750" s="9">
        <f t="shared" si="283"/>
        <v>0.16000000000000003</v>
      </c>
      <c r="BA750" s="9">
        <f t="shared" si="284"/>
        <v>154.50489999999999</v>
      </c>
      <c r="BB750" s="9"/>
      <c r="BC750" s="9"/>
      <c r="BD750" s="9"/>
      <c r="BE750" s="1">
        <v>5</v>
      </c>
      <c r="BF750" s="9">
        <v>12.43</v>
      </c>
      <c r="BG750">
        <f t="shared" si="285"/>
        <v>62.15</v>
      </c>
      <c r="BH750">
        <f t="shared" si="286"/>
        <v>25</v>
      </c>
      <c r="BI750">
        <f t="shared" si="287"/>
        <v>154.50489999999999</v>
      </c>
    </row>
    <row r="751" spans="1:61" x14ac:dyDescent="0.3">
      <c r="A751" s="9">
        <v>0.71</v>
      </c>
      <c r="B751" s="9">
        <v>12.63</v>
      </c>
      <c r="C751" s="9">
        <f t="shared" si="264"/>
        <v>8.9672999999999998</v>
      </c>
      <c r="D751" s="9">
        <f t="shared" si="265"/>
        <v>0.50409999999999999</v>
      </c>
      <c r="E751" s="9">
        <f t="shared" si="266"/>
        <v>159.51690000000002</v>
      </c>
      <c r="F751" s="9"/>
      <c r="G751" s="9"/>
      <c r="H751" s="9"/>
      <c r="I751" s="9">
        <v>710.5</v>
      </c>
      <c r="J751" s="9">
        <v>12.63</v>
      </c>
      <c r="K751" s="9">
        <f t="shared" si="267"/>
        <v>8973.6149999999998</v>
      </c>
      <c r="L751" s="9">
        <f t="shared" si="268"/>
        <v>504810.25</v>
      </c>
      <c r="M751" s="9">
        <f t="shared" si="269"/>
        <v>159.51690000000002</v>
      </c>
      <c r="N751" s="9"/>
      <c r="O751" s="9"/>
      <c r="P751" s="9"/>
      <c r="Q751" s="9">
        <v>269.5</v>
      </c>
      <c r="R751" s="9">
        <v>12.63</v>
      </c>
      <c r="S751" s="9">
        <f t="shared" si="270"/>
        <v>3403.7850000000003</v>
      </c>
      <c r="T751" s="9">
        <f t="shared" si="271"/>
        <v>72630.25</v>
      </c>
      <c r="U751" s="9">
        <f t="shared" si="272"/>
        <v>159.51690000000002</v>
      </c>
      <c r="V751" s="9"/>
      <c r="W751" s="9"/>
      <c r="X751" s="9"/>
      <c r="Y751" s="9">
        <v>220.5</v>
      </c>
      <c r="Z751" s="9">
        <v>12.63</v>
      </c>
      <c r="AA751" s="9">
        <f t="shared" si="273"/>
        <v>2784.915</v>
      </c>
      <c r="AB751" s="9">
        <f t="shared" si="274"/>
        <v>48620.25</v>
      </c>
      <c r="AC751" s="9">
        <f t="shared" si="275"/>
        <v>159.51690000000002</v>
      </c>
      <c r="AD751" s="9"/>
      <c r="AE751" s="9"/>
      <c r="AF751" s="9"/>
      <c r="AG751" s="9">
        <v>3.5</v>
      </c>
      <c r="AH751" s="9">
        <v>12.63</v>
      </c>
      <c r="AI751" s="9">
        <f t="shared" si="276"/>
        <v>44.205000000000005</v>
      </c>
      <c r="AJ751" s="9">
        <f t="shared" si="277"/>
        <v>12.25</v>
      </c>
      <c r="AK751" s="9">
        <f t="shared" si="278"/>
        <v>159.51690000000002</v>
      </c>
      <c r="AL751" s="9"/>
      <c r="AM751" s="9"/>
      <c r="AN751" s="9"/>
      <c r="AO751" s="1">
        <v>3</v>
      </c>
      <c r="AP751" s="9">
        <v>12.63</v>
      </c>
      <c r="AQ751" s="9">
        <f t="shared" si="279"/>
        <v>37.89</v>
      </c>
      <c r="AR751" s="9">
        <f t="shared" si="280"/>
        <v>9</v>
      </c>
      <c r="AS751" s="9">
        <f t="shared" si="281"/>
        <v>159.51690000000002</v>
      </c>
      <c r="AT751" s="9"/>
      <c r="AU751" s="9"/>
      <c r="AV751" s="9"/>
      <c r="AW751" s="9">
        <v>0.4</v>
      </c>
      <c r="AX751" s="9">
        <v>12.63</v>
      </c>
      <c r="AY751" s="9">
        <f t="shared" si="282"/>
        <v>5.0520000000000005</v>
      </c>
      <c r="AZ751" s="9">
        <f t="shared" si="283"/>
        <v>0.16000000000000003</v>
      </c>
      <c r="BA751" s="9">
        <f t="shared" si="284"/>
        <v>159.51690000000002</v>
      </c>
      <c r="BB751" s="9"/>
      <c r="BC751" s="9"/>
      <c r="BD751" s="9"/>
      <c r="BE751" s="1">
        <v>5</v>
      </c>
      <c r="BF751" s="9">
        <v>12.63</v>
      </c>
      <c r="BG751">
        <f t="shared" si="285"/>
        <v>63.150000000000006</v>
      </c>
      <c r="BH751">
        <f t="shared" si="286"/>
        <v>25</v>
      </c>
      <c r="BI751">
        <f t="shared" si="287"/>
        <v>159.51690000000002</v>
      </c>
    </row>
    <row r="752" spans="1:61" x14ac:dyDescent="0.3">
      <c r="A752" s="9">
        <v>0.71</v>
      </c>
      <c r="B752" s="9">
        <v>12.76</v>
      </c>
      <c r="C752" s="9">
        <f t="shared" si="264"/>
        <v>9.0595999999999997</v>
      </c>
      <c r="D752" s="9">
        <f t="shared" si="265"/>
        <v>0.50409999999999999</v>
      </c>
      <c r="E752" s="9">
        <f t="shared" si="266"/>
        <v>162.8176</v>
      </c>
      <c r="F752" s="9"/>
      <c r="G752" s="9"/>
      <c r="H752" s="9"/>
      <c r="I752" s="9">
        <v>710.5</v>
      </c>
      <c r="J752" s="9">
        <v>12.76</v>
      </c>
      <c r="K752" s="9">
        <f t="shared" si="267"/>
        <v>9065.98</v>
      </c>
      <c r="L752" s="9">
        <f t="shared" si="268"/>
        <v>504810.25</v>
      </c>
      <c r="M752" s="9">
        <f t="shared" si="269"/>
        <v>162.8176</v>
      </c>
      <c r="N752" s="9"/>
      <c r="O752" s="9"/>
      <c r="P752" s="9"/>
      <c r="Q752" s="9">
        <v>269.5</v>
      </c>
      <c r="R752" s="9">
        <v>12.76</v>
      </c>
      <c r="S752" s="9">
        <f t="shared" si="270"/>
        <v>3438.82</v>
      </c>
      <c r="T752" s="9">
        <f t="shared" si="271"/>
        <v>72630.25</v>
      </c>
      <c r="U752" s="9">
        <f t="shared" si="272"/>
        <v>162.8176</v>
      </c>
      <c r="V752" s="9"/>
      <c r="W752" s="9"/>
      <c r="X752" s="9"/>
      <c r="Y752" s="9">
        <v>220.5</v>
      </c>
      <c r="Z752" s="9">
        <v>12.76</v>
      </c>
      <c r="AA752" s="9">
        <f t="shared" si="273"/>
        <v>2813.58</v>
      </c>
      <c r="AB752" s="9">
        <f t="shared" si="274"/>
        <v>48620.25</v>
      </c>
      <c r="AC752" s="9">
        <f t="shared" si="275"/>
        <v>162.8176</v>
      </c>
      <c r="AD752" s="9"/>
      <c r="AE752" s="9"/>
      <c r="AF752" s="9"/>
      <c r="AG752" s="9">
        <v>3.5</v>
      </c>
      <c r="AH752" s="9">
        <v>12.76</v>
      </c>
      <c r="AI752" s="9">
        <f t="shared" si="276"/>
        <v>44.66</v>
      </c>
      <c r="AJ752" s="9">
        <f t="shared" si="277"/>
        <v>12.25</v>
      </c>
      <c r="AK752" s="9">
        <f t="shared" si="278"/>
        <v>162.8176</v>
      </c>
      <c r="AL752" s="9"/>
      <c r="AM752" s="9"/>
      <c r="AN752" s="9"/>
      <c r="AO752" s="1">
        <v>4</v>
      </c>
      <c r="AP752" s="9">
        <v>12.76</v>
      </c>
      <c r="AQ752" s="9">
        <f t="shared" si="279"/>
        <v>51.04</v>
      </c>
      <c r="AR752" s="9">
        <f t="shared" si="280"/>
        <v>16</v>
      </c>
      <c r="AS752" s="9">
        <f t="shared" si="281"/>
        <v>162.8176</v>
      </c>
      <c r="AT752" s="9"/>
      <c r="AU752" s="9"/>
      <c r="AV752" s="9"/>
      <c r="AW752" s="9">
        <v>0.4</v>
      </c>
      <c r="AX752" s="9">
        <v>12.76</v>
      </c>
      <c r="AY752" s="9">
        <f t="shared" si="282"/>
        <v>5.1040000000000001</v>
      </c>
      <c r="AZ752" s="9">
        <f t="shared" si="283"/>
        <v>0.16000000000000003</v>
      </c>
      <c r="BA752" s="9">
        <f t="shared" si="284"/>
        <v>162.8176</v>
      </c>
      <c r="BB752" s="9"/>
      <c r="BC752" s="9"/>
      <c r="BD752" s="9"/>
      <c r="BE752" s="1">
        <v>5</v>
      </c>
      <c r="BF752" s="9">
        <v>12.76</v>
      </c>
      <c r="BG752">
        <f t="shared" si="285"/>
        <v>63.8</v>
      </c>
      <c r="BH752">
        <f t="shared" si="286"/>
        <v>25</v>
      </c>
      <c r="BI752">
        <f t="shared" si="287"/>
        <v>162.8176</v>
      </c>
    </row>
    <row r="753" spans="1:61" x14ac:dyDescent="0.3">
      <c r="A753" s="9">
        <v>0.71</v>
      </c>
      <c r="B753" s="9">
        <v>12.42</v>
      </c>
      <c r="C753" s="9">
        <f t="shared" si="264"/>
        <v>8.8181999999999992</v>
      </c>
      <c r="D753" s="9">
        <f t="shared" si="265"/>
        <v>0.50409999999999999</v>
      </c>
      <c r="E753" s="9">
        <f t="shared" si="266"/>
        <v>154.25639999999999</v>
      </c>
      <c r="F753" s="9"/>
      <c r="G753" s="9"/>
      <c r="H753" s="9"/>
      <c r="I753" s="9">
        <v>710.5</v>
      </c>
      <c r="J753" s="9">
        <v>12.42</v>
      </c>
      <c r="K753" s="9">
        <f t="shared" si="267"/>
        <v>8824.41</v>
      </c>
      <c r="L753" s="9">
        <f t="shared" si="268"/>
        <v>504810.25</v>
      </c>
      <c r="M753" s="9">
        <f t="shared" si="269"/>
        <v>154.25639999999999</v>
      </c>
      <c r="N753" s="9"/>
      <c r="O753" s="9"/>
      <c r="P753" s="9"/>
      <c r="Q753" s="9">
        <v>269.5</v>
      </c>
      <c r="R753" s="9">
        <v>12.42</v>
      </c>
      <c r="S753" s="9">
        <f t="shared" si="270"/>
        <v>3347.19</v>
      </c>
      <c r="T753" s="9">
        <f t="shared" si="271"/>
        <v>72630.25</v>
      </c>
      <c r="U753" s="9">
        <f t="shared" si="272"/>
        <v>154.25639999999999</v>
      </c>
      <c r="V753" s="9"/>
      <c r="W753" s="9"/>
      <c r="X753" s="9"/>
      <c r="Y753" s="9">
        <v>220.5</v>
      </c>
      <c r="Z753" s="9">
        <v>12.42</v>
      </c>
      <c r="AA753" s="9">
        <f t="shared" si="273"/>
        <v>2738.61</v>
      </c>
      <c r="AB753" s="9">
        <f t="shared" si="274"/>
        <v>48620.25</v>
      </c>
      <c r="AC753" s="9">
        <f t="shared" si="275"/>
        <v>154.25639999999999</v>
      </c>
      <c r="AD753" s="9"/>
      <c r="AE753" s="9"/>
      <c r="AF753" s="9"/>
      <c r="AG753" s="9">
        <v>3.5</v>
      </c>
      <c r="AH753" s="9">
        <v>12.42</v>
      </c>
      <c r="AI753" s="9">
        <f t="shared" si="276"/>
        <v>43.47</v>
      </c>
      <c r="AJ753" s="9">
        <f t="shared" si="277"/>
        <v>12.25</v>
      </c>
      <c r="AK753" s="9">
        <f t="shared" si="278"/>
        <v>154.25639999999999</v>
      </c>
      <c r="AL753" s="9"/>
      <c r="AM753" s="9"/>
      <c r="AN753" s="9"/>
      <c r="AO753" s="1">
        <v>5</v>
      </c>
      <c r="AP753" s="9">
        <v>12.42</v>
      </c>
      <c r="AQ753" s="9">
        <f t="shared" si="279"/>
        <v>62.1</v>
      </c>
      <c r="AR753" s="9">
        <f t="shared" si="280"/>
        <v>25</v>
      </c>
      <c r="AS753" s="9">
        <f t="shared" si="281"/>
        <v>154.25639999999999</v>
      </c>
      <c r="AT753" s="9"/>
      <c r="AU753" s="9"/>
      <c r="AV753" s="9"/>
      <c r="AW753" s="9">
        <v>0.4</v>
      </c>
      <c r="AX753" s="9">
        <v>12.42</v>
      </c>
      <c r="AY753" s="9">
        <f t="shared" si="282"/>
        <v>4.968</v>
      </c>
      <c r="AZ753" s="9">
        <f t="shared" si="283"/>
        <v>0.16000000000000003</v>
      </c>
      <c r="BA753" s="9">
        <f t="shared" si="284"/>
        <v>154.25639999999999</v>
      </c>
      <c r="BB753" s="9"/>
      <c r="BC753" s="9"/>
      <c r="BD753" s="9"/>
      <c r="BE753" s="1">
        <v>5</v>
      </c>
      <c r="BF753" s="9">
        <v>12.42</v>
      </c>
      <c r="BG753">
        <f t="shared" si="285"/>
        <v>62.1</v>
      </c>
      <c r="BH753">
        <f t="shared" si="286"/>
        <v>25</v>
      </c>
      <c r="BI753">
        <f t="shared" si="287"/>
        <v>154.25639999999999</v>
      </c>
    </row>
    <row r="754" spans="1:61" x14ac:dyDescent="0.3">
      <c r="A754" s="9">
        <v>0.69</v>
      </c>
      <c r="B754" s="9">
        <v>14.12</v>
      </c>
      <c r="C754" s="9">
        <f t="shared" si="264"/>
        <v>9.742799999999999</v>
      </c>
      <c r="D754" s="9">
        <f t="shared" si="265"/>
        <v>0.47609999999999991</v>
      </c>
      <c r="E754" s="9">
        <f t="shared" si="266"/>
        <v>199.37439999999998</v>
      </c>
      <c r="F754" s="9"/>
      <c r="G754" s="9"/>
      <c r="H754" s="9"/>
      <c r="I754" s="9">
        <v>735</v>
      </c>
      <c r="J754" s="9">
        <v>14.12</v>
      </c>
      <c r="K754" s="9">
        <f t="shared" si="267"/>
        <v>10378.199999999999</v>
      </c>
      <c r="L754" s="9">
        <f t="shared" si="268"/>
        <v>540225</v>
      </c>
      <c r="M754" s="9">
        <f t="shared" si="269"/>
        <v>199.37439999999998</v>
      </c>
      <c r="N754" s="9"/>
      <c r="O754" s="9"/>
      <c r="P754" s="9"/>
      <c r="Q754" s="9">
        <v>294</v>
      </c>
      <c r="R754" s="9">
        <v>14.12</v>
      </c>
      <c r="S754" s="9">
        <f t="shared" si="270"/>
        <v>4151.28</v>
      </c>
      <c r="T754" s="9">
        <f t="shared" si="271"/>
        <v>86436</v>
      </c>
      <c r="U754" s="9">
        <f t="shared" si="272"/>
        <v>199.37439999999998</v>
      </c>
      <c r="V754" s="9"/>
      <c r="W754" s="9"/>
      <c r="X754" s="9"/>
      <c r="Y754" s="9">
        <v>220.5</v>
      </c>
      <c r="Z754" s="9">
        <v>14.12</v>
      </c>
      <c r="AA754" s="9">
        <f t="shared" si="273"/>
        <v>3113.46</v>
      </c>
      <c r="AB754" s="9">
        <f t="shared" si="274"/>
        <v>48620.25</v>
      </c>
      <c r="AC754" s="9">
        <f t="shared" si="275"/>
        <v>199.37439999999998</v>
      </c>
      <c r="AD754" s="9"/>
      <c r="AE754" s="9"/>
      <c r="AF754" s="9"/>
      <c r="AG754" s="9">
        <v>3.5</v>
      </c>
      <c r="AH754" s="9">
        <v>14.12</v>
      </c>
      <c r="AI754" s="9">
        <f t="shared" si="276"/>
        <v>49.419999999999995</v>
      </c>
      <c r="AJ754" s="9">
        <f t="shared" si="277"/>
        <v>12.25</v>
      </c>
      <c r="AK754" s="9">
        <f t="shared" si="278"/>
        <v>199.37439999999998</v>
      </c>
      <c r="AL754" s="9"/>
      <c r="AM754" s="9"/>
      <c r="AN754" s="9"/>
      <c r="AO754" s="1">
        <v>2</v>
      </c>
      <c r="AP754" s="9">
        <v>14.12</v>
      </c>
      <c r="AQ754" s="9">
        <f t="shared" si="279"/>
        <v>28.24</v>
      </c>
      <c r="AR754" s="9">
        <f t="shared" si="280"/>
        <v>4</v>
      </c>
      <c r="AS754" s="9">
        <f t="shared" si="281"/>
        <v>199.37439999999998</v>
      </c>
      <c r="AT754" s="9"/>
      <c r="AU754" s="9"/>
      <c r="AV754" s="9"/>
      <c r="AW754" s="9">
        <v>0.4</v>
      </c>
      <c r="AX754" s="9">
        <v>14.12</v>
      </c>
      <c r="AY754" s="9">
        <f t="shared" si="282"/>
        <v>5.6479999999999997</v>
      </c>
      <c r="AZ754" s="9">
        <f t="shared" si="283"/>
        <v>0.16000000000000003</v>
      </c>
      <c r="BA754" s="9">
        <f t="shared" si="284"/>
        <v>199.37439999999998</v>
      </c>
      <c r="BB754" s="9"/>
      <c r="BC754" s="9"/>
      <c r="BD754" s="9"/>
      <c r="BE754" s="1">
        <v>5</v>
      </c>
      <c r="BF754" s="9">
        <v>14.12</v>
      </c>
      <c r="BG754">
        <f t="shared" si="285"/>
        <v>70.599999999999994</v>
      </c>
      <c r="BH754">
        <f t="shared" si="286"/>
        <v>25</v>
      </c>
      <c r="BI754">
        <f t="shared" si="287"/>
        <v>199.37439999999998</v>
      </c>
    </row>
    <row r="755" spans="1:61" x14ac:dyDescent="0.3">
      <c r="A755" s="9">
        <v>0.69</v>
      </c>
      <c r="B755" s="9">
        <v>14.28</v>
      </c>
      <c r="C755" s="9">
        <f t="shared" si="264"/>
        <v>9.8531999999999993</v>
      </c>
      <c r="D755" s="9">
        <f t="shared" si="265"/>
        <v>0.47609999999999991</v>
      </c>
      <c r="E755" s="9">
        <f t="shared" si="266"/>
        <v>203.91839999999999</v>
      </c>
      <c r="F755" s="9"/>
      <c r="G755" s="9"/>
      <c r="H755" s="9"/>
      <c r="I755" s="9">
        <v>735</v>
      </c>
      <c r="J755" s="9">
        <v>14.28</v>
      </c>
      <c r="K755" s="9">
        <f t="shared" si="267"/>
        <v>10495.8</v>
      </c>
      <c r="L755" s="9">
        <f t="shared" si="268"/>
        <v>540225</v>
      </c>
      <c r="M755" s="9">
        <f t="shared" si="269"/>
        <v>203.91839999999999</v>
      </c>
      <c r="N755" s="9"/>
      <c r="O755" s="9"/>
      <c r="P755" s="9"/>
      <c r="Q755" s="9">
        <v>294</v>
      </c>
      <c r="R755" s="9">
        <v>14.28</v>
      </c>
      <c r="S755" s="9">
        <f t="shared" si="270"/>
        <v>4198.32</v>
      </c>
      <c r="T755" s="9">
        <f t="shared" si="271"/>
        <v>86436</v>
      </c>
      <c r="U755" s="9">
        <f t="shared" si="272"/>
        <v>203.91839999999999</v>
      </c>
      <c r="V755" s="9"/>
      <c r="W755" s="9"/>
      <c r="X755" s="9"/>
      <c r="Y755" s="9">
        <v>220.5</v>
      </c>
      <c r="Z755" s="9">
        <v>14.28</v>
      </c>
      <c r="AA755" s="9">
        <f t="shared" si="273"/>
        <v>3148.74</v>
      </c>
      <c r="AB755" s="9">
        <f t="shared" si="274"/>
        <v>48620.25</v>
      </c>
      <c r="AC755" s="9">
        <f t="shared" si="275"/>
        <v>203.91839999999999</v>
      </c>
      <c r="AD755" s="9"/>
      <c r="AE755" s="9"/>
      <c r="AF755" s="9"/>
      <c r="AG755" s="9">
        <v>3.5</v>
      </c>
      <c r="AH755" s="9">
        <v>14.28</v>
      </c>
      <c r="AI755" s="9">
        <f t="shared" si="276"/>
        <v>49.98</v>
      </c>
      <c r="AJ755" s="9">
        <f t="shared" si="277"/>
        <v>12.25</v>
      </c>
      <c r="AK755" s="9">
        <f t="shared" si="278"/>
        <v>203.91839999999999</v>
      </c>
      <c r="AL755" s="9"/>
      <c r="AM755" s="9"/>
      <c r="AN755" s="9"/>
      <c r="AO755" s="1">
        <v>3</v>
      </c>
      <c r="AP755" s="9">
        <v>14.28</v>
      </c>
      <c r="AQ755" s="9">
        <f t="shared" si="279"/>
        <v>42.839999999999996</v>
      </c>
      <c r="AR755" s="9">
        <f t="shared" si="280"/>
        <v>9</v>
      </c>
      <c r="AS755" s="9">
        <f t="shared" si="281"/>
        <v>203.91839999999999</v>
      </c>
      <c r="AT755" s="9"/>
      <c r="AU755" s="9"/>
      <c r="AV755" s="9"/>
      <c r="AW755" s="9">
        <v>0.4</v>
      </c>
      <c r="AX755" s="9">
        <v>14.28</v>
      </c>
      <c r="AY755" s="9">
        <f t="shared" si="282"/>
        <v>5.7119999999999997</v>
      </c>
      <c r="AZ755" s="9">
        <f t="shared" si="283"/>
        <v>0.16000000000000003</v>
      </c>
      <c r="BA755" s="9">
        <f t="shared" si="284"/>
        <v>203.91839999999999</v>
      </c>
      <c r="BB755" s="9"/>
      <c r="BC755" s="9"/>
      <c r="BD755" s="9"/>
      <c r="BE755" s="1">
        <v>5</v>
      </c>
      <c r="BF755" s="9">
        <v>14.28</v>
      </c>
      <c r="BG755">
        <f t="shared" si="285"/>
        <v>71.399999999999991</v>
      </c>
      <c r="BH755">
        <f t="shared" si="286"/>
        <v>25</v>
      </c>
      <c r="BI755">
        <f t="shared" si="287"/>
        <v>203.91839999999999</v>
      </c>
    </row>
    <row r="756" spans="1:61" x14ac:dyDescent="0.3">
      <c r="A756" s="9">
        <v>0.69</v>
      </c>
      <c r="B756" s="9">
        <v>14.37</v>
      </c>
      <c r="C756" s="9">
        <f t="shared" si="264"/>
        <v>9.9152999999999984</v>
      </c>
      <c r="D756" s="9">
        <f t="shared" si="265"/>
        <v>0.47609999999999991</v>
      </c>
      <c r="E756" s="9">
        <f t="shared" si="266"/>
        <v>206.49689999999998</v>
      </c>
      <c r="F756" s="9"/>
      <c r="G756" s="9"/>
      <c r="H756" s="9"/>
      <c r="I756" s="9">
        <v>735</v>
      </c>
      <c r="J756" s="9">
        <v>14.37</v>
      </c>
      <c r="K756" s="9">
        <f t="shared" si="267"/>
        <v>10561.949999999999</v>
      </c>
      <c r="L756" s="9">
        <f t="shared" si="268"/>
        <v>540225</v>
      </c>
      <c r="M756" s="9">
        <f t="shared" si="269"/>
        <v>206.49689999999998</v>
      </c>
      <c r="N756" s="9"/>
      <c r="O756" s="9"/>
      <c r="P756" s="9"/>
      <c r="Q756" s="9">
        <v>294</v>
      </c>
      <c r="R756" s="9">
        <v>14.37</v>
      </c>
      <c r="S756" s="9">
        <f t="shared" si="270"/>
        <v>4224.78</v>
      </c>
      <c r="T756" s="9">
        <f t="shared" si="271"/>
        <v>86436</v>
      </c>
      <c r="U756" s="9">
        <f t="shared" si="272"/>
        <v>206.49689999999998</v>
      </c>
      <c r="V756" s="9"/>
      <c r="W756" s="9"/>
      <c r="X756" s="9"/>
      <c r="Y756" s="9">
        <v>220.5</v>
      </c>
      <c r="Z756" s="9">
        <v>14.37</v>
      </c>
      <c r="AA756" s="9">
        <f t="shared" si="273"/>
        <v>3168.585</v>
      </c>
      <c r="AB756" s="9">
        <f t="shared" si="274"/>
        <v>48620.25</v>
      </c>
      <c r="AC756" s="9">
        <f t="shared" si="275"/>
        <v>206.49689999999998</v>
      </c>
      <c r="AD756" s="9"/>
      <c r="AE756" s="9"/>
      <c r="AF756" s="9"/>
      <c r="AG756" s="9">
        <v>3.5</v>
      </c>
      <c r="AH756" s="9">
        <v>14.37</v>
      </c>
      <c r="AI756" s="9">
        <f t="shared" si="276"/>
        <v>50.294999999999995</v>
      </c>
      <c r="AJ756" s="9">
        <f t="shared" si="277"/>
        <v>12.25</v>
      </c>
      <c r="AK756" s="9">
        <f t="shared" si="278"/>
        <v>206.49689999999998</v>
      </c>
      <c r="AL756" s="9"/>
      <c r="AM756" s="9"/>
      <c r="AN756" s="9"/>
      <c r="AO756" s="1">
        <v>4</v>
      </c>
      <c r="AP756" s="9">
        <v>14.37</v>
      </c>
      <c r="AQ756" s="9">
        <f t="shared" si="279"/>
        <v>57.48</v>
      </c>
      <c r="AR756" s="9">
        <f t="shared" si="280"/>
        <v>16</v>
      </c>
      <c r="AS756" s="9">
        <f t="shared" si="281"/>
        <v>206.49689999999998</v>
      </c>
      <c r="AT756" s="9"/>
      <c r="AU756" s="9"/>
      <c r="AV756" s="9"/>
      <c r="AW756" s="9">
        <v>0.4</v>
      </c>
      <c r="AX756" s="9">
        <v>14.37</v>
      </c>
      <c r="AY756" s="9">
        <f t="shared" si="282"/>
        <v>5.7480000000000002</v>
      </c>
      <c r="AZ756" s="9">
        <f t="shared" si="283"/>
        <v>0.16000000000000003</v>
      </c>
      <c r="BA756" s="9">
        <f t="shared" si="284"/>
        <v>206.49689999999998</v>
      </c>
      <c r="BB756" s="9"/>
      <c r="BC756" s="9"/>
      <c r="BD756" s="9"/>
      <c r="BE756" s="1">
        <v>5</v>
      </c>
      <c r="BF756" s="9">
        <v>14.37</v>
      </c>
      <c r="BG756">
        <f t="shared" si="285"/>
        <v>71.849999999999994</v>
      </c>
      <c r="BH756">
        <f t="shared" si="286"/>
        <v>25</v>
      </c>
      <c r="BI756">
        <f t="shared" si="287"/>
        <v>206.49689999999998</v>
      </c>
    </row>
    <row r="757" spans="1:61" x14ac:dyDescent="0.3">
      <c r="A757" s="9">
        <v>0.69</v>
      </c>
      <c r="B757" s="9">
        <v>14.21</v>
      </c>
      <c r="C757" s="9">
        <f t="shared" si="264"/>
        <v>9.8048999999999999</v>
      </c>
      <c r="D757" s="9">
        <f t="shared" si="265"/>
        <v>0.47609999999999991</v>
      </c>
      <c r="E757" s="9">
        <f t="shared" si="266"/>
        <v>201.92410000000004</v>
      </c>
      <c r="F757" s="9"/>
      <c r="G757" s="9"/>
      <c r="H757" s="9"/>
      <c r="I757" s="9">
        <v>735</v>
      </c>
      <c r="J757" s="9">
        <v>14.21</v>
      </c>
      <c r="K757" s="9">
        <f t="shared" si="267"/>
        <v>10444.35</v>
      </c>
      <c r="L757" s="9">
        <f t="shared" si="268"/>
        <v>540225</v>
      </c>
      <c r="M757" s="9">
        <f t="shared" si="269"/>
        <v>201.92410000000004</v>
      </c>
      <c r="N757" s="9"/>
      <c r="O757" s="9"/>
      <c r="P757" s="9"/>
      <c r="Q757" s="9">
        <v>294</v>
      </c>
      <c r="R757" s="9">
        <v>14.21</v>
      </c>
      <c r="S757" s="9">
        <f t="shared" si="270"/>
        <v>4177.7400000000007</v>
      </c>
      <c r="T757" s="9">
        <f t="shared" si="271"/>
        <v>86436</v>
      </c>
      <c r="U757" s="9">
        <f t="shared" si="272"/>
        <v>201.92410000000004</v>
      </c>
      <c r="V757" s="9"/>
      <c r="W757" s="9"/>
      <c r="X757" s="9"/>
      <c r="Y757" s="9">
        <v>220.5</v>
      </c>
      <c r="Z757" s="9">
        <v>14.21</v>
      </c>
      <c r="AA757" s="9">
        <f t="shared" si="273"/>
        <v>3133.3050000000003</v>
      </c>
      <c r="AB757" s="9">
        <f t="shared" si="274"/>
        <v>48620.25</v>
      </c>
      <c r="AC757" s="9">
        <f t="shared" si="275"/>
        <v>201.92410000000004</v>
      </c>
      <c r="AD757" s="9"/>
      <c r="AE757" s="9"/>
      <c r="AF757" s="9"/>
      <c r="AG757" s="9">
        <v>3.5</v>
      </c>
      <c r="AH757" s="9">
        <v>14.21</v>
      </c>
      <c r="AI757" s="9">
        <f t="shared" si="276"/>
        <v>49.734999999999999</v>
      </c>
      <c r="AJ757" s="9">
        <f t="shared" si="277"/>
        <v>12.25</v>
      </c>
      <c r="AK757" s="9">
        <f t="shared" si="278"/>
        <v>201.92410000000004</v>
      </c>
      <c r="AL757" s="9"/>
      <c r="AM757" s="9"/>
      <c r="AN757" s="9"/>
      <c r="AO757" s="1">
        <v>5</v>
      </c>
      <c r="AP757" s="9">
        <v>14.21</v>
      </c>
      <c r="AQ757" s="9">
        <f t="shared" si="279"/>
        <v>71.050000000000011</v>
      </c>
      <c r="AR757" s="9">
        <f t="shared" si="280"/>
        <v>25</v>
      </c>
      <c r="AS757" s="9">
        <f t="shared" si="281"/>
        <v>201.92410000000004</v>
      </c>
      <c r="AT757" s="9"/>
      <c r="AU757" s="9"/>
      <c r="AV757" s="9"/>
      <c r="AW757" s="9">
        <v>0.4</v>
      </c>
      <c r="AX757" s="9">
        <v>14.21</v>
      </c>
      <c r="AY757" s="9">
        <f t="shared" si="282"/>
        <v>5.6840000000000011</v>
      </c>
      <c r="AZ757" s="9">
        <f t="shared" si="283"/>
        <v>0.16000000000000003</v>
      </c>
      <c r="BA757" s="9">
        <f t="shared" si="284"/>
        <v>201.92410000000004</v>
      </c>
      <c r="BB757" s="9"/>
      <c r="BC757" s="9"/>
      <c r="BD757" s="9"/>
      <c r="BE757" s="1">
        <v>5</v>
      </c>
      <c r="BF757" s="9">
        <v>14.21</v>
      </c>
      <c r="BG757">
        <f t="shared" si="285"/>
        <v>71.050000000000011</v>
      </c>
      <c r="BH757">
        <f t="shared" si="286"/>
        <v>25</v>
      </c>
      <c r="BI757">
        <f t="shared" si="287"/>
        <v>201.92410000000004</v>
      </c>
    </row>
    <row r="758" spans="1:61" x14ac:dyDescent="0.3">
      <c r="A758" s="9">
        <v>0.66</v>
      </c>
      <c r="B758" s="9">
        <v>14.96</v>
      </c>
      <c r="C758" s="9">
        <f t="shared" si="264"/>
        <v>9.8736000000000015</v>
      </c>
      <c r="D758" s="9">
        <f t="shared" si="265"/>
        <v>0.43560000000000004</v>
      </c>
      <c r="E758" s="9">
        <f t="shared" si="266"/>
        <v>223.80160000000004</v>
      </c>
      <c r="F758" s="9"/>
      <c r="G758" s="9"/>
      <c r="H758" s="9"/>
      <c r="I758" s="9">
        <v>759.5</v>
      </c>
      <c r="J758" s="9">
        <v>14.96</v>
      </c>
      <c r="K758" s="9">
        <f t="shared" si="267"/>
        <v>11362.12</v>
      </c>
      <c r="L758" s="9">
        <f t="shared" si="268"/>
        <v>576840.25</v>
      </c>
      <c r="M758" s="9">
        <f t="shared" si="269"/>
        <v>223.80160000000004</v>
      </c>
      <c r="N758" s="9"/>
      <c r="O758" s="9"/>
      <c r="P758" s="9"/>
      <c r="Q758" s="9">
        <v>318.5</v>
      </c>
      <c r="R758" s="9">
        <v>14.96</v>
      </c>
      <c r="S758" s="9">
        <f t="shared" si="270"/>
        <v>4764.76</v>
      </c>
      <c r="T758" s="9">
        <f t="shared" si="271"/>
        <v>101442.25</v>
      </c>
      <c r="U758" s="9">
        <f t="shared" si="272"/>
        <v>223.80160000000004</v>
      </c>
      <c r="V758" s="9"/>
      <c r="W758" s="9"/>
      <c r="X758" s="9"/>
      <c r="Y758" s="9">
        <v>220.5</v>
      </c>
      <c r="Z758" s="9">
        <v>14.96</v>
      </c>
      <c r="AA758" s="9">
        <f t="shared" si="273"/>
        <v>3298.6800000000003</v>
      </c>
      <c r="AB758" s="9">
        <f t="shared" si="274"/>
        <v>48620.25</v>
      </c>
      <c r="AC758" s="9">
        <f t="shared" si="275"/>
        <v>223.80160000000004</v>
      </c>
      <c r="AD758" s="9"/>
      <c r="AE758" s="9"/>
      <c r="AF758" s="9"/>
      <c r="AG758" s="9">
        <v>3.5</v>
      </c>
      <c r="AH758" s="9">
        <v>14.96</v>
      </c>
      <c r="AI758" s="9">
        <f t="shared" si="276"/>
        <v>52.36</v>
      </c>
      <c r="AJ758" s="9">
        <f t="shared" si="277"/>
        <v>12.25</v>
      </c>
      <c r="AK758" s="9">
        <f t="shared" si="278"/>
        <v>223.80160000000004</v>
      </c>
      <c r="AL758" s="9"/>
      <c r="AM758" s="9"/>
      <c r="AN758" s="9"/>
      <c r="AO758" s="1">
        <v>2</v>
      </c>
      <c r="AP758" s="9">
        <v>14.96</v>
      </c>
      <c r="AQ758" s="9">
        <f t="shared" si="279"/>
        <v>29.92</v>
      </c>
      <c r="AR758" s="9">
        <f t="shared" si="280"/>
        <v>4</v>
      </c>
      <c r="AS758" s="9">
        <f t="shared" si="281"/>
        <v>223.80160000000004</v>
      </c>
      <c r="AT758" s="9"/>
      <c r="AU758" s="9"/>
      <c r="AV758" s="9"/>
      <c r="AW758" s="9">
        <v>0.4</v>
      </c>
      <c r="AX758" s="9">
        <v>14.96</v>
      </c>
      <c r="AY758" s="9">
        <f t="shared" si="282"/>
        <v>5.9840000000000009</v>
      </c>
      <c r="AZ758" s="9">
        <f t="shared" si="283"/>
        <v>0.16000000000000003</v>
      </c>
      <c r="BA758" s="9">
        <f t="shared" si="284"/>
        <v>223.80160000000004</v>
      </c>
      <c r="BB758" s="9"/>
      <c r="BC758" s="9"/>
      <c r="BD758" s="9"/>
      <c r="BE758" s="1">
        <v>5</v>
      </c>
      <c r="BF758" s="9">
        <v>14.96</v>
      </c>
      <c r="BG758">
        <f t="shared" si="285"/>
        <v>74.800000000000011</v>
      </c>
      <c r="BH758">
        <f t="shared" si="286"/>
        <v>25</v>
      </c>
      <c r="BI758">
        <f t="shared" si="287"/>
        <v>223.80160000000004</v>
      </c>
    </row>
    <row r="759" spans="1:61" x14ac:dyDescent="0.3">
      <c r="A759" s="9">
        <v>0.66</v>
      </c>
      <c r="B759" s="9">
        <v>14.92</v>
      </c>
      <c r="C759" s="9">
        <f t="shared" si="264"/>
        <v>9.8472000000000008</v>
      </c>
      <c r="D759" s="9">
        <f t="shared" si="265"/>
        <v>0.43560000000000004</v>
      </c>
      <c r="E759" s="9">
        <f t="shared" si="266"/>
        <v>222.60640000000001</v>
      </c>
      <c r="F759" s="9"/>
      <c r="G759" s="9"/>
      <c r="H759" s="9"/>
      <c r="I759" s="9">
        <v>759.5</v>
      </c>
      <c r="J759" s="9">
        <v>14.92</v>
      </c>
      <c r="K759" s="9">
        <f t="shared" si="267"/>
        <v>11331.74</v>
      </c>
      <c r="L759" s="9">
        <f t="shared" si="268"/>
        <v>576840.25</v>
      </c>
      <c r="M759" s="9">
        <f t="shared" si="269"/>
        <v>222.60640000000001</v>
      </c>
      <c r="N759" s="9"/>
      <c r="O759" s="9"/>
      <c r="P759" s="9"/>
      <c r="Q759" s="9">
        <v>318.5</v>
      </c>
      <c r="R759" s="9">
        <v>14.92</v>
      </c>
      <c r="S759" s="9">
        <f t="shared" si="270"/>
        <v>4752.0199999999995</v>
      </c>
      <c r="T759" s="9">
        <f t="shared" si="271"/>
        <v>101442.25</v>
      </c>
      <c r="U759" s="9">
        <f t="shared" si="272"/>
        <v>222.60640000000001</v>
      </c>
      <c r="V759" s="9"/>
      <c r="W759" s="9"/>
      <c r="X759" s="9"/>
      <c r="Y759" s="9">
        <v>220.5</v>
      </c>
      <c r="Z759" s="9">
        <v>14.92</v>
      </c>
      <c r="AA759" s="9">
        <f t="shared" si="273"/>
        <v>3289.86</v>
      </c>
      <c r="AB759" s="9">
        <f t="shared" si="274"/>
        <v>48620.25</v>
      </c>
      <c r="AC759" s="9">
        <f t="shared" si="275"/>
        <v>222.60640000000001</v>
      </c>
      <c r="AD759" s="9"/>
      <c r="AE759" s="9"/>
      <c r="AF759" s="9"/>
      <c r="AG759" s="9">
        <v>3.5</v>
      </c>
      <c r="AH759" s="9">
        <v>14.92</v>
      </c>
      <c r="AI759" s="9">
        <f t="shared" si="276"/>
        <v>52.22</v>
      </c>
      <c r="AJ759" s="9">
        <f t="shared" si="277"/>
        <v>12.25</v>
      </c>
      <c r="AK759" s="9">
        <f t="shared" si="278"/>
        <v>222.60640000000001</v>
      </c>
      <c r="AL759" s="9"/>
      <c r="AM759" s="9"/>
      <c r="AN759" s="9"/>
      <c r="AO759" s="1">
        <v>3</v>
      </c>
      <c r="AP759" s="9">
        <v>14.92</v>
      </c>
      <c r="AQ759" s="9">
        <f t="shared" si="279"/>
        <v>44.76</v>
      </c>
      <c r="AR759" s="9">
        <f t="shared" si="280"/>
        <v>9</v>
      </c>
      <c r="AS759" s="9">
        <f t="shared" si="281"/>
        <v>222.60640000000001</v>
      </c>
      <c r="AT759" s="9"/>
      <c r="AU759" s="9"/>
      <c r="AV759" s="9"/>
      <c r="AW759" s="9">
        <v>0.4</v>
      </c>
      <c r="AX759" s="9">
        <v>14.92</v>
      </c>
      <c r="AY759" s="9">
        <f t="shared" si="282"/>
        <v>5.968</v>
      </c>
      <c r="AZ759" s="9">
        <f t="shared" si="283"/>
        <v>0.16000000000000003</v>
      </c>
      <c r="BA759" s="9">
        <f t="shared" si="284"/>
        <v>222.60640000000001</v>
      </c>
      <c r="BB759" s="9"/>
      <c r="BC759" s="9"/>
      <c r="BD759" s="9"/>
      <c r="BE759" s="1">
        <v>5</v>
      </c>
      <c r="BF759" s="9">
        <v>14.92</v>
      </c>
      <c r="BG759">
        <f t="shared" si="285"/>
        <v>74.599999999999994</v>
      </c>
      <c r="BH759">
        <f t="shared" si="286"/>
        <v>25</v>
      </c>
      <c r="BI759">
        <f t="shared" si="287"/>
        <v>222.60640000000001</v>
      </c>
    </row>
    <row r="760" spans="1:61" x14ac:dyDescent="0.3">
      <c r="A760" s="9">
        <v>0.66</v>
      </c>
      <c r="B760" s="9">
        <v>14.92</v>
      </c>
      <c r="C760" s="9">
        <f t="shared" si="264"/>
        <v>9.8472000000000008</v>
      </c>
      <c r="D760" s="9">
        <f t="shared" si="265"/>
        <v>0.43560000000000004</v>
      </c>
      <c r="E760" s="9">
        <f t="shared" si="266"/>
        <v>222.60640000000001</v>
      </c>
      <c r="F760" s="9"/>
      <c r="G760" s="9"/>
      <c r="H760" s="9"/>
      <c r="I760" s="9">
        <v>759.5</v>
      </c>
      <c r="J760" s="9">
        <v>14.92</v>
      </c>
      <c r="K760" s="9">
        <f t="shared" si="267"/>
        <v>11331.74</v>
      </c>
      <c r="L760" s="9">
        <f t="shared" si="268"/>
        <v>576840.25</v>
      </c>
      <c r="M760" s="9">
        <f t="shared" si="269"/>
        <v>222.60640000000001</v>
      </c>
      <c r="N760" s="9"/>
      <c r="O760" s="9"/>
      <c r="P760" s="9"/>
      <c r="Q760" s="9">
        <v>318.5</v>
      </c>
      <c r="R760" s="9">
        <v>14.92</v>
      </c>
      <c r="S760" s="9">
        <f t="shared" si="270"/>
        <v>4752.0199999999995</v>
      </c>
      <c r="T760" s="9">
        <f t="shared" si="271"/>
        <v>101442.25</v>
      </c>
      <c r="U760" s="9">
        <f t="shared" si="272"/>
        <v>222.60640000000001</v>
      </c>
      <c r="V760" s="9"/>
      <c r="W760" s="9"/>
      <c r="X760" s="9"/>
      <c r="Y760" s="9">
        <v>220.5</v>
      </c>
      <c r="Z760" s="9">
        <v>14.92</v>
      </c>
      <c r="AA760" s="9">
        <f t="shared" si="273"/>
        <v>3289.86</v>
      </c>
      <c r="AB760" s="9">
        <f t="shared" si="274"/>
        <v>48620.25</v>
      </c>
      <c r="AC760" s="9">
        <f t="shared" si="275"/>
        <v>222.60640000000001</v>
      </c>
      <c r="AD760" s="9"/>
      <c r="AE760" s="9"/>
      <c r="AF760" s="9"/>
      <c r="AG760" s="9">
        <v>3.5</v>
      </c>
      <c r="AH760" s="9">
        <v>14.92</v>
      </c>
      <c r="AI760" s="9">
        <f t="shared" si="276"/>
        <v>52.22</v>
      </c>
      <c r="AJ760" s="9">
        <f t="shared" si="277"/>
        <v>12.25</v>
      </c>
      <c r="AK760" s="9">
        <f t="shared" si="278"/>
        <v>222.60640000000001</v>
      </c>
      <c r="AL760" s="9"/>
      <c r="AM760" s="9"/>
      <c r="AN760" s="9"/>
      <c r="AO760" s="1">
        <v>4</v>
      </c>
      <c r="AP760" s="9">
        <v>14.92</v>
      </c>
      <c r="AQ760" s="9">
        <f t="shared" si="279"/>
        <v>59.68</v>
      </c>
      <c r="AR760" s="9">
        <f t="shared" si="280"/>
        <v>16</v>
      </c>
      <c r="AS760" s="9">
        <f t="shared" si="281"/>
        <v>222.60640000000001</v>
      </c>
      <c r="AT760" s="9"/>
      <c r="AU760" s="9"/>
      <c r="AV760" s="9"/>
      <c r="AW760" s="9">
        <v>0.4</v>
      </c>
      <c r="AX760" s="9">
        <v>14.92</v>
      </c>
      <c r="AY760" s="9">
        <f t="shared" si="282"/>
        <v>5.968</v>
      </c>
      <c r="AZ760" s="9">
        <f t="shared" si="283"/>
        <v>0.16000000000000003</v>
      </c>
      <c r="BA760" s="9">
        <f t="shared" si="284"/>
        <v>222.60640000000001</v>
      </c>
      <c r="BB760" s="9"/>
      <c r="BC760" s="9"/>
      <c r="BD760" s="9"/>
      <c r="BE760" s="1">
        <v>5</v>
      </c>
      <c r="BF760" s="9">
        <v>14.92</v>
      </c>
      <c r="BG760">
        <f t="shared" si="285"/>
        <v>74.599999999999994</v>
      </c>
      <c r="BH760">
        <f t="shared" si="286"/>
        <v>25</v>
      </c>
      <c r="BI760">
        <f t="shared" si="287"/>
        <v>222.60640000000001</v>
      </c>
    </row>
    <row r="761" spans="1:61" x14ac:dyDescent="0.3">
      <c r="A761" s="9">
        <v>0.66</v>
      </c>
      <c r="B761" s="9">
        <v>15.16</v>
      </c>
      <c r="C761" s="9">
        <f t="shared" si="264"/>
        <v>10.005600000000001</v>
      </c>
      <c r="D761" s="9">
        <f t="shared" si="265"/>
        <v>0.43560000000000004</v>
      </c>
      <c r="E761" s="9">
        <f t="shared" si="266"/>
        <v>229.82560000000001</v>
      </c>
      <c r="F761" s="9"/>
      <c r="G761" s="9"/>
      <c r="H761" s="9"/>
      <c r="I761" s="9">
        <v>759.5</v>
      </c>
      <c r="J761" s="9">
        <v>15.16</v>
      </c>
      <c r="K761" s="9">
        <f t="shared" si="267"/>
        <v>11514.02</v>
      </c>
      <c r="L761" s="9">
        <f t="shared" si="268"/>
        <v>576840.25</v>
      </c>
      <c r="M761" s="9">
        <f t="shared" si="269"/>
        <v>229.82560000000001</v>
      </c>
      <c r="N761" s="9"/>
      <c r="O761" s="9"/>
      <c r="P761" s="9"/>
      <c r="Q761" s="9">
        <v>318.5</v>
      </c>
      <c r="R761" s="9">
        <v>15.16</v>
      </c>
      <c r="S761" s="9">
        <f t="shared" si="270"/>
        <v>4828.46</v>
      </c>
      <c r="T761" s="9">
        <f t="shared" si="271"/>
        <v>101442.25</v>
      </c>
      <c r="U761" s="9">
        <f t="shared" si="272"/>
        <v>229.82560000000001</v>
      </c>
      <c r="V761" s="9"/>
      <c r="W761" s="9"/>
      <c r="X761" s="9"/>
      <c r="Y761" s="9">
        <v>220.5</v>
      </c>
      <c r="Z761" s="9">
        <v>15.16</v>
      </c>
      <c r="AA761" s="9">
        <f t="shared" si="273"/>
        <v>3342.78</v>
      </c>
      <c r="AB761" s="9">
        <f t="shared" si="274"/>
        <v>48620.25</v>
      </c>
      <c r="AC761" s="9">
        <f t="shared" si="275"/>
        <v>229.82560000000001</v>
      </c>
      <c r="AD761" s="9"/>
      <c r="AE761" s="9"/>
      <c r="AF761" s="9"/>
      <c r="AG761" s="9">
        <v>3.5</v>
      </c>
      <c r="AH761" s="9">
        <v>15.16</v>
      </c>
      <c r="AI761" s="9">
        <f t="shared" si="276"/>
        <v>53.06</v>
      </c>
      <c r="AJ761" s="9">
        <f t="shared" si="277"/>
        <v>12.25</v>
      </c>
      <c r="AK761" s="9">
        <f t="shared" si="278"/>
        <v>229.82560000000001</v>
      </c>
      <c r="AL761" s="9"/>
      <c r="AM761" s="9"/>
      <c r="AN761" s="9"/>
      <c r="AO761" s="1">
        <v>5</v>
      </c>
      <c r="AP761" s="9">
        <v>15.16</v>
      </c>
      <c r="AQ761" s="9">
        <f t="shared" si="279"/>
        <v>75.8</v>
      </c>
      <c r="AR761" s="9">
        <f t="shared" si="280"/>
        <v>25</v>
      </c>
      <c r="AS761" s="9">
        <f t="shared" si="281"/>
        <v>229.82560000000001</v>
      </c>
      <c r="AT761" s="9"/>
      <c r="AU761" s="9"/>
      <c r="AV761" s="9"/>
      <c r="AW761" s="9">
        <v>0.4</v>
      </c>
      <c r="AX761" s="9">
        <v>15.16</v>
      </c>
      <c r="AY761" s="9">
        <f t="shared" si="282"/>
        <v>6.0640000000000001</v>
      </c>
      <c r="AZ761" s="9">
        <f t="shared" si="283"/>
        <v>0.16000000000000003</v>
      </c>
      <c r="BA761" s="9">
        <f t="shared" si="284"/>
        <v>229.82560000000001</v>
      </c>
      <c r="BB761" s="9"/>
      <c r="BC761" s="9"/>
      <c r="BD761" s="9"/>
      <c r="BE761" s="1">
        <v>5</v>
      </c>
      <c r="BF761" s="9">
        <v>15.16</v>
      </c>
      <c r="BG761">
        <f t="shared" si="285"/>
        <v>75.8</v>
      </c>
      <c r="BH761">
        <f t="shared" si="286"/>
        <v>25</v>
      </c>
      <c r="BI761">
        <f t="shared" si="287"/>
        <v>229.82560000000001</v>
      </c>
    </row>
    <row r="762" spans="1:61" x14ac:dyDescent="0.3">
      <c r="A762" s="9">
        <v>0.64</v>
      </c>
      <c r="B762" s="9">
        <v>17.690000000000001</v>
      </c>
      <c r="C762" s="9">
        <f t="shared" si="264"/>
        <v>11.321600000000002</v>
      </c>
      <c r="D762" s="9">
        <f t="shared" si="265"/>
        <v>0.40960000000000002</v>
      </c>
      <c r="E762" s="9">
        <f t="shared" si="266"/>
        <v>312.93610000000007</v>
      </c>
      <c r="F762" s="9"/>
      <c r="G762" s="9"/>
      <c r="H762" s="9"/>
      <c r="I762" s="9">
        <v>784</v>
      </c>
      <c r="J762" s="9">
        <v>17.690000000000001</v>
      </c>
      <c r="K762" s="9">
        <f t="shared" si="267"/>
        <v>13868.960000000001</v>
      </c>
      <c r="L762" s="9">
        <f t="shared" si="268"/>
        <v>614656</v>
      </c>
      <c r="M762" s="9">
        <f t="shared" si="269"/>
        <v>312.93610000000007</v>
      </c>
      <c r="N762" s="9"/>
      <c r="O762" s="9"/>
      <c r="P762" s="9"/>
      <c r="Q762" s="9">
        <v>343</v>
      </c>
      <c r="R762" s="9">
        <v>17.690000000000001</v>
      </c>
      <c r="S762" s="9">
        <f t="shared" si="270"/>
        <v>6067.67</v>
      </c>
      <c r="T762" s="9">
        <f t="shared" si="271"/>
        <v>117649</v>
      </c>
      <c r="U762" s="9">
        <f t="shared" si="272"/>
        <v>312.93610000000007</v>
      </c>
      <c r="V762" s="9"/>
      <c r="W762" s="9"/>
      <c r="X762" s="9"/>
      <c r="Y762" s="9">
        <v>220.5</v>
      </c>
      <c r="Z762" s="9">
        <v>17.690000000000001</v>
      </c>
      <c r="AA762" s="9">
        <f t="shared" si="273"/>
        <v>3900.6450000000004</v>
      </c>
      <c r="AB762" s="9">
        <f t="shared" si="274"/>
        <v>48620.25</v>
      </c>
      <c r="AC762" s="9">
        <f t="shared" si="275"/>
        <v>312.93610000000007</v>
      </c>
      <c r="AD762" s="9"/>
      <c r="AE762" s="9"/>
      <c r="AF762" s="9"/>
      <c r="AG762" s="9">
        <v>3.5</v>
      </c>
      <c r="AH762" s="9">
        <v>17.690000000000001</v>
      </c>
      <c r="AI762" s="9">
        <f t="shared" si="276"/>
        <v>61.915000000000006</v>
      </c>
      <c r="AJ762" s="9">
        <f t="shared" si="277"/>
        <v>12.25</v>
      </c>
      <c r="AK762" s="9">
        <f t="shared" si="278"/>
        <v>312.93610000000007</v>
      </c>
      <c r="AL762" s="9"/>
      <c r="AM762" s="9"/>
      <c r="AN762" s="9"/>
      <c r="AO762" s="1">
        <v>2</v>
      </c>
      <c r="AP762" s="9">
        <v>17.690000000000001</v>
      </c>
      <c r="AQ762" s="9">
        <f t="shared" si="279"/>
        <v>35.380000000000003</v>
      </c>
      <c r="AR762" s="9">
        <f t="shared" si="280"/>
        <v>4</v>
      </c>
      <c r="AS762" s="9">
        <f t="shared" si="281"/>
        <v>312.93610000000007</v>
      </c>
      <c r="AT762" s="9"/>
      <c r="AU762" s="9"/>
      <c r="AV762" s="9"/>
      <c r="AW762" s="9">
        <v>0.4</v>
      </c>
      <c r="AX762" s="9">
        <v>17.690000000000001</v>
      </c>
      <c r="AY762" s="9">
        <f t="shared" si="282"/>
        <v>7.0760000000000005</v>
      </c>
      <c r="AZ762" s="9">
        <f t="shared" si="283"/>
        <v>0.16000000000000003</v>
      </c>
      <c r="BA762" s="9">
        <f t="shared" si="284"/>
        <v>312.93610000000007</v>
      </c>
      <c r="BB762" s="9"/>
      <c r="BC762" s="9"/>
      <c r="BD762" s="9"/>
      <c r="BE762" s="1">
        <v>5</v>
      </c>
      <c r="BF762" s="9">
        <v>17.690000000000001</v>
      </c>
      <c r="BG762">
        <f t="shared" si="285"/>
        <v>88.45</v>
      </c>
      <c r="BH762">
        <f t="shared" si="286"/>
        <v>25</v>
      </c>
      <c r="BI762">
        <f t="shared" si="287"/>
        <v>312.93610000000007</v>
      </c>
    </row>
    <row r="763" spans="1:61" x14ac:dyDescent="0.3">
      <c r="A763" s="9">
        <v>0.64</v>
      </c>
      <c r="B763" s="9">
        <v>18.190000000000001</v>
      </c>
      <c r="C763" s="9">
        <f t="shared" si="264"/>
        <v>11.6416</v>
      </c>
      <c r="D763" s="9">
        <f t="shared" si="265"/>
        <v>0.40960000000000002</v>
      </c>
      <c r="E763" s="9">
        <f t="shared" si="266"/>
        <v>330.87610000000006</v>
      </c>
      <c r="F763" s="9"/>
      <c r="G763" s="9"/>
      <c r="H763" s="9"/>
      <c r="I763" s="9">
        <v>784</v>
      </c>
      <c r="J763" s="9">
        <v>18.190000000000001</v>
      </c>
      <c r="K763" s="9">
        <f t="shared" si="267"/>
        <v>14260.960000000001</v>
      </c>
      <c r="L763" s="9">
        <f t="shared" si="268"/>
        <v>614656</v>
      </c>
      <c r="M763" s="9">
        <f t="shared" si="269"/>
        <v>330.87610000000006</v>
      </c>
      <c r="N763" s="9"/>
      <c r="O763" s="9"/>
      <c r="P763" s="9"/>
      <c r="Q763" s="9">
        <v>343</v>
      </c>
      <c r="R763" s="9">
        <v>18.190000000000001</v>
      </c>
      <c r="S763" s="9">
        <f t="shared" si="270"/>
        <v>6239.17</v>
      </c>
      <c r="T763" s="9">
        <f t="shared" si="271"/>
        <v>117649</v>
      </c>
      <c r="U763" s="9">
        <f t="shared" si="272"/>
        <v>330.87610000000006</v>
      </c>
      <c r="V763" s="9"/>
      <c r="W763" s="9"/>
      <c r="X763" s="9"/>
      <c r="Y763" s="9">
        <v>220.5</v>
      </c>
      <c r="Z763" s="9">
        <v>18.190000000000001</v>
      </c>
      <c r="AA763" s="9">
        <f t="shared" si="273"/>
        <v>4010.8950000000004</v>
      </c>
      <c r="AB763" s="9">
        <f t="shared" si="274"/>
        <v>48620.25</v>
      </c>
      <c r="AC763" s="9">
        <f t="shared" si="275"/>
        <v>330.87610000000006</v>
      </c>
      <c r="AD763" s="9"/>
      <c r="AE763" s="9"/>
      <c r="AF763" s="9"/>
      <c r="AG763" s="9">
        <v>3.5</v>
      </c>
      <c r="AH763" s="9">
        <v>18.190000000000001</v>
      </c>
      <c r="AI763" s="9">
        <f t="shared" si="276"/>
        <v>63.665000000000006</v>
      </c>
      <c r="AJ763" s="9">
        <f t="shared" si="277"/>
        <v>12.25</v>
      </c>
      <c r="AK763" s="9">
        <f t="shared" si="278"/>
        <v>330.87610000000006</v>
      </c>
      <c r="AL763" s="9"/>
      <c r="AM763" s="9"/>
      <c r="AN763" s="9"/>
      <c r="AO763" s="1">
        <v>3</v>
      </c>
      <c r="AP763" s="9">
        <v>18.190000000000001</v>
      </c>
      <c r="AQ763" s="9">
        <f t="shared" si="279"/>
        <v>54.570000000000007</v>
      </c>
      <c r="AR763" s="9">
        <f t="shared" si="280"/>
        <v>9</v>
      </c>
      <c r="AS763" s="9">
        <f t="shared" si="281"/>
        <v>330.87610000000006</v>
      </c>
      <c r="AT763" s="9"/>
      <c r="AU763" s="9"/>
      <c r="AV763" s="9"/>
      <c r="AW763" s="9">
        <v>0.4</v>
      </c>
      <c r="AX763" s="9">
        <v>18.190000000000001</v>
      </c>
      <c r="AY763" s="9">
        <f t="shared" si="282"/>
        <v>7.2760000000000007</v>
      </c>
      <c r="AZ763" s="9">
        <f t="shared" si="283"/>
        <v>0.16000000000000003</v>
      </c>
      <c r="BA763" s="9">
        <f t="shared" si="284"/>
        <v>330.87610000000006</v>
      </c>
      <c r="BB763" s="9"/>
      <c r="BC763" s="9"/>
      <c r="BD763" s="9"/>
      <c r="BE763" s="1">
        <v>5</v>
      </c>
      <c r="BF763" s="9">
        <v>18.190000000000001</v>
      </c>
      <c r="BG763">
        <f t="shared" si="285"/>
        <v>90.95</v>
      </c>
      <c r="BH763">
        <f t="shared" si="286"/>
        <v>25</v>
      </c>
      <c r="BI763">
        <f t="shared" si="287"/>
        <v>330.87610000000006</v>
      </c>
    </row>
    <row r="764" spans="1:61" x14ac:dyDescent="0.3">
      <c r="A764" s="9">
        <v>0.64</v>
      </c>
      <c r="B764" s="9">
        <v>18.16</v>
      </c>
      <c r="C764" s="9">
        <f t="shared" si="264"/>
        <v>11.622400000000001</v>
      </c>
      <c r="D764" s="9">
        <f t="shared" si="265"/>
        <v>0.40960000000000002</v>
      </c>
      <c r="E764" s="9">
        <f t="shared" si="266"/>
        <v>329.78559999999999</v>
      </c>
      <c r="F764" s="9"/>
      <c r="G764" s="9"/>
      <c r="H764" s="9"/>
      <c r="I764" s="9">
        <v>784</v>
      </c>
      <c r="J764" s="9">
        <v>18.16</v>
      </c>
      <c r="K764" s="9">
        <f t="shared" si="267"/>
        <v>14237.44</v>
      </c>
      <c r="L764" s="9">
        <f t="shared" si="268"/>
        <v>614656</v>
      </c>
      <c r="M764" s="9">
        <f t="shared" si="269"/>
        <v>329.78559999999999</v>
      </c>
      <c r="N764" s="9"/>
      <c r="O764" s="9"/>
      <c r="P764" s="9"/>
      <c r="Q764" s="9">
        <v>343</v>
      </c>
      <c r="R764" s="9">
        <v>18.16</v>
      </c>
      <c r="S764" s="9">
        <f t="shared" si="270"/>
        <v>6228.88</v>
      </c>
      <c r="T764" s="9">
        <f t="shared" si="271"/>
        <v>117649</v>
      </c>
      <c r="U764" s="9">
        <f t="shared" si="272"/>
        <v>329.78559999999999</v>
      </c>
      <c r="V764" s="9"/>
      <c r="W764" s="9"/>
      <c r="X764" s="9"/>
      <c r="Y764" s="9">
        <v>220.5</v>
      </c>
      <c r="Z764" s="9">
        <v>18.16</v>
      </c>
      <c r="AA764" s="9">
        <f t="shared" si="273"/>
        <v>4004.28</v>
      </c>
      <c r="AB764" s="9">
        <f t="shared" si="274"/>
        <v>48620.25</v>
      </c>
      <c r="AC764" s="9">
        <f t="shared" si="275"/>
        <v>329.78559999999999</v>
      </c>
      <c r="AD764" s="9"/>
      <c r="AE764" s="9"/>
      <c r="AF764" s="9"/>
      <c r="AG764" s="9">
        <v>3.5</v>
      </c>
      <c r="AH764" s="9">
        <v>18.16</v>
      </c>
      <c r="AI764" s="9">
        <f t="shared" si="276"/>
        <v>63.56</v>
      </c>
      <c r="AJ764" s="9">
        <f t="shared" si="277"/>
        <v>12.25</v>
      </c>
      <c r="AK764" s="9">
        <f t="shared" si="278"/>
        <v>329.78559999999999</v>
      </c>
      <c r="AL764" s="9"/>
      <c r="AM764" s="9"/>
      <c r="AN764" s="9"/>
      <c r="AO764" s="1">
        <v>4</v>
      </c>
      <c r="AP764" s="9">
        <v>18.16</v>
      </c>
      <c r="AQ764" s="9">
        <f t="shared" si="279"/>
        <v>72.64</v>
      </c>
      <c r="AR764" s="9">
        <f t="shared" si="280"/>
        <v>16</v>
      </c>
      <c r="AS764" s="9">
        <f t="shared" si="281"/>
        <v>329.78559999999999</v>
      </c>
      <c r="AT764" s="9"/>
      <c r="AU764" s="9"/>
      <c r="AV764" s="9"/>
      <c r="AW764" s="9">
        <v>0.4</v>
      </c>
      <c r="AX764" s="9">
        <v>18.16</v>
      </c>
      <c r="AY764" s="9">
        <f t="shared" si="282"/>
        <v>7.2640000000000002</v>
      </c>
      <c r="AZ764" s="9">
        <f t="shared" si="283"/>
        <v>0.16000000000000003</v>
      </c>
      <c r="BA764" s="9">
        <f t="shared" si="284"/>
        <v>329.78559999999999</v>
      </c>
      <c r="BB764" s="9"/>
      <c r="BC764" s="9"/>
      <c r="BD764" s="9"/>
      <c r="BE764" s="1">
        <v>5</v>
      </c>
      <c r="BF764" s="9">
        <v>18.16</v>
      </c>
      <c r="BG764">
        <f t="shared" si="285"/>
        <v>90.8</v>
      </c>
      <c r="BH764">
        <f t="shared" si="286"/>
        <v>25</v>
      </c>
      <c r="BI764">
        <f t="shared" si="287"/>
        <v>329.78559999999999</v>
      </c>
    </row>
    <row r="765" spans="1:61" x14ac:dyDescent="0.3">
      <c r="A765" s="9">
        <v>0.64</v>
      </c>
      <c r="B765" s="9">
        <v>17.88</v>
      </c>
      <c r="C765" s="9">
        <f t="shared" si="264"/>
        <v>11.443199999999999</v>
      </c>
      <c r="D765" s="9">
        <f t="shared" si="265"/>
        <v>0.40960000000000002</v>
      </c>
      <c r="E765" s="9">
        <f t="shared" si="266"/>
        <v>319.69439999999997</v>
      </c>
      <c r="F765" s="9"/>
      <c r="G765" s="9"/>
      <c r="H765" s="9"/>
      <c r="I765" s="9">
        <v>784</v>
      </c>
      <c r="J765" s="9">
        <v>17.88</v>
      </c>
      <c r="K765" s="9">
        <f t="shared" si="267"/>
        <v>14017.92</v>
      </c>
      <c r="L765" s="9">
        <f t="shared" si="268"/>
        <v>614656</v>
      </c>
      <c r="M765" s="9">
        <f t="shared" si="269"/>
        <v>319.69439999999997</v>
      </c>
      <c r="N765" s="9"/>
      <c r="O765" s="9"/>
      <c r="P765" s="9"/>
      <c r="Q765" s="9">
        <v>343</v>
      </c>
      <c r="R765" s="9">
        <v>17.88</v>
      </c>
      <c r="S765" s="9">
        <f t="shared" si="270"/>
        <v>6132.8399999999992</v>
      </c>
      <c r="T765" s="9">
        <f t="shared" si="271"/>
        <v>117649</v>
      </c>
      <c r="U765" s="9">
        <f t="shared" si="272"/>
        <v>319.69439999999997</v>
      </c>
      <c r="V765" s="9"/>
      <c r="W765" s="9"/>
      <c r="X765" s="9"/>
      <c r="Y765" s="9">
        <v>220.5</v>
      </c>
      <c r="Z765" s="9">
        <v>17.88</v>
      </c>
      <c r="AA765" s="9">
        <f t="shared" si="273"/>
        <v>3942.54</v>
      </c>
      <c r="AB765" s="9">
        <f t="shared" si="274"/>
        <v>48620.25</v>
      </c>
      <c r="AC765" s="9">
        <f t="shared" si="275"/>
        <v>319.69439999999997</v>
      </c>
      <c r="AD765" s="9"/>
      <c r="AE765" s="9"/>
      <c r="AF765" s="9"/>
      <c r="AG765" s="9">
        <v>3.5</v>
      </c>
      <c r="AH765" s="9">
        <v>17.88</v>
      </c>
      <c r="AI765" s="9">
        <f t="shared" si="276"/>
        <v>62.58</v>
      </c>
      <c r="AJ765" s="9">
        <f t="shared" si="277"/>
        <v>12.25</v>
      </c>
      <c r="AK765" s="9">
        <f t="shared" si="278"/>
        <v>319.69439999999997</v>
      </c>
      <c r="AL765" s="9"/>
      <c r="AM765" s="9"/>
      <c r="AN765" s="9"/>
      <c r="AO765" s="1">
        <v>5</v>
      </c>
      <c r="AP765" s="9">
        <v>17.88</v>
      </c>
      <c r="AQ765" s="9">
        <f t="shared" si="279"/>
        <v>89.399999999999991</v>
      </c>
      <c r="AR765" s="9">
        <f t="shared" si="280"/>
        <v>25</v>
      </c>
      <c r="AS765" s="9">
        <f t="shared" si="281"/>
        <v>319.69439999999997</v>
      </c>
      <c r="AT765" s="9"/>
      <c r="AU765" s="9"/>
      <c r="AV765" s="9"/>
      <c r="AW765" s="9">
        <v>0.4</v>
      </c>
      <c r="AX765" s="9">
        <v>17.88</v>
      </c>
      <c r="AY765" s="9">
        <f t="shared" si="282"/>
        <v>7.1520000000000001</v>
      </c>
      <c r="AZ765" s="9">
        <f t="shared" si="283"/>
        <v>0.16000000000000003</v>
      </c>
      <c r="BA765" s="9">
        <f t="shared" si="284"/>
        <v>319.69439999999997</v>
      </c>
      <c r="BB765" s="9"/>
      <c r="BC765" s="9"/>
      <c r="BD765" s="9"/>
      <c r="BE765" s="1">
        <v>5</v>
      </c>
      <c r="BF765" s="9">
        <v>17.88</v>
      </c>
      <c r="BG765">
        <f t="shared" si="285"/>
        <v>89.399999999999991</v>
      </c>
      <c r="BH765">
        <f t="shared" si="286"/>
        <v>25</v>
      </c>
      <c r="BI765">
        <f t="shared" si="287"/>
        <v>319.69439999999997</v>
      </c>
    </row>
    <row r="766" spans="1:61" x14ac:dyDescent="0.3">
      <c r="A766" s="9">
        <v>0.62</v>
      </c>
      <c r="B766" s="9">
        <v>16.54</v>
      </c>
      <c r="C766" s="9">
        <f t="shared" si="264"/>
        <v>10.254799999999999</v>
      </c>
      <c r="D766" s="9">
        <f t="shared" si="265"/>
        <v>0.38440000000000002</v>
      </c>
      <c r="E766" s="9">
        <f t="shared" si="266"/>
        <v>273.57159999999999</v>
      </c>
      <c r="F766" s="9"/>
      <c r="G766" s="9"/>
      <c r="H766" s="9"/>
      <c r="I766" s="9">
        <v>808.5</v>
      </c>
      <c r="J766" s="9">
        <v>16.54</v>
      </c>
      <c r="K766" s="9">
        <f t="shared" si="267"/>
        <v>13372.59</v>
      </c>
      <c r="L766" s="9">
        <f t="shared" si="268"/>
        <v>653672.25</v>
      </c>
      <c r="M766" s="9">
        <f t="shared" si="269"/>
        <v>273.57159999999999</v>
      </c>
      <c r="N766" s="9"/>
      <c r="O766" s="9"/>
      <c r="P766" s="9"/>
      <c r="Q766" s="9">
        <v>367.5</v>
      </c>
      <c r="R766" s="9">
        <v>16.54</v>
      </c>
      <c r="S766" s="9">
        <f t="shared" si="270"/>
        <v>6078.45</v>
      </c>
      <c r="T766" s="9">
        <f t="shared" si="271"/>
        <v>135056.25</v>
      </c>
      <c r="U766" s="9">
        <f t="shared" si="272"/>
        <v>273.57159999999999</v>
      </c>
      <c r="V766" s="9"/>
      <c r="W766" s="9"/>
      <c r="X766" s="9"/>
      <c r="Y766" s="9">
        <v>220.5</v>
      </c>
      <c r="Z766" s="9">
        <v>16.54</v>
      </c>
      <c r="AA766" s="9">
        <f t="shared" si="273"/>
        <v>3647.0699999999997</v>
      </c>
      <c r="AB766" s="9">
        <f t="shared" si="274"/>
        <v>48620.25</v>
      </c>
      <c r="AC766" s="9">
        <f t="shared" si="275"/>
        <v>273.57159999999999</v>
      </c>
      <c r="AD766" s="9"/>
      <c r="AE766" s="9"/>
      <c r="AF766" s="9"/>
      <c r="AG766" s="9">
        <v>3.5</v>
      </c>
      <c r="AH766" s="9">
        <v>16.54</v>
      </c>
      <c r="AI766" s="9">
        <f t="shared" si="276"/>
        <v>57.89</v>
      </c>
      <c r="AJ766" s="9">
        <f t="shared" si="277"/>
        <v>12.25</v>
      </c>
      <c r="AK766" s="9">
        <f t="shared" si="278"/>
        <v>273.57159999999999</v>
      </c>
      <c r="AL766" s="9"/>
      <c r="AM766" s="9"/>
      <c r="AN766" s="9"/>
      <c r="AO766" s="1">
        <v>2</v>
      </c>
      <c r="AP766" s="9">
        <v>16.54</v>
      </c>
      <c r="AQ766" s="9">
        <f t="shared" si="279"/>
        <v>33.08</v>
      </c>
      <c r="AR766" s="9">
        <f t="shared" si="280"/>
        <v>4</v>
      </c>
      <c r="AS766" s="9">
        <f t="shared" si="281"/>
        <v>273.57159999999999</v>
      </c>
      <c r="AT766" s="9"/>
      <c r="AU766" s="9"/>
      <c r="AV766" s="9"/>
      <c r="AW766" s="9">
        <v>0.4</v>
      </c>
      <c r="AX766" s="9">
        <v>16.54</v>
      </c>
      <c r="AY766" s="9">
        <f t="shared" si="282"/>
        <v>6.6159999999999997</v>
      </c>
      <c r="AZ766" s="9">
        <f t="shared" si="283"/>
        <v>0.16000000000000003</v>
      </c>
      <c r="BA766" s="9">
        <f t="shared" si="284"/>
        <v>273.57159999999999</v>
      </c>
      <c r="BB766" s="9"/>
      <c r="BC766" s="9"/>
      <c r="BD766" s="9"/>
      <c r="BE766" s="1">
        <v>5</v>
      </c>
      <c r="BF766" s="9">
        <v>16.54</v>
      </c>
      <c r="BG766">
        <f t="shared" si="285"/>
        <v>82.699999999999989</v>
      </c>
      <c r="BH766">
        <f t="shared" si="286"/>
        <v>25</v>
      </c>
      <c r="BI766">
        <f t="shared" si="287"/>
        <v>273.57159999999999</v>
      </c>
    </row>
    <row r="767" spans="1:61" x14ac:dyDescent="0.3">
      <c r="A767" s="9">
        <v>0.62</v>
      </c>
      <c r="B767" s="9">
        <v>16.440000000000001</v>
      </c>
      <c r="C767" s="9">
        <f t="shared" si="264"/>
        <v>10.1928</v>
      </c>
      <c r="D767" s="9">
        <f t="shared" si="265"/>
        <v>0.38440000000000002</v>
      </c>
      <c r="E767" s="9">
        <f t="shared" si="266"/>
        <v>270.27360000000004</v>
      </c>
      <c r="F767" s="9"/>
      <c r="G767" s="9"/>
      <c r="H767" s="9"/>
      <c r="I767" s="9">
        <v>808.5</v>
      </c>
      <c r="J767" s="9">
        <v>16.440000000000001</v>
      </c>
      <c r="K767" s="9">
        <f t="shared" si="267"/>
        <v>13291.740000000002</v>
      </c>
      <c r="L767" s="9">
        <f t="shared" si="268"/>
        <v>653672.25</v>
      </c>
      <c r="M767" s="9">
        <f t="shared" si="269"/>
        <v>270.27360000000004</v>
      </c>
      <c r="N767" s="9"/>
      <c r="O767" s="9"/>
      <c r="P767" s="9"/>
      <c r="Q767" s="9">
        <v>367.5</v>
      </c>
      <c r="R767" s="9">
        <v>16.440000000000001</v>
      </c>
      <c r="S767" s="9">
        <f t="shared" si="270"/>
        <v>6041.7000000000007</v>
      </c>
      <c r="T767" s="9">
        <f t="shared" si="271"/>
        <v>135056.25</v>
      </c>
      <c r="U767" s="9">
        <f t="shared" si="272"/>
        <v>270.27360000000004</v>
      </c>
      <c r="V767" s="9"/>
      <c r="W767" s="9"/>
      <c r="X767" s="9"/>
      <c r="Y767" s="9">
        <v>220.5</v>
      </c>
      <c r="Z767" s="9">
        <v>16.440000000000001</v>
      </c>
      <c r="AA767" s="9">
        <f t="shared" si="273"/>
        <v>3625.0200000000004</v>
      </c>
      <c r="AB767" s="9">
        <f t="shared" si="274"/>
        <v>48620.25</v>
      </c>
      <c r="AC767" s="9">
        <f t="shared" si="275"/>
        <v>270.27360000000004</v>
      </c>
      <c r="AD767" s="9"/>
      <c r="AE767" s="9"/>
      <c r="AF767" s="9"/>
      <c r="AG767" s="9">
        <v>3.5</v>
      </c>
      <c r="AH767" s="9">
        <v>16.440000000000001</v>
      </c>
      <c r="AI767" s="9">
        <f t="shared" si="276"/>
        <v>57.540000000000006</v>
      </c>
      <c r="AJ767" s="9">
        <f t="shared" si="277"/>
        <v>12.25</v>
      </c>
      <c r="AK767" s="9">
        <f t="shared" si="278"/>
        <v>270.27360000000004</v>
      </c>
      <c r="AL767" s="9"/>
      <c r="AM767" s="9"/>
      <c r="AN767" s="9"/>
      <c r="AO767" s="1">
        <v>3</v>
      </c>
      <c r="AP767" s="9">
        <v>16.440000000000001</v>
      </c>
      <c r="AQ767" s="9">
        <f t="shared" si="279"/>
        <v>49.320000000000007</v>
      </c>
      <c r="AR767" s="9">
        <f t="shared" si="280"/>
        <v>9</v>
      </c>
      <c r="AS767" s="9">
        <f t="shared" si="281"/>
        <v>270.27360000000004</v>
      </c>
      <c r="AT767" s="9"/>
      <c r="AU767" s="9"/>
      <c r="AV767" s="9"/>
      <c r="AW767" s="9">
        <v>0.4</v>
      </c>
      <c r="AX767" s="9">
        <v>16.440000000000001</v>
      </c>
      <c r="AY767" s="9">
        <f t="shared" si="282"/>
        <v>6.5760000000000005</v>
      </c>
      <c r="AZ767" s="9">
        <f t="shared" si="283"/>
        <v>0.16000000000000003</v>
      </c>
      <c r="BA767" s="9">
        <f t="shared" si="284"/>
        <v>270.27360000000004</v>
      </c>
      <c r="BB767" s="9"/>
      <c r="BC767" s="9"/>
      <c r="BD767" s="9"/>
      <c r="BE767" s="1">
        <v>5</v>
      </c>
      <c r="BF767" s="9">
        <v>16.440000000000001</v>
      </c>
      <c r="BG767">
        <f t="shared" si="285"/>
        <v>82.2</v>
      </c>
      <c r="BH767">
        <f t="shared" si="286"/>
        <v>25</v>
      </c>
      <c r="BI767">
        <f t="shared" si="287"/>
        <v>270.27360000000004</v>
      </c>
    </row>
    <row r="768" spans="1:61" x14ac:dyDescent="0.3">
      <c r="A768" s="9">
        <v>0.62</v>
      </c>
      <c r="B768" s="9">
        <v>16.48</v>
      </c>
      <c r="C768" s="9">
        <f t="shared" si="264"/>
        <v>10.217600000000001</v>
      </c>
      <c r="D768" s="9">
        <f t="shared" si="265"/>
        <v>0.38440000000000002</v>
      </c>
      <c r="E768" s="9">
        <f t="shared" si="266"/>
        <v>271.59039999999999</v>
      </c>
      <c r="F768" s="9"/>
      <c r="G768" s="9"/>
      <c r="H768" s="9"/>
      <c r="I768" s="9">
        <v>808.5</v>
      </c>
      <c r="J768" s="9">
        <v>16.48</v>
      </c>
      <c r="K768" s="9">
        <f t="shared" si="267"/>
        <v>13324.08</v>
      </c>
      <c r="L768" s="9">
        <f t="shared" si="268"/>
        <v>653672.25</v>
      </c>
      <c r="M768" s="9">
        <f t="shared" si="269"/>
        <v>271.59039999999999</v>
      </c>
      <c r="N768" s="9"/>
      <c r="O768" s="9"/>
      <c r="P768" s="9"/>
      <c r="Q768" s="9">
        <v>367.5</v>
      </c>
      <c r="R768" s="9">
        <v>16.48</v>
      </c>
      <c r="S768" s="9">
        <f t="shared" si="270"/>
        <v>6056.4000000000005</v>
      </c>
      <c r="T768" s="9">
        <f t="shared" si="271"/>
        <v>135056.25</v>
      </c>
      <c r="U768" s="9">
        <f t="shared" si="272"/>
        <v>271.59039999999999</v>
      </c>
      <c r="V768" s="9"/>
      <c r="W768" s="9"/>
      <c r="X768" s="9"/>
      <c r="Y768" s="9">
        <v>220.5</v>
      </c>
      <c r="Z768" s="9">
        <v>16.48</v>
      </c>
      <c r="AA768" s="9">
        <f t="shared" si="273"/>
        <v>3633.84</v>
      </c>
      <c r="AB768" s="9">
        <f t="shared" si="274"/>
        <v>48620.25</v>
      </c>
      <c r="AC768" s="9">
        <f t="shared" si="275"/>
        <v>271.59039999999999</v>
      </c>
      <c r="AD768" s="9"/>
      <c r="AE768" s="9"/>
      <c r="AF768" s="9"/>
      <c r="AG768" s="9">
        <v>3.5</v>
      </c>
      <c r="AH768" s="9">
        <v>16.48</v>
      </c>
      <c r="AI768" s="9">
        <f t="shared" si="276"/>
        <v>57.68</v>
      </c>
      <c r="AJ768" s="9">
        <f t="shared" si="277"/>
        <v>12.25</v>
      </c>
      <c r="AK768" s="9">
        <f t="shared" si="278"/>
        <v>271.59039999999999</v>
      </c>
      <c r="AL768" s="9"/>
      <c r="AM768" s="9"/>
      <c r="AN768" s="9"/>
      <c r="AO768" s="1">
        <v>4</v>
      </c>
      <c r="AP768" s="9">
        <v>16.48</v>
      </c>
      <c r="AQ768" s="9">
        <f t="shared" si="279"/>
        <v>65.92</v>
      </c>
      <c r="AR768" s="9">
        <f t="shared" si="280"/>
        <v>16</v>
      </c>
      <c r="AS768" s="9">
        <f t="shared" si="281"/>
        <v>271.59039999999999</v>
      </c>
      <c r="AT768" s="9"/>
      <c r="AU768" s="9"/>
      <c r="AV768" s="9"/>
      <c r="AW768" s="9">
        <v>0.4</v>
      </c>
      <c r="AX768" s="9">
        <v>16.48</v>
      </c>
      <c r="AY768" s="9">
        <f t="shared" si="282"/>
        <v>6.5920000000000005</v>
      </c>
      <c r="AZ768" s="9">
        <f t="shared" si="283"/>
        <v>0.16000000000000003</v>
      </c>
      <c r="BA768" s="9">
        <f t="shared" si="284"/>
        <v>271.59039999999999</v>
      </c>
      <c r="BB768" s="9"/>
      <c r="BC768" s="9"/>
      <c r="BD768" s="9"/>
      <c r="BE768" s="1">
        <v>5</v>
      </c>
      <c r="BF768" s="9">
        <v>16.48</v>
      </c>
      <c r="BG768">
        <f t="shared" si="285"/>
        <v>82.4</v>
      </c>
      <c r="BH768">
        <f t="shared" si="286"/>
        <v>25</v>
      </c>
      <c r="BI768">
        <f t="shared" si="287"/>
        <v>271.59039999999999</v>
      </c>
    </row>
    <row r="769" spans="1:61" x14ac:dyDescent="0.3">
      <c r="A769" s="9">
        <v>0.62</v>
      </c>
      <c r="B769" s="9">
        <v>16.64</v>
      </c>
      <c r="C769" s="9">
        <f t="shared" si="264"/>
        <v>10.316800000000001</v>
      </c>
      <c r="D769" s="9">
        <f t="shared" si="265"/>
        <v>0.38440000000000002</v>
      </c>
      <c r="E769" s="9">
        <f t="shared" si="266"/>
        <v>276.88960000000003</v>
      </c>
      <c r="F769" s="9"/>
      <c r="G769" s="9"/>
      <c r="H769" s="9"/>
      <c r="I769" s="9">
        <v>808.5</v>
      </c>
      <c r="J769" s="9">
        <v>16.64</v>
      </c>
      <c r="K769" s="9">
        <f t="shared" si="267"/>
        <v>13453.44</v>
      </c>
      <c r="L769" s="9">
        <f t="shared" si="268"/>
        <v>653672.25</v>
      </c>
      <c r="M769" s="9">
        <f t="shared" si="269"/>
        <v>276.88960000000003</v>
      </c>
      <c r="N769" s="9"/>
      <c r="O769" s="9"/>
      <c r="P769" s="9"/>
      <c r="Q769" s="9">
        <v>367.5</v>
      </c>
      <c r="R769" s="9">
        <v>16.64</v>
      </c>
      <c r="S769" s="9">
        <f t="shared" si="270"/>
        <v>6115.2</v>
      </c>
      <c r="T769" s="9">
        <f t="shared" si="271"/>
        <v>135056.25</v>
      </c>
      <c r="U769" s="9">
        <f t="shared" si="272"/>
        <v>276.88960000000003</v>
      </c>
      <c r="V769" s="9"/>
      <c r="W769" s="9"/>
      <c r="X769" s="9"/>
      <c r="Y769" s="9">
        <v>220.5</v>
      </c>
      <c r="Z769" s="9">
        <v>16.64</v>
      </c>
      <c r="AA769" s="9">
        <f t="shared" si="273"/>
        <v>3669.1200000000003</v>
      </c>
      <c r="AB769" s="9">
        <f t="shared" si="274"/>
        <v>48620.25</v>
      </c>
      <c r="AC769" s="9">
        <f t="shared" si="275"/>
        <v>276.88960000000003</v>
      </c>
      <c r="AD769" s="9"/>
      <c r="AE769" s="9"/>
      <c r="AF769" s="9"/>
      <c r="AG769" s="9">
        <v>3.5</v>
      </c>
      <c r="AH769" s="9">
        <v>16.64</v>
      </c>
      <c r="AI769" s="9">
        <f t="shared" si="276"/>
        <v>58.24</v>
      </c>
      <c r="AJ769" s="9">
        <f t="shared" si="277"/>
        <v>12.25</v>
      </c>
      <c r="AK769" s="9">
        <f t="shared" si="278"/>
        <v>276.88960000000003</v>
      </c>
      <c r="AL769" s="9"/>
      <c r="AM769" s="9"/>
      <c r="AN769" s="9"/>
      <c r="AO769" s="1">
        <v>5</v>
      </c>
      <c r="AP769" s="9">
        <v>16.64</v>
      </c>
      <c r="AQ769" s="9">
        <f t="shared" si="279"/>
        <v>83.2</v>
      </c>
      <c r="AR769" s="9">
        <f t="shared" si="280"/>
        <v>25</v>
      </c>
      <c r="AS769" s="9">
        <f t="shared" si="281"/>
        <v>276.88960000000003</v>
      </c>
      <c r="AT769" s="9"/>
      <c r="AU769" s="9"/>
      <c r="AV769" s="9"/>
      <c r="AW769" s="9">
        <v>0.4</v>
      </c>
      <c r="AX769" s="9">
        <v>16.64</v>
      </c>
      <c r="AY769" s="9">
        <f t="shared" si="282"/>
        <v>6.6560000000000006</v>
      </c>
      <c r="AZ769" s="9">
        <f t="shared" si="283"/>
        <v>0.16000000000000003</v>
      </c>
      <c r="BA769" s="9">
        <f t="shared" si="284"/>
        <v>276.88960000000003</v>
      </c>
      <c r="BB769" s="9"/>
      <c r="BC769" s="9"/>
      <c r="BD769" s="9"/>
      <c r="BE769" s="1">
        <v>5</v>
      </c>
      <c r="BF769" s="9">
        <v>16.64</v>
      </c>
      <c r="BG769">
        <f t="shared" si="285"/>
        <v>83.2</v>
      </c>
      <c r="BH769">
        <f t="shared" si="286"/>
        <v>25</v>
      </c>
      <c r="BI769">
        <f t="shared" si="287"/>
        <v>276.88960000000003</v>
      </c>
    </row>
    <row r="770" spans="1:61" x14ac:dyDescent="0.3">
      <c r="A770" s="9"/>
      <c r="B770" s="3"/>
      <c r="C770" s="3"/>
      <c r="D770" s="3"/>
      <c r="E770" s="3"/>
      <c r="F770" s="3"/>
      <c r="G770" s="3"/>
      <c r="H770" s="3"/>
      <c r="I770" s="9"/>
      <c r="J770" s="3"/>
      <c r="K770" s="3"/>
      <c r="L770" s="3"/>
      <c r="M770" s="3"/>
      <c r="N770" s="3"/>
      <c r="O770" s="3"/>
      <c r="P770" s="3"/>
      <c r="Q770" s="9"/>
      <c r="R770" s="3"/>
      <c r="S770" s="3"/>
      <c r="T770" s="3"/>
      <c r="U770" s="3"/>
      <c r="V770" s="3"/>
      <c r="W770" s="3"/>
      <c r="X770" s="3"/>
      <c r="Y770" s="9"/>
      <c r="Z770" s="3"/>
      <c r="AA770" s="3"/>
      <c r="AB770" s="3"/>
      <c r="AC770" s="3"/>
      <c r="AD770" s="3"/>
      <c r="AE770" s="3"/>
      <c r="AF770" s="3"/>
      <c r="AG770" s="9"/>
      <c r="AH770" s="3"/>
      <c r="AI770" s="3"/>
      <c r="AJ770" s="3"/>
      <c r="AK770" s="3"/>
      <c r="AL770" s="3"/>
      <c r="AM770" s="3"/>
      <c r="AN770" s="3"/>
      <c r="AO770" s="1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1"/>
      <c r="BF770" s="3"/>
    </row>
    <row r="771" spans="1:61" x14ac:dyDescent="0.3">
      <c r="A771" s="9"/>
      <c r="B771" s="3"/>
      <c r="C771" s="3"/>
      <c r="D771" s="3"/>
      <c r="E771" s="3"/>
      <c r="F771" s="3"/>
      <c r="G771" s="3"/>
      <c r="H771" s="3"/>
      <c r="I771" s="9"/>
      <c r="J771" s="3"/>
      <c r="K771" s="3"/>
      <c r="L771" s="3"/>
      <c r="M771" s="3"/>
      <c r="N771" s="3"/>
      <c r="O771" s="3"/>
      <c r="P771" s="3"/>
      <c r="Q771" s="9"/>
      <c r="R771" s="3"/>
      <c r="S771" s="3"/>
      <c r="T771" s="3"/>
      <c r="U771" s="3"/>
      <c r="V771" s="3"/>
      <c r="W771" s="3"/>
      <c r="X771" s="3"/>
      <c r="Y771" s="9"/>
      <c r="Z771" s="3"/>
      <c r="AA771" s="3"/>
      <c r="AB771" s="3"/>
      <c r="AC771" s="3"/>
      <c r="AD771" s="3"/>
      <c r="AE771" s="3"/>
      <c r="AF771" s="3"/>
      <c r="AG771" s="9"/>
      <c r="AH771" s="3"/>
      <c r="AI771" s="3"/>
      <c r="AJ771" s="3"/>
      <c r="AK771" s="3"/>
      <c r="AL771" s="3"/>
      <c r="AM771" s="3"/>
      <c r="AN771" s="3"/>
      <c r="AO771" s="1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1"/>
      <c r="BF771" s="3"/>
    </row>
    <row r="772" spans="1:61" x14ac:dyDescent="0.3">
      <c r="A772" s="9"/>
      <c r="B772" s="3"/>
      <c r="C772" s="3"/>
      <c r="D772" s="3"/>
      <c r="E772" s="3"/>
      <c r="F772" s="3"/>
      <c r="G772" s="3"/>
      <c r="H772" s="3"/>
      <c r="I772" s="9"/>
      <c r="J772" s="3"/>
      <c r="K772" s="3"/>
      <c r="L772" s="3"/>
      <c r="M772" s="3"/>
      <c r="N772" s="3"/>
      <c r="O772" s="3"/>
      <c r="P772" s="3"/>
      <c r="Q772" s="9"/>
      <c r="R772" s="3"/>
      <c r="S772" s="3"/>
      <c r="T772" s="3"/>
      <c r="U772" s="3"/>
      <c r="V772" s="3"/>
      <c r="W772" s="3"/>
      <c r="X772" s="3"/>
      <c r="Y772" s="9"/>
      <c r="Z772" s="3"/>
      <c r="AA772" s="3"/>
      <c r="AB772" s="3"/>
      <c r="AC772" s="3"/>
      <c r="AD772" s="3"/>
      <c r="AE772" s="3"/>
      <c r="AF772" s="3"/>
      <c r="AG772" s="9"/>
      <c r="AH772" s="3"/>
      <c r="AI772" s="3"/>
      <c r="AJ772" s="3"/>
      <c r="AK772" s="3"/>
      <c r="AL772" s="3"/>
      <c r="AM772" s="3"/>
      <c r="AN772" s="3"/>
      <c r="AO772" s="1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1"/>
      <c r="BF772" s="3"/>
    </row>
    <row r="773" spans="1:61" x14ac:dyDescent="0.3">
      <c r="A773" s="9"/>
      <c r="B773" s="4"/>
      <c r="C773" s="4"/>
      <c r="D773" s="4"/>
      <c r="E773" s="4"/>
      <c r="F773" s="4"/>
      <c r="G773" s="4"/>
      <c r="H773" s="4"/>
      <c r="I773" s="9"/>
      <c r="J773" s="4"/>
      <c r="K773" s="4"/>
      <c r="L773" s="4"/>
      <c r="M773" s="4"/>
      <c r="N773" s="4"/>
      <c r="O773" s="4"/>
      <c r="P773" s="4"/>
      <c r="Q773" s="9"/>
      <c r="R773" s="4"/>
      <c r="S773" s="4"/>
      <c r="T773" s="4"/>
      <c r="U773" s="4"/>
      <c r="V773" s="4"/>
      <c r="W773" s="4"/>
      <c r="X773" s="4"/>
      <c r="Y773" s="9"/>
      <c r="Z773" s="4"/>
      <c r="AA773" s="4"/>
      <c r="AB773" s="4"/>
      <c r="AC773" s="4"/>
      <c r="AD773" s="4"/>
      <c r="AE773" s="4"/>
      <c r="AF773" s="4"/>
      <c r="AG773" s="9"/>
      <c r="AH773" s="4"/>
      <c r="AI773" s="4"/>
      <c r="AJ773" s="4"/>
      <c r="AK773" s="4"/>
      <c r="AL773" s="4"/>
      <c r="AM773" s="4"/>
      <c r="AN773" s="4"/>
      <c r="AO773" s="1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1"/>
      <c r="BF773" s="4"/>
    </row>
    <row r="774" spans="1:61" x14ac:dyDescent="0.3">
      <c r="A774" s="9"/>
      <c r="B774" s="3"/>
      <c r="C774" s="3"/>
      <c r="D774" s="3"/>
      <c r="E774" s="3"/>
      <c r="F774" s="3"/>
      <c r="G774" s="3"/>
      <c r="H774" s="3"/>
      <c r="I774" s="9"/>
      <c r="J774" s="3"/>
      <c r="K774" s="3"/>
      <c r="L774" s="3"/>
      <c r="M774" s="3"/>
      <c r="N774" s="3"/>
      <c r="O774" s="3"/>
      <c r="P774" s="3"/>
      <c r="Q774" s="9"/>
      <c r="R774" s="3"/>
      <c r="S774" s="3"/>
      <c r="T774" s="3"/>
      <c r="U774" s="3"/>
      <c r="V774" s="3"/>
      <c r="W774" s="3"/>
      <c r="X774" s="3"/>
      <c r="Y774" s="9"/>
      <c r="Z774" s="3"/>
      <c r="AA774" s="3"/>
      <c r="AB774" s="3"/>
      <c r="AC774" s="3"/>
      <c r="AD774" s="3"/>
      <c r="AE774" s="3"/>
      <c r="AF774" s="3"/>
      <c r="AG774" s="9"/>
      <c r="AH774" s="3"/>
      <c r="AI774" s="3"/>
      <c r="AJ774" s="3"/>
      <c r="AK774" s="3"/>
      <c r="AL774" s="3"/>
      <c r="AM774" s="3"/>
      <c r="AN774" s="3"/>
      <c r="AO774" s="1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1"/>
      <c r="BF774" s="3"/>
    </row>
    <row r="775" spans="1:61" x14ac:dyDescent="0.3">
      <c r="A775" s="9"/>
      <c r="B775" s="3"/>
      <c r="C775" s="3"/>
      <c r="D775" s="3"/>
      <c r="E775" s="3"/>
      <c r="F775" s="3"/>
      <c r="G775" s="3"/>
      <c r="H775" s="3"/>
      <c r="I775" s="9"/>
      <c r="J775" s="3"/>
      <c r="K775" s="3"/>
      <c r="L775" s="3"/>
      <c r="M775" s="3"/>
      <c r="N775" s="3"/>
      <c r="O775" s="3"/>
      <c r="P775" s="3"/>
      <c r="Q775" s="9"/>
      <c r="R775" s="3"/>
      <c r="S775" s="3"/>
      <c r="T775" s="3"/>
      <c r="U775" s="3"/>
      <c r="V775" s="3"/>
      <c r="W775" s="3"/>
      <c r="X775" s="3"/>
      <c r="Y775" s="9"/>
      <c r="Z775" s="3"/>
      <c r="AA775" s="3"/>
      <c r="AB775" s="3"/>
      <c r="AC775" s="3"/>
      <c r="AD775" s="3"/>
      <c r="AE775" s="3"/>
      <c r="AF775" s="3"/>
      <c r="AG775" s="9"/>
      <c r="AH775" s="3"/>
      <c r="AI775" s="3"/>
      <c r="AJ775" s="3"/>
      <c r="AK775" s="3"/>
      <c r="AL775" s="3"/>
      <c r="AM775" s="3"/>
      <c r="AN775" s="3"/>
      <c r="AO775" s="1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1"/>
      <c r="BF775" s="3"/>
    </row>
    <row r="776" spans="1:61" x14ac:dyDescent="0.3">
      <c r="A776" s="9"/>
      <c r="B776" s="4"/>
      <c r="C776" s="4"/>
      <c r="D776" s="4"/>
      <c r="E776" s="4"/>
      <c r="F776" s="4"/>
      <c r="G776" s="4"/>
      <c r="H776" s="4"/>
      <c r="I776" s="9"/>
      <c r="J776" s="4"/>
      <c r="K776" s="4"/>
      <c r="L776" s="4"/>
      <c r="M776" s="4"/>
      <c r="N776" s="4"/>
      <c r="O776" s="4"/>
      <c r="P776" s="4"/>
      <c r="Q776" s="9"/>
      <c r="R776" s="4"/>
      <c r="S776" s="4"/>
      <c r="T776" s="4"/>
      <c r="U776" s="4"/>
      <c r="V776" s="4"/>
      <c r="W776" s="4"/>
      <c r="X776" s="4"/>
      <c r="Y776" s="9"/>
      <c r="Z776" s="4"/>
      <c r="AA776" s="4"/>
      <c r="AB776" s="4"/>
      <c r="AC776" s="4"/>
      <c r="AD776" s="4"/>
      <c r="AE776" s="4"/>
      <c r="AF776" s="4"/>
      <c r="AG776" s="9"/>
      <c r="AH776" s="4"/>
      <c r="AI776" s="4"/>
      <c r="AJ776" s="4"/>
      <c r="AK776" s="4"/>
      <c r="AL776" s="4"/>
      <c r="AM776" s="4"/>
      <c r="AN776" s="4"/>
      <c r="AO776" s="1"/>
      <c r="AP776" s="4"/>
      <c r="AQ776" s="4"/>
      <c r="AR776" s="4"/>
      <c r="AS776" s="4"/>
      <c r="AT776" s="4"/>
      <c r="AU776" s="4"/>
      <c r="AV776" s="4"/>
      <c r="AW776" s="3"/>
      <c r="AX776" s="4"/>
      <c r="AY776" s="4"/>
      <c r="AZ776" s="4"/>
      <c r="BA776" s="4"/>
      <c r="BB776" s="4"/>
      <c r="BC776" s="4"/>
      <c r="BD776" s="4"/>
      <c r="BE776" s="1"/>
      <c r="BF776" s="4"/>
    </row>
    <row r="777" spans="1:61" x14ac:dyDescent="0.3">
      <c r="A777" s="9"/>
      <c r="B777" s="4"/>
      <c r="C777" s="4"/>
      <c r="D777" s="4"/>
      <c r="E777" s="4"/>
      <c r="F777" s="4"/>
      <c r="G777" s="4"/>
      <c r="H777" s="4"/>
      <c r="I777" s="9"/>
      <c r="J777" s="4"/>
      <c r="K777" s="4"/>
      <c r="L777" s="4"/>
      <c r="M777" s="4"/>
      <c r="N777" s="4"/>
      <c r="O777" s="4"/>
      <c r="P777" s="4"/>
      <c r="Q777" s="9"/>
      <c r="R777" s="4"/>
      <c r="S777" s="4"/>
      <c r="T777" s="4"/>
      <c r="U777" s="4"/>
      <c r="V777" s="4"/>
      <c r="W777" s="4"/>
      <c r="X777" s="4"/>
      <c r="Y777" s="9"/>
      <c r="Z777" s="4"/>
      <c r="AA777" s="4"/>
      <c r="AB777" s="4"/>
      <c r="AC777" s="4"/>
      <c r="AD777" s="4"/>
      <c r="AE777" s="4"/>
      <c r="AF777" s="4"/>
      <c r="AG777" s="9"/>
      <c r="AH777" s="4"/>
      <c r="AI777" s="4"/>
      <c r="AJ777" s="4"/>
      <c r="AK777" s="4"/>
      <c r="AL777" s="4"/>
      <c r="AM777" s="4"/>
      <c r="AN777" s="4"/>
      <c r="AO777" s="1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1"/>
      <c r="BF777" s="4"/>
    </row>
    <row r="778" spans="1:61" x14ac:dyDescent="0.3">
      <c r="A778" s="9"/>
      <c r="B778" s="3"/>
      <c r="C778" s="3"/>
      <c r="D778" s="3"/>
      <c r="E778" s="3"/>
      <c r="F778" s="3"/>
      <c r="G778" s="3"/>
      <c r="H778" s="3"/>
      <c r="I778" s="9"/>
      <c r="J778" s="3"/>
      <c r="K778" s="3"/>
      <c r="L778" s="3"/>
      <c r="M778" s="3"/>
      <c r="N778" s="3"/>
      <c r="O778" s="3"/>
      <c r="P778" s="3"/>
      <c r="Q778" s="9"/>
      <c r="R778" s="3"/>
      <c r="S778" s="3"/>
      <c r="T778" s="3"/>
      <c r="U778" s="3"/>
      <c r="V778" s="3"/>
      <c r="W778" s="3"/>
      <c r="X778" s="3"/>
      <c r="Y778" s="9"/>
      <c r="Z778" s="3"/>
      <c r="AA778" s="3"/>
      <c r="AB778" s="3"/>
      <c r="AC778" s="3"/>
      <c r="AD778" s="3"/>
      <c r="AE778" s="3"/>
      <c r="AF778" s="3"/>
      <c r="AG778" s="9"/>
      <c r="AH778" s="3"/>
      <c r="AI778" s="3"/>
      <c r="AJ778" s="3"/>
      <c r="AK778" s="3"/>
      <c r="AL778" s="3"/>
      <c r="AM778" s="3"/>
      <c r="AN778" s="3"/>
      <c r="AO778" s="1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1"/>
      <c r="BF778" s="3"/>
    </row>
    <row r="779" spans="1:61" x14ac:dyDescent="0.3">
      <c r="A779" s="9"/>
      <c r="B779" s="3"/>
      <c r="C779" s="3"/>
      <c r="D779" s="3"/>
      <c r="E779" s="3"/>
      <c r="F779" s="3"/>
      <c r="G779" s="3"/>
      <c r="H779" s="3"/>
      <c r="I779" s="9"/>
      <c r="J779" s="3"/>
      <c r="K779" s="3"/>
      <c r="L779" s="3"/>
      <c r="M779" s="3"/>
      <c r="N779" s="3"/>
      <c r="O779" s="3"/>
      <c r="P779" s="3"/>
      <c r="Q779" s="9"/>
      <c r="R779" s="3"/>
      <c r="S779" s="3"/>
      <c r="T779" s="3"/>
      <c r="U779" s="3"/>
      <c r="V779" s="3"/>
      <c r="W779" s="3"/>
      <c r="X779" s="3"/>
      <c r="Y779" s="9"/>
      <c r="Z779" s="3"/>
      <c r="AA779" s="3"/>
      <c r="AB779" s="3"/>
      <c r="AC779" s="3"/>
      <c r="AD779" s="3"/>
      <c r="AE779" s="3"/>
      <c r="AF779" s="3"/>
      <c r="AG779" s="9"/>
      <c r="AH779" s="3"/>
      <c r="AI779" s="3"/>
      <c r="AJ779" s="3"/>
      <c r="AK779" s="3"/>
      <c r="AL779" s="3"/>
      <c r="AM779" s="3"/>
      <c r="AN779" s="3"/>
      <c r="AO779" s="1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1"/>
      <c r="BF779" s="3"/>
    </row>
    <row r="780" spans="1:61" x14ac:dyDescent="0.3">
      <c r="A780" s="9"/>
      <c r="B780" s="3"/>
      <c r="C780" s="3"/>
      <c r="D780" s="3"/>
      <c r="E780" s="3"/>
      <c r="F780" s="3"/>
      <c r="G780" s="3"/>
      <c r="H780" s="3"/>
      <c r="I780" s="9"/>
      <c r="J780" s="3"/>
      <c r="K780" s="3"/>
      <c r="L780" s="3"/>
      <c r="M780" s="3"/>
      <c r="N780" s="3"/>
      <c r="O780" s="3"/>
      <c r="P780" s="3"/>
      <c r="Q780" s="9"/>
      <c r="R780" s="3"/>
      <c r="S780" s="3"/>
      <c r="T780" s="3"/>
      <c r="U780" s="3"/>
      <c r="V780" s="3"/>
      <c r="W780" s="3"/>
      <c r="X780" s="3"/>
      <c r="Y780" s="9"/>
      <c r="Z780" s="3"/>
      <c r="AA780" s="3"/>
      <c r="AB780" s="3"/>
      <c r="AC780" s="3"/>
      <c r="AD780" s="3"/>
      <c r="AE780" s="3"/>
      <c r="AF780" s="3"/>
      <c r="AG780" s="9"/>
      <c r="AH780" s="3"/>
      <c r="AI780" s="3"/>
      <c r="AJ780" s="3"/>
      <c r="AK780" s="3"/>
      <c r="AL780" s="3"/>
      <c r="AM780" s="3"/>
      <c r="AN780" s="3"/>
      <c r="AO780" s="1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1"/>
      <c r="BF780" s="3"/>
    </row>
    <row r="781" spans="1:61" x14ac:dyDescent="0.3">
      <c r="A781" s="9"/>
      <c r="B781" s="4"/>
      <c r="C781" s="4"/>
      <c r="D781" s="4"/>
      <c r="E781" s="4"/>
      <c r="F781" s="4"/>
      <c r="G781" s="4"/>
      <c r="H781" s="4"/>
      <c r="I781" s="9"/>
      <c r="J781" s="4"/>
      <c r="K781" s="4"/>
      <c r="L781" s="4"/>
      <c r="M781" s="4"/>
      <c r="N781" s="4"/>
      <c r="O781" s="4"/>
      <c r="P781" s="4"/>
      <c r="Q781" s="9"/>
      <c r="R781" s="4"/>
      <c r="S781" s="4"/>
      <c r="T781" s="4"/>
      <c r="U781" s="4"/>
      <c r="V781" s="4"/>
      <c r="W781" s="4"/>
      <c r="X781" s="4"/>
      <c r="Y781" s="9"/>
      <c r="Z781" s="4"/>
      <c r="AA781" s="4"/>
      <c r="AB781" s="4"/>
      <c r="AC781" s="4"/>
      <c r="AD781" s="4"/>
      <c r="AE781" s="4"/>
      <c r="AF781" s="4"/>
      <c r="AG781" s="9"/>
      <c r="AH781" s="4"/>
      <c r="AI781" s="4"/>
      <c r="AJ781" s="4"/>
      <c r="AK781" s="4"/>
      <c r="AL781" s="4"/>
      <c r="AM781" s="4"/>
      <c r="AN781" s="4"/>
      <c r="AO781" s="1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1"/>
      <c r="BF781" s="4"/>
    </row>
    <row r="782" spans="1:61" x14ac:dyDescent="0.3">
      <c r="A782" s="9"/>
      <c r="B782" s="3"/>
      <c r="C782" s="3"/>
      <c r="D782" s="3"/>
      <c r="E782" s="3"/>
      <c r="F782" s="3"/>
      <c r="G782" s="3"/>
      <c r="H782" s="3"/>
      <c r="I782" s="9"/>
      <c r="J782" s="3"/>
      <c r="K782" s="3"/>
      <c r="L782" s="3"/>
      <c r="M782" s="3"/>
      <c r="N782" s="3"/>
      <c r="O782" s="3"/>
      <c r="P782" s="3"/>
      <c r="Q782" s="9"/>
      <c r="R782" s="3"/>
      <c r="S782" s="3"/>
      <c r="T782" s="3"/>
      <c r="U782" s="3"/>
      <c r="V782" s="3"/>
      <c r="W782" s="3"/>
      <c r="X782" s="3"/>
      <c r="Y782" s="9"/>
      <c r="Z782" s="3"/>
      <c r="AA782" s="3"/>
      <c r="AB782" s="3"/>
      <c r="AC782" s="3"/>
      <c r="AD782" s="3"/>
      <c r="AE782" s="3"/>
      <c r="AF782" s="3"/>
      <c r="AG782" s="9"/>
      <c r="AH782" s="3"/>
      <c r="AI782" s="3"/>
      <c r="AJ782" s="3"/>
      <c r="AK782" s="3"/>
      <c r="AL782" s="3"/>
      <c r="AM782" s="3"/>
      <c r="AN782" s="3"/>
      <c r="AO782" s="1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1"/>
      <c r="BF782" s="3"/>
    </row>
    <row r="783" spans="1:61" x14ac:dyDescent="0.3">
      <c r="A783" s="9"/>
      <c r="B783" s="3"/>
      <c r="C783" s="3"/>
      <c r="D783" s="3"/>
      <c r="E783" s="3"/>
      <c r="F783" s="3"/>
      <c r="G783" s="3"/>
      <c r="H783" s="3"/>
      <c r="I783" s="9"/>
      <c r="J783" s="3"/>
      <c r="K783" s="3"/>
      <c r="L783" s="3"/>
      <c r="M783" s="3"/>
      <c r="N783" s="3"/>
      <c r="O783" s="3"/>
      <c r="P783" s="3"/>
      <c r="Q783" s="9"/>
      <c r="R783" s="3"/>
      <c r="S783" s="3"/>
      <c r="T783" s="3"/>
      <c r="U783" s="3"/>
      <c r="V783" s="3"/>
      <c r="W783" s="3"/>
      <c r="X783" s="3"/>
      <c r="Y783" s="9"/>
      <c r="Z783" s="3"/>
      <c r="AA783" s="3"/>
      <c r="AB783" s="3"/>
      <c r="AC783" s="3"/>
      <c r="AD783" s="3"/>
      <c r="AE783" s="3"/>
      <c r="AF783" s="3"/>
      <c r="AG783" s="9"/>
      <c r="AH783" s="3"/>
      <c r="AI783" s="3"/>
      <c r="AJ783" s="3"/>
      <c r="AK783" s="3"/>
      <c r="AL783" s="3"/>
      <c r="AM783" s="3"/>
      <c r="AN783" s="3"/>
      <c r="AO783" s="1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1"/>
      <c r="BF783" s="3"/>
    </row>
    <row r="784" spans="1:61" x14ac:dyDescent="0.3">
      <c r="A784" s="9"/>
      <c r="B784" s="3"/>
      <c r="C784" s="3"/>
      <c r="D784" s="3"/>
      <c r="E784" s="3"/>
      <c r="F784" s="3"/>
      <c r="G784" s="3"/>
      <c r="H784" s="3"/>
      <c r="I784" s="9"/>
      <c r="J784" s="3"/>
      <c r="K784" s="3"/>
      <c r="L784" s="3"/>
      <c r="M784" s="3"/>
      <c r="N784" s="3"/>
      <c r="O784" s="3"/>
      <c r="P784" s="3"/>
      <c r="Q784" s="9"/>
      <c r="R784" s="3"/>
      <c r="S784" s="3"/>
      <c r="T784" s="3"/>
      <c r="U784" s="3"/>
      <c r="V784" s="3"/>
      <c r="W784" s="3"/>
      <c r="X784" s="3"/>
      <c r="Y784" s="9"/>
      <c r="Z784" s="3"/>
      <c r="AA784" s="3"/>
      <c r="AB784" s="3"/>
      <c r="AC784" s="3"/>
      <c r="AD784" s="3"/>
      <c r="AE784" s="3"/>
      <c r="AF784" s="3"/>
      <c r="AG784" s="9"/>
      <c r="AH784" s="3"/>
      <c r="AI784" s="3"/>
      <c r="AJ784" s="3"/>
      <c r="AK784" s="3"/>
      <c r="AL784" s="3"/>
      <c r="AM784" s="3"/>
      <c r="AN784" s="3"/>
      <c r="AO784" s="1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1"/>
      <c r="BF784" s="3"/>
    </row>
    <row r="785" spans="1:58" x14ac:dyDescent="0.3">
      <c r="A785" s="9"/>
      <c r="B785" s="4"/>
      <c r="C785" s="4"/>
      <c r="D785" s="4"/>
      <c r="E785" s="4"/>
      <c r="F785" s="4"/>
      <c r="G785" s="4"/>
      <c r="H785" s="4"/>
      <c r="I785" s="9"/>
      <c r="J785" s="4"/>
      <c r="K785" s="4"/>
      <c r="L785" s="4"/>
      <c r="M785" s="4"/>
      <c r="N785" s="4"/>
      <c r="O785" s="4"/>
      <c r="P785" s="4"/>
      <c r="Q785" s="9"/>
      <c r="R785" s="4"/>
      <c r="S785" s="4"/>
      <c r="T785" s="4"/>
      <c r="U785" s="4"/>
      <c r="V785" s="4"/>
      <c r="W785" s="4"/>
      <c r="X785" s="4"/>
      <c r="Y785" s="9"/>
      <c r="Z785" s="4"/>
      <c r="AA785" s="4"/>
      <c r="AB785" s="4"/>
      <c r="AC785" s="4"/>
      <c r="AD785" s="4"/>
      <c r="AE785" s="4"/>
      <c r="AF785" s="4"/>
      <c r="AG785" s="9"/>
      <c r="AH785" s="4"/>
      <c r="AI785" s="4"/>
      <c r="AJ785" s="4"/>
      <c r="AK785" s="4"/>
      <c r="AL785" s="4"/>
      <c r="AM785" s="4"/>
      <c r="AN785" s="4"/>
      <c r="AO785" s="1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1"/>
      <c r="BF785" s="4"/>
    </row>
    <row r="786" spans="1:58" x14ac:dyDescent="0.3">
      <c r="A786" s="9"/>
      <c r="B786" s="3"/>
      <c r="C786" s="3"/>
      <c r="D786" s="3"/>
      <c r="E786" s="3"/>
      <c r="F786" s="3"/>
      <c r="G786" s="3"/>
      <c r="H786" s="3"/>
      <c r="I786" s="9"/>
      <c r="J786" s="3"/>
      <c r="K786" s="3"/>
      <c r="L786" s="3"/>
      <c r="M786" s="3"/>
      <c r="N786" s="3"/>
      <c r="O786" s="3"/>
      <c r="P786" s="3"/>
      <c r="Q786" s="9"/>
      <c r="R786" s="3"/>
      <c r="S786" s="3"/>
      <c r="T786" s="3"/>
      <c r="U786" s="3"/>
      <c r="V786" s="3"/>
      <c r="W786" s="3"/>
      <c r="X786" s="3"/>
      <c r="Y786" s="9"/>
      <c r="Z786" s="3"/>
      <c r="AA786" s="3"/>
      <c r="AB786" s="3"/>
      <c r="AC786" s="3"/>
      <c r="AD786" s="3"/>
      <c r="AE786" s="3"/>
      <c r="AF786" s="3"/>
      <c r="AG786" s="9"/>
      <c r="AH786" s="3"/>
      <c r="AI786" s="3"/>
      <c r="AJ786" s="3"/>
      <c r="AK786" s="3"/>
      <c r="AL786" s="3"/>
      <c r="AM786" s="3"/>
      <c r="AN786" s="3"/>
      <c r="AO786" s="1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1"/>
      <c r="BF786" s="3"/>
    </row>
    <row r="787" spans="1:58" x14ac:dyDescent="0.3">
      <c r="A787" s="9"/>
      <c r="B787" s="3"/>
      <c r="C787" s="3"/>
      <c r="D787" s="3"/>
      <c r="E787" s="3"/>
      <c r="F787" s="3"/>
      <c r="G787" s="3"/>
      <c r="H787" s="3"/>
      <c r="I787" s="9"/>
      <c r="J787" s="3"/>
      <c r="K787" s="3"/>
      <c r="L787" s="3"/>
      <c r="M787" s="3"/>
      <c r="N787" s="3"/>
      <c r="O787" s="3"/>
      <c r="P787" s="3"/>
      <c r="Q787" s="9"/>
      <c r="R787" s="3"/>
      <c r="S787" s="3"/>
      <c r="T787" s="3"/>
      <c r="U787" s="3"/>
      <c r="V787" s="3"/>
      <c r="W787" s="3"/>
      <c r="X787" s="3"/>
      <c r="Y787" s="9"/>
      <c r="Z787" s="3"/>
      <c r="AA787" s="3"/>
      <c r="AB787" s="3"/>
      <c r="AC787" s="3"/>
      <c r="AD787" s="3"/>
      <c r="AE787" s="3"/>
      <c r="AF787" s="3"/>
      <c r="AG787" s="9"/>
      <c r="AH787" s="3"/>
      <c r="AI787" s="3"/>
      <c r="AJ787" s="3"/>
      <c r="AK787" s="3"/>
      <c r="AL787" s="3"/>
      <c r="AM787" s="3"/>
      <c r="AN787" s="3"/>
      <c r="AO787" s="1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1"/>
      <c r="BF787" s="3"/>
    </row>
    <row r="788" spans="1:58" x14ac:dyDescent="0.3">
      <c r="A788" s="9"/>
      <c r="B788" s="3"/>
      <c r="C788" s="3"/>
      <c r="D788" s="3"/>
      <c r="E788" s="3"/>
      <c r="F788" s="3"/>
      <c r="G788" s="3"/>
      <c r="H788" s="3"/>
      <c r="I788" s="9"/>
      <c r="J788" s="3"/>
      <c r="K788" s="3"/>
      <c r="L788" s="3"/>
      <c r="M788" s="3"/>
      <c r="N788" s="3"/>
      <c r="O788" s="3"/>
      <c r="P788" s="3"/>
      <c r="Q788" s="9"/>
      <c r="R788" s="3"/>
      <c r="S788" s="3"/>
      <c r="T788" s="3"/>
      <c r="U788" s="3"/>
      <c r="V788" s="3"/>
      <c r="W788" s="3"/>
      <c r="X788" s="3"/>
      <c r="Y788" s="9"/>
      <c r="Z788" s="3"/>
      <c r="AA788" s="3"/>
      <c r="AB788" s="3"/>
      <c r="AC788" s="3"/>
      <c r="AD788" s="3"/>
      <c r="AE788" s="3"/>
      <c r="AF788" s="3"/>
      <c r="AG788" s="9"/>
      <c r="AH788" s="3"/>
      <c r="AI788" s="3"/>
      <c r="AJ788" s="3"/>
      <c r="AK788" s="3"/>
      <c r="AL788" s="3"/>
      <c r="AM788" s="3"/>
      <c r="AN788" s="3"/>
      <c r="AO788" s="1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1"/>
      <c r="BF788" s="3"/>
    </row>
    <row r="789" spans="1:58" x14ac:dyDescent="0.3">
      <c r="A789" s="9"/>
      <c r="B789" s="4"/>
      <c r="C789" s="4"/>
      <c r="D789" s="4"/>
      <c r="E789" s="4"/>
      <c r="F789" s="4"/>
      <c r="G789" s="4"/>
      <c r="H789" s="4"/>
      <c r="I789" s="9"/>
      <c r="J789" s="4"/>
      <c r="K789" s="4"/>
      <c r="L789" s="4"/>
      <c r="M789" s="4"/>
      <c r="N789" s="4"/>
      <c r="O789" s="4"/>
      <c r="P789" s="4"/>
      <c r="Q789" s="9"/>
      <c r="R789" s="4"/>
      <c r="S789" s="4"/>
      <c r="T789" s="4"/>
      <c r="U789" s="4"/>
      <c r="V789" s="4"/>
      <c r="W789" s="4"/>
      <c r="X789" s="4"/>
      <c r="Y789" s="9"/>
      <c r="Z789" s="4"/>
      <c r="AA789" s="4"/>
      <c r="AB789" s="4"/>
      <c r="AC789" s="4"/>
      <c r="AD789" s="4"/>
      <c r="AE789" s="4"/>
      <c r="AF789" s="4"/>
      <c r="AG789" s="9"/>
      <c r="AH789" s="4"/>
      <c r="AI789" s="4"/>
      <c r="AJ789" s="4"/>
      <c r="AK789" s="4"/>
      <c r="AL789" s="4"/>
      <c r="AM789" s="4"/>
      <c r="AN789" s="4"/>
      <c r="AO789" s="1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1"/>
      <c r="BF789" s="4"/>
    </row>
    <row r="790" spans="1:58" x14ac:dyDescent="0.3">
      <c r="A790" s="9"/>
      <c r="B790" s="3"/>
      <c r="C790" s="3"/>
      <c r="D790" s="3"/>
      <c r="E790" s="3"/>
      <c r="F790" s="3"/>
      <c r="G790" s="3"/>
      <c r="H790" s="3"/>
      <c r="I790" s="9"/>
      <c r="J790" s="3"/>
      <c r="K790" s="3"/>
      <c r="L790" s="3"/>
      <c r="M790" s="3"/>
      <c r="N790" s="3"/>
      <c r="O790" s="3"/>
      <c r="P790" s="3"/>
      <c r="Q790" s="9"/>
      <c r="R790" s="3"/>
      <c r="S790" s="3"/>
      <c r="T790" s="3"/>
      <c r="U790" s="3"/>
      <c r="V790" s="3"/>
      <c r="W790" s="3"/>
      <c r="X790" s="3"/>
      <c r="Y790" s="9"/>
      <c r="Z790" s="3"/>
      <c r="AA790" s="3"/>
      <c r="AB790" s="3"/>
      <c r="AC790" s="3"/>
      <c r="AD790" s="3"/>
      <c r="AE790" s="3"/>
      <c r="AF790" s="3"/>
      <c r="AG790" s="9"/>
      <c r="AH790" s="3"/>
      <c r="AI790" s="3"/>
      <c r="AJ790" s="3"/>
      <c r="AK790" s="3"/>
      <c r="AL790" s="3"/>
      <c r="AM790" s="3"/>
      <c r="AN790" s="3"/>
      <c r="AO790" s="1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1"/>
      <c r="BF790" s="3"/>
    </row>
    <row r="791" spans="1:58" x14ac:dyDescent="0.3">
      <c r="A791" s="9"/>
      <c r="B791" s="3"/>
      <c r="C791" s="3"/>
      <c r="D791" s="3"/>
      <c r="E791" s="3"/>
      <c r="F791" s="3"/>
      <c r="G791" s="3"/>
      <c r="H791" s="3"/>
      <c r="I791" s="9"/>
      <c r="J791" s="3"/>
      <c r="K791" s="3"/>
      <c r="L791" s="3"/>
      <c r="M791" s="3"/>
      <c r="N791" s="3"/>
      <c r="O791" s="3"/>
      <c r="P791" s="3"/>
      <c r="Q791" s="9"/>
      <c r="R791" s="3"/>
      <c r="S791" s="3"/>
      <c r="T791" s="3"/>
      <c r="U791" s="3"/>
      <c r="V791" s="3"/>
      <c r="W791" s="3"/>
      <c r="X791" s="3"/>
      <c r="Y791" s="9"/>
      <c r="Z791" s="3"/>
      <c r="AA791" s="3"/>
      <c r="AB791" s="3"/>
      <c r="AC791" s="3"/>
      <c r="AD791" s="3"/>
      <c r="AE791" s="3"/>
      <c r="AF791" s="3"/>
      <c r="AG791" s="9"/>
      <c r="AH791" s="3"/>
      <c r="AI791" s="3"/>
      <c r="AJ791" s="3"/>
      <c r="AK791" s="3"/>
      <c r="AL791" s="3"/>
      <c r="AM791" s="3"/>
      <c r="AN791" s="3"/>
      <c r="AO791" s="1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1"/>
      <c r="BF791" s="3"/>
    </row>
    <row r="792" spans="1:58" x14ac:dyDescent="0.3">
      <c r="A792" s="9"/>
      <c r="B792" s="3"/>
      <c r="C792" s="3"/>
      <c r="D792" s="3"/>
      <c r="E792" s="3"/>
      <c r="F792" s="3"/>
      <c r="G792" s="3"/>
      <c r="H792" s="3"/>
      <c r="I792" s="9"/>
      <c r="J792" s="3"/>
      <c r="K792" s="3"/>
      <c r="L792" s="3"/>
      <c r="M792" s="3"/>
      <c r="N792" s="3"/>
      <c r="O792" s="3"/>
      <c r="P792" s="3"/>
      <c r="Q792" s="9"/>
      <c r="R792" s="3"/>
      <c r="S792" s="3"/>
      <c r="T792" s="3"/>
      <c r="U792" s="3"/>
      <c r="V792" s="3"/>
      <c r="W792" s="3"/>
      <c r="X792" s="3"/>
      <c r="Y792" s="9"/>
      <c r="Z792" s="3"/>
      <c r="AA792" s="3"/>
      <c r="AB792" s="3"/>
      <c r="AC792" s="3"/>
      <c r="AD792" s="3"/>
      <c r="AE792" s="3"/>
      <c r="AF792" s="3"/>
      <c r="AG792" s="9"/>
      <c r="AH792" s="3"/>
      <c r="AI792" s="3"/>
      <c r="AJ792" s="3"/>
      <c r="AK792" s="3"/>
      <c r="AL792" s="3"/>
      <c r="AM792" s="3"/>
      <c r="AN792" s="3"/>
      <c r="AO792" s="1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1"/>
      <c r="BF792" s="3"/>
    </row>
    <row r="793" spans="1:58" x14ac:dyDescent="0.3">
      <c r="A793" s="9"/>
      <c r="B793" s="4"/>
      <c r="C793" s="4"/>
      <c r="D793" s="4"/>
      <c r="E793" s="4"/>
      <c r="F793" s="4"/>
      <c r="G793" s="4"/>
      <c r="H793" s="4"/>
      <c r="I793" s="9"/>
      <c r="J793" s="4"/>
      <c r="K793" s="4"/>
      <c r="L793" s="4"/>
      <c r="M793" s="4"/>
      <c r="N793" s="4"/>
      <c r="O793" s="4"/>
      <c r="P793" s="4"/>
      <c r="Q793" s="9"/>
      <c r="R793" s="4"/>
      <c r="S793" s="4"/>
      <c r="T793" s="4"/>
      <c r="U793" s="4"/>
      <c r="V793" s="4"/>
      <c r="W793" s="4"/>
      <c r="X793" s="4"/>
      <c r="Y793" s="9"/>
      <c r="Z793" s="4"/>
      <c r="AA793" s="4"/>
      <c r="AB793" s="4"/>
      <c r="AC793" s="4"/>
      <c r="AD793" s="4"/>
      <c r="AE793" s="4"/>
      <c r="AF793" s="4"/>
      <c r="AG793" s="9"/>
      <c r="AH793" s="4"/>
      <c r="AI793" s="4"/>
      <c r="AJ793" s="4"/>
      <c r="AK793" s="4"/>
      <c r="AL793" s="4"/>
      <c r="AM793" s="4"/>
      <c r="AN793" s="4"/>
      <c r="AO793" s="1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1"/>
      <c r="BF793" s="4"/>
    </row>
    <row r="794" spans="1:58" x14ac:dyDescent="0.3">
      <c r="A794" s="9"/>
      <c r="B794" s="3"/>
      <c r="C794" s="3"/>
      <c r="D794" s="3"/>
      <c r="E794" s="3"/>
      <c r="F794" s="3"/>
      <c r="G794" s="3"/>
      <c r="H794" s="3"/>
      <c r="I794" s="9"/>
      <c r="J794" s="3"/>
      <c r="K794" s="3"/>
      <c r="L794" s="3"/>
      <c r="M794" s="3"/>
      <c r="N794" s="3"/>
      <c r="O794" s="3"/>
      <c r="P794" s="3"/>
      <c r="Q794" s="9"/>
      <c r="R794" s="3"/>
      <c r="S794" s="3"/>
      <c r="T794" s="3"/>
      <c r="U794" s="3"/>
      <c r="V794" s="3"/>
      <c r="W794" s="3"/>
      <c r="X794" s="3"/>
      <c r="Y794" s="9"/>
      <c r="Z794" s="3"/>
      <c r="AA794" s="3"/>
      <c r="AB794" s="3"/>
      <c r="AC794" s="3"/>
      <c r="AD794" s="3"/>
      <c r="AE794" s="3"/>
      <c r="AF794" s="3"/>
      <c r="AG794" s="9"/>
      <c r="AH794" s="3"/>
      <c r="AI794" s="3"/>
      <c r="AJ794" s="3"/>
      <c r="AK794" s="3"/>
      <c r="AL794" s="3"/>
      <c r="AM794" s="3"/>
      <c r="AN794" s="3"/>
      <c r="AO794" s="1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1"/>
      <c r="BF794" s="3"/>
    </row>
    <row r="795" spans="1:58" x14ac:dyDescent="0.3">
      <c r="A795" s="9"/>
      <c r="B795" s="3"/>
      <c r="C795" s="3"/>
      <c r="D795" s="3"/>
      <c r="E795" s="3"/>
      <c r="F795" s="3"/>
      <c r="G795" s="3"/>
      <c r="H795" s="3"/>
      <c r="I795" s="9"/>
      <c r="J795" s="3"/>
      <c r="K795" s="3"/>
      <c r="L795" s="3"/>
      <c r="M795" s="3"/>
      <c r="N795" s="3"/>
      <c r="O795" s="3"/>
      <c r="P795" s="3"/>
      <c r="Q795" s="9"/>
      <c r="R795" s="3"/>
      <c r="S795" s="3"/>
      <c r="T795" s="3"/>
      <c r="U795" s="3"/>
      <c r="V795" s="3"/>
      <c r="W795" s="3"/>
      <c r="X795" s="3"/>
      <c r="Y795" s="9"/>
      <c r="Z795" s="3"/>
      <c r="AA795" s="3"/>
      <c r="AB795" s="3"/>
      <c r="AC795" s="3"/>
      <c r="AD795" s="3"/>
      <c r="AE795" s="3"/>
      <c r="AF795" s="3"/>
      <c r="AG795" s="9"/>
      <c r="AH795" s="3"/>
      <c r="AI795" s="3"/>
      <c r="AJ795" s="3"/>
      <c r="AK795" s="3"/>
      <c r="AL795" s="3"/>
      <c r="AM795" s="3"/>
      <c r="AN795" s="3"/>
      <c r="AO795" s="1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1"/>
      <c r="BF795" s="3"/>
    </row>
    <row r="796" spans="1:58" x14ac:dyDescent="0.3">
      <c r="A796" s="9"/>
      <c r="B796" s="3"/>
      <c r="C796" s="3"/>
      <c r="D796" s="3"/>
      <c r="E796" s="3"/>
      <c r="F796" s="3"/>
      <c r="G796" s="3"/>
      <c r="H796" s="3"/>
      <c r="I796" s="9"/>
      <c r="J796" s="3"/>
      <c r="K796" s="3"/>
      <c r="L796" s="3"/>
      <c r="M796" s="3"/>
      <c r="N796" s="3"/>
      <c r="O796" s="3"/>
      <c r="P796" s="3"/>
      <c r="Q796" s="9"/>
      <c r="R796" s="3"/>
      <c r="S796" s="3"/>
      <c r="T796" s="3"/>
      <c r="U796" s="3"/>
      <c r="V796" s="3"/>
      <c r="W796" s="3"/>
      <c r="X796" s="3"/>
      <c r="Y796" s="9"/>
      <c r="Z796" s="3"/>
      <c r="AA796" s="3"/>
      <c r="AB796" s="3"/>
      <c r="AC796" s="3"/>
      <c r="AD796" s="3"/>
      <c r="AE796" s="3"/>
      <c r="AF796" s="3"/>
      <c r="AG796" s="9"/>
      <c r="AH796" s="3"/>
      <c r="AI796" s="3"/>
      <c r="AJ796" s="3"/>
      <c r="AK796" s="3"/>
      <c r="AL796" s="3"/>
      <c r="AM796" s="3"/>
      <c r="AN796" s="3"/>
      <c r="AO796" s="1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1"/>
      <c r="BF796" s="3"/>
    </row>
    <row r="797" spans="1:58" x14ac:dyDescent="0.3">
      <c r="A797" s="9"/>
      <c r="B797" s="4"/>
      <c r="C797" s="4"/>
      <c r="D797" s="4"/>
      <c r="E797" s="4"/>
      <c r="F797" s="4"/>
      <c r="G797" s="4"/>
      <c r="H797" s="4"/>
      <c r="I797" s="9"/>
      <c r="J797" s="4"/>
      <c r="K797" s="4"/>
      <c r="L797" s="4"/>
      <c r="M797" s="4"/>
      <c r="N797" s="4"/>
      <c r="O797" s="4"/>
      <c r="P797" s="4"/>
      <c r="Q797" s="9"/>
      <c r="R797" s="4"/>
      <c r="S797" s="4"/>
      <c r="T797" s="4"/>
      <c r="U797" s="4"/>
      <c r="V797" s="4"/>
      <c r="W797" s="4"/>
      <c r="X797" s="4"/>
      <c r="Y797" s="9"/>
      <c r="Z797" s="4"/>
      <c r="AA797" s="4"/>
      <c r="AB797" s="4"/>
      <c r="AC797" s="4"/>
      <c r="AD797" s="4"/>
      <c r="AE797" s="4"/>
      <c r="AF797" s="4"/>
      <c r="AG797" s="9"/>
      <c r="AH797" s="4"/>
      <c r="AI797" s="4"/>
      <c r="AJ797" s="4"/>
      <c r="AK797" s="4"/>
      <c r="AL797" s="4"/>
      <c r="AM797" s="4"/>
      <c r="AN797" s="4"/>
      <c r="AO797" s="1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1"/>
      <c r="BF797" s="4"/>
    </row>
    <row r="798" spans="1:58" x14ac:dyDescent="0.3">
      <c r="A798" s="9"/>
      <c r="B798" s="3"/>
      <c r="C798" s="3"/>
      <c r="D798" s="3"/>
      <c r="E798" s="3"/>
      <c r="F798" s="3"/>
      <c r="G798" s="3"/>
      <c r="H798" s="3"/>
      <c r="I798" s="9"/>
      <c r="J798" s="3"/>
      <c r="K798" s="3"/>
      <c r="L798" s="3"/>
      <c r="M798" s="3"/>
      <c r="N798" s="3"/>
      <c r="O798" s="3"/>
      <c r="P798" s="3"/>
      <c r="Q798" s="9"/>
      <c r="R798" s="3"/>
      <c r="S798" s="3"/>
      <c r="T798" s="3"/>
      <c r="U798" s="3"/>
      <c r="V798" s="3"/>
      <c r="W798" s="3"/>
      <c r="X798" s="3"/>
      <c r="Y798" s="9"/>
      <c r="Z798" s="3"/>
      <c r="AA798" s="3"/>
      <c r="AB798" s="3"/>
      <c r="AC798" s="3"/>
      <c r="AD798" s="3"/>
      <c r="AE798" s="3"/>
      <c r="AF798" s="3"/>
      <c r="AG798" s="9"/>
      <c r="AH798" s="3"/>
      <c r="AI798" s="3"/>
      <c r="AJ798" s="3"/>
      <c r="AK798" s="3"/>
      <c r="AL798" s="3"/>
      <c r="AM798" s="3"/>
      <c r="AN798" s="3"/>
      <c r="AO798" s="1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1"/>
      <c r="BF798" s="3"/>
    </row>
    <row r="799" spans="1:58" x14ac:dyDescent="0.3">
      <c r="A799" s="9"/>
      <c r="B799" s="3"/>
      <c r="C799" s="3"/>
      <c r="D799" s="3"/>
      <c r="E799" s="3"/>
      <c r="F799" s="3"/>
      <c r="G799" s="3"/>
      <c r="H799" s="3"/>
      <c r="I799" s="9"/>
      <c r="J799" s="3"/>
      <c r="K799" s="3"/>
      <c r="L799" s="3"/>
      <c r="M799" s="3"/>
      <c r="N799" s="3"/>
      <c r="O799" s="3"/>
      <c r="P799" s="3"/>
      <c r="Q799" s="9"/>
      <c r="R799" s="3"/>
      <c r="S799" s="3"/>
      <c r="T799" s="3"/>
      <c r="U799" s="3"/>
      <c r="V799" s="3"/>
      <c r="W799" s="3"/>
      <c r="X799" s="3"/>
      <c r="Y799" s="9"/>
      <c r="Z799" s="3"/>
      <c r="AA799" s="3"/>
      <c r="AB799" s="3"/>
      <c r="AC799" s="3"/>
      <c r="AD799" s="3"/>
      <c r="AE799" s="3"/>
      <c r="AF799" s="3"/>
      <c r="AG799" s="9"/>
      <c r="AH799" s="3"/>
      <c r="AI799" s="3"/>
      <c r="AJ799" s="3"/>
      <c r="AK799" s="3"/>
      <c r="AL799" s="3"/>
      <c r="AM799" s="3"/>
      <c r="AN799" s="3"/>
      <c r="AO799" s="1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1"/>
      <c r="BF799" s="3"/>
    </row>
    <row r="800" spans="1:58" x14ac:dyDescent="0.3">
      <c r="A800" s="9"/>
      <c r="B800" s="3"/>
      <c r="C800" s="3"/>
      <c r="D800" s="3"/>
      <c r="E800" s="3"/>
      <c r="F800" s="3"/>
      <c r="G800" s="3"/>
      <c r="H800" s="3"/>
      <c r="I800" s="9"/>
      <c r="J800" s="3"/>
      <c r="K800" s="3"/>
      <c r="L800" s="3"/>
      <c r="M800" s="3"/>
      <c r="N800" s="3"/>
      <c r="O800" s="3"/>
      <c r="P800" s="3"/>
      <c r="Q800" s="9"/>
      <c r="R800" s="3"/>
      <c r="S800" s="3"/>
      <c r="T800" s="3"/>
      <c r="U800" s="3"/>
      <c r="V800" s="3"/>
      <c r="W800" s="3"/>
      <c r="X800" s="3"/>
      <c r="Y800" s="9"/>
      <c r="Z800" s="3"/>
      <c r="AA800" s="3"/>
      <c r="AB800" s="3"/>
      <c r="AC800" s="3"/>
      <c r="AD800" s="3"/>
      <c r="AE800" s="3"/>
      <c r="AF800" s="3"/>
      <c r="AG800" s="9"/>
      <c r="AH800" s="3"/>
      <c r="AI800" s="3"/>
      <c r="AJ800" s="3"/>
      <c r="AK800" s="3"/>
      <c r="AL800" s="3"/>
      <c r="AM800" s="3"/>
      <c r="AN800" s="3"/>
      <c r="AO800" s="1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1"/>
      <c r="BF800" s="3"/>
    </row>
    <row r="801" spans="1:58" x14ac:dyDescent="0.3">
      <c r="A801" s="9"/>
      <c r="B801" s="4"/>
      <c r="C801" s="4"/>
      <c r="D801" s="4"/>
      <c r="E801" s="4"/>
      <c r="F801" s="4"/>
      <c r="G801" s="4"/>
      <c r="H801" s="4"/>
      <c r="I801" s="9"/>
      <c r="J801" s="4"/>
      <c r="K801" s="4"/>
      <c r="L801" s="4"/>
      <c r="M801" s="4"/>
      <c r="N801" s="4"/>
      <c r="O801" s="4"/>
      <c r="P801" s="4"/>
      <c r="Q801" s="9"/>
      <c r="R801" s="4"/>
      <c r="S801" s="4"/>
      <c r="T801" s="4"/>
      <c r="U801" s="4"/>
      <c r="V801" s="4"/>
      <c r="W801" s="4"/>
      <c r="X801" s="4"/>
      <c r="Y801" s="9"/>
      <c r="Z801" s="4"/>
      <c r="AA801" s="4"/>
      <c r="AB801" s="4"/>
      <c r="AC801" s="4"/>
      <c r="AD801" s="4"/>
      <c r="AE801" s="4"/>
      <c r="AF801" s="4"/>
      <c r="AG801" s="9"/>
      <c r="AH801" s="4"/>
      <c r="AI801" s="4"/>
      <c r="AJ801" s="4"/>
      <c r="AK801" s="4"/>
      <c r="AL801" s="4"/>
      <c r="AM801" s="4"/>
      <c r="AN801" s="4"/>
      <c r="AO801" s="1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1"/>
      <c r="BF801" s="4"/>
    </row>
    <row r="802" spans="1:58" x14ac:dyDescent="0.3">
      <c r="A802" s="9"/>
      <c r="B802" s="3"/>
      <c r="C802" s="3"/>
      <c r="D802" s="3"/>
      <c r="E802" s="3"/>
      <c r="F802" s="3"/>
      <c r="G802" s="3"/>
      <c r="H802" s="3"/>
      <c r="I802" s="9"/>
      <c r="J802" s="3"/>
      <c r="K802" s="3"/>
      <c r="L802" s="3"/>
      <c r="M802" s="3"/>
      <c r="N802" s="3"/>
      <c r="O802" s="3"/>
      <c r="P802" s="3"/>
      <c r="Q802" s="9"/>
      <c r="R802" s="3"/>
      <c r="S802" s="3"/>
      <c r="T802" s="3"/>
      <c r="U802" s="3"/>
      <c r="V802" s="3"/>
      <c r="W802" s="3"/>
      <c r="X802" s="3"/>
      <c r="Y802" s="9"/>
      <c r="Z802" s="3"/>
      <c r="AA802" s="3"/>
      <c r="AB802" s="3"/>
      <c r="AC802" s="3"/>
      <c r="AD802" s="3"/>
      <c r="AE802" s="3"/>
      <c r="AF802" s="3"/>
      <c r="AG802" s="9"/>
      <c r="AH802" s="3"/>
      <c r="AI802" s="3"/>
      <c r="AJ802" s="3"/>
      <c r="AK802" s="3"/>
      <c r="AL802" s="3"/>
      <c r="AM802" s="3"/>
      <c r="AN802" s="3"/>
      <c r="AO802" s="1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1"/>
      <c r="BF802" s="3"/>
    </row>
    <row r="803" spans="1:58" x14ac:dyDescent="0.3">
      <c r="A803" s="9"/>
      <c r="B803" s="3"/>
      <c r="C803" s="3"/>
      <c r="D803" s="3"/>
      <c r="E803" s="3"/>
      <c r="F803" s="3"/>
      <c r="G803" s="3"/>
      <c r="H803" s="3"/>
      <c r="I803" s="9"/>
      <c r="J803" s="3"/>
      <c r="K803" s="3"/>
      <c r="L803" s="3"/>
      <c r="M803" s="3"/>
      <c r="N803" s="3"/>
      <c r="O803" s="3"/>
      <c r="P803" s="3"/>
      <c r="Q803" s="9"/>
      <c r="R803" s="3"/>
      <c r="S803" s="3"/>
      <c r="T803" s="3"/>
      <c r="U803" s="3"/>
      <c r="V803" s="3"/>
      <c r="W803" s="3"/>
      <c r="X803" s="3"/>
      <c r="Y803" s="9"/>
      <c r="Z803" s="3"/>
      <c r="AA803" s="3"/>
      <c r="AB803" s="3"/>
      <c r="AC803" s="3"/>
      <c r="AD803" s="3"/>
      <c r="AE803" s="3"/>
      <c r="AF803" s="3"/>
      <c r="AG803" s="9"/>
      <c r="AH803" s="3"/>
      <c r="AI803" s="3"/>
      <c r="AJ803" s="3"/>
      <c r="AK803" s="3"/>
      <c r="AL803" s="3"/>
      <c r="AM803" s="3"/>
      <c r="AN803" s="3"/>
      <c r="AO803" s="1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1"/>
      <c r="BF803" s="3"/>
    </row>
    <row r="804" spans="1:58" x14ac:dyDescent="0.3">
      <c r="A804" s="9"/>
      <c r="B804" s="3"/>
      <c r="C804" s="3"/>
      <c r="D804" s="3"/>
      <c r="E804" s="3"/>
      <c r="F804" s="3"/>
      <c r="G804" s="3"/>
      <c r="H804" s="3"/>
      <c r="I804" s="9"/>
      <c r="J804" s="3"/>
      <c r="K804" s="3"/>
      <c r="L804" s="3"/>
      <c r="M804" s="3"/>
      <c r="N804" s="3"/>
      <c r="O804" s="3"/>
      <c r="P804" s="3"/>
      <c r="Q804" s="9"/>
      <c r="R804" s="3"/>
      <c r="S804" s="3"/>
      <c r="T804" s="3"/>
      <c r="U804" s="3"/>
      <c r="V804" s="3"/>
      <c r="W804" s="3"/>
      <c r="X804" s="3"/>
      <c r="Y804" s="9"/>
      <c r="Z804" s="3"/>
      <c r="AA804" s="3"/>
      <c r="AB804" s="3"/>
      <c r="AC804" s="3"/>
      <c r="AD804" s="3"/>
      <c r="AE804" s="3"/>
      <c r="AF804" s="3"/>
      <c r="AG804" s="9"/>
      <c r="AH804" s="3"/>
      <c r="AI804" s="3"/>
      <c r="AJ804" s="3"/>
      <c r="AK804" s="3"/>
      <c r="AL804" s="3"/>
      <c r="AM804" s="3"/>
      <c r="AN804" s="3"/>
      <c r="AO804" s="1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1"/>
      <c r="BF804" s="3"/>
    </row>
    <row r="805" spans="1:58" x14ac:dyDescent="0.3">
      <c r="A805" s="9"/>
      <c r="B805" s="4"/>
      <c r="C805" s="4"/>
      <c r="D805" s="4"/>
      <c r="E805" s="4"/>
      <c r="F805" s="4"/>
      <c r="G805" s="4"/>
      <c r="H805" s="4"/>
      <c r="I805" s="9"/>
      <c r="J805" s="4"/>
      <c r="K805" s="4"/>
      <c r="L805" s="4"/>
      <c r="M805" s="4"/>
      <c r="N805" s="4"/>
      <c r="O805" s="4"/>
      <c r="P805" s="4"/>
      <c r="Q805" s="9"/>
      <c r="R805" s="4"/>
      <c r="S805" s="4"/>
      <c r="T805" s="4"/>
      <c r="U805" s="4"/>
      <c r="V805" s="4"/>
      <c r="W805" s="4"/>
      <c r="X805" s="4"/>
      <c r="Y805" s="9"/>
      <c r="Z805" s="4"/>
      <c r="AA805" s="4"/>
      <c r="AB805" s="4"/>
      <c r="AC805" s="4"/>
      <c r="AD805" s="4"/>
      <c r="AE805" s="4"/>
      <c r="AF805" s="4"/>
      <c r="AG805" s="9"/>
      <c r="AH805" s="4"/>
      <c r="AI805" s="4"/>
      <c r="AJ805" s="4"/>
      <c r="AK805" s="4"/>
      <c r="AL805" s="4"/>
      <c r="AM805" s="4"/>
      <c r="AN805" s="4"/>
      <c r="AO805" s="1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1"/>
      <c r="BF805" s="4"/>
    </row>
    <row r="806" spans="1:58" x14ac:dyDescent="0.3">
      <c r="A806" s="9"/>
      <c r="B806" s="3"/>
      <c r="C806" s="3"/>
      <c r="D806" s="3"/>
      <c r="E806" s="3"/>
      <c r="F806" s="3"/>
      <c r="G806" s="3"/>
      <c r="H806" s="3"/>
      <c r="I806" s="9"/>
      <c r="J806" s="3"/>
      <c r="K806" s="3"/>
      <c r="L806" s="3"/>
      <c r="M806" s="3"/>
      <c r="N806" s="3"/>
      <c r="O806" s="3"/>
      <c r="P806" s="3"/>
      <c r="Q806" s="9"/>
      <c r="R806" s="3"/>
      <c r="S806" s="3"/>
      <c r="T806" s="3"/>
      <c r="U806" s="3"/>
      <c r="V806" s="3"/>
      <c r="W806" s="3"/>
      <c r="X806" s="3"/>
      <c r="Y806" s="9"/>
      <c r="Z806" s="3"/>
      <c r="AA806" s="3"/>
      <c r="AB806" s="3"/>
      <c r="AC806" s="3"/>
      <c r="AD806" s="3"/>
      <c r="AE806" s="3"/>
      <c r="AF806" s="3"/>
      <c r="AG806" s="9"/>
      <c r="AH806" s="3"/>
      <c r="AI806" s="3"/>
      <c r="AJ806" s="3"/>
      <c r="AK806" s="3"/>
      <c r="AL806" s="3"/>
      <c r="AM806" s="3"/>
      <c r="AN806" s="3"/>
      <c r="AO806" s="1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1"/>
      <c r="BF806" s="3"/>
    </row>
    <row r="807" spans="1:58" x14ac:dyDescent="0.3">
      <c r="A807" s="9"/>
      <c r="B807" s="3"/>
      <c r="C807" s="3"/>
      <c r="D807" s="3"/>
      <c r="E807" s="3"/>
      <c r="F807" s="3"/>
      <c r="G807" s="3"/>
      <c r="H807" s="3"/>
      <c r="I807" s="9"/>
      <c r="J807" s="3"/>
      <c r="K807" s="3"/>
      <c r="L807" s="3"/>
      <c r="M807" s="3"/>
      <c r="N807" s="3"/>
      <c r="O807" s="3"/>
      <c r="P807" s="3"/>
      <c r="Q807" s="9"/>
      <c r="R807" s="3"/>
      <c r="S807" s="3"/>
      <c r="T807" s="3"/>
      <c r="U807" s="3"/>
      <c r="V807" s="3"/>
      <c r="W807" s="3"/>
      <c r="X807" s="3"/>
      <c r="Y807" s="9"/>
      <c r="Z807" s="3"/>
      <c r="AA807" s="3"/>
      <c r="AB807" s="3"/>
      <c r="AC807" s="3"/>
      <c r="AD807" s="3"/>
      <c r="AE807" s="3"/>
      <c r="AF807" s="3"/>
      <c r="AG807" s="9"/>
      <c r="AH807" s="3"/>
      <c r="AI807" s="3"/>
      <c r="AJ807" s="3"/>
      <c r="AK807" s="3"/>
      <c r="AL807" s="3"/>
      <c r="AM807" s="3"/>
      <c r="AN807" s="3"/>
      <c r="AO807" s="1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1"/>
      <c r="BF807" s="3"/>
    </row>
    <row r="808" spans="1:58" x14ac:dyDescent="0.3">
      <c r="A808" s="9"/>
      <c r="B808" s="3"/>
      <c r="C808" s="3"/>
      <c r="D808" s="3"/>
      <c r="E808" s="3"/>
      <c r="F808" s="3"/>
      <c r="G808" s="3"/>
      <c r="H808" s="3"/>
      <c r="I808" s="9"/>
      <c r="J808" s="3"/>
      <c r="K808" s="3"/>
      <c r="L808" s="3"/>
      <c r="M808" s="3"/>
      <c r="N808" s="3"/>
      <c r="O808" s="3"/>
      <c r="P808" s="3"/>
      <c r="Q808" s="9"/>
      <c r="R808" s="3"/>
      <c r="S808" s="3"/>
      <c r="T808" s="3"/>
      <c r="U808" s="3"/>
      <c r="V808" s="3"/>
      <c r="W808" s="3"/>
      <c r="X808" s="3"/>
      <c r="Y808" s="9"/>
      <c r="Z808" s="3"/>
      <c r="AA808" s="3"/>
      <c r="AB808" s="3"/>
      <c r="AC808" s="3"/>
      <c r="AD808" s="3"/>
      <c r="AE808" s="3"/>
      <c r="AF808" s="3"/>
      <c r="AG808" s="9"/>
      <c r="AH808" s="3"/>
      <c r="AI808" s="3"/>
      <c r="AJ808" s="3"/>
      <c r="AK808" s="3"/>
      <c r="AL808" s="3"/>
      <c r="AM808" s="3"/>
      <c r="AN808" s="3"/>
      <c r="AO808" s="1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1"/>
      <c r="BF808" s="3"/>
    </row>
    <row r="809" spans="1:58" x14ac:dyDescent="0.3">
      <c r="A809" s="9"/>
      <c r="B809" s="4"/>
      <c r="C809" s="4"/>
      <c r="D809" s="4"/>
      <c r="E809" s="4"/>
      <c r="F809" s="4"/>
      <c r="G809" s="4"/>
      <c r="H809" s="4"/>
      <c r="I809" s="9"/>
      <c r="J809" s="4"/>
      <c r="K809" s="4"/>
      <c r="L809" s="4"/>
      <c r="M809" s="4"/>
      <c r="N809" s="4"/>
      <c r="O809" s="4"/>
      <c r="P809" s="4"/>
      <c r="Q809" s="9"/>
      <c r="R809" s="4"/>
      <c r="S809" s="4"/>
      <c r="T809" s="4"/>
      <c r="U809" s="4"/>
      <c r="V809" s="4"/>
      <c r="W809" s="4"/>
      <c r="X809" s="4"/>
      <c r="Y809" s="9"/>
      <c r="Z809" s="4"/>
      <c r="AA809" s="4"/>
      <c r="AB809" s="4"/>
      <c r="AC809" s="4"/>
      <c r="AD809" s="4"/>
      <c r="AE809" s="4"/>
      <c r="AF809" s="4"/>
      <c r="AG809" s="9"/>
      <c r="AH809" s="4"/>
      <c r="AI809" s="4"/>
      <c r="AJ809" s="4"/>
      <c r="AK809" s="4"/>
      <c r="AL809" s="4"/>
      <c r="AM809" s="4"/>
      <c r="AN809" s="4"/>
      <c r="AO809" s="1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1"/>
      <c r="BF809" s="4"/>
    </row>
    <row r="810" spans="1:58" x14ac:dyDescent="0.3">
      <c r="A810" s="9"/>
      <c r="B810" s="3"/>
      <c r="C810" s="3"/>
      <c r="D810" s="3"/>
      <c r="E810" s="3"/>
      <c r="F810" s="3"/>
      <c r="G810" s="3"/>
      <c r="H810" s="3"/>
      <c r="I810" s="9"/>
      <c r="J810" s="3"/>
      <c r="K810" s="3"/>
      <c r="L810" s="3"/>
      <c r="M810" s="3"/>
      <c r="N810" s="3"/>
      <c r="O810" s="3"/>
      <c r="P810" s="3"/>
      <c r="Q810" s="9"/>
      <c r="R810" s="3"/>
      <c r="S810" s="3"/>
      <c r="T810" s="3"/>
      <c r="U810" s="3"/>
      <c r="V810" s="3"/>
      <c r="W810" s="3"/>
      <c r="X810" s="3"/>
      <c r="Y810" s="9"/>
      <c r="Z810" s="3"/>
      <c r="AA810" s="3"/>
      <c r="AB810" s="3"/>
      <c r="AC810" s="3"/>
      <c r="AD810" s="3"/>
      <c r="AE810" s="3"/>
      <c r="AF810" s="3"/>
      <c r="AG810" s="9"/>
      <c r="AH810" s="3"/>
      <c r="AI810" s="3"/>
      <c r="AJ810" s="3"/>
      <c r="AK810" s="3"/>
      <c r="AL810" s="3"/>
      <c r="AM810" s="3"/>
      <c r="AN810" s="3"/>
      <c r="AO810" s="1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1"/>
      <c r="BF810" s="3"/>
    </row>
    <row r="811" spans="1:58" x14ac:dyDescent="0.3">
      <c r="A811" s="9"/>
      <c r="B811" s="3"/>
      <c r="C811" s="3"/>
      <c r="D811" s="3"/>
      <c r="E811" s="3"/>
      <c r="F811" s="3"/>
      <c r="G811" s="3"/>
      <c r="H811" s="3"/>
      <c r="I811" s="9"/>
      <c r="J811" s="3"/>
      <c r="K811" s="3"/>
      <c r="L811" s="3"/>
      <c r="M811" s="3"/>
      <c r="N811" s="3"/>
      <c r="O811" s="3"/>
      <c r="P811" s="3"/>
      <c r="Q811" s="9"/>
      <c r="R811" s="3"/>
      <c r="S811" s="3"/>
      <c r="T811" s="3"/>
      <c r="U811" s="3"/>
      <c r="V811" s="3"/>
      <c r="W811" s="3"/>
      <c r="X811" s="3"/>
      <c r="Y811" s="9"/>
      <c r="Z811" s="3"/>
      <c r="AA811" s="3"/>
      <c r="AB811" s="3"/>
      <c r="AC811" s="3"/>
      <c r="AD811" s="3"/>
      <c r="AE811" s="3"/>
      <c r="AF811" s="3"/>
      <c r="AG811" s="9"/>
      <c r="AH811" s="3"/>
      <c r="AI811" s="3"/>
      <c r="AJ811" s="3"/>
      <c r="AK811" s="3"/>
      <c r="AL811" s="3"/>
      <c r="AM811" s="3"/>
      <c r="AN811" s="3"/>
      <c r="AO811" s="1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1"/>
      <c r="BF811" s="3"/>
    </row>
    <row r="812" spans="1:58" x14ac:dyDescent="0.3">
      <c r="A812" s="9"/>
      <c r="B812" s="3"/>
      <c r="C812" s="3"/>
      <c r="D812" s="3"/>
      <c r="E812" s="3"/>
      <c r="F812" s="3"/>
      <c r="G812" s="3"/>
      <c r="H812" s="3"/>
      <c r="I812" s="9"/>
      <c r="J812" s="3"/>
      <c r="K812" s="3"/>
      <c r="L812" s="3"/>
      <c r="M812" s="3"/>
      <c r="N812" s="3"/>
      <c r="O812" s="3"/>
      <c r="P812" s="3"/>
      <c r="Q812" s="9"/>
      <c r="R812" s="3"/>
      <c r="S812" s="3"/>
      <c r="T812" s="3"/>
      <c r="U812" s="3"/>
      <c r="V812" s="3"/>
      <c r="W812" s="3"/>
      <c r="X812" s="3"/>
      <c r="Y812" s="9"/>
      <c r="Z812" s="3"/>
      <c r="AA812" s="3"/>
      <c r="AB812" s="3"/>
      <c r="AC812" s="3"/>
      <c r="AD812" s="3"/>
      <c r="AE812" s="3"/>
      <c r="AF812" s="3"/>
      <c r="AG812" s="9"/>
      <c r="AH812" s="3"/>
      <c r="AI812" s="3"/>
      <c r="AJ812" s="3"/>
      <c r="AK812" s="3"/>
      <c r="AL812" s="3"/>
      <c r="AM812" s="3"/>
      <c r="AN812" s="3"/>
      <c r="AO812" s="1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1"/>
      <c r="BF812" s="3"/>
    </row>
    <row r="813" spans="1:58" x14ac:dyDescent="0.3">
      <c r="A813" s="9"/>
      <c r="B813" s="4"/>
      <c r="C813" s="4"/>
      <c r="D813" s="4"/>
      <c r="E813" s="4"/>
      <c r="F813" s="4"/>
      <c r="G813" s="4"/>
      <c r="H813" s="4"/>
      <c r="I813" s="9"/>
      <c r="J813" s="4"/>
      <c r="K813" s="4"/>
      <c r="L813" s="4"/>
      <c r="M813" s="4"/>
      <c r="N813" s="4"/>
      <c r="O813" s="4"/>
      <c r="P813" s="4"/>
      <c r="Q813" s="9"/>
      <c r="R813" s="4"/>
      <c r="S813" s="4"/>
      <c r="T813" s="4"/>
      <c r="U813" s="4"/>
      <c r="V813" s="4"/>
      <c r="W813" s="4"/>
      <c r="X813" s="4"/>
      <c r="Y813" s="9"/>
      <c r="Z813" s="4"/>
      <c r="AA813" s="4"/>
      <c r="AB813" s="4"/>
      <c r="AC813" s="4"/>
      <c r="AD813" s="4"/>
      <c r="AE813" s="4"/>
      <c r="AF813" s="4"/>
      <c r="AG813" s="9"/>
      <c r="AH813" s="4"/>
      <c r="AI813" s="4"/>
      <c r="AJ813" s="4"/>
      <c r="AK813" s="4"/>
      <c r="AL813" s="4"/>
      <c r="AM813" s="4"/>
      <c r="AN813" s="4"/>
      <c r="AO813" s="1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1"/>
      <c r="BF813" s="4"/>
    </row>
    <row r="814" spans="1:58" x14ac:dyDescent="0.3">
      <c r="A814" s="9"/>
      <c r="B814" s="3"/>
      <c r="C814" s="3"/>
      <c r="D814" s="3"/>
      <c r="E814" s="3"/>
      <c r="F814" s="3"/>
      <c r="G814" s="3"/>
      <c r="H814" s="3"/>
      <c r="I814" s="9"/>
      <c r="J814" s="3"/>
      <c r="K814" s="3"/>
      <c r="L814" s="3"/>
      <c r="M814" s="3"/>
      <c r="N814" s="3"/>
      <c r="O814" s="3"/>
      <c r="P814" s="3"/>
      <c r="Q814" s="9"/>
      <c r="R814" s="3"/>
      <c r="S814" s="3"/>
      <c r="T814" s="3"/>
      <c r="U814" s="3"/>
      <c r="V814" s="3"/>
      <c r="W814" s="3"/>
      <c r="X814" s="3"/>
      <c r="Y814" s="9"/>
      <c r="Z814" s="3"/>
      <c r="AA814" s="3"/>
      <c r="AB814" s="3"/>
      <c r="AC814" s="3"/>
      <c r="AD814" s="3"/>
      <c r="AE814" s="3"/>
      <c r="AF814" s="3"/>
      <c r="AG814" s="9"/>
      <c r="AH814" s="3"/>
      <c r="AI814" s="3"/>
      <c r="AJ814" s="3"/>
      <c r="AK814" s="3"/>
      <c r="AL814" s="3"/>
      <c r="AM814" s="3"/>
      <c r="AN814" s="3"/>
      <c r="AO814" s="1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1"/>
      <c r="BF814" s="3"/>
    </row>
    <row r="815" spans="1:58" x14ac:dyDescent="0.3">
      <c r="A815" s="9"/>
      <c r="B815" s="3"/>
      <c r="C815" s="3"/>
      <c r="D815" s="3"/>
      <c r="E815" s="3"/>
      <c r="F815" s="3"/>
      <c r="G815" s="3"/>
      <c r="H815" s="3"/>
      <c r="I815" s="9"/>
      <c r="J815" s="3"/>
      <c r="K815" s="3"/>
      <c r="L815" s="3"/>
      <c r="M815" s="3"/>
      <c r="N815" s="3"/>
      <c r="O815" s="3"/>
      <c r="P815" s="3"/>
      <c r="Q815" s="9"/>
      <c r="R815" s="3"/>
      <c r="S815" s="3"/>
      <c r="T815" s="3"/>
      <c r="U815" s="3"/>
      <c r="V815" s="3"/>
      <c r="W815" s="3"/>
      <c r="X815" s="3"/>
      <c r="Y815" s="9"/>
      <c r="Z815" s="3"/>
      <c r="AA815" s="3"/>
      <c r="AB815" s="3"/>
      <c r="AC815" s="3"/>
      <c r="AD815" s="3"/>
      <c r="AE815" s="3"/>
      <c r="AF815" s="3"/>
      <c r="AG815" s="9"/>
      <c r="AH815" s="3"/>
      <c r="AI815" s="3"/>
      <c r="AJ815" s="3"/>
      <c r="AK815" s="3"/>
      <c r="AL815" s="3"/>
      <c r="AM815" s="3"/>
      <c r="AN815" s="3"/>
      <c r="AO815" s="1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1"/>
      <c r="BF815" s="3"/>
    </row>
    <row r="816" spans="1:58" x14ac:dyDescent="0.3">
      <c r="A816" s="9"/>
      <c r="B816" s="3"/>
      <c r="C816" s="3"/>
      <c r="D816" s="3"/>
      <c r="E816" s="3"/>
      <c r="F816" s="3"/>
      <c r="G816" s="3"/>
      <c r="H816" s="3"/>
      <c r="I816" s="9"/>
      <c r="J816" s="3"/>
      <c r="K816" s="3"/>
      <c r="L816" s="3"/>
      <c r="M816" s="3"/>
      <c r="N816" s="3"/>
      <c r="O816" s="3"/>
      <c r="P816" s="3"/>
      <c r="Q816" s="9"/>
      <c r="R816" s="3"/>
      <c r="S816" s="3"/>
      <c r="T816" s="3"/>
      <c r="U816" s="3"/>
      <c r="V816" s="3"/>
      <c r="W816" s="3"/>
      <c r="X816" s="3"/>
      <c r="Y816" s="9"/>
      <c r="Z816" s="3"/>
      <c r="AA816" s="3"/>
      <c r="AB816" s="3"/>
      <c r="AC816" s="3"/>
      <c r="AD816" s="3"/>
      <c r="AE816" s="3"/>
      <c r="AF816" s="3"/>
      <c r="AG816" s="9"/>
      <c r="AH816" s="3"/>
      <c r="AI816" s="3"/>
      <c r="AJ816" s="3"/>
      <c r="AK816" s="3"/>
      <c r="AL816" s="3"/>
      <c r="AM816" s="3"/>
      <c r="AN816" s="3"/>
      <c r="AO816" s="1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1"/>
      <c r="BF816" s="3"/>
    </row>
    <row r="817" spans="1:58" x14ac:dyDescent="0.3">
      <c r="A817" s="9"/>
      <c r="B817" s="4"/>
      <c r="C817" s="4"/>
      <c r="D817" s="4"/>
      <c r="E817" s="4"/>
      <c r="F817" s="4"/>
      <c r="G817" s="4"/>
      <c r="H817" s="4"/>
      <c r="I817" s="9"/>
      <c r="J817" s="4"/>
      <c r="K817" s="4"/>
      <c r="L817" s="4"/>
      <c r="M817" s="4"/>
      <c r="N817" s="4"/>
      <c r="O817" s="4"/>
      <c r="P817" s="4"/>
      <c r="Q817" s="9"/>
      <c r="R817" s="4"/>
      <c r="S817" s="4"/>
      <c r="T817" s="4"/>
      <c r="U817" s="4"/>
      <c r="V817" s="4"/>
      <c r="W817" s="4"/>
      <c r="X817" s="4"/>
      <c r="Y817" s="9"/>
      <c r="Z817" s="4"/>
      <c r="AA817" s="4"/>
      <c r="AB817" s="4"/>
      <c r="AC817" s="4"/>
      <c r="AD817" s="4"/>
      <c r="AE817" s="4"/>
      <c r="AF817" s="4"/>
      <c r="AG817" s="9"/>
      <c r="AH817" s="4"/>
      <c r="AI817" s="4"/>
      <c r="AJ817" s="4"/>
      <c r="AK817" s="4"/>
      <c r="AL817" s="4"/>
      <c r="AM817" s="4"/>
      <c r="AN817" s="4"/>
      <c r="AO817" s="1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1"/>
      <c r="BF817" s="4"/>
    </row>
    <row r="818" spans="1:58" x14ac:dyDescent="0.3">
      <c r="A818" s="9"/>
      <c r="B818" s="3"/>
      <c r="C818" s="3"/>
      <c r="D818" s="3"/>
      <c r="E818" s="3"/>
      <c r="F818" s="3"/>
      <c r="G818" s="3"/>
      <c r="H818" s="3"/>
      <c r="I818" s="9"/>
      <c r="J818" s="3"/>
      <c r="K818" s="3"/>
      <c r="L818" s="3"/>
      <c r="M818" s="3"/>
      <c r="N818" s="3"/>
      <c r="O818" s="3"/>
      <c r="P818" s="3"/>
      <c r="Q818" s="9"/>
      <c r="R818" s="3"/>
      <c r="S818" s="3"/>
      <c r="T818" s="3"/>
      <c r="U818" s="3"/>
      <c r="V818" s="3"/>
      <c r="W818" s="3"/>
      <c r="X818" s="3"/>
      <c r="Y818" s="9"/>
      <c r="Z818" s="3"/>
      <c r="AA818" s="3"/>
      <c r="AB818" s="3"/>
      <c r="AC818" s="3"/>
      <c r="AD818" s="3"/>
      <c r="AE818" s="3"/>
      <c r="AF818" s="3"/>
      <c r="AG818" s="9"/>
      <c r="AH818" s="3"/>
      <c r="AI818" s="3"/>
      <c r="AJ818" s="3"/>
      <c r="AK818" s="3"/>
      <c r="AL818" s="3"/>
      <c r="AM818" s="3"/>
      <c r="AN818" s="3"/>
      <c r="AO818" s="1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1"/>
      <c r="BF818" s="3"/>
    </row>
    <row r="819" spans="1:58" x14ac:dyDescent="0.3">
      <c r="A819" s="9"/>
      <c r="B819" s="3"/>
      <c r="C819" s="3"/>
      <c r="D819" s="3"/>
      <c r="E819" s="3"/>
      <c r="F819" s="3"/>
      <c r="G819" s="3"/>
      <c r="H819" s="3"/>
      <c r="I819" s="9"/>
      <c r="J819" s="3"/>
      <c r="K819" s="3"/>
      <c r="L819" s="3"/>
      <c r="M819" s="3"/>
      <c r="N819" s="3"/>
      <c r="O819" s="3"/>
      <c r="P819" s="3"/>
      <c r="Q819" s="9"/>
      <c r="R819" s="3"/>
      <c r="S819" s="3"/>
      <c r="T819" s="3"/>
      <c r="U819" s="3"/>
      <c r="V819" s="3"/>
      <c r="W819" s="3"/>
      <c r="X819" s="3"/>
      <c r="Y819" s="9"/>
      <c r="Z819" s="3"/>
      <c r="AA819" s="3"/>
      <c r="AB819" s="3"/>
      <c r="AC819" s="3"/>
      <c r="AD819" s="3"/>
      <c r="AE819" s="3"/>
      <c r="AF819" s="3"/>
      <c r="AG819" s="9"/>
      <c r="AH819" s="3"/>
      <c r="AI819" s="3"/>
      <c r="AJ819" s="3"/>
      <c r="AK819" s="3"/>
      <c r="AL819" s="3"/>
      <c r="AM819" s="3"/>
      <c r="AN819" s="3"/>
      <c r="AO819" s="1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1"/>
      <c r="BF819" s="3"/>
    </row>
    <row r="820" spans="1:58" x14ac:dyDescent="0.3">
      <c r="A820" s="9"/>
      <c r="B820" s="3"/>
      <c r="C820" s="3"/>
      <c r="D820" s="3"/>
      <c r="E820" s="3"/>
      <c r="F820" s="3"/>
      <c r="G820" s="3"/>
      <c r="H820" s="3"/>
      <c r="I820" s="9"/>
      <c r="J820" s="3"/>
      <c r="K820" s="3"/>
      <c r="L820" s="3"/>
      <c r="M820" s="3"/>
      <c r="N820" s="3"/>
      <c r="O820" s="3"/>
      <c r="P820" s="3"/>
      <c r="Q820" s="9"/>
      <c r="R820" s="3"/>
      <c r="S820" s="3"/>
      <c r="T820" s="3"/>
      <c r="U820" s="3"/>
      <c r="V820" s="3"/>
      <c r="W820" s="3"/>
      <c r="X820" s="3"/>
      <c r="Y820" s="9"/>
      <c r="Z820" s="3"/>
      <c r="AA820" s="3"/>
      <c r="AB820" s="3"/>
      <c r="AC820" s="3"/>
      <c r="AD820" s="3"/>
      <c r="AE820" s="3"/>
      <c r="AF820" s="3"/>
      <c r="AG820" s="9"/>
      <c r="AH820" s="3"/>
      <c r="AI820" s="3"/>
      <c r="AJ820" s="3"/>
      <c r="AK820" s="3"/>
      <c r="AL820" s="3"/>
      <c r="AM820" s="3"/>
      <c r="AN820" s="3"/>
      <c r="AO820" s="1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1"/>
      <c r="BF820" s="3"/>
    </row>
    <row r="821" spans="1:58" x14ac:dyDescent="0.3">
      <c r="A821" s="9"/>
      <c r="B821" s="4"/>
      <c r="C821" s="4"/>
      <c r="D821" s="4"/>
      <c r="E821" s="4"/>
      <c r="F821" s="4"/>
      <c r="G821" s="4"/>
      <c r="H821" s="4"/>
      <c r="I821" s="9"/>
      <c r="J821" s="4"/>
      <c r="K821" s="4"/>
      <c r="L821" s="4"/>
      <c r="M821" s="4"/>
      <c r="N821" s="4"/>
      <c r="O821" s="4"/>
      <c r="P821" s="4"/>
      <c r="Q821" s="9"/>
      <c r="R821" s="4"/>
      <c r="S821" s="4"/>
      <c r="T821" s="4"/>
      <c r="U821" s="4"/>
      <c r="V821" s="4"/>
      <c r="W821" s="4"/>
      <c r="X821" s="4"/>
      <c r="Y821" s="9"/>
      <c r="Z821" s="4"/>
      <c r="AA821" s="4"/>
      <c r="AB821" s="4"/>
      <c r="AC821" s="4"/>
      <c r="AD821" s="4"/>
      <c r="AE821" s="4"/>
      <c r="AF821" s="4"/>
      <c r="AG821" s="9"/>
      <c r="AH821" s="4"/>
      <c r="AI821" s="4"/>
      <c r="AJ821" s="4"/>
      <c r="AK821" s="4"/>
      <c r="AL821" s="4"/>
      <c r="AM821" s="4"/>
      <c r="AN821" s="4"/>
      <c r="AO821" s="1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1"/>
      <c r="BF821" s="4"/>
    </row>
    <row r="822" spans="1:58" x14ac:dyDescent="0.3">
      <c r="A822" s="9"/>
      <c r="B822" s="3"/>
      <c r="C822" s="3"/>
      <c r="D822" s="3"/>
      <c r="E822" s="3"/>
      <c r="F822" s="3"/>
      <c r="G822" s="3"/>
      <c r="H822" s="3"/>
      <c r="I822" s="9"/>
      <c r="J822" s="3"/>
      <c r="K822" s="3"/>
      <c r="L822" s="3"/>
      <c r="M822" s="3"/>
      <c r="N822" s="3"/>
      <c r="O822" s="3"/>
      <c r="P822" s="3"/>
      <c r="Q822" s="9"/>
      <c r="R822" s="3"/>
      <c r="S822" s="3"/>
      <c r="T822" s="3"/>
      <c r="U822" s="3"/>
      <c r="V822" s="3"/>
      <c r="W822" s="3"/>
      <c r="X822" s="3"/>
      <c r="Y822" s="9"/>
      <c r="Z822" s="3"/>
      <c r="AA822" s="3"/>
      <c r="AB822" s="3"/>
      <c r="AC822" s="3"/>
      <c r="AD822" s="3"/>
      <c r="AE822" s="3"/>
      <c r="AF822" s="3"/>
      <c r="AG822" s="9"/>
      <c r="AH822" s="3"/>
      <c r="AI822" s="3"/>
      <c r="AJ822" s="3"/>
      <c r="AK822" s="3"/>
      <c r="AL822" s="3"/>
      <c r="AM822" s="3"/>
      <c r="AN822" s="3"/>
      <c r="AO822" s="1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1"/>
      <c r="BF822" s="3"/>
    </row>
    <row r="823" spans="1:58" x14ac:dyDescent="0.3">
      <c r="A823" s="9"/>
      <c r="B823" s="3"/>
      <c r="C823" s="3"/>
      <c r="D823" s="3"/>
      <c r="E823" s="3"/>
      <c r="F823" s="3"/>
      <c r="G823" s="3"/>
      <c r="H823" s="3"/>
      <c r="I823" s="9"/>
      <c r="J823" s="3"/>
      <c r="K823" s="3"/>
      <c r="L823" s="3"/>
      <c r="M823" s="3"/>
      <c r="N823" s="3"/>
      <c r="O823" s="3"/>
      <c r="P823" s="3"/>
      <c r="Q823" s="9"/>
      <c r="R823" s="3"/>
      <c r="S823" s="3"/>
      <c r="T823" s="3"/>
      <c r="U823" s="3"/>
      <c r="V823" s="3"/>
      <c r="W823" s="3"/>
      <c r="X823" s="3"/>
      <c r="Y823" s="9"/>
      <c r="Z823" s="3"/>
      <c r="AA823" s="3"/>
      <c r="AB823" s="3"/>
      <c r="AC823" s="3"/>
      <c r="AD823" s="3"/>
      <c r="AE823" s="3"/>
      <c r="AF823" s="3"/>
      <c r="AG823" s="9"/>
      <c r="AH823" s="3"/>
      <c r="AI823" s="3"/>
      <c r="AJ823" s="3"/>
      <c r="AK823" s="3"/>
      <c r="AL823" s="3"/>
      <c r="AM823" s="3"/>
      <c r="AN823" s="3"/>
      <c r="AO823" s="1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1"/>
      <c r="BF823" s="3"/>
    </row>
    <row r="824" spans="1:58" x14ac:dyDescent="0.3">
      <c r="A824" s="9"/>
      <c r="B824" s="4"/>
      <c r="C824" s="4"/>
      <c r="D824" s="4"/>
      <c r="E824" s="4"/>
      <c r="F824" s="4"/>
      <c r="G824" s="4"/>
      <c r="H824" s="4"/>
      <c r="I824" s="9"/>
      <c r="J824" s="4"/>
      <c r="K824" s="4"/>
      <c r="L824" s="4"/>
      <c r="M824" s="4"/>
      <c r="N824" s="4"/>
      <c r="O824" s="4"/>
      <c r="P824" s="4"/>
      <c r="Q824" s="9"/>
      <c r="R824" s="4"/>
      <c r="S824" s="4"/>
      <c r="T824" s="4"/>
      <c r="U824" s="4"/>
      <c r="V824" s="4"/>
      <c r="W824" s="4"/>
      <c r="X824" s="4"/>
      <c r="Y824" s="9"/>
      <c r="Z824" s="4"/>
      <c r="AA824" s="4"/>
      <c r="AB824" s="4"/>
      <c r="AC824" s="4"/>
      <c r="AD824" s="4"/>
      <c r="AE824" s="4"/>
      <c r="AF824" s="4"/>
      <c r="AG824" s="9"/>
      <c r="AH824" s="4"/>
      <c r="AI824" s="4"/>
      <c r="AJ824" s="4"/>
      <c r="AK824" s="4"/>
      <c r="AL824" s="4"/>
      <c r="AM824" s="4"/>
      <c r="AN824" s="4"/>
      <c r="AO824" s="1"/>
      <c r="AP824" s="4"/>
      <c r="AQ824" s="4"/>
      <c r="AR824" s="4"/>
      <c r="AS824" s="4"/>
      <c r="AT824" s="4"/>
      <c r="AU824" s="4"/>
      <c r="AV824" s="4"/>
      <c r="AW824" s="3"/>
      <c r="AX824" s="4"/>
      <c r="AY824" s="4"/>
      <c r="AZ824" s="4"/>
      <c r="BA824" s="4"/>
      <c r="BB824" s="4"/>
      <c r="BC824" s="4"/>
      <c r="BD824" s="4"/>
      <c r="BE824" s="1"/>
      <c r="BF824" s="4"/>
    </row>
    <row r="825" spans="1:58" x14ac:dyDescent="0.3">
      <c r="A825" s="9"/>
      <c r="B825" s="4"/>
      <c r="C825" s="4"/>
      <c r="D825" s="4"/>
      <c r="E825" s="4"/>
      <c r="F825" s="4"/>
      <c r="G825" s="4"/>
      <c r="H825" s="4"/>
      <c r="I825" s="9"/>
      <c r="J825" s="4"/>
      <c r="K825" s="4"/>
      <c r="L825" s="4"/>
      <c r="M825" s="4"/>
      <c r="N825" s="4"/>
      <c r="O825" s="4"/>
      <c r="P825" s="4"/>
      <c r="Q825" s="9"/>
      <c r="R825" s="4"/>
      <c r="S825" s="4"/>
      <c r="T825" s="4"/>
      <c r="U825" s="4"/>
      <c r="V825" s="4"/>
      <c r="W825" s="4"/>
      <c r="X825" s="4"/>
      <c r="Y825" s="9"/>
      <c r="Z825" s="4"/>
      <c r="AA825" s="4"/>
      <c r="AB825" s="4"/>
      <c r="AC825" s="4"/>
      <c r="AD825" s="4"/>
      <c r="AE825" s="4"/>
      <c r="AF825" s="4"/>
      <c r="AG825" s="9"/>
      <c r="AH825" s="4"/>
      <c r="AI825" s="4"/>
      <c r="AJ825" s="4"/>
      <c r="AK825" s="4"/>
      <c r="AL825" s="4"/>
      <c r="AM825" s="4"/>
      <c r="AN825" s="4"/>
      <c r="AO825" s="1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1"/>
      <c r="BF825" s="4"/>
    </row>
    <row r="826" spans="1:58" x14ac:dyDescent="0.3">
      <c r="A826" s="9"/>
      <c r="B826" s="3"/>
      <c r="C826" s="3"/>
      <c r="D826" s="3"/>
      <c r="E826" s="3"/>
      <c r="F826" s="3"/>
      <c r="G826" s="3"/>
      <c r="H826" s="3"/>
      <c r="I826" s="9"/>
      <c r="J826" s="3"/>
      <c r="K826" s="3"/>
      <c r="L826" s="3"/>
      <c r="M826" s="3"/>
      <c r="N826" s="3"/>
      <c r="O826" s="3"/>
      <c r="P826" s="3"/>
      <c r="Q826" s="9"/>
      <c r="R826" s="3"/>
      <c r="S826" s="3"/>
      <c r="T826" s="3"/>
      <c r="U826" s="3"/>
      <c r="V826" s="3"/>
      <c r="W826" s="3"/>
      <c r="X826" s="3"/>
      <c r="Y826" s="9"/>
      <c r="Z826" s="3"/>
      <c r="AA826" s="3"/>
      <c r="AB826" s="3"/>
      <c r="AC826" s="3"/>
      <c r="AD826" s="3"/>
      <c r="AE826" s="3"/>
      <c r="AF826" s="3"/>
      <c r="AG826" s="9"/>
      <c r="AH826" s="3"/>
      <c r="AI826" s="3"/>
      <c r="AJ826" s="3"/>
      <c r="AK826" s="3"/>
      <c r="AL826" s="3"/>
      <c r="AM826" s="3"/>
      <c r="AN826" s="3"/>
      <c r="AO826" s="1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1"/>
      <c r="BF826" s="3"/>
    </row>
    <row r="827" spans="1:58" x14ac:dyDescent="0.3">
      <c r="A827" s="9"/>
      <c r="B827" s="3"/>
      <c r="C827" s="3"/>
      <c r="D827" s="3"/>
      <c r="E827" s="3"/>
      <c r="F827" s="3"/>
      <c r="G827" s="3"/>
      <c r="H827" s="3"/>
      <c r="I827" s="9"/>
      <c r="J827" s="3"/>
      <c r="K827" s="3"/>
      <c r="L827" s="3"/>
      <c r="M827" s="3"/>
      <c r="N827" s="3"/>
      <c r="O827" s="3"/>
      <c r="P827" s="3"/>
      <c r="Q827" s="9"/>
      <c r="R827" s="3"/>
      <c r="S827" s="3"/>
      <c r="T827" s="3"/>
      <c r="U827" s="3"/>
      <c r="V827" s="3"/>
      <c r="W827" s="3"/>
      <c r="X827" s="3"/>
      <c r="Y827" s="9"/>
      <c r="Z827" s="3"/>
      <c r="AA827" s="3"/>
      <c r="AB827" s="3"/>
      <c r="AC827" s="3"/>
      <c r="AD827" s="3"/>
      <c r="AE827" s="3"/>
      <c r="AF827" s="3"/>
      <c r="AG827" s="9"/>
      <c r="AH827" s="3"/>
      <c r="AI827" s="3"/>
      <c r="AJ827" s="3"/>
      <c r="AK827" s="3"/>
      <c r="AL827" s="3"/>
      <c r="AM827" s="3"/>
      <c r="AN827" s="3"/>
      <c r="AO827" s="1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1"/>
      <c r="BF827" s="3"/>
    </row>
    <row r="828" spans="1:58" x14ac:dyDescent="0.3">
      <c r="A828" s="9"/>
      <c r="B828" s="3"/>
      <c r="C828" s="3"/>
      <c r="D828" s="3"/>
      <c r="E828" s="3"/>
      <c r="F828" s="3"/>
      <c r="G828" s="3"/>
      <c r="H828" s="3"/>
      <c r="I828" s="9"/>
      <c r="J828" s="3"/>
      <c r="K828" s="3"/>
      <c r="L828" s="3"/>
      <c r="M828" s="3"/>
      <c r="N828" s="3"/>
      <c r="O828" s="3"/>
      <c r="P828" s="3"/>
      <c r="Q828" s="9"/>
      <c r="R828" s="3"/>
      <c r="S828" s="3"/>
      <c r="T828" s="3"/>
      <c r="U828" s="3"/>
      <c r="V828" s="3"/>
      <c r="W828" s="3"/>
      <c r="X828" s="3"/>
      <c r="Y828" s="9"/>
      <c r="Z828" s="3"/>
      <c r="AA828" s="3"/>
      <c r="AB828" s="3"/>
      <c r="AC828" s="3"/>
      <c r="AD828" s="3"/>
      <c r="AE828" s="3"/>
      <c r="AF828" s="3"/>
      <c r="AG828" s="9"/>
      <c r="AH828" s="3"/>
      <c r="AI828" s="3"/>
      <c r="AJ828" s="3"/>
      <c r="AK828" s="3"/>
      <c r="AL828" s="3"/>
      <c r="AM828" s="3"/>
      <c r="AN828" s="3"/>
      <c r="AO828" s="1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1"/>
      <c r="BF828" s="3"/>
    </row>
    <row r="829" spans="1:58" x14ac:dyDescent="0.3">
      <c r="A829" s="9"/>
      <c r="B829" s="4"/>
      <c r="C829" s="4"/>
      <c r="D829" s="4"/>
      <c r="E829" s="4"/>
      <c r="F829" s="4"/>
      <c r="G829" s="4"/>
      <c r="H829" s="4"/>
      <c r="I829" s="9"/>
      <c r="J829" s="4"/>
      <c r="K829" s="4"/>
      <c r="L829" s="4"/>
      <c r="M829" s="4"/>
      <c r="N829" s="4"/>
      <c r="O829" s="4"/>
      <c r="P829" s="4"/>
      <c r="Q829" s="9"/>
      <c r="R829" s="4"/>
      <c r="S829" s="4"/>
      <c r="T829" s="4"/>
      <c r="U829" s="4"/>
      <c r="V829" s="4"/>
      <c r="W829" s="4"/>
      <c r="X829" s="4"/>
      <c r="Y829" s="9"/>
      <c r="Z829" s="4"/>
      <c r="AA829" s="4"/>
      <c r="AB829" s="4"/>
      <c r="AC829" s="4"/>
      <c r="AD829" s="4"/>
      <c r="AE829" s="4"/>
      <c r="AF829" s="4"/>
      <c r="AG829" s="9"/>
      <c r="AH829" s="4"/>
      <c r="AI829" s="4"/>
      <c r="AJ829" s="4"/>
      <c r="AK829" s="4"/>
      <c r="AL829" s="4"/>
      <c r="AM829" s="4"/>
      <c r="AN829" s="4"/>
      <c r="AO829" s="1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1"/>
      <c r="BF829" s="4"/>
    </row>
    <row r="830" spans="1:58" x14ac:dyDescent="0.3">
      <c r="A830" s="9"/>
      <c r="B830" s="3"/>
      <c r="C830" s="3"/>
      <c r="D830" s="3"/>
      <c r="E830" s="3"/>
      <c r="F830" s="3"/>
      <c r="G830" s="3"/>
      <c r="H830" s="3"/>
      <c r="I830" s="9"/>
      <c r="J830" s="3"/>
      <c r="K830" s="3"/>
      <c r="L830" s="3"/>
      <c r="M830" s="3"/>
      <c r="N830" s="3"/>
      <c r="O830" s="3"/>
      <c r="P830" s="3"/>
      <c r="Q830" s="9"/>
      <c r="R830" s="3"/>
      <c r="S830" s="3"/>
      <c r="T830" s="3"/>
      <c r="U830" s="3"/>
      <c r="V830" s="3"/>
      <c r="W830" s="3"/>
      <c r="X830" s="3"/>
      <c r="Y830" s="9"/>
      <c r="Z830" s="3"/>
      <c r="AA830" s="3"/>
      <c r="AB830" s="3"/>
      <c r="AC830" s="3"/>
      <c r="AD830" s="3"/>
      <c r="AE830" s="3"/>
      <c r="AF830" s="3"/>
      <c r="AG830" s="9"/>
      <c r="AH830" s="3"/>
      <c r="AI830" s="3"/>
      <c r="AJ830" s="3"/>
      <c r="AK830" s="3"/>
      <c r="AL830" s="3"/>
      <c r="AM830" s="3"/>
      <c r="AN830" s="3"/>
      <c r="AO830" s="1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1"/>
      <c r="BF830" s="3"/>
    </row>
    <row r="831" spans="1:58" x14ac:dyDescent="0.3">
      <c r="A831" s="9"/>
      <c r="B831" s="3"/>
      <c r="C831" s="3"/>
      <c r="D831" s="3"/>
      <c r="E831" s="3"/>
      <c r="F831" s="3"/>
      <c r="G831" s="3"/>
      <c r="H831" s="3"/>
      <c r="I831" s="9"/>
      <c r="J831" s="3"/>
      <c r="K831" s="3"/>
      <c r="L831" s="3"/>
      <c r="M831" s="3"/>
      <c r="N831" s="3"/>
      <c r="O831" s="3"/>
      <c r="P831" s="3"/>
      <c r="Q831" s="9"/>
      <c r="R831" s="3"/>
      <c r="S831" s="3"/>
      <c r="T831" s="3"/>
      <c r="U831" s="3"/>
      <c r="V831" s="3"/>
      <c r="W831" s="3"/>
      <c r="X831" s="3"/>
      <c r="Y831" s="9"/>
      <c r="Z831" s="3"/>
      <c r="AA831" s="3"/>
      <c r="AB831" s="3"/>
      <c r="AC831" s="3"/>
      <c r="AD831" s="3"/>
      <c r="AE831" s="3"/>
      <c r="AF831" s="3"/>
      <c r="AG831" s="9"/>
      <c r="AH831" s="3"/>
      <c r="AI831" s="3"/>
      <c r="AJ831" s="3"/>
      <c r="AK831" s="3"/>
      <c r="AL831" s="3"/>
      <c r="AM831" s="3"/>
      <c r="AN831" s="3"/>
      <c r="AO831" s="1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1"/>
      <c r="BF831" s="3"/>
    </row>
    <row r="832" spans="1:58" x14ac:dyDescent="0.3">
      <c r="A832" s="9"/>
      <c r="B832" s="3"/>
      <c r="C832" s="3"/>
      <c r="D832" s="3"/>
      <c r="E832" s="3"/>
      <c r="F832" s="3"/>
      <c r="G832" s="3"/>
      <c r="H832" s="3"/>
      <c r="I832" s="9"/>
      <c r="J832" s="3"/>
      <c r="K832" s="3"/>
      <c r="L832" s="3"/>
      <c r="M832" s="3"/>
      <c r="N832" s="3"/>
      <c r="O832" s="3"/>
      <c r="P832" s="3"/>
      <c r="Q832" s="9"/>
      <c r="R832" s="3"/>
      <c r="S832" s="3"/>
      <c r="T832" s="3"/>
      <c r="U832" s="3"/>
      <c r="V832" s="3"/>
      <c r="W832" s="3"/>
      <c r="X832" s="3"/>
      <c r="Y832" s="9"/>
      <c r="Z832" s="3"/>
      <c r="AA832" s="3"/>
      <c r="AB832" s="3"/>
      <c r="AC832" s="3"/>
      <c r="AD832" s="3"/>
      <c r="AE832" s="3"/>
      <c r="AF832" s="3"/>
      <c r="AG832" s="9"/>
      <c r="AH832" s="3"/>
      <c r="AI832" s="3"/>
      <c r="AJ832" s="3"/>
      <c r="AK832" s="3"/>
      <c r="AL832" s="3"/>
      <c r="AM832" s="3"/>
      <c r="AN832" s="3"/>
      <c r="AO832" s="1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1"/>
      <c r="BF832" s="3"/>
    </row>
    <row r="833" spans="1:58" x14ac:dyDescent="0.3">
      <c r="A833" s="9"/>
      <c r="B833" s="4"/>
      <c r="C833" s="4"/>
      <c r="D833" s="4"/>
      <c r="E833" s="4"/>
      <c r="F833" s="4"/>
      <c r="G833" s="4"/>
      <c r="H833" s="4"/>
      <c r="I833" s="9"/>
      <c r="J833" s="4"/>
      <c r="K833" s="4"/>
      <c r="L833" s="4"/>
      <c r="M833" s="4"/>
      <c r="N833" s="4"/>
      <c r="O833" s="4"/>
      <c r="P833" s="4"/>
      <c r="Q833" s="9"/>
      <c r="R833" s="4"/>
      <c r="S833" s="4"/>
      <c r="T833" s="4"/>
      <c r="U833" s="4"/>
      <c r="V833" s="4"/>
      <c r="W833" s="4"/>
      <c r="X833" s="4"/>
      <c r="Y833" s="9"/>
      <c r="Z833" s="4"/>
      <c r="AA833" s="4"/>
      <c r="AB833" s="4"/>
      <c r="AC833" s="4"/>
      <c r="AD833" s="4"/>
      <c r="AE833" s="4"/>
      <c r="AF833" s="4"/>
      <c r="AG833" s="9"/>
      <c r="AH833" s="4"/>
      <c r="AI833" s="4"/>
      <c r="AJ833" s="4"/>
      <c r="AK833" s="4"/>
      <c r="AL833" s="4"/>
      <c r="AM833" s="4"/>
      <c r="AN833" s="4"/>
      <c r="AO833" s="1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1"/>
      <c r="BF833" s="4"/>
    </row>
    <row r="834" spans="1:58" x14ac:dyDescent="0.3">
      <c r="A834" s="9"/>
      <c r="B834" s="3"/>
      <c r="C834" s="3"/>
      <c r="D834" s="3"/>
      <c r="E834" s="3"/>
      <c r="F834" s="3"/>
      <c r="G834" s="3"/>
      <c r="H834" s="3"/>
      <c r="I834" s="9"/>
      <c r="J834" s="3"/>
      <c r="K834" s="3"/>
      <c r="L834" s="3"/>
      <c r="M834" s="3"/>
      <c r="N834" s="3"/>
      <c r="O834" s="3"/>
      <c r="P834" s="3"/>
      <c r="Q834" s="9"/>
      <c r="R834" s="3"/>
      <c r="S834" s="3"/>
      <c r="T834" s="3"/>
      <c r="U834" s="3"/>
      <c r="V834" s="3"/>
      <c r="W834" s="3"/>
      <c r="X834" s="3"/>
      <c r="Y834" s="9"/>
      <c r="Z834" s="3"/>
      <c r="AA834" s="3"/>
      <c r="AB834" s="3"/>
      <c r="AC834" s="3"/>
      <c r="AD834" s="3"/>
      <c r="AE834" s="3"/>
      <c r="AF834" s="3"/>
      <c r="AG834" s="9"/>
      <c r="AH834" s="3"/>
      <c r="AI834" s="3"/>
      <c r="AJ834" s="3"/>
      <c r="AK834" s="3"/>
      <c r="AL834" s="3"/>
      <c r="AM834" s="3"/>
      <c r="AN834" s="3"/>
      <c r="AO834" s="1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1"/>
      <c r="BF834" s="3"/>
    </row>
    <row r="835" spans="1:58" x14ac:dyDescent="0.3">
      <c r="A835" s="9"/>
      <c r="B835" s="3"/>
      <c r="C835" s="3"/>
      <c r="D835" s="3"/>
      <c r="E835" s="3"/>
      <c r="F835" s="3"/>
      <c r="G835" s="3"/>
      <c r="H835" s="3"/>
      <c r="I835" s="9"/>
      <c r="J835" s="3"/>
      <c r="K835" s="3"/>
      <c r="L835" s="3"/>
      <c r="M835" s="3"/>
      <c r="N835" s="3"/>
      <c r="O835" s="3"/>
      <c r="P835" s="3"/>
      <c r="Q835" s="9"/>
      <c r="R835" s="3"/>
      <c r="S835" s="3"/>
      <c r="T835" s="3"/>
      <c r="U835" s="3"/>
      <c r="V835" s="3"/>
      <c r="W835" s="3"/>
      <c r="X835" s="3"/>
      <c r="Y835" s="9"/>
      <c r="Z835" s="3"/>
      <c r="AA835" s="3"/>
      <c r="AB835" s="3"/>
      <c r="AC835" s="3"/>
      <c r="AD835" s="3"/>
      <c r="AE835" s="3"/>
      <c r="AF835" s="3"/>
      <c r="AG835" s="9"/>
      <c r="AH835" s="3"/>
      <c r="AI835" s="3"/>
      <c r="AJ835" s="3"/>
      <c r="AK835" s="3"/>
      <c r="AL835" s="3"/>
      <c r="AM835" s="3"/>
      <c r="AN835" s="3"/>
      <c r="AO835" s="1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1"/>
      <c r="BF835" s="3"/>
    </row>
    <row r="836" spans="1:58" x14ac:dyDescent="0.3">
      <c r="A836" s="9"/>
      <c r="B836" s="3"/>
      <c r="C836" s="3"/>
      <c r="D836" s="3"/>
      <c r="E836" s="3"/>
      <c r="F836" s="3"/>
      <c r="G836" s="3"/>
      <c r="H836" s="3"/>
      <c r="I836" s="9"/>
      <c r="J836" s="3"/>
      <c r="K836" s="3"/>
      <c r="L836" s="3"/>
      <c r="M836" s="3"/>
      <c r="N836" s="3"/>
      <c r="O836" s="3"/>
      <c r="P836" s="3"/>
      <c r="Q836" s="9"/>
      <c r="R836" s="3"/>
      <c r="S836" s="3"/>
      <c r="T836" s="3"/>
      <c r="U836" s="3"/>
      <c r="V836" s="3"/>
      <c r="W836" s="3"/>
      <c r="X836" s="3"/>
      <c r="Y836" s="9"/>
      <c r="Z836" s="3"/>
      <c r="AA836" s="3"/>
      <c r="AB836" s="3"/>
      <c r="AC836" s="3"/>
      <c r="AD836" s="3"/>
      <c r="AE836" s="3"/>
      <c r="AF836" s="3"/>
      <c r="AG836" s="9"/>
      <c r="AH836" s="3"/>
      <c r="AI836" s="3"/>
      <c r="AJ836" s="3"/>
      <c r="AK836" s="3"/>
      <c r="AL836" s="3"/>
      <c r="AM836" s="3"/>
      <c r="AN836" s="3"/>
      <c r="AO836" s="1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1"/>
      <c r="BF836" s="3"/>
    </row>
    <row r="837" spans="1:58" x14ac:dyDescent="0.3">
      <c r="A837" s="9"/>
      <c r="B837" s="4"/>
      <c r="C837" s="4"/>
      <c r="D837" s="4"/>
      <c r="E837" s="4"/>
      <c r="F837" s="4"/>
      <c r="G837" s="4"/>
      <c r="H837" s="4"/>
      <c r="I837" s="9"/>
      <c r="J837" s="4"/>
      <c r="K837" s="4"/>
      <c r="L837" s="4"/>
      <c r="M837" s="4"/>
      <c r="N837" s="4"/>
      <c r="O837" s="4"/>
      <c r="P837" s="4"/>
      <c r="Q837" s="9"/>
      <c r="R837" s="4"/>
      <c r="S837" s="4"/>
      <c r="T837" s="4"/>
      <c r="U837" s="4"/>
      <c r="V837" s="4"/>
      <c r="W837" s="4"/>
      <c r="X837" s="4"/>
      <c r="Y837" s="9"/>
      <c r="Z837" s="4"/>
      <c r="AA837" s="4"/>
      <c r="AB837" s="4"/>
      <c r="AC837" s="4"/>
      <c r="AD837" s="4"/>
      <c r="AE837" s="4"/>
      <c r="AF837" s="4"/>
      <c r="AG837" s="9"/>
      <c r="AH837" s="4"/>
      <c r="AI837" s="4"/>
      <c r="AJ837" s="4"/>
      <c r="AK837" s="4"/>
      <c r="AL837" s="4"/>
      <c r="AM837" s="4"/>
      <c r="AN837" s="4"/>
      <c r="AO837" s="1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1"/>
      <c r="BF837" s="4"/>
    </row>
    <row r="838" spans="1:58" x14ac:dyDescent="0.3">
      <c r="A838" s="9"/>
      <c r="B838" s="3"/>
      <c r="C838" s="3"/>
      <c r="D838" s="3"/>
      <c r="E838" s="3"/>
      <c r="F838" s="3"/>
      <c r="G838" s="3"/>
      <c r="H838" s="3"/>
      <c r="I838" s="9"/>
      <c r="J838" s="3"/>
      <c r="K838" s="3"/>
      <c r="L838" s="3"/>
      <c r="M838" s="3"/>
      <c r="N838" s="3"/>
      <c r="O838" s="3"/>
      <c r="P838" s="3"/>
      <c r="Q838" s="9"/>
      <c r="R838" s="3"/>
      <c r="S838" s="3"/>
      <c r="T838" s="3"/>
      <c r="U838" s="3"/>
      <c r="V838" s="3"/>
      <c r="W838" s="3"/>
      <c r="X838" s="3"/>
      <c r="Y838" s="9"/>
      <c r="Z838" s="3"/>
      <c r="AA838" s="3"/>
      <c r="AB838" s="3"/>
      <c r="AC838" s="3"/>
      <c r="AD838" s="3"/>
      <c r="AE838" s="3"/>
      <c r="AF838" s="3"/>
      <c r="AG838" s="9"/>
      <c r="AH838" s="3"/>
      <c r="AI838" s="3"/>
      <c r="AJ838" s="3"/>
      <c r="AK838" s="3"/>
      <c r="AL838" s="3"/>
      <c r="AM838" s="3"/>
      <c r="AN838" s="3"/>
      <c r="AO838" s="1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1"/>
      <c r="BF838" s="3"/>
    </row>
    <row r="839" spans="1:58" x14ac:dyDescent="0.3">
      <c r="A839" s="9"/>
      <c r="B839" s="3"/>
      <c r="C839" s="3"/>
      <c r="D839" s="3"/>
      <c r="E839" s="3"/>
      <c r="F839" s="3"/>
      <c r="G839" s="3"/>
      <c r="H839" s="3"/>
      <c r="I839" s="9"/>
      <c r="J839" s="3"/>
      <c r="K839" s="3"/>
      <c r="L839" s="3"/>
      <c r="M839" s="3"/>
      <c r="N839" s="3"/>
      <c r="O839" s="3"/>
      <c r="P839" s="3"/>
      <c r="Q839" s="9"/>
      <c r="R839" s="3"/>
      <c r="S839" s="3"/>
      <c r="T839" s="3"/>
      <c r="U839" s="3"/>
      <c r="V839" s="3"/>
      <c r="W839" s="3"/>
      <c r="X839" s="3"/>
      <c r="Y839" s="9"/>
      <c r="Z839" s="3"/>
      <c r="AA839" s="3"/>
      <c r="AB839" s="3"/>
      <c r="AC839" s="3"/>
      <c r="AD839" s="3"/>
      <c r="AE839" s="3"/>
      <c r="AF839" s="3"/>
      <c r="AG839" s="9"/>
      <c r="AH839" s="3"/>
      <c r="AI839" s="3"/>
      <c r="AJ839" s="3"/>
      <c r="AK839" s="3"/>
      <c r="AL839" s="3"/>
      <c r="AM839" s="3"/>
      <c r="AN839" s="3"/>
      <c r="AO839" s="1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1"/>
      <c r="BF839" s="3"/>
    </row>
    <row r="840" spans="1:58" x14ac:dyDescent="0.3">
      <c r="A840" s="9"/>
      <c r="B840" s="3"/>
      <c r="C840" s="3"/>
      <c r="D840" s="3"/>
      <c r="E840" s="3"/>
      <c r="F840" s="3"/>
      <c r="G840" s="3"/>
      <c r="H840" s="3"/>
      <c r="I840" s="9"/>
      <c r="J840" s="3"/>
      <c r="K840" s="3"/>
      <c r="L840" s="3"/>
      <c r="M840" s="3"/>
      <c r="N840" s="3"/>
      <c r="O840" s="3"/>
      <c r="P840" s="3"/>
      <c r="Q840" s="9"/>
      <c r="R840" s="3"/>
      <c r="S840" s="3"/>
      <c r="T840" s="3"/>
      <c r="U840" s="3"/>
      <c r="V840" s="3"/>
      <c r="W840" s="3"/>
      <c r="X840" s="3"/>
      <c r="Y840" s="9"/>
      <c r="Z840" s="3"/>
      <c r="AA840" s="3"/>
      <c r="AB840" s="3"/>
      <c r="AC840" s="3"/>
      <c r="AD840" s="3"/>
      <c r="AE840" s="3"/>
      <c r="AF840" s="3"/>
      <c r="AG840" s="9"/>
      <c r="AH840" s="3"/>
      <c r="AI840" s="3"/>
      <c r="AJ840" s="3"/>
      <c r="AK840" s="3"/>
      <c r="AL840" s="3"/>
      <c r="AM840" s="3"/>
      <c r="AN840" s="3"/>
      <c r="AO840" s="1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1"/>
      <c r="BF840" s="3"/>
    </row>
    <row r="841" spans="1:58" x14ac:dyDescent="0.3">
      <c r="A841" s="9"/>
      <c r="B841" s="4"/>
      <c r="C841" s="4"/>
      <c r="D841" s="4"/>
      <c r="E841" s="4"/>
      <c r="F841" s="4"/>
      <c r="G841" s="4"/>
      <c r="H841" s="4"/>
      <c r="I841" s="9"/>
      <c r="J841" s="4"/>
      <c r="K841" s="4"/>
      <c r="L841" s="4"/>
      <c r="M841" s="4"/>
      <c r="N841" s="4"/>
      <c r="O841" s="4"/>
      <c r="P841" s="4"/>
      <c r="Q841" s="9"/>
      <c r="R841" s="4"/>
      <c r="S841" s="4"/>
      <c r="T841" s="4"/>
      <c r="U841" s="4"/>
      <c r="V841" s="4"/>
      <c r="W841" s="4"/>
      <c r="X841" s="4"/>
      <c r="Y841" s="9"/>
      <c r="Z841" s="4"/>
      <c r="AA841" s="4"/>
      <c r="AB841" s="4"/>
      <c r="AC841" s="4"/>
      <c r="AD841" s="4"/>
      <c r="AE841" s="4"/>
      <c r="AF841" s="4"/>
      <c r="AG841" s="9"/>
      <c r="AH841" s="4"/>
      <c r="AI841" s="4"/>
      <c r="AJ841" s="4"/>
      <c r="AK841" s="4"/>
      <c r="AL841" s="4"/>
      <c r="AM841" s="4"/>
      <c r="AN841" s="4"/>
      <c r="AO841" s="1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1"/>
      <c r="BF841" s="4"/>
    </row>
    <row r="842" spans="1:58" x14ac:dyDescent="0.3">
      <c r="A842" s="9"/>
      <c r="B842" s="3"/>
      <c r="C842" s="3"/>
      <c r="D842" s="3"/>
      <c r="E842" s="3"/>
      <c r="F842" s="3"/>
      <c r="G842" s="3"/>
      <c r="H842" s="3"/>
      <c r="I842" s="9"/>
      <c r="J842" s="3"/>
      <c r="K842" s="3"/>
      <c r="L842" s="3"/>
      <c r="M842" s="3"/>
      <c r="N842" s="3"/>
      <c r="O842" s="3"/>
      <c r="P842" s="3"/>
      <c r="Q842" s="9"/>
      <c r="R842" s="3"/>
      <c r="S842" s="3"/>
      <c r="T842" s="3"/>
      <c r="U842" s="3"/>
      <c r="V842" s="3"/>
      <c r="W842" s="3"/>
      <c r="X842" s="3"/>
      <c r="Y842" s="9"/>
      <c r="Z842" s="3"/>
      <c r="AA842" s="3"/>
      <c r="AB842" s="3"/>
      <c r="AC842" s="3"/>
      <c r="AD842" s="3"/>
      <c r="AE842" s="3"/>
      <c r="AF842" s="3"/>
      <c r="AG842" s="9"/>
      <c r="AH842" s="3"/>
      <c r="AI842" s="3"/>
      <c r="AJ842" s="3"/>
      <c r="AK842" s="3"/>
      <c r="AL842" s="3"/>
      <c r="AM842" s="3"/>
      <c r="AN842" s="3"/>
      <c r="AO842" s="1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1"/>
      <c r="BF842" s="3"/>
    </row>
    <row r="843" spans="1:58" x14ac:dyDescent="0.3">
      <c r="A843" s="9"/>
      <c r="B843" s="3"/>
      <c r="C843" s="3"/>
      <c r="D843" s="3"/>
      <c r="E843" s="3"/>
      <c r="F843" s="3"/>
      <c r="G843" s="3"/>
      <c r="H843" s="3"/>
      <c r="I843" s="9"/>
      <c r="J843" s="3"/>
      <c r="K843" s="3"/>
      <c r="L843" s="3"/>
      <c r="M843" s="3"/>
      <c r="N843" s="3"/>
      <c r="O843" s="3"/>
      <c r="P843" s="3"/>
      <c r="Q843" s="9"/>
      <c r="R843" s="3"/>
      <c r="S843" s="3"/>
      <c r="T843" s="3"/>
      <c r="U843" s="3"/>
      <c r="V843" s="3"/>
      <c r="W843" s="3"/>
      <c r="X843" s="3"/>
      <c r="Y843" s="9"/>
      <c r="Z843" s="3"/>
      <c r="AA843" s="3"/>
      <c r="AB843" s="3"/>
      <c r="AC843" s="3"/>
      <c r="AD843" s="3"/>
      <c r="AE843" s="3"/>
      <c r="AF843" s="3"/>
      <c r="AG843" s="9"/>
      <c r="AH843" s="3"/>
      <c r="AI843" s="3"/>
      <c r="AJ843" s="3"/>
      <c r="AK843" s="3"/>
      <c r="AL843" s="3"/>
      <c r="AM843" s="3"/>
      <c r="AN843" s="3"/>
      <c r="AO843" s="1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1"/>
      <c r="BF843" s="3"/>
    </row>
    <row r="844" spans="1:58" x14ac:dyDescent="0.3">
      <c r="A844" s="9"/>
      <c r="B844" s="3"/>
      <c r="C844" s="3"/>
      <c r="D844" s="3"/>
      <c r="E844" s="3"/>
      <c r="F844" s="3"/>
      <c r="G844" s="3"/>
      <c r="H844" s="3"/>
      <c r="I844" s="9"/>
      <c r="J844" s="3"/>
      <c r="K844" s="3"/>
      <c r="L844" s="3"/>
      <c r="M844" s="3"/>
      <c r="N844" s="3"/>
      <c r="O844" s="3"/>
      <c r="P844" s="3"/>
      <c r="Q844" s="9"/>
      <c r="R844" s="3"/>
      <c r="S844" s="3"/>
      <c r="T844" s="3"/>
      <c r="U844" s="3"/>
      <c r="V844" s="3"/>
      <c r="W844" s="3"/>
      <c r="X844" s="3"/>
      <c r="Y844" s="9"/>
      <c r="Z844" s="3"/>
      <c r="AA844" s="3"/>
      <c r="AB844" s="3"/>
      <c r="AC844" s="3"/>
      <c r="AD844" s="3"/>
      <c r="AE844" s="3"/>
      <c r="AF844" s="3"/>
      <c r="AG844" s="9"/>
      <c r="AH844" s="3"/>
      <c r="AI844" s="3"/>
      <c r="AJ844" s="3"/>
      <c r="AK844" s="3"/>
      <c r="AL844" s="3"/>
      <c r="AM844" s="3"/>
      <c r="AN844" s="3"/>
      <c r="AO844" s="1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1"/>
      <c r="BF844" s="3"/>
    </row>
    <row r="845" spans="1:58" x14ac:dyDescent="0.3">
      <c r="A845" s="9"/>
      <c r="B845" s="4"/>
      <c r="C845" s="4"/>
      <c r="D845" s="4"/>
      <c r="E845" s="4"/>
      <c r="F845" s="4"/>
      <c r="G845" s="4"/>
      <c r="H845" s="4"/>
      <c r="I845" s="9"/>
      <c r="J845" s="4"/>
      <c r="K845" s="4"/>
      <c r="L845" s="4"/>
      <c r="M845" s="4"/>
      <c r="N845" s="4"/>
      <c r="O845" s="4"/>
      <c r="P845" s="4"/>
      <c r="Q845" s="9"/>
      <c r="R845" s="4"/>
      <c r="S845" s="4"/>
      <c r="T845" s="4"/>
      <c r="U845" s="4"/>
      <c r="V845" s="4"/>
      <c r="W845" s="4"/>
      <c r="X845" s="4"/>
      <c r="Y845" s="9"/>
      <c r="Z845" s="4"/>
      <c r="AA845" s="4"/>
      <c r="AB845" s="4"/>
      <c r="AC845" s="4"/>
      <c r="AD845" s="4"/>
      <c r="AE845" s="4"/>
      <c r="AF845" s="4"/>
      <c r="AG845" s="9"/>
      <c r="AH845" s="4"/>
      <c r="AI845" s="4"/>
      <c r="AJ845" s="4"/>
      <c r="AK845" s="4"/>
      <c r="AL845" s="4"/>
      <c r="AM845" s="4"/>
      <c r="AN845" s="4"/>
      <c r="AO845" s="1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1"/>
      <c r="BF845" s="4"/>
    </row>
    <row r="846" spans="1:58" x14ac:dyDescent="0.3">
      <c r="A846" s="9"/>
      <c r="B846" s="3"/>
      <c r="C846" s="3"/>
      <c r="D846" s="3"/>
      <c r="E846" s="3"/>
      <c r="F846" s="3"/>
      <c r="G846" s="3"/>
      <c r="H846" s="3"/>
      <c r="I846" s="9"/>
      <c r="J846" s="3"/>
      <c r="K846" s="3"/>
      <c r="L846" s="3"/>
      <c r="M846" s="3"/>
      <c r="N846" s="3"/>
      <c r="O846" s="3"/>
      <c r="P846" s="3"/>
      <c r="Q846" s="9"/>
      <c r="R846" s="3"/>
      <c r="S846" s="3"/>
      <c r="T846" s="3"/>
      <c r="U846" s="3"/>
      <c r="V846" s="3"/>
      <c r="W846" s="3"/>
      <c r="X846" s="3"/>
      <c r="Y846" s="9"/>
      <c r="Z846" s="3"/>
      <c r="AA846" s="3"/>
      <c r="AB846" s="3"/>
      <c r="AC846" s="3"/>
      <c r="AD846" s="3"/>
      <c r="AE846" s="3"/>
      <c r="AF846" s="3"/>
      <c r="AG846" s="9"/>
      <c r="AH846" s="3"/>
      <c r="AI846" s="3"/>
      <c r="AJ846" s="3"/>
      <c r="AK846" s="3"/>
      <c r="AL846" s="3"/>
      <c r="AM846" s="3"/>
      <c r="AN846" s="3"/>
      <c r="AO846" s="1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1"/>
      <c r="BF846" s="3"/>
    </row>
    <row r="847" spans="1:58" x14ac:dyDescent="0.3">
      <c r="A847" s="9"/>
      <c r="B847" s="3"/>
      <c r="C847" s="3"/>
      <c r="D847" s="3"/>
      <c r="E847" s="3"/>
      <c r="F847" s="3"/>
      <c r="G847" s="3"/>
      <c r="H847" s="3"/>
      <c r="I847" s="9"/>
      <c r="J847" s="3"/>
      <c r="K847" s="3"/>
      <c r="L847" s="3"/>
      <c r="M847" s="3"/>
      <c r="N847" s="3"/>
      <c r="O847" s="3"/>
      <c r="P847" s="3"/>
      <c r="Q847" s="9"/>
      <c r="R847" s="3"/>
      <c r="S847" s="3"/>
      <c r="T847" s="3"/>
      <c r="U847" s="3"/>
      <c r="V847" s="3"/>
      <c r="W847" s="3"/>
      <c r="X847" s="3"/>
      <c r="Y847" s="9"/>
      <c r="Z847" s="3"/>
      <c r="AA847" s="3"/>
      <c r="AB847" s="3"/>
      <c r="AC847" s="3"/>
      <c r="AD847" s="3"/>
      <c r="AE847" s="3"/>
      <c r="AF847" s="3"/>
      <c r="AG847" s="9"/>
      <c r="AH847" s="3"/>
      <c r="AI847" s="3"/>
      <c r="AJ847" s="3"/>
      <c r="AK847" s="3"/>
      <c r="AL847" s="3"/>
      <c r="AM847" s="3"/>
      <c r="AN847" s="3"/>
      <c r="AO847" s="1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1"/>
      <c r="BF847" s="3"/>
    </row>
    <row r="848" spans="1:58" x14ac:dyDescent="0.3">
      <c r="A848" s="9"/>
      <c r="B848" s="3"/>
      <c r="C848" s="3"/>
      <c r="D848" s="3"/>
      <c r="E848" s="3"/>
      <c r="F848" s="3"/>
      <c r="G848" s="3"/>
      <c r="H848" s="3"/>
      <c r="I848" s="9"/>
      <c r="J848" s="3"/>
      <c r="K848" s="3"/>
      <c r="L848" s="3"/>
      <c r="M848" s="3"/>
      <c r="N848" s="3"/>
      <c r="O848" s="3"/>
      <c r="P848" s="3"/>
      <c r="Q848" s="9"/>
      <c r="R848" s="3"/>
      <c r="S848" s="3"/>
      <c r="T848" s="3"/>
      <c r="U848" s="3"/>
      <c r="V848" s="3"/>
      <c r="W848" s="3"/>
      <c r="X848" s="3"/>
      <c r="Y848" s="9"/>
      <c r="Z848" s="3"/>
      <c r="AA848" s="3"/>
      <c r="AB848" s="3"/>
      <c r="AC848" s="3"/>
      <c r="AD848" s="3"/>
      <c r="AE848" s="3"/>
      <c r="AF848" s="3"/>
      <c r="AG848" s="9"/>
      <c r="AH848" s="3"/>
      <c r="AI848" s="3"/>
      <c r="AJ848" s="3"/>
      <c r="AK848" s="3"/>
      <c r="AL848" s="3"/>
      <c r="AM848" s="3"/>
      <c r="AN848" s="3"/>
      <c r="AO848" s="1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1"/>
      <c r="BF848" s="3"/>
    </row>
    <row r="849" spans="1:58" x14ac:dyDescent="0.3">
      <c r="A849" s="9"/>
      <c r="B849" s="4"/>
      <c r="C849" s="4"/>
      <c r="D849" s="4"/>
      <c r="E849" s="4"/>
      <c r="F849" s="4"/>
      <c r="G849" s="4"/>
      <c r="H849" s="4"/>
      <c r="I849" s="9"/>
      <c r="J849" s="4"/>
      <c r="K849" s="4"/>
      <c r="L849" s="4"/>
      <c r="M849" s="4"/>
      <c r="N849" s="4"/>
      <c r="O849" s="4"/>
      <c r="P849" s="4"/>
      <c r="Q849" s="9"/>
      <c r="R849" s="4"/>
      <c r="S849" s="4"/>
      <c r="T849" s="4"/>
      <c r="U849" s="4"/>
      <c r="V849" s="4"/>
      <c r="W849" s="4"/>
      <c r="X849" s="4"/>
      <c r="Y849" s="9"/>
      <c r="Z849" s="4"/>
      <c r="AA849" s="4"/>
      <c r="AB849" s="4"/>
      <c r="AC849" s="4"/>
      <c r="AD849" s="4"/>
      <c r="AE849" s="4"/>
      <c r="AF849" s="4"/>
      <c r="AG849" s="9"/>
      <c r="AH849" s="4"/>
      <c r="AI849" s="4"/>
      <c r="AJ849" s="4"/>
      <c r="AK849" s="4"/>
      <c r="AL849" s="4"/>
      <c r="AM849" s="4"/>
      <c r="AN849" s="4"/>
      <c r="AO849" s="1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1"/>
      <c r="BF849" s="4"/>
    </row>
    <row r="850" spans="1:58" x14ac:dyDescent="0.3">
      <c r="A850" s="9"/>
      <c r="B850" s="3"/>
      <c r="C850" s="3"/>
      <c r="D850" s="3"/>
      <c r="E850" s="3"/>
      <c r="F850" s="3"/>
      <c r="G850" s="3"/>
      <c r="H850" s="3"/>
      <c r="I850" s="9"/>
      <c r="J850" s="3"/>
      <c r="K850" s="3"/>
      <c r="L850" s="3"/>
      <c r="M850" s="3"/>
      <c r="N850" s="3"/>
      <c r="O850" s="3"/>
      <c r="P850" s="3"/>
      <c r="Q850" s="9"/>
      <c r="R850" s="3"/>
      <c r="S850" s="3"/>
      <c r="T850" s="3"/>
      <c r="U850" s="3"/>
      <c r="V850" s="3"/>
      <c r="W850" s="3"/>
      <c r="X850" s="3"/>
      <c r="Y850" s="9"/>
      <c r="Z850" s="3"/>
      <c r="AA850" s="3"/>
      <c r="AB850" s="3"/>
      <c r="AC850" s="3"/>
      <c r="AD850" s="3"/>
      <c r="AE850" s="3"/>
      <c r="AF850" s="3"/>
      <c r="AG850" s="9"/>
      <c r="AH850" s="3"/>
      <c r="AI850" s="3"/>
      <c r="AJ850" s="3"/>
      <c r="AK850" s="3"/>
      <c r="AL850" s="3"/>
      <c r="AM850" s="3"/>
      <c r="AN850" s="3"/>
      <c r="AO850" s="1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1"/>
      <c r="BF850" s="3"/>
    </row>
    <row r="851" spans="1:58" x14ac:dyDescent="0.3">
      <c r="A851" s="9"/>
      <c r="B851" s="3"/>
      <c r="C851" s="3"/>
      <c r="D851" s="3"/>
      <c r="E851" s="3"/>
      <c r="F851" s="3"/>
      <c r="G851" s="3"/>
      <c r="H851" s="3"/>
      <c r="I851" s="9"/>
      <c r="J851" s="3"/>
      <c r="K851" s="3"/>
      <c r="L851" s="3"/>
      <c r="M851" s="3"/>
      <c r="N851" s="3"/>
      <c r="O851" s="3"/>
      <c r="P851" s="3"/>
      <c r="Q851" s="9"/>
      <c r="R851" s="3"/>
      <c r="S851" s="3"/>
      <c r="T851" s="3"/>
      <c r="U851" s="3"/>
      <c r="V851" s="3"/>
      <c r="W851" s="3"/>
      <c r="X851" s="3"/>
      <c r="Y851" s="9"/>
      <c r="Z851" s="3"/>
      <c r="AA851" s="3"/>
      <c r="AB851" s="3"/>
      <c r="AC851" s="3"/>
      <c r="AD851" s="3"/>
      <c r="AE851" s="3"/>
      <c r="AF851" s="3"/>
      <c r="AG851" s="9"/>
      <c r="AH851" s="3"/>
      <c r="AI851" s="3"/>
      <c r="AJ851" s="3"/>
      <c r="AK851" s="3"/>
      <c r="AL851" s="3"/>
      <c r="AM851" s="3"/>
      <c r="AN851" s="3"/>
      <c r="AO851" s="1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1"/>
      <c r="BF851" s="3"/>
    </row>
    <row r="852" spans="1:58" x14ac:dyDescent="0.3">
      <c r="A852" s="9"/>
      <c r="B852" s="3"/>
      <c r="C852" s="3"/>
      <c r="D852" s="3"/>
      <c r="E852" s="3"/>
      <c r="F852" s="3"/>
      <c r="G852" s="3"/>
      <c r="H852" s="3"/>
      <c r="I852" s="9"/>
      <c r="J852" s="3"/>
      <c r="K852" s="3"/>
      <c r="L852" s="3"/>
      <c r="M852" s="3"/>
      <c r="N852" s="3"/>
      <c r="O852" s="3"/>
      <c r="P852" s="3"/>
      <c r="Q852" s="9"/>
      <c r="R852" s="3"/>
      <c r="S852" s="3"/>
      <c r="T852" s="3"/>
      <c r="U852" s="3"/>
      <c r="V852" s="3"/>
      <c r="W852" s="3"/>
      <c r="X852" s="3"/>
      <c r="Y852" s="9"/>
      <c r="Z852" s="3"/>
      <c r="AA852" s="3"/>
      <c r="AB852" s="3"/>
      <c r="AC852" s="3"/>
      <c r="AD852" s="3"/>
      <c r="AE852" s="3"/>
      <c r="AF852" s="3"/>
      <c r="AG852" s="9"/>
      <c r="AH852" s="3"/>
      <c r="AI852" s="3"/>
      <c r="AJ852" s="3"/>
      <c r="AK852" s="3"/>
      <c r="AL852" s="3"/>
      <c r="AM852" s="3"/>
      <c r="AN852" s="3"/>
      <c r="AO852" s="1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1"/>
      <c r="BF852" s="3"/>
    </row>
    <row r="853" spans="1:58" x14ac:dyDescent="0.3">
      <c r="A853" s="9"/>
      <c r="B853" s="4"/>
      <c r="C853" s="4"/>
      <c r="D853" s="4"/>
      <c r="E853" s="4"/>
      <c r="F853" s="4"/>
      <c r="G853" s="4"/>
      <c r="H853" s="4"/>
      <c r="I853" s="9"/>
      <c r="J853" s="4"/>
      <c r="K853" s="4"/>
      <c r="L853" s="4"/>
      <c r="M853" s="4"/>
      <c r="N853" s="4"/>
      <c r="O853" s="4"/>
      <c r="P853" s="4"/>
      <c r="Q853" s="9"/>
      <c r="R853" s="4"/>
      <c r="S853" s="4"/>
      <c r="T853" s="4"/>
      <c r="U853" s="4"/>
      <c r="V853" s="4"/>
      <c r="W853" s="4"/>
      <c r="X853" s="4"/>
      <c r="Y853" s="9"/>
      <c r="Z853" s="4"/>
      <c r="AA853" s="4"/>
      <c r="AB853" s="4"/>
      <c r="AC853" s="4"/>
      <c r="AD853" s="4"/>
      <c r="AE853" s="4"/>
      <c r="AF853" s="4"/>
      <c r="AG853" s="9"/>
      <c r="AH853" s="4"/>
      <c r="AI853" s="4"/>
      <c r="AJ853" s="4"/>
      <c r="AK853" s="4"/>
      <c r="AL853" s="4"/>
      <c r="AM853" s="4"/>
      <c r="AN853" s="4"/>
      <c r="AO853" s="1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1"/>
      <c r="BF853" s="4"/>
    </row>
    <row r="854" spans="1:58" x14ac:dyDescent="0.3">
      <c r="A854" s="9"/>
      <c r="B854" s="3"/>
      <c r="C854" s="3"/>
      <c r="D854" s="3"/>
      <c r="E854" s="3"/>
      <c r="F854" s="3"/>
      <c r="G854" s="3"/>
      <c r="H854" s="3"/>
      <c r="I854" s="9"/>
      <c r="J854" s="3"/>
      <c r="K854" s="3"/>
      <c r="L854" s="3"/>
      <c r="M854" s="3"/>
      <c r="N854" s="3"/>
      <c r="O854" s="3"/>
      <c r="P854" s="3"/>
      <c r="Q854" s="9"/>
      <c r="R854" s="3"/>
      <c r="S854" s="3"/>
      <c r="T854" s="3"/>
      <c r="U854" s="3"/>
      <c r="V854" s="3"/>
      <c r="W854" s="3"/>
      <c r="X854" s="3"/>
      <c r="Y854" s="9"/>
      <c r="Z854" s="3"/>
      <c r="AA854" s="3"/>
      <c r="AB854" s="3"/>
      <c r="AC854" s="3"/>
      <c r="AD854" s="3"/>
      <c r="AE854" s="3"/>
      <c r="AF854" s="3"/>
      <c r="AG854" s="9"/>
      <c r="AH854" s="3"/>
      <c r="AI854" s="3"/>
      <c r="AJ854" s="3"/>
      <c r="AK854" s="3"/>
      <c r="AL854" s="3"/>
      <c r="AM854" s="3"/>
      <c r="AN854" s="3"/>
      <c r="AO854" s="1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1"/>
      <c r="BF854" s="3"/>
    </row>
    <row r="855" spans="1:58" x14ac:dyDescent="0.3">
      <c r="A855" s="9"/>
      <c r="B855" s="3"/>
      <c r="C855" s="3"/>
      <c r="D855" s="3"/>
      <c r="E855" s="3"/>
      <c r="F855" s="3"/>
      <c r="G855" s="3"/>
      <c r="H855" s="3"/>
      <c r="I855" s="9"/>
      <c r="J855" s="3"/>
      <c r="K855" s="3"/>
      <c r="L855" s="3"/>
      <c r="M855" s="3"/>
      <c r="N855" s="3"/>
      <c r="O855" s="3"/>
      <c r="P855" s="3"/>
      <c r="Q855" s="9"/>
      <c r="R855" s="3"/>
      <c r="S855" s="3"/>
      <c r="T855" s="3"/>
      <c r="U855" s="3"/>
      <c r="V855" s="3"/>
      <c r="W855" s="3"/>
      <c r="X855" s="3"/>
      <c r="Y855" s="9"/>
      <c r="Z855" s="3"/>
      <c r="AA855" s="3"/>
      <c r="AB855" s="3"/>
      <c r="AC855" s="3"/>
      <c r="AD855" s="3"/>
      <c r="AE855" s="3"/>
      <c r="AF855" s="3"/>
      <c r="AG855" s="9"/>
      <c r="AH855" s="3"/>
      <c r="AI855" s="3"/>
      <c r="AJ855" s="3"/>
      <c r="AK855" s="3"/>
      <c r="AL855" s="3"/>
      <c r="AM855" s="3"/>
      <c r="AN855" s="3"/>
      <c r="AO855" s="1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1"/>
      <c r="BF855" s="3"/>
    </row>
    <row r="856" spans="1:58" x14ac:dyDescent="0.3">
      <c r="A856" s="9"/>
      <c r="B856" s="3"/>
      <c r="C856" s="3"/>
      <c r="D856" s="3"/>
      <c r="E856" s="3"/>
      <c r="F856" s="3"/>
      <c r="G856" s="3"/>
      <c r="H856" s="3"/>
      <c r="I856" s="9"/>
      <c r="J856" s="3"/>
      <c r="K856" s="3"/>
      <c r="L856" s="3"/>
      <c r="M856" s="3"/>
      <c r="N856" s="3"/>
      <c r="O856" s="3"/>
      <c r="P856" s="3"/>
      <c r="Q856" s="9"/>
      <c r="R856" s="3"/>
      <c r="S856" s="3"/>
      <c r="T856" s="3"/>
      <c r="U856" s="3"/>
      <c r="V856" s="3"/>
      <c r="W856" s="3"/>
      <c r="X856" s="3"/>
      <c r="Y856" s="9"/>
      <c r="Z856" s="3"/>
      <c r="AA856" s="3"/>
      <c r="AB856" s="3"/>
      <c r="AC856" s="3"/>
      <c r="AD856" s="3"/>
      <c r="AE856" s="3"/>
      <c r="AF856" s="3"/>
      <c r="AG856" s="9"/>
      <c r="AH856" s="3"/>
      <c r="AI856" s="3"/>
      <c r="AJ856" s="3"/>
      <c r="AK856" s="3"/>
      <c r="AL856" s="3"/>
      <c r="AM856" s="3"/>
      <c r="AN856" s="3"/>
      <c r="AO856" s="1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1"/>
      <c r="BF856" s="3"/>
    </row>
    <row r="857" spans="1:58" x14ac:dyDescent="0.3">
      <c r="A857" s="9"/>
      <c r="B857" s="4"/>
      <c r="C857" s="4"/>
      <c r="D857" s="4"/>
      <c r="E857" s="4"/>
      <c r="F857" s="4"/>
      <c r="G857" s="4"/>
      <c r="H857" s="4"/>
      <c r="I857" s="9"/>
      <c r="J857" s="4"/>
      <c r="K857" s="4"/>
      <c r="L857" s="4"/>
      <c r="M857" s="4"/>
      <c r="N857" s="4"/>
      <c r="O857" s="4"/>
      <c r="P857" s="4"/>
      <c r="Q857" s="9"/>
      <c r="R857" s="4"/>
      <c r="S857" s="4"/>
      <c r="T857" s="4"/>
      <c r="U857" s="4"/>
      <c r="V857" s="4"/>
      <c r="W857" s="4"/>
      <c r="X857" s="4"/>
      <c r="Y857" s="9"/>
      <c r="Z857" s="4"/>
      <c r="AA857" s="4"/>
      <c r="AB857" s="4"/>
      <c r="AC857" s="4"/>
      <c r="AD857" s="4"/>
      <c r="AE857" s="4"/>
      <c r="AF857" s="4"/>
      <c r="AG857" s="9"/>
      <c r="AH857" s="4"/>
      <c r="AI857" s="4"/>
      <c r="AJ857" s="4"/>
      <c r="AK857" s="4"/>
      <c r="AL857" s="4"/>
      <c r="AM857" s="4"/>
      <c r="AN857" s="4"/>
      <c r="AO857" s="1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1"/>
      <c r="BF857" s="4"/>
    </row>
    <row r="858" spans="1:58" x14ac:dyDescent="0.3">
      <c r="A858" s="9"/>
      <c r="B858" s="3"/>
      <c r="C858" s="3"/>
      <c r="D858" s="3"/>
      <c r="E858" s="3"/>
      <c r="F858" s="3"/>
      <c r="G858" s="3"/>
      <c r="H858" s="3"/>
      <c r="I858" s="9"/>
      <c r="J858" s="3"/>
      <c r="K858" s="3"/>
      <c r="L858" s="3"/>
      <c r="M858" s="3"/>
      <c r="N858" s="3"/>
      <c r="O858" s="3"/>
      <c r="P858" s="3"/>
      <c r="Q858" s="9"/>
      <c r="R858" s="3"/>
      <c r="S858" s="3"/>
      <c r="T858" s="3"/>
      <c r="U858" s="3"/>
      <c r="V858" s="3"/>
      <c r="W858" s="3"/>
      <c r="X858" s="3"/>
      <c r="Y858" s="9"/>
      <c r="Z858" s="3"/>
      <c r="AA858" s="3"/>
      <c r="AB858" s="3"/>
      <c r="AC858" s="3"/>
      <c r="AD858" s="3"/>
      <c r="AE858" s="3"/>
      <c r="AF858" s="3"/>
      <c r="AG858" s="9"/>
      <c r="AH858" s="3"/>
      <c r="AI858" s="3"/>
      <c r="AJ858" s="3"/>
      <c r="AK858" s="3"/>
      <c r="AL858" s="3"/>
      <c r="AM858" s="3"/>
      <c r="AN858" s="3"/>
      <c r="AO858" s="1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1"/>
      <c r="BF858" s="3"/>
    </row>
    <row r="859" spans="1:58" x14ac:dyDescent="0.3">
      <c r="A859" s="9"/>
      <c r="B859" s="3"/>
      <c r="C859" s="3"/>
      <c r="D859" s="3"/>
      <c r="E859" s="3"/>
      <c r="F859" s="3"/>
      <c r="G859" s="3"/>
      <c r="H859" s="3"/>
      <c r="I859" s="9"/>
      <c r="J859" s="3"/>
      <c r="K859" s="3"/>
      <c r="L859" s="3"/>
      <c r="M859" s="3"/>
      <c r="N859" s="3"/>
      <c r="O859" s="3"/>
      <c r="P859" s="3"/>
      <c r="Q859" s="9"/>
      <c r="R859" s="3"/>
      <c r="S859" s="3"/>
      <c r="T859" s="3"/>
      <c r="U859" s="3"/>
      <c r="V859" s="3"/>
      <c r="W859" s="3"/>
      <c r="X859" s="3"/>
      <c r="Y859" s="9"/>
      <c r="Z859" s="3"/>
      <c r="AA859" s="3"/>
      <c r="AB859" s="3"/>
      <c r="AC859" s="3"/>
      <c r="AD859" s="3"/>
      <c r="AE859" s="3"/>
      <c r="AF859" s="3"/>
      <c r="AG859" s="9"/>
      <c r="AH859" s="3"/>
      <c r="AI859" s="3"/>
      <c r="AJ859" s="3"/>
      <c r="AK859" s="3"/>
      <c r="AL859" s="3"/>
      <c r="AM859" s="3"/>
      <c r="AN859" s="3"/>
      <c r="AO859" s="1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1"/>
      <c r="BF859" s="3"/>
    </row>
    <row r="860" spans="1:58" x14ac:dyDescent="0.3">
      <c r="A860" s="9"/>
      <c r="B860" s="3"/>
      <c r="C860" s="3"/>
      <c r="D860" s="3"/>
      <c r="E860" s="3"/>
      <c r="F860" s="3"/>
      <c r="G860" s="3"/>
      <c r="H860" s="3"/>
      <c r="I860" s="9"/>
      <c r="J860" s="3"/>
      <c r="K860" s="3"/>
      <c r="L860" s="3"/>
      <c r="M860" s="3"/>
      <c r="N860" s="3"/>
      <c r="O860" s="3"/>
      <c r="P860" s="3"/>
      <c r="Q860" s="9"/>
      <c r="R860" s="3"/>
      <c r="S860" s="3"/>
      <c r="T860" s="3"/>
      <c r="U860" s="3"/>
      <c r="V860" s="3"/>
      <c r="W860" s="3"/>
      <c r="X860" s="3"/>
      <c r="Y860" s="9"/>
      <c r="Z860" s="3"/>
      <c r="AA860" s="3"/>
      <c r="AB860" s="3"/>
      <c r="AC860" s="3"/>
      <c r="AD860" s="3"/>
      <c r="AE860" s="3"/>
      <c r="AF860" s="3"/>
      <c r="AG860" s="9"/>
      <c r="AH860" s="3"/>
      <c r="AI860" s="3"/>
      <c r="AJ860" s="3"/>
      <c r="AK860" s="3"/>
      <c r="AL860" s="3"/>
      <c r="AM860" s="3"/>
      <c r="AN860" s="3"/>
      <c r="AO860" s="1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1"/>
      <c r="BF860" s="3"/>
    </row>
    <row r="861" spans="1:58" x14ac:dyDescent="0.3">
      <c r="A861" s="9"/>
      <c r="B861" s="4"/>
      <c r="C861" s="4"/>
      <c r="D861" s="4"/>
      <c r="E861" s="4"/>
      <c r="F861" s="4"/>
      <c r="G861" s="4"/>
      <c r="H861" s="4"/>
      <c r="I861" s="9"/>
      <c r="J861" s="4"/>
      <c r="K861" s="4"/>
      <c r="L861" s="4"/>
      <c r="M861" s="4"/>
      <c r="N861" s="4"/>
      <c r="O861" s="4"/>
      <c r="P861" s="4"/>
      <c r="Q861" s="9"/>
      <c r="R861" s="4"/>
      <c r="S861" s="4"/>
      <c r="T861" s="4"/>
      <c r="U861" s="4"/>
      <c r="V861" s="4"/>
      <c r="W861" s="4"/>
      <c r="X861" s="4"/>
      <c r="Y861" s="9"/>
      <c r="Z861" s="4"/>
      <c r="AA861" s="4"/>
      <c r="AB861" s="4"/>
      <c r="AC861" s="4"/>
      <c r="AD861" s="4"/>
      <c r="AE861" s="4"/>
      <c r="AF861" s="4"/>
      <c r="AG861" s="9"/>
      <c r="AH861" s="4"/>
      <c r="AI861" s="4"/>
      <c r="AJ861" s="4"/>
      <c r="AK861" s="4"/>
      <c r="AL861" s="4"/>
      <c r="AM861" s="4"/>
      <c r="AN861" s="4"/>
      <c r="AO861" s="1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1"/>
      <c r="BF861" s="4"/>
    </row>
    <row r="862" spans="1:58" x14ac:dyDescent="0.3">
      <c r="A862" s="9"/>
      <c r="B862" s="3"/>
      <c r="C862" s="3"/>
      <c r="D862" s="3"/>
      <c r="E862" s="3"/>
      <c r="F862" s="3"/>
      <c r="G862" s="3"/>
      <c r="H862" s="3"/>
      <c r="I862" s="9"/>
      <c r="J862" s="3"/>
      <c r="K862" s="3"/>
      <c r="L862" s="3"/>
      <c r="M862" s="3"/>
      <c r="N862" s="3"/>
      <c r="O862" s="3"/>
      <c r="P862" s="3"/>
      <c r="Q862" s="9"/>
      <c r="R862" s="3"/>
      <c r="S862" s="3"/>
      <c r="T862" s="3"/>
      <c r="U862" s="3"/>
      <c r="V862" s="3"/>
      <c r="W862" s="3"/>
      <c r="X862" s="3"/>
      <c r="Y862" s="9"/>
      <c r="Z862" s="3"/>
      <c r="AA862" s="3"/>
      <c r="AB862" s="3"/>
      <c r="AC862" s="3"/>
      <c r="AD862" s="3"/>
      <c r="AE862" s="3"/>
      <c r="AF862" s="3"/>
      <c r="AG862" s="9"/>
      <c r="AH862" s="3"/>
      <c r="AI862" s="3"/>
      <c r="AJ862" s="3"/>
      <c r="AK862" s="3"/>
      <c r="AL862" s="3"/>
      <c r="AM862" s="3"/>
      <c r="AN862" s="3"/>
      <c r="AO862" s="1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1"/>
      <c r="BF862" s="3"/>
    </row>
    <row r="863" spans="1:58" x14ac:dyDescent="0.3">
      <c r="A863" s="9"/>
      <c r="B863" s="3"/>
      <c r="C863" s="3"/>
      <c r="D863" s="3"/>
      <c r="E863" s="3"/>
      <c r="F863" s="3"/>
      <c r="G863" s="3"/>
      <c r="H863" s="3"/>
      <c r="I863" s="9"/>
      <c r="J863" s="3"/>
      <c r="K863" s="3"/>
      <c r="L863" s="3"/>
      <c r="M863" s="3"/>
      <c r="N863" s="3"/>
      <c r="O863" s="3"/>
      <c r="P863" s="3"/>
      <c r="Q863" s="9"/>
      <c r="R863" s="3"/>
      <c r="S863" s="3"/>
      <c r="T863" s="3"/>
      <c r="U863" s="3"/>
      <c r="V863" s="3"/>
      <c r="W863" s="3"/>
      <c r="X863" s="3"/>
      <c r="Y863" s="9"/>
      <c r="Z863" s="3"/>
      <c r="AA863" s="3"/>
      <c r="AB863" s="3"/>
      <c r="AC863" s="3"/>
      <c r="AD863" s="3"/>
      <c r="AE863" s="3"/>
      <c r="AF863" s="3"/>
      <c r="AG863" s="9"/>
      <c r="AH863" s="3"/>
      <c r="AI863" s="3"/>
      <c r="AJ863" s="3"/>
      <c r="AK863" s="3"/>
      <c r="AL863" s="3"/>
      <c r="AM863" s="3"/>
      <c r="AN863" s="3"/>
      <c r="AO863" s="1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1"/>
      <c r="BF863" s="3"/>
    </row>
    <row r="864" spans="1:58" x14ac:dyDescent="0.3">
      <c r="A864" s="9"/>
      <c r="B864" s="3"/>
      <c r="C864" s="3"/>
      <c r="D864" s="3"/>
      <c r="E864" s="3"/>
      <c r="F864" s="3"/>
      <c r="G864" s="3"/>
      <c r="H864" s="3"/>
      <c r="I864" s="9"/>
      <c r="J864" s="3"/>
      <c r="K864" s="3"/>
      <c r="L864" s="3"/>
      <c r="M864" s="3"/>
      <c r="N864" s="3"/>
      <c r="O864" s="3"/>
      <c r="P864" s="3"/>
      <c r="Q864" s="9"/>
      <c r="R864" s="3"/>
      <c r="S864" s="3"/>
      <c r="T864" s="3"/>
      <c r="U864" s="3"/>
      <c r="V864" s="3"/>
      <c r="W864" s="3"/>
      <c r="X864" s="3"/>
      <c r="Y864" s="9"/>
      <c r="Z864" s="3"/>
      <c r="AA864" s="3"/>
      <c r="AB864" s="3"/>
      <c r="AC864" s="3"/>
      <c r="AD864" s="3"/>
      <c r="AE864" s="3"/>
      <c r="AF864" s="3"/>
      <c r="AG864" s="9"/>
      <c r="AH864" s="3"/>
      <c r="AI864" s="3"/>
      <c r="AJ864" s="3"/>
      <c r="AK864" s="3"/>
      <c r="AL864" s="3"/>
      <c r="AM864" s="3"/>
      <c r="AN864" s="3"/>
      <c r="AO864" s="1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1"/>
      <c r="BF864" s="3"/>
    </row>
    <row r="865" spans="1:58" x14ac:dyDescent="0.3">
      <c r="A865" s="9"/>
      <c r="B865" s="4"/>
      <c r="C865" s="4"/>
      <c r="D865" s="4"/>
      <c r="E865" s="4"/>
      <c r="F865" s="4"/>
      <c r="G865" s="4"/>
      <c r="H865" s="4"/>
      <c r="I865" s="9"/>
      <c r="J865" s="4"/>
      <c r="K865" s="4"/>
      <c r="L865" s="4"/>
      <c r="M865" s="4"/>
      <c r="N865" s="4"/>
      <c r="O865" s="4"/>
      <c r="P865" s="4"/>
      <c r="Q865" s="9"/>
      <c r="R865" s="4"/>
      <c r="S865" s="4"/>
      <c r="T865" s="4"/>
      <c r="U865" s="4"/>
      <c r="V865" s="4"/>
      <c r="W865" s="4"/>
      <c r="X865" s="4"/>
      <c r="Y865" s="9"/>
      <c r="Z865" s="4"/>
      <c r="AA865" s="4"/>
      <c r="AB865" s="4"/>
      <c r="AC865" s="4"/>
      <c r="AD865" s="4"/>
      <c r="AE865" s="4"/>
      <c r="AF865" s="4"/>
      <c r="AG865" s="9"/>
      <c r="AH865" s="4"/>
      <c r="AI865" s="4"/>
      <c r="AJ865" s="4"/>
      <c r="AK865" s="4"/>
      <c r="AL865" s="4"/>
      <c r="AM865" s="4"/>
      <c r="AN865" s="4"/>
      <c r="AO865" s="1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1"/>
      <c r="BF865" s="4"/>
    </row>
    <row r="866" spans="1:58" x14ac:dyDescent="0.3">
      <c r="A866" s="9"/>
      <c r="B866" s="3"/>
      <c r="C866" s="3"/>
      <c r="D866" s="3"/>
      <c r="E866" s="3"/>
      <c r="F866" s="3"/>
      <c r="G866" s="3"/>
      <c r="H866" s="3"/>
      <c r="I866" s="9"/>
      <c r="J866" s="3"/>
      <c r="K866" s="3"/>
      <c r="L866" s="3"/>
      <c r="M866" s="3"/>
      <c r="N866" s="3"/>
      <c r="O866" s="3"/>
      <c r="P866" s="3"/>
      <c r="Q866" s="9"/>
      <c r="R866" s="3"/>
      <c r="S866" s="3"/>
      <c r="T866" s="3"/>
      <c r="U866" s="3"/>
      <c r="V866" s="3"/>
      <c r="W866" s="3"/>
      <c r="X866" s="3"/>
      <c r="Y866" s="9"/>
      <c r="Z866" s="3"/>
      <c r="AA866" s="3"/>
      <c r="AB866" s="3"/>
      <c r="AC866" s="3"/>
      <c r="AD866" s="3"/>
      <c r="AE866" s="3"/>
      <c r="AF866" s="3"/>
      <c r="AG866" s="9"/>
      <c r="AH866" s="3"/>
      <c r="AI866" s="3"/>
      <c r="AJ866" s="3"/>
      <c r="AK866" s="3"/>
      <c r="AL866" s="3"/>
      <c r="AM866" s="3"/>
      <c r="AN866" s="3"/>
      <c r="AO866" s="1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1"/>
      <c r="BF866" s="3"/>
    </row>
    <row r="867" spans="1:58" x14ac:dyDescent="0.3">
      <c r="A867" s="9"/>
      <c r="B867" s="3"/>
      <c r="C867" s="3"/>
      <c r="D867" s="3"/>
      <c r="E867" s="3"/>
      <c r="F867" s="3"/>
      <c r="G867" s="3"/>
      <c r="H867" s="3"/>
      <c r="I867" s="9"/>
      <c r="J867" s="3"/>
      <c r="K867" s="3"/>
      <c r="L867" s="3"/>
      <c r="M867" s="3"/>
      <c r="N867" s="3"/>
      <c r="O867" s="3"/>
      <c r="P867" s="3"/>
      <c r="Q867" s="9"/>
      <c r="R867" s="3"/>
      <c r="S867" s="3"/>
      <c r="T867" s="3"/>
      <c r="U867" s="3"/>
      <c r="V867" s="3"/>
      <c r="W867" s="3"/>
      <c r="X867" s="3"/>
      <c r="Y867" s="9"/>
      <c r="Z867" s="3"/>
      <c r="AA867" s="3"/>
      <c r="AB867" s="3"/>
      <c r="AC867" s="3"/>
      <c r="AD867" s="3"/>
      <c r="AE867" s="3"/>
      <c r="AF867" s="3"/>
      <c r="AG867" s="9"/>
      <c r="AH867" s="3"/>
      <c r="AI867" s="3"/>
      <c r="AJ867" s="3"/>
      <c r="AK867" s="3"/>
      <c r="AL867" s="3"/>
      <c r="AM867" s="3"/>
      <c r="AN867" s="3"/>
      <c r="AO867" s="1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1"/>
      <c r="BF867" s="3"/>
    </row>
    <row r="868" spans="1:58" x14ac:dyDescent="0.3">
      <c r="A868" s="9"/>
      <c r="B868" s="3"/>
      <c r="C868" s="3"/>
      <c r="D868" s="3"/>
      <c r="E868" s="3"/>
      <c r="F868" s="3"/>
      <c r="G868" s="3"/>
      <c r="H868" s="3"/>
      <c r="I868" s="9"/>
      <c r="J868" s="3"/>
      <c r="K868" s="3"/>
      <c r="L868" s="3"/>
      <c r="M868" s="3"/>
      <c r="N868" s="3"/>
      <c r="O868" s="3"/>
      <c r="P868" s="3"/>
      <c r="Q868" s="9"/>
      <c r="R868" s="3"/>
      <c r="S868" s="3"/>
      <c r="T868" s="3"/>
      <c r="U868" s="3"/>
      <c r="V868" s="3"/>
      <c r="W868" s="3"/>
      <c r="X868" s="3"/>
      <c r="Y868" s="9"/>
      <c r="Z868" s="3"/>
      <c r="AA868" s="3"/>
      <c r="AB868" s="3"/>
      <c r="AC868" s="3"/>
      <c r="AD868" s="3"/>
      <c r="AE868" s="3"/>
      <c r="AF868" s="3"/>
      <c r="AG868" s="9"/>
      <c r="AH868" s="3"/>
      <c r="AI868" s="3"/>
      <c r="AJ868" s="3"/>
      <c r="AK868" s="3"/>
      <c r="AL868" s="3"/>
      <c r="AM868" s="3"/>
      <c r="AN868" s="3"/>
      <c r="AO868" s="1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1"/>
      <c r="BF868" s="3"/>
    </row>
    <row r="869" spans="1:58" x14ac:dyDescent="0.3">
      <c r="A869" s="9"/>
      <c r="B869" s="4"/>
      <c r="C869" s="4"/>
      <c r="D869" s="4"/>
      <c r="E869" s="4"/>
      <c r="F869" s="4"/>
      <c r="G869" s="4"/>
      <c r="H869" s="4"/>
      <c r="I869" s="9"/>
      <c r="J869" s="4"/>
      <c r="K869" s="4"/>
      <c r="L869" s="4"/>
      <c r="M869" s="4"/>
      <c r="N869" s="4"/>
      <c r="O869" s="4"/>
      <c r="P869" s="4"/>
      <c r="Q869" s="9"/>
      <c r="R869" s="4"/>
      <c r="S869" s="4"/>
      <c r="T869" s="4"/>
      <c r="U869" s="4"/>
      <c r="V869" s="4"/>
      <c r="W869" s="4"/>
      <c r="X869" s="4"/>
      <c r="Y869" s="9"/>
      <c r="Z869" s="4"/>
      <c r="AA869" s="4"/>
      <c r="AB869" s="4"/>
      <c r="AC869" s="4"/>
      <c r="AD869" s="4"/>
      <c r="AE869" s="4"/>
      <c r="AF869" s="4"/>
      <c r="AG869" s="9"/>
      <c r="AH869" s="4"/>
      <c r="AI869" s="4"/>
      <c r="AJ869" s="4"/>
      <c r="AK869" s="4"/>
      <c r="AL869" s="4"/>
      <c r="AM869" s="4"/>
      <c r="AN869" s="4"/>
      <c r="AO869" s="1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1"/>
      <c r="BF869" s="4"/>
    </row>
    <row r="870" spans="1:58" x14ac:dyDescent="0.3">
      <c r="A870" s="9"/>
      <c r="B870" s="3"/>
      <c r="C870" s="3"/>
      <c r="D870" s="3"/>
      <c r="E870" s="3"/>
      <c r="F870" s="3"/>
      <c r="G870" s="3"/>
      <c r="H870" s="3"/>
      <c r="I870" s="9"/>
      <c r="J870" s="3"/>
      <c r="K870" s="3"/>
      <c r="L870" s="3"/>
      <c r="M870" s="3"/>
      <c r="N870" s="3"/>
      <c r="O870" s="3"/>
      <c r="P870" s="3"/>
      <c r="Q870" s="9"/>
      <c r="R870" s="3"/>
      <c r="S870" s="3"/>
      <c r="T870" s="3"/>
      <c r="U870" s="3"/>
      <c r="V870" s="3"/>
      <c r="W870" s="3"/>
      <c r="X870" s="3"/>
      <c r="Y870" s="9"/>
      <c r="Z870" s="3"/>
      <c r="AA870" s="3"/>
      <c r="AB870" s="3"/>
      <c r="AC870" s="3"/>
      <c r="AD870" s="3"/>
      <c r="AE870" s="3"/>
      <c r="AF870" s="3"/>
      <c r="AG870" s="9"/>
      <c r="AH870" s="3"/>
      <c r="AI870" s="3"/>
      <c r="AJ870" s="3"/>
      <c r="AK870" s="3"/>
      <c r="AL870" s="3"/>
      <c r="AM870" s="3"/>
      <c r="AN870" s="3"/>
      <c r="AO870" s="1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1"/>
      <c r="BF870" s="3"/>
    </row>
    <row r="871" spans="1:58" x14ac:dyDescent="0.3">
      <c r="A871" s="9"/>
      <c r="B871" s="3"/>
      <c r="C871" s="3"/>
      <c r="D871" s="3"/>
      <c r="E871" s="3"/>
      <c r="F871" s="3"/>
      <c r="G871" s="3"/>
      <c r="H871" s="3"/>
      <c r="I871" s="9"/>
      <c r="J871" s="3"/>
      <c r="K871" s="3"/>
      <c r="L871" s="3"/>
      <c r="M871" s="3"/>
      <c r="N871" s="3"/>
      <c r="O871" s="3"/>
      <c r="P871" s="3"/>
      <c r="Q871" s="9"/>
      <c r="R871" s="3"/>
      <c r="S871" s="3"/>
      <c r="T871" s="3"/>
      <c r="U871" s="3"/>
      <c r="V871" s="3"/>
      <c r="W871" s="3"/>
      <c r="X871" s="3"/>
      <c r="Y871" s="9"/>
      <c r="Z871" s="3"/>
      <c r="AA871" s="3"/>
      <c r="AB871" s="3"/>
      <c r="AC871" s="3"/>
      <c r="AD871" s="3"/>
      <c r="AE871" s="3"/>
      <c r="AF871" s="3"/>
      <c r="AG871" s="9"/>
      <c r="AH871" s="3"/>
      <c r="AI871" s="3"/>
      <c r="AJ871" s="3"/>
      <c r="AK871" s="3"/>
      <c r="AL871" s="3"/>
      <c r="AM871" s="3"/>
      <c r="AN871" s="3"/>
      <c r="AO871" s="1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1"/>
      <c r="BF871" s="3"/>
    </row>
    <row r="872" spans="1:58" x14ac:dyDescent="0.3">
      <c r="A872" s="9"/>
      <c r="B872" s="4"/>
      <c r="C872" s="4"/>
      <c r="D872" s="4"/>
      <c r="E872" s="4"/>
      <c r="F872" s="4"/>
      <c r="G872" s="4"/>
      <c r="H872" s="4"/>
      <c r="I872" s="9"/>
      <c r="J872" s="4"/>
      <c r="K872" s="4"/>
      <c r="L872" s="4"/>
      <c r="M872" s="4"/>
      <c r="N872" s="4"/>
      <c r="O872" s="4"/>
      <c r="P872" s="4"/>
      <c r="Q872" s="9"/>
      <c r="R872" s="4"/>
      <c r="S872" s="4"/>
      <c r="T872" s="4"/>
      <c r="U872" s="4"/>
      <c r="V872" s="4"/>
      <c r="W872" s="4"/>
      <c r="X872" s="4"/>
      <c r="Y872" s="9"/>
      <c r="Z872" s="4"/>
      <c r="AA872" s="4"/>
      <c r="AB872" s="4"/>
      <c r="AC872" s="4"/>
      <c r="AD872" s="4"/>
      <c r="AE872" s="4"/>
      <c r="AF872" s="4"/>
      <c r="AG872" s="9"/>
      <c r="AH872" s="4"/>
      <c r="AI872" s="4"/>
      <c r="AJ872" s="4"/>
      <c r="AK872" s="4"/>
      <c r="AL872" s="4"/>
      <c r="AM872" s="4"/>
      <c r="AN872" s="4"/>
      <c r="AO872" s="1"/>
      <c r="AP872" s="4"/>
      <c r="AQ872" s="4"/>
      <c r="AR872" s="4"/>
      <c r="AS872" s="4"/>
      <c r="AT872" s="4"/>
      <c r="AU872" s="4"/>
      <c r="AV872" s="4"/>
      <c r="AW872" s="3"/>
      <c r="AX872" s="4"/>
      <c r="AY872" s="4"/>
      <c r="AZ872" s="4"/>
      <c r="BA872" s="4"/>
      <c r="BB872" s="4"/>
      <c r="BC872" s="4"/>
      <c r="BD872" s="4"/>
      <c r="BE872" s="1"/>
      <c r="BF872" s="4"/>
    </row>
    <row r="873" spans="1:58" x14ac:dyDescent="0.3">
      <c r="A873" s="9"/>
      <c r="B873" s="4"/>
      <c r="C873" s="4"/>
      <c r="D873" s="4"/>
      <c r="E873" s="4"/>
      <c r="F873" s="4"/>
      <c r="G873" s="4"/>
      <c r="H873" s="4"/>
      <c r="I873" s="9"/>
      <c r="J873" s="4"/>
      <c r="K873" s="4"/>
      <c r="L873" s="4"/>
      <c r="M873" s="4"/>
      <c r="N873" s="4"/>
      <c r="O873" s="4"/>
      <c r="P873" s="4"/>
      <c r="Q873" s="9"/>
      <c r="R873" s="4"/>
      <c r="S873" s="4"/>
      <c r="T873" s="4"/>
      <c r="U873" s="4"/>
      <c r="V873" s="4"/>
      <c r="W873" s="4"/>
      <c r="X873" s="4"/>
      <c r="Y873" s="9"/>
      <c r="Z873" s="4"/>
      <c r="AA873" s="4"/>
      <c r="AB873" s="4"/>
      <c r="AC873" s="4"/>
      <c r="AD873" s="4"/>
      <c r="AE873" s="4"/>
      <c r="AF873" s="4"/>
      <c r="AG873" s="9"/>
      <c r="AH873" s="4"/>
      <c r="AI873" s="4"/>
      <c r="AJ873" s="4"/>
      <c r="AK873" s="4"/>
      <c r="AL873" s="4"/>
      <c r="AM873" s="4"/>
      <c r="AN873" s="4"/>
      <c r="AO873" s="1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1"/>
      <c r="BF873" s="4"/>
    </row>
    <row r="874" spans="1:58" x14ac:dyDescent="0.3">
      <c r="A874" s="9"/>
      <c r="B874" s="3"/>
      <c r="C874" s="3"/>
      <c r="D874" s="3"/>
      <c r="E874" s="3"/>
      <c r="F874" s="3"/>
      <c r="G874" s="3"/>
      <c r="H874" s="3"/>
      <c r="I874" s="9"/>
      <c r="J874" s="3"/>
      <c r="K874" s="3"/>
      <c r="L874" s="3"/>
      <c r="M874" s="3"/>
      <c r="N874" s="3"/>
      <c r="O874" s="3"/>
      <c r="P874" s="3"/>
      <c r="Q874" s="9"/>
      <c r="R874" s="3"/>
      <c r="S874" s="3"/>
      <c r="T874" s="3"/>
      <c r="U874" s="3"/>
      <c r="V874" s="3"/>
      <c r="W874" s="3"/>
      <c r="X874" s="3"/>
      <c r="Y874" s="9"/>
      <c r="Z874" s="3"/>
      <c r="AA874" s="3"/>
      <c r="AB874" s="3"/>
      <c r="AC874" s="3"/>
      <c r="AD874" s="3"/>
      <c r="AE874" s="3"/>
      <c r="AF874" s="3"/>
      <c r="AG874" s="9"/>
      <c r="AH874" s="3"/>
      <c r="AI874" s="3"/>
      <c r="AJ874" s="3"/>
      <c r="AK874" s="3"/>
      <c r="AL874" s="3"/>
      <c r="AM874" s="3"/>
      <c r="AN874" s="3"/>
      <c r="AO874" s="1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1"/>
      <c r="BF874" s="3"/>
    </row>
    <row r="875" spans="1:58" x14ac:dyDescent="0.3">
      <c r="A875" s="9"/>
      <c r="B875" s="3"/>
      <c r="C875" s="3"/>
      <c r="D875" s="3"/>
      <c r="E875" s="3"/>
      <c r="F875" s="3"/>
      <c r="G875" s="3"/>
      <c r="H875" s="3"/>
      <c r="I875" s="9"/>
      <c r="J875" s="3"/>
      <c r="K875" s="3"/>
      <c r="L875" s="3"/>
      <c r="M875" s="3"/>
      <c r="N875" s="3"/>
      <c r="O875" s="3"/>
      <c r="P875" s="3"/>
      <c r="Q875" s="9"/>
      <c r="R875" s="3"/>
      <c r="S875" s="3"/>
      <c r="T875" s="3"/>
      <c r="U875" s="3"/>
      <c r="V875" s="3"/>
      <c r="W875" s="3"/>
      <c r="X875" s="3"/>
      <c r="Y875" s="9"/>
      <c r="Z875" s="3"/>
      <c r="AA875" s="3"/>
      <c r="AB875" s="3"/>
      <c r="AC875" s="3"/>
      <c r="AD875" s="3"/>
      <c r="AE875" s="3"/>
      <c r="AF875" s="3"/>
      <c r="AG875" s="9"/>
      <c r="AH875" s="3"/>
      <c r="AI875" s="3"/>
      <c r="AJ875" s="3"/>
      <c r="AK875" s="3"/>
      <c r="AL875" s="3"/>
      <c r="AM875" s="3"/>
      <c r="AN875" s="3"/>
      <c r="AO875" s="1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1"/>
      <c r="BF875" s="3"/>
    </row>
    <row r="876" spans="1:58" x14ac:dyDescent="0.3">
      <c r="A876" s="9"/>
      <c r="B876" s="3"/>
      <c r="C876" s="3"/>
      <c r="D876" s="3"/>
      <c r="E876" s="3"/>
      <c r="F876" s="3"/>
      <c r="G876" s="3"/>
      <c r="H876" s="3"/>
      <c r="I876" s="9"/>
      <c r="J876" s="3"/>
      <c r="K876" s="3"/>
      <c r="L876" s="3"/>
      <c r="M876" s="3"/>
      <c r="N876" s="3"/>
      <c r="O876" s="3"/>
      <c r="P876" s="3"/>
      <c r="Q876" s="9"/>
      <c r="R876" s="3"/>
      <c r="S876" s="3"/>
      <c r="T876" s="3"/>
      <c r="U876" s="3"/>
      <c r="V876" s="3"/>
      <c r="W876" s="3"/>
      <c r="X876" s="3"/>
      <c r="Y876" s="9"/>
      <c r="Z876" s="3"/>
      <c r="AA876" s="3"/>
      <c r="AB876" s="3"/>
      <c r="AC876" s="3"/>
      <c r="AD876" s="3"/>
      <c r="AE876" s="3"/>
      <c r="AF876" s="3"/>
      <c r="AG876" s="9"/>
      <c r="AH876" s="3"/>
      <c r="AI876" s="3"/>
      <c r="AJ876" s="3"/>
      <c r="AK876" s="3"/>
      <c r="AL876" s="3"/>
      <c r="AM876" s="3"/>
      <c r="AN876" s="3"/>
      <c r="AO876" s="1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1"/>
      <c r="BF876" s="3"/>
    </row>
    <row r="877" spans="1:58" x14ac:dyDescent="0.3">
      <c r="A877" s="9"/>
      <c r="B877" s="4"/>
      <c r="C877" s="4"/>
      <c r="D877" s="4"/>
      <c r="E877" s="4"/>
      <c r="F877" s="4"/>
      <c r="G877" s="4"/>
      <c r="H877" s="4"/>
      <c r="I877" s="9"/>
      <c r="J877" s="4"/>
      <c r="K877" s="4"/>
      <c r="L877" s="4"/>
      <c r="M877" s="4"/>
      <c r="N877" s="4"/>
      <c r="O877" s="4"/>
      <c r="P877" s="4"/>
      <c r="Q877" s="9"/>
      <c r="R877" s="4"/>
      <c r="S877" s="4"/>
      <c r="T877" s="4"/>
      <c r="U877" s="4"/>
      <c r="V877" s="4"/>
      <c r="W877" s="4"/>
      <c r="X877" s="4"/>
      <c r="Y877" s="9"/>
      <c r="Z877" s="4"/>
      <c r="AA877" s="4"/>
      <c r="AB877" s="4"/>
      <c r="AC877" s="4"/>
      <c r="AD877" s="4"/>
      <c r="AE877" s="4"/>
      <c r="AF877" s="4"/>
      <c r="AG877" s="9"/>
      <c r="AH877" s="4"/>
      <c r="AI877" s="4"/>
      <c r="AJ877" s="4"/>
      <c r="AK877" s="4"/>
      <c r="AL877" s="4"/>
      <c r="AM877" s="4"/>
      <c r="AN877" s="4"/>
      <c r="AO877" s="1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1"/>
      <c r="BF877" s="4"/>
    </row>
    <row r="878" spans="1:58" x14ac:dyDescent="0.3">
      <c r="A878" s="9"/>
      <c r="B878" s="3"/>
      <c r="C878" s="3"/>
      <c r="D878" s="3"/>
      <c r="E878" s="3"/>
      <c r="F878" s="3"/>
      <c r="G878" s="3"/>
      <c r="H878" s="3"/>
      <c r="I878" s="9"/>
      <c r="J878" s="3"/>
      <c r="K878" s="3"/>
      <c r="L878" s="3"/>
      <c r="M878" s="3"/>
      <c r="N878" s="3"/>
      <c r="O878" s="3"/>
      <c r="P878" s="3"/>
      <c r="Q878" s="9"/>
      <c r="R878" s="3"/>
      <c r="S878" s="3"/>
      <c r="T878" s="3"/>
      <c r="U878" s="3"/>
      <c r="V878" s="3"/>
      <c r="W878" s="3"/>
      <c r="X878" s="3"/>
      <c r="Y878" s="9"/>
      <c r="Z878" s="3"/>
      <c r="AA878" s="3"/>
      <c r="AB878" s="3"/>
      <c r="AC878" s="3"/>
      <c r="AD878" s="3"/>
      <c r="AE878" s="3"/>
      <c r="AF878" s="3"/>
      <c r="AG878" s="9"/>
      <c r="AH878" s="3"/>
      <c r="AI878" s="3"/>
      <c r="AJ878" s="3"/>
      <c r="AK878" s="3"/>
      <c r="AL878" s="3"/>
      <c r="AM878" s="3"/>
      <c r="AN878" s="3"/>
      <c r="AO878" s="1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1"/>
      <c r="BF878" s="3"/>
    </row>
    <row r="879" spans="1:58" x14ac:dyDescent="0.3">
      <c r="A879" s="9"/>
      <c r="B879" s="3"/>
      <c r="C879" s="3"/>
      <c r="D879" s="3"/>
      <c r="E879" s="3"/>
      <c r="F879" s="3"/>
      <c r="G879" s="3"/>
      <c r="H879" s="3"/>
      <c r="I879" s="9"/>
      <c r="J879" s="3"/>
      <c r="K879" s="3"/>
      <c r="L879" s="3"/>
      <c r="M879" s="3"/>
      <c r="N879" s="3"/>
      <c r="O879" s="3"/>
      <c r="P879" s="3"/>
      <c r="Q879" s="9"/>
      <c r="R879" s="3"/>
      <c r="S879" s="3"/>
      <c r="T879" s="3"/>
      <c r="U879" s="3"/>
      <c r="V879" s="3"/>
      <c r="W879" s="3"/>
      <c r="X879" s="3"/>
      <c r="Y879" s="9"/>
      <c r="Z879" s="3"/>
      <c r="AA879" s="3"/>
      <c r="AB879" s="3"/>
      <c r="AC879" s="3"/>
      <c r="AD879" s="3"/>
      <c r="AE879" s="3"/>
      <c r="AF879" s="3"/>
      <c r="AG879" s="9"/>
      <c r="AH879" s="3"/>
      <c r="AI879" s="3"/>
      <c r="AJ879" s="3"/>
      <c r="AK879" s="3"/>
      <c r="AL879" s="3"/>
      <c r="AM879" s="3"/>
      <c r="AN879" s="3"/>
      <c r="AO879" s="1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1"/>
      <c r="BF879" s="3"/>
    </row>
    <row r="880" spans="1:58" x14ac:dyDescent="0.3">
      <c r="A880" s="9"/>
      <c r="B880" s="3"/>
      <c r="C880" s="3"/>
      <c r="D880" s="3"/>
      <c r="E880" s="3"/>
      <c r="F880" s="3"/>
      <c r="G880" s="3"/>
      <c r="H880" s="3"/>
      <c r="I880" s="9"/>
      <c r="J880" s="3"/>
      <c r="K880" s="3"/>
      <c r="L880" s="3"/>
      <c r="M880" s="3"/>
      <c r="N880" s="3"/>
      <c r="O880" s="3"/>
      <c r="P880" s="3"/>
      <c r="Q880" s="9"/>
      <c r="R880" s="3"/>
      <c r="S880" s="3"/>
      <c r="T880" s="3"/>
      <c r="U880" s="3"/>
      <c r="V880" s="3"/>
      <c r="W880" s="3"/>
      <c r="X880" s="3"/>
      <c r="Y880" s="9"/>
      <c r="Z880" s="3"/>
      <c r="AA880" s="3"/>
      <c r="AB880" s="3"/>
      <c r="AC880" s="3"/>
      <c r="AD880" s="3"/>
      <c r="AE880" s="3"/>
      <c r="AF880" s="3"/>
      <c r="AG880" s="9"/>
      <c r="AH880" s="3"/>
      <c r="AI880" s="3"/>
      <c r="AJ880" s="3"/>
      <c r="AK880" s="3"/>
      <c r="AL880" s="3"/>
      <c r="AM880" s="3"/>
      <c r="AN880" s="3"/>
      <c r="AO880" s="1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1"/>
      <c r="BF880" s="3"/>
    </row>
    <row r="881" spans="1:58" x14ac:dyDescent="0.3">
      <c r="A881" s="9"/>
      <c r="B881" s="4"/>
      <c r="C881" s="4"/>
      <c r="D881" s="4"/>
      <c r="E881" s="4"/>
      <c r="F881" s="4"/>
      <c r="G881" s="4"/>
      <c r="H881" s="4"/>
      <c r="I881" s="9"/>
      <c r="J881" s="4"/>
      <c r="K881" s="4"/>
      <c r="L881" s="4"/>
      <c r="M881" s="4"/>
      <c r="N881" s="4"/>
      <c r="O881" s="4"/>
      <c r="P881" s="4"/>
      <c r="Q881" s="9"/>
      <c r="R881" s="4"/>
      <c r="S881" s="4"/>
      <c r="T881" s="4"/>
      <c r="U881" s="4"/>
      <c r="V881" s="4"/>
      <c r="W881" s="4"/>
      <c r="X881" s="4"/>
      <c r="Y881" s="9"/>
      <c r="Z881" s="4"/>
      <c r="AA881" s="4"/>
      <c r="AB881" s="4"/>
      <c r="AC881" s="4"/>
      <c r="AD881" s="4"/>
      <c r="AE881" s="4"/>
      <c r="AF881" s="4"/>
      <c r="AG881" s="9"/>
      <c r="AH881" s="4"/>
      <c r="AI881" s="4"/>
      <c r="AJ881" s="4"/>
      <c r="AK881" s="4"/>
      <c r="AL881" s="4"/>
      <c r="AM881" s="4"/>
      <c r="AN881" s="4"/>
      <c r="AO881" s="1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1"/>
      <c r="BF881" s="4"/>
    </row>
    <row r="882" spans="1:58" x14ac:dyDescent="0.3">
      <c r="A882" s="9"/>
      <c r="B882" s="3"/>
      <c r="C882" s="3"/>
      <c r="D882" s="3"/>
      <c r="E882" s="3"/>
      <c r="F882" s="3"/>
      <c r="G882" s="3"/>
      <c r="H882" s="3"/>
      <c r="I882" s="9"/>
      <c r="J882" s="3"/>
      <c r="K882" s="3"/>
      <c r="L882" s="3"/>
      <c r="M882" s="3"/>
      <c r="N882" s="3"/>
      <c r="O882" s="3"/>
      <c r="P882" s="3"/>
      <c r="Q882" s="9"/>
      <c r="R882" s="3"/>
      <c r="S882" s="3"/>
      <c r="T882" s="3"/>
      <c r="U882" s="3"/>
      <c r="V882" s="3"/>
      <c r="W882" s="3"/>
      <c r="X882" s="3"/>
      <c r="Y882" s="9"/>
      <c r="Z882" s="3"/>
      <c r="AA882" s="3"/>
      <c r="AB882" s="3"/>
      <c r="AC882" s="3"/>
      <c r="AD882" s="3"/>
      <c r="AE882" s="3"/>
      <c r="AF882" s="3"/>
      <c r="AG882" s="9"/>
      <c r="AH882" s="3"/>
      <c r="AI882" s="3"/>
      <c r="AJ882" s="3"/>
      <c r="AK882" s="3"/>
      <c r="AL882" s="3"/>
      <c r="AM882" s="3"/>
      <c r="AN882" s="3"/>
      <c r="AO882" s="1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1"/>
      <c r="BF882" s="3"/>
    </row>
    <row r="883" spans="1:58" x14ac:dyDescent="0.3">
      <c r="A883" s="9"/>
      <c r="B883" s="3"/>
      <c r="C883" s="3"/>
      <c r="D883" s="3"/>
      <c r="E883" s="3"/>
      <c r="F883" s="3"/>
      <c r="G883" s="3"/>
      <c r="H883" s="3"/>
      <c r="I883" s="9"/>
      <c r="J883" s="3"/>
      <c r="K883" s="3"/>
      <c r="L883" s="3"/>
      <c r="M883" s="3"/>
      <c r="N883" s="3"/>
      <c r="O883" s="3"/>
      <c r="P883" s="3"/>
      <c r="Q883" s="9"/>
      <c r="R883" s="3"/>
      <c r="S883" s="3"/>
      <c r="T883" s="3"/>
      <c r="U883" s="3"/>
      <c r="V883" s="3"/>
      <c r="W883" s="3"/>
      <c r="X883" s="3"/>
      <c r="Y883" s="9"/>
      <c r="Z883" s="3"/>
      <c r="AA883" s="3"/>
      <c r="AB883" s="3"/>
      <c r="AC883" s="3"/>
      <c r="AD883" s="3"/>
      <c r="AE883" s="3"/>
      <c r="AF883" s="3"/>
      <c r="AG883" s="9"/>
      <c r="AH883" s="3"/>
      <c r="AI883" s="3"/>
      <c r="AJ883" s="3"/>
      <c r="AK883" s="3"/>
      <c r="AL883" s="3"/>
      <c r="AM883" s="3"/>
      <c r="AN883" s="3"/>
      <c r="AO883" s="1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1"/>
      <c r="BF883" s="3"/>
    </row>
    <row r="884" spans="1:58" x14ac:dyDescent="0.3">
      <c r="A884" s="9"/>
      <c r="B884" s="3"/>
      <c r="C884" s="3"/>
      <c r="D884" s="3"/>
      <c r="E884" s="3"/>
      <c r="F884" s="3"/>
      <c r="G884" s="3"/>
      <c r="H884" s="3"/>
      <c r="I884" s="9"/>
      <c r="J884" s="3"/>
      <c r="K884" s="3"/>
      <c r="L884" s="3"/>
      <c r="M884" s="3"/>
      <c r="N884" s="3"/>
      <c r="O884" s="3"/>
      <c r="P884" s="3"/>
      <c r="Q884" s="9"/>
      <c r="R884" s="3"/>
      <c r="S884" s="3"/>
      <c r="T884" s="3"/>
      <c r="U884" s="3"/>
      <c r="V884" s="3"/>
      <c r="W884" s="3"/>
      <c r="X884" s="3"/>
      <c r="Y884" s="9"/>
      <c r="Z884" s="3"/>
      <c r="AA884" s="3"/>
      <c r="AB884" s="3"/>
      <c r="AC884" s="3"/>
      <c r="AD884" s="3"/>
      <c r="AE884" s="3"/>
      <c r="AF884" s="3"/>
      <c r="AG884" s="9"/>
      <c r="AH884" s="3"/>
      <c r="AI884" s="3"/>
      <c r="AJ884" s="3"/>
      <c r="AK884" s="3"/>
      <c r="AL884" s="3"/>
      <c r="AM884" s="3"/>
      <c r="AN884" s="3"/>
      <c r="AO884" s="1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1"/>
      <c r="BF884" s="3"/>
    </row>
    <row r="885" spans="1:58" x14ac:dyDescent="0.3">
      <c r="A885" s="9"/>
      <c r="B885" s="4"/>
      <c r="C885" s="4"/>
      <c r="D885" s="4"/>
      <c r="E885" s="4"/>
      <c r="F885" s="4"/>
      <c r="G885" s="4"/>
      <c r="H885" s="4"/>
      <c r="I885" s="9"/>
      <c r="J885" s="4"/>
      <c r="K885" s="4"/>
      <c r="L885" s="4"/>
      <c r="M885" s="4"/>
      <c r="N885" s="4"/>
      <c r="O885" s="4"/>
      <c r="P885" s="4"/>
      <c r="Q885" s="9"/>
      <c r="R885" s="4"/>
      <c r="S885" s="4"/>
      <c r="T885" s="4"/>
      <c r="U885" s="4"/>
      <c r="V885" s="4"/>
      <c r="W885" s="4"/>
      <c r="X885" s="4"/>
      <c r="Y885" s="9"/>
      <c r="Z885" s="4"/>
      <c r="AA885" s="4"/>
      <c r="AB885" s="4"/>
      <c r="AC885" s="4"/>
      <c r="AD885" s="4"/>
      <c r="AE885" s="4"/>
      <c r="AF885" s="4"/>
      <c r="AG885" s="9"/>
      <c r="AH885" s="4"/>
      <c r="AI885" s="4"/>
      <c r="AJ885" s="4"/>
      <c r="AK885" s="4"/>
      <c r="AL885" s="4"/>
      <c r="AM885" s="4"/>
      <c r="AN885" s="4"/>
      <c r="AO885" s="1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1"/>
      <c r="BF885" s="4"/>
    </row>
    <row r="886" spans="1:58" x14ac:dyDescent="0.3">
      <c r="A886" s="9"/>
      <c r="B886" s="3"/>
      <c r="C886" s="3"/>
      <c r="D886" s="3"/>
      <c r="E886" s="3"/>
      <c r="F886" s="3"/>
      <c r="G886" s="3"/>
      <c r="H886" s="3"/>
      <c r="I886" s="9"/>
      <c r="J886" s="3"/>
      <c r="K886" s="3"/>
      <c r="L886" s="3"/>
      <c r="M886" s="3"/>
      <c r="N886" s="3"/>
      <c r="O886" s="3"/>
      <c r="P886" s="3"/>
      <c r="Q886" s="9"/>
      <c r="R886" s="3"/>
      <c r="S886" s="3"/>
      <c r="T886" s="3"/>
      <c r="U886" s="3"/>
      <c r="V886" s="3"/>
      <c r="W886" s="3"/>
      <c r="X886" s="3"/>
      <c r="Y886" s="9"/>
      <c r="Z886" s="3"/>
      <c r="AA886" s="3"/>
      <c r="AB886" s="3"/>
      <c r="AC886" s="3"/>
      <c r="AD886" s="3"/>
      <c r="AE886" s="3"/>
      <c r="AF886" s="3"/>
      <c r="AG886" s="9"/>
      <c r="AH886" s="3"/>
      <c r="AI886" s="3"/>
      <c r="AJ886" s="3"/>
      <c r="AK886" s="3"/>
      <c r="AL886" s="3"/>
      <c r="AM886" s="3"/>
      <c r="AN886" s="3"/>
      <c r="AO886" s="1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1"/>
      <c r="BF886" s="3"/>
    </row>
    <row r="887" spans="1:58" x14ac:dyDescent="0.3">
      <c r="A887" s="9"/>
      <c r="B887" s="3"/>
      <c r="C887" s="3"/>
      <c r="D887" s="3"/>
      <c r="E887" s="3"/>
      <c r="F887" s="3"/>
      <c r="G887" s="3"/>
      <c r="H887" s="3"/>
      <c r="I887" s="9"/>
      <c r="J887" s="3"/>
      <c r="K887" s="3"/>
      <c r="L887" s="3"/>
      <c r="M887" s="3"/>
      <c r="N887" s="3"/>
      <c r="O887" s="3"/>
      <c r="P887" s="3"/>
      <c r="Q887" s="9"/>
      <c r="R887" s="3"/>
      <c r="S887" s="3"/>
      <c r="T887" s="3"/>
      <c r="U887" s="3"/>
      <c r="V887" s="3"/>
      <c r="W887" s="3"/>
      <c r="X887" s="3"/>
      <c r="Y887" s="9"/>
      <c r="Z887" s="3"/>
      <c r="AA887" s="3"/>
      <c r="AB887" s="3"/>
      <c r="AC887" s="3"/>
      <c r="AD887" s="3"/>
      <c r="AE887" s="3"/>
      <c r="AF887" s="3"/>
      <c r="AG887" s="9"/>
      <c r="AH887" s="3"/>
      <c r="AI887" s="3"/>
      <c r="AJ887" s="3"/>
      <c r="AK887" s="3"/>
      <c r="AL887" s="3"/>
      <c r="AM887" s="3"/>
      <c r="AN887" s="3"/>
      <c r="AO887" s="1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1"/>
      <c r="BF887" s="3"/>
    </row>
    <row r="888" spans="1:58" x14ac:dyDescent="0.3">
      <c r="A888" s="9"/>
      <c r="B888" s="3"/>
      <c r="C888" s="3"/>
      <c r="D888" s="3"/>
      <c r="E888" s="3"/>
      <c r="F888" s="3"/>
      <c r="G888" s="3"/>
      <c r="H888" s="3"/>
      <c r="I888" s="9"/>
      <c r="J888" s="3"/>
      <c r="K888" s="3"/>
      <c r="L888" s="3"/>
      <c r="M888" s="3"/>
      <c r="N888" s="3"/>
      <c r="O888" s="3"/>
      <c r="P888" s="3"/>
      <c r="Q888" s="9"/>
      <c r="R888" s="3"/>
      <c r="S888" s="3"/>
      <c r="T888" s="3"/>
      <c r="U888" s="3"/>
      <c r="V888" s="3"/>
      <c r="W888" s="3"/>
      <c r="X888" s="3"/>
      <c r="Y888" s="9"/>
      <c r="Z888" s="3"/>
      <c r="AA888" s="3"/>
      <c r="AB888" s="3"/>
      <c r="AC888" s="3"/>
      <c r="AD888" s="3"/>
      <c r="AE888" s="3"/>
      <c r="AF888" s="3"/>
      <c r="AG888" s="9"/>
      <c r="AH888" s="3"/>
      <c r="AI888" s="3"/>
      <c r="AJ888" s="3"/>
      <c r="AK888" s="3"/>
      <c r="AL888" s="3"/>
      <c r="AM888" s="3"/>
      <c r="AN888" s="3"/>
      <c r="AO888" s="1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1"/>
      <c r="BF888" s="3"/>
    </row>
    <row r="889" spans="1:58" x14ac:dyDescent="0.3">
      <c r="A889" s="9"/>
      <c r="B889" s="4"/>
      <c r="C889" s="4"/>
      <c r="D889" s="4"/>
      <c r="E889" s="4"/>
      <c r="F889" s="4"/>
      <c r="G889" s="4"/>
      <c r="H889" s="4"/>
      <c r="I889" s="9"/>
      <c r="J889" s="4"/>
      <c r="K889" s="4"/>
      <c r="L889" s="4"/>
      <c r="M889" s="4"/>
      <c r="N889" s="4"/>
      <c r="O889" s="4"/>
      <c r="P889" s="4"/>
      <c r="Q889" s="9"/>
      <c r="R889" s="4"/>
      <c r="S889" s="4"/>
      <c r="T889" s="4"/>
      <c r="U889" s="4"/>
      <c r="V889" s="4"/>
      <c r="W889" s="4"/>
      <c r="X889" s="4"/>
      <c r="Y889" s="9"/>
      <c r="Z889" s="4"/>
      <c r="AA889" s="4"/>
      <c r="AB889" s="4"/>
      <c r="AC889" s="4"/>
      <c r="AD889" s="4"/>
      <c r="AE889" s="4"/>
      <c r="AF889" s="4"/>
      <c r="AG889" s="9"/>
      <c r="AH889" s="4"/>
      <c r="AI889" s="4"/>
      <c r="AJ889" s="4"/>
      <c r="AK889" s="4"/>
      <c r="AL889" s="4"/>
      <c r="AM889" s="4"/>
      <c r="AN889" s="4"/>
      <c r="AO889" s="1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1"/>
      <c r="BF889" s="4"/>
    </row>
    <row r="890" spans="1:58" x14ac:dyDescent="0.3">
      <c r="A890" s="9"/>
      <c r="B890" s="3"/>
      <c r="C890" s="3"/>
      <c r="D890" s="3"/>
      <c r="E890" s="3"/>
      <c r="F890" s="3"/>
      <c r="G890" s="3"/>
      <c r="H890" s="3"/>
      <c r="I890" s="9"/>
      <c r="J890" s="3"/>
      <c r="K890" s="3"/>
      <c r="L890" s="3"/>
      <c r="M890" s="3"/>
      <c r="N890" s="3"/>
      <c r="O890" s="3"/>
      <c r="P890" s="3"/>
      <c r="Q890" s="9"/>
      <c r="R890" s="3"/>
      <c r="S890" s="3"/>
      <c r="T890" s="3"/>
      <c r="U890" s="3"/>
      <c r="V890" s="3"/>
      <c r="W890" s="3"/>
      <c r="X890" s="3"/>
      <c r="Y890" s="9"/>
      <c r="Z890" s="3"/>
      <c r="AA890" s="3"/>
      <c r="AB890" s="3"/>
      <c r="AC890" s="3"/>
      <c r="AD890" s="3"/>
      <c r="AE890" s="3"/>
      <c r="AF890" s="3"/>
      <c r="AG890" s="9"/>
      <c r="AH890" s="3"/>
      <c r="AI890" s="3"/>
      <c r="AJ890" s="3"/>
      <c r="AK890" s="3"/>
      <c r="AL890" s="3"/>
      <c r="AM890" s="3"/>
      <c r="AN890" s="3"/>
      <c r="AO890" s="1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1"/>
      <c r="BF890" s="3"/>
    </row>
    <row r="891" spans="1:58" x14ac:dyDescent="0.3">
      <c r="A891" s="9"/>
      <c r="B891" s="3"/>
      <c r="C891" s="3"/>
      <c r="D891" s="3"/>
      <c r="E891" s="3"/>
      <c r="F891" s="3"/>
      <c r="G891" s="3"/>
      <c r="H891" s="3"/>
      <c r="I891" s="9"/>
      <c r="J891" s="3"/>
      <c r="K891" s="3"/>
      <c r="L891" s="3"/>
      <c r="M891" s="3"/>
      <c r="N891" s="3"/>
      <c r="O891" s="3"/>
      <c r="P891" s="3"/>
      <c r="Q891" s="9"/>
      <c r="R891" s="3"/>
      <c r="S891" s="3"/>
      <c r="T891" s="3"/>
      <c r="U891" s="3"/>
      <c r="V891" s="3"/>
      <c r="W891" s="3"/>
      <c r="X891" s="3"/>
      <c r="Y891" s="9"/>
      <c r="Z891" s="3"/>
      <c r="AA891" s="3"/>
      <c r="AB891" s="3"/>
      <c r="AC891" s="3"/>
      <c r="AD891" s="3"/>
      <c r="AE891" s="3"/>
      <c r="AF891" s="3"/>
      <c r="AG891" s="9"/>
      <c r="AH891" s="3"/>
      <c r="AI891" s="3"/>
      <c r="AJ891" s="3"/>
      <c r="AK891" s="3"/>
      <c r="AL891" s="3"/>
      <c r="AM891" s="3"/>
      <c r="AN891" s="3"/>
      <c r="AO891" s="1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1"/>
      <c r="BF891" s="3"/>
    </row>
    <row r="892" spans="1:58" x14ac:dyDescent="0.3">
      <c r="A892" s="9"/>
      <c r="B892" s="3"/>
      <c r="C892" s="3"/>
      <c r="D892" s="3"/>
      <c r="E892" s="3"/>
      <c r="F892" s="3"/>
      <c r="G892" s="3"/>
      <c r="H892" s="3"/>
      <c r="I892" s="9"/>
      <c r="J892" s="3"/>
      <c r="K892" s="3"/>
      <c r="L892" s="3"/>
      <c r="M892" s="3"/>
      <c r="N892" s="3"/>
      <c r="O892" s="3"/>
      <c r="P892" s="3"/>
      <c r="Q892" s="9"/>
      <c r="R892" s="3"/>
      <c r="S892" s="3"/>
      <c r="T892" s="3"/>
      <c r="U892" s="3"/>
      <c r="V892" s="3"/>
      <c r="W892" s="3"/>
      <c r="X892" s="3"/>
      <c r="Y892" s="9"/>
      <c r="Z892" s="3"/>
      <c r="AA892" s="3"/>
      <c r="AB892" s="3"/>
      <c r="AC892" s="3"/>
      <c r="AD892" s="3"/>
      <c r="AE892" s="3"/>
      <c r="AF892" s="3"/>
      <c r="AG892" s="9"/>
      <c r="AH892" s="3"/>
      <c r="AI892" s="3"/>
      <c r="AJ892" s="3"/>
      <c r="AK892" s="3"/>
      <c r="AL892" s="3"/>
      <c r="AM892" s="3"/>
      <c r="AN892" s="3"/>
      <c r="AO892" s="1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1"/>
      <c r="BF892" s="3"/>
    </row>
    <row r="893" spans="1:58" x14ac:dyDescent="0.3">
      <c r="A893" s="9"/>
      <c r="B893" s="4"/>
      <c r="C893" s="4"/>
      <c r="D893" s="4"/>
      <c r="E893" s="4"/>
      <c r="F893" s="4"/>
      <c r="G893" s="4"/>
      <c r="H893" s="4"/>
      <c r="I893" s="9"/>
      <c r="J893" s="4"/>
      <c r="K893" s="4"/>
      <c r="L893" s="4"/>
      <c r="M893" s="4"/>
      <c r="N893" s="4"/>
      <c r="O893" s="4"/>
      <c r="P893" s="4"/>
      <c r="Q893" s="9"/>
      <c r="R893" s="4"/>
      <c r="S893" s="4"/>
      <c r="T893" s="4"/>
      <c r="U893" s="4"/>
      <c r="V893" s="4"/>
      <c r="W893" s="4"/>
      <c r="X893" s="4"/>
      <c r="Y893" s="9"/>
      <c r="Z893" s="4"/>
      <c r="AA893" s="4"/>
      <c r="AB893" s="4"/>
      <c r="AC893" s="4"/>
      <c r="AD893" s="4"/>
      <c r="AE893" s="4"/>
      <c r="AF893" s="4"/>
      <c r="AG893" s="9"/>
      <c r="AH893" s="4"/>
      <c r="AI893" s="4"/>
      <c r="AJ893" s="4"/>
      <c r="AK893" s="4"/>
      <c r="AL893" s="4"/>
      <c r="AM893" s="4"/>
      <c r="AN893" s="4"/>
      <c r="AO893" s="1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1"/>
      <c r="BF893" s="4"/>
    </row>
    <row r="894" spans="1:58" x14ac:dyDescent="0.3">
      <c r="A894" s="9"/>
      <c r="B894" s="3"/>
      <c r="C894" s="3"/>
      <c r="D894" s="3"/>
      <c r="E894" s="3"/>
      <c r="F894" s="3"/>
      <c r="G894" s="3"/>
      <c r="H894" s="3"/>
      <c r="I894" s="9"/>
      <c r="J894" s="3"/>
      <c r="K894" s="3"/>
      <c r="L894" s="3"/>
      <c r="M894" s="3"/>
      <c r="N894" s="3"/>
      <c r="O894" s="3"/>
      <c r="P894" s="3"/>
      <c r="Q894" s="9"/>
      <c r="R894" s="3"/>
      <c r="S894" s="3"/>
      <c r="T894" s="3"/>
      <c r="U894" s="3"/>
      <c r="V894" s="3"/>
      <c r="W894" s="3"/>
      <c r="X894" s="3"/>
      <c r="Y894" s="9"/>
      <c r="Z894" s="3"/>
      <c r="AA894" s="3"/>
      <c r="AB894" s="3"/>
      <c r="AC894" s="3"/>
      <c r="AD894" s="3"/>
      <c r="AE894" s="3"/>
      <c r="AF894" s="3"/>
      <c r="AG894" s="9"/>
      <c r="AH894" s="3"/>
      <c r="AI894" s="3"/>
      <c r="AJ894" s="3"/>
      <c r="AK894" s="3"/>
      <c r="AL894" s="3"/>
      <c r="AM894" s="3"/>
      <c r="AN894" s="3"/>
      <c r="AO894" s="1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1"/>
      <c r="BF894" s="3"/>
    </row>
    <row r="895" spans="1:58" x14ac:dyDescent="0.3">
      <c r="A895" s="9"/>
      <c r="B895" s="3"/>
      <c r="C895" s="3"/>
      <c r="D895" s="3"/>
      <c r="E895" s="3"/>
      <c r="F895" s="3"/>
      <c r="G895" s="3"/>
      <c r="H895" s="3"/>
      <c r="I895" s="9"/>
      <c r="J895" s="3"/>
      <c r="K895" s="3"/>
      <c r="L895" s="3"/>
      <c r="M895" s="3"/>
      <c r="N895" s="3"/>
      <c r="O895" s="3"/>
      <c r="P895" s="3"/>
      <c r="Q895" s="9"/>
      <c r="R895" s="3"/>
      <c r="S895" s="3"/>
      <c r="T895" s="3"/>
      <c r="U895" s="3"/>
      <c r="V895" s="3"/>
      <c r="W895" s="3"/>
      <c r="X895" s="3"/>
      <c r="Y895" s="9"/>
      <c r="Z895" s="3"/>
      <c r="AA895" s="3"/>
      <c r="AB895" s="3"/>
      <c r="AC895" s="3"/>
      <c r="AD895" s="3"/>
      <c r="AE895" s="3"/>
      <c r="AF895" s="3"/>
      <c r="AG895" s="9"/>
      <c r="AH895" s="3"/>
      <c r="AI895" s="3"/>
      <c r="AJ895" s="3"/>
      <c r="AK895" s="3"/>
      <c r="AL895" s="3"/>
      <c r="AM895" s="3"/>
      <c r="AN895" s="3"/>
      <c r="AO895" s="1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1"/>
      <c r="BF895" s="3"/>
    </row>
    <row r="896" spans="1:58" x14ac:dyDescent="0.3">
      <c r="A896" s="9"/>
      <c r="B896" s="3"/>
      <c r="C896" s="3"/>
      <c r="D896" s="3"/>
      <c r="E896" s="3"/>
      <c r="F896" s="3"/>
      <c r="G896" s="3"/>
      <c r="H896" s="3"/>
      <c r="I896" s="9"/>
      <c r="J896" s="3"/>
      <c r="K896" s="3"/>
      <c r="L896" s="3"/>
      <c r="M896" s="3"/>
      <c r="N896" s="3"/>
      <c r="O896" s="3"/>
      <c r="P896" s="3"/>
      <c r="Q896" s="9"/>
      <c r="R896" s="3"/>
      <c r="S896" s="3"/>
      <c r="T896" s="3"/>
      <c r="U896" s="3"/>
      <c r="V896" s="3"/>
      <c r="W896" s="3"/>
      <c r="X896" s="3"/>
      <c r="Y896" s="9"/>
      <c r="Z896" s="3"/>
      <c r="AA896" s="3"/>
      <c r="AB896" s="3"/>
      <c r="AC896" s="3"/>
      <c r="AD896" s="3"/>
      <c r="AE896" s="3"/>
      <c r="AF896" s="3"/>
      <c r="AG896" s="9"/>
      <c r="AH896" s="3"/>
      <c r="AI896" s="3"/>
      <c r="AJ896" s="3"/>
      <c r="AK896" s="3"/>
      <c r="AL896" s="3"/>
      <c r="AM896" s="3"/>
      <c r="AN896" s="3"/>
      <c r="AO896" s="1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1"/>
      <c r="BF896" s="3"/>
    </row>
    <row r="897" spans="1:58" x14ac:dyDescent="0.3">
      <c r="A897" s="9"/>
      <c r="B897" s="4"/>
      <c r="C897" s="4"/>
      <c r="D897" s="4"/>
      <c r="E897" s="4"/>
      <c r="F897" s="4"/>
      <c r="G897" s="4"/>
      <c r="H897" s="4"/>
      <c r="I897" s="9"/>
      <c r="J897" s="4"/>
      <c r="K897" s="4"/>
      <c r="L897" s="4"/>
      <c r="M897" s="4"/>
      <c r="N897" s="4"/>
      <c r="O897" s="4"/>
      <c r="P897" s="4"/>
      <c r="Q897" s="9"/>
      <c r="R897" s="4"/>
      <c r="S897" s="4"/>
      <c r="T897" s="4"/>
      <c r="U897" s="4"/>
      <c r="V897" s="4"/>
      <c r="W897" s="4"/>
      <c r="X897" s="4"/>
      <c r="Y897" s="9"/>
      <c r="Z897" s="4"/>
      <c r="AA897" s="4"/>
      <c r="AB897" s="4"/>
      <c r="AC897" s="4"/>
      <c r="AD897" s="4"/>
      <c r="AE897" s="4"/>
      <c r="AF897" s="4"/>
      <c r="AG897" s="9"/>
      <c r="AH897" s="4"/>
      <c r="AI897" s="4"/>
      <c r="AJ897" s="4"/>
      <c r="AK897" s="4"/>
      <c r="AL897" s="4"/>
      <c r="AM897" s="4"/>
      <c r="AN897" s="4"/>
      <c r="AO897" s="1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1"/>
      <c r="BF897" s="4"/>
    </row>
    <row r="898" spans="1:58" x14ac:dyDescent="0.3">
      <c r="A898" s="9"/>
      <c r="B898" s="3"/>
      <c r="C898" s="3"/>
      <c r="D898" s="3"/>
      <c r="E898" s="3"/>
      <c r="F898" s="3"/>
      <c r="G898" s="3"/>
      <c r="H898" s="3"/>
      <c r="I898" s="9"/>
      <c r="J898" s="3"/>
      <c r="K898" s="3"/>
      <c r="L898" s="3"/>
      <c r="M898" s="3"/>
      <c r="N898" s="3"/>
      <c r="O898" s="3"/>
      <c r="P898" s="3"/>
      <c r="Q898" s="9"/>
      <c r="R898" s="3"/>
      <c r="S898" s="3"/>
      <c r="T898" s="3"/>
      <c r="U898" s="3"/>
      <c r="V898" s="3"/>
      <c r="W898" s="3"/>
      <c r="X898" s="3"/>
      <c r="Y898" s="9"/>
      <c r="Z898" s="3"/>
      <c r="AA898" s="3"/>
      <c r="AB898" s="3"/>
      <c r="AC898" s="3"/>
      <c r="AD898" s="3"/>
      <c r="AE898" s="3"/>
      <c r="AF898" s="3"/>
      <c r="AG898" s="9"/>
      <c r="AH898" s="3"/>
      <c r="AI898" s="3"/>
      <c r="AJ898" s="3"/>
      <c r="AK898" s="3"/>
      <c r="AL898" s="3"/>
      <c r="AM898" s="3"/>
      <c r="AN898" s="3"/>
      <c r="AO898" s="1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1"/>
      <c r="BF898" s="3"/>
    </row>
    <row r="899" spans="1:58" x14ac:dyDescent="0.3">
      <c r="A899" s="9"/>
      <c r="B899" s="3"/>
      <c r="C899" s="3"/>
      <c r="D899" s="3"/>
      <c r="E899" s="3"/>
      <c r="F899" s="3"/>
      <c r="G899" s="3"/>
      <c r="H899" s="3"/>
      <c r="I899" s="9"/>
      <c r="J899" s="3"/>
      <c r="K899" s="3"/>
      <c r="L899" s="3"/>
      <c r="M899" s="3"/>
      <c r="N899" s="3"/>
      <c r="O899" s="3"/>
      <c r="P899" s="3"/>
      <c r="Q899" s="9"/>
      <c r="R899" s="3"/>
      <c r="S899" s="3"/>
      <c r="T899" s="3"/>
      <c r="U899" s="3"/>
      <c r="V899" s="3"/>
      <c r="W899" s="3"/>
      <c r="X899" s="3"/>
      <c r="Y899" s="9"/>
      <c r="Z899" s="3"/>
      <c r="AA899" s="3"/>
      <c r="AB899" s="3"/>
      <c r="AC899" s="3"/>
      <c r="AD899" s="3"/>
      <c r="AE899" s="3"/>
      <c r="AF899" s="3"/>
      <c r="AG899" s="9"/>
      <c r="AH899" s="3"/>
      <c r="AI899" s="3"/>
      <c r="AJ899" s="3"/>
      <c r="AK899" s="3"/>
      <c r="AL899" s="3"/>
      <c r="AM899" s="3"/>
      <c r="AN899" s="3"/>
      <c r="AO899" s="1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1"/>
      <c r="BF899" s="3"/>
    </row>
    <row r="900" spans="1:58" x14ac:dyDescent="0.3">
      <c r="A900" s="9"/>
      <c r="B900" s="3"/>
      <c r="C900" s="3"/>
      <c r="D900" s="3"/>
      <c r="E900" s="3"/>
      <c r="F900" s="3"/>
      <c r="G900" s="3"/>
      <c r="H900" s="3"/>
      <c r="I900" s="9"/>
      <c r="J900" s="3"/>
      <c r="K900" s="3"/>
      <c r="L900" s="3"/>
      <c r="M900" s="3"/>
      <c r="N900" s="3"/>
      <c r="O900" s="3"/>
      <c r="P900" s="3"/>
      <c r="Q900" s="9"/>
      <c r="R900" s="3"/>
      <c r="S900" s="3"/>
      <c r="T900" s="3"/>
      <c r="U900" s="3"/>
      <c r="V900" s="3"/>
      <c r="W900" s="3"/>
      <c r="X900" s="3"/>
      <c r="Y900" s="9"/>
      <c r="Z900" s="3"/>
      <c r="AA900" s="3"/>
      <c r="AB900" s="3"/>
      <c r="AC900" s="3"/>
      <c r="AD900" s="3"/>
      <c r="AE900" s="3"/>
      <c r="AF900" s="3"/>
      <c r="AG900" s="9"/>
      <c r="AH900" s="3"/>
      <c r="AI900" s="3"/>
      <c r="AJ900" s="3"/>
      <c r="AK900" s="3"/>
      <c r="AL900" s="3"/>
      <c r="AM900" s="3"/>
      <c r="AN900" s="3"/>
      <c r="AO900" s="1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1"/>
      <c r="BF900" s="3"/>
    </row>
    <row r="901" spans="1:58" x14ac:dyDescent="0.3">
      <c r="A901" s="9"/>
      <c r="B901" s="4"/>
      <c r="C901" s="4"/>
      <c r="D901" s="4"/>
      <c r="E901" s="4"/>
      <c r="F901" s="4"/>
      <c r="G901" s="4"/>
      <c r="H901" s="4"/>
      <c r="I901" s="9"/>
      <c r="J901" s="4"/>
      <c r="K901" s="4"/>
      <c r="L901" s="4"/>
      <c r="M901" s="4"/>
      <c r="N901" s="4"/>
      <c r="O901" s="4"/>
      <c r="P901" s="4"/>
      <c r="Q901" s="9"/>
      <c r="R901" s="4"/>
      <c r="S901" s="4"/>
      <c r="T901" s="4"/>
      <c r="U901" s="4"/>
      <c r="V901" s="4"/>
      <c r="W901" s="4"/>
      <c r="X901" s="4"/>
      <c r="Y901" s="9"/>
      <c r="Z901" s="4"/>
      <c r="AA901" s="4"/>
      <c r="AB901" s="4"/>
      <c r="AC901" s="4"/>
      <c r="AD901" s="4"/>
      <c r="AE901" s="4"/>
      <c r="AF901" s="4"/>
      <c r="AG901" s="9"/>
      <c r="AH901" s="4"/>
      <c r="AI901" s="4"/>
      <c r="AJ901" s="4"/>
      <c r="AK901" s="4"/>
      <c r="AL901" s="4"/>
      <c r="AM901" s="4"/>
      <c r="AN901" s="4"/>
      <c r="AO901" s="1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1"/>
      <c r="BF901" s="4"/>
    </row>
    <row r="902" spans="1:58" x14ac:dyDescent="0.3">
      <c r="A902" s="9"/>
      <c r="B902" s="3"/>
      <c r="C902" s="3"/>
      <c r="D902" s="3"/>
      <c r="E902" s="3"/>
      <c r="F902" s="3"/>
      <c r="G902" s="3"/>
      <c r="H902" s="3"/>
      <c r="I902" s="9"/>
      <c r="J902" s="3"/>
      <c r="K902" s="3"/>
      <c r="L902" s="3"/>
      <c r="M902" s="3"/>
      <c r="N902" s="3"/>
      <c r="O902" s="3"/>
      <c r="P902" s="3"/>
      <c r="Q902" s="9"/>
      <c r="R902" s="3"/>
      <c r="S902" s="3"/>
      <c r="T902" s="3"/>
      <c r="U902" s="3"/>
      <c r="V902" s="3"/>
      <c r="W902" s="3"/>
      <c r="X902" s="3"/>
      <c r="Y902" s="9"/>
      <c r="Z902" s="3"/>
      <c r="AA902" s="3"/>
      <c r="AB902" s="3"/>
      <c r="AC902" s="3"/>
      <c r="AD902" s="3"/>
      <c r="AE902" s="3"/>
      <c r="AF902" s="3"/>
      <c r="AG902" s="9"/>
      <c r="AH902" s="3"/>
      <c r="AI902" s="3"/>
      <c r="AJ902" s="3"/>
      <c r="AK902" s="3"/>
      <c r="AL902" s="3"/>
      <c r="AM902" s="3"/>
      <c r="AN902" s="3"/>
      <c r="AO902" s="1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1"/>
      <c r="BF902" s="3"/>
    </row>
    <row r="903" spans="1:58" x14ac:dyDescent="0.3">
      <c r="A903" s="9"/>
      <c r="B903" s="3"/>
      <c r="C903" s="3"/>
      <c r="D903" s="3"/>
      <c r="E903" s="3"/>
      <c r="F903" s="3"/>
      <c r="G903" s="3"/>
      <c r="H903" s="3"/>
      <c r="I903" s="9"/>
      <c r="J903" s="3"/>
      <c r="K903" s="3"/>
      <c r="L903" s="3"/>
      <c r="M903" s="3"/>
      <c r="N903" s="3"/>
      <c r="O903" s="3"/>
      <c r="P903" s="3"/>
      <c r="Q903" s="9"/>
      <c r="R903" s="3"/>
      <c r="S903" s="3"/>
      <c r="T903" s="3"/>
      <c r="U903" s="3"/>
      <c r="V903" s="3"/>
      <c r="W903" s="3"/>
      <c r="X903" s="3"/>
      <c r="Y903" s="9"/>
      <c r="Z903" s="3"/>
      <c r="AA903" s="3"/>
      <c r="AB903" s="3"/>
      <c r="AC903" s="3"/>
      <c r="AD903" s="3"/>
      <c r="AE903" s="3"/>
      <c r="AF903" s="3"/>
      <c r="AG903" s="9"/>
      <c r="AH903" s="3"/>
      <c r="AI903" s="3"/>
      <c r="AJ903" s="3"/>
      <c r="AK903" s="3"/>
      <c r="AL903" s="3"/>
      <c r="AM903" s="3"/>
      <c r="AN903" s="3"/>
      <c r="AO903" s="1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1"/>
      <c r="BF903" s="3"/>
    </row>
    <row r="904" spans="1:58" x14ac:dyDescent="0.3">
      <c r="A904" s="9"/>
      <c r="B904" s="3"/>
      <c r="C904" s="3"/>
      <c r="D904" s="3"/>
      <c r="E904" s="3"/>
      <c r="F904" s="3"/>
      <c r="G904" s="3"/>
      <c r="H904" s="3"/>
      <c r="I904" s="9"/>
      <c r="J904" s="3"/>
      <c r="K904" s="3"/>
      <c r="L904" s="3"/>
      <c r="M904" s="3"/>
      <c r="N904" s="3"/>
      <c r="O904" s="3"/>
      <c r="P904" s="3"/>
      <c r="Q904" s="9"/>
      <c r="R904" s="3"/>
      <c r="S904" s="3"/>
      <c r="T904" s="3"/>
      <c r="U904" s="3"/>
      <c r="V904" s="3"/>
      <c r="W904" s="3"/>
      <c r="X904" s="3"/>
      <c r="Y904" s="9"/>
      <c r="Z904" s="3"/>
      <c r="AA904" s="3"/>
      <c r="AB904" s="3"/>
      <c r="AC904" s="3"/>
      <c r="AD904" s="3"/>
      <c r="AE904" s="3"/>
      <c r="AF904" s="3"/>
      <c r="AG904" s="9"/>
      <c r="AH904" s="3"/>
      <c r="AI904" s="3"/>
      <c r="AJ904" s="3"/>
      <c r="AK904" s="3"/>
      <c r="AL904" s="3"/>
      <c r="AM904" s="3"/>
      <c r="AN904" s="3"/>
      <c r="AO904" s="1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1"/>
      <c r="BF904" s="3"/>
    </row>
    <row r="905" spans="1:58" x14ac:dyDescent="0.3">
      <c r="A905" s="9"/>
      <c r="B905" s="4"/>
      <c r="C905" s="4"/>
      <c r="D905" s="4"/>
      <c r="E905" s="4"/>
      <c r="F905" s="4"/>
      <c r="G905" s="4"/>
      <c r="H905" s="4"/>
      <c r="I905" s="9"/>
      <c r="J905" s="4"/>
      <c r="K905" s="4"/>
      <c r="L905" s="4"/>
      <c r="M905" s="4"/>
      <c r="N905" s="4"/>
      <c r="O905" s="4"/>
      <c r="P905" s="4"/>
      <c r="Q905" s="9"/>
      <c r="R905" s="4"/>
      <c r="S905" s="4"/>
      <c r="T905" s="4"/>
      <c r="U905" s="4"/>
      <c r="V905" s="4"/>
      <c r="W905" s="4"/>
      <c r="X905" s="4"/>
      <c r="Y905" s="9"/>
      <c r="Z905" s="4"/>
      <c r="AA905" s="4"/>
      <c r="AB905" s="4"/>
      <c r="AC905" s="4"/>
      <c r="AD905" s="4"/>
      <c r="AE905" s="4"/>
      <c r="AF905" s="4"/>
      <c r="AG905" s="9"/>
      <c r="AH905" s="4"/>
      <c r="AI905" s="4"/>
      <c r="AJ905" s="4"/>
      <c r="AK905" s="4"/>
      <c r="AL905" s="4"/>
      <c r="AM905" s="4"/>
      <c r="AN905" s="4"/>
      <c r="AO905" s="1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1"/>
      <c r="BF905" s="4"/>
    </row>
    <row r="906" spans="1:58" x14ac:dyDescent="0.3">
      <c r="A906" s="9"/>
      <c r="B906" s="3"/>
      <c r="C906" s="3"/>
      <c r="D906" s="3"/>
      <c r="E906" s="3"/>
      <c r="F906" s="3"/>
      <c r="G906" s="3"/>
      <c r="H906" s="3"/>
      <c r="I906" s="9"/>
      <c r="J906" s="3"/>
      <c r="K906" s="3"/>
      <c r="L906" s="3"/>
      <c r="M906" s="3"/>
      <c r="N906" s="3"/>
      <c r="O906" s="3"/>
      <c r="P906" s="3"/>
      <c r="Q906" s="9"/>
      <c r="R906" s="3"/>
      <c r="S906" s="3"/>
      <c r="T906" s="3"/>
      <c r="U906" s="3"/>
      <c r="V906" s="3"/>
      <c r="W906" s="3"/>
      <c r="X906" s="3"/>
      <c r="Y906" s="9"/>
      <c r="Z906" s="3"/>
      <c r="AA906" s="3"/>
      <c r="AB906" s="3"/>
      <c r="AC906" s="3"/>
      <c r="AD906" s="3"/>
      <c r="AE906" s="3"/>
      <c r="AF906" s="3"/>
      <c r="AG906" s="9"/>
      <c r="AH906" s="3"/>
      <c r="AI906" s="3"/>
      <c r="AJ906" s="3"/>
      <c r="AK906" s="3"/>
      <c r="AL906" s="3"/>
      <c r="AM906" s="3"/>
      <c r="AN906" s="3"/>
      <c r="AO906" s="1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1"/>
      <c r="BF906" s="3"/>
    </row>
    <row r="907" spans="1:58" x14ac:dyDescent="0.3">
      <c r="A907" s="9"/>
      <c r="B907" s="3"/>
      <c r="C907" s="3"/>
      <c r="D907" s="3"/>
      <c r="E907" s="3"/>
      <c r="F907" s="3"/>
      <c r="G907" s="3"/>
      <c r="H907" s="3"/>
      <c r="I907" s="9"/>
      <c r="J907" s="3"/>
      <c r="K907" s="3"/>
      <c r="L907" s="3"/>
      <c r="M907" s="3"/>
      <c r="N907" s="3"/>
      <c r="O907" s="3"/>
      <c r="P907" s="3"/>
      <c r="Q907" s="9"/>
      <c r="R907" s="3"/>
      <c r="S907" s="3"/>
      <c r="T907" s="3"/>
      <c r="U907" s="3"/>
      <c r="V907" s="3"/>
      <c r="W907" s="3"/>
      <c r="X907" s="3"/>
      <c r="Y907" s="9"/>
      <c r="Z907" s="3"/>
      <c r="AA907" s="3"/>
      <c r="AB907" s="3"/>
      <c r="AC907" s="3"/>
      <c r="AD907" s="3"/>
      <c r="AE907" s="3"/>
      <c r="AF907" s="3"/>
      <c r="AG907" s="9"/>
      <c r="AH907" s="3"/>
      <c r="AI907" s="3"/>
      <c r="AJ907" s="3"/>
      <c r="AK907" s="3"/>
      <c r="AL907" s="3"/>
      <c r="AM907" s="3"/>
      <c r="AN907" s="3"/>
      <c r="AO907" s="1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1"/>
      <c r="BF907" s="3"/>
    </row>
    <row r="908" spans="1:58" x14ac:dyDescent="0.3">
      <c r="A908" s="9"/>
      <c r="B908" s="3"/>
      <c r="C908" s="3"/>
      <c r="D908" s="3"/>
      <c r="E908" s="3"/>
      <c r="F908" s="3"/>
      <c r="G908" s="3"/>
      <c r="H908" s="3"/>
      <c r="I908" s="9"/>
      <c r="J908" s="3"/>
      <c r="K908" s="3"/>
      <c r="L908" s="3"/>
      <c r="M908" s="3"/>
      <c r="N908" s="3"/>
      <c r="O908" s="3"/>
      <c r="P908" s="3"/>
      <c r="Q908" s="9"/>
      <c r="R908" s="3"/>
      <c r="S908" s="3"/>
      <c r="T908" s="3"/>
      <c r="U908" s="3"/>
      <c r="V908" s="3"/>
      <c r="W908" s="3"/>
      <c r="X908" s="3"/>
      <c r="Y908" s="9"/>
      <c r="Z908" s="3"/>
      <c r="AA908" s="3"/>
      <c r="AB908" s="3"/>
      <c r="AC908" s="3"/>
      <c r="AD908" s="3"/>
      <c r="AE908" s="3"/>
      <c r="AF908" s="3"/>
      <c r="AG908" s="9"/>
      <c r="AH908" s="3"/>
      <c r="AI908" s="3"/>
      <c r="AJ908" s="3"/>
      <c r="AK908" s="3"/>
      <c r="AL908" s="3"/>
      <c r="AM908" s="3"/>
      <c r="AN908" s="3"/>
      <c r="AO908" s="1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1"/>
      <c r="BF908" s="3"/>
    </row>
    <row r="909" spans="1:58" x14ac:dyDescent="0.3">
      <c r="A909" s="9"/>
      <c r="B909" s="4"/>
      <c r="C909" s="4"/>
      <c r="D909" s="4"/>
      <c r="E909" s="4"/>
      <c r="F909" s="4"/>
      <c r="G909" s="4"/>
      <c r="H909" s="4"/>
      <c r="I909" s="9"/>
      <c r="J909" s="4"/>
      <c r="K909" s="4"/>
      <c r="L909" s="4"/>
      <c r="M909" s="4"/>
      <c r="N909" s="4"/>
      <c r="O909" s="4"/>
      <c r="P909" s="4"/>
      <c r="Q909" s="9"/>
      <c r="R909" s="4"/>
      <c r="S909" s="4"/>
      <c r="T909" s="4"/>
      <c r="U909" s="4"/>
      <c r="V909" s="4"/>
      <c r="W909" s="4"/>
      <c r="X909" s="4"/>
      <c r="Y909" s="9"/>
      <c r="Z909" s="4"/>
      <c r="AA909" s="4"/>
      <c r="AB909" s="4"/>
      <c r="AC909" s="4"/>
      <c r="AD909" s="4"/>
      <c r="AE909" s="4"/>
      <c r="AF909" s="4"/>
      <c r="AG909" s="9"/>
      <c r="AH909" s="4"/>
      <c r="AI909" s="4"/>
      <c r="AJ909" s="4"/>
      <c r="AK909" s="4"/>
      <c r="AL909" s="4"/>
      <c r="AM909" s="4"/>
      <c r="AN909" s="4"/>
      <c r="AO909" s="1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1"/>
      <c r="BF909" s="4"/>
    </row>
    <row r="910" spans="1:58" x14ac:dyDescent="0.3">
      <c r="A910" s="9"/>
      <c r="B910" s="3"/>
      <c r="C910" s="3"/>
      <c r="D910" s="3"/>
      <c r="E910" s="3"/>
      <c r="F910" s="3"/>
      <c r="G910" s="3"/>
      <c r="H910" s="3"/>
      <c r="I910" s="9"/>
      <c r="J910" s="3"/>
      <c r="K910" s="3"/>
      <c r="L910" s="3"/>
      <c r="M910" s="3"/>
      <c r="N910" s="3"/>
      <c r="O910" s="3"/>
      <c r="P910" s="3"/>
      <c r="Q910" s="9"/>
      <c r="R910" s="3"/>
      <c r="S910" s="3"/>
      <c r="T910" s="3"/>
      <c r="U910" s="3"/>
      <c r="V910" s="3"/>
      <c r="W910" s="3"/>
      <c r="X910" s="3"/>
      <c r="Y910" s="9"/>
      <c r="Z910" s="3"/>
      <c r="AA910" s="3"/>
      <c r="AB910" s="3"/>
      <c r="AC910" s="3"/>
      <c r="AD910" s="3"/>
      <c r="AE910" s="3"/>
      <c r="AF910" s="3"/>
      <c r="AG910" s="9"/>
      <c r="AH910" s="3"/>
      <c r="AI910" s="3"/>
      <c r="AJ910" s="3"/>
      <c r="AK910" s="3"/>
      <c r="AL910" s="3"/>
      <c r="AM910" s="3"/>
      <c r="AN910" s="3"/>
      <c r="AO910" s="1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1"/>
      <c r="BF910" s="3"/>
    </row>
    <row r="911" spans="1:58" x14ac:dyDescent="0.3">
      <c r="A911" s="9"/>
      <c r="B911" s="3"/>
      <c r="C911" s="3"/>
      <c r="D911" s="3"/>
      <c r="E911" s="3"/>
      <c r="F911" s="3"/>
      <c r="G911" s="3"/>
      <c r="H911" s="3"/>
      <c r="I911" s="9"/>
      <c r="J911" s="3"/>
      <c r="K911" s="3"/>
      <c r="L911" s="3"/>
      <c r="M911" s="3"/>
      <c r="N911" s="3"/>
      <c r="O911" s="3"/>
      <c r="P911" s="3"/>
      <c r="Q911" s="9"/>
      <c r="R911" s="3"/>
      <c r="S911" s="3"/>
      <c r="T911" s="3"/>
      <c r="U911" s="3"/>
      <c r="V911" s="3"/>
      <c r="W911" s="3"/>
      <c r="X911" s="3"/>
      <c r="Y911" s="9"/>
      <c r="Z911" s="3"/>
      <c r="AA911" s="3"/>
      <c r="AB911" s="3"/>
      <c r="AC911" s="3"/>
      <c r="AD911" s="3"/>
      <c r="AE911" s="3"/>
      <c r="AF911" s="3"/>
      <c r="AG911" s="9"/>
      <c r="AH911" s="3"/>
      <c r="AI911" s="3"/>
      <c r="AJ911" s="3"/>
      <c r="AK911" s="3"/>
      <c r="AL911" s="3"/>
      <c r="AM911" s="3"/>
      <c r="AN911" s="3"/>
      <c r="AO911" s="1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1"/>
      <c r="BF911" s="3"/>
    </row>
    <row r="912" spans="1:58" x14ac:dyDescent="0.3">
      <c r="A912" s="9"/>
      <c r="B912" s="3"/>
      <c r="C912" s="3"/>
      <c r="D912" s="3"/>
      <c r="E912" s="3"/>
      <c r="F912" s="3"/>
      <c r="G912" s="3"/>
      <c r="H912" s="3"/>
      <c r="I912" s="9"/>
      <c r="J912" s="3"/>
      <c r="K912" s="3"/>
      <c r="L912" s="3"/>
      <c r="M912" s="3"/>
      <c r="N912" s="3"/>
      <c r="O912" s="3"/>
      <c r="P912" s="3"/>
      <c r="Q912" s="9"/>
      <c r="R912" s="3"/>
      <c r="S912" s="3"/>
      <c r="T912" s="3"/>
      <c r="U912" s="3"/>
      <c r="V912" s="3"/>
      <c r="W912" s="3"/>
      <c r="X912" s="3"/>
      <c r="Y912" s="9"/>
      <c r="Z912" s="3"/>
      <c r="AA912" s="3"/>
      <c r="AB912" s="3"/>
      <c r="AC912" s="3"/>
      <c r="AD912" s="3"/>
      <c r="AE912" s="3"/>
      <c r="AF912" s="3"/>
      <c r="AG912" s="9"/>
      <c r="AH912" s="3"/>
      <c r="AI912" s="3"/>
      <c r="AJ912" s="3"/>
      <c r="AK912" s="3"/>
      <c r="AL912" s="3"/>
      <c r="AM912" s="3"/>
      <c r="AN912" s="3"/>
      <c r="AO912" s="1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1"/>
      <c r="BF912" s="3"/>
    </row>
    <row r="913" spans="1:58" x14ac:dyDescent="0.3">
      <c r="A913" s="9"/>
      <c r="B913" s="4"/>
      <c r="C913" s="4"/>
      <c r="D913" s="4"/>
      <c r="E913" s="4"/>
      <c r="F913" s="4"/>
      <c r="G913" s="4"/>
      <c r="H913" s="4"/>
      <c r="I913" s="9"/>
      <c r="J913" s="4"/>
      <c r="K913" s="4"/>
      <c r="L913" s="4"/>
      <c r="M913" s="4"/>
      <c r="N913" s="4"/>
      <c r="O913" s="4"/>
      <c r="P913" s="4"/>
      <c r="Q913" s="9"/>
      <c r="R913" s="4"/>
      <c r="S913" s="4"/>
      <c r="T913" s="4"/>
      <c r="U913" s="4"/>
      <c r="V913" s="4"/>
      <c r="W913" s="4"/>
      <c r="X913" s="4"/>
      <c r="Y913" s="9"/>
      <c r="Z913" s="4"/>
      <c r="AA913" s="4"/>
      <c r="AB913" s="4"/>
      <c r="AC913" s="4"/>
      <c r="AD913" s="4"/>
      <c r="AE913" s="4"/>
      <c r="AF913" s="4"/>
      <c r="AG913" s="9"/>
      <c r="AH913" s="4"/>
      <c r="AI913" s="4"/>
      <c r="AJ913" s="4"/>
      <c r="AK913" s="4"/>
      <c r="AL913" s="4"/>
      <c r="AM913" s="4"/>
      <c r="AN913" s="4"/>
      <c r="AO913" s="1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1"/>
      <c r="BF913" s="4"/>
    </row>
    <row r="914" spans="1:5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1"/>
      <c r="BF914" s="3"/>
    </row>
    <row r="915" spans="1:5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1"/>
      <c r="BF915" s="3"/>
    </row>
    <row r="916" spans="1:5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1"/>
      <c r="BF916" s="3"/>
    </row>
    <row r="917" spans="1:5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1"/>
      <c r="BF917" s="4"/>
    </row>
    <row r="918" spans="1:5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1"/>
      <c r="BF918" s="3"/>
    </row>
    <row r="919" spans="1:5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1"/>
      <c r="BF919" s="3"/>
    </row>
    <row r="920" spans="1:58" x14ac:dyDescent="0.3">
      <c r="A920" s="3"/>
      <c r="B920" s="4"/>
      <c r="C920" s="4"/>
      <c r="D920" s="4"/>
      <c r="E920" s="4"/>
      <c r="F920" s="4"/>
      <c r="G920" s="4"/>
      <c r="H920" s="4"/>
      <c r="I920" s="3"/>
      <c r="J920" s="4"/>
      <c r="K920" s="4"/>
      <c r="L920" s="4"/>
      <c r="M920" s="4"/>
      <c r="N920" s="4"/>
      <c r="O920" s="4"/>
      <c r="P920" s="4"/>
      <c r="Q920" s="3"/>
      <c r="R920" s="4"/>
      <c r="S920" s="4"/>
      <c r="T920" s="4"/>
      <c r="U920" s="4"/>
      <c r="V920" s="4"/>
      <c r="W920" s="4"/>
      <c r="X920" s="4"/>
      <c r="Y920" s="3"/>
      <c r="Z920" s="4"/>
      <c r="AA920" s="4"/>
      <c r="AB920" s="4"/>
      <c r="AC920" s="4"/>
      <c r="AD920" s="4"/>
      <c r="AE920" s="4"/>
      <c r="AF920" s="4"/>
      <c r="AG920" s="3"/>
      <c r="AH920" s="4"/>
      <c r="AI920" s="4"/>
      <c r="AJ920" s="4"/>
      <c r="AK920" s="4"/>
      <c r="AL920" s="4"/>
      <c r="AM920" s="4"/>
      <c r="AN920" s="4"/>
      <c r="AO920" s="3"/>
      <c r="AP920" s="4"/>
      <c r="AQ920" s="4"/>
      <c r="AR920" s="4"/>
      <c r="AS920" s="4"/>
      <c r="AT920" s="4"/>
      <c r="AU920" s="4"/>
      <c r="AV920" s="4"/>
      <c r="AW920" s="3"/>
      <c r="AX920" s="4"/>
      <c r="AY920" s="4"/>
      <c r="AZ920" s="4"/>
      <c r="BA920" s="4"/>
      <c r="BB920" s="4"/>
      <c r="BC920" s="4"/>
      <c r="BD920" s="4"/>
      <c r="BE920" s="1"/>
      <c r="BF920" s="4"/>
    </row>
    <row r="921" spans="1:5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1"/>
      <c r="BF921" s="4"/>
    </row>
    <row r="922" spans="1:5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1"/>
      <c r="BF922" s="3"/>
    </row>
    <row r="923" spans="1:5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1"/>
      <c r="BF923" s="3"/>
    </row>
    <row r="924" spans="1:5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1"/>
      <c r="BF924" s="3"/>
    </row>
    <row r="925" spans="1:5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1"/>
      <c r="BF925" s="4"/>
    </row>
    <row r="926" spans="1:5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1"/>
      <c r="BF926" s="3"/>
    </row>
    <row r="927" spans="1:5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1"/>
      <c r="BF927" s="3"/>
    </row>
    <row r="928" spans="1:5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1"/>
      <c r="BF928" s="3"/>
    </row>
    <row r="929" spans="1:5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1"/>
      <c r="BF929" s="4"/>
    </row>
    <row r="930" spans="1:5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1"/>
      <c r="BF930" s="3"/>
    </row>
    <row r="931" spans="1:5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1"/>
      <c r="BF931" s="3"/>
    </row>
    <row r="932" spans="1:5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1"/>
      <c r="BF932" s="3"/>
    </row>
    <row r="933" spans="1:5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1"/>
      <c r="BF933" s="4"/>
    </row>
    <row r="934" spans="1:5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1"/>
      <c r="BF934" s="3"/>
    </row>
    <row r="935" spans="1:5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1"/>
      <c r="BF935" s="3"/>
    </row>
    <row r="936" spans="1:5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1"/>
      <c r="BF936" s="3"/>
    </row>
    <row r="937" spans="1:5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1"/>
      <c r="BF937" s="4"/>
    </row>
    <row r="938" spans="1:5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1"/>
      <c r="BF938" s="3"/>
    </row>
    <row r="939" spans="1:5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1"/>
      <c r="BF939" s="3"/>
    </row>
    <row r="940" spans="1:5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1"/>
      <c r="BF940" s="3"/>
    </row>
    <row r="941" spans="1:5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1"/>
      <c r="BF941" s="4"/>
    </row>
    <row r="942" spans="1:5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1"/>
      <c r="BF942" s="3"/>
    </row>
    <row r="943" spans="1:5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1"/>
      <c r="BF943" s="3"/>
    </row>
    <row r="944" spans="1:5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1"/>
      <c r="BF944" s="3"/>
    </row>
    <row r="945" spans="1:5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1"/>
      <c r="BF945" s="4"/>
    </row>
    <row r="946" spans="1:5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1"/>
      <c r="BF946" s="3"/>
    </row>
    <row r="947" spans="1:5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1"/>
      <c r="BF947" s="3"/>
    </row>
    <row r="948" spans="1:5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1"/>
      <c r="BF948" s="3"/>
    </row>
    <row r="949" spans="1:5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1"/>
      <c r="BF949" s="4"/>
    </row>
    <row r="950" spans="1:5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1"/>
      <c r="BF950" s="3"/>
    </row>
    <row r="951" spans="1:5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1"/>
      <c r="BF951" s="3"/>
    </row>
    <row r="952" spans="1:5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1"/>
      <c r="BF952" s="3"/>
    </row>
    <row r="953" spans="1:5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1"/>
      <c r="BF953" s="4"/>
    </row>
    <row r="954" spans="1:5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1"/>
      <c r="BF954" s="3"/>
    </row>
    <row r="955" spans="1:5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1"/>
      <c r="BF955" s="3"/>
    </row>
    <row r="956" spans="1:5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1"/>
      <c r="BF956" s="3"/>
    </row>
    <row r="957" spans="1:5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1"/>
      <c r="BF957" s="4"/>
    </row>
    <row r="958" spans="1:5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1"/>
      <c r="BF958" s="3"/>
    </row>
    <row r="959" spans="1:5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1"/>
      <c r="BF959" s="3"/>
    </row>
    <row r="960" spans="1:5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1"/>
      <c r="BF960" s="3"/>
    </row>
    <row r="961" spans="1:5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1"/>
      <c r="BF961" s="4"/>
    </row>
    <row r="962" spans="1:5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1"/>
      <c r="BF962" s="3"/>
    </row>
    <row r="963" spans="1:5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1"/>
      <c r="BF963" s="3"/>
    </row>
    <row r="964" spans="1:5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1"/>
      <c r="BF964" s="3"/>
    </row>
    <row r="965" spans="1:5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1"/>
      <c r="BF965" s="4"/>
    </row>
    <row r="966" spans="1:5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1"/>
      <c r="BF966" s="3"/>
    </row>
    <row r="967" spans="1:5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1"/>
      <c r="BF967" s="3"/>
    </row>
    <row r="968" spans="1:58" x14ac:dyDescent="0.3">
      <c r="A968" s="3"/>
      <c r="B968" s="4"/>
      <c r="C968" s="4"/>
      <c r="D968" s="4"/>
      <c r="E968" s="4"/>
      <c r="F968" s="4"/>
      <c r="G968" s="4"/>
      <c r="H968" s="4"/>
      <c r="I968" s="3"/>
      <c r="J968" s="4"/>
      <c r="K968" s="4"/>
      <c r="L968" s="4"/>
      <c r="M968" s="4"/>
      <c r="N968" s="4"/>
      <c r="O968" s="4"/>
      <c r="P968" s="4"/>
      <c r="Q968" s="3"/>
      <c r="R968" s="4"/>
      <c r="S968" s="4"/>
      <c r="T968" s="4"/>
      <c r="U968" s="4"/>
      <c r="V968" s="4"/>
      <c r="W968" s="4"/>
      <c r="X968" s="4"/>
      <c r="Y968" s="3"/>
      <c r="Z968" s="4"/>
      <c r="AA968" s="4"/>
      <c r="AB968" s="4"/>
      <c r="AC968" s="4"/>
      <c r="AD968" s="4"/>
      <c r="AE968" s="4"/>
      <c r="AF968" s="4"/>
      <c r="AG968" s="3"/>
      <c r="AH968" s="4"/>
      <c r="AI968" s="4"/>
      <c r="AJ968" s="4"/>
      <c r="AK968" s="4"/>
      <c r="AL968" s="4"/>
      <c r="AM968" s="4"/>
      <c r="AN968" s="4"/>
      <c r="AO968" s="3"/>
      <c r="AP968" s="4"/>
      <c r="AQ968" s="4"/>
      <c r="AR968" s="4"/>
      <c r="AS968" s="4"/>
      <c r="AT968" s="4"/>
      <c r="AU968" s="4"/>
      <c r="AV968" s="4"/>
      <c r="AW968" s="3"/>
      <c r="AX968" s="4"/>
      <c r="AY968" s="4"/>
      <c r="AZ968" s="4"/>
      <c r="BA968" s="4"/>
      <c r="BB968" s="4"/>
      <c r="BC968" s="4"/>
      <c r="BD968" s="4"/>
      <c r="BE968" s="1"/>
      <c r="BF968" s="4"/>
    </row>
    <row r="969" spans="1:5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1"/>
      <c r="BF969" s="4"/>
    </row>
    <row r="970" spans="1:58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1"/>
      <c r="BF970" s="3"/>
    </row>
    <row r="971" spans="1:58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1"/>
      <c r="BF971" s="3"/>
    </row>
    <row r="972" spans="1:58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1"/>
      <c r="BF972" s="3"/>
    </row>
    <row r="973" spans="1:5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1"/>
      <c r="BF973" s="4"/>
    </row>
    <row r="974" spans="1:58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1"/>
      <c r="BF974" s="3"/>
    </row>
    <row r="975" spans="1:58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1"/>
      <c r="BF975" s="3"/>
    </row>
    <row r="976" spans="1:58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1"/>
      <c r="BF976" s="3"/>
    </row>
    <row r="977" spans="1:5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1"/>
      <c r="BF977" s="4"/>
    </row>
    <row r="978" spans="1:58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1"/>
      <c r="BF978" s="3"/>
    </row>
    <row r="979" spans="1:58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1"/>
      <c r="BF979" s="3"/>
    </row>
    <row r="980" spans="1:58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1"/>
      <c r="BF980" s="3"/>
    </row>
    <row r="981" spans="1:5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1"/>
      <c r="BF981" s="4"/>
    </row>
    <row r="982" spans="1:58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1"/>
      <c r="BF982" s="3"/>
    </row>
    <row r="983" spans="1:58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1"/>
      <c r="BF983" s="3"/>
    </row>
    <row r="984" spans="1:58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1"/>
      <c r="BF984" s="3"/>
    </row>
    <row r="985" spans="1:5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1"/>
      <c r="BF985" s="4"/>
    </row>
    <row r="986" spans="1:58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1"/>
      <c r="BF986" s="3"/>
    </row>
    <row r="987" spans="1:58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1"/>
      <c r="BF987" s="3"/>
    </row>
    <row r="988" spans="1:58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1"/>
      <c r="BF988" s="3"/>
    </row>
    <row r="989" spans="1:5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1"/>
      <c r="BF989" s="4"/>
    </row>
    <row r="990" spans="1:58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1"/>
      <c r="BF990" s="3"/>
    </row>
    <row r="991" spans="1:58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1"/>
      <c r="BF991" s="3"/>
    </row>
    <row r="992" spans="1:58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1"/>
      <c r="BF992" s="3"/>
    </row>
    <row r="993" spans="1:58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1"/>
      <c r="BF993" s="4"/>
    </row>
    <row r="994" spans="1:58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1"/>
      <c r="BF994" s="3"/>
    </row>
    <row r="995" spans="1:58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1"/>
      <c r="BF995" s="3"/>
    </row>
    <row r="996" spans="1:58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1"/>
      <c r="BF996" s="3"/>
    </row>
    <row r="997" spans="1:58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1"/>
      <c r="BF997" s="4"/>
    </row>
    <row r="998" spans="1:58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1"/>
      <c r="BF998" s="3"/>
    </row>
    <row r="999" spans="1:58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1"/>
      <c r="BF999" s="3"/>
    </row>
    <row r="1000" spans="1:58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1"/>
      <c r="BF1000" s="3"/>
    </row>
    <row r="1001" spans="1:58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1"/>
      <c r="BF1001" s="4"/>
    </row>
    <row r="1002" spans="1:58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1"/>
      <c r="BF1002" s="3"/>
    </row>
    <row r="1003" spans="1:58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1"/>
      <c r="BF1003" s="3"/>
    </row>
    <row r="1004" spans="1:58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1"/>
      <c r="BF1004" s="3"/>
    </row>
    <row r="1005" spans="1:58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1"/>
      <c r="BF1005" s="4"/>
    </row>
    <row r="1006" spans="1:58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1"/>
      <c r="BF1006" s="3"/>
    </row>
    <row r="1007" spans="1:58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1"/>
      <c r="BF1007" s="3"/>
    </row>
    <row r="1008" spans="1:58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1"/>
      <c r="BF1008" s="3"/>
    </row>
    <row r="1009" spans="1:58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1"/>
      <c r="BF1009" s="4"/>
    </row>
    <row r="1010" spans="1:58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1"/>
      <c r="BF1010" s="3"/>
    </row>
    <row r="1011" spans="1:58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1"/>
      <c r="BF1011" s="3"/>
    </row>
    <row r="1012" spans="1:58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1"/>
      <c r="BF1012" s="3"/>
    </row>
    <row r="1013" spans="1:58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1"/>
      <c r="BF1013" s="4"/>
    </row>
    <row r="1014" spans="1:58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1"/>
      <c r="BF1014" s="3"/>
    </row>
    <row r="1015" spans="1:58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1"/>
      <c r="BF1015" s="3"/>
    </row>
    <row r="1016" spans="1:58" x14ac:dyDescent="0.3">
      <c r="A1016" s="3"/>
      <c r="B1016" s="4"/>
      <c r="C1016" s="4"/>
      <c r="D1016" s="4"/>
      <c r="E1016" s="4"/>
      <c r="F1016" s="4"/>
      <c r="G1016" s="4"/>
      <c r="H1016" s="4"/>
      <c r="I1016" s="3"/>
      <c r="J1016" s="4"/>
      <c r="K1016" s="4"/>
      <c r="L1016" s="4"/>
      <c r="M1016" s="4"/>
      <c r="N1016" s="4"/>
      <c r="O1016" s="4"/>
      <c r="P1016" s="4"/>
      <c r="Q1016" s="3"/>
      <c r="R1016" s="4"/>
      <c r="S1016" s="4"/>
      <c r="T1016" s="4"/>
      <c r="U1016" s="4"/>
      <c r="V1016" s="4"/>
      <c r="W1016" s="4"/>
      <c r="X1016" s="4"/>
      <c r="Y1016" s="3"/>
      <c r="Z1016" s="4"/>
      <c r="AA1016" s="4"/>
      <c r="AB1016" s="4"/>
      <c r="AC1016" s="4"/>
      <c r="AD1016" s="4"/>
      <c r="AE1016" s="4"/>
      <c r="AF1016" s="4"/>
      <c r="AG1016" s="3"/>
      <c r="AH1016" s="4"/>
      <c r="AI1016" s="4"/>
      <c r="AJ1016" s="4"/>
      <c r="AK1016" s="4"/>
      <c r="AL1016" s="4"/>
      <c r="AM1016" s="4"/>
      <c r="AN1016" s="4"/>
      <c r="AO1016" s="3"/>
      <c r="AP1016" s="4"/>
      <c r="AQ1016" s="4"/>
      <c r="AR1016" s="4"/>
      <c r="AS1016" s="4"/>
      <c r="AT1016" s="4"/>
      <c r="AU1016" s="4"/>
      <c r="AV1016" s="4"/>
      <c r="AW1016" s="3"/>
      <c r="AX1016" s="4"/>
      <c r="AY1016" s="4"/>
      <c r="AZ1016" s="4"/>
      <c r="BA1016" s="4"/>
      <c r="BB1016" s="4"/>
      <c r="BC1016" s="4"/>
      <c r="BD1016" s="4"/>
      <c r="BE1016" s="1"/>
      <c r="BF1016" s="4"/>
    </row>
    <row r="1017" spans="1:58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1"/>
      <c r="BF1017" s="4"/>
    </row>
    <row r="1018" spans="1:58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1"/>
      <c r="BF1018" s="3"/>
    </row>
    <row r="1019" spans="1:58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1"/>
      <c r="BF1019" s="3"/>
    </row>
    <row r="1020" spans="1:58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1"/>
      <c r="BF1020" s="3"/>
    </row>
    <row r="1021" spans="1:58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1"/>
      <c r="BF1021" s="4"/>
    </row>
    <row r="1022" spans="1:58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1"/>
      <c r="BF1022" s="3"/>
    </row>
    <row r="1023" spans="1:58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1"/>
      <c r="BF1023" s="3"/>
    </row>
    <row r="1024" spans="1:58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1"/>
      <c r="BF1024" s="3"/>
    </row>
    <row r="1025" spans="1:58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1"/>
      <c r="BF1025" s="4"/>
    </row>
    <row r="1026" spans="1:58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1"/>
      <c r="BF1026" s="3"/>
    </row>
    <row r="1027" spans="1:58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1"/>
      <c r="BF1027" s="3"/>
    </row>
    <row r="1028" spans="1:58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1"/>
      <c r="BF1028" s="3"/>
    </row>
    <row r="1029" spans="1:58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1"/>
      <c r="BF1029" s="4"/>
    </row>
    <row r="1030" spans="1:58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1"/>
      <c r="BF1030" s="3"/>
    </row>
    <row r="1031" spans="1:58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1"/>
      <c r="BF1031" s="3"/>
    </row>
    <row r="1032" spans="1:58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1"/>
      <c r="BF1032" s="3"/>
    </row>
    <row r="1033" spans="1:58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1"/>
      <c r="BF1033" s="4"/>
    </row>
    <row r="1034" spans="1:58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1"/>
      <c r="BF1034" s="3"/>
    </row>
    <row r="1035" spans="1:58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1"/>
      <c r="BF1035" s="3"/>
    </row>
    <row r="1036" spans="1:58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1"/>
      <c r="BF1036" s="3"/>
    </row>
    <row r="1037" spans="1:58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1"/>
      <c r="BF1037" s="4"/>
    </row>
    <row r="1038" spans="1:58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1"/>
      <c r="BF1038" s="3"/>
    </row>
    <row r="1039" spans="1:58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1"/>
      <c r="BF1039" s="3"/>
    </row>
    <row r="1040" spans="1:58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1"/>
      <c r="BF1040" s="3"/>
    </row>
    <row r="1041" spans="1:58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1"/>
      <c r="BF1041" s="4"/>
    </row>
    <row r="1042" spans="1:58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1"/>
      <c r="BF1042" s="3"/>
    </row>
    <row r="1043" spans="1:58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1"/>
      <c r="BF1043" s="3"/>
    </row>
    <row r="1044" spans="1:58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1"/>
      <c r="BF1044" s="3"/>
    </row>
    <row r="1045" spans="1:58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1"/>
      <c r="BF1045" s="4"/>
    </row>
    <row r="1046" spans="1:58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1"/>
      <c r="BF1046" s="3"/>
    </row>
    <row r="1047" spans="1:58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1"/>
      <c r="BF1047" s="3"/>
    </row>
    <row r="1048" spans="1:58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1"/>
      <c r="BF1048" s="3"/>
    </row>
    <row r="1049" spans="1:58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1"/>
      <c r="BF1049" s="4"/>
    </row>
    <row r="1050" spans="1:58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1"/>
      <c r="BF1050" s="3"/>
    </row>
    <row r="1051" spans="1:58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1"/>
      <c r="BF1051" s="3"/>
    </row>
    <row r="1052" spans="1:58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1"/>
      <c r="BF1052" s="3"/>
    </row>
    <row r="1053" spans="1:58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1"/>
      <c r="BF1053" s="4"/>
    </row>
    <row r="1054" spans="1:58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1"/>
      <c r="BF1054" s="3"/>
    </row>
    <row r="1055" spans="1:58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1"/>
      <c r="BF1055" s="3"/>
    </row>
    <row r="1056" spans="1:58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1"/>
      <c r="BF1056" s="3"/>
    </row>
    <row r="1057" spans="1:58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1"/>
      <c r="BF1057" s="4"/>
    </row>
    <row r="1058" spans="1:58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1"/>
      <c r="BF1058" s="3"/>
    </row>
    <row r="1059" spans="1:58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1"/>
      <c r="BF1059" s="3"/>
    </row>
    <row r="1060" spans="1:58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1"/>
      <c r="BF1060" s="3"/>
    </row>
    <row r="1061" spans="1:58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1"/>
      <c r="BF1061" s="4"/>
    </row>
    <row r="1062" spans="1:58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1"/>
      <c r="BF1062" s="3"/>
    </row>
    <row r="1063" spans="1:58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1"/>
      <c r="BF1063" s="3"/>
    </row>
    <row r="1064" spans="1:58" x14ac:dyDescent="0.3">
      <c r="A1064" s="3"/>
      <c r="B1064" s="4"/>
      <c r="C1064" s="4"/>
      <c r="D1064" s="4"/>
      <c r="E1064" s="4"/>
      <c r="F1064" s="4"/>
      <c r="G1064" s="4"/>
      <c r="H1064" s="4"/>
      <c r="I1064" s="3"/>
      <c r="J1064" s="4"/>
      <c r="K1064" s="4"/>
      <c r="L1064" s="4"/>
      <c r="M1064" s="4"/>
      <c r="N1064" s="4"/>
      <c r="O1064" s="4"/>
      <c r="P1064" s="4"/>
      <c r="Q1064" s="3"/>
      <c r="R1064" s="4"/>
      <c r="S1064" s="4"/>
      <c r="T1064" s="4"/>
      <c r="U1064" s="4"/>
      <c r="V1064" s="4"/>
      <c r="W1064" s="4"/>
      <c r="X1064" s="4"/>
      <c r="Y1064" s="3"/>
      <c r="Z1064" s="4"/>
      <c r="AA1064" s="4"/>
      <c r="AB1064" s="4"/>
      <c r="AC1064" s="4"/>
      <c r="AD1064" s="4"/>
      <c r="AE1064" s="4"/>
      <c r="AF1064" s="4"/>
      <c r="AG1064" s="3"/>
      <c r="AH1064" s="4"/>
      <c r="AI1064" s="4"/>
      <c r="AJ1064" s="4"/>
      <c r="AK1064" s="4"/>
      <c r="AL1064" s="4"/>
      <c r="AM1064" s="4"/>
      <c r="AN1064" s="4"/>
      <c r="AO1064" s="3"/>
      <c r="AP1064" s="4"/>
      <c r="AQ1064" s="4"/>
      <c r="AR1064" s="4"/>
      <c r="AS1064" s="4"/>
      <c r="AT1064" s="4"/>
      <c r="AU1064" s="4"/>
      <c r="AV1064" s="4"/>
      <c r="AW1064" s="3"/>
      <c r="AX1064" s="4"/>
      <c r="AY1064" s="4"/>
      <c r="AZ1064" s="4"/>
      <c r="BA1064" s="4"/>
      <c r="BB1064" s="4"/>
      <c r="BC1064" s="4"/>
      <c r="BD1064" s="4"/>
      <c r="BE1064" s="1"/>
      <c r="BF1064" s="4"/>
    </row>
    <row r="1065" spans="1:58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1"/>
      <c r="BF1065" s="4"/>
    </row>
    <row r="1066" spans="1:58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1"/>
      <c r="BF1066" s="3"/>
    </row>
    <row r="1067" spans="1:58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1"/>
      <c r="BF1067" s="3"/>
    </row>
    <row r="1068" spans="1:58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1"/>
      <c r="BF1068" s="3"/>
    </row>
    <row r="1069" spans="1:58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1"/>
      <c r="BF1069" s="4"/>
    </row>
    <row r="1070" spans="1:58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1"/>
      <c r="BF1070" s="3"/>
    </row>
    <row r="1071" spans="1:58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1"/>
      <c r="BF1071" s="3"/>
    </row>
    <row r="1072" spans="1:58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1"/>
      <c r="BF1072" s="3"/>
    </row>
    <row r="1073" spans="1:58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1"/>
      <c r="BF1073" s="4"/>
    </row>
    <row r="1074" spans="1:58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1"/>
      <c r="BF1074" s="3"/>
    </row>
    <row r="1075" spans="1:58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1"/>
      <c r="BF1075" s="3"/>
    </row>
    <row r="1076" spans="1:58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1"/>
      <c r="BF1076" s="3"/>
    </row>
    <row r="1077" spans="1:58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1"/>
      <c r="BF1077" s="4"/>
    </row>
    <row r="1078" spans="1:58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1"/>
      <c r="BF1078" s="3"/>
    </row>
    <row r="1079" spans="1:58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1"/>
      <c r="BF1079" s="3"/>
    </row>
    <row r="1080" spans="1:58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1"/>
      <c r="BF1080" s="3"/>
    </row>
    <row r="1081" spans="1:58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1"/>
      <c r="BF1081" s="4"/>
    </row>
    <row r="1082" spans="1:58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1"/>
      <c r="BF1082" s="3"/>
    </row>
    <row r="1083" spans="1:58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1"/>
      <c r="BF1083" s="3"/>
    </row>
    <row r="1084" spans="1:58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1"/>
      <c r="BF1084" s="3"/>
    </row>
    <row r="1085" spans="1:58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1"/>
      <c r="BF1085" s="4"/>
    </row>
    <row r="1086" spans="1:58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1"/>
      <c r="BF1086" s="3"/>
    </row>
    <row r="1087" spans="1:58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1"/>
      <c r="BF1087" s="3"/>
    </row>
    <row r="1088" spans="1:58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1"/>
      <c r="BF1088" s="3"/>
    </row>
    <row r="1089" spans="1:58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1"/>
      <c r="BF1089" s="4"/>
    </row>
    <row r="1090" spans="1:58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1"/>
      <c r="BF1090" s="3"/>
    </row>
    <row r="1091" spans="1:58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1"/>
      <c r="BF1091" s="3"/>
    </row>
    <row r="1092" spans="1:58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1"/>
      <c r="BF1092" s="3"/>
    </row>
    <row r="1093" spans="1:58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1"/>
      <c r="BF1093" s="4"/>
    </row>
    <row r="1094" spans="1:58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1"/>
      <c r="BF1094" s="3"/>
    </row>
    <row r="1095" spans="1:58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1"/>
      <c r="BF1095" s="3"/>
    </row>
    <row r="1096" spans="1:58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1"/>
      <c r="BF1096" s="3"/>
    </row>
    <row r="1097" spans="1:58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1"/>
      <c r="BF1097" s="4"/>
    </row>
    <row r="1098" spans="1:58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1"/>
      <c r="BF1098" s="3"/>
    </row>
    <row r="1099" spans="1:58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1"/>
      <c r="BF1099" s="3"/>
    </row>
    <row r="1100" spans="1:58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1"/>
      <c r="BF1100" s="3"/>
    </row>
    <row r="1101" spans="1:58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1"/>
      <c r="BF1101" s="4"/>
    </row>
    <row r="1102" spans="1:58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1"/>
      <c r="BF1102" s="3"/>
    </row>
    <row r="1103" spans="1:58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1"/>
      <c r="BF1103" s="3"/>
    </row>
    <row r="1104" spans="1:58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1"/>
      <c r="BF1104" s="3"/>
    </row>
    <row r="1105" spans="1:58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1"/>
      <c r="BF1105" s="4"/>
    </row>
    <row r="1106" spans="1:58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1"/>
      <c r="BF1106" s="3"/>
    </row>
    <row r="1107" spans="1:58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1"/>
      <c r="BF1107" s="3"/>
    </row>
    <row r="1108" spans="1:58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1"/>
      <c r="BF1108" s="3"/>
    </row>
    <row r="1109" spans="1:58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1"/>
      <c r="BF1109" s="4"/>
    </row>
    <row r="1110" spans="1:58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1"/>
      <c r="BF1110" s="3"/>
    </row>
    <row r="1111" spans="1:58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1"/>
      <c r="BF1111" s="3"/>
    </row>
    <row r="1112" spans="1:58" x14ac:dyDescent="0.3">
      <c r="A1112" s="3"/>
      <c r="B1112" s="4"/>
      <c r="C1112" s="4"/>
      <c r="D1112" s="4"/>
      <c r="E1112" s="4"/>
      <c r="F1112" s="4"/>
      <c r="G1112" s="4"/>
      <c r="H1112" s="4"/>
      <c r="I1112" s="3"/>
      <c r="J1112" s="4"/>
      <c r="K1112" s="4"/>
      <c r="L1112" s="4"/>
      <c r="M1112" s="4"/>
      <c r="N1112" s="4"/>
      <c r="O1112" s="4"/>
      <c r="P1112" s="4"/>
      <c r="Q1112" s="3"/>
      <c r="R1112" s="4"/>
      <c r="S1112" s="4"/>
      <c r="T1112" s="4"/>
      <c r="U1112" s="4"/>
      <c r="V1112" s="4"/>
      <c r="W1112" s="4"/>
      <c r="X1112" s="4"/>
      <c r="Y1112" s="3"/>
      <c r="Z1112" s="4"/>
      <c r="AA1112" s="4"/>
      <c r="AB1112" s="4"/>
      <c r="AC1112" s="4"/>
      <c r="AD1112" s="4"/>
      <c r="AE1112" s="4"/>
      <c r="AF1112" s="4"/>
      <c r="AG1112" s="3"/>
      <c r="AH1112" s="4"/>
      <c r="AI1112" s="4"/>
      <c r="AJ1112" s="4"/>
      <c r="AK1112" s="4"/>
      <c r="AL1112" s="4"/>
      <c r="AM1112" s="4"/>
      <c r="AN1112" s="4"/>
      <c r="AO1112" s="3"/>
      <c r="AP1112" s="4"/>
      <c r="AQ1112" s="4"/>
      <c r="AR1112" s="4"/>
      <c r="AS1112" s="4"/>
      <c r="AT1112" s="4"/>
      <c r="AU1112" s="4"/>
      <c r="AV1112" s="4"/>
      <c r="AW1112" s="3"/>
      <c r="AX1112" s="4"/>
      <c r="AY1112" s="4"/>
      <c r="AZ1112" s="4"/>
      <c r="BA1112" s="4"/>
      <c r="BB1112" s="4"/>
      <c r="BC1112" s="4"/>
      <c r="BD1112" s="4"/>
      <c r="BE1112" s="1"/>
      <c r="BF1112" s="4"/>
    </row>
    <row r="1113" spans="1:58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1"/>
      <c r="BF1113" s="4"/>
    </row>
    <row r="1114" spans="1:58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1"/>
      <c r="BF1114" s="3"/>
    </row>
    <row r="1115" spans="1:58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1"/>
      <c r="BF1115" s="3"/>
    </row>
    <row r="1116" spans="1:58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1"/>
      <c r="BF1116" s="3"/>
    </row>
    <row r="1117" spans="1:58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1"/>
      <c r="BF1117" s="4"/>
    </row>
    <row r="1118" spans="1:58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1"/>
      <c r="BF1118" s="3"/>
    </row>
    <row r="1119" spans="1:58" x14ac:dyDescent="0.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1"/>
      <c r="BF1119" s="3"/>
    </row>
    <row r="1120" spans="1:58" x14ac:dyDescent="0.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1"/>
      <c r="BF1120" s="3"/>
    </row>
    <row r="1121" spans="1:58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1"/>
      <c r="BF1121" s="4"/>
    </row>
    <row r="1122" spans="1:58" x14ac:dyDescent="0.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1"/>
      <c r="BF1122" s="3"/>
    </row>
    <row r="1123" spans="1:58" x14ac:dyDescent="0.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1"/>
      <c r="BF1123" s="3"/>
    </row>
    <row r="1124" spans="1:58" x14ac:dyDescent="0.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1"/>
      <c r="BF1124" s="3"/>
    </row>
    <row r="1125" spans="1:58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1"/>
      <c r="BF1125" s="4"/>
    </row>
    <row r="1126" spans="1:58" x14ac:dyDescent="0.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1"/>
      <c r="BF1126" s="3"/>
    </row>
    <row r="1127" spans="1:58" x14ac:dyDescent="0.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1"/>
      <c r="BF1127" s="3"/>
    </row>
    <row r="1128" spans="1:58" x14ac:dyDescent="0.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1"/>
      <c r="BF1128" s="3"/>
    </row>
    <row r="1129" spans="1:58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1"/>
      <c r="BF1129" s="4"/>
    </row>
    <row r="1130" spans="1:58" x14ac:dyDescent="0.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1"/>
      <c r="BF1130" s="3"/>
    </row>
    <row r="1131" spans="1:58" x14ac:dyDescent="0.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1"/>
      <c r="BF1131" s="3"/>
    </row>
    <row r="1132" spans="1:58" x14ac:dyDescent="0.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1"/>
      <c r="BF1132" s="3"/>
    </row>
    <row r="1133" spans="1:58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1"/>
      <c r="BF1133" s="4"/>
    </row>
    <row r="1134" spans="1:58" x14ac:dyDescent="0.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1"/>
      <c r="BF1134" s="3"/>
    </row>
    <row r="1135" spans="1:58" x14ac:dyDescent="0.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1"/>
      <c r="BF1135" s="3"/>
    </row>
    <row r="1136" spans="1:58" x14ac:dyDescent="0.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1"/>
      <c r="BF1136" s="3"/>
    </row>
    <row r="1137" spans="1:58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1"/>
      <c r="BF1137" s="4"/>
    </row>
    <row r="1138" spans="1:58" x14ac:dyDescent="0.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1"/>
      <c r="BF1138" s="3"/>
    </row>
    <row r="1139" spans="1:58" x14ac:dyDescent="0.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1"/>
      <c r="BF1139" s="3"/>
    </row>
    <row r="1140" spans="1:58" x14ac:dyDescent="0.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1"/>
      <c r="BF1140" s="3"/>
    </row>
    <row r="1141" spans="1:58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1"/>
      <c r="BF1141" s="4"/>
    </row>
    <row r="1142" spans="1:58" x14ac:dyDescent="0.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1"/>
      <c r="BF1142" s="3"/>
    </row>
    <row r="1143" spans="1:58" x14ac:dyDescent="0.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1"/>
      <c r="BF1143" s="3"/>
    </row>
    <row r="1144" spans="1:58" x14ac:dyDescent="0.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1"/>
      <c r="BF1144" s="3"/>
    </row>
    <row r="1145" spans="1:58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1"/>
      <c r="BF1145" s="4"/>
    </row>
    <row r="1146" spans="1:58" x14ac:dyDescent="0.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1"/>
      <c r="BF1146" s="3"/>
    </row>
    <row r="1147" spans="1:58" x14ac:dyDescent="0.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1"/>
      <c r="BF1147" s="3"/>
    </row>
    <row r="1148" spans="1:58" x14ac:dyDescent="0.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1"/>
      <c r="BF1148" s="3"/>
    </row>
    <row r="1149" spans="1:58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1"/>
      <c r="BF1149" s="4"/>
    </row>
    <row r="1150" spans="1:58" x14ac:dyDescent="0.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1"/>
      <c r="BF1150" s="3"/>
    </row>
    <row r="1151" spans="1:58" x14ac:dyDescent="0.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1"/>
      <c r="BF1151" s="3"/>
    </row>
    <row r="1152" spans="1:58" x14ac:dyDescent="0.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1"/>
      <c r="BF1152" s="3"/>
    </row>
    <row r="1153" spans="1:58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1"/>
      <c r="BF1153" s="4"/>
    </row>
    <row r="1154" spans="1:58" x14ac:dyDescent="0.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1"/>
      <c r="BF1154" s="3"/>
    </row>
    <row r="1155" spans="1:58" x14ac:dyDescent="0.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1"/>
      <c r="BF1155" s="3"/>
    </row>
    <row r="1156" spans="1:58" x14ac:dyDescent="0.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1"/>
      <c r="BF1156" s="3"/>
    </row>
    <row r="1157" spans="1:58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1"/>
      <c r="BF1157" s="4"/>
    </row>
    <row r="1158" spans="1:58" x14ac:dyDescent="0.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1"/>
      <c r="BF1158" s="3"/>
    </row>
    <row r="1159" spans="1:58" x14ac:dyDescent="0.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1"/>
      <c r="BF1159" s="3"/>
    </row>
    <row r="1160" spans="1:58" x14ac:dyDescent="0.3">
      <c r="A1160" s="3"/>
      <c r="B1160" s="4"/>
      <c r="C1160" s="4"/>
      <c r="D1160" s="4"/>
      <c r="E1160" s="4"/>
      <c r="F1160" s="4"/>
      <c r="G1160" s="4"/>
      <c r="H1160" s="4"/>
      <c r="I1160" s="3"/>
      <c r="J1160" s="4"/>
      <c r="K1160" s="4"/>
      <c r="L1160" s="4"/>
      <c r="M1160" s="4"/>
      <c r="N1160" s="4"/>
      <c r="O1160" s="4"/>
      <c r="P1160" s="4"/>
      <c r="Q1160" s="3"/>
      <c r="R1160" s="4"/>
      <c r="S1160" s="4"/>
      <c r="T1160" s="4"/>
      <c r="U1160" s="4"/>
      <c r="V1160" s="4"/>
      <c r="W1160" s="4"/>
      <c r="X1160" s="4"/>
      <c r="Y1160" s="3"/>
      <c r="Z1160" s="4"/>
      <c r="AA1160" s="4"/>
      <c r="AB1160" s="4"/>
      <c r="AC1160" s="4"/>
      <c r="AD1160" s="4"/>
      <c r="AE1160" s="4"/>
      <c r="AF1160" s="4"/>
      <c r="AG1160" s="3"/>
      <c r="AH1160" s="4"/>
      <c r="AI1160" s="4"/>
      <c r="AJ1160" s="4"/>
      <c r="AK1160" s="4"/>
      <c r="AL1160" s="4"/>
      <c r="AM1160" s="4"/>
      <c r="AN1160" s="4"/>
      <c r="AO1160" s="3"/>
      <c r="AP1160" s="4"/>
      <c r="AQ1160" s="4"/>
      <c r="AR1160" s="4"/>
      <c r="AS1160" s="4"/>
      <c r="AT1160" s="4"/>
      <c r="AU1160" s="4"/>
      <c r="AV1160" s="4"/>
      <c r="AW1160" s="3"/>
      <c r="AX1160" s="4"/>
      <c r="AY1160" s="4"/>
      <c r="AZ1160" s="4"/>
      <c r="BA1160" s="4"/>
      <c r="BB1160" s="4"/>
      <c r="BC1160" s="4"/>
      <c r="BD1160" s="4"/>
      <c r="BE1160" s="1"/>
      <c r="BF1160" s="4"/>
    </row>
    <row r="1161" spans="1:58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1"/>
      <c r="BF1161" s="4"/>
    </row>
    <row r="1162" spans="1:58" x14ac:dyDescent="0.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1"/>
      <c r="BF1162" s="3"/>
    </row>
    <row r="1163" spans="1:58" x14ac:dyDescent="0.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1"/>
      <c r="BF1163" s="3"/>
    </row>
    <row r="1164" spans="1:58" x14ac:dyDescent="0.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1"/>
      <c r="BF1164" s="3"/>
    </row>
    <row r="1165" spans="1:58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1"/>
      <c r="BF1165" s="4"/>
    </row>
    <row r="1166" spans="1:58" x14ac:dyDescent="0.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1"/>
      <c r="BF1166" s="3"/>
    </row>
    <row r="1167" spans="1:58" x14ac:dyDescent="0.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1"/>
      <c r="BF1167" s="3"/>
    </row>
    <row r="1168" spans="1:58" x14ac:dyDescent="0.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1"/>
      <c r="BF1168" s="3"/>
    </row>
    <row r="1169" spans="1:58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1"/>
      <c r="BF1169" s="4"/>
    </row>
    <row r="1170" spans="1:58" x14ac:dyDescent="0.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1"/>
      <c r="BF1170" s="3"/>
    </row>
    <row r="1171" spans="1:58" x14ac:dyDescent="0.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1"/>
      <c r="BF1171" s="3"/>
    </row>
    <row r="1172" spans="1:58" x14ac:dyDescent="0.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1"/>
      <c r="BF1172" s="3"/>
    </row>
    <row r="1173" spans="1:58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1"/>
      <c r="BF1173" s="4"/>
    </row>
    <row r="1174" spans="1:58" x14ac:dyDescent="0.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1"/>
      <c r="BF1174" s="3"/>
    </row>
    <row r="1175" spans="1:58" x14ac:dyDescent="0.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1"/>
      <c r="BF1175" s="3"/>
    </row>
    <row r="1176" spans="1:58" x14ac:dyDescent="0.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1"/>
      <c r="BF1176" s="3"/>
    </row>
    <row r="1177" spans="1:58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1"/>
      <c r="BF1177" s="4"/>
    </row>
    <row r="1178" spans="1:58" x14ac:dyDescent="0.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1"/>
      <c r="BF1178" s="3"/>
    </row>
    <row r="1179" spans="1:58" x14ac:dyDescent="0.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1"/>
      <c r="BF1179" s="3"/>
    </row>
    <row r="1180" spans="1:58" x14ac:dyDescent="0.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1"/>
      <c r="BF1180" s="3"/>
    </row>
    <row r="1181" spans="1:58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1"/>
      <c r="BF1181" s="4"/>
    </row>
    <row r="1182" spans="1:58" x14ac:dyDescent="0.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1"/>
      <c r="BF1182" s="3"/>
    </row>
    <row r="1183" spans="1:58" x14ac:dyDescent="0.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1"/>
      <c r="BF1183" s="3"/>
    </row>
    <row r="1184" spans="1:58" x14ac:dyDescent="0.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1"/>
      <c r="BF1184" s="3"/>
    </row>
    <row r="1185" spans="1:58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1"/>
      <c r="BF1185" s="4"/>
    </row>
    <row r="1186" spans="1:58" x14ac:dyDescent="0.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1"/>
      <c r="BF1186" s="3"/>
    </row>
    <row r="1187" spans="1:58" x14ac:dyDescent="0.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1"/>
      <c r="BF1187" s="3"/>
    </row>
    <row r="1188" spans="1:58" x14ac:dyDescent="0.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1"/>
      <c r="BF1188" s="3"/>
    </row>
    <row r="1189" spans="1:58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1"/>
      <c r="BF1189" s="4"/>
    </row>
    <row r="1190" spans="1:58" x14ac:dyDescent="0.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1"/>
      <c r="BF1190" s="3"/>
    </row>
    <row r="1191" spans="1:58" x14ac:dyDescent="0.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1"/>
      <c r="BF1191" s="3"/>
    </row>
    <row r="1192" spans="1:58" x14ac:dyDescent="0.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1"/>
      <c r="BF1192" s="3"/>
    </row>
    <row r="1193" spans="1:58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1"/>
      <c r="BF1193" s="4"/>
    </row>
    <row r="1194" spans="1:58" x14ac:dyDescent="0.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1"/>
      <c r="BF1194" s="3"/>
    </row>
    <row r="1195" spans="1:58" x14ac:dyDescent="0.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1"/>
      <c r="BF1195" s="3"/>
    </row>
    <row r="1196" spans="1:58" x14ac:dyDescent="0.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1"/>
      <c r="BF1196" s="3"/>
    </row>
    <row r="1197" spans="1:58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1"/>
      <c r="BF1197" s="4"/>
    </row>
    <row r="1198" spans="1:58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1"/>
      <c r="BF1198" s="3"/>
    </row>
    <row r="1199" spans="1:58" x14ac:dyDescent="0.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1"/>
      <c r="BF1199" s="3"/>
    </row>
    <row r="1200" spans="1:58" x14ac:dyDescent="0.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1"/>
      <c r="BF1200" s="3"/>
    </row>
    <row r="1201" spans="1:58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1"/>
      <c r="BF1201" s="4"/>
    </row>
    <row r="1202" spans="1:58" x14ac:dyDescent="0.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1"/>
      <c r="BF1202" s="3"/>
    </row>
    <row r="1203" spans="1:58" x14ac:dyDescent="0.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1"/>
      <c r="BF1203" s="3"/>
    </row>
    <row r="1204" spans="1:58" x14ac:dyDescent="0.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1"/>
      <c r="BF1204" s="3"/>
    </row>
    <row r="1205" spans="1:58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1"/>
      <c r="BF1205" s="4"/>
    </row>
    <row r="1206" spans="1:58" x14ac:dyDescent="0.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1"/>
      <c r="BF1206" s="3"/>
    </row>
    <row r="1207" spans="1:58" x14ac:dyDescent="0.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1"/>
      <c r="BF1207" s="3"/>
    </row>
    <row r="1208" spans="1:58" x14ac:dyDescent="0.3">
      <c r="A1208" s="3"/>
      <c r="B1208" s="4"/>
      <c r="C1208" s="4"/>
      <c r="D1208" s="4"/>
      <c r="E1208" s="4"/>
      <c r="F1208" s="4"/>
      <c r="G1208" s="4"/>
      <c r="H1208" s="4"/>
      <c r="I1208" s="3"/>
      <c r="J1208" s="4"/>
      <c r="K1208" s="4"/>
      <c r="L1208" s="4"/>
      <c r="M1208" s="4"/>
      <c r="N1208" s="4"/>
      <c r="O1208" s="4"/>
      <c r="P1208" s="4"/>
      <c r="Q1208" s="3"/>
      <c r="R1208" s="4"/>
      <c r="S1208" s="4"/>
      <c r="T1208" s="4"/>
      <c r="U1208" s="4"/>
      <c r="V1208" s="4"/>
      <c r="W1208" s="4"/>
      <c r="X1208" s="4"/>
      <c r="Y1208" s="3"/>
      <c r="Z1208" s="4"/>
      <c r="AA1208" s="4"/>
      <c r="AB1208" s="4"/>
      <c r="AC1208" s="4"/>
      <c r="AD1208" s="4"/>
      <c r="AE1208" s="4"/>
      <c r="AF1208" s="4"/>
      <c r="AG1208" s="3"/>
      <c r="AH1208" s="4"/>
      <c r="AI1208" s="4"/>
      <c r="AJ1208" s="4"/>
      <c r="AK1208" s="4"/>
      <c r="AL1208" s="4"/>
      <c r="AM1208" s="4"/>
      <c r="AN1208" s="4"/>
      <c r="AO1208" s="3"/>
      <c r="AP1208" s="4"/>
      <c r="AQ1208" s="4"/>
      <c r="AR1208" s="4"/>
      <c r="AS1208" s="4"/>
      <c r="AT1208" s="4"/>
      <c r="AU1208" s="4"/>
      <c r="AV1208" s="4"/>
      <c r="AW1208" s="3"/>
      <c r="AX1208" s="4"/>
      <c r="AY1208" s="4"/>
      <c r="AZ1208" s="4"/>
      <c r="BA1208" s="4"/>
      <c r="BB1208" s="4"/>
      <c r="BC1208" s="4"/>
      <c r="BD1208" s="4"/>
      <c r="BE1208" s="1"/>
      <c r="BF1208" s="4"/>
    </row>
    <row r="1209" spans="1:58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1"/>
      <c r="BF1209" s="4"/>
    </row>
    <row r="1210" spans="1:58" x14ac:dyDescent="0.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1"/>
      <c r="BF1210" s="3"/>
    </row>
    <row r="1211" spans="1:58" x14ac:dyDescent="0.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1"/>
      <c r="BF1211" s="3"/>
    </row>
    <row r="1212" spans="1:58" x14ac:dyDescent="0.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1"/>
      <c r="BF1212" s="3"/>
    </row>
    <row r="1213" spans="1:58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1"/>
      <c r="BF1213" s="4"/>
    </row>
    <row r="1214" spans="1:58" x14ac:dyDescent="0.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1"/>
      <c r="BF1214" s="3"/>
    </row>
    <row r="1215" spans="1:58" x14ac:dyDescent="0.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1"/>
      <c r="BF1215" s="3"/>
    </row>
    <row r="1216" spans="1:58" x14ac:dyDescent="0.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1"/>
      <c r="BF1216" s="3"/>
    </row>
    <row r="1217" spans="1:58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1"/>
      <c r="BF1217" s="4"/>
    </row>
    <row r="1218" spans="1:58" x14ac:dyDescent="0.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1"/>
      <c r="BF1218" s="3"/>
    </row>
    <row r="1219" spans="1:58" x14ac:dyDescent="0.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1"/>
      <c r="BF1219" s="3"/>
    </row>
    <row r="1220" spans="1:58" x14ac:dyDescent="0.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1"/>
      <c r="BF1220" s="3"/>
    </row>
    <row r="1221" spans="1:58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1"/>
      <c r="BF1221" s="4"/>
    </row>
    <row r="1222" spans="1:58" x14ac:dyDescent="0.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1"/>
      <c r="BF1222" s="3"/>
    </row>
    <row r="1223" spans="1:58" x14ac:dyDescent="0.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1"/>
      <c r="BF1223" s="3"/>
    </row>
    <row r="1224" spans="1:58" x14ac:dyDescent="0.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1"/>
      <c r="BF1224" s="3"/>
    </row>
    <row r="1225" spans="1:58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1"/>
      <c r="BF1225" s="4"/>
    </row>
    <row r="1226" spans="1:58" x14ac:dyDescent="0.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1"/>
      <c r="BF1226" s="3"/>
    </row>
    <row r="1227" spans="1:58" x14ac:dyDescent="0.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1"/>
      <c r="BF1227" s="3"/>
    </row>
    <row r="1228" spans="1:58" x14ac:dyDescent="0.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1"/>
      <c r="BF1228" s="3"/>
    </row>
    <row r="1229" spans="1:58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1"/>
      <c r="BF1229" s="4"/>
    </row>
    <row r="1230" spans="1:58" x14ac:dyDescent="0.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1"/>
      <c r="BF1230" s="3"/>
    </row>
    <row r="1231" spans="1:58" x14ac:dyDescent="0.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1"/>
      <c r="BF1231" s="3"/>
    </row>
    <row r="1232" spans="1:58" x14ac:dyDescent="0.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1"/>
      <c r="BF1232" s="3"/>
    </row>
    <row r="1233" spans="1:58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1"/>
      <c r="BF1233" s="4"/>
    </row>
    <row r="1234" spans="1:58" x14ac:dyDescent="0.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1"/>
      <c r="BF1234" s="3"/>
    </row>
    <row r="1235" spans="1:58" x14ac:dyDescent="0.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1"/>
      <c r="BF1235" s="3"/>
    </row>
    <row r="1236" spans="1:58" x14ac:dyDescent="0.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1"/>
      <c r="BF1236" s="3"/>
    </row>
    <row r="1237" spans="1:58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1"/>
      <c r="BF1237" s="4"/>
    </row>
    <row r="1238" spans="1:58" x14ac:dyDescent="0.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1"/>
      <c r="BF1238" s="3"/>
    </row>
    <row r="1239" spans="1:58" x14ac:dyDescent="0.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1"/>
      <c r="BF1239" s="3"/>
    </row>
    <row r="1240" spans="1:58" x14ac:dyDescent="0.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1"/>
      <c r="BF1240" s="3"/>
    </row>
    <row r="1241" spans="1:58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1"/>
      <c r="BF1241" s="4"/>
    </row>
    <row r="1242" spans="1:58" x14ac:dyDescent="0.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1"/>
      <c r="BF1242" s="3"/>
    </row>
    <row r="1243" spans="1:58" x14ac:dyDescent="0.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1"/>
      <c r="BF1243" s="3"/>
    </row>
    <row r="1244" spans="1:58" x14ac:dyDescent="0.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1"/>
      <c r="BF1244" s="3"/>
    </row>
    <row r="1245" spans="1:58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1"/>
      <c r="BF1245" s="4"/>
    </row>
    <row r="1246" spans="1:58" x14ac:dyDescent="0.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1"/>
      <c r="BF1246" s="3"/>
    </row>
    <row r="1247" spans="1:58" x14ac:dyDescent="0.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1"/>
      <c r="BF1247" s="3"/>
    </row>
    <row r="1248" spans="1:58" x14ac:dyDescent="0.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1"/>
      <c r="BF1248" s="3"/>
    </row>
    <row r="1249" spans="1:58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1"/>
      <c r="BF1249" s="4"/>
    </row>
    <row r="1250" spans="1:58" x14ac:dyDescent="0.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1"/>
      <c r="BF1250" s="3"/>
    </row>
    <row r="1251" spans="1:58" x14ac:dyDescent="0.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1"/>
      <c r="BF1251" s="3"/>
    </row>
    <row r="1252" spans="1:58" x14ac:dyDescent="0.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1"/>
      <c r="BF1252" s="3"/>
    </row>
    <row r="1253" spans="1:58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1"/>
      <c r="BF1253" s="4"/>
    </row>
    <row r="1254" spans="1:58" x14ac:dyDescent="0.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1"/>
      <c r="BF1254" s="3"/>
    </row>
    <row r="1255" spans="1:58" x14ac:dyDescent="0.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1"/>
      <c r="BF1255" s="3"/>
    </row>
    <row r="1256" spans="1:58" x14ac:dyDescent="0.3">
      <c r="A1256" s="3"/>
      <c r="B1256" s="4"/>
      <c r="C1256" s="4"/>
      <c r="D1256" s="4"/>
      <c r="E1256" s="4"/>
      <c r="F1256" s="4"/>
      <c r="G1256" s="4"/>
      <c r="H1256" s="4"/>
      <c r="I1256" s="3"/>
      <c r="J1256" s="4"/>
      <c r="K1256" s="4"/>
      <c r="L1256" s="4"/>
      <c r="M1256" s="4"/>
      <c r="N1256" s="4"/>
      <c r="O1256" s="4"/>
      <c r="P1256" s="4"/>
      <c r="Q1256" s="3"/>
      <c r="R1256" s="4"/>
      <c r="S1256" s="4"/>
      <c r="T1256" s="4"/>
      <c r="U1256" s="4"/>
      <c r="V1256" s="4"/>
      <c r="W1256" s="4"/>
      <c r="X1256" s="4"/>
      <c r="Y1256" s="3"/>
      <c r="Z1256" s="4"/>
      <c r="AA1256" s="4"/>
      <c r="AB1256" s="4"/>
      <c r="AC1256" s="4"/>
      <c r="AD1256" s="4"/>
      <c r="AE1256" s="4"/>
      <c r="AF1256" s="4"/>
      <c r="AG1256" s="3"/>
      <c r="AH1256" s="4"/>
      <c r="AI1256" s="4"/>
      <c r="AJ1256" s="4"/>
      <c r="AK1256" s="4"/>
      <c r="AL1256" s="4"/>
      <c r="AM1256" s="4"/>
      <c r="AN1256" s="4"/>
      <c r="AO1256" s="3"/>
      <c r="AP1256" s="4"/>
      <c r="AQ1256" s="4"/>
      <c r="AR1256" s="4"/>
      <c r="AS1256" s="4"/>
      <c r="AT1256" s="4"/>
      <c r="AU1256" s="4"/>
      <c r="AV1256" s="4"/>
      <c r="AW1256" s="3"/>
      <c r="AX1256" s="4"/>
      <c r="AY1256" s="4"/>
      <c r="AZ1256" s="4"/>
      <c r="BA1256" s="4"/>
      <c r="BB1256" s="4"/>
      <c r="BC1256" s="4"/>
      <c r="BD1256" s="4"/>
      <c r="BE1256" s="1"/>
      <c r="BF1256" s="4"/>
    </row>
    <row r="1257" spans="1:58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1"/>
      <c r="BF1257" s="4"/>
    </row>
    <row r="1258" spans="1:58" x14ac:dyDescent="0.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1"/>
      <c r="BF1258" s="3"/>
    </row>
    <row r="1259" spans="1:58" x14ac:dyDescent="0.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1"/>
      <c r="BF1259" s="3"/>
    </row>
    <row r="1260" spans="1:58" x14ac:dyDescent="0.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1"/>
      <c r="BF1260" s="3"/>
    </row>
    <row r="1261" spans="1:58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1"/>
      <c r="BF1261" s="4"/>
    </row>
    <row r="1262" spans="1:58" x14ac:dyDescent="0.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1"/>
      <c r="BF1262" s="3"/>
    </row>
    <row r="1263" spans="1:58" x14ac:dyDescent="0.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1"/>
      <c r="BF1263" s="3"/>
    </row>
    <row r="1264" spans="1:58" x14ac:dyDescent="0.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1"/>
      <c r="BF1264" s="3"/>
    </row>
    <row r="1265" spans="1:58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1"/>
      <c r="BF1265" s="4"/>
    </row>
    <row r="1266" spans="1:58" x14ac:dyDescent="0.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1"/>
      <c r="BF1266" s="3"/>
    </row>
    <row r="1267" spans="1:58" x14ac:dyDescent="0.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1"/>
      <c r="BF1267" s="3"/>
    </row>
    <row r="1268" spans="1:58" x14ac:dyDescent="0.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1"/>
      <c r="BF1268" s="3"/>
    </row>
    <row r="1269" spans="1:58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1"/>
      <c r="BF1269" s="4"/>
    </row>
    <row r="1270" spans="1:58" x14ac:dyDescent="0.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1"/>
      <c r="BF1270" s="3"/>
    </row>
    <row r="1271" spans="1:58" x14ac:dyDescent="0.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1"/>
      <c r="BF1271" s="3"/>
    </row>
    <row r="1272" spans="1:58" x14ac:dyDescent="0.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1"/>
      <c r="BF1272" s="3"/>
    </row>
    <row r="1273" spans="1:58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1"/>
      <c r="BF1273" s="4"/>
    </row>
    <row r="1274" spans="1:58" x14ac:dyDescent="0.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1"/>
      <c r="BF1274" s="3"/>
    </row>
    <row r="1275" spans="1:58" x14ac:dyDescent="0.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1"/>
      <c r="BF1275" s="3"/>
    </row>
    <row r="1276" spans="1:58" x14ac:dyDescent="0.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1"/>
      <c r="BF1276" s="3"/>
    </row>
    <row r="1277" spans="1:58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1"/>
      <c r="BF1277" s="4"/>
    </row>
    <row r="1278" spans="1:58" x14ac:dyDescent="0.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1"/>
      <c r="BF1278" s="3"/>
    </row>
    <row r="1279" spans="1:58" x14ac:dyDescent="0.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1"/>
      <c r="BF1279" s="3"/>
    </row>
    <row r="1280" spans="1:58" x14ac:dyDescent="0.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1"/>
      <c r="BF1280" s="3"/>
    </row>
    <row r="1281" spans="1:58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1"/>
      <c r="BF1281" s="4"/>
    </row>
    <row r="1282" spans="1:58" x14ac:dyDescent="0.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1"/>
      <c r="BF1282" s="3"/>
    </row>
    <row r="1283" spans="1:58" x14ac:dyDescent="0.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1"/>
      <c r="BF1283" s="3"/>
    </row>
    <row r="1284" spans="1:58" x14ac:dyDescent="0.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1"/>
      <c r="BF1284" s="3"/>
    </row>
    <row r="1285" spans="1:58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1"/>
      <c r="BF1285" s="4"/>
    </row>
    <row r="1286" spans="1:58" x14ac:dyDescent="0.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1"/>
      <c r="BF1286" s="3"/>
    </row>
    <row r="1287" spans="1:58" x14ac:dyDescent="0.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1"/>
      <c r="BF1287" s="3"/>
    </row>
    <row r="1288" spans="1:58" x14ac:dyDescent="0.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1"/>
      <c r="BF1288" s="3"/>
    </row>
    <row r="1289" spans="1:58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1"/>
      <c r="BF1289" s="4"/>
    </row>
    <row r="1290" spans="1:58" x14ac:dyDescent="0.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1"/>
      <c r="BF1290" s="3"/>
    </row>
    <row r="1291" spans="1:58" x14ac:dyDescent="0.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1"/>
      <c r="BF1291" s="3"/>
    </row>
    <row r="1292" spans="1:58" x14ac:dyDescent="0.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1"/>
      <c r="BF1292" s="3"/>
    </row>
    <row r="1293" spans="1:58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1"/>
      <c r="BF1293" s="4"/>
    </row>
    <row r="1294" spans="1:58" x14ac:dyDescent="0.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1"/>
      <c r="BF1294" s="3"/>
    </row>
    <row r="1295" spans="1:58" x14ac:dyDescent="0.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1"/>
      <c r="BF1295" s="3"/>
    </row>
    <row r="1296" spans="1:58" x14ac:dyDescent="0.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1"/>
      <c r="BF1296" s="3"/>
    </row>
    <row r="1297" spans="1:58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1"/>
      <c r="BF1297" s="4"/>
    </row>
  </sheetData>
  <mergeCells count="16">
    <mergeCell ref="AL13:AN13"/>
    <mergeCell ref="AT11:AV11"/>
    <mergeCell ref="AT12:AV12"/>
    <mergeCell ref="F11:H11"/>
    <mergeCell ref="F12:H12"/>
    <mergeCell ref="N11:P11"/>
    <mergeCell ref="N12:P12"/>
    <mergeCell ref="V11:X11"/>
    <mergeCell ref="V12:X12"/>
    <mergeCell ref="BB11:BD11"/>
    <mergeCell ref="BB12:BD12"/>
    <mergeCell ref="BJ11:BL11"/>
    <mergeCell ref="BJ12:BL12"/>
    <mergeCell ref="AD11:AF11"/>
    <mergeCell ref="AD12:AF12"/>
    <mergeCell ref="AL12:AN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3173-918E-45CB-BF5B-D9F4818D81AC}">
  <dimension ref="A1:BL1298"/>
  <sheetViews>
    <sheetView topLeftCell="BC1" zoomScale="108" zoomScaleNormal="70" workbookViewId="0">
      <selection activeCell="AU13" sqref="AU13"/>
    </sheetView>
  </sheetViews>
  <sheetFormatPr defaultRowHeight="14.4" x14ac:dyDescent="0.3"/>
  <cols>
    <col min="6" max="6" width="12.109375" bestFit="1" customWidth="1"/>
    <col min="7" max="7" width="25.6640625" bestFit="1" customWidth="1"/>
    <col min="8" max="8" width="12.6640625" bestFit="1" customWidth="1"/>
    <col min="12" max="12" width="9.6640625" bestFit="1" customWidth="1"/>
    <col min="14" max="14" width="13.44140625" bestFit="1" customWidth="1"/>
    <col min="15" max="15" width="25.6640625" bestFit="1" customWidth="1"/>
    <col min="16" max="16" width="16" bestFit="1" customWidth="1"/>
    <col min="22" max="22" width="12.6640625" bestFit="1" customWidth="1"/>
    <col min="23" max="23" width="25.6640625" bestFit="1" customWidth="1"/>
    <col min="24" max="24" width="14.88671875" bestFit="1" customWidth="1"/>
    <col min="30" max="30" width="13.44140625" bestFit="1" customWidth="1"/>
    <col min="31" max="31" width="25.6640625" bestFit="1" customWidth="1"/>
    <col min="32" max="32" width="14.88671875" bestFit="1" customWidth="1"/>
    <col min="38" max="38" width="12.109375" bestFit="1" customWidth="1"/>
    <col min="39" max="39" width="25.6640625" bestFit="1" customWidth="1"/>
    <col min="40" max="40" width="12.6640625" bestFit="1" customWidth="1"/>
    <col min="46" max="46" width="12.109375" bestFit="1" customWidth="1"/>
    <col min="47" max="47" width="25.6640625" bestFit="1" customWidth="1"/>
    <col min="48" max="48" width="12.6640625" bestFit="1" customWidth="1"/>
    <col min="54" max="54" width="12.109375" bestFit="1" customWidth="1"/>
    <col min="55" max="55" width="25.6640625" bestFit="1" customWidth="1"/>
    <col min="56" max="56" width="12.6640625" bestFit="1" customWidth="1"/>
    <col min="62" max="62" width="12.109375" bestFit="1" customWidth="1"/>
    <col min="63" max="63" width="25.6640625" bestFit="1" customWidth="1"/>
    <col min="64" max="64" width="12.6640625" bestFit="1" customWidth="1"/>
  </cols>
  <sheetData>
    <row r="1" spans="1:64" x14ac:dyDescent="0.3">
      <c r="A1" s="5" t="s">
        <v>0</v>
      </c>
      <c r="B1" s="5" t="s">
        <v>9</v>
      </c>
      <c r="C1" s="5" t="s">
        <v>67</v>
      </c>
      <c r="D1" s="5" t="s">
        <v>11</v>
      </c>
      <c r="E1" s="5" t="s">
        <v>68</v>
      </c>
      <c r="F1" s="5"/>
      <c r="G1" s="5"/>
      <c r="H1" s="5"/>
      <c r="I1" s="5" t="s">
        <v>1</v>
      </c>
      <c r="J1" s="5" t="s">
        <v>9</v>
      </c>
      <c r="K1" s="5" t="s">
        <v>69</v>
      </c>
      <c r="L1" s="5" t="s">
        <v>14</v>
      </c>
      <c r="M1" s="5" t="s">
        <v>68</v>
      </c>
      <c r="N1" s="5"/>
      <c r="O1" s="5"/>
      <c r="P1" s="5"/>
      <c r="Q1" s="5" t="s">
        <v>2</v>
      </c>
      <c r="R1" s="5" t="s">
        <v>9</v>
      </c>
      <c r="S1" s="5" t="s">
        <v>70</v>
      </c>
      <c r="T1" s="5" t="s">
        <v>14</v>
      </c>
      <c r="U1" s="5" t="s">
        <v>71</v>
      </c>
      <c r="V1" s="5"/>
      <c r="W1" s="5"/>
      <c r="X1" s="5"/>
      <c r="Y1" s="5" t="s">
        <v>3</v>
      </c>
      <c r="Z1" s="5" t="s">
        <v>9</v>
      </c>
      <c r="AA1" s="5" t="s">
        <v>72</v>
      </c>
      <c r="AB1" s="5" t="s">
        <v>18</v>
      </c>
      <c r="AC1" s="5" t="s">
        <v>68</v>
      </c>
      <c r="AD1" s="5"/>
      <c r="AE1" s="5"/>
      <c r="AF1" s="5"/>
      <c r="AG1" s="5" t="s">
        <v>4</v>
      </c>
      <c r="AH1" s="5" t="s">
        <v>9</v>
      </c>
      <c r="AI1" s="5" t="s">
        <v>73</v>
      </c>
      <c r="AJ1" s="5" t="s">
        <v>20</v>
      </c>
      <c r="AK1" s="5" t="s">
        <v>68</v>
      </c>
      <c r="AL1" s="5"/>
      <c r="AM1" s="5"/>
      <c r="AN1" s="5"/>
      <c r="AO1" s="5" t="s">
        <v>5</v>
      </c>
      <c r="AP1" s="5" t="s">
        <v>9</v>
      </c>
      <c r="AQ1" s="5" t="s">
        <v>74</v>
      </c>
      <c r="AR1" s="5" t="s">
        <v>22</v>
      </c>
      <c r="AS1" s="5" t="s">
        <v>68</v>
      </c>
      <c r="AT1" s="5"/>
      <c r="AU1" s="5"/>
      <c r="AV1" s="5"/>
      <c r="AW1" s="5" t="s">
        <v>6</v>
      </c>
      <c r="AX1" s="5" t="s">
        <v>9</v>
      </c>
      <c r="AY1" s="5" t="s">
        <v>75</v>
      </c>
      <c r="AZ1" s="5" t="s">
        <v>24</v>
      </c>
      <c r="BA1" s="5" t="s">
        <v>68</v>
      </c>
      <c r="BB1" s="5"/>
      <c r="BC1" s="5"/>
      <c r="BD1" s="5"/>
      <c r="BE1" s="5" t="s">
        <v>7</v>
      </c>
      <c r="BF1" s="5" t="s">
        <v>9</v>
      </c>
      <c r="BG1" s="5" t="s">
        <v>76</v>
      </c>
      <c r="BH1" s="5" t="s">
        <v>26</v>
      </c>
      <c r="BI1" s="5" t="s">
        <v>68</v>
      </c>
    </row>
    <row r="2" spans="1:64" ht="15.6" x14ac:dyDescent="0.3">
      <c r="A2" s="9">
        <v>0.98</v>
      </c>
      <c r="B2" s="9">
        <v>21.33</v>
      </c>
      <c r="C2" s="9">
        <f>A2*B2</f>
        <v>20.903399999999998</v>
      </c>
      <c r="D2" s="9">
        <f>POWER(A2,2)</f>
        <v>0.96039999999999992</v>
      </c>
      <c r="E2" s="9">
        <f>POWER(B2,2)</f>
        <v>454.96889999999991</v>
      </c>
      <c r="F2" s="6" t="s">
        <v>27</v>
      </c>
      <c r="G2" s="6" t="s">
        <v>28</v>
      </c>
      <c r="H2" s="6" t="s">
        <v>77</v>
      </c>
      <c r="I2" s="9">
        <v>514.5</v>
      </c>
      <c r="J2" s="9">
        <v>21.33</v>
      </c>
      <c r="K2" s="9">
        <f>I2*J2</f>
        <v>10974.285</v>
      </c>
      <c r="L2" s="9">
        <f>POWER(I2,2)</f>
        <v>264710.25</v>
      </c>
      <c r="M2" s="9">
        <f>POWER(J2,2)</f>
        <v>454.96889999999991</v>
      </c>
      <c r="N2" s="6" t="s">
        <v>30</v>
      </c>
      <c r="O2" s="6" t="s">
        <v>31</v>
      </c>
      <c r="P2" s="6" t="s">
        <v>78</v>
      </c>
      <c r="Q2" s="9">
        <v>294</v>
      </c>
      <c r="R2" s="9">
        <v>21.33</v>
      </c>
      <c r="S2" s="9">
        <f>Q2*R2</f>
        <v>6271.0199999999995</v>
      </c>
      <c r="T2" s="9">
        <f>POWER(Q2,2)</f>
        <v>86436</v>
      </c>
      <c r="U2" s="9">
        <f>POWER(R2,2)</f>
        <v>454.96889999999991</v>
      </c>
      <c r="V2" s="6" t="s">
        <v>33</v>
      </c>
      <c r="W2" s="6" t="s">
        <v>31</v>
      </c>
      <c r="X2" s="6" t="s">
        <v>79</v>
      </c>
      <c r="Y2" s="9">
        <v>110.25</v>
      </c>
      <c r="Z2" s="9">
        <v>21.33</v>
      </c>
      <c r="AA2" s="9">
        <f>Y2*Z2</f>
        <v>2351.6324999999997</v>
      </c>
      <c r="AB2" s="9">
        <f>POWER(Y2,2)</f>
        <v>12155.0625</v>
      </c>
      <c r="AC2" s="9">
        <f>POWER(Z2,2)</f>
        <v>454.96889999999991</v>
      </c>
      <c r="AD2" s="6" t="s">
        <v>36</v>
      </c>
      <c r="AE2" s="6" t="s">
        <v>31</v>
      </c>
      <c r="AF2" s="6" t="s">
        <v>80</v>
      </c>
      <c r="AG2" s="9">
        <v>7</v>
      </c>
      <c r="AH2" s="9">
        <v>21.33</v>
      </c>
      <c r="AI2" s="9">
        <f>AG2*AH2</f>
        <v>149.31</v>
      </c>
      <c r="AJ2" s="9">
        <f>POWER(AG2,2)</f>
        <v>49</v>
      </c>
      <c r="AK2" s="9">
        <f>POWER(AH2,2)</f>
        <v>454.96889999999991</v>
      </c>
      <c r="AL2" s="6" t="s">
        <v>81</v>
      </c>
      <c r="AM2" s="6" t="s">
        <v>31</v>
      </c>
      <c r="AN2" s="6" t="s">
        <v>82</v>
      </c>
      <c r="AO2" s="1">
        <v>2</v>
      </c>
      <c r="AP2" s="9">
        <v>21.33</v>
      </c>
      <c r="AQ2" s="9">
        <f>AO2*AP2</f>
        <v>42.66</v>
      </c>
      <c r="AR2" s="9">
        <f>POWER(AP2,2)</f>
        <v>454.96889999999991</v>
      </c>
      <c r="AS2" s="9">
        <f>POWER(AP2,2)</f>
        <v>454.96889999999991</v>
      </c>
      <c r="AT2" s="6" t="s">
        <v>38</v>
      </c>
      <c r="AU2" s="6" t="s">
        <v>31</v>
      </c>
      <c r="AV2" s="6" t="s">
        <v>83</v>
      </c>
      <c r="AW2" s="9">
        <v>0</v>
      </c>
      <c r="AX2" s="9">
        <v>21.33</v>
      </c>
      <c r="AY2" s="9">
        <f>AW2*AX2</f>
        <v>0</v>
      </c>
      <c r="AZ2" s="9">
        <f>POWER(AW2,2)</f>
        <v>0</v>
      </c>
      <c r="BA2" s="9">
        <f>POWER(AX2,2)</f>
        <v>454.96889999999991</v>
      </c>
      <c r="BB2" s="6" t="s">
        <v>40</v>
      </c>
      <c r="BC2" s="6" t="s">
        <v>31</v>
      </c>
      <c r="BD2" s="6" t="s">
        <v>84</v>
      </c>
      <c r="BE2" s="1">
        <v>0</v>
      </c>
      <c r="BF2" s="9">
        <v>21.33</v>
      </c>
      <c r="BG2">
        <f>BE2*BF2</f>
        <v>0</v>
      </c>
      <c r="BH2">
        <f>POWER(BE2,2)</f>
        <v>0</v>
      </c>
      <c r="BI2">
        <f>POWER(BF2,2)</f>
        <v>454.96889999999991</v>
      </c>
      <c r="BJ2" s="6" t="s">
        <v>42</v>
      </c>
      <c r="BK2" s="6" t="s">
        <v>31</v>
      </c>
      <c r="BL2" s="6" t="s">
        <v>85</v>
      </c>
    </row>
    <row r="3" spans="1:64" x14ac:dyDescent="0.3">
      <c r="A3" s="9">
        <v>0.98</v>
      </c>
      <c r="B3" s="9">
        <v>21.33</v>
      </c>
      <c r="C3" s="9">
        <f t="shared" ref="C3:C66" si="0">A3*B3</f>
        <v>20.903399999999998</v>
      </c>
      <c r="D3" s="9">
        <f t="shared" ref="D3:D66" si="1">POWER(A3,2)</f>
        <v>0.96039999999999992</v>
      </c>
      <c r="E3" s="9">
        <f t="shared" ref="E3:E66" si="2">POWER(B3,2)</f>
        <v>454.96889999999991</v>
      </c>
      <c r="F3" s="9">
        <f>SUM(A:A)</f>
        <v>586.88000000000079</v>
      </c>
      <c r="G3" s="9">
        <f>SUM(B:B)</f>
        <v>18883.400000000034</v>
      </c>
      <c r="H3" s="9">
        <f>SUM(C:C)</f>
        <v>14919.664899999989</v>
      </c>
      <c r="I3" s="9">
        <v>514.5</v>
      </c>
      <c r="J3" s="9">
        <v>21.33</v>
      </c>
      <c r="K3" s="9">
        <f t="shared" ref="K3:K66" si="3">I3*J3</f>
        <v>10974.285</v>
      </c>
      <c r="L3" s="9">
        <f t="shared" ref="L3:L66" si="4">POWER(I3,2)</f>
        <v>264710.25</v>
      </c>
      <c r="M3" s="9">
        <f t="shared" ref="M3:M66" si="5">POWER(J3,2)</f>
        <v>454.96889999999991</v>
      </c>
      <c r="N3" s="9">
        <f>SUM(I:I)</f>
        <v>515872</v>
      </c>
      <c r="O3" s="9">
        <f>SUM(J:J)</f>
        <v>18883.400000000034</v>
      </c>
      <c r="P3" s="9">
        <f>SUM(K:K)</f>
        <v>12251574.860000007</v>
      </c>
      <c r="Q3" s="9">
        <v>294</v>
      </c>
      <c r="R3" s="9">
        <v>21.33</v>
      </c>
      <c r="S3" s="9">
        <f t="shared" ref="S3:S66" si="6">Q3*R3</f>
        <v>6271.0199999999995</v>
      </c>
      <c r="T3" s="9">
        <f t="shared" ref="T3:T66" si="7">POWER(Q3,2)</f>
        <v>86436</v>
      </c>
      <c r="U3" s="9">
        <f t="shared" ref="U3:U66" si="8">POWER(R3,2)</f>
        <v>454.96889999999991</v>
      </c>
      <c r="V3" s="9">
        <f>SUM(Q:Q)</f>
        <v>244608</v>
      </c>
      <c r="W3" s="9">
        <f>SUM(R:R)</f>
        <v>18883.400000000034</v>
      </c>
      <c r="X3" s="9">
        <f>SUM(S:S)</f>
        <v>6150326.8749999972</v>
      </c>
      <c r="Y3" s="9">
        <v>110.25</v>
      </c>
      <c r="Z3" s="9">
        <v>21.33</v>
      </c>
      <c r="AA3" s="9">
        <f t="shared" ref="AA3:AA66" si="9">Y3*Z3</f>
        <v>2351.6324999999997</v>
      </c>
      <c r="AB3" s="9">
        <f t="shared" ref="AB3:AB66" si="10">POWER(Y3,2)</f>
        <v>12155.0625</v>
      </c>
      <c r="AC3" s="9">
        <f t="shared" ref="AC3:AC66" si="11">POWER(Z3,2)</f>
        <v>454.96889999999991</v>
      </c>
      <c r="AD3" s="9">
        <f>SUM(Y:Y)</f>
        <v>135632</v>
      </c>
      <c r="AE3" s="9">
        <f>SUM(Z:Z)</f>
        <v>18883.400000000034</v>
      </c>
      <c r="AF3" s="9">
        <f>SUM(AA:AA)</f>
        <v>3050623.992500002</v>
      </c>
      <c r="AG3" s="9">
        <v>7</v>
      </c>
      <c r="AH3" s="9">
        <v>21.33</v>
      </c>
      <c r="AI3" s="9">
        <f t="shared" ref="AI3:AI66" si="12">AG3*AH3</f>
        <v>149.31</v>
      </c>
      <c r="AJ3" s="9">
        <f t="shared" ref="AJ3:AJ66" si="13">POWER(AG3,2)</f>
        <v>49</v>
      </c>
      <c r="AK3" s="9">
        <f t="shared" ref="AK3:AK66" si="14">POWER(AH3,2)</f>
        <v>454.96889999999991</v>
      </c>
      <c r="AL3" s="9">
        <f>SUM(AG:AG)</f>
        <v>4032</v>
      </c>
      <c r="AM3" s="9">
        <f>SUM(AH:AH)</f>
        <v>18883.400000000034</v>
      </c>
      <c r="AN3" s="9">
        <f>SUM(AI:AI)</f>
        <v>110583.79499999987</v>
      </c>
      <c r="AO3" s="1">
        <v>3</v>
      </c>
      <c r="AP3" s="9">
        <v>21.33</v>
      </c>
      <c r="AQ3" s="9">
        <f t="shared" ref="AQ3:AQ66" si="15">AO3*AP3</f>
        <v>63.989999999999995</v>
      </c>
      <c r="AR3" s="9">
        <f t="shared" ref="AR3:AR66" si="16">POWER(AP3,2)</f>
        <v>454.96889999999991</v>
      </c>
      <c r="AS3" s="9">
        <f t="shared" ref="AS3:AS66" si="17">POWER(AP3,2)</f>
        <v>454.96889999999991</v>
      </c>
      <c r="AT3" s="9">
        <f>SUM(AO:AO)</f>
        <v>2688</v>
      </c>
      <c r="AU3" s="9">
        <f>SUM(AP:AP)</f>
        <v>18883.400000000034</v>
      </c>
      <c r="AV3" s="9">
        <f>SUM(AQ:AQ)</f>
        <v>66208.55</v>
      </c>
      <c r="AW3" s="9">
        <v>0</v>
      </c>
      <c r="AX3" s="9">
        <v>21.33</v>
      </c>
      <c r="AY3" s="9">
        <f t="shared" ref="AY3:AY66" si="18">AW3*AX3</f>
        <v>0</v>
      </c>
      <c r="AZ3" s="9">
        <f t="shared" ref="AZ3:AZ66" si="19">POWER(AW3,2)</f>
        <v>0</v>
      </c>
      <c r="BA3" s="9">
        <f t="shared" ref="BA3:BA66" si="20">POWER(AX3,2)</f>
        <v>454.96889999999991</v>
      </c>
      <c r="BB3" s="9">
        <f>SUM(AW:AW)</f>
        <v>180.00000000000142</v>
      </c>
      <c r="BC3" s="9">
        <f>SUM(AX:AX)</f>
        <v>18883.400000000034</v>
      </c>
      <c r="BD3" s="9">
        <f>SUM(AY:AY)</f>
        <v>4627.5065000000022</v>
      </c>
      <c r="BE3" s="1">
        <v>0</v>
      </c>
      <c r="BF3" s="9">
        <v>21.33</v>
      </c>
      <c r="BG3">
        <f t="shared" ref="BG3:BG66" si="21">BE3*BF3</f>
        <v>0</v>
      </c>
      <c r="BH3">
        <f t="shared" ref="BH3:BH66" si="22">POWER(BE3,2)</f>
        <v>0</v>
      </c>
      <c r="BI3">
        <f t="shared" ref="BI3:BI66" si="23">POWER(BF3,2)</f>
        <v>454.96889999999991</v>
      </c>
      <c r="BJ3" s="9">
        <f>SUM(BE:BE)</f>
        <v>2160</v>
      </c>
      <c r="BK3" s="9">
        <f>SUM(BF:BF)</f>
        <v>18883.400000000034</v>
      </c>
      <c r="BL3" s="9">
        <f>SUM(BG:BG)</f>
        <v>53681.350000000006</v>
      </c>
    </row>
    <row r="4" spans="1:64" x14ac:dyDescent="0.3">
      <c r="A4" s="9">
        <v>0.98</v>
      </c>
      <c r="B4" s="9">
        <v>21.33</v>
      </c>
      <c r="C4" s="9">
        <f t="shared" si="0"/>
        <v>20.903399999999998</v>
      </c>
      <c r="D4" s="9">
        <f t="shared" si="1"/>
        <v>0.96039999999999992</v>
      </c>
      <c r="E4" s="9">
        <f t="shared" si="2"/>
        <v>454.96889999999991</v>
      </c>
      <c r="F4" s="9"/>
      <c r="G4" s="9"/>
      <c r="H4" s="9"/>
      <c r="I4" s="9">
        <v>514.5</v>
      </c>
      <c r="J4" s="9">
        <v>21.33</v>
      </c>
      <c r="K4" s="9">
        <f t="shared" si="3"/>
        <v>10974.285</v>
      </c>
      <c r="L4" s="9">
        <f t="shared" si="4"/>
        <v>264710.25</v>
      </c>
      <c r="M4" s="9">
        <f t="shared" si="5"/>
        <v>454.96889999999991</v>
      </c>
      <c r="N4" s="9"/>
      <c r="O4" s="9"/>
      <c r="P4" s="9"/>
      <c r="Q4" s="9">
        <v>294</v>
      </c>
      <c r="R4" s="9">
        <v>21.33</v>
      </c>
      <c r="S4" s="9">
        <f t="shared" si="6"/>
        <v>6271.0199999999995</v>
      </c>
      <c r="T4" s="9">
        <f t="shared" si="7"/>
        <v>86436</v>
      </c>
      <c r="U4" s="9">
        <f t="shared" si="8"/>
        <v>454.96889999999991</v>
      </c>
      <c r="V4" s="9"/>
      <c r="W4" s="9"/>
      <c r="X4" s="9"/>
      <c r="Y4" s="9">
        <v>110.25</v>
      </c>
      <c r="Z4" s="9">
        <v>21.33</v>
      </c>
      <c r="AA4" s="9">
        <f t="shared" si="9"/>
        <v>2351.6324999999997</v>
      </c>
      <c r="AB4" s="9">
        <f t="shared" si="10"/>
        <v>12155.0625</v>
      </c>
      <c r="AC4" s="9">
        <f t="shared" si="11"/>
        <v>454.96889999999991</v>
      </c>
      <c r="AD4" s="9"/>
      <c r="AE4" s="9"/>
      <c r="AF4" s="9"/>
      <c r="AG4" s="9">
        <v>7</v>
      </c>
      <c r="AH4" s="9">
        <v>21.33</v>
      </c>
      <c r="AI4" s="9">
        <f t="shared" si="12"/>
        <v>149.31</v>
      </c>
      <c r="AJ4" s="9">
        <f t="shared" si="13"/>
        <v>49</v>
      </c>
      <c r="AK4" s="9">
        <f t="shared" si="14"/>
        <v>454.96889999999991</v>
      </c>
      <c r="AL4" s="9"/>
      <c r="AM4" s="9"/>
      <c r="AN4" s="9"/>
      <c r="AO4" s="1">
        <v>4</v>
      </c>
      <c r="AP4" s="9">
        <v>21.33</v>
      </c>
      <c r="AQ4" s="9">
        <f t="shared" si="15"/>
        <v>85.32</v>
      </c>
      <c r="AR4" s="9">
        <f t="shared" si="16"/>
        <v>454.96889999999991</v>
      </c>
      <c r="AS4" s="9">
        <f t="shared" si="17"/>
        <v>454.96889999999991</v>
      </c>
      <c r="AT4" s="9"/>
      <c r="AU4" s="9"/>
      <c r="AV4" s="9"/>
      <c r="AW4" s="9">
        <v>0</v>
      </c>
      <c r="AX4" s="9">
        <v>21.33</v>
      </c>
      <c r="AY4" s="9">
        <f t="shared" si="18"/>
        <v>0</v>
      </c>
      <c r="AZ4" s="9">
        <f t="shared" si="19"/>
        <v>0</v>
      </c>
      <c r="BA4" s="9">
        <f t="shared" si="20"/>
        <v>454.96889999999991</v>
      </c>
      <c r="BB4" s="9"/>
      <c r="BC4" s="9"/>
      <c r="BD4" s="9"/>
      <c r="BE4" s="1">
        <v>0</v>
      </c>
      <c r="BF4" s="9">
        <v>21.33</v>
      </c>
      <c r="BG4">
        <f t="shared" si="21"/>
        <v>0</v>
      </c>
      <c r="BH4">
        <f t="shared" si="22"/>
        <v>0</v>
      </c>
      <c r="BI4">
        <f t="shared" si="23"/>
        <v>454.96889999999991</v>
      </c>
      <c r="BJ4" s="9"/>
      <c r="BK4" s="9"/>
      <c r="BL4" s="9"/>
    </row>
    <row r="5" spans="1:64" ht="15.6" x14ac:dyDescent="0.3">
      <c r="A5" s="9">
        <v>0.98</v>
      </c>
      <c r="B5" s="9">
        <v>21.33</v>
      </c>
      <c r="C5" s="9">
        <f t="shared" si="0"/>
        <v>20.903399999999998</v>
      </c>
      <c r="D5" s="9">
        <f t="shared" si="1"/>
        <v>0.96039999999999992</v>
      </c>
      <c r="E5" s="9">
        <f t="shared" si="2"/>
        <v>454.96889999999991</v>
      </c>
      <c r="F5" s="6" t="s">
        <v>47</v>
      </c>
      <c r="G5" s="6" t="s">
        <v>86</v>
      </c>
      <c r="H5" s="6" t="s">
        <v>48</v>
      </c>
      <c r="I5" s="9">
        <v>514.5</v>
      </c>
      <c r="J5" s="9">
        <v>21.33</v>
      </c>
      <c r="K5" s="9">
        <f t="shared" si="3"/>
        <v>10974.285</v>
      </c>
      <c r="L5" s="9">
        <f t="shared" si="4"/>
        <v>264710.25</v>
      </c>
      <c r="M5" s="9">
        <f t="shared" si="5"/>
        <v>454.96889999999991</v>
      </c>
      <c r="N5" s="6" t="s">
        <v>49</v>
      </c>
      <c r="O5" s="6" t="s">
        <v>86</v>
      </c>
      <c r="P5" s="6" t="s">
        <v>50</v>
      </c>
      <c r="Q5" s="9">
        <v>294</v>
      </c>
      <c r="R5" s="9">
        <v>21.33</v>
      </c>
      <c r="S5" s="9">
        <f t="shared" si="6"/>
        <v>6271.0199999999995</v>
      </c>
      <c r="T5" s="9">
        <f t="shared" si="7"/>
        <v>86436</v>
      </c>
      <c r="U5" s="9">
        <f t="shared" si="8"/>
        <v>454.96889999999991</v>
      </c>
      <c r="V5" s="6" t="s">
        <v>51</v>
      </c>
      <c r="W5" s="6" t="s">
        <v>86</v>
      </c>
      <c r="X5" s="6" t="s">
        <v>52</v>
      </c>
      <c r="Y5" s="9">
        <v>110.25</v>
      </c>
      <c r="Z5" s="9">
        <v>21.33</v>
      </c>
      <c r="AA5" s="9">
        <f t="shared" si="9"/>
        <v>2351.6324999999997</v>
      </c>
      <c r="AB5" s="9">
        <f t="shared" si="10"/>
        <v>12155.0625</v>
      </c>
      <c r="AC5" s="9">
        <f t="shared" si="11"/>
        <v>454.96889999999991</v>
      </c>
      <c r="AD5" s="6" t="s">
        <v>53</v>
      </c>
      <c r="AE5" s="6" t="s">
        <v>86</v>
      </c>
      <c r="AF5" s="6" t="s">
        <v>54</v>
      </c>
      <c r="AG5" s="9">
        <v>7</v>
      </c>
      <c r="AH5" s="9">
        <v>21.33</v>
      </c>
      <c r="AI5" s="9">
        <f t="shared" si="12"/>
        <v>149.31</v>
      </c>
      <c r="AJ5" s="9">
        <f t="shared" si="13"/>
        <v>49</v>
      </c>
      <c r="AK5" s="9">
        <f t="shared" si="14"/>
        <v>454.96889999999991</v>
      </c>
      <c r="AL5" s="6" t="s">
        <v>61</v>
      </c>
      <c r="AM5" s="6" t="s">
        <v>86</v>
      </c>
      <c r="AN5" s="6" t="s">
        <v>62</v>
      </c>
      <c r="AO5" s="1">
        <v>5</v>
      </c>
      <c r="AP5" s="9">
        <v>21.33</v>
      </c>
      <c r="AQ5" s="9">
        <f t="shared" si="15"/>
        <v>106.64999999999999</v>
      </c>
      <c r="AR5" s="9">
        <f t="shared" si="16"/>
        <v>454.96889999999991</v>
      </c>
      <c r="AS5" s="9">
        <f t="shared" si="17"/>
        <v>454.96889999999991</v>
      </c>
      <c r="AT5" s="6" t="s">
        <v>55</v>
      </c>
      <c r="AU5" s="6" t="s">
        <v>86</v>
      </c>
      <c r="AV5" s="6" t="s">
        <v>56</v>
      </c>
      <c r="AW5" s="9">
        <v>0</v>
      </c>
      <c r="AX5" s="9">
        <v>21.33</v>
      </c>
      <c r="AY5" s="9">
        <f t="shared" si="18"/>
        <v>0</v>
      </c>
      <c r="AZ5" s="9">
        <f t="shared" si="19"/>
        <v>0</v>
      </c>
      <c r="BA5" s="9">
        <f t="shared" si="20"/>
        <v>454.96889999999991</v>
      </c>
      <c r="BB5" s="6" t="s">
        <v>57</v>
      </c>
      <c r="BC5" s="6" t="s">
        <v>86</v>
      </c>
      <c r="BD5" s="6" t="s">
        <v>58</v>
      </c>
      <c r="BE5" s="1">
        <v>0</v>
      </c>
      <c r="BF5" s="9">
        <v>21.33</v>
      </c>
      <c r="BG5">
        <f t="shared" si="21"/>
        <v>0</v>
      </c>
      <c r="BH5">
        <f t="shared" si="22"/>
        <v>0</v>
      </c>
      <c r="BI5">
        <f t="shared" si="23"/>
        <v>454.96889999999991</v>
      </c>
      <c r="BJ5" s="6" t="s">
        <v>59</v>
      </c>
      <c r="BK5" s="6" t="s">
        <v>86</v>
      </c>
      <c r="BL5" s="6" t="s">
        <v>60</v>
      </c>
    </row>
    <row r="6" spans="1:64" x14ac:dyDescent="0.3">
      <c r="A6" s="9">
        <v>0.9</v>
      </c>
      <c r="B6" s="9">
        <v>28.28</v>
      </c>
      <c r="C6" s="9">
        <f t="shared" si="0"/>
        <v>25.452000000000002</v>
      </c>
      <c r="D6" s="9">
        <f t="shared" si="1"/>
        <v>0.81</v>
      </c>
      <c r="E6" s="9">
        <f t="shared" si="2"/>
        <v>799.75840000000005</v>
      </c>
      <c r="F6" s="9">
        <f>SUM(D:D)</f>
        <v>457.0559999999997</v>
      </c>
      <c r="G6" s="9">
        <f>SUM(E:E)</f>
        <v>533716.30279999995</v>
      </c>
      <c r="H6" s="9">
        <f>POWER(F3,2)</f>
        <v>344428.13440000091</v>
      </c>
      <c r="I6" s="9">
        <v>563.5</v>
      </c>
      <c r="J6" s="9">
        <v>28.28</v>
      </c>
      <c r="K6" s="9">
        <f t="shared" si="3"/>
        <v>15935.78</v>
      </c>
      <c r="L6" s="9">
        <f t="shared" si="4"/>
        <v>317532.25</v>
      </c>
      <c r="M6" s="9">
        <f t="shared" si="5"/>
        <v>799.75840000000005</v>
      </c>
      <c r="N6" s="9">
        <f>SUM(L:L)</f>
        <v>352466800</v>
      </c>
      <c r="O6" s="9">
        <f>SUM(M:M)</f>
        <v>533716.30279999995</v>
      </c>
      <c r="P6" s="9">
        <f>POWER(N3,2)</f>
        <v>266123920384</v>
      </c>
      <c r="Q6" s="9">
        <v>318.5</v>
      </c>
      <c r="R6" s="9">
        <v>28.28</v>
      </c>
      <c r="S6" s="9">
        <f t="shared" si="6"/>
        <v>9007.18</v>
      </c>
      <c r="T6" s="9">
        <f t="shared" si="7"/>
        <v>101442.25</v>
      </c>
      <c r="U6" s="9">
        <f t="shared" si="8"/>
        <v>799.75840000000005</v>
      </c>
      <c r="V6" s="9">
        <f>SUM(T:T)</f>
        <v>79367456</v>
      </c>
      <c r="W6" s="9">
        <f>SUM(U:U)</f>
        <v>533716.30279999995</v>
      </c>
      <c r="X6" s="9">
        <f>POWER(V3,2)</f>
        <v>59833073664</v>
      </c>
      <c r="Y6" s="9">
        <v>122.5</v>
      </c>
      <c r="Z6" s="9">
        <v>28.28</v>
      </c>
      <c r="AA6" s="9">
        <f t="shared" si="9"/>
        <v>3464.3</v>
      </c>
      <c r="AB6" s="9">
        <f t="shared" si="10"/>
        <v>15006.25</v>
      </c>
      <c r="AC6" s="9">
        <f t="shared" si="11"/>
        <v>799.75840000000005</v>
      </c>
      <c r="AD6" s="9">
        <f>SUM(AB:AB)</f>
        <v>25517828</v>
      </c>
      <c r="AE6" s="9">
        <f>SUM(AC:AC)</f>
        <v>533716.30279999995</v>
      </c>
      <c r="AF6" s="9">
        <f>POWER(AD3,2)</f>
        <v>18396039424</v>
      </c>
      <c r="AG6" s="9">
        <v>7</v>
      </c>
      <c r="AH6" s="9">
        <v>28.28</v>
      </c>
      <c r="AI6" s="9">
        <f t="shared" si="12"/>
        <v>197.96</v>
      </c>
      <c r="AJ6" s="9">
        <f t="shared" si="13"/>
        <v>49</v>
      </c>
      <c r="AK6" s="9">
        <f t="shared" si="14"/>
        <v>799.75840000000005</v>
      </c>
      <c r="AL6" s="9">
        <f>SUM(AJ:AJ)</f>
        <v>23520</v>
      </c>
      <c r="AM6" s="9">
        <f>SUM(AK:AK)</f>
        <v>533716.30279999995</v>
      </c>
      <c r="AN6" s="9">
        <f>POWER(AL3,2)</f>
        <v>16257024</v>
      </c>
      <c r="AO6" s="1">
        <v>2</v>
      </c>
      <c r="AP6" s="9">
        <v>28.28</v>
      </c>
      <c r="AQ6" s="9">
        <f t="shared" si="15"/>
        <v>56.56</v>
      </c>
      <c r="AR6" s="9">
        <f t="shared" si="16"/>
        <v>799.75840000000005</v>
      </c>
      <c r="AS6" s="9">
        <f t="shared" si="17"/>
        <v>799.75840000000005</v>
      </c>
      <c r="AT6" s="9">
        <f>SUM(AR:AR)</f>
        <v>533716.30279999995</v>
      </c>
      <c r="AU6" s="9">
        <f>SUM(AS:AS)</f>
        <v>533716.30279999995</v>
      </c>
      <c r="AV6" s="9">
        <f>POWER(AT3,2)</f>
        <v>7225344</v>
      </c>
      <c r="AW6" s="9">
        <v>0</v>
      </c>
      <c r="AX6" s="9">
        <v>28.28</v>
      </c>
      <c r="AY6" s="9">
        <f t="shared" si="18"/>
        <v>0</v>
      </c>
      <c r="AZ6" s="9">
        <f t="shared" si="19"/>
        <v>0</v>
      </c>
      <c r="BA6" s="9">
        <f t="shared" si="20"/>
        <v>799.75840000000005</v>
      </c>
      <c r="BB6" s="9">
        <f>SUM(AZ:AZ)</f>
        <v>55.7999999999995</v>
      </c>
      <c r="BC6" s="9">
        <f>SUM(BA:BA)</f>
        <v>533716.30279999995</v>
      </c>
      <c r="BD6" s="9">
        <f>POWER(BB3,2)</f>
        <v>32400.000000000513</v>
      </c>
      <c r="BE6" s="1">
        <v>0</v>
      </c>
      <c r="BF6" s="9">
        <v>28.28</v>
      </c>
      <c r="BG6">
        <f t="shared" si="21"/>
        <v>0</v>
      </c>
      <c r="BH6">
        <f t="shared" si="22"/>
        <v>0</v>
      </c>
      <c r="BI6">
        <f t="shared" si="23"/>
        <v>799.75840000000005</v>
      </c>
      <c r="BJ6" s="9">
        <f>SUM(BH:BH)</f>
        <v>7920</v>
      </c>
      <c r="BK6" s="9">
        <f>SUM(BI:BI)</f>
        <v>533716.30279999995</v>
      </c>
      <c r="BL6" s="9">
        <f>POWER(BJ3,2)</f>
        <v>4665600</v>
      </c>
    </row>
    <row r="7" spans="1:64" x14ac:dyDescent="0.3">
      <c r="A7" s="9">
        <v>0.9</v>
      </c>
      <c r="B7" s="9">
        <v>25.38</v>
      </c>
      <c r="C7" s="9">
        <f t="shared" si="0"/>
        <v>22.841999999999999</v>
      </c>
      <c r="D7" s="9">
        <f t="shared" si="1"/>
        <v>0.81</v>
      </c>
      <c r="E7" s="9">
        <f t="shared" si="2"/>
        <v>644.14439999999991</v>
      </c>
      <c r="F7" s="9"/>
      <c r="G7" s="9"/>
      <c r="H7" s="9"/>
      <c r="I7" s="9">
        <v>563.5</v>
      </c>
      <c r="J7" s="9">
        <v>25.38</v>
      </c>
      <c r="K7" s="9">
        <f t="shared" si="3"/>
        <v>14301.63</v>
      </c>
      <c r="L7" s="9">
        <f t="shared" si="4"/>
        <v>317532.25</v>
      </c>
      <c r="M7" s="9">
        <f t="shared" si="5"/>
        <v>644.14439999999991</v>
      </c>
      <c r="N7" s="9"/>
      <c r="O7" s="9"/>
      <c r="P7" s="9"/>
      <c r="Q7" s="9">
        <v>318.5</v>
      </c>
      <c r="R7" s="9">
        <v>25.38</v>
      </c>
      <c r="S7" s="9">
        <f t="shared" si="6"/>
        <v>8083.53</v>
      </c>
      <c r="T7" s="9">
        <f t="shared" si="7"/>
        <v>101442.25</v>
      </c>
      <c r="U7" s="9">
        <f t="shared" si="8"/>
        <v>644.14439999999991</v>
      </c>
      <c r="V7" s="9"/>
      <c r="W7" s="9"/>
      <c r="X7" s="9"/>
      <c r="Y7" s="9">
        <v>122.5</v>
      </c>
      <c r="Z7" s="9">
        <v>25.38</v>
      </c>
      <c r="AA7" s="9">
        <f t="shared" si="9"/>
        <v>3109.0499999999997</v>
      </c>
      <c r="AB7" s="9">
        <f t="shared" si="10"/>
        <v>15006.25</v>
      </c>
      <c r="AC7" s="9">
        <f t="shared" si="11"/>
        <v>644.14439999999991</v>
      </c>
      <c r="AD7" s="9"/>
      <c r="AE7" s="9"/>
      <c r="AF7" s="9"/>
      <c r="AG7" s="9">
        <v>7</v>
      </c>
      <c r="AH7" s="9">
        <v>25.38</v>
      </c>
      <c r="AI7" s="9">
        <f t="shared" si="12"/>
        <v>177.66</v>
      </c>
      <c r="AJ7" s="9">
        <f t="shared" si="13"/>
        <v>49</v>
      </c>
      <c r="AK7" s="9">
        <f t="shared" si="14"/>
        <v>644.14439999999991</v>
      </c>
      <c r="AL7" s="9"/>
      <c r="AM7" s="9"/>
      <c r="AN7" s="9"/>
      <c r="AO7" s="1">
        <v>3</v>
      </c>
      <c r="AP7" s="9">
        <v>25.38</v>
      </c>
      <c r="AQ7" s="9">
        <f t="shared" si="15"/>
        <v>76.14</v>
      </c>
      <c r="AR7" s="9">
        <f t="shared" si="16"/>
        <v>644.14439999999991</v>
      </c>
      <c r="AS7" s="9">
        <f t="shared" si="17"/>
        <v>644.14439999999991</v>
      </c>
      <c r="AT7" s="9"/>
      <c r="AU7" s="9"/>
      <c r="AV7" s="9"/>
      <c r="AW7" s="9">
        <v>0</v>
      </c>
      <c r="AX7" s="9">
        <v>25.38</v>
      </c>
      <c r="AY7" s="9">
        <f t="shared" si="18"/>
        <v>0</v>
      </c>
      <c r="AZ7" s="9">
        <f t="shared" si="19"/>
        <v>0</v>
      </c>
      <c r="BA7" s="9">
        <f t="shared" si="20"/>
        <v>644.14439999999991</v>
      </c>
      <c r="BB7" s="9"/>
      <c r="BC7" s="9"/>
      <c r="BD7" s="9"/>
      <c r="BE7" s="1">
        <v>0</v>
      </c>
      <c r="BF7" s="9">
        <v>25.38</v>
      </c>
      <c r="BG7">
        <f t="shared" si="21"/>
        <v>0</v>
      </c>
      <c r="BH7">
        <f t="shared" si="22"/>
        <v>0</v>
      </c>
      <c r="BI7">
        <f t="shared" si="23"/>
        <v>644.14439999999991</v>
      </c>
      <c r="BJ7" s="9"/>
      <c r="BK7" s="9"/>
      <c r="BL7" s="9"/>
    </row>
    <row r="8" spans="1:64" ht="15.6" x14ac:dyDescent="0.3">
      <c r="A8" s="9">
        <v>0.9</v>
      </c>
      <c r="B8" s="9">
        <v>25.16</v>
      </c>
      <c r="C8" s="9">
        <f t="shared" si="0"/>
        <v>22.644000000000002</v>
      </c>
      <c r="D8" s="9">
        <f t="shared" si="1"/>
        <v>0.81</v>
      </c>
      <c r="E8" s="9">
        <f t="shared" si="2"/>
        <v>633.02560000000005</v>
      </c>
      <c r="F8" s="6" t="s">
        <v>63</v>
      </c>
      <c r="G8" s="6" t="s">
        <v>64</v>
      </c>
      <c r="H8" s="6" t="s">
        <v>87</v>
      </c>
      <c r="I8" s="9">
        <v>563.5</v>
      </c>
      <c r="J8" s="9">
        <v>25.16</v>
      </c>
      <c r="K8" s="9">
        <f t="shared" si="3"/>
        <v>14177.66</v>
      </c>
      <c r="L8" s="9">
        <f t="shared" si="4"/>
        <v>317532.25</v>
      </c>
      <c r="M8" s="9">
        <f t="shared" si="5"/>
        <v>633.02560000000005</v>
      </c>
      <c r="N8" s="6" t="s">
        <v>63</v>
      </c>
      <c r="O8" s="6" t="s">
        <v>64</v>
      </c>
      <c r="P8" s="6" t="s">
        <v>87</v>
      </c>
      <c r="Q8" s="9">
        <v>318.5</v>
      </c>
      <c r="R8" s="9">
        <v>25.16</v>
      </c>
      <c r="S8" s="9">
        <f t="shared" si="6"/>
        <v>8013.46</v>
      </c>
      <c r="T8" s="9">
        <f t="shared" si="7"/>
        <v>101442.25</v>
      </c>
      <c r="U8" s="9">
        <f t="shared" si="8"/>
        <v>633.02560000000005</v>
      </c>
      <c r="V8" s="6" t="s">
        <v>63</v>
      </c>
      <c r="W8" s="6" t="s">
        <v>64</v>
      </c>
      <c r="X8" s="6" t="s">
        <v>87</v>
      </c>
      <c r="Y8" s="9">
        <v>122.5</v>
      </c>
      <c r="Z8" s="9">
        <v>25.16</v>
      </c>
      <c r="AA8" s="9">
        <f t="shared" si="9"/>
        <v>3082.1</v>
      </c>
      <c r="AB8" s="9">
        <f t="shared" si="10"/>
        <v>15006.25</v>
      </c>
      <c r="AC8" s="9">
        <f t="shared" si="11"/>
        <v>633.02560000000005</v>
      </c>
      <c r="AD8" s="6" t="s">
        <v>63</v>
      </c>
      <c r="AE8" s="6" t="s">
        <v>64</v>
      </c>
      <c r="AF8" s="6" t="s">
        <v>87</v>
      </c>
      <c r="AG8" s="9">
        <v>7</v>
      </c>
      <c r="AH8" s="9">
        <v>25.16</v>
      </c>
      <c r="AI8" s="9">
        <f t="shared" si="12"/>
        <v>176.12</v>
      </c>
      <c r="AJ8" s="9">
        <f t="shared" si="13"/>
        <v>49</v>
      </c>
      <c r="AK8" s="9">
        <f t="shared" si="14"/>
        <v>633.02560000000005</v>
      </c>
      <c r="AL8" s="6" t="s">
        <v>63</v>
      </c>
      <c r="AM8" s="6" t="s">
        <v>64</v>
      </c>
      <c r="AN8" s="6" t="s">
        <v>87</v>
      </c>
      <c r="AO8" s="1">
        <v>4</v>
      </c>
      <c r="AP8" s="9">
        <v>25.16</v>
      </c>
      <c r="AQ8" s="9">
        <f t="shared" si="15"/>
        <v>100.64</v>
      </c>
      <c r="AR8" s="9">
        <f t="shared" si="16"/>
        <v>633.02560000000005</v>
      </c>
      <c r="AS8" s="9">
        <f t="shared" si="17"/>
        <v>633.02560000000005</v>
      </c>
      <c r="AT8" s="6" t="s">
        <v>63</v>
      </c>
      <c r="AU8" s="6" t="s">
        <v>64</v>
      </c>
      <c r="AV8" s="6" t="s">
        <v>87</v>
      </c>
      <c r="AW8" s="9">
        <v>0</v>
      </c>
      <c r="AX8" s="9">
        <v>25.16</v>
      </c>
      <c r="AY8" s="9">
        <f t="shared" si="18"/>
        <v>0</v>
      </c>
      <c r="AZ8" s="9">
        <f t="shared" si="19"/>
        <v>0</v>
      </c>
      <c r="BA8" s="9">
        <f t="shared" si="20"/>
        <v>633.02560000000005</v>
      </c>
      <c r="BB8" s="6" t="s">
        <v>63</v>
      </c>
      <c r="BC8" s="6" t="s">
        <v>64</v>
      </c>
      <c r="BD8" s="6" t="s">
        <v>87</v>
      </c>
      <c r="BE8" s="1">
        <v>0</v>
      </c>
      <c r="BF8" s="9">
        <v>25.16</v>
      </c>
      <c r="BG8">
        <f t="shared" si="21"/>
        <v>0</v>
      </c>
      <c r="BH8">
        <f t="shared" si="22"/>
        <v>0</v>
      </c>
      <c r="BI8">
        <f t="shared" si="23"/>
        <v>633.02560000000005</v>
      </c>
      <c r="BJ8" s="6" t="s">
        <v>63</v>
      </c>
      <c r="BK8" s="6" t="s">
        <v>64</v>
      </c>
      <c r="BL8" s="6" t="s">
        <v>87</v>
      </c>
    </row>
    <row r="9" spans="1:64" x14ac:dyDescent="0.3">
      <c r="A9" s="9">
        <v>0.9</v>
      </c>
      <c r="B9" s="9">
        <v>29.6</v>
      </c>
      <c r="C9" s="9">
        <f t="shared" si="0"/>
        <v>26.64</v>
      </c>
      <c r="D9" s="9">
        <f t="shared" si="1"/>
        <v>0.81</v>
      </c>
      <c r="E9" s="9">
        <f t="shared" si="2"/>
        <v>876.16000000000008</v>
      </c>
      <c r="F9" s="9">
        <f>(768*H3)-(F3*G3)</f>
        <v>376012.85119995661</v>
      </c>
      <c r="G9">
        <f>SQRT(((768*F6)-H6)*((768*G6)-H9))</f>
        <v>592763.194252291</v>
      </c>
      <c r="H9" s="9">
        <f>POWER(G3,2)</f>
        <v>356582795.56000131</v>
      </c>
      <c r="I9" s="9">
        <v>563.5</v>
      </c>
      <c r="J9" s="9">
        <v>29.6</v>
      </c>
      <c r="K9" s="9">
        <f t="shared" si="3"/>
        <v>16679.600000000002</v>
      </c>
      <c r="L9" s="9">
        <f t="shared" si="4"/>
        <v>317532.25</v>
      </c>
      <c r="M9" s="9">
        <f t="shared" si="5"/>
        <v>876.16000000000008</v>
      </c>
      <c r="N9" s="9">
        <f>(768*P3)-(N3*O3)</f>
        <v>-332207832.32001305</v>
      </c>
      <c r="O9">
        <f>SQRT(((768*N6)-P6)*((768*O6)-P9))</f>
        <v>493623118.63429517</v>
      </c>
      <c r="P9" s="9">
        <f>POWER(O3,2)</f>
        <v>356582795.56000131</v>
      </c>
      <c r="Q9" s="9">
        <v>318.5</v>
      </c>
      <c r="R9" s="9">
        <v>29.6</v>
      </c>
      <c r="S9" s="9">
        <f t="shared" si="6"/>
        <v>9427.6</v>
      </c>
      <c r="T9" s="9">
        <f t="shared" si="7"/>
        <v>101442.25</v>
      </c>
      <c r="U9" s="9">
        <f t="shared" si="8"/>
        <v>876.16000000000008</v>
      </c>
      <c r="V9" s="9">
        <f>(768*X3)-(V3*W3)</f>
        <v>104420332.7999897</v>
      </c>
      <c r="W9">
        <f>SQRT(((768*V6)-X6)*((768*W6)-X9))</f>
        <v>244477118.37817544</v>
      </c>
      <c r="X9" s="9">
        <f>POWER(W3,2)</f>
        <v>356582795.56000131</v>
      </c>
      <c r="Y9" s="9">
        <v>122.5</v>
      </c>
      <c r="Z9" s="9">
        <v>29.6</v>
      </c>
      <c r="AA9" s="9">
        <f t="shared" si="9"/>
        <v>3626</v>
      </c>
      <c r="AB9" s="9">
        <f t="shared" si="10"/>
        <v>15006.25</v>
      </c>
      <c r="AC9" s="9">
        <f t="shared" si="11"/>
        <v>876.16000000000008</v>
      </c>
      <c r="AD9" s="9">
        <f>(768*AF3)-(AD3*AE3)</f>
        <v>-218314082.5600028</v>
      </c>
      <c r="AE9">
        <f>SQRT(((768*AD6)-AF6)*((768*AE6)-AF9))</f>
        <v>253104100.88893959</v>
      </c>
      <c r="AF9" s="9">
        <f>POWER(AE3,2)</f>
        <v>356582795.56000131</v>
      </c>
      <c r="AG9" s="9">
        <v>7</v>
      </c>
      <c r="AH9" s="9">
        <v>29.6</v>
      </c>
      <c r="AI9" s="9">
        <f t="shared" si="12"/>
        <v>207.20000000000002</v>
      </c>
      <c r="AJ9" s="9">
        <f t="shared" si="13"/>
        <v>49</v>
      </c>
      <c r="AK9" s="9">
        <f t="shared" si="14"/>
        <v>876.16000000000008</v>
      </c>
      <c r="AL9" s="9">
        <f>(768*AN3)-(AL3*AM3)</f>
        <v>8790485.7599997669</v>
      </c>
      <c r="AM9">
        <f>SQRT(((768*AL6)-AN6)*((768*AM6)-AN9))</f>
        <v>9813162.8712590281</v>
      </c>
      <c r="AN9" s="9">
        <f>POWER(AM3,2)</f>
        <v>356582795.56000131</v>
      </c>
      <c r="AO9" s="1">
        <v>5</v>
      </c>
      <c r="AP9" s="9">
        <v>29.6</v>
      </c>
      <c r="AQ9" s="9">
        <f t="shared" si="15"/>
        <v>148</v>
      </c>
      <c r="AR9" s="9">
        <f t="shared" si="16"/>
        <v>876.16000000000008</v>
      </c>
      <c r="AS9" s="9">
        <f t="shared" si="17"/>
        <v>876.16000000000008</v>
      </c>
      <c r="AT9" s="9">
        <f>(768*AV3)-(AT3*AU3)</f>
        <v>89587.199999913573</v>
      </c>
      <c r="AU9">
        <f>SQRT(((768*AT6)-AV6)*((768*AU6)-AV9))</f>
        <v>146515548.69761974</v>
      </c>
      <c r="AV9" s="9">
        <f>POWER(AU3,2)</f>
        <v>356582795.56000131</v>
      </c>
      <c r="AW9" s="9">
        <v>0</v>
      </c>
      <c r="AX9" s="9">
        <v>29.6</v>
      </c>
      <c r="AY9" s="9">
        <f t="shared" si="18"/>
        <v>0</v>
      </c>
      <c r="AZ9" s="9">
        <f t="shared" si="19"/>
        <v>0</v>
      </c>
      <c r="BA9" s="9">
        <f t="shared" si="20"/>
        <v>876.16000000000008</v>
      </c>
      <c r="BB9" s="9">
        <f>(768*BD3)-(BB3*BC3)</f>
        <v>154912.99199996842</v>
      </c>
      <c r="BC9">
        <f>SQRT(((768*BB6)-BD6)*((768*BC6)-BD9))</f>
        <v>746550.67877510889</v>
      </c>
      <c r="BD9" s="9">
        <f>POWER(BC3,2)</f>
        <v>356582795.56000131</v>
      </c>
      <c r="BE9" s="1">
        <v>0</v>
      </c>
      <c r="BF9" s="9">
        <v>29.6</v>
      </c>
      <c r="BG9">
        <f t="shared" si="21"/>
        <v>0</v>
      </c>
      <c r="BH9">
        <f t="shared" si="22"/>
        <v>0</v>
      </c>
      <c r="BI9">
        <f t="shared" si="23"/>
        <v>876.16000000000008</v>
      </c>
      <c r="BJ9" s="9">
        <f>(768*BL3)-(BJ3*BK3)</f>
        <v>439132.79999992996</v>
      </c>
      <c r="BK9">
        <f>SQRT(((768*BJ6)-BL6)*((768*BK6)-BL9))</f>
        <v>8691375.9013400897</v>
      </c>
      <c r="BL9" s="9">
        <f>POWER(BK3,2)</f>
        <v>356582795.56000131</v>
      </c>
    </row>
    <row r="10" spans="1:64" x14ac:dyDescent="0.3">
      <c r="A10" s="9">
        <v>0.86</v>
      </c>
      <c r="B10" s="9">
        <v>27.3</v>
      </c>
      <c r="C10" s="9">
        <f t="shared" si="0"/>
        <v>23.478000000000002</v>
      </c>
      <c r="D10" s="9">
        <f t="shared" si="1"/>
        <v>0.73959999999999992</v>
      </c>
      <c r="E10" s="9">
        <f t="shared" si="2"/>
        <v>745.29000000000008</v>
      </c>
      <c r="G10" s="9"/>
      <c r="H10" s="9"/>
      <c r="I10" s="9">
        <v>588</v>
      </c>
      <c r="J10" s="9">
        <v>27.3</v>
      </c>
      <c r="K10" s="9">
        <f t="shared" si="3"/>
        <v>16052.4</v>
      </c>
      <c r="L10" s="9">
        <f t="shared" si="4"/>
        <v>345744</v>
      </c>
      <c r="M10" s="9">
        <f t="shared" si="5"/>
        <v>745.29000000000008</v>
      </c>
      <c r="O10" s="9"/>
      <c r="P10" s="9"/>
      <c r="Q10" s="9">
        <v>294</v>
      </c>
      <c r="R10" s="9">
        <v>27.3</v>
      </c>
      <c r="S10" s="9">
        <f t="shared" si="6"/>
        <v>8026.2</v>
      </c>
      <c r="T10" s="9">
        <f t="shared" si="7"/>
        <v>86436</v>
      </c>
      <c r="U10" s="9">
        <f t="shared" si="8"/>
        <v>745.29000000000008</v>
      </c>
      <c r="W10" s="9"/>
      <c r="X10" s="9"/>
      <c r="Y10" s="9">
        <v>147</v>
      </c>
      <c r="Z10" s="9">
        <v>27.3</v>
      </c>
      <c r="AA10" s="9">
        <f t="shared" si="9"/>
        <v>4013.1</v>
      </c>
      <c r="AB10" s="9">
        <f t="shared" si="10"/>
        <v>21609</v>
      </c>
      <c r="AC10" s="9">
        <f t="shared" si="11"/>
        <v>745.29000000000008</v>
      </c>
      <c r="AD10" s="9"/>
      <c r="AE10" s="9"/>
      <c r="AF10" s="9"/>
      <c r="AG10" s="9">
        <v>7</v>
      </c>
      <c r="AH10" s="9">
        <v>27.3</v>
      </c>
      <c r="AI10" s="9">
        <f t="shared" si="12"/>
        <v>191.1</v>
      </c>
      <c r="AJ10" s="9">
        <f t="shared" si="13"/>
        <v>49</v>
      </c>
      <c r="AK10" s="9">
        <f t="shared" si="14"/>
        <v>745.29000000000008</v>
      </c>
      <c r="AL10" s="9"/>
      <c r="AM10" s="9"/>
      <c r="AN10" s="9"/>
      <c r="AO10" s="1">
        <v>2</v>
      </c>
      <c r="AP10" s="9">
        <v>27.3</v>
      </c>
      <c r="AQ10" s="9">
        <f t="shared" si="15"/>
        <v>54.6</v>
      </c>
      <c r="AR10" s="9">
        <f t="shared" si="16"/>
        <v>745.29000000000008</v>
      </c>
      <c r="AS10" s="9">
        <f t="shared" si="17"/>
        <v>745.29000000000008</v>
      </c>
      <c r="AT10" s="9"/>
      <c r="AU10" s="9"/>
      <c r="AV10" s="9"/>
      <c r="AW10" s="9">
        <v>0</v>
      </c>
      <c r="AX10" s="9">
        <v>27.3</v>
      </c>
      <c r="AY10" s="9">
        <f t="shared" si="18"/>
        <v>0</v>
      </c>
      <c r="AZ10" s="9">
        <f t="shared" si="19"/>
        <v>0</v>
      </c>
      <c r="BA10" s="9">
        <f t="shared" si="20"/>
        <v>745.29000000000008</v>
      </c>
      <c r="BB10" s="9"/>
      <c r="BC10" s="9"/>
      <c r="BD10" s="9"/>
      <c r="BE10" s="1">
        <v>0</v>
      </c>
      <c r="BF10" s="9">
        <v>27.3</v>
      </c>
      <c r="BG10">
        <f t="shared" si="21"/>
        <v>0</v>
      </c>
      <c r="BH10">
        <f t="shared" si="22"/>
        <v>0</v>
      </c>
      <c r="BI10">
        <f t="shared" si="23"/>
        <v>745.29000000000008</v>
      </c>
      <c r="BJ10" s="9"/>
      <c r="BL10" s="9"/>
    </row>
    <row r="11" spans="1:64" x14ac:dyDescent="0.3">
      <c r="A11" s="9">
        <v>0.86</v>
      </c>
      <c r="B11" s="9">
        <v>21.97</v>
      </c>
      <c r="C11" s="9">
        <f t="shared" si="0"/>
        <v>18.894199999999998</v>
      </c>
      <c r="D11" s="9">
        <f t="shared" si="1"/>
        <v>0.73959999999999992</v>
      </c>
      <c r="E11" s="9">
        <f t="shared" si="2"/>
        <v>482.68089999999995</v>
      </c>
      <c r="F11" s="20" t="s">
        <v>66</v>
      </c>
      <c r="G11" s="20"/>
      <c r="H11" s="20"/>
      <c r="I11" s="9">
        <v>588</v>
      </c>
      <c r="J11" s="9">
        <v>21.97</v>
      </c>
      <c r="K11" s="9">
        <f t="shared" si="3"/>
        <v>12918.359999999999</v>
      </c>
      <c r="L11" s="9">
        <f t="shared" si="4"/>
        <v>345744</v>
      </c>
      <c r="M11" s="9">
        <f t="shared" si="5"/>
        <v>482.68089999999995</v>
      </c>
      <c r="N11" s="20" t="s">
        <v>66</v>
      </c>
      <c r="O11" s="20"/>
      <c r="P11" s="20"/>
      <c r="Q11" s="9">
        <v>294</v>
      </c>
      <c r="R11" s="9">
        <v>21.97</v>
      </c>
      <c r="S11" s="9">
        <f t="shared" si="6"/>
        <v>6459.1799999999994</v>
      </c>
      <c r="T11" s="9">
        <f t="shared" si="7"/>
        <v>86436</v>
      </c>
      <c r="U11" s="9">
        <f t="shared" si="8"/>
        <v>482.68089999999995</v>
      </c>
      <c r="V11" s="20" t="s">
        <v>66</v>
      </c>
      <c r="W11" s="20"/>
      <c r="X11" s="20"/>
      <c r="Y11" s="9">
        <v>147</v>
      </c>
      <c r="Z11" s="9">
        <v>21.97</v>
      </c>
      <c r="AA11" s="9">
        <f t="shared" si="9"/>
        <v>3229.5899999999997</v>
      </c>
      <c r="AB11" s="9">
        <f t="shared" si="10"/>
        <v>21609</v>
      </c>
      <c r="AC11" s="9">
        <f t="shared" si="11"/>
        <v>482.68089999999995</v>
      </c>
      <c r="AD11" s="20" t="s">
        <v>66</v>
      </c>
      <c r="AE11" s="20"/>
      <c r="AF11" s="20"/>
      <c r="AG11" s="9">
        <v>7</v>
      </c>
      <c r="AH11" s="9">
        <v>21.97</v>
      </c>
      <c r="AI11" s="9">
        <f t="shared" si="12"/>
        <v>153.79</v>
      </c>
      <c r="AJ11" s="9">
        <f t="shared" si="13"/>
        <v>49</v>
      </c>
      <c r="AK11" s="9">
        <f t="shared" si="14"/>
        <v>482.68089999999995</v>
      </c>
      <c r="AL11" s="20" t="s">
        <v>66</v>
      </c>
      <c r="AM11" s="20"/>
      <c r="AN11" s="20"/>
      <c r="AO11" s="1">
        <v>3</v>
      </c>
      <c r="AP11" s="9">
        <v>21.97</v>
      </c>
      <c r="AQ11" s="9">
        <f t="shared" si="15"/>
        <v>65.91</v>
      </c>
      <c r="AR11" s="9">
        <f t="shared" si="16"/>
        <v>482.68089999999995</v>
      </c>
      <c r="AS11" s="9">
        <f t="shared" si="17"/>
        <v>482.68089999999995</v>
      </c>
      <c r="AT11" s="20" t="s">
        <v>66</v>
      </c>
      <c r="AU11" s="20"/>
      <c r="AV11" s="20"/>
      <c r="AW11" s="9">
        <v>0</v>
      </c>
      <c r="AX11" s="9">
        <v>21.97</v>
      </c>
      <c r="AY11" s="9">
        <f t="shared" si="18"/>
        <v>0</v>
      </c>
      <c r="AZ11" s="9">
        <f t="shared" si="19"/>
        <v>0</v>
      </c>
      <c r="BA11" s="9">
        <f t="shared" si="20"/>
        <v>482.68089999999995</v>
      </c>
      <c r="BB11" s="20" t="s">
        <v>66</v>
      </c>
      <c r="BC11" s="20"/>
      <c r="BD11" s="20"/>
      <c r="BE11" s="1">
        <v>0</v>
      </c>
      <c r="BF11" s="9">
        <v>21.97</v>
      </c>
      <c r="BG11">
        <f t="shared" si="21"/>
        <v>0</v>
      </c>
      <c r="BH11">
        <f t="shared" si="22"/>
        <v>0</v>
      </c>
      <c r="BI11">
        <f t="shared" si="23"/>
        <v>482.68089999999995</v>
      </c>
      <c r="BJ11" s="20" t="s">
        <v>66</v>
      </c>
      <c r="BK11" s="20"/>
      <c r="BL11" s="20"/>
    </row>
    <row r="12" spans="1:64" x14ac:dyDescent="0.3">
      <c r="A12" s="9">
        <v>0.86</v>
      </c>
      <c r="B12" s="9">
        <v>23.49</v>
      </c>
      <c r="C12" s="9">
        <f t="shared" si="0"/>
        <v>20.2014</v>
      </c>
      <c r="D12" s="9">
        <f t="shared" si="1"/>
        <v>0.73959999999999992</v>
      </c>
      <c r="E12" s="9">
        <f t="shared" si="2"/>
        <v>551.78009999999995</v>
      </c>
      <c r="F12" s="21">
        <f>F9/G9</f>
        <v>0.63433906633534765</v>
      </c>
      <c r="G12" s="21"/>
      <c r="H12" s="21"/>
      <c r="I12" s="9">
        <v>588</v>
      </c>
      <c r="J12" s="9">
        <v>23.49</v>
      </c>
      <c r="K12" s="9">
        <f t="shared" si="3"/>
        <v>13812.119999999999</v>
      </c>
      <c r="L12" s="9">
        <f t="shared" si="4"/>
        <v>345744</v>
      </c>
      <c r="M12" s="9">
        <f t="shared" si="5"/>
        <v>551.78009999999995</v>
      </c>
      <c r="N12" s="21">
        <f>N9/O9</f>
        <v>-0.67299893335452143</v>
      </c>
      <c r="O12" s="21"/>
      <c r="P12" s="21"/>
      <c r="Q12" s="9">
        <v>294</v>
      </c>
      <c r="R12" s="9">
        <v>23.49</v>
      </c>
      <c r="S12" s="9">
        <f t="shared" si="6"/>
        <v>6906.0599999999995</v>
      </c>
      <c r="T12" s="9">
        <f t="shared" si="7"/>
        <v>86436</v>
      </c>
      <c r="U12" s="9">
        <f t="shared" si="8"/>
        <v>551.78009999999995</v>
      </c>
      <c r="V12" s="21">
        <f>V9/W9</f>
        <v>0.42711699766709676</v>
      </c>
      <c r="W12" s="21"/>
      <c r="X12" s="21"/>
      <c r="Y12" s="9">
        <v>147</v>
      </c>
      <c r="Z12" s="9">
        <v>23.49</v>
      </c>
      <c r="AA12" s="9">
        <f t="shared" si="9"/>
        <v>3453.0299999999997</v>
      </c>
      <c r="AB12" s="9">
        <f t="shared" si="10"/>
        <v>21609</v>
      </c>
      <c r="AC12" s="9">
        <f t="shared" si="11"/>
        <v>551.78009999999995</v>
      </c>
      <c r="AD12" s="21">
        <f>AD9/AE9</f>
        <v>-0.86254660352499612</v>
      </c>
      <c r="AE12" s="21"/>
      <c r="AF12" s="21"/>
      <c r="AG12" s="9">
        <v>7</v>
      </c>
      <c r="AH12" s="9">
        <v>23.49</v>
      </c>
      <c r="AI12" s="9">
        <f t="shared" si="12"/>
        <v>164.42999999999998</v>
      </c>
      <c r="AJ12" s="9">
        <f t="shared" si="13"/>
        <v>49</v>
      </c>
      <c r="AK12" s="9">
        <f t="shared" si="14"/>
        <v>551.78009999999995</v>
      </c>
      <c r="AL12" s="21">
        <f>AL9/AM9</f>
        <v>0.89578516889243764</v>
      </c>
      <c r="AM12" s="21"/>
      <c r="AN12" s="21"/>
      <c r="AO12" s="1">
        <v>4</v>
      </c>
      <c r="AP12" s="9">
        <v>23.49</v>
      </c>
      <c r="AQ12" s="9">
        <f t="shared" si="15"/>
        <v>93.96</v>
      </c>
      <c r="AR12" s="9">
        <f t="shared" si="16"/>
        <v>551.78009999999995</v>
      </c>
      <c r="AS12" s="9">
        <f t="shared" si="17"/>
        <v>551.78009999999995</v>
      </c>
      <c r="AT12" s="21">
        <f>AT9/AU9</f>
        <v>6.1145182744259138E-4</v>
      </c>
      <c r="AU12" s="21"/>
      <c r="AV12" s="21"/>
      <c r="AW12" s="9">
        <v>0</v>
      </c>
      <c r="AX12" s="9">
        <v>23.49</v>
      </c>
      <c r="AY12" s="9">
        <f t="shared" si="18"/>
        <v>0</v>
      </c>
      <c r="AZ12" s="9">
        <f t="shared" si="19"/>
        <v>0</v>
      </c>
      <c r="BA12" s="9">
        <f t="shared" si="20"/>
        <v>551.78009999999995</v>
      </c>
      <c r="BB12" s="21">
        <f>BB9/BC9</f>
        <v>0.20750499116033147</v>
      </c>
      <c r="BC12" s="21"/>
      <c r="BD12" s="21"/>
      <c r="BE12" s="1">
        <v>0</v>
      </c>
      <c r="BF12" s="9">
        <v>23.49</v>
      </c>
      <c r="BG12">
        <f t="shared" si="21"/>
        <v>0</v>
      </c>
      <c r="BH12">
        <f t="shared" si="22"/>
        <v>0</v>
      </c>
      <c r="BI12">
        <f t="shared" si="23"/>
        <v>551.78009999999995</v>
      </c>
      <c r="BJ12" s="21">
        <f>BJ9/BK9</f>
        <v>5.0525118805668248E-2</v>
      </c>
      <c r="BK12" s="21"/>
      <c r="BL12" s="21"/>
    </row>
    <row r="13" spans="1:64" x14ac:dyDescent="0.3">
      <c r="A13" s="9">
        <v>0.86</v>
      </c>
      <c r="B13" s="9">
        <v>27.87</v>
      </c>
      <c r="C13" s="9">
        <f t="shared" si="0"/>
        <v>23.9682</v>
      </c>
      <c r="D13" s="9">
        <f t="shared" si="1"/>
        <v>0.73959999999999992</v>
      </c>
      <c r="E13" s="9">
        <f t="shared" si="2"/>
        <v>776.73690000000011</v>
      </c>
      <c r="F13" s="9"/>
      <c r="G13" s="9">
        <f>CORREL(A:A,B:B)</f>
        <v>0.63433906633535952</v>
      </c>
      <c r="H13" s="9"/>
      <c r="I13" s="9">
        <v>588</v>
      </c>
      <c r="J13" s="9">
        <v>27.87</v>
      </c>
      <c r="K13" s="9">
        <f t="shared" si="3"/>
        <v>16387.560000000001</v>
      </c>
      <c r="L13" s="9">
        <f t="shared" si="4"/>
        <v>345744</v>
      </c>
      <c r="M13" s="9">
        <f t="shared" si="5"/>
        <v>776.73690000000011</v>
      </c>
      <c r="N13" s="9"/>
      <c r="O13" s="9">
        <f>CORREL(I:I,J:J)</f>
        <v>-0.67299893335448702</v>
      </c>
      <c r="P13" s="9"/>
      <c r="Q13" s="9">
        <v>294</v>
      </c>
      <c r="R13" s="9">
        <v>27.87</v>
      </c>
      <c r="S13" s="9">
        <f t="shared" si="6"/>
        <v>8193.7800000000007</v>
      </c>
      <c r="T13" s="9">
        <f t="shared" si="7"/>
        <v>86436</v>
      </c>
      <c r="U13" s="9">
        <f t="shared" si="8"/>
        <v>776.73690000000011</v>
      </c>
      <c r="V13" s="9"/>
      <c r="W13" s="9">
        <f>CORREL(Q:Q,R:R)</f>
        <v>0.42711699766713357</v>
      </c>
      <c r="X13" s="9"/>
      <c r="Y13" s="9">
        <v>147</v>
      </c>
      <c r="Z13" s="9">
        <v>27.87</v>
      </c>
      <c r="AA13" s="9">
        <f t="shared" si="9"/>
        <v>4096.8900000000003</v>
      </c>
      <c r="AB13" s="9">
        <f t="shared" si="10"/>
        <v>21609</v>
      </c>
      <c r="AC13" s="9">
        <f t="shared" si="11"/>
        <v>776.73690000000011</v>
      </c>
      <c r="AD13" s="9"/>
      <c r="AE13" s="9">
        <f>CORREL(Y:Y,Z:Z)</f>
        <v>-0.86254660352497592</v>
      </c>
      <c r="AF13" s="9"/>
      <c r="AG13" s="9">
        <v>7</v>
      </c>
      <c r="AH13" s="9">
        <v>27.87</v>
      </c>
      <c r="AI13" s="9">
        <f t="shared" si="12"/>
        <v>195.09</v>
      </c>
      <c r="AJ13" s="9">
        <f t="shared" si="13"/>
        <v>49</v>
      </c>
      <c r="AK13" s="9">
        <f t="shared" si="14"/>
        <v>776.73690000000011</v>
      </c>
      <c r="AL13" s="9"/>
      <c r="AM13" s="9">
        <f>CORREL(AG:AG,AH:AH)</f>
        <v>0.89578516889245008</v>
      </c>
      <c r="AN13" s="9"/>
      <c r="AO13" s="1">
        <v>5</v>
      </c>
      <c r="AP13" s="9">
        <v>27.87</v>
      </c>
      <c r="AQ13" s="9">
        <f t="shared" si="15"/>
        <v>139.35</v>
      </c>
      <c r="AR13" s="9">
        <f t="shared" si="16"/>
        <v>776.73690000000011</v>
      </c>
      <c r="AS13" s="9">
        <f t="shared" si="17"/>
        <v>776.73690000000011</v>
      </c>
      <c r="AT13" s="9"/>
      <c r="AU13" s="9">
        <f>CORREL(AO:AO,AP:AP)</f>
        <v>1.4289597576170229E-2</v>
      </c>
      <c r="AV13" s="9"/>
      <c r="AW13" s="9">
        <v>0</v>
      </c>
      <c r="AX13" s="9">
        <v>27.87</v>
      </c>
      <c r="AY13" s="9">
        <f t="shared" si="18"/>
        <v>0</v>
      </c>
      <c r="AZ13" s="9">
        <f t="shared" si="19"/>
        <v>0</v>
      </c>
      <c r="BA13" s="9">
        <f t="shared" si="20"/>
        <v>776.73690000000011</v>
      </c>
      <c r="BB13" s="9"/>
      <c r="BC13" s="9">
        <f>CORREL(AW:AW,AX:AX)</f>
        <v>0.20750499116036061</v>
      </c>
      <c r="BD13" s="9"/>
      <c r="BE13" s="1">
        <v>0</v>
      </c>
      <c r="BF13" s="9">
        <v>27.87</v>
      </c>
      <c r="BG13">
        <f t="shared" si="21"/>
        <v>0</v>
      </c>
      <c r="BH13">
        <f t="shared" si="22"/>
        <v>0</v>
      </c>
      <c r="BI13">
        <f t="shared" si="23"/>
        <v>776.73690000000011</v>
      </c>
      <c r="BK13" s="9">
        <f>CORREL(BE:BE,BF:BF)</f>
        <v>5.052511880567561E-2</v>
      </c>
    </row>
    <row r="14" spans="1:64" x14ac:dyDescent="0.3">
      <c r="A14" s="9">
        <v>0.82</v>
      </c>
      <c r="B14" s="9">
        <v>23.77</v>
      </c>
      <c r="C14" s="9">
        <f t="shared" si="0"/>
        <v>19.491399999999999</v>
      </c>
      <c r="D14" s="9">
        <f t="shared" si="1"/>
        <v>0.67239999999999989</v>
      </c>
      <c r="E14" s="9">
        <f t="shared" si="2"/>
        <v>565.01289999999995</v>
      </c>
      <c r="F14" s="9"/>
      <c r="G14" s="9"/>
      <c r="H14" s="9"/>
      <c r="I14" s="9">
        <v>612.5</v>
      </c>
      <c r="J14" s="9">
        <v>23.77</v>
      </c>
      <c r="K14" s="9">
        <f t="shared" si="3"/>
        <v>14559.125</v>
      </c>
      <c r="L14" s="9">
        <f t="shared" si="4"/>
        <v>375156.25</v>
      </c>
      <c r="M14" s="9">
        <f t="shared" si="5"/>
        <v>565.01289999999995</v>
      </c>
      <c r="N14" s="9"/>
      <c r="O14" s="9"/>
      <c r="P14" s="9"/>
      <c r="Q14" s="9">
        <v>318.5</v>
      </c>
      <c r="R14" s="9">
        <v>23.77</v>
      </c>
      <c r="S14" s="9">
        <f t="shared" si="6"/>
        <v>7570.7449999999999</v>
      </c>
      <c r="T14" s="9">
        <f t="shared" si="7"/>
        <v>101442.25</v>
      </c>
      <c r="U14" s="9">
        <f t="shared" si="8"/>
        <v>565.01289999999995</v>
      </c>
      <c r="V14" s="9"/>
      <c r="W14" s="9"/>
      <c r="X14" s="9"/>
      <c r="Y14" s="9">
        <v>147</v>
      </c>
      <c r="Z14" s="9">
        <v>23.77</v>
      </c>
      <c r="AA14" s="9">
        <f t="shared" si="9"/>
        <v>3494.19</v>
      </c>
      <c r="AB14" s="9">
        <f t="shared" si="10"/>
        <v>21609</v>
      </c>
      <c r="AC14" s="9">
        <f t="shared" si="11"/>
        <v>565.01289999999995</v>
      </c>
      <c r="AD14" s="9"/>
      <c r="AE14" s="9"/>
      <c r="AF14" s="9"/>
      <c r="AG14" s="9">
        <v>7</v>
      </c>
      <c r="AH14" s="9">
        <v>23.77</v>
      </c>
      <c r="AI14" s="9">
        <f t="shared" si="12"/>
        <v>166.39</v>
      </c>
      <c r="AJ14" s="9">
        <f t="shared" si="13"/>
        <v>49</v>
      </c>
      <c r="AK14" s="9">
        <f t="shared" si="14"/>
        <v>565.01289999999995</v>
      </c>
      <c r="AL14" s="9"/>
      <c r="AM14" s="9"/>
      <c r="AN14" s="9"/>
      <c r="AO14" s="1">
        <v>2</v>
      </c>
      <c r="AP14" s="9">
        <v>23.77</v>
      </c>
      <c r="AQ14" s="9">
        <f t="shared" si="15"/>
        <v>47.54</v>
      </c>
      <c r="AR14" s="9">
        <f t="shared" si="16"/>
        <v>565.01289999999995</v>
      </c>
      <c r="AS14" s="9">
        <f t="shared" si="17"/>
        <v>565.01289999999995</v>
      </c>
      <c r="AT14" s="9"/>
      <c r="AU14" s="9"/>
      <c r="AV14" s="9"/>
      <c r="AW14" s="9">
        <v>0</v>
      </c>
      <c r="AX14" s="9">
        <v>23.77</v>
      </c>
      <c r="AY14" s="9">
        <f t="shared" si="18"/>
        <v>0</v>
      </c>
      <c r="AZ14" s="9">
        <f t="shared" si="19"/>
        <v>0</v>
      </c>
      <c r="BA14" s="9">
        <f t="shared" si="20"/>
        <v>565.01289999999995</v>
      </c>
      <c r="BB14" s="9"/>
      <c r="BC14" s="9"/>
      <c r="BD14" s="9"/>
      <c r="BE14" s="1">
        <v>0</v>
      </c>
      <c r="BF14" s="9">
        <v>23.77</v>
      </c>
      <c r="BG14">
        <f t="shared" si="21"/>
        <v>0</v>
      </c>
      <c r="BH14">
        <f t="shared" si="22"/>
        <v>0</v>
      </c>
      <c r="BI14">
        <f t="shared" si="23"/>
        <v>565.01289999999995</v>
      </c>
    </row>
    <row r="15" spans="1:64" x14ac:dyDescent="0.3">
      <c r="A15" s="9">
        <v>0.82</v>
      </c>
      <c r="B15" s="9">
        <v>21.46</v>
      </c>
      <c r="C15" s="9">
        <f t="shared" si="0"/>
        <v>17.597200000000001</v>
      </c>
      <c r="D15" s="9">
        <f t="shared" si="1"/>
        <v>0.67239999999999989</v>
      </c>
      <c r="E15" s="9">
        <f t="shared" si="2"/>
        <v>460.53160000000003</v>
      </c>
      <c r="F15" s="9"/>
      <c r="G15" s="9"/>
      <c r="H15" s="9"/>
      <c r="I15" s="9">
        <v>612.5</v>
      </c>
      <c r="J15" s="9">
        <v>21.46</v>
      </c>
      <c r="K15" s="9">
        <f t="shared" si="3"/>
        <v>13144.25</v>
      </c>
      <c r="L15" s="9">
        <f t="shared" si="4"/>
        <v>375156.25</v>
      </c>
      <c r="M15" s="9">
        <f t="shared" si="5"/>
        <v>460.53160000000003</v>
      </c>
      <c r="N15" s="9"/>
      <c r="O15" s="9"/>
      <c r="P15" s="9"/>
      <c r="Q15" s="9">
        <v>318.5</v>
      </c>
      <c r="R15" s="9">
        <v>21.46</v>
      </c>
      <c r="S15" s="9">
        <f t="shared" si="6"/>
        <v>6835.01</v>
      </c>
      <c r="T15" s="9">
        <f t="shared" si="7"/>
        <v>101442.25</v>
      </c>
      <c r="U15" s="9">
        <f t="shared" si="8"/>
        <v>460.53160000000003</v>
      </c>
      <c r="V15" s="9"/>
      <c r="W15" s="9"/>
      <c r="X15" s="9"/>
      <c r="Y15" s="9">
        <v>147</v>
      </c>
      <c r="Z15" s="9">
        <v>21.46</v>
      </c>
      <c r="AA15" s="9">
        <f t="shared" si="9"/>
        <v>3154.6200000000003</v>
      </c>
      <c r="AB15" s="9">
        <f t="shared" si="10"/>
        <v>21609</v>
      </c>
      <c r="AC15" s="9">
        <f t="shared" si="11"/>
        <v>460.53160000000003</v>
      </c>
      <c r="AD15" s="9"/>
      <c r="AE15" s="9"/>
      <c r="AF15" s="9"/>
      <c r="AG15" s="9">
        <v>7</v>
      </c>
      <c r="AH15" s="9">
        <v>21.46</v>
      </c>
      <c r="AI15" s="9">
        <f t="shared" si="12"/>
        <v>150.22</v>
      </c>
      <c r="AJ15" s="9">
        <f t="shared" si="13"/>
        <v>49</v>
      </c>
      <c r="AK15" s="9">
        <f t="shared" si="14"/>
        <v>460.53160000000003</v>
      </c>
      <c r="AL15" s="9"/>
      <c r="AM15" s="9"/>
      <c r="AN15" s="9"/>
      <c r="AO15" s="1">
        <v>3</v>
      </c>
      <c r="AP15" s="9">
        <v>21.46</v>
      </c>
      <c r="AQ15" s="9">
        <f t="shared" si="15"/>
        <v>64.38</v>
      </c>
      <c r="AR15" s="9">
        <f t="shared" si="16"/>
        <v>460.53160000000003</v>
      </c>
      <c r="AS15" s="9">
        <f t="shared" si="17"/>
        <v>460.53160000000003</v>
      </c>
      <c r="AT15" s="9"/>
      <c r="AU15" s="9"/>
      <c r="AV15" s="9"/>
      <c r="AW15" s="9">
        <v>0</v>
      </c>
      <c r="AX15" s="9">
        <v>21.46</v>
      </c>
      <c r="AY15" s="9">
        <f t="shared" si="18"/>
        <v>0</v>
      </c>
      <c r="AZ15" s="9">
        <f t="shared" si="19"/>
        <v>0</v>
      </c>
      <c r="BA15" s="9">
        <f t="shared" si="20"/>
        <v>460.53160000000003</v>
      </c>
      <c r="BB15" s="9"/>
      <c r="BC15" s="9"/>
      <c r="BD15" s="9"/>
      <c r="BE15" s="1">
        <v>0</v>
      </c>
      <c r="BF15" s="9">
        <v>21.46</v>
      </c>
      <c r="BG15">
        <f t="shared" si="21"/>
        <v>0</v>
      </c>
      <c r="BH15">
        <f t="shared" si="22"/>
        <v>0</v>
      </c>
      <c r="BI15">
        <f t="shared" si="23"/>
        <v>460.53160000000003</v>
      </c>
    </row>
    <row r="16" spans="1:64" x14ac:dyDescent="0.3">
      <c r="A16" s="9">
        <v>0.82</v>
      </c>
      <c r="B16" s="9">
        <v>21.16</v>
      </c>
      <c r="C16" s="9">
        <f t="shared" si="0"/>
        <v>17.351199999999999</v>
      </c>
      <c r="D16" s="9">
        <f t="shared" si="1"/>
        <v>0.67239999999999989</v>
      </c>
      <c r="E16" s="9">
        <f t="shared" si="2"/>
        <v>447.74560000000002</v>
      </c>
      <c r="F16" s="9"/>
      <c r="G16" s="9"/>
      <c r="H16" s="9"/>
      <c r="I16" s="9">
        <v>612.5</v>
      </c>
      <c r="J16" s="9">
        <v>21.16</v>
      </c>
      <c r="K16" s="9">
        <f t="shared" si="3"/>
        <v>12960.5</v>
      </c>
      <c r="L16" s="9">
        <f t="shared" si="4"/>
        <v>375156.25</v>
      </c>
      <c r="M16" s="9">
        <f t="shared" si="5"/>
        <v>447.74560000000002</v>
      </c>
      <c r="N16" s="9"/>
      <c r="O16" s="9"/>
      <c r="P16" s="9"/>
      <c r="Q16" s="9">
        <v>318.5</v>
      </c>
      <c r="R16" s="9">
        <v>21.16</v>
      </c>
      <c r="S16" s="9">
        <f t="shared" si="6"/>
        <v>6739.46</v>
      </c>
      <c r="T16" s="9">
        <f t="shared" si="7"/>
        <v>101442.25</v>
      </c>
      <c r="U16" s="9">
        <f t="shared" si="8"/>
        <v>447.74560000000002</v>
      </c>
      <c r="V16" s="9"/>
      <c r="W16" s="9"/>
      <c r="X16" s="9"/>
      <c r="Y16" s="9">
        <v>147</v>
      </c>
      <c r="Z16" s="9">
        <v>21.16</v>
      </c>
      <c r="AA16" s="9">
        <f t="shared" si="9"/>
        <v>3110.52</v>
      </c>
      <c r="AB16" s="9">
        <f t="shared" si="10"/>
        <v>21609</v>
      </c>
      <c r="AC16" s="9">
        <f t="shared" si="11"/>
        <v>447.74560000000002</v>
      </c>
      <c r="AD16" s="9"/>
      <c r="AE16" s="9"/>
      <c r="AF16" s="9"/>
      <c r="AG16" s="9">
        <v>7</v>
      </c>
      <c r="AH16" s="9">
        <v>21.16</v>
      </c>
      <c r="AI16" s="9">
        <f t="shared" si="12"/>
        <v>148.12</v>
      </c>
      <c r="AJ16" s="9">
        <f t="shared" si="13"/>
        <v>49</v>
      </c>
      <c r="AK16" s="9">
        <f t="shared" si="14"/>
        <v>447.74560000000002</v>
      </c>
      <c r="AL16" s="9"/>
      <c r="AM16" s="9"/>
      <c r="AN16" s="9"/>
      <c r="AO16" s="1">
        <v>4</v>
      </c>
      <c r="AP16" s="9">
        <v>21.16</v>
      </c>
      <c r="AQ16" s="9">
        <f t="shared" si="15"/>
        <v>84.64</v>
      </c>
      <c r="AR16" s="9">
        <f t="shared" si="16"/>
        <v>447.74560000000002</v>
      </c>
      <c r="AS16" s="9">
        <f t="shared" si="17"/>
        <v>447.74560000000002</v>
      </c>
      <c r="AT16" s="9"/>
      <c r="AU16" s="9"/>
      <c r="AV16" s="9"/>
      <c r="AW16" s="9">
        <v>0</v>
      </c>
      <c r="AX16" s="9">
        <v>21.16</v>
      </c>
      <c r="AY16" s="9">
        <f t="shared" si="18"/>
        <v>0</v>
      </c>
      <c r="AZ16" s="9">
        <f t="shared" si="19"/>
        <v>0</v>
      </c>
      <c r="BA16" s="9">
        <f t="shared" si="20"/>
        <v>447.74560000000002</v>
      </c>
      <c r="BB16" s="9"/>
      <c r="BC16" s="9"/>
      <c r="BD16" s="9"/>
      <c r="BE16" s="1">
        <v>0</v>
      </c>
      <c r="BF16" s="9">
        <v>21.16</v>
      </c>
      <c r="BG16">
        <f t="shared" si="21"/>
        <v>0</v>
      </c>
      <c r="BH16">
        <f t="shared" si="22"/>
        <v>0</v>
      </c>
      <c r="BI16">
        <f t="shared" si="23"/>
        <v>447.74560000000002</v>
      </c>
    </row>
    <row r="17" spans="1:61" x14ac:dyDescent="0.3">
      <c r="A17" s="9">
        <v>0.82</v>
      </c>
      <c r="B17" s="9">
        <v>24.93</v>
      </c>
      <c r="C17" s="9">
        <f t="shared" si="0"/>
        <v>20.442599999999999</v>
      </c>
      <c r="D17" s="9">
        <f t="shared" si="1"/>
        <v>0.67239999999999989</v>
      </c>
      <c r="E17" s="9">
        <f t="shared" si="2"/>
        <v>621.50490000000002</v>
      </c>
      <c r="F17" s="9"/>
      <c r="G17" s="9"/>
      <c r="H17" s="9"/>
      <c r="I17" s="9">
        <v>612.5</v>
      </c>
      <c r="J17" s="9">
        <v>24.93</v>
      </c>
      <c r="K17" s="9">
        <f t="shared" si="3"/>
        <v>15269.625</v>
      </c>
      <c r="L17" s="9">
        <f t="shared" si="4"/>
        <v>375156.25</v>
      </c>
      <c r="M17" s="9">
        <f t="shared" si="5"/>
        <v>621.50490000000002</v>
      </c>
      <c r="N17" s="9"/>
      <c r="O17" s="9"/>
      <c r="P17" s="9"/>
      <c r="Q17" s="9">
        <v>318.5</v>
      </c>
      <c r="R17" s="9">
        <v>24.93</v>
      </c>
      <c r="S17" s="9">
        <f t="shared" si="6"/>
        <v>7940.2049999999999</v>
      </c>
      <c r="T17" s="9">
        <f t="shared" si="7"/>
        <v>101442.25</v>
      </c>
      <c r="U17" s="9">
        <f t="shared" si="8"/>
        <v>621.50490000000002</v>
      </c>
      <c r="V17" s="9"/>
      <c r="W17" s="9"/>
      <c r="X17" s="9"/>
      <c r="Y17" s="9">
        <v>147</v>
      </c>
      <c r="Z17" s="9">
        <v>24.93</v>
      </c>
      <c r="AA17" s="9">
        <f t="shared" si="9"/>
        <v>3664.71</v>
      </c>
      <c r="AB17" s="9">
        <f t="shared" si="10"/>
        <v>21609</v>
      </c>
      <c r="AC17" s="9">
        <f t="shared" si="11"/>
        <v>621.50490000000002</v>
      </c>
      <c r="AD17" s="9"/>
      <c r="AE17" s="9"/>
      <c r="AF17" s="9"/>
      <c r="AG17" s="9">
        <v>7</v>
      </c>
      <c r="AH17" s="9">
        <v>24.93</v>
      </c>
      <c r="AI17" s="9">
        <f t="shared" si="12"/>
        <v>174.51</v>
      </c>
      <c r="AJ17" s="9">
        <f t="shared" si="13"/>
        <v>49</v>
      </c>
      <c r="AK17" s="9">
        <f t="shared" si="14"/>
        <v>621.50490000000002</v>
      </c>
      <c r="AL17" s="9"/>
      <c r="AM17" s="9"/>
      <c r="AN17" s="9"/>
      <c r="AO17" s="1">
        <v>5</v>
      </c>
      <c r="AP17" s="9">
        <v>24.93</v>
      </c>
      <c r="AQ17" s="9">
        <f t="shared" si="15"/>
        <v>124.65</v>
      </c>
      <c r="AR17" s="9">
        <f t="shared" si="16"/>
        <v>621.50490000000002</v>
      </c>
      <c r="AS17" s="9">
        <f t="shared" si="17"/>
        <v>621.50490000000002</v>
      </c>
      <c r="AT17" s="9"/>
      <c r="AU17" s="9"/>
      <c r="AV17" s="9"/>
      <c r="AW17" s="9">
        <v>0</v>
      </c>
      <c r="AX17" s="9">
        <v>24.93</v>
      </c>
      <c r="AY17" s="9">
        <f t="shared" si="18"/>
        <v>0</v>
      </c>
      <c r="AZ17" s="9">
        <f t="shared" si="19"/>
        <v>0</v>
      </c>
      <c r="BA17" s="9">
        <f t="shared" si="20"/>
        <v>621.50490000000002</v>
      </c>
      <c r="BB17" s="9"/>
      <c r="BC17" s="9"/>
      <c r="BD17" s="9"/>
      <c r="BE17" s="1">
        <v>0</v>
      </c>
      <c r="BF17" s="9">
        <v>24.93</v>
      </c>
      <c r="BG17">
        <f t="shared" si="21"/>
        <v>0</v>
      </c>
      <c r="BH17">
        <f t="shared" si="22"/>
        <v>0</v>
      </c>
      <c r="BI17">
        <f t="shared" si="23"/>
        <v>621.50490000000002</v>
      </c>
    </row>
    <row r="18" spans="1:61" x14ac:dyDescent="0.3">
      <c r="A18" s="9">
        <v>0.79</v>
      </c>
      <c r="B18" s="9">
        <v>37.729999999999997</v>
      </c>
      <c r="C18" s="9">
        <f t="shared" si="0"/>
        <v>29.806699999999999</v>
      </c>
      <c r="D18" s="9">
        <f t="shared" si="1"/>
        <v>0.6241000000000001</v>
      </c>
      <c r="E18" s="9">
        <f t="shared" si="2"/>
        <v>1423.5528999999997</v>
      </c>
      <c r="F18" s="9"/>
      <c r="G18" s="9"/>
      <c r="H18" s="9"/>
      <c r="I18" s="9">
        <v>637</v>
      </c>
      <c r="J18" s="9">
        <v>37.729999999999997</v>
      </c>
      <c r="K18" s="9">
        <f t="shared" si="3"/>
        <v>24034.01</v>
      </c>
      <c r="L18" s="9">
        <f t="shared" si="4"/>
        <v>405769</v>
      </c>
      <c r="M18" s="9">
        <f t="shared" si="5"/>
        <v>1423.5528999999997</v>
      </c>
      <c r="N18" s="9"/>
      <c r="O18" s="9"/>
      <c r="P18" s="9"/>
      <c r="Q18" s="9">
        <v>343</v>
      </c>
      <c r="R18" s="9">
        <v>37.729999999999997</v>
      </c>
      <c r="S18" s="9">
        <f t="shared" si="6"/>
        <v>12941.39</v>
      </c>
      <c r="T18" s="9">
        <f t="shared" si="7"/>
        <v>117649</v>
      </c>
      <c r="U18" s="9">
        <f t="shared" si="8"/>
        <v>1423.5528999999997</v>
      </c>
      <c r="V18" s="9"/>
      <c r="W18" s="9"/>
      <c r="X18" s="9"/>
      <c r="Y18" s="9">
        <v>147</v>
      </c>
      <c r="Z18" s="9">
        <v>37.729999999999997</v>
      </c>
      <c r="AA18" s="9">
        <f t="shared" si="9"/>
        <v>5546.3099999999995</v>
      </c>
      <c r="AB18" s="9">
        <f t="shared" si="10"/>
        <v>21609</v>
      </c>
      <c r="AC18" s="9">
        <f t="shared" si="11"/>
        <v>1423.5528999999997</v>
      </c>
      <c r="AD18" s="9"/>
      <c r="AE18" s="9"/>
      <c r="AF18" s="9"/>
      <c r="AG18" s="9">
        <v>7</v>
      </c>
      <c r="AH18" s="9">
        <v>37.729999999999997</v>
      </c>
      <c r="AI18" s="9">
        <f t="shared" si="12"/>
        <v>264.10999999999996</v>
      </c>
      <c r="AJ18" s="9">
        <f t="shared" si="13"/>
        <v>49</v>
      </c>
      <c r="AK18" s="9">
        <f t="shared" si="14"/>
        <v>1423.5528999999997</v>
      </c>
      <c r="AL18" s="9"/>
      <c r="AM18" s="9"/>
      <c r="AN18" s="9"/>
      <c r="AO18" s="1">
        <v>2</v>
      </c>
      <c r="AP18" s="9">
        <v>37.729999999999997</v>
      </c>
      <c r="AQ18" s="9">
        <f t="shared" si="15"/>
        <v>75.459999999999994</v>
      </c>
      <c r="AR18" s="9">
        <f t="shared" si="16"/>
        <v>1423.5528999999997</v>
      </c>
      <c r="AS18" s="9">
        <f t="shared" si="17"/>
        <v>1423.5528999999997</v>
      </c>
      <c r="AT18" s="9"/>
      <c r="AU18" s="9"/>
      <c r="AV18" s="9"/>
      <c r="AW18" s="9">
        <v>0</v>
      </c>
      <c r="AX18" s="9">
        <v>37.729999999999997</v>
      </c>
      <c r="AY18" s="9">
        <f t="shared" si="18"/>
        <v>0</v>
      </c>
      <c r="AZ18" s="9">
        <f t="shared" si="19"/>
        <v>0</v>
      </c>
      <c r="BA18" s="9">
        <f t="shared" si="20"/>
        <v>1423.5528999999997</v>
      </c>
      <c r="BB18" s="9"/>
      <c r="BC18" s="9"/>
      <c r="BD18" s="9"/>
      <c r="BE18" s="1">
        <v>0</v>
      </c>
      <c r="BF18" s="9">
        <v>37.729999999999997</v>
      </c>
      <c r="BG18">
        <f t="shared" si="21"/>
        <v>0</v>
      </c>
      <c r="BH18">
        <f t="shared" si="22"/>
        <v>0</v>
      </c>
      <c r="BI18">
        <f t="shared" si="23"/>
        <v>1423.5528999999997</v>
      </c>
    </row>
    <row r="19" spans="1:61" x14ac:dyDescent="0.3">
      <c r="A19" s="9">
        <v>0.79</v>
      </c>
      <c r="B19" s="9">
        <v>31.27</v>
      </c>
      <c r="C19" s="9">
        <f t="shared" si="0"/>
        <v>24.703300000000002</v>
      </c>
      <c r="D19" s="9">
        <f t="shared" si="1"/>
        <v>0.6241000000000001</v>
      </c>
      <c r="E19" s="9">
        <f t="shared" si="2"/>
        <v>977.81290000000001</v>
      </c>
      <c r="F19" s="9"/>
      <c r="G19" s="9"/>
      <c r="H19" s="9"/>
      <c r="I19" s="9">
        <v>637</v>
      </c>
      <c r="J19" s="9">
        <v>31.27</v>
      </c>
      <c r="K19" s="9">
        <f t="shared" si="3"/>
        <v>19918.989999999998</v>
      </c>
      <c r="L19" s="9">
        <f t="shared" si="4"/>
        <v>405769</v>
      </c>
      <c r="M19" s="9">
        <f t="shared" si="5"/>
        <v>977.81290000000001</v>
      </c>
      <c r="N19" s="9"/>
      <c r="O19" s="9"/>
      <c r="P19" s="9"/>
      <c r="Q19" s="9">
        <v>343</v>
      </c>
      <c r="R19" s="9">
        <v>31.27</v>
      </c>
      <c r="S19" s="9">
        <f t="shared" si="6"/>
        <v>10725.61</v>
      </c>
      <c r="T19" s="9">
        <f t="shared" si="7"/>
        <v>117649</v>
      </c>
      <c r="U19" s="9">
        <f t="shared" si="8"/>
        <v>977.81290000000001</v>
      </c>
      <c r="V19" s="9"/>
      <c r="W19" s="9"/>
      <c r="X19" s="9"/>
      <c r="Y19" s="9">
        <v>147</v>
      </c>
      <c r="Z19" s="9">
        <v>31.27</v>
      </c>
      <c r="AA19" s="9">
        <f t="shared" si="9"/>
        <v>4596.6899999999996</v>
      </c>
      <c r="AB19" s="9">
        <f t="shared" si="10"/>
        <v>21609</v>
      </c>
      <c r="AC19" s="9">
        <f t="shared" si="11"/>
        <v>977.81290000000001</v>
      </c>
      <c r="AD19" s="9"/>
      <c r="AE19" s="9"/>
      <c r="AF19" s="9"/>
      <c r="AG19" s="9">
        <v>7</v>
      </c>
      <c r="AH19" s="9">
        <v>31.27</v>
      </c>
      <c r="AI19" s="9">
        <f t="shared" si="12"/>
        <v>218.89</v>
      </c>
      <c r="AJ19" s="9">
        <f t="shared" si="13"/>
        <v>49</v>
      </c>
      <c r="AK19" s="9">
        <f t="shared" si="14"/>
        <v>977.81290000000001</v>
      </c>
      <c r="AL19" s="9"/>
      <c r="AM19" s="9"/>
      <c r="AN19" s="9"/>
      <c r="AO19" s="1">
        <v>3</v>
      </c>
      <c r="AP19" s="9">
        <v>31.27</v>
      </c>
      <c r="AQ19" s="9">
        <f t="shared" si="15"/>
        <v>93.81</v>
      </c>
      <c r="AR19" s="9">
        <f t="shared" si="16"/>
        <v>977.81290000000001</v>
      </c>
      <c r="AS19" s="9">
        <f t="shared" si="17"/>
        <v>977.81290000000001</v>
      </c>
      <c r="AT19" s="9"/>
      <c r="AU19" s="9"/>
      <c r="AV19" s="9"/>
      <c r="AW19" s="9">
        <v>0</v>
      </c>
      <c r="AX19" s="9">
        <v>31.27</v>
      </c>
      <c r="AY19" s="9">
        <f t="shared" si="18"/>
        <v>0</v>
      </c>
      <c r="AZ19" s="9">
        <f t="shared" si="19"/>
        <v>0</v>
      </c>
      <c r="BA19" s="9">
        <f t="shared" si="20"/>
        <v>977.81290000000001</v>
      </c>
      <c r="BB19" s="9"/>
      <c r="BC19" s="9"/>
      <c r="BD19" s="9"/>
      <c r="BE19" s="1">
        <v>0</v>
      </c>
      <c r="BF19" s="9">
        <v>31.27</v>
      </c>
      <c r="BG19">
        <f t="shared" si="21"/>
        <v>0</v>
      </c>
      <c r="BH19">
        <f t="shared" si="22"/>
        <v>0</v>
      </c>
      <c r="BI19">
        <f t="shared" si="23"/>
        <v>977.81290000000001</v>
      </c>
    </row>
    <row r="20" spans="1:61" x14ac:dyDescent="0.3">
      <c r="A20" s="9">
        <v>0.79</v>
      </c>
      <c r="B20" s="9">
        <v>30.93</v>
      </c>
      <c r="C20" s="9">
        <f t="shared" si="0"/>
        <v>24.434699999999999</v>
      </c>
      <c r="D20" s="9">
        <f t="shared" si="1"/>
        <v>0.6241000000000001</v>
      </c>
      <c r="E20" s="9">
        <f t="shared" si="2"/>
        <v>956.66489999999999</v>
      </c>
      <c r="F20" s="9"/>
      <c r="G20" s="9"/>
      <c r="H20" s="9"/>
      <c r="I20" s="9">
        <v>637</v>
      </c>
      <c r="J20" s="9">
        <v>30.93</v>
      </c>
      <c r="K20" s="9">
        <f t="shared" si="3"/>
        <v>19702.41</v>
      </c>
      <c r="L20" s="9">
        <f t="shared" si="4"/>
        <v>405769</v>
      </c>
      <c r="M20" s="9">
        <f t="shared" si="5"/>
        <v>956.66489999999999</v>
      </c>
      <c r="N20" s="9"/>
      <c r="O20" s="9"/>
      <c r="P20" s="9"/>
      <c r="Q20" s="9">
        <v>343</v>
      </c>
      <c r="R20" s="9">
        <v>30.93</v>
      </c>
      <c r="S20" s="9">
        <f t="shared" si="6"/>
        <v>10608.99</v>
      </c>
      <c r="T20" s="9">
        <f t="shared" si="7"/>
        <v>117649</v>
      </c>
      <c r="U20" s="9">
        <f t="shared" si="8"/>
        <v>956.66489999999999</v>
      </c>
      <c r="V20" s="9"/>
      <c r="W20" s="9"/>
      <c r="X20" s="9"/>
      <c r="Y20" s="9">
        <v>147</v>
      </c>
      <c r="Z20" s="9">
        <v>30.93</v>
      </c>
      <c r="AA20" s="9">
        <f t="shared" si="9"/>
        <v>4546.71</v>
      </c>
      <c r="AB20" s="9">
        <f t="shared" si="10"/>
        <v>21609</v>
      </c>
      <c r="AC20" s="9">
        <f t="shared" si="11"/>
        <v>956.66489999999999</v>
      </c>
      <c r="AD20" s="9"/>
      <c r="AE20" s="9"/>
      <c r="AF20" s="9"/>
      <c r="AG20" s="9">
        <v>7</v>
      </c>
      <c r="AH20" s="9">
        <v>30.93</v>
      </c>
      <c r="AI20" s="9">
        <f t="shared" si="12"/>
        <v>216.51</v>
      </c>
      <c r="AJ20" s="9">
        <f t="shared" si="13"/>
        <v>49</v>
      </c>
      <c r="AK20" s="9">
        <f t="shared" si="14"/>
        <v>956.66489999999999</v>
      </c>
      <c r="AL20" s="9"/>
      <c r="AM20" s="9"/>
      <c r="AN20" s="9"/>
      <c r="AO20" s="1">
        <v>4</v>
      </c>
      <c r="AP20" s="9">
        <v>30.93</v>
      </c>
      <c r="AQ20" s="9">
        <f t="shared" si="15"/>
        <v>123.72</v>
      </c>
      <c r="AR20" s="9">
        <f t="shared" si="16"/>
        <v>956.66489999999999</v>
      </c>
      <c r="AS20" s="9">
        <f t="shared" si="17"/>
        <v>956.66489999999999</v>
      </c>
      <c r="AT20" s="9"/>
      <c r="AU20" s="9"/>
      <c r="AV20" s="9"/>
      <c r="AW20" s="9">
        <v>0</v>
      </c>
      <c r="AX20" s="9">
        <v>30.93</v>
      </c>
      <c r="AY20" s="9">
        <f t="shared" si="18"/>
        <v>0</v>
      </c>
      <c r="AZ20" s="9">
        <f t="shared" si="19"/>
        <v>0</v>
      </c>
      <c r="BA20" s="9">
        <f t="shared" si="20"/>
        <v>956.66489999999999</v>
      </c>
      <c r="BB20" s="9"/>
      <c r="BC20" s="9"/>
      <c r="BD20" s="9"/>
      <c r="BE20" s="1">
        <v>0</v>
      </c>
      <c r="BF20" s="9">
        <v>30.93</v>
      </c>
      <c r="BG20">
        <f t="shared" si="21"/>
        <v>0</v>
      </c>
      <c r="BH20">
        <f t="shared" si="22"/>
        <v>0</v>
      </c>
      <c r="BI20">
        <f t="shared" si="23"/>
        <v>956.66489999999999</v>
      </c>
    </row>
    <row r="21" spans="1:61" x14ac:dyDescent="0.3">
      <c r="A21" s="9">
        <v>0.79</v>
      </c>
      <c r="B21" s="9">
        <v>39.44</v>
      </c>
      <c r="C21" s="9">
        <f t="shared" si="0"/>
        <v>31.157599999999999</v>
      </c>
      <c r="D21" s="9">
        <f t="shared" si="1"/>
        <v>0.6241000000000001</v>
      </c>
      <c r="E21" s="9">
        <f t="shared" si="2"/>
        <v>1555.5135999999998</v>
      </c>
      <c r="F21" s="9"/>
      <c r="G21" s="9"/>
      <c r="H21" s="9"/>
      <c r="I21" s="9">
        <v>637</v>
      </c>
      <c r="J21" s="9">
        <v>39.44</v>
      </c>
      <c r="K21" s="9">
        <f t="shared" si="3"/>
        <v>25123.279999999999</v>
      </c>
      <c r="L21" s="9">
        <f t="shared" si="4"/>
        <v>405769</v>
      </c>
      <c r="M21" s="9">
        <f t="shared" si="5"/>
        <v>1555.5135999999998</v>
      </c>
      <c r="N21" s="9"/>
      <c r="O21" s="9"/>
      <c r="P21" s="9"/>
      <c r="Q21" s="9">
        <v>343</v>
      </c>
      <c r="R21" s="9">
        <v>39.44</v>
      </c>
      <c r="S21" s="9">
        <f t="shared" si="6"/>
        <v>13527.92</v>
      </c>
      <c r="T21" s="9">
        <f t="shared" si="7"/>
        <v>117649</v>
      </c>
      <c r="U21" s="9">
        <f t="shared" si="8"/>
        <v>1555.5135999999998</v>
      </c>
      <c r="V21" s="9"/>
      <c r="W21" s="9"/>
      <c r="X21" s="9"/>
      <c r="Y21" s="9">
        <v>147</v>
      </c>
      <c r="Z21" s="9">
        <v>39.44</v>
      </c>
      <c r="AA21" s="9">
        <f t="shared" si="9"/>
        <v>5797.6799999999994</v>
      </c>
      <c r="AB21" s="9">
        <f t="shared" si="10"/>
        <v>21609</v>
      </c>
      <c r="AC21" s="9">
        <f t="shared" si="11"/>
        <v>1555.5135999999998</v>
      </c>
      <c r="AD21" s="9"/>
      <c r="AE21" s="9"/>
      <c r="AF21" s="9"/>
      <c r="AG21" s="9">
        <v>7</v>
      </c>
      <c r="AH21" s="9">
        <v>39.44</v>
      </c>
      <c r="AI21" s="9">
        <f t="shared" si="12"/>
        <v>276.08</v>
      </c>
      <c r="AJ21" s="9">
        <f t="shared" si="13"/>
        <v>49</v>
      </c>
      <c r="AK21" s="9">
        <f t="shared" si="14"/>
        <v>1555.5135999999998</v>
      </c>
      <c r="AL21" s="9"/>
      <c r="AM21" s="9"/>
      <c r="AN21" s="9"/>
      <c r="AO21" s="1">
        <v>5</v>
      </c>
      <c r="AP21" s="9">
        <v>39.44</v>
      </c>
      <c r="AQ21" s="9">
        <f t="shared" si="15"/>
        <v>197.2</v>
      </c>
      <c r="AR21" s="9">
        <f t="shared" si="16"/>
        <v>1555.5135999999998</v>
      </c>
      <c r="AS21" s="9">
        <f t="shared" si="17"/>
        <v>1555.5135999999998</v>
      </c>
      <c r="AT21" s="9"/>
      <c r="AU21" s="9"/>
      <c r="AV21" s="9"/>
      <c r="AW21" s="9">
        <v>0</v>
      </c>
      <c r="AX21" s="9">
        <v>39.44</v>
      </c>
      <c r="AY21" s="9">
        <f t="shared" si="18"/>
        <v>0</v>
      </c>
      <c r="AZ21" s="9">
        <f t="shared" si="19"/>
        <v>0</v>
      </c>
      <c r="BA21" s="9">
        <f t="shared" si="20"/>
        <v>1555.5135999999998</v>
      </c>
      <c r="BB21" s="9"/>
      <c r="BC21" s="9"/>
      <c r="BD21" s="9"/>
      <c r="BE21" s="1">
        <v>0</v>
      </c>
      <c r="BF21" s="9">
        <v>39.44</v>
      </c>
      <c r="BG21">
        <f t="shared" si="21"/>
        <v>0</v>
      </c>
      <c r="BH21">
        <f t="shared" si="22"/>
        <v>0</v>
      </c>
      <c r="BI21">
        <f t="shared" si="23"/>
        <v>1555.5135999999998</v>
      </c>
    </row>
    <row r="22" spans="1:61" x14ac:dyDescent="0.3">
      <c r="A22" s="9">
        <v>0.76</v>
      </c>
      <c r="B22" s="9">
        <v>29.79</v>
      </c>
      <c r="C22" s="9">
        <f t="shared" si="0"/>
        <v>22.6404</v>
      </c>
      <c r="D22" s="9">
        <f t="shared" si="1"/>
        <v>0.5776</v>
      </c>
      <c r="E22" s="9">
        <f t="shared" si="2"/>
        <v>887.44409999999993</v>
      </c>
      <c r="F22" s="9"/>
      <c r="G22" s="9"/>
      <c r="H22" s="9"/>
      <c r="I22" s="9">
        <v>661.5</v>
      </c>
      <c r="J22" s="9">
        <v>29.79</v>
      </c>
      <c r="K22" s="9">
        <f t="shared" si="3"/>
        <v>19706.084999999999</v>
      </c>
      <c r="L22" s="9">
        <f t="shared" si="4"/>
        <v>437582.25</v>
      </c>
      <c r="M22" s="9">
        <f t="shared" si="5"/>
        <v>887.44409999999993</v>
      </c>
      <c r="N22" s="9"/>
      <c r="O22" s="9"/>
      <c r="P22" s="9"/>
      <c r="Q22" s="9">
        <v>416.5</v>
      </c>
      <c r="R22" s="9">
        <v>29.79</v>
      </c>
      <c r="S22" s="9">
        <f t="shared" si="6"/>
        <v>12407.535</v>
      </c>
      <c r="T22" s="9">
        <f t="shared" si="7"/>
        <v>173472.25</v>
      </c>
      <c r="U22" s="9">
        <f t="shared" si="8"/>
        <v>887.44409999999993</v>
      </c>
      <c r="V22" s="9"/>
      <c r="W22" s="9"/>
      <c r="X22" s="9"/>
      <c r="Y22" s="9">
        <v>122.5</v>
      </c>
      <c r="Z22" s="9">
        <v>29.79</v>
      </c>
      <c r="AA22" s="9">
        <f t="shared" si="9"/>
        <v>3649.2750000000001</v>
      </c>
      <c r="AB22" s="9">
        <f t="shared" si="10"/>
        <v>15006.25</v>
      </c>
      <c r="AC22" s="9">
        <f t="shared" si="11"/>
        <v>887.44409999999993</v>
      </c>
      <c r="AD22" s="9"/>
      <c r="AE22" s="9"/>
      <c r="AF22" s="9"/>
      <c r="AG22" s="9">
        <v>7</v>
      </c>
      <c r="AH22" s="9">
        <v>29.79</v>
      </c>
      <c r="AI22" s="9">
        <f t="shared" si="12"/>
        <v>208.53</v>
      </c>
      <c r="AJ22" s="9">
        <f t="shared" si="13"/>
        <v>49</v>
      </c>
      <c r="AK22" s="9">
        <f t="shared" si="14"/>
        <v>887.44409999999993</v>
      </c>
      <c r="AL22" s="9"/>
      <c r="AM22" s="9"/>
      <c r="AN22" s="9"/>
      <c r="AO22" s="1">
        <v>2</v>
      </c>
      <c r="AP22" s="9">
        <v>29.79</v>
      </c>
      <c r="AQ22" s="9">
        <f t="shared" si="15"/>
        <v>59.58</v>
      </c>
      <c r="AR22" s="9">
        <f t="shared" si="16"/>
        <v>887.44409999999993</v>
      </c>
      <c r="AS22" s="9">
        <f t="shared" si="17"/>
        <v>887.44409999999993</v>
      </c>
      <c r="AT22" s="9"/>
      <c r="AU22" s="9"/>
      <c r="AV22" s="9"/>
      <c r="AW22" s="9">
        <v>0</v>
      </c>
      <c r="AX22" s="9">
        <v>29.79</v>
      </c>
      <c r="AY22" s="9">
        <f t="shared" si="18"/>
        <v>0</v>
      </c>
      <c r="AZ22" s="9">
        <f t="shared" si="19"/>
        <v>0</v>
      </c>
      <c r="BA22" s="9">
        <f t="shared" si="20"/>
        <v>887.44409999999993</v>
      </c>
      <c r="BB22" s="9"/>
      <c r="BC22" s="9"/>
      <c r="BD22" s="9"/>
      <c r="BE22" s="1">
        <v>0</v>
      </c>
      <c r="BF22" s="9">
        <v>29.79</v>
      </c>
      <c r="BG22">
        <f t="shared" si="21"/>
        <v>0</v>
      </c>
      <c r="BH22">
        <f t="shared" si="22"/>
        <v>0</v>
      </c>
      <c r="BI22">
        <f t="shared" si="23"/>
        <v>887.44409999999993</v>
      </c>
    </row>
    <row r="23" spans="1:61" x14ac:dyDescent="0.3">
      <c r="A23" s="9">
        <v>0.76</v>
      </c>
      <c r="B23" s="9">
        <v>29.68</v>
      </c>
      <c r="C23" s="9">
        <f t="shared" si="0"/>
        <v>22.556799999999999</v>
      </c>
      <c r="D23" s="9">
        <f t="shared" si="1"/>
        <v>0.5776</v>
      </c>
      <c r="E23" s="9">
        <f t="shared" si="2"/>
        <v>880.90239999999994</v>
      </c>
      <c r="F23" s="9"/>
      <c r="G23" s="9"/>
      <c r="H23" s="9"/>
      <c r="I23" s="9">
        <v>661.5</v>
      </c>
      <c r="J23" s="9">
        <v>29.68</v>
      </c>
      <c r="K23" s="9">
        <f t="shared" si="3"/>
        <v>19633.32</v>
      </c>
      <c r="L23" s="9">
        <f t="shared" si="4"/>
        <v>437582.25</v>
      </c>
      <c r="M23" s="9">
        <f t="shared" si="5"/>
        <v>880.90239999999994</v>
      </c>
      <c r="N23" s="9"/>
      <c r="O23" s="9"/>
      <c r="P23" s="9"/>
      <c r="Q23" s="9">
        <v>416.5</v>
      </c>
      <c r="R23" s="9">
        <v>29.68</v>
      </c>
      <c r="S23" s="9">
        <f t="shared" si="6"/>
        <v>12361.72</v>
      </c>
      <c r="T23" s="9">
        <f t="shared" si="7"/>
        <v>173472.25</v>
      </c>
      <c r="U23" s="9">
        <f t="shared" si="8"/>
        <v>880.90239999999994</v>
      </c>
      <c r="V23" s="9"/>
      <c r="W23" s="9"/>
      <c r="X23" s="9"/>
      <c r="Y23" s="9">
        <v>122.5</v>
      </c>
      <c r="Z23" s="9">
        <v>29.68</v>
      </c>
      <c r="AA23" s="9">
        <f t="shared" si="9"/>
        <v>3635.8</v>
      </c>
      <c r="AB23" s="9">
        <f t="shared" si="10"/>
        <v>15006.25</v>
      </c>
      <c r="AC23" s="9">
        <f t="shared" si="11"/>
        <v>880.90239999999994</v>
      </c>
      <c r="AD23" s="9"/>
      <c r="AE23" s="9"/>
      <c r="AF23" s="9"/>
      <c r="AG23" s="9">
        <v>7</v>
      </c>
      <c r="AH23" s="9">
        <v>29.68</v>
      </c>
      <c r="AI23" s="9">
        <f t="shared" si="12"/>
        <v>207.76</v>
      </c>
      <c r="AJ23" s="9">
        <f t="shared" si="13"/>
        <v>49</v>
      </c>
      <c r="AK23" s="9">
        <f t="shared" si="14"/>
        <v>880.90239999999994</v>
      </c>
      <c r="AL23" s="9"/>
      <c r="AM23" s="9"/>
      <c r="AN23" s="9"/>
      <c r="AO23" s="1">
        <v>3</v>
      </c>
      <c r="AP23" s="9">
        <v>29.68</v>
      </c>
      <c r="AQ23" s="9">
        <f t="shared" si="15"/>
        <v>89.039999999999992</v>
      </c>
      <c r="AR23" s="9">
        <f t="shared" si="16"/>
        <v>880.90239999999994</v>
      </c>
      <c r="AS23" s="9">
        <f t="shared" si="17"/>
        <v>880.90239999999994</v>
      </c>
      <c r="AT23" s="9"/>
      <c r="AU23" s="9"/>
      <c r="AV23" s="9"/>
      <c r="AW23" s="9">
        <v>0</v>
      </c>
      <c r="AX23" s="9">
        <v>29.68</v>
      </c>
      <c r="AY23" s="9">
        <f t="shared" si="18"/>
        <v>0</v>
      </c>
      <c r="AZ23" s="9">
        <f t="shared" si="19"/>
        <v>0</v>
      </c>
      <c r="BA23" s="9">
        <f t="shared" si="20"/>
        <v>880.90239999999994</v>
      </c>
      <c r="BB23" s="9"/>
      <c r="BC23" s="9"/>
      <c r="BD23" s="9"/>
      <c r="BE23" s="1">
        <v>0</v>
      </c>
      <c r="BF23" s="9">
        <v>29.68</v>
      </c>
      <c r="BG23">
        <f t="shared" si="21"/>
        <v>0</v>
      </c>
      <c r="BH23">
        <f t="shared" si="22"/>
        <v>0</v>
      </c>
      <c r="BI23">
        <f t="shared" si="23"/>
        <v>880.90239999999994</v>
      </c>
    </row>
    <row r="24" spans="1:61" x14ac:dyDescent="0.3">
      <c r="A24" s="9">
        <v>0.76</v>
      </c>
      <c r="B24" s="9">
        <v>29.79</v>
      </c>
      <c r="C24" s="9">
        <f t="shared" si="0"/>
        <v>22.6404</v>
      </c>
      <c r="D24" s="9">
        <f t="shared" si="1"/>
        <v>0.5776</v>
      </c>
      <c r="E24" s="9">
        <f t="shared" si="2"/>
        <v>887.44409999999993</v>
      </c>
      <c r="F24" s="9"/>
      <c r="G24" s="9"/>
      <c r="H24" s="9"/>
      <c r="I24" s="9">
        <v>661.5</v>
      </c>
      <c r="J24" s="9">
        <v>29.79</v>
      </c>
      <c r="K24" s="9">
        <f t="shared" si="3"/>
        <v>19706.084999999999</v>
      </c>
      <c r="L24" s="9">
        <f t="shared" si="4"/>
        <v>437582.25</v>
      </c>
      <c r="M24" s="9">
        <f t="shared" si="5"/>
        <v>887.44409999999993</v>
      </c>
      <c r="N24" s="9"/>
      <c r="O24" s="9"/>
      <c r="P24" s="9"/>
      <c r="Q24" s="9">
        <v>416.5</v>
      </c>
      <c r="R24" s="9">
        <v>29.79</v>
      </c>
      <c r="S24" s="9">
        <f t="shared" si="6"/>
        <v>12407.535</v>
      </c>
      <c r="T24" s="9">
        <f t="shared" si="7"/>
        <v>173472.25</v>
      </c>
      <c r="U24" s="9">
        <f t="shared" si="8"/>
        <v>887.44409999999993</v>
      </c>
      <c r="V24" s="9"/>
      <c r="W24" s="9"/>
      <c r="X24" s="9"/>
      <c r="Y24" s="9">
        <v>122.5</v>
      </c>
      <c r="Z24" s="9">
        <v>29.79</v>
      </c>
      <c r="AA24" s="9">
        <f t="shared" si="9"/>
        <v>3649.2750000000001</v>
      </c>
      <c r="AB24" s="9">
        <f t="shared" si="10"/>
        <v>15006.25</v>
      </c>
      <c r="AC24" s="9">
        <f t="shared" si="11"/>
        <v>887.44409999999993</v>
      </c>
      <c r="AD24" s="9"/>
      <c r="AE24" s="9"/>
      <c r="AF24" s="9"/>
      <c r="AG24" s="9">
        <v>7</v>
      </c>
      <c r="AH24" s="9">
        <v>29.79</v>
      </c>
      <c r="AI24" s="9">
        <f t="shared" si="12"/>
        <v>208.53</v>
      </c>
      <c r="AJ24" s="9">
        <f t="shared" si="13"/>
        <v>49</v>
      </c>
      <c r="AK24" s="9">
        <f t="shared" si="14"/>
        <v>887.44409999999993</v>
      </c>
      <c r="AL24" s="9"/>
      <c r="AM24" s="9"/>
      <c r="AN24" s="9"/>
      <c r="AO24" s="1">
        <v>4</v>
      </c>
      <c r="AP24" s="9">
        <v>29.79</v>
      </c>
      <c r="AQ24" s="9">
        <f t="shared" si="15"/>
        <v>119.16</v>
      </c>
      <c r="AR24" s="9">
        <f t="shared" si="16"/>
        <v>887.44409999999993</v>
      </c>
      <c r="AS24" s="9">
        <f t="shared" si="17"/>
        <v>887.44409999999993</v>
      </c>
      <c r="AT24" s="9"/>
      <c r="AU24" s="9"/>
      <c r="AV24" s="9"/>
      <c r="AW24" s="9">
        <v>0</v>
      </c>
      <c r="AX24" s="9">
        <v>29.79</v>
      </c>
      <c r="AY24" s="9">
        <f t="shared" si="18"/>
        <v>0</v>
      </c>
      <c r="AZ24" s="9">
        <f t="shared" si="19"/>
        <v>0</v>
      </c>
      <c r="BA24" s="9">
        <f t="shared" si="20"/>
        <v>887.44409999999993</v>
      </c>
      <c r="BB24" s="9"/>
      <c r="BC24" s="9"/>
      <c r="BD24" s="9"/>
      <c r="BE24" s="1">
        <v>0</v>
      </c>
      <c r="BF24" s="9">
        <v>29.79</v>
      </c>
      <c r="BG24">
        <f t="shared" si="21"/>
        <v>0</v>
      </c>
      <c r="BH24">
        <f t="shared" si="22"/>
        <v>0</v>
      </c>
      <c r="BI24">
        <f t="shared" si="23"/>
        <v>887.44409999999993</v>
      </c>
    </row>
    <row r="25" spans="1:61" x14ac:dyDescent="0.3">
      <c r="A25" s="9">
        <v>0.76</v>
      </c>
      <c r="B25" s="9">
        <v>29.4</v>
      </c>
      <c r="C25" s="9">
        <f t="shared" si="0"/>
        <v>22.343999999999998</v>
      </c>
      <c r="D25" s="9">
        <f t="shared" si="1"/>
        <v>0.5776</v>
      </c>
      <c r="E25" s="9">
        <f t="shared" si="2"/>
        <v>864.3599999999999</v>
      </c>
      <c r="F25" s="9"/>
      <c r="G25" s="9"/>
      <c r="H25" s="9"/>
      <c r="I25" s="9">
        <v>661.5</v>
      </c>
      <c r="J25" s="9">
        <v>29.4</v>
      </c>
      <c r="K25" s="9">
        <f t="shared" si="3"/>
        <v>19448.099999999999</v>
      </c>
      <c r="L25" s="9">
        <f t="shared" si="4"/>
        <v>437582.25</v>
      </c>
      <c r="M25" s="9">
        <f t="shared" si="5"/>
        <v>864.3599999999999</v>
      </c>
      <c r="N25" s="9"/>
      <c r="O25" s="9"/>
      <c r="P25" s="9"/>
      <c r="Q25" s="9">
        <v>416.5</v>
      </c>
      <c r="R25" s="9">
        <v>29.4</v>
      </c>
      <c r="S25" s="9">
        <f t="shared" si="6"/>
        <v>12245.099999999999</v>
      </c>
      <c r="T25" s="9">
        <f t="shared" si="7"/>
        <v>173472.25</v>
      </c>
      <c r="U25" s="9">
        <f t="shared" si="8"/>
        <v>864.3599999999999</v>
      </c>
      <c r="V25" s="9"/>
      <c r="W25" s="9"/>
      <c r="X25" s="9"/>
      <c r="Y25" s="9">
        <v>122.5</v>
      </c>
      <c r="Z25" s="9">
        <v>29.4</v>
      </c>
      <c r="AA25" s="9">
        <f t="shared" si="9"/>
        <v>3601.5</v>
      </c>
      <c r="AB25" s="9">
        <f t="shared" si="10"/>
        <v>15006.25</v>
      </c>
      <c r="AC25" s="9">
        <f t="shared" si="11"/>
        <v>864.3599999999999</v>
      </c>
      <c r="AD25" s="9"/>
      <c r="AE25" s="9"/>
      <c r="AF25" s="9"/>
      <c r="AG25" s="9">
        <v>7</v>
      </c>
      <c r="AH25" s="9">
        <v>29.4</v>
      </c>
      <c r="AI25" s="9">
        <f t="shared" si="12"/>
        <v>205.79999999999998</v>
      </c>
      <c r="AJ25" s="9">
        <f t="shared" si="13"/>
        <v>49</v>
      </c>
      <c r="AK25" s="9">
        <f t="shared" si="14"/>
        <v>864.3599999999999</v>
      </c>
      <c r="AL25" s="9"/>
      <c r="AM25" s="9"/>
      <c r="AN25" s="9"/>
      <c r="AO25" s="1">
        <v>5</v>
      </c>
      <c r="AP25" s="9">
        <v>29.4</v>
      </c>
      <c r="AQ25" s="9">
        <f t="shared" si="15"/>
        <v>147</v>
      </c>
      <c r="AR25" s="9">
        <f t="shared" si="16"/>
        <v>864.3599999999999</v>
      </c>
      <c r="AS25" s="9">
        <f t="shared" si="17"/>
        <v>864.3599999999999</v>
      </c>
      <c r="AT25" s="9"/>
      <c r="AU25" s="9"/>
      <c r="AV25" s="9"/>
      <c r="AW25" s="9">
        <v>0</v>
      </c>
      <c r="AX25" s="9">
        <v>29.4</v>
      </c>
      <c r="AY25" s="9">
        <f t="shared" si="18"/>
        <v>0</v>
      </c>
      <c r="AZ25" s="9">
        <f t="shared" si="19"/>
        <v>0</v>
      </c>
      <c r="BA25" s="9">
        <f t="shared" si="20"/>
        <v>864.3599999999999</v>
      </c>
      <c r="BB25" s="9"/>
      <c r="BC25" s="9"/>
      <c r="BD25" s="9"/>
      <c r="BE25" s="1">
        <v>0</v>
      </c>
      <c r="BF25" s="9">
        <v>29.4</v>
      </c>
      <c r="BG25">
        <f t="shared" si="21"/>
        <v>0</v>
      </c>
      <c r="BH25">
        <f t="shared" si="22"/>
        <v>0</v>
      </c>
      <c r="BI25">
        <f t="shared" si="23"/>
        <v>864.3599999999999</v>
      </c>
    </row>
    <row r="26" spans="1:61" x14ac:dyDescent="0.3">
      <c r="A26" s="9">
        <v>0.74</v>
      </c>
      <c r="B26" s="9">
        <v>10.9</v>
      </c>
      <c r="C26" s="9">
        <f t="shared" si="0"/>
        <v>8.0660000000000007</v>
      </c>
      <c r="D26" s="9">
        <f t="shared" si="1"/>
        <v>0.54759999999999998</v>
      </c>
      <c r="E26" s="9">
        <f t="shared" si="2"/>
        <v>118.81</v>
      </c>
      <c r="F26" s="9"/>
      <c r="G26" s="9"/>
      <c r="H26" s="9"/>
      <c r="I26" s="9">
        <v>686</v>
      </c>
      <c r="J26" s="9">
        <v>10.9</v>
      </c>
      <c r="K26" s="9">
        <f t="shared" si="3"/>
        <v>7477.4000000000005</v>
      </c>
      <c r="L26" s="9">
        <f t="shared" si="4"/>
        <v>470596</v>
      </c>
      <c r="M26" s="9">
        <f t="shared" si="5"/>
        <v>118.81</v>
      </c>
      <c r="N26" s="9"/>
      <c r="O26" s="9"/>
      <c r="P26" s="9"/>
      <c r="Q26" s="9">
        <v>245</v>
      </c>
      <c r="R26" s="9">
        <v>10.9</v>
      </c>
      <c r="S26" s="9">
        <f t="shared" si="6"/>
        <v>2670.5</v>
      </c>
      <c r="T26" s="9">
        <f t="shared" si="7"/>
        <v>60025</v>
      </c>
      <c r="U26" s="9">
        <f t="shared" si="8"/>
        <v>118.81</v>
      </c>
      <c r="V26" s="9"/>
      <c r="W26" s="9"/>
      <c r="X26" s="9"/>
      <c r="Y26" s="9">
        <v>220.5</v>
      </c>
      <c r="Z26" s="9">
        <v>10.9</v>
      </c>
      <c r="AA26" s="9">
        <f t="shared" si="9"/>
        <v>2403.4500000000003</v>
      </c>
      <c r="AB26" s="9">
        <f t="shared" si="10"/>
        <v>48620.25</v>
      </c>
      <c r="AC26" s="9">
        <f t="shared" si="11"/>
        <v>118.81</v>
      </c>
      <c r="AD26" s="9"/>
      <c r="AE26" s="9"/>
      <c r="AF26" s="9"/>
      <c r="AG26" s="9">
        <v>3.5</v>
      </c>
      <c r="AH26" s="9">
        <v>10.9</v>
      </c>
      <c r="AI26" s="9">
        <f t="shared" si="12"/>
        <v>38.15</v>
      </c>
      <c r="AJ26" s="9">
        <f t="shared" si="13"/>
        <v>12.25</v>
      </c>
      <c r="AK26" s="9">
        <f t="shared" si="14"/>
        <v>118.81</v>
      </c>
      <c r="AL26" s="9"/>
      <c r="AM26" s="9"/>
      <c r="AN26" s="9"/>
      <c r="AO26" s="1">
        <v>2</v>
      </c>
      <c r="AP26" s="9">
        <v>10.9</v>
      </c>
      <c r="AQ26" s="9">
        <f t="shared" si="15"/>
        <v>21.8</v>
      </c>
      <c r="AR26" s="9">
        <f t="shared" si="16"/>
        <v>118.81</v>
      </c>
      <c r="AS26" s="9">
        <f t="shared" si="17"/>
        <v>118.81</v>
      </c>
      <c r="AT26" s="9"/>
      <c r="AU26" s="9"/>
      <c r="AV26" s="9"/>
      <c r="AW26" s="9">
        <v>0</v>
      </c>
      <c r="AX26" s="9">
        <v>10.9</v>
      </c>
      <c r="AY26" s="9">
        <f t="shared" si="18"/>
        <v>0</v>
      </c>
      <c r="AZ26" s="9">
        <f t="shared" si="19"/>
        <v>0</v>
      </c>
      <c r="BA26" s="9">
        <f t="shared" si="20"/>
        <v>118.81</v>
      </c>
      <c r="BB26" s="9"/>
      <c r="BC26" s="9"/>
      <c r="BD26" s="9"/>
      <c r="BE26" s="1">
        <v>0</v>
      </c>
      <c r="BF26" s="9">
        <v>10.9</v>
      </c>
      <c r="BG26">
        <f t="shared" si="21"/>
        <v>0</v>
      </c>
      <c r="BH26">
        <f t="shared" si="22"/>
        <v>0</v>
      </c>
      <c r="BI26">
        <f t="shared" si="23"/>
        <v>118.81</v>
      </c>
    </row>
    <row r="27" spans="1:61" x14ac:dyDescent="0.3">
      <c r="A27" s="9">
        <v>0.74</v>
      </c>
      <c r="B27" s="9">
        <v>11.19</v>
      </c>
      <c r="C27" s="9">
        <f t="shared" si="0"/>
        <v>8.2805999999999997</v>
      </c>
      <c r="D27" s="9">
        <f t="shared" si="1"/>
        <v>0.54759999999999998</v>
      </c>
      <c r="E27" s="9">
        <f t="shared" si="2"/>
        <v>125.21609999999998</v>
      </c>
      <c r="F27" s="9"/>
      <c r="G27" s="9"/>
      <c r="H27" s="9"/>
      <c r="I27" s="9">
        <v>686</v>
      </c>
      <c r="J27" s="9">
        <v>11.19</v>
      </c>
      <c r="K27" s="9">
        <f t="shared" si="3"/>
        <v>7676.3399999999992</v>
      </c>
      <c r="L27" s="9">
        <f t="shared" si="4"/>
        <v>470596</v>
      </c>
      <c r="M27" s="9">
        <f t="shared" si="5"/>
        <v>125.21609999999998</v>
      </c>
      <c r="N27" s="9"/>
      <c r="O27" s="9"/>
      <c r="P27" s="9"/>
      <c r="Q27" s="9">
        <v>245</v>
      </c>
      <c r="R27" s="9">
        <v>11.19</v>
      </c>
      <c r="S27" s="9">
        <f t="shared" si="6"/>
        <v>2741.5499999999997</v>
      </c>
      <c r="T27" s="9">
        <f t="shared" si="7"/>
        <v>60025</v>
      </c>
      <c r="U27" s="9">
        <f t="shared" si="8"/>
        <v>125.21609999999998</v>
      </c>
      <c r="V27" s="9"/>
      <c r="W27" s="9"/>
      <c r="X27" s="9"/>
      <c r="Y27" s="9">
        <v>220.5</v>
      </c>
      <c r="Z27" s="9">
        <v>11.19</v>
      </c>
      <c r="AA27" s="9">
        <f t="shared" si="9"/>
        <v>2467.395</v>
      </c>
      <c r="AB27" s="9">
        <f t="shared" si="10"/>
        <v>48620.25</v>
      </c>
      <c r="AC27" s="9">
        <f t="shared" si="11"/>
        <v>125.21609999999998</v>
      </c>
      <c r="AD27" s="9"/>
      <c r="AE27" s="9"/>
      <c r="AF27" s="9"/>
      <c r="AG27" s="9">
        <v>3.5</v>
      </c>
      <c r="AH27" s="9">
        <v>11.19</v>
      </c>
      <c r="AI27" s="9">
        <f t="shared" si="12"/>
        <v>39.164999999999999</v>
      </c>
      <c r="AJ27" s="9">
        <f t="shared" si="13"/>
        <v>12.25</v>
      </c>
      <c r="AK27" s="9">
        <f t="shared" si="14"/>
        <v>125.21609999999998</v>
      </c>
      <c r="AL27" s="9"/>
      <c r="AM27" s="9"/>
      <c r="AN27" s="9"/>
      <c r="AO27" s="1">
        <v>3</v>
      </c>
      <c r="AP27" s="9">
        <v>11.19</v>
      </c>
      <c r="AQ27" s="9">
        <f t="shared" si="15"/>
        <v>33.57</v>
      </c>
      <c r="AR27" s="9">
        <f t="shared" si="16"/>
        <v>125.21609999999998</v>
      </c>
      <c r="AS27" s="9">
        <f t="shared" si="17"/>
        <v>125.21609999999998</v>
      </c>
      <c r="AT27" s="9"/>
      <c r="AU27" s="9"/>
      <c r="AV27" s="9"/>
      <c r="AW27" s="9">
        <v>0</v>
      </c>
      <c r="AX27" s="9">
        <v>11.19</v>
      </c>
      <c r="AY27" s="9">
        <f t="shared" si="18"/>
        <v>0</v>
      </c>
      <c r="AZ27" s="9">
        <f t="shared" si="19"/>
        <v>0</v>
      </c>
      <c r="BA27" s="9">
        <f t="shared" si="20"/>
        <v>125.21609999999998</v>
      </c>
      <c r="BB27" s="9"/>
      <c r="BC27" s="9"/>
      <c r="BD27" s="9"/>
      <c r="BE27" s="1">
        <v>0</v>
      </c>
      <c r="BF27" s="9">
        <v>11.19</v>
      </c>
      <c r="BG27">
        <f t="shared" si="21"/>
        <v>0</v>
      </c>
      <c r="BH27">
        <f t="shared" si="22"/>
        <v>0</v>
      </c>
      <c r="BI27">
        <f t="shared" si="23"/>
        <v>125.21609999999998</v>
      </c>
    </row>
    <row r="28" spans="1:61" x14ac:dyDescent="0.3">
      <c r="A28" s="9">
        <v>0.74</v>
      </c>
      <c r="B28" s="9">
        <v>10.94</v>
      </c>
      <c r="C28" s="9">
        <f t="shared" si="0"/>
        <v>8.0955999999999992</v>
      </c>
      <c r="D28" s="9">
        <f t="shared" si="1"/>
        <v>0.54759999999999998</v>
      </c>
      <c r="E28" s="9">
        <f t="shared" si="2"/>
        <v>119.68359999999998</v>
      </c>
      <c r="F28" s="9"/>
      <c r="G28" s="9"/>
      <c r="H28" s="9"/>
      <c r="I28" s="9">
        <v>686</v>
      </c>
      <c r="J28" s="9">
        <v>10.94</v>
      </c>
      <c r="K28" s="9">
        <f t="shared" si="3"/>
        <v>7504.8399999999992</v>
      </c>
      <c r="L28" s="9">
        <f t="shared" si="4"/>
        <v>470596</v>
      </c>
      <c r="M28" s="9">
        <f t="shared" si="5"/>
        <v>119.68359999999998</v>
      </c>
      <c r="N28" s="9"/>
      <c r="O28" s="9"/>
      <c r="P28" s="9"/>
      <c r="Q28" s="9">
        <v>245</v>
      </c>
      <c r="R28" s="9">
        <v>10.94</v>
      </c>
      <c r="S28" s="9">
        <f t="shared" si="6"/>
        <v>2680.2999999999997</v>
      </c>
      <c r="T28" s="9">
        <f t="shared" si="7"/>
        <v>60025</v>
      </c>
      <c r="U28" s="9">
        <f t="shared" si="8"/>
        <v>119.68359999999998</v>
      </c>
      <c r="V28" s="9"/>
      <c r="W28" s="9"/>
      <c r="X28" s="9"/>
      <c r="Y28" s="9">
        <v>220.5</v>
      </c>
      <c r="Z28" s="9">
        <v>10.94</v>
      </c>
      <c r="AA28" s="9">
        <f t="shared" si="9"/>
        <v>2412.27</v>
      </c>
      <c r="AB28" s="9">
        <f t="shared" si="10"/>
        <v>48620.25</v>
      </c>
      <c r="AC28" s="9">
        <f t="shared" si="11"/>
        <v>119.68359999999998</v>
      </c>
      <c r="AD28" s="9"/>
      <c r="AE28" s="9"/>
      <c r="AF28" s="9"/>
      <c r="AG28" s="9">
        <v>3.5</v>
      </c>
      <c r="AH28" s="9">
        <v>10.94</v>
      </c>
      <c r="AI28" s="9">
        <f t="shared" si="12"/>
        <v>38.29</v>
      </c>
      <c r="AJ28" s="9">
        <f t="shared" si="13"/>
        <v>12.25</v>
      </c>
      <c r="AK28" s="9">
        <f t="shared" si="14"/>
        <v>119.68359999999998</v>
      </c>
      <c r="AL28" s="9"/>
      <c r="AM28" s="9"/>
      <c r="AN28" s="9"/>
      <c r="AO28" s="1">
        <v>4</v>
      </c>
      <c r="AP28" s="9">
        <v>10.94</v>
      </c>
      <c r="AQ28" s="9">
        <f t="shared" si="15"/>
        <v>43.76</v>
      </c>
      <c r="AR28" s="9">
        <f t="shared" si="16"/>
        <v>119.68359999999998</v>
      </c>
      <c r="AS28" s="9">
        <f t="shared" si="17"/>
        <v>119.68359999999998</v>
      </c>
      <c r="AT28" s="9"/>
      <c r="AU28" s="9"/>
      <c r="AV28" s="9"/>
      <c r="AW28" s="9">
        <v>0</v>
      </c>
      <c r="AX28" s="9">
        <v>10.94</v>
      </c>
      <c r="AY28" s="9">
        <f t="shared" si="18"/>
        <v>0</v>
      </c>
      <c r="AZ28" s="9">
        <f t="shared" si="19"/>
        <v>0</v>
      </c>
      <c r="BA28" s="9">
        <f t="shared" si="20"/>
        <v>119.68359999999998</v>
      </c>
      <c r="BB28" s="9"/>
      <c r="BC28" s="9"/>
      <c r="BD28" s="9"/>
      <c r="BE28" s="1">
        <v>0</v>
      </c>
      <c r="BF28" s="9">
        <v>10.94</v>
      </c>
      <c r="BG28">
        <f t="shared" si="21"/>
        <v>0</v>
      </c>
      <c r="BH28">
        <f t="shared" si="22"/>
        <v>0</v>
      </c>
      <c r="BI28">
        <f t="shared" si="23"/>
        <v>119.68359999999998</v>
      </c>
    </row>
    <row r="29" spans="1:61" x14ac:dyDescent="0.3">
      <c r="A29" s="9">
        <v>0.74</v>
      </c>
      <c r="B29" s="9">
        <v>11.17</v>
      </c>
      <c r="C29" s="9">
        <f t="shared" si="0"/>
        <v>8.2658000000000005</v>
      </c>
      <c r="D29" s="9">
        <f t="shared" si="1"/>
        <v>0.54759999999999998</v>
      </c>
      <c r="E29" s="9">
        <f t="shared" si="2"/>
        <v>124.7689</v>
      </c>
      <c r="F29" s="9"/>
      <c r="G29" s="9"/>
      <c r="H29" s="9"/>
      <c r="I29" s="9">
        <v>686</v>
      </c>
      <c r="J29" s="9">
        <v>11.17</v>
      </c>
      <c r="K29" s="9">
        <f t="shared" si="3"/>
        <v>7662.62</v>
      </c>
      <c r="L29" s="9">
        <f t="shared" si="4"/>
        <v>470596</v>
      </c>
      <c r="M29" s="9">
        <f t="shared" si="5"/>
        <v>124.7689</v>
      </c>
      <c r="N29" s="9"/>
      <c r="O29" s="9"/>
      <c r="P29" s="9"/>
      <c r="Q29" s="9">
        <v>245</v>
      </c>
      <c r="R29" s="9">
        <v>11.17</v>
      </c>
      <c r="S29" s="9">
        <f t="shared" si="6"/>
        <v>2736.65</v>
      </c>
      <c r="T29" s="9">
        <f t="shared" si="7"/>
        <v>60025</v>
      </c>
      <c r="U29" s="9">
        <f t="shared" si="8"/>
        <v>124.7689</v>
      </c>
      <c r="V29" s="9"/>
      <c r="W29" s="9"/>
      <c r="X29" s="9"/>
      <c r="Y29" s="9">
        <v>220.5</v>
      </c>
      <c r="Z29" s="9">
        <v>11.17</v>
      </c>
      <c r="AA29" s="9">
        <f t="shared" si="9"/>
        <v>2462.9850000000001</v>
      </c>
      <c r="AB29" s="9">
        <f t="shared" si="10"/>
        <v>48620.25</v>
      </c>
      <c r="AC29" s="9">
        <f t="shared" si="11"/>
        <v>124.7689</v>
      </c>
      <c r="AD29" s="9"/>
      <c r="AE29" s="9"/>
      <c r="AF29" s="9"/>
      <c r="AG29" s="9">
        <v>3.5</v>
      </c>
      <c r="AH29" s="9">
        <v>11.17</v>
      </c>
      <c r="AI29" s="9">
        <f t="shared" si="12"/>
        <v>39.094999999999999</v>
      </c>
      <c r="AJ29" s="9">
        <f t="shared" si="13"/>
        <v>12.25</v>
      </c>
      <c r="AK29" s="9">
        <f t="shared" si="14"/>
        <v>124.7689</v>
      </c>
      <c r="AL29" s="9"/>
      <c r="AM29" s="9"/>
      <c r="AN29" s="9"/>
      <c r="AO29" s="1">
        <v>5</v>
      </c>
      <c r="AP29" s="9">
        <v>11.17</v>
      </c>
      <c r="AQ29" s="9">
        <f t="shared" si="15"/>
        <v>55.85</v>
      </c>
      <c r="AR29" s="9">
        <f t="shared" si="16"/>
        <v>124.7689</v>
      </c>
      <c r="AS29" s="9">
        <f t="shared" si="17"/>
        <v>124.7689</v>
      </c>
      <c r="AT29" s="9"/>
      <c r="AU29" s="9"/>
      <c r="AV29" s="9"/>
      <c r="AW29" s="9">
        <v>0</v>
      </c>
      <c r="AX29" s="9">
        <v>11.17</v>
      </c>
      <c r="AY29" s="9">
        <f t="shared" si="18"/>
        <v>0</v>
      </c>
      <c r="AZ29" s="9">
        <f t="shared" si="19"/>
        <v>0</v>
      </c>
      <c r="BA29" s="9">
        <f t="shared" si="20"/>
        <v>124.7689</v>
      </c>
      <c r="BB29" s="9"/>
      <c r="BC29" s="9"/>
      <c r="BD29" s="9"/>
      <c r="BE29" s="1">
        <v>0</v>
      </c>
      <c r="BF29" s="9">
        <v>11.17</v>
      </c>
      <c r="BG29">
        <f t="shared" si="21"/>
        <v>0</v>
      </c>
      <c r="BH29">
        <f t="shared" si="22"/>
        <v>0</v>
      </c>
      <c r="BI29">
        <f t="shared" si="23"/>
        <v>124.7689</v>
      </c>
    </row>
    <row r="30" spans="1:61" x14ac:dyDescent="0.3">
      <c r="A30" s="9">
        <v>0.71</v>
      </c>
      <c r="B30" s="9">
        <v>11.27</v>
      </c>
      <c r="C30" s="9">
        <f t="shared" si="0"/>
        <v>8.0016999999999996</v>
      </c>
      <c r="D30" s="9">
        <f t="shared" si="1"/>
        <v>0.50409999999999999</v>
      </c>
      <c r="E30" s="9">
        <f t="shared" si="2"/>
        <v>127.01289999999999</v>
      </c>
      <c r="F30" s="9"/>
      <c r="G30" s="9"/>
      <c r="H30" s="9"/>
      <c r="I30" s="9">
        <v>710.5</v>
      </c>
      <c r="J30" s="9">
        <v>11.27</v>
      </c>
      <c r="K30" s="9">
        <f t="shared" si="3"/>
        <v>8007.335</v>
      </c>
      <c r="L30" s="9">
        <f t="shared" si="4"/>
        <v>504810.25</v>
      </c>
      <c r="M30" s="9">
        <f t="shared" si="5"/>
        <v>127.01289999999999</v>
      </c>
      <c r="N30" s="9"/>
      <c r="O30" s="9"/>
      <c r="P30" s="9"/>
      <c r="Q30" s="9">
        <v>269.5</v>
      </c>
      <c r="R30" s="9">
        <v>11.27</v>
      </c>
      <c r="S30" s="9">
        <f t="shared" si="6"/>
        <v>3037.2649999999999</v>
      </c>
      <c r="T30" s="9">
        <f t="shared" si="7"/>
        <v>72630.25</v>
      </c>
      <c r="U30" s="9">
        <f t="shared" si="8"/>
        <v>127.01289999999999</v>
      </c>
      <c r="V30" s="9"/>
      <c r="W30" s="9"/>
      <c r="X30" s="9"/>
      <c r="Y30" s="9">
        <v>220.5</v>
      </c>
      <c r="Z30" s="9">
        <v>11.27</v>
      </c>
      <c r="AA30" s="9">
        <f t="shared" si="9"/>
        <v>2485.0349999999999</v>
      </c>
      <c r="AB30" s="9">
        <f t="shared" si="10"/>
        <v>48620.25</v>
      </c>
      <c r="AC30" s="9">
        <f t="shared" si="11"/>
        <v>127.01289999999999</v>
      </c>
      <c r="AD30" s="9"/>
      <c r="AE30" s="9"/>
      <c r="AF30" s="9"/>
      <c r="AG30" s="9">
        <v>3.5</v>
      </c>
      <c r="AH30" s="9">
        <v>11.27</v>
      </c>
      <c r="AI30" s="9">
        <f t="shared" si="12"/>
        <v>39.445</v>
      </c>
      <c r="AJ30" s="9">
        <f t="shared" si="13"/>
        <v>12.25</v>
      </c>
      <c r="AK30" s="9">
        <f t="shared" si="14"/>
        <v>127.01289999999999</v>
      </c>
      <c r="AL30" s="9"/>
      <c r="AM30" s="9"/>
      <c r="AN30" s="9"/>
      <c r="AO30" s="1">
        <v>2</v>
      </c>
      <c r="AP30" s="9">
        <v>11.27</v>
      </c>
      <c r="AQ30" s="9">
        <f t="shared" si="15"/>
        <v>22.54</v>
      </c>
      <c r="AR30" s="9">
        <f t="shared" si="16"/>
        <v>127.01289999999999</v>
      </c>
      <c r="AS30" s="9">
        <f t="shared" si="17"/>
        <v>127.01289999999999</v>
      </c>
      <c r="AT30" s="9"/>
      <c r="AU30" s="9"/>
      <c r="AV30" s="9"/>
      <c r="AW30" s="9">
        <v>0</v>
      </c>
      <c r="AX30" s="9">
        <v>11.27</v>
      </c>
      <c r="AY30" s="9">
        <f t="shared" si="18"/>
        <v>0</v>
      </c>
      <c r="AZ30" s="9">
        <f t="shared" si="19"/>
        <v>0</v>
      </c>
      <c r="BA30" s="9">
        <f t="shared" si="20"/>
        <v>127.01289999999999</v>
      </c>
      <c r="BB30" s="9"/>
      <c r="BC30" s="9"/>
      <c r="BD30" s="9"/>
      <c r="BE30" s="1">
        <v>0</v>
      </c>
      <c r="BF30" s="9">
        <v>11.27</v>
      </c>
      <c r="BG30">
        <f t="shared" si="21"/>
        <v>0</v>
      </c>
      <c r="BH30">
        <f t="shared" si="22"/>
        <v>0</v>
      </c>
      <c r="BI30">
        <f t="shared" si="23"/>
        <v>127.01289999999999</v>
      </c>
    </row>
    <row r="31" spans="1:61" x14ac:dyDescent="0.3">
      <c r="A31" s="9">
        <v>0.71</v>
      </c>
      <c r="B31" s="9">
        <v>11.72</v>
      </c>
      <c r="C31" s="9">
        <f t="shared" si="0"/>
        <v>8.3211999999999993</v>
      </c>
      <c r="D31" s="9">
        <f t="shared" si="1"/>
        <v>0.50409999999999999</v>
      </c>
      <c r="E31" s="9">
        <f t="shared" si="2"/>
        <v>137.35840000000002</v>
      </c>
      <c r="F31" s="9"/>
      <c r="G31" s="9"/>
      <c r="H31" s="9"/>
      <c r="I31" s="9">
        <v>710.5</v>
      </c>
      <c r="J31" s="9">
        <v>11.72</v>
      </c>
      <c r="K31" s="9">
        <f t="shared" si="3"/>
        <v>8327.0600000000013</v>
      </c>
      <c r="L31" s="9">
        <f t="shared" si="4"/>
        <v>504810.25</v>
      </c>
      <c r="M31" s="9">
        <f t="shared" si="5"/>
        <v>137.35840000000002</v>
      </c>
      <c r="N31" s="9"/>
      <c r="O31" s="9"/>
      <c r="P31" s="9"/>
      <c r="Q31" s="9">
        <v>269.5</v>
      </c>
      <c r="R31" s="9">
        <v>11.72</v>
      </c>
      <c r="S31" s="9">
        <f t="shared" si="6"/>
        <v>3158.54</v>
      </c>
      <c r="T31" s="9">
        <f t="shared" si="7"/>
        <v>72630.25</v>
      </c>
      <c r="U31" s="9">
        <f t="shared" si="8"/>
        <v>137.35840000000002</v>
      </c>
      <c r="V31" s="9"/>
      <c r="W31" s="9"/>
      <c r="X31" s="9"/>
      <c r="Y31" s="9">
        <v>220.5</v>
      </c>
      <c r="Z31" s="9">
        <v>11.72</v>
      </c>
      <c r="AA31" s="9">
        <f t="shared" si="9"/>
        <v>2584.2600000000002</v>
      </c>
      <c r="AB31" s="9">
        <f t="shared" si="10"/>
        <v>48620.25</v>
      </c>
      <c r="AC31" s="9">
        <f t="shared" si="11"/>
        <v>137.35840000000002</v>
      </c>
      <c r="AD31" s="9"/>
      <c r="AE31" s="9"/>
      <c r="AF31" s="9"/>
      <c r="AG31" s="9">
        <v>3.5</v>
      </c>
      <c r="AH31" s="9">
        <v>11.72</v>
      </c>
      <c r="AI31" s="9">
        <f t="shared" si="12"/>
        <v>41.02</v>
      </c>
      <c r="AJ31" s="9">
        <f t="shared" si="13"/>
        <v>12.25</v>
      </c>
      <c r="AK31" s="9">
        <f t="shared" si="14"/>
        <v>137.35840000000002</v>
      </c>
      <c r="AL31" s="9"/>
      <c r="AM31" s="9"/>
      <c r="AN31" s="9"/>
      <c r="AO31" s="1">
        <v>3</v>
      </c>
      <c r="AP31" s="9">
        <v>11.72</v>
      </c>
      <c r="AQ31" s="9">
        <f t="shared" si="15"/>
        <v>35.160000000000004</v>
      </c>
      <c r="AR31" s="9">
        <f t="shared" si="16"/>
        <v>137.35840000000002</v>
      </c>
      <c r="AS31" s="9">
        <f t="shared" si="17"/>
        <v>137.35840000000002</v>
      </c>
      <c r="AT31" s="9"/>
      <c r="AU31" s="9"/>
      <c r="AV31" s="9"/>
      <c r="AW31" s="9">
        <v>0</v>
      </c>
      <c r="AX31" s="9">
        <v>11.72</v>
      </c>
      <c r="AY31" s="9">
        <f t="shared" si="18"/>
        <v>0</v>
      </c>
      <c r="AZ31" s="9">
        <f t="shared" si="19"/>
        <v>0</v>
      </c>
      <c r="BA31" s="9">
        <f t="shared" si="20"/>
        <v>137.35840000000002</v>
      </c>
      <c r="BB31" s="9"/>
      <c r="BC31" s="9"/>
      <c r="BD31" s="9"/>
      <c r="BE31" s="1">
        <v>0</v>
      </c>
      <c r="BF31" s="9">
        <v>11.72</v>
      </c>
      <c r="BG31">
        <f t="shared" si="21"/>
        <v>0</v>
      </c>
      <c r="BH31">
        <f t="shared" si="22"/>
        <v>0</v>
      </c>
      <c r="BI31">
        <f t="shared" si="23"/>
        <v>137.35840000000002</v>
      </c>
    </row>
    <row r="32" spans="1:61" x14ac:dyDescent="0.3">
      <c r="A32" s="9">
        <v>0.71</v>
      </c>
      <c r="B32" s="9">
        <v>11.29</v>
      </c>
      <c r="C32" s="9">
        <f t="shared" si="0"/>
        <v>8.0158999999999985</v>
      </c>
      <c r="D32" s="9">
        <f t="shared" si="1"/>
        <v>0.50409999999999999</v>
      </c>
      <c r="E32" s="9">
        <f t="shared" si="2"/>
        <v>127.46409999999999</v>
      </c>
      <c r="F32" s="9"/>
      <c r="G32" s="9"/>
      <c r="H32" s="9"/>
      <c r="I32" s="9">
        <v>710.5</v>
      </c>
      <c r="J32" s="9">
        <v>11.29</v>
      </c>
      <c r="K32" s="9">
        <f t="shared" si="3"/>
        <v>8021.5449999999992</v>
      </c>
      <c r="L32" s="9">
        <f t="shared" si="4"/>
        <v>504810.25</v>
      </c>
      <c r="M32" s="9">
        <f t="shared" si="5"/>
        <v>127.46409999999999</v>
      </c>
      <c r="N32" s="9"/>
      <c r="O32" s="9"/>
      <c r="P32" s="9"/>
      <c r="Q32" s="9">
        <v>269.5</v>
      </c>
      <c r="R32" s="9">
        <v>11.29</v>
      </c>
      <c r="S32" s="9">
        <f t="shared" si="6"/>
        <v>3042.6549999999997</v>
      </c>
      <c r="T32" s="9">
        <f t="shared" si="7"/>
        <v>72630.25</v>
      </c>
      <c r="U32" s="9">
        <f t="shared" si="8"/>
        <v>127.46409999999999</v>
      </c>
      <c r="V32" s="9"/>
      <c r="W32" s="9"/>
      <c r="X32" s="9"/>
      <c r="Y32" s="9">
        <v>220.5</v>
      </c>
      <c r="Z32" s="9">
        <v>11.29</v>
      </c>
      <c r="AA32" s="9">
        <f t="shared" si="9"/>
        <v>2489.4449999999997</v>
      </c>
      <c r="AB32" s="9">
        <f t="shared" si="10"/>
        <v>48620.25</v>
      </c>
      <c r="AC32" s="9">
        <f t="shared" si="11"/>
        <v>127.46409999999999</v>
      </c>
      <c r="AD32" s="9"/>
      <c r="AE32" s="9"/>
      <c r="AF32" s="9"/>
      <c r="AG32" s="9">
        <v>3.5</v>
      </c>
      <c r="AH32" s="9">
        <v>11.29</v>
      </c>
      <c r="AI32" s="9">
        <f t="shared" si="12"/>
        <v>39.515000000000001</v>
      </c>
      <c r="AJ32" s="9">
        <f t="shared" si="13"/>
        <v>12.25</v>
      </c>
      <c r="AK32" s="9">
        <f t="shared" si="14"/>
        <v>127.46409999999999</v>
      </c>
      <c r="AL32" s="9"/>
      <c r="AM32" s="9"/>
      <c r="AN32" s="9"/>
      <c r="AO32" s="1">
        <v>4</v>
      </c>
      <c r="AP32" s="9">
        <v>11.29</v>
      </c>
      <c r="AQ32" s="9">
        <f t="shared" si="15"/>
        <v>45.16</v>
      </c>
      <c r="AR32" s="9">
        <f t="shared" si="16"/>
        <v>127.46409999999999</v>
      </c>
      <c r="AS32" s="9">
        <f t="shared" si="17"/>
        <v>127.46409999999999</v>
      </c>
      <c r="AT32" s="9"/>
      <c r="AU32" s="9"/>
      <c r="AV32" s="9"/>
      <c r="AW32" s="9">
        <v>0</v>
      </c>
      <c r="AX32" s="9">
        <v>11.29</v>
      </c>
      <c r="AY32" s="9">
        <f t="shared" si="18"/>
        <v>0</v>
      </c>
      <c r="AZ32" s="9">
        <f t="shared" si="19"/>
        <v>0</v>
      </c>
      <c r="BA32" s="9">
        <f t="shared" si="20"/>
        <v>127.46409999999999</v>
      </c>
      <c r="BB32" s="9"/>
      <c r="BC32" s="9"/>
      <c r="BD32" s="9"/>
      <c r="BE32" s="1">
        <v>0</v>
      </c>
      <c r="BF32" s="9">
        <v>11.29</v>
      </c>
      <c r="BG32">
        <f t="shared" si="21"/>
        <v>0</v>
      </c>
      <c r="BH32">
        <f t="shared" si="22"/>
        <v>0</v>
      </c>
      <c r="BI32">
        <f t="shared" si="23"/>
        <v>127.46409999999999</v>
      </c>
    </row>
    <row r="33" spans="1:61" x14ac:dyDescent="0.3">
      <c r="A33" s="9">
        <v>0.71</v>
      </c>
      <c r="B33" s="9">
        <v>11.67</v>
      </c>
      <c r="C33" s="9">
        <f t="shared" si="0"/>
        <v>8.2857000000000003</v>
      </c>
      <c r="D33" s="9">
        <f t="shared" si="1"/>
        <v>0.50409999999999999</v>
      </c>
      <c r="E33" s="9">
        <f t="shared" si="2"/>
        <v>136.18889999999999</v>
      </c>
      <c r="F33" s="9"/>
      <c r="G33" s="9"/>
      <c r="H33" s="9"/>
      <c r="I33" s="9">
        <v>710.5</v>
      </c>
      <c r="J33" s="9">
        <v>11.67</v>
      </c>
      <c r="K33" s="9">
        <f t="shared" si="3"/>
        <v>8291.5349999999999</v>
      </c>
      <c r="L33" s="9">
        <f t="shared" si="4"/>
        <v>504810.25</v>
      </c>
      <c r="M33" s="9">
        <f t="shared" si="5"/>
        <v>136.18889999999999</v>
      </c>
      <c r="N33" s="9"/>
      <c r="O33" s="9"/>
      <c r="P33" s="9"/>
      <c r="Q33" s="9">
        <v>269.5</v>
      </c>
      <c r="R33" s="9">
        <v>11.67</v>
      </c>
      <c r="S33" s="9">
        <f t="shared" si="6"/>
        <v>3145.0650000000001</v>
      </c>
      <c r="T33" s="9">
        <f t="shared" si="7"/>
        <v>72630.25</v>
      </c>
      <c r="U33" s="9">
        <f t="shared" si="8"/>
        <v>136.18889999999999</v>
      </c>
      <c r="V33" s="9"/>
      <c r="W33" s="9"/>
      <c r="X33" s="9"/>
      <c r="Y33" s="9">
        <v>220.5</v>
      </c>
      <c r="Z33" s="9">
        <v>11.67</v>
      </c>
      <c r="AA33" s="9">
        <f t="shared" si="9"/>
        <v>2573.2350000000001</v>
      </c>
      <c r="AB33" s="9">
        <f t="shared" si="10"/>
        <v>48620.25</v>
      </c>
      <c r="AC33" s="9">
        <f t="shared" si="11"/>
        <v>136.18889999999999</v>
      </c>
      <c r="AD33" s="9"/>
      <c r="AE33" s="9"/>
      <c r="AF33" s="9"/>
      <c r="AG33" s="9">
        <v>3.5</v>
      </c>
      <c r="AH33" s="9">
        <v>11.67</v>
      </c>
      <c r="AI33" s="9">
        <f t="shared" si="12"/>
        <v>40.844999999999999</v>
      </c>
      <c r="AJ33" s="9">
        <f t="shared" si="13"/>
        <v>12.25</v>
      </c>
      <c r="AK33" s="9">
        <f t="shared" si="14"/>
        <v>136.18889999999999</v>
      </c>
      <c r="AL33" s="9"/>
      <c r="AM33" s="9"/>
      <c r="AN33" s="9"/>
      <c r="AO33" s="1">
        <v>5</v>
      </c>
      <c r="AP33" s="9">
        <v>11.67</v>
      </c>
      <c r="AQ33" s="9">
        <f t="shared" si="15"/>
        <v>58.35</v>
      </c>
      <c r="AR33" s="9">
        <f t="shared" si="16"/>
        <v>136.18889999999999</v>
      </c>
      <c r="AS33" s="9">
        <f t="shared" si="17"/>
        <v>136.18889999999999</v>
      </c>
      <c r="AT33" s="9"/>
      <c r="AU33" s="9"/>
      <c r="AV33" s="9"/>
      <c r="AW33" s="9">
        <v>0</v>
      </c>
      <c r="AX33" s="9">
        <v>11.67</v>
      </c>
      <c r="AY33" s="9">
        <f t="shared" si="18"/>
        <v>0</v>
      </c>
      <c r="AZ33" s="9">
        <f t="shared" si="19"/>
        <v>0</v>
      </c>
      <c r="BA33" s="9">
        <f t="shared" si="20"/>
        <v>136.18889999999999</v>
      </c>
      <c r="BB33" s="9"/>
      <c r="BC33" s="9"/>
      <c r="BD33" s="9"/>
      <c r="BE33" s="1">
        <v>0</v>
      </c>
      <c r="BF33" s="9">
        <v>11.67</v>
      </c>
      <c r="BG33">
        <f t="shared" si="21"/>
        <v>0</v>
      </c>
      <c r="BH33">
        <f t="shared" si="22"/>
        <v>0</v>
      </c>
      <c r="BI33">
        <f t="shared" si="23"/>
        <v>136.18889999999999</v>
      </c>
    </row>
    <row r="34" spans="1:61" x14ac:dyDescent="0.3">
      <c r="A34" s="9">
        <v>0.69</v>
      </c>
      <c r="B34" s="9">
        <v>11.74</v>
      </c>
      <c r="C34" s="9">
        <f t="shared" si="0"/>
        <v>8.1006</v>
      </c>
      <c r="D34" s="9">
        <f t="shared" si="1"/>
        <v>0.47609999999999991</v>
      </c>
      <c r="E34" s="9">
        <f t="shared" si="2"/>
        <v>137.82760000000002</v>
      </c>
      <c r="F34" s="9"/>
      <c r="G34" s="9"/>
      <c r="H34" s="9"/>
      <c r="I34" s="9">
        <v>735</v>
      </c>
      <c r="J34" s="9">
        <v>11.74</v>
      </c>
      <c r="K34" s="9">
        <f t="shared" si="3"/>
        <v>8628.9</v>
      </c>
      <c r="L34" s="9">
        <f t="shared" si="4"/>
        <v>540225</v>
      </c>
      <c r="M34" s="9">
        <f t="shared" si="5"/>
        <v>137.82760000000002</v>
      </c>
      <c r="N34" s="9"/>
      <c r="O34" s="9"/>
      <c r="P34" s="9"/>
      <c r="Q34" s="9">
        <v>294</v>
      </c>
      <c r="R34" s="9">
        <v>11.74</v>
      </c>
      <c r="S34" s="9">
        <f t="shared" si="6"/>
        <v>3451.56</v>
      </c>
      <c r="T34" s="9">
        <f t="shared" si="7"/>
        <v>86436</v>
      </c>
      <c r="U34" s="9">
        <f t="shared" si="8"/>
        <v>137.82760000000002</v>
      </c>
      <c r="V34" s="9"/>
      <c r="W34" s="9"/>
      <c r="X34" s="9"/>
      <c r="Y34" s="9">
        <v>220.5</v>
      </c>
      <c r="Z34" s="9">
        <v>11.74</v>
      </c>
      <c r="AA34" s="9">
        <f t="shared" si="9"/>
        <v>2588.67</v>
      </c>
      <c r="AB34" s="9">
        <f t="shared" si="10"/>
        <v>48620.25</v>
      </c>
      <c r="AC34" s="9">
        <f t="shared" si="11"/>
        <v>137.82760000000002</v>
      </c>
      <c r="AD34" s="9"/>
      <c r="AE34" s="9"/>
      <c r="AF34" s="9"/>
      <c r="AG34" s="9">
        <v>3.5</v>
      </c>
      <c r="AH34" s="9">
        <v>11.74</v>
      </c>
      <c r="AI34" s="9">
        <f t="shared" si="12"/>
        <v>41.09</v>
      </c>
      <c r="AJ34" s="9">
        <f t="shared" si="13"/>
        <v>12.25</v>
      </c>
      <c r="AK34" s="9">
        <f t="shared" si="14"/>
        <v>137.82760000000002</v>
      </c>
      <c r="AL34" s="9"/>
      <c r="AM34" s="9"/>
      <c r="AN34" s="9"/>
      <c r="AO34" s="1">
        <v>2</v>
      </c>
      <c r="AP34" s="9">
        <v>11.74</v>
      </c>
      <c r="AQ34" s="9">
        <f t="shared" si="15"/>
        <v>23.48</v>
      </c>
      <c r="AR34" s="9">
        <f t="shared" si="16"/>
        <v>137.82760000000002</v>
      </c>
      <c r="AS34" s="9">
        <f t="shared" si="17"/>
        <v>137.82760000000002</v>
      </c>
      <c r="AT34" s="9"/>
      <c r="AU34" s="9"/>
      <c r="AV34" s="9"/>
      <c r="AW34" s="9">
        <v>0</v>
      </c>
      <c r="AX34" s="9">
        <v>11.74</v>
      </c>
      <c r="AY34" s="9">
        <f t="shared" si="18"/>
        <v>0</v>
      </c>
      <c r="AZ34" s="9">
        <f t="shared" si="19"/>
        <v>0</v>
      </c>
      <c r="BA34" s="9">
        <f t="shared" si="20"/>
        <v>137.82760000000002</v>
      </c>
      <c r="BB34" s="9"/>
      <c r="BC34" s="9"/>
      <c r="BD34" s="9"/>
      <c r="BE34" s="1">
        <v>0</v>
      </c>
      <c r="BF34" s="9">
        <v>11.74</v>
      </c>
      <c r="BG34">
        <f t="shared" si="21"/>
        <v>0</v>
      </c>
      <c r="BH34">
        <f t="shared" si="22"/>
        <v>0</v>
      </c>
      <c r="BI34">
        <f t="shared" si="23"/>
        <v>137.82760000000002</v>
      </c>
    </row>
    <row r="35" spans="1:61" x14ac:dyDescent="0.3">
      <c r="A35" s="9">
        <v>0.69</v>
      </c>
      <c r="B35" s="9">
        <v>12.05</v>
      </c>
      <c r="C35" s="9">
        <f t="shared" si="0"/>
        <v>8.3145000000000007</v>
      </c>
      <c r="D35" s="9">
        <f t="shared" si="1"/>
        <v>0.47609999999999991</v>
      </c>
      <c r="E35" s="9">
        <f t="shared" si="2"/>
        <v>145.20250000000001</v>
      </c>
      <c r="F35" s="9"/>
      <c r="G35" s="9"/>
      <c r="H35" s="9"/>
      <c r="I35" s="9">
        <v>735</v>
      </c>
      <c r="J35" s="9">
        <v>12.05</v>
      </c>
      <c r="K35" s="9">
        <f t="shared" si="3"/>
        <v>8856.75</v>
      </c>
      <c r="L35" s="9">
        <f t="shared" si="4"/>
        <v>540225</v>
      </c>
      <c r="M35" s="9">
        <f t="shared" si="5"/>
        <v>145.20250000000001</v>
      </c>
      <c r="N35" s="9"/>
      <c r="O35" s="9"/>
      <c r="P35" s="9"/>
      <c r="Q35" s="9">
        <v>294</v>
      </c>
      <c r="R35" s="9">
        <v>12.05</v>
      </c>
      <c r="S35" s="9">
        <f t="shared" si="6"/>
        <v>3542.7000000000003</v>
      </c>
      <c r="T35" s="9">
        <f t="shared" si="7"/>
        <v>86436</v>
      </c>
      <c r="U35" s="9">
        <f t="shared" si="8"/>
        <v>145.20250000000001</v>
      </c>
      <c r="V35" s="9"/>
      <c r="W35" s="9"/>
      <c r="X35" s="9"/>
      <c r="Y35" s="9">
        <v>220.5</v>
      </c>
      <c r="Z35" s="9">
        <v>12.05</v>
      </c>
      <c r="AA35" s="9">
        <f t="shared" si="9"/>
        <v>2657.0250000000001</v>
      </c>
      <c r="AB35" s="9">
        <f t="shared" si="10"/>
        <v>48620.25</v>
      </c>
      <c r="AC35" s="9">
        <f t="shared" si="11"/>
        <v>145.20250000000001</v>
      </c>
      <c r="AD35" s="9"/>
      <c r="AE35" s="9"/>
      <c r="AF35" s="9"/>
      <c r="AG35" s="9">
        <v>3.5</v>
      </c>
      <c r="AH35" s="9">
        <v>12.05</v>
      </c>
      <c r="AI35" s="9">
        <f t="shared" si="12"/>
        <v>42.175000000000004</v>
      </c>
      <c r="AJ35" s="9">
        <f t="shared" si="13"/>
        <v>12.25</v>
      </c>
      <c r="AK35" s="9">
        <f t="shared" si="14"/>
        <v>145.20250000000001</v>
      </c>
      <c r="AL35" s="9"/>
      <c r="AM35" s="9"/>
      <c r="AN35" s="9"/>
      <c r="AO35" s="1">
        <v>3</v>
      </c>
      <c r="AP35" s="9">
        <v>12.05</v>
      </c>
      <c r="AQ35" s="9">
        <f t="shared" si="15"/>
        <v>36.150000000000006</v>
      </c>
      <c r="AR35" s="9">
        <f t="shared" si="16"/>
        <v>145.20250000000001</v>
      </c>
      <c r="AS35" s="9">
        <f t="shared" si="17"/>
        <v>145.20250000000001</v>
      </c>
      <c r="AT35" s="9"/>
      <c r="AU35" s="9"/>
      <c r="AV35" s="9"/>
      <c r="AW35" s="9">
        <v>0</v>
      </c>
      <c r="AX35" s="9">
        <v>12.05</v>
      </c>
      <c r="AY35" s="9">
        <f t="shared" si="18"/>
        <v>0</v>
      </c>
      <c r="AZ35" s="9">
        <f t="shared" si="19"/>
        <v>0</v>
      </c>
      <c r="BA35" s="9">
        <f t="shared" si="20"/>
        <v>145.20250000000001</v>
      </c>
      <c r="BB35" s="9"/>
      <c r="BC35" s="9"/>
      <c r="BD35" s="9"/>
      <c r="BE35" s="1">
        <v>0</v>
      </c>
      <c r="BF35" s="9">
        <v>12.05</v>
      </c>
      <c r="BG35">
        <f t="shared" si="21"/>
        <v>0</v>
      </c>
      <c r="BH35">
        <f t="shared" si="22"/>
        <v>0</v>
      </c>
      <c r="BI35">
        <f t="shared" si="23"/>
        <v>145.20250000000001</v>
      </c>
    </row>
    <row r="36" spans="1:61" x14ac:dyDescent="0.3">
      <c r="A36" s="9">
        <v>0.69</v>
      </c>
      <c r="B36" s="9">
        <v>11.73</v>
      </c>
      <c r="C36" s="9">
        <f t="shared" si="0"/>
        <v>8.0937000000000001</v>
      </c>
      <c r="D36" s="9">
        <f t="shared" si="1"/>
        <v>0.47609999999999991</v>
      </c>
      <c r="E36" s="9">
        <f t="shared" si="2"/>
        <v>137.59290000000001</v>
      </c>
      <c r="F36" s="9"/>
      <c r="G36" s="9"/>
      <c r="H36" s="9"/>
      <c r="I36" s="9">
        <v>735</v>
      </c>
      <c r="J36" s="9">
        <v>11.73</v>
      </c>
      <c r="K36" s="9">
        <f t="shared" si="3"/>
        <v>8621.5500000000011</v>
      </c>
      <c r="L36" s="9">
        <f t="shared" si="4"/>
        <v>540225</v>
      </c>
      <c r="M36" s="9">
        <f t="shared" si="5"/>
        <v>137.59290000000001</v>
      </c>
      <c r="N36" s="9"/>
      <c r="O36" s="9"/>
      <c r="P36" s="9"/>
      <c r="Q36" s="9">
        <v>294</v>
      </c>
      <c r="R36" s="9">
        <v>11.73</v>
      </c>
      <c r="S36" s="9">
        <f t="shared" si="6"/>
        <v>3448.6200000000003</v>
      </c>
      <c r="T36" s="9">
        <f t="shared" si="7"/>
        <v>86436</v>
      </c>
      <c r="U36" s="9">
        <f t="shared" si="8"/>
        <v>137.59290000000001</v>
      </c>
      <c r="V36" s="9"/>
      <c r="W36" s="9"/>
      <c r="X36" s="9"/>
      <c r="Y36" s="9">
        <v>220.5</v>
      </c>
      <c r="Z36" s="9">
        <v>11.73</v>
      </c>
      <c r="AA36" s="9">
        <f t="shared" si="9"/>
        <v>2586.4650000000001</v>
      </c>
      <c r="AB36" s="9">
        <f t="shared" si="10"/>
        <v>48620.25</v>
      </c>
      <c r="AC36" s="9">
        <f t="shared" si="11"/>
        <v>137.59290000000001</v>
      </c>
      <c r="AD36" s="9"/>
      <c r="AE36" s="9"/>
      <c r="AF36" s="9"/>
      <c r="AG36" s="9">
        <v>3.5</v>
      </c>
      <c r="AH36" s="9">
        <v>11.73</v>
      </c>
      <c r="AI36" s="9">
        <f t="shared" si="12"/>
        <v>41.055</v>
      </c>
      <c r="AJ36" s="9">
        <f t="shared" si="13"/>
        <v>12.25</v>
      </c>
      <c r="AK36" s="9">
        <f t="shared" si="14"/>
        <v>137.59290000000001</v>
      </c>
      <c r="AL36" s="9"/>
      <c r="AM36" s="9"/>
      <c r="AN36" s="9"/>
      <c r="AO36" s="1">
        <v>4</v>
      </c>
      <c r="AP36" s="9">
        <v>11.73</v>
      </c>
      <c r="AQ36" s="9">
        <f t="shared" si="15"/>
        <v>46.92</v>
      </c>
      <c r="AR36" s="9">
        <f t="shared" si="16"/>
        <v>137.59290000000001</v>
      </c>
      <c r="AS36" s="9">
        <f t="shared" si="17"/>
        <v>137.59290000000001</v>
      </c>
      <c r="AT36" s="9"/>
      <c r="AU36" s="9"/>
      <c r="AV36" s="9"/>
      <c r="AW36" s="9">
        <v>0</v>
      </c>
      <c r="AX36" s="9">
        <v>11.73</v>
      </c>
      <c r="AY36" s="9">
        <f t="shared" si="18"/>
        <v>0</v>
      </c>
      <c r="AZ36" s="9">
        <f t="shared" si="19"/>
        <v>0</v>
      </c>
      <c r="BA36" s="9">
        <f t="shared" si="20"/>
        <v>137.59290000000001</v>
      </c>
      <c r="BB36" s="9"/>
      <c r="BC36" s="9"/>
      <c r="BD36" s="9"/>
      <c r="BE36" s="1">
        <v>0</v>
      </c>
      <c r="BF36" s="9">
        <v>11.73</v>
      </c>
      <c r="BG36">
        <f t="shared" si="21"/>
        <v>0</v>
      </c>
      <c r="BH36">
        <f t="shared" si="22"/>
        <v>0</v>
      </c>
      <c r="BI36">
        <f t="shared" si="23"/>
        <v>137.59290000000001</v>
      </c>
    </row>
    <row r="37" spans="1:61" x14ac:dyDescent="0.3">
      <c r="A37" s="9">
        <v>0.69</v>
      </c>
      <c r="B37" s="9">
        <v>11.93</v>
      </c>
      <c r="C37" s="9">
        <f t="shared" si="0"/>
        <v>8.2317</v>
      </c>
      <c r="D37" s="9">
        <f t="shared" si="1"/>
        <v>0.47609999999999991</v>
      </c>
      <c r="E37" s="9">
        <f t="shared" si="2"/>
        <v>142.32489999999999</v>
      </c>
      <c r="F37" s="9"/>
      <c r="G37" s="9"/>
      <c r="H37" s="9"/>
      <c r="I37" s="9">
        <v>735</v>
      </c>
      <c r="J37" s="9">
        <v>11.93</v>
      </c>
      <c r="K37" s="9">
        <f t="shared" si="3"/>
        <v>8768.5499999999993</v>
      </c>
      <c r="L37" s="9">
        <f t="shared" si="4"/>
        <v>540225</v>
      </c>
      <c r="M37" s="9">
        <f t="shared" si="5"/>
        <v>142.32489999999999</v>
      </c>
      <c r="N37" s="9"/>
      <c r="O37" s="9"/>
      <c r="P37" s="9"/>
      <c r="Q37" s="9">
        <v>294</v>
      </c>
      <c r="R37" s="9">
        <v>11.93</v>
      </c>
      <c r="S37" s="9">
        <f t="shared" si="6"/>
        <v>3507.42</v>
      </c>
      <c r="T37" s="9">
        <f t="shared" si="7"/>
        <v>86436</v>
      </c>
      <c r="U37" s="9">
        <f t="shared" si="8"/>
        <v>142.32489999999999</v>
      </c>
      <c r="V37" s="9"/>
      <c r="W37" s="9"/>
      <c r="X37" s="9"/>
      <c r="Y37" s="9">
        <v>220.5</v>
      </c>
      <c r="Z37" s="9">
        <v>11.93</v>
      </c>
      <c r="AA37" s="9">
        <f t="shared" si="9"/>
        <v>2630.5650000000001</v>
      </c>
      <c r="AB37" s="9">
        <f t="shared" si="10"/>
        <v>48620.25</v>
      </c>
      <c r="AC37" s="9">
        <f t="shared" si="11"/>
        <v>142.32489999999999</v>
      </c>
      <c r="AD37" s="9"/>
      <c r="AE37" s="9"/>
      <c r="AF37" s="9"/>
      <c r="AG37" s="9">
        <v>3.5</v>
      </c>
      <c r="AH37" s="9">
        <v>11.93</v>
      </c>
      <c r="AI37" s="9">
        <f t="shared" si="12"/>
        <v>41.754999999999995</v>
      </c>
      <c r="AJ37" s="9">
        <f t="shared" si="13"/>
        <v>12.25</v>
      </c>
      <c r="AK37" s="9">
        <f t="shared" si="14"/>
        <v>142.32489999999999</v>
      </c>
      <c r="AL37" s="9"/>
      <c r="AM37" s="9"/>
      <c r="AN37" s="9"/>
      <c r="AO37" s="1">
        <v>5</v>
      </c>
      <c r="AP37" s="9">
        <v>11.93</v>
      </c>
      <c r="AQ37" s="9">
        <f t="shared" si="15"/>
        <v>59.65</v>
      </c>
      <c r="AR37" s="9">
        <f t="shared" si="16"/>
        <v>142.32489999999999</v>
      </c>
      <c r="AS37" s="9">
        <f t="shared" si="17"/>
        <v>142.32489999999999</v>
      </c>
      <c r="AT37" s="9"/>
      <c r="AU37" s="9"/>
      <c r="AV37" s="9"/>
      <c r="AW37" s="9">
        <v>0</v>
      </c>
      <c r="AX37" s="9">
        <v>11.93</v>
      </c>
      <c r="AY37" s="9">
        <f t="shared" si="18"/>
        <v>0</v>
      </c>
      <c r="AZ37" s="9">
        <f t="shared" si="19"/>
        <v>0</v>
      </c>
      <c r="BA37" s="9">
        <f t="shared" si="20"/>
        <v>142.32489999999999</v>
      </c>
      <c r="BB37" s="9"/>
      <c r="BC37" s="9"/>
      <c r="BD37" s="9"/>
      <c r="BE37" s="1">
        <v>0</v>
      </c>
      <c r="BF37" s="9">
        <v>11.93</v>
      </c>
      <c r="BG37">
        <f t="shared" si="21"/>
        <v>0</v>
      </c>
      <c r="BH37">
        <f t="shared" si="22"/>
        <v>0</v>
      </c>
      <c r="BI37">
        <f t="shared" si="23"/>
        <v>142.32489999999999</v>
      </c>
    </row>
    <row r="38" spans="1:61" x14ac:dyDescent="0.3">
      <c r="A38" s="9">
        <v>0.66</v>
      </c>
      <c r="B38" s="9">
        <v>12.4</v>
      </c>
      <c r="C38" s="9">
        <f t="shared" si="0"/>
        <v>8.1840000000000011</v>
      </c>
      <c r="D38" s="9">
        <f t="shared" si="1"/>
        <v>0.43560000000000004</v>
      </c>
      <c r="E38" s="9">
        <f t="shared" si="2"/>
        <v>153.76000000000002</v>
      </c>
      <c r="F38" s="9"/>
      <c r="G38" s="9"/>
      <c r="H38" s="9"/>
      <c r="I38" s="9">
        <v>759.5</v>
      </c>
      <c r="J38" s="9">
        <v>12.4</v>
      </c>
      <c r="K38" s="9">
        <f t="shared" si="3"/>
        <v>9417.8000000000011</v>
      </c>
      <c r="L38" s="9">
        <f t="shared" si="4"/>
        <v>576840.25</v>
      </c>
      <c r="M38" s="9">
        <f t="shared" si="5"/>
        <v>153.76000000000002</v>
      </c>
      <c r="N38" s="9"/>
      <c r="O38" s="9"/>
      <c r="P38" s="9"/>
      <c r="Q38" s="9">
        <v>318.5</v>
      </c>
      <c r="R38" s="9">
        <v>12.4</v>
      </c>
      <c r="S38" s="9">
        <f t="shared" si="6"/>
        <v>3949.4</v>
      </c>
      <c r="T38" s="9">
        <f t="shared" si="7"/>
        <v>101442.25</v>
      </c>
      <c r="U38" s="9">
        <f t="shared" si="8"/>
        <v>153.76000000000002</v>
      </c>
      <c r="V38" s="9"/>
      <c r="W38" s="9"/>
      <c r="X38" s="9"/>
      <c r="Y38" s="9">
        <v>220.5</v>
      </c>
      <c r="Z38" s="9">
        <v>12.4</v>
      </c>
      <c r="AA38" s="9">
        <f t="shared" si="9"/>
        <v>2734.2000000000003</v>
      </c>
      <c r="AB38" s="9">
        <f t="shared" si="10"/>
        <v>48620.25</v>
      </c>
      <c r="AC38" s="9">
        <f t="shared" si="11"/>
        <v>153.76000000000002</v>
      </c>
      <c r="AD38" s="9"/>
      <c r="AE38" s="9"/>
      <c r="AF38" s="9"/>
      <c r="AG38" s="9">
        <v>3.5</v>
      </c>
      <c r="AH38" s="9">
        <v>12.4</v>
      </c>
      <c r="AI38" s="9">
        <f t="shared" si="12"/>
        <v>43.4</v>
      </c>
      <c r="AJ38" s="9">
        <f t="shared" si="13"/>
        <v>12.25</v>
      </c>
      <c r="AK38" s="9">
        <f t="shared" si="14"/>
        <v>153.76000000000002</v>
      </c>
      <c r="AL38" s="9"/>
      <c r="AM38" s="9"/>
      <c r="AN38" s="9"/>
      <c r="AO38" s="1">
        <v>2</v>
      </c>
      <c r="AP38" s="9">
        <v>12.4</v>
      </c>
      <c r="AQ38" s="9">
        <f t="shared" si="15"/>
        <v>24.8</v>
      </c>
      <c r="AR38" s="9">
        <f t="shared" si="16"/>
        <v>153.76000000000002</v>
      </c>
      <c r="AS38" s="9">
        <f t="shared" si="17"/>
        <v>153.76000000000002</v>
      </c>
      <c r="AT38" s="9"/>
      <c r="AU38" s="9"/>
      <c r="AV38" s="9"/>
      <c r="AW38" s="9">
        <v>0</v>
      </c>
      <c r="AX38" s="9">
        <v>12.4</v>
      </c>
      <c r="AY38" s="9">
        <f t="shared" si="18"/>
        <v>0</v>
      </c>
      <c r="AZ38" s="9">
        <f t="shared" si="19"/>
        <v>0</v>
      </c>
      <c r="BA38" s="9">
        <f t="shared" si="20"/>
        <v>153.76000000000002</v>
      </c>
      <c r="BB38" s="9"/>
      <c r="BC38" s="9"/>
      <c r="BD38" s="9"/>
      <c r="BE38" s="1">
        <v>0</v>
      </c>
      <c r="BF38" s="9">
        <v>12.4</v>
      </c>
      <c r="BG38">
        <f t="shared" si="21"/>
        <v>0</v>
      </c>
      <c r="BH38">
        <f t="shared" si="22"/>
        <v>0</v>
      </c>
      <c r="BI38">
        <f t="shared" si="23"/>
        <v>153.76000000000002</v>
      </c>
    </row>
    <row r="39" spans="1:61" x14ac:dyDescent="0.3">
      <c r="A39" s="9">
        <v>0.66</v>
      </c>
      <c r="B39" s="9">
        <v>12.23</v>
      </c>
      <c r="C39" s="9">
        <f t="shared" si="0"/>
        <v>8.0718000000000014</v>
      </c>
      <c r="D39" s="9">
        <f t="shared" si="1"/>
        <v>0.43560000000000004</v>
      </c>
      <c r="E39" s="9">
        <f t="shared" si="2"/>
        <v>149.5729</v>
      </c>
      <c r="F39" s="9"/>
      <c r="G39" s="9"/>
      <c r="H39" s="9"/>
      <c r="I39" s="9">
        <v>759.5</v>
      </c>
      <c r="J39" s="9">
        <v>12.23</v>
      </c>
      <c r="K39" s="9">
        <f t="shared" si="3"/>
        <v>9288.6849999999995</v>
      </c>
      <c r="L39" s="9">
        <f t="shared" si="4"/>
        <v>576840.25</v>
      </c>
      <c r="M39" s="9">
        <f t="shared" si="5"/>
        <v>149.5729</v>
      </c>
      <c r="N39" s="9"/>
      <c r="O39" s="9"/>
      <c r="P39" s="9"/>
      <c r="Q39" s="9">
        <v>318.5</v>
      </c>
      <c r="R39" s="9">
        <v>12.23</v>
      </c>
      <c r="S39" s="9">
        <f t="shared" si="6"/>
        <v>3895.2550000000001</v>
      </c>
      <c r="T39" s="9">
        <f t="shared" si="7"/>
        <v>101442.25</v>
      </c>
      <c r="U39" s="9">
        <f t="shared" si="8"/>
        <v>149.5729</v>
      </c>
      <c r="V39" s="9"/>
      <c r="W39" s="9"/>
      <c r="X39" s="9"/>
      <c r="Y39" s="9">
        <v>220.5</v>
      </c>
      <c r="Z39" s="9">
        <v>12.23</v>
      </c>
      <c r="AA39" s="9">
        <f t="shared" si="9"/>
        <v>2696.7150000000001</v>
      </c>
      <c r="AB39" s="9">
        <f t="shared" si="10"/>
        <v>48620.25</v>
      </c>
      <c r="AC39" s="9">
        <f t="shared" si="11"/>
        <v>149.5729</v>
      </c>
      <c r="AD39" s="9"/>
      <c r="AE39" s="9"/>
      <c r="AF39" s="9"/>
      <c r="AG39" s="9">
        <v>3.5</v>
      </c>
      <c r="AH39" s="9">
        <v>12.23</v>
      </c>
      <c r="AI39" s="9">
        <f t="shared" si="12"/>
        <v>42.805</v>
      </c>
      <c r="AJ39" s="9">
        <f t="shared" si="13"/>
        <v>12.25</v>
      </c>
      <c r="AK39" s="9">
        <f t="shared" si="14"/>
        <v>149.5729</v>
      </c>
      <c r="AL39" s="9"/>
      <c r="AM39" s="9"/>
      <c r="AN39" s="9"/>
      <c r="AO39" s="1">
        <v>3</v>
      </c>
      <c r="AP39" s="9">
        <v>12.23</v>
      </c>
      <c r="AQ39" s="9">
        <f t="shared" si="15"/>
        <v>36.69</v>
      </c>
      <c r="AR39" s="9">
        <f t="shared" si="16"/>
        <v>149.5729</v>
      </c>
      <c r="AS39" s="9">
        <f t="shared" si="17"/>
        <v>149.5729</v>
      </c>
      <c r="AT39" s="9"/>
      <c r="AU39" s="9"/>
      <c r="AV39" s="9"/>
      <c r="AW39" s="9">
        <v>0</v>
      </c>
      <c r="AX39" s="9">
        <v>12.23</v>
      </c>
      <c r="AY39" s="9">
        <f t="shared" si="18"/>
        <v>0</v>
      </c>
      <c r="AZ39" s="9">
        <f t="shared" si="19"/>
        <v>0</v>
      </c>
      <c r="BA39" s="9">
        <f t="shared" si="20"/>
        <v>149.5729</v>
      </c>
      <c r="BB39" s="9"/>
      <c r="BC39" s="9"/>
      <c r="BD39" s="9"/>
      <c r="BE39" s="1">
        <v>0</v>
      </c>
      <c r="BF39" s="9">
        <v>12.23</v>
      </c>
      <c r="BG39">
        <f t="shared" si="21"/>
        <v>0</v>
      </c>
      <c r="BH39">
        <f t="shared" si="22"/>
        <v>0</v>
      </c>
      <c r="BI39">
        <f t="shared" si="23"/>
        <v>149.5729</v>
      </c>
    </row>
    <row r="40" spans="1:61" x14ac:dyDescent="0.3">
      <c r="A40" s="9">
        <v>0.66</v>
      </c>
      <c r="B40" s="9">
        <v>12.4</v>
      </c>
      <c r="C40" s="9">
        <f t="shared" si="0"/>
        <v>8.1840000000000011</v>
      </c>
      <c r="D40" s="9">
        <f t="shared" si="1"/>
        <v>0.43560000000000004</v>
      </c>
      <c r="E40" s="9">
        <f t="shared" si="2"/>
        <v>153.76000000000002</v>
      </c>
      <c r="F40" s="9"/>
      <c r="G40" s="9"/>
      <c r="H40" s="9"/>
      <c r="I40" s="9">
        <v>759.5</v>
      </c>
      <c r="J40" s="9">
        <v>12.4</v>
      </c>
      <c r="K40" s="9">
        <f t="shared" si="3"/>
        <v>9417.8000000000011</v>
      </c>
      <c r="L40" s="9">
        <f t="shared" si="4"/>
        <v>576840.25</v>
      </c>
      <c r="M40" s="9">
        <f t="shared" si="5"/>
        <v>153.76000000000002</v>
      </c>
      <c r="N40" s="9"/>
      <c r="O40" s="9"/>
      <c r="P40" s="9"/>
      <c r="Q40" s="9">
        <v>318.5</v>
      </c>
      <c r="R40" s="9">
        <v>12.4</v>
      </c>
      <c r="S40" s="9">
        <f t="shared" si="6"/>
        <v>3949.4</v>
      </c>
      <c r="T40" s="9">
        <f t="shared" si="7"/>
        <v>101442.25</v>
      </c>
      <c r="U40" s="9">
        <f t="shared" si="8"/>
        <v>153.76000000000002</v>
      </c>
      <c r="V40" s="9"/>
      <c r="W40" s="9"/>
      <c r="X40" s="9"/>
      <c r="Y40" s="9">
        <v>220.5</v>
      </c>
      <c r="Z40" s="9">
        <v>12.4</v>
      </c>
      <c r="AA40" s="9">
        <f t="shared" si="9"/>
        <v>2734.2000000000003</v>
      </c>
      <c r="AB40" s="9">
        <f t="shared" si="10"/>
        <v>48620.25</v>
      </c>
      <c r="AC40" s="9">
        <f t="shared" si="11"/>
        <v>153.76000000000002</v>
      </c>
      <c r="AD40" s="9"/>
      <c r="AE40" s="9"/>
      <c r="AF40" s="9"/>
      <c r="AG40" s="9">
        <v>3.5</v>
      </c>
      <c r="AH40" s="9">
        <v>12.4</v>
      </c>
      <c r="AI40" s="9">
        <f t="shared" si="12"/>
        <v>43.4</v>
      </c>
      <c r="AJ40" s="9">
        <f t="shared" si="13"/>
        <v>12.25</v>
      </c>
      <c r="AK40" s="9">
        <f t="shared" si="14"/>
        <v>153.76000000000002</v>
      </c>
      <c r="AL40" s="9"/>
      <c r="AM40" s="9"/>
      <c r="AN40" s="9"/>
      <c r="AO40" s="1">
        <v>4</v>
      </c>
      <c r="AP40" s="9">
        <v>12.4</v>
      </c>
      <c r="AQ40" s="9">
        <f t="shared" si="15"/>
        <v>49.6</v>
      </c>
      <c r="AR40" s="9">
        <f t="shared" si="16"/>
        <v>153.76000000000002</v>
      </c>
      <c r="AS40" s="9">
        <f t="shared" si="17"/>
        <v>153.76000000000002</v>
      </c>
      <c r="AT40" s="9"/>
      <c r="AU40" s="9"/>
      <c r="AV40" s="9"/>
      <c r="AW40" s="9">
        <v>0</v>
      </c>
      <c r="AX40" s="9">
        <v>12.4</v>
      </c>
      <c r="AY40" s="9">
        <f t="shared" si="18"/>
        <v>0</v>
      </c>
      <c r="AZ40" s="9">
        <f t="shared" si="19"/>
        <v>0</v>
      </c>
      <c r="BA40" s="9">
        <f t="shared" si="20"/>
        <v>153.76000000000002</v>
      </c>
      <c r="BB40" s="9"/>
      <c r="BC40" s="9"/>
      <c r="BD40" s="9"/>
      <c r="BE40" s="1">
        <v>0</v>
      </c>
      <c r="BF40" s="9">
        <v>12.4</v>
      </c>
      <c r="BG40">
        <f t="shared" si="21"/>
        <v>0</v>
      </c>
      <c r="BH40">
        <f t="shared" si="22"/>
        <v>0</v>
      </c>
      <c r="BI40">
        <f t="shared" si="23"/>
        <v>153.76000000000002</v>
      </c>
    </row>
    <row r="41" spans="1:61" x14ac:dyDescent="0.3">
      <c r="A41" s="9">
        <v>0.66</v>
      </c>
      <c r="B41" s="9">
        <v>12.14</v>
      </c>
      <c r="C41" s="9">
        <f t="shared" si="0"/>
        <v>8.0124000000000013</v>
      </c>
      <c r="D41" s="9">
        <f t="shared" si="1"/>
        <v>0.43560000000000004</v>
      </c>
      <c r="E41" s="9">
        <f t="shared" si="2"/>
        <v>147.37960000000001</v>
      </c>
      <c r="F41" s="9"/>
      <c r="G41" s="9"/>
      <c r="H41" s="9"/>
      <c r="I41" s="9">
        <v>759.5</v>
      </c>
      <c r="J41" s="9">
        <v>12.14</v>
      </c>
      <c r="K41" s="9">
        <f t="shared" si="3"/>
        <v>9220.33</v>
      </c>
      <c r="L41" s="9">
        <f t="shared" si="4"/>
        <v>576840.25</v>
      </c>
      <c r="M41" s="9">
        <f t="shared" si="5"/>
        <v>147.37960000000001</v>
      </c>
      <c r="N41" s="9"/>
      <c r="O41" s="9"/>
      <c r="P41" s="9"/>
      <c r="Q41" s="9">
        <v>318.5</v>
      </c>
      <c r="R41" s="9">
        <v>12.14</v>
      </c>
      <c r="S41" s="9">
        <f t="shared" si="6"/>
        <v>3866.59</v>
      </c>
      <c r="T41" s="9">
        <f t="shared" si="7"/>
        <v>101442.25</v>
      </c>
      <c r="U41" s="9">
        <f t="shared" si="8"/>
        <v>147.37960000000001</v>
      </c>
      <c r="V41" s="9"/>
      <c r="W41" s="9"/>
      <c r="X41" s="9"/>
      <c r="Y41" s="9">
        <v>220.5</v>
      </c>
      <c r="Z41" s="9">
        <v>12.14</v>
      </c>
      <c r="AA41" s="9">
        <f t="shared" si="9"/>
        <v>2676.8700000000003</v>
      </c>
      <c r="AB41" s="9">
        <f t="shared" si="10"/>
        <v>48620.25</v>
      </c>
      <c r="AC41" s="9">
        <f t="shared" si="11"/>
        <v>147.37960000000001</v>
      </c>
      <c r="AD41" s="9"/>
      <c r="AE41" s="9"/>
      <c r="AF41" s="9"/>
      <c r="AG41" s="9">
        <v>3.5</v>
      </c>
      <c r="AH41" s="9">
        <v>12.14</v>
      </c>
      <c r="AI41" s="9">
        <f t="shared" si="12"/>
        <v>42.49</v>
      </c>
      <c r="AJ41" s="9">
        <f t="shared" si="13"/>
        <v>12.25</v>
      </c>
      <c r="AK41" s="9">
        <f t="shared" si="14"/>
        <v>147.37960000000001</v>
      </c>
      <c r="AL41" s="9"/>
      <c r="AM41" s="9"/>
      <c r="AN41" s="9"/>
      <c r="AO41" s="1">
        <v>5</v>
      </c>
      <c r="AP41" s="9">
        <v>12.14</v>
      </c>
      <c r="AQ41" s="9">
        <f t="shared" si="15"/>
        <v>60.7</v>
      </c>
      <c r="AR41" s="9">
        <f t="shared" si="16"/>
        <v>147.37960000000001</v>
      </c>
      <c r="AS41" s="9">
        <f t="shared" si="17"/>
        <v>147.37960000000001</v>
      </c>
      <c r="AT41" s="9"/>
      <c r="AU41" s="9"/>
      <c r="AV41" s="9"/>
      <c r="AW41" s="9">
        <v>0</v>
      </c>
      <c r="AX41" s="9">
        <v>12.14</v>
      </c>
      <c r="AY41" s="9">
        <f t="shared" si="18"/>
        <v>0</v>
      </c>
      <c r="AZ41" s="9">
        <f t="shared" si="19"/>
        <v>0</v>
      </c>
      <c r="BA41" s="9">
        <f t="shared" si="20"/>
        <v>147.37960000000001</v>
      </c>
      <c r="BB41" s="9"/>
      <c r="BC41" s="9"/>
      <c r="BD41" s="9"/>
      <c r="BE41" s="1">
        <v>0</v>
      </c>
      <c r="BF41" s="9">
        <v>12.14</v>
      </c>
      <c r="BG41">
        <f t="shared" si="21"/>
        <v>0</v>
      </c>
      <c r="BH41">
        <f t="shared" si="22"/>
        <v>0</v>
      </c>
      <c r="BI41">
        <f t="shared" si="23"/>
        <v>147.37960000000001</v>
      </c>
    </row>
    <row r="42" spans="1:61" x14ac:dyDescent="0.3">
      <c r="A42" s="9">
        <v>0.64</v>
      </c>
      <c r="B42" s="9">
        <v>16.78</v>
      </c>
      <c r="C42" s="9">
        <f t="shared" si="0"/>
        <v>10.7392</v>
      </c>
      <c r="D42" s="9">
        <f t="shared" si="1"/>
        <v>0.40960000000000002</v>
      </c>
      <c r="E42" s="9">
        <f t="shared" si="2"/>
        <v>281.56840000000005</v>
      </c>
      <c r="F42" s="9"/>
      <c r="G42" s="9"/>
      <c r="H42" s="9"/>
      <c r="I42" s="9">
        <v>784</v>
      </c>
      <c r="J42" s="9">
        <v>16.78</v>
      </c>
      <c r="K42" s="9">
        <f t="shared" si="3"/>
        <v>13155.52</v>
      </c>
      <c r="L42" s="9">
        <f t="shared" si="4"/>
        <v>614656</v>
      </c>
      <c r="M42" s="9">
        <f t="shared" si="5"/>
        <v>281.56840000000005</v>
      </c>
      <c r="N42" s="9"/>
      <c r="O42" s="9"/>
      <c r="P42" s="9"/>
      <c r="Q42" s="9">
        <v>343</v>
      </c>
      <c r="R42" s="9">
        <v>16.78</v>
      </c>
      <c r="S42" s="9">
        <f t="shared" si="6"/>
        <v>5755.54</v>
      </c>
      <c r="T42" s="9">
        <f t="shared" si="7"/>
        <v>117649</v>
      </c>
      <c r="U42" s="9">
        <f t="shared" si="8"/>
        <v>281.56840000000005</v>
      </c>
      <c r="V42" s="9"/>
      <c r="W42" s="9"/>
      <c r="X42" s="9"/>
      <c r="Y42" s="9">
        <v>220.5</v>
      </c>
      <c r="Z42" s="9">
        <v>16.78</v>
      </c>
      <c r="AA42" s="9">
        <f t="shared" si="9"/>
        <v>3699.9900000000002</v>
      </c>
      <c r="AB42" s="9">
        <f t="shared" si="10"/>
        <v>48620.25</v>
      </c>
      <c r="AC42" s="9">
        <f t="shared" si="11"/>
        <v>281.56840000000005</v>
      </c>
      <c r="AD42" s="9"/>
      <c r="AE42" s="9"/>
      <c r="AF42" s="9"/>
      <c r="AG42" s="9">
        <v>3.5</v>
      </c>
      <c r="AH42" s="9">
        <v>16.78</v>
      </c>
      <c r="AI42" s="9">
        <f t="shared" si="12"/>
        <v>58.730000000000004</v>
      </c>
      <c r="AJ42" s="9">
        <f t="shared" si="13"/>
        <v>12.25</v>
      </c>
      <c r="AK42" s="9">
        <f t="shared" si="14"/>
        <v>281.56840000000005</v>
      </c>
      <c r="AL42" s="9"/>
      <c r="AM42" s="9"/>
      <c r="AN42" s="9"/>
      <c r="AO42" s="1">
        <v>2</v>
      </c>
      <c r="AP42" s="9">
        <v>16.78</v>
      </c>
      <c r="AQ42" s="9">
        <f t="shared" si="15"/>
        <v>33.56</v>
      </c>
      <c r="AR42" s="9">
        <f t="shared" si="16"/>
        <v>281.56840000000005</v>
      </c>
      <c r="AS42" s="9">
        <f t="shared" si="17"/>
        <v>281.56840000000005</v>
      </c>
      <c r="AT42" s="9"/>
      <c r="AU42" s="9"/>
      <c r="AV42" s="9"/>
      <c r="AW42" s="9">
        <v>0</v>
      </c>
      <c r="AX42" s="9">
        <v>16.78</v>
      </c>
      <c r="AY42" s="9">
        <f t="shared" si="18"/>
        <v>0</v>
      </c>
      <c r="AZ42" s="9">
        <f t="shared" si="19"/>
        <v>0</v>
      </c>
      <c r="BA42" s="9">
        <f t="shared" si="20"/>
        <v>281.56840000000005</v>
      </c>
      <c r="BB42" s="9"/>
      <c r="BC42" s="9"/>
      <c r="BD42" s="9"/>
      <c r="BE42" s="1">
        <v>0</v>
      </c>
      <c r="BF42" s="9">
        <v>16.78</v>
      </c>
      <c r="BG42">
        <f t="shared" si="21"/>
        <v>0</v>
      </c>
      <c r="BH42">
        <f t="shared" si="22"/>
        <v>0</v>
      </c>
      <c r="BI42">
        <f t="shared" si="23"/>
        <v>281.56840000000005</v>
      </c>
    </row>
    <row r="43" spans="1:61" x14ac:dyDescent="0.3">
      <c r="A43" s="9">
        <v>0.64</v>
      </c>
      <c r="B43" s="9">
        <v>16.8</v>
      </c>
      <c r="C43" s="9">
        <f t="shared" si="0"/>
        <v>10.752000000000001</v>
      </c>
      <c r="D43" s="9">
        <f t="shared" si="1"/>
        <v>0.40960000000000002</v>
      </c>
      <c r="E43" s="9">
        <f t="shared" si="2"/>
        <v>282.24</v>
      </c>
      <c r="F43" s="9"/>
      <c r="G43" s="9"/>
      <c r="H43" s="9"/>
      <c r="I43" s="9">
        <v>784</v>
      </c>
      <c r="J43" s="9">
        <v>16.8</v>
      </c>
      <c r="K43" s="9">
        <f t="shared" si="3"/>
        <v>13171.2</v>
      </c>
      <c r="L43" s="9">
        <f t="shared" si="4"/>
        <v>614656</v>
      </c>
      <c r="M43" s="9">
        <f t="shared" si="5"/>
        <v>282.24</v>
      </c>
      <c r="N43" s="9"/>
      <c r="O43" s="9"/>
      <c r="P43" s="9"/>
      <c r="Q43" s="9">
        <v>343</v>
      </c>
      <c r="R43" s="9">
        <v>16.8</v>
      </c>
      <c r="S43" s="9">
        <f t="shared" si="6"/>
        <v>5762.4000000000005</v>
      </c>
      <c r="T43" s="9">
        <f t="shared" si="7"/>
        <v>117649</v>
      </c>
      <c r="U43" s="9">
        <f t="shared" si="8"/>
        <v>282.24</v>
      </c>
      <c r="V43" s="9"/>
      <c r="W43" s="9"/>
      <c r="X43" s="9"/>
      <c r="Y43" s="9">
        <v>220.5</v>
      </c>
      <c r="Z43" s="9">
        <v>16.8</v>
      </c>
      <c r="AA43" s="9">
        <f t="shared" si="9"/>
        <v>3704.4</v>
      </c>
      <c r="AB43" s="9">
        <f t="shared" si="10"/>
        <v>48620.25</v>
      </c>
      <c r="AC43" s="9">
        <f t="shared" si="11"/>
        <v>282.24</v>
      </c>
      <c r="AD43" s="9"/>
      <c r="AE43" s="9"/>
      <c r="AF43" s="9"/>
      <c r="AG43" s="9">
        <v>3.5</v>
      </c>
      <c r="AH43" s="9">
        <v>16.8</v>
      </c>
      <c r="AI43" s="9">
        <f t="shared" si="12"/>
        <v>58.800000000000004</v>
      </c>
      <c r="AJ43" s="9">
        <f t="shared" si="13"/>
        <v>12.25</v>
      </c>
      <c r="AK43" s="9">
        <f t="shared" si="14"/>
        <v>282.24</v>
      </c>
      <c r="AL43" s="9"/>
      <c r="AM43" s="9"/>
      <c r="AN43" s="9"/>
      <c r="AO43" s="1">
        <v>3</v>
      </c>
      <c r="AP43" s="9">
        <v>16.8</v>
      </c>
      <c r="AQ43" s="9">
        <f t="shared" si="15"/>
        <v>50.400000000000006</v>
      </c>
      <c r="AR43" s="9">
        <f t="shared" si="16"/>
        <v>282.24</v>
      </c>
      <c r="AS43" s="9">
        <f t="shared" si="17"/>
        <v>282.24</v>
      </c>
      <c r="AT43" s="9"/>
      <c r="AU43" s="9"/>
      <c r="AV43" s="9"/>
      <c r="AW43" s="9">
        <v>0</v>
      </c>
      <c r="AX43" s="9">
        <v>16.8</v>
      </c>
      <c r="AY43" s="9">
        <f t="shared" si="18"/>
        <v>0</v>
      </c>
      <c r="AZ43" s="9">
        <f t="shared" si="19"/>
        <v>0</v>
      </c>
      <c r="BA43" s="9">
        <f t="shared" si="20"/>
        <v>282.24</v>
      </c>
      <c r="BB43" s="9"/>
      <c r="BC43" s="9"/>
      <c r="BD43" s="9"/>
      <c r="BE43" s="1">
        <v>0</v>
      </c>
      <c r="BF43" s="9">
        <v>16.8</v>
      </c>
      <c r="BG43">
        <f t="shared" si="21"/>
        <v>0</v>
      </c>
      <c r="BH43">
        <f t="shared" si="22"/>
        <v>0</v>
      </c>
      <c r="BI43">
        <f t="shared" si="23"/>
        <v>282.24</v>
      </c>
    </row>
    <row r="44" spans="1:61" x14ac:dyDescent="0.3">
      <c r="A44" s="9">
        <v>0.64</v>
      </c>
      <c r="B44" s="9">
        <v>16.75</v>
      </c>
      <c r="C44" s="9">
        <f t="shared" si="0"/>
        <v>10.72</v>
      </c>
      <c r="D44" s="9">
        <f t="shared" si="1"/>
        <v>0.40960000000000002</v>
      </c>
      <c r="E44" s="9">
        <f t="shared" si="2"/>
        <v>280.5625</v>
      </c>
      <c r="F44" s="9"/>
      <c r="G44" s="9"/>
      <c r="H44" s="9"/>
      <c r="I44" s="9">
        <v>784</v>
      </c>
      <c r="J44" s="9">
        <v>16.75</v>
      </c>
      <c r="K44" s="9">
        <f t="shared" si="3"/>
        <v>13132</v>
      </c>
      <c r="L44" s="9">
        <f t="shared" si="4"/>
        <v>614656</v>
      </c>
      <c r="M44" s="9">
        <f t="shared" si="5"/>
        <v>280.5625</v>
      </c>
      <c r="N44" s="9"/>
      <c r="O44" s="9"/>
      <c r="P44" s="9"/>
      <c r="Q44" s="9">
        <v>343</v>
      </c>
      <c r="R44" s="9">
        <v>16.75</v>
      </c>
      <c r="S44" s="9">
        <f t="shared" si="6"/>
        <v>5745.25</v>
      </c>
      <c r="T44" s="9">
        <f t="shared" si="7"/>
        <v>117649</v>
      </c>
      <c r="U44" s="9">
        <f t="shared" si="8"/>
        <v>280.5625</v>
      </c>
      <c r="V44" s="9"/>
      <c r="W44" s="9"/>
      <c r="X44" s="9"/>
      <c r="Y44" s="9">
        <v>220.5</v>
      </c>
      <c r="Z44" s="9">
        <v>16.75</v>
      </c>
      <c r="AA44" s="9">
        <f t="shared" si="9"/>
        <v>3693.375</v>
      </c>
      <c r="AB44" s="9">
        <f t="shared" si="10"/>
        <v>48620.25</v>
      </c>
      <c r="AC44" s="9">
        <f t="shared" si="11"/>
        <v>280.5625</v>
      </c>
      <c r="AD44" s="9"/>
      <c r="AE44" s="9"/>
      <c r="AF44" s="9"/>
      <c r="AG44" s="9">
        <v>3.5</v>
      </c>
      <c r="AH44" s="9">
        <v>16.75</v>
      </c>
      <c r="AI44" s="9">
        <f t="shared" si="12"/>
        <v>58.625</v>
      </c>
      <c r="AJ44" s="9">
        <f t="shared" si="13"/>
        <v>12.25</v>
      </c>
      <c r="AK44" s="9">
        <f t="shared" si="14"/>
        <v>280.5625</v>
      </c>
      <c r="AL44" s="9"/>
      <c r="AM44" s="9"/>
      <c r="AN44" s="9"/>
      <c r="AO44" s="1">
        <v>4</v>
      </c>
      <c r="AP44" s="9">
        <v>16.75</v>
      </c>
      <c r="AQ44" s="9">
        <f t="shared" si="15"/>
        <v>67</v>
      </c>
      <c r="AR44" s="9">
        <f t="shared" si="16"/>
        <v>280.5625</v>
      </c>
      <c r="AS44" s="9">
        <f t="shared" si="17"/>
        <v>280.5625</v>
      </c>
      <c r="AT44" s="9"/>
      <c r="AU44" s="9"/>
      <c r="AV44" s="9"/>
      <c r="AW44" s="9">
        <v>0</v>
      </c>
      <c r="AX44" s="9">
        <v>16.75</v>
      </c>
      <c r="AY44" s="9">
        <f t="shared" si="18"/>
        <v>0</v>
      </c>
      <c r="AZ44" s="9">
        <f t="shared" si="19"/>
        <v>0</v>
      </c>
      <c r="BA44" s="9">
        <f t="shared" si="20"/>
        <v>280.5625</v>
      </c>
      <c r="BB44" s="9"/>
      <c r="BC44" s="9"/>
      <c r="BD44" s="9"/>
      <c r="BE44" s="1">
        <v>0</v>
      </c>
      <c r="BF44" s="9">
        <v>16.75</v>
      </c>
      <c r="BG44">
        <f t="shared" si="21"/>
        <v>0</v>
      </c>
      <c r="BH44">
        <f t="shared" si="22"/>
        <v>0</v>
      </c>
      <c r="BI44">
        <f t="shared" si="23"/>
        <v>280.5625</v>
      </c>
    </row>
    <row r="45" spans="1:61" x14ac:dyDescent="0.3">
      <c r="A45" s="9">
        <v>0.64</v>
      </c>
      <c r="B45" s="9">
        <v>16.670000000000002</v>
      </c>
      <c r="C45" s="9">
        <f t="shared" si="0"/>
        <v>10.668800000000001</v>
      </c>
      <c r="D45" s="9">
        <f t="shared" si="1"/>
        <v>0.40960000000000002</v>
      </c>
      <c r="E45" s="9">
        <f t="shared" si="2"/>
        <v>277.88890000000004</v>
      </c>
      <c r="F45" s="9"/>
      <c r="G45" s="9"/>
      <c r="H45" s="9"/>
      <c r="I45" s="9">
        <v>784</v>
      </c>
      <c r="J45" s="9">
        <v>16.670000000000002</v>
      </c>
      <c r="K45" s="9">
        <f t="shared" si="3"/>
        <v>13069.28</v>
      </c>
      <c r="L45" s="9">
        <f t="shared" si="4"/>
        <v>614656</v>
      </c>
      <c r="M45" s="9">
        <f t="shared" si="5"/>
        <v>277.88890000000004</v>
      </c>
      <c r="N45" s="9"/>
      <c r="O45" s="9"/>
      <c r="P45" s="9"/>
      <c r="Q45" s="9">
        <v>343</v>
      </c>
      <c r="R45" s="9">
        <v>16.670000000000002</v>
      </c>
      <c r="S45" s="9">
        <f t="shared" si="6"/>
        <v>5717.81</v>
      </c>
      <c r="T45" s="9">
        <f t="shared" si="7"/>
        <v>117649</v>
      </c>
      <c r="U45" s="9">
        <f t="shared" si="8"/>
        <v>277.88890000000004</v>
      </c>
      <c r="V45" s="9"/>
      <c r="W45" s="9"/>
      <c r="X45" s="9"/>
      <c r="Y45" s="9">
        <v>220.5</v>
      </c>
      <c r="Z45" s="9">
        <v>16.670000000000002</v>
      </c>
      <c r="AA45" s="9">
        <f t="shared" si="9"/>
        <v>3675.7350000000006</v>
      </c>
      <c r="AB45" s="9">
        <f t="shared" si="10"/>
        <v>48620.25</v>
      </c>
      <c r="AC45" s="9">
        <f t="shared" si="11"/>
        <v>277.88890000000004</v>
      </c>
      <c r="AD45" s="9"/>
      <c r="AE45" s="9"/>
      <c r="AF45" s="9"/>
      <c r="AG45" s="9">
        <v>3.5</v>
      </c>
      <c r="AH45" s="9">
        <v>16.670000000000002</v>
      </c>
      <c r="AI45" s="9">
        <f t="shared" si="12"/>
        <v>58.345000000000006</v>
      </c>
      <c r="AJ45" s="9">
        <f t="shared" si="13"/>
        <v>12.25</v>
      </c>
      <c r="AK45" s="9">
        <f t="shared" si="14"/>
        <v>277.88890000000004</v>
      </c>
      <c r="AL45" s="9"/>
      <c r="AM45" s="9"/>
      <c r="AN45" s="9"/>
      <c r="AO45" s="1">
        <v>5</v>
      </c>
      <c r="AP45" s="9">
        <v>16.670000000000002</v>
      </c>
      <c r="AQ45" s="9">
        <f t="shared" si="15"/>
        <v>83.350000000000009</v>
      </c>
      <c r="AR45" s="9">
        <f t="shared" si="16"/>
        <v>277.88890000000004</v>
      </c>
      <c r="AS45" s="9">
        <f t="shared" si="17"/>
        <v>277.88890000000004</v>
      </c>
      <c r="AT45" s="9"/>
      <c r="AU45" s="9"/>
      <c r="AV45" s="9"/>
      <c r="AW45" s="9">
        <v>0</v>
      </c>
      <c r="AX45" s="9">
        <v>16.670000000000002</v>
      </c>
      <c r="AY45" s="9">
        <f t="shared" si="18"/>
        <v>0</v>
      </c>
      <c r="AZ45" s="9">
        <f t="shared" si="19"/>
        <v>0</v>
      </c>
      <c r="BA45" s="9">
        <f t="shared" si="20"/>
        <v>277.88890000000004</v>
      </c>
      <c r="BB45" s="9"/>
      <c r="BC45" s="9"/>
      <c r="BD45" s="9"/>
      <c r="BE45" s="1">
        <v>0</v>
      </c>
      <c r="BF45" s="9">
        <v>16.670000000000002</v>
      </c>
      <c r="BG45">
        <f t="shared" si="21"/>
        <v>0</v>
      </c>
      <c r="BH45">
        <f t="shared" si="22"/>
        <v>0</v>
      </c>
      <c r="BI45">
        <f t="shared" si="23"/>
        <v>277.88890000000004</v>
      </c>
    </row>
    <row r="46" spans="1:61" x14ac:dyDescent="0.3">
      <c r="A46" s="9">
        <v>0.62</v>
      </c>
      <c r="B46" s="9">
        <v>12.07</v>
      </c>
      <c r="C46" s="9">
        <f t="shared" si="0"/>
        <v>7.4834000000000005</v>
      </c>
      <c r="D46" s="9">
        <f t="shared" si="1"/>
        <v>0.38440000000000002</v>
      </c>
      <c r="E46" s="9">
        <f t="shared" si="2"/>
        <v>145.6849</v>
      </c>
      <c r="F46" s="9"/>
      <c r="G46" s="9"/>
      <c r="H46" s="9"/>
      <c r="I46" s="9">
        <v>808.5</v>
      </c>
      <c r="J46" s="9">
        <v>12.07</v>
      </c>
      <c r="K46" s="9">
        <f t="shared" si="3"/>
        <v>9758.5949999999993</v>
      </c>
      <c r="L46" s="9">
        <f t="shared" si="4"/>
        <v>653672.25</v>
      </c>
      <c r="M46" s="9">
        <f t="shared" si="5"/>
        <v>145.6849</v>
      </c>
      <c r="N46" s="9"/>
      <c r="O46" s="9"/>
      <c r="P46" s="9"/>
      <c r="Q46" s="9">
        <v>367.5</v>
      </c>
      <c r="R46" s="9">
        <v>12.07</v>
      </c>
      <c r="S46" s="9">
        <f t="shared" si="6"/>
        <v>4435.7250000000004</v>
      </c>
      <c r="T46" s="9">
        <f t="shared" si="7"/>
        <v>135056.25</v>
      </c>
      <c r="U46" s="9">
        <f t="shared" si="8"/>
        <v>145.6849</v>
      </c>
      <c r="V46" s="9"/>
      <c r="W46" s="9"/>
      <c r="X46" s="9"/>
      <c r="Y46" s="9">
        <v>220.5</v>
      </c>
      <c r="Z46" s="9">
        <v>12.07</v>
      </c>
      <c r="AA46" s="9">
        <f t="shared" si="9"/>
        <v>2661.4349999999999</v>
      </c>
      <c r="AB46" s="9">
        <f t="shared" si="10"/>
        <v>48620.25</v>
      </c>
      <c r="AC46" s="9">
        <f t="shared" si="11"/>
        <v>145.6849</v>
      </c>
      <c r="AD46" s="9"/>
      <c r="AE46" s="9"/>
      <c r="AF46" s="9"/>
      <c r="AG46" s="9">
        <v>3.5</v>
      </c>
      <c r="AH46" s="9">
        <v>12.07</v>
      </c>
      <c r="AI46" s="9">
        <f t="shared" si="12"/>
        <v>42.245000000000005</v>
      </c>
      <c r="AJ46" s="9">
        <f t="shared" si="13"/>
        <v>12.25</v>
      </c>
      <c r="AK46" s="9">
        <f t="shared" si="14"/>
        <v>145.6849</v>
      </c>
      <c r="AL46" s="9"/>
      <c r="AM46" s="9"/>
      <c r="AN46" s="9"/>
      <c r="AO46" s="1">
        <v>2</v>
      </c>
      <c r="AP46" s="9">
        <v>12.07</v>
      </c>
      <c r="AQ46" s="9">
        <f t="shared" si="15"/>
        <v>24.14</v>
      </c>
      <c r="AR46" s="9">
        <f t="shared" si="16"/>
        <v>145.6849</v>
      </c>
      <c r="AS46" s="9">
        <f t="shared" si="17"/>
        <v>145.6849</v>
      </c>
      <c r="AT46" s="9"/>
      <c r="AU46" s="9"/>
      <c r="AV46" s="9"/>
      <c r="AW46" s="9">
        <v>0</v>
      </c>
      <c r="AX46" s="9">
        <v>12.07</v>
      </c>
      <c r="AY46" s="9">
        <f t="shared" si="18"/>
        <v>0</v>
      </c>
      <c r="AZ46" s="9">
        <f t="shared" si="19"/>
        <v>0</v>
      </c>
      <c r="BA46" s="9">
        <f t="shared" si="20"/>
        <v>145.6849</v>
      </c>
      <c r="BB46" s="9"/>
      <c r="BC46" s="9"/>
      <c r="BD46" s="9"/>
      <c r="BE46" s="1">
        <v>0</v>
      </c>
      <c r="BF46" s="9">
        <v>12.07</v>
      </c>
      <c r="BG46">
        <f t="shared" si="21"/>
        <v>0</v>
      </c>
      <c r="BH46">
        <f t="shared" si="22"/>
        <v>0</v>
      </c>
      <c r="BI46">
        <f t="shared" si="23"/>
        <v>145.6849</v>
      </c>
    </row>
    <row r="47" spans="1:61" x14ac:dyDescent="0.3">
      <c r="A47" s="9">
        <v>0.62</v>
      </c>
      <c r="B47" s="9">
        <v>12.22</v>
      </c>
      <c r="C47" s="9">
        <f t="shared" si="0"/>
        <v>7.5764000000000005</v>
      </c>
      <c r="D47" s="9">
        <f t="shared" si="1"/>
        <v>0.38440000000000002</v>
      </c>
      <c r="E47" s="9">
        <f t="shared" si="2"/>
        <v>149.32840000000002</v>
      </c>
      <c r="F47" s="9"/>
      <c r="G47" s="9"/>
      <c r="H47" s="9"/>
      <c r="I47" s="9">
        <v>808.5</v>
      </c>
      <c r="J47" s="9">
        <v>12.22</v>
      </c>
      <c r="K47" s="9">
        <f t="shared" si="3"/>
        <v>9879.8700000000008</v>
      </c>
      <c r="L47" s="9">
        <f t="shared" si="4"/>
        <v>653672.25</v>
      </c>
      <c r="M47" s="9">
        <f t="shared" si="5"/>
        <v>149.32840000000002</v>
      </c>
      <c r="N47" s="9"/>
      <c r="O47" s="9"/>
      <c r="P47" s="9"/>
      <c r="Q47" s="9">
        <v>367.5</v>
      </c>
      <c r="R47" s="9">
        <v>12.22</v>
      </c>
      <c r="S47" s="9">
        <f t="shared" si="6"/>
        <v>4490.8500000000004</v>
      </c>
      <c r="T47" s="9">
        <f t="shared" si="7"/>
        <v>135056.25</v>
      </c>
      <c r="U47" s="9">
        <f t="shared" si="8"/>
        <v>149.32840000000002</v>
      </c>
      <c r="V47" s="9"/>
      <c r="W47" s="9"/>
      <c r="X47" s="9"/>
      <c r="Y47" s="9">
        <v>220.5</v>
      </c>
      <c r="Z47" s="9">
        <v>12.22</v>
      </c>
      <c r="AA47" s="9">
        <f t="shared" si="9"/>
        <v>2694.51</v>
      </c>
      <c r="AB47" s="9">
        <f t="shared" si="10"/>
        <v>48620.25</v>
      </c>
      <c r="AC47" s="9">
        <f t="shared" si="11"/>
        <v>149.32840000000002</v>
      </c>
      <c r="AD47" s="9"/>
      <c r="AE47" s="9"/>
      <c r="AF47" s="9"/>
      <c r="AG47" s="9">
        <v>3.5</v>
      </c>
      <c r="AH47" s="9">
        <v>12.22</v>
      </c>
      <c r="AI47" s="9">
        <f t="shared" si="12"/>
        <v>42.77</v>
      </c>
      <c r="AJ47" s="9">
        <f t="shared" si="13"/>
        <v>12.25</v>
      </c>
      <c r="AK47" s="9">
        <f t="shared" si="14"/>
        <v>149.32840000000002</v>
      </c>
      <c r="AL47" s="9"/>
      <c r="AM47" s="9"/>
      <c r="AN47" s="9"/>
      <c r="AO47" s="1">
        <v>3</v>
      </c>
      <c r="AP47" s="9">
        <v>12.22</v>
      </c>
      <c r="AQ47" s="9">
        <f t="shared" si="15"/>
        <v>36.660000000000004</v>
      </c>
      <c r="AR47" s="9">
        <f t="shared" si="16"/>
        <v>149.32840000000002</v>
      </c>
      <c r="AS47" s="9">
        <f t="shared" si="17"/>
        <v>149.32840000000002</v>
      </c>
      <c r="AT47" s="9"/>
      <c r="AU47" s="9"/>
      <c r="AV47" s="9"/>
      <c r="AW47" s="9">
        <v>0</v>
      </c>
      <c r="AX47" s="9">
        <v>12.22</v>
      </c>
      <c r="AY47" s="9">
        <f t="shared" si="18"/>
        <v>0</v>
      </c>
      <c r="AZ47" s="9">
        <f t="shared" si="19"/>
        <v>0</v>
      </c>
      <c r="BA47" s="9">
        <f t="shared" si="20"/>
        <v>149.32840000000002</v>
      </c>
      <c r="BB47" s="9"/>
      <c r="BC47" s="9"/>
      <c r="BD47" s="9"/>
      <c r="BE47" s="1">
        <v>0</v>
      </c>
      <c r="BF47" s="9">
        <v>12.22</v>
      </c>
      <c r="BG47">
        <f t="shared" si="21"/>
        <v>0</v>
      </c>
      <c r="BH47">
        <f t="shared" si="22"/>
        <v>0</v>
      </c>
      <c r="BI47">
        <f t="shared" si="23"/>
        <v>149.32840000000002</v>
      </c>
    </row>
    <row r="48" spans="1:61" x14ac:dyDescent="0.3">
      <c r="A48" s="9">
        <v>0.62</v>
      </c>
      <c r="B48" s="9">
        <v>12.08</v>
      </c>
      <c r="C48" s="9">
        <f t="shared" si="0"/>
        <v>7.4896000000000003</v>
      </c>
      <c r="D48" s="9">
        <f t="shared" si="1"/>
        <v>0.38440000000000002</v>
      </c>
      <c r="E48" s="9">
        <f t="shared" si="2"/>
        <v>145.9264</v>
      </c>
      <c r="F48" s="9"/>
      <c r="G48" s="9"/>
      <c r="H48" s="9"/>
      <c r="I48" s="9">
        <v>808.5</v>
      </c>
      <c r="J48" s="9">
        <v>12.08</v>
      </c>
      <c r="K48" s="9">
        <f t="shared" si="3"/>
        <v>9766.68</v>
      </c>
      <c r="L48" s="9">
        <f t="shared" si="4"/>
        <v>653672.25</v>
      </c>
      <c r="M48" s="9">
        <f t="shared" si="5"/>
        <v>145.9264</v>
      </c>
      <c r="N48" s="9"/>
      <c r="O48" s="9"/>
      <c r="P48" s="9"/>
      <c r="Q48" s="9">
        <v>367.5</v>
      </c>
      <c r="R48" s="9">
        <v>12.08</v>
      </c>
      <c r="S48" s="9">
        <f t="shared" si="6"/>
        <v>4439.3999999999996</v>
      </c>
      <c r="T48" s="9">
        <f t="shared" si="7"/>
        <v>135056.25</v>
      </c>
      <c r="U48" s="9">
        <f t="shared" si="8"/>
        <v>145.9264</v>
      </c>
      <c r="V48" s="9"/>
      <c r="W48" s="9"/>
      <c r="X48" s="9"/>
      <c r="Y48" s="9">
        <v>220.5</v>
      </c>
      <c r="Z48" s="9">
        <v>12.08</v>
      </c>
      <c r="AA48" s="9">
        <f t="shared" si="9"/>
        <v>2663.64</v>
      </c>
      <c r="AB48" s="9">
        <f t="shared" si="10"/>
        <v>48620.25</v>
      </c>
      <c r="AC48" s="9">
        <f t="shared" si="11"/>
        <v>145.9264</v>
      </c>
      <c r="AD48" s="9"/>
      <c r="AE48" s="9"/>
      <c r="AF48" s="9"/>
      <c r="AG48" s="9">
        <v>3.5</v>
      </c>
      <c r="AH48" s="9">
        <v>12.08</v>
      </c>
      <c r="AI48" s="9">
        <f t="shared" si="12"/>
        <v>42.28</v>
      </c>
      <c r="AJ48" s="9">
        <f t="shared" si="13"/>
        <v>12.25</v>
      </c>
      <c r="AK48" s="9">
        <f t="shared" si="14"/>
        <v>145.9264</v>
      </c>
      <c r="AL48" s="9"/>
      <c r="AM48" s="9"/>
      <c r="AN48" s="9"/>
      <c r="AO48" s="1">
        <v>4</v>
      </c>
      <c r="AP48" s="9">
        <v>12.08</v>
      </c>
      <c r="AQ48" s="9">
        <f t="shared" si="15"/>
        <v>48.32</v>
      </c>
      <c r="AR48" s="9">
        <f t="shared" si="16"/>
        <v>145.9264</v>
      </c>
      <c r="AS48" s="9">
        <f t="shared" si="17"/>
        <v>145.9264</v>
      </c>
      <c r="AT48" s="9"/>
      <c r="AU48" s="9"/>
      <c r="AV48" s="9"/>
      <c r="AW48" s="9">
        <v>0</v>
      </c>
      <c r="AX48" s="9">
        <v>12.08</v>
      </c>
      <c r="AY48" s="9">
        <f t="shared" si="18"/>
        <v>0</v>
      </c>
      <c r="AZ48" s="9">
        <f t="shared" si="19"/>
        <v>0</v>
      </c>
      <c r="BA48" s="9">
        <f t="shared" si="20"/>
        <v>145.9264</v>
      </c>
      <c r="BB48" s="9"/>
      <c r="BC48" s="9"/>
      <c r="BD48" s="9"/>
      <c r="BE48" s="1">
        <v>0</v>
      </c>
      <c r="BF48" s="9">
        <v>12.08</v>
      </c>
      <c r="BG48">
        <f t="shared" si="21"/>
        <v>0</v>
      </c>
      <c r="BH48">
        <f t="shared" si="22"/>
        <v>0</v>
      </c>
      <c r="BI48">
        <f t="shared" si="23"/>
        <v>145.9264</v>
      </c>
    </row>
    <row r="49" spans="1:61" x14ac:dyDescent="0.3">
      <c r="A49" s="9">
        <v>0.62</v>
      </c>
      <c r="B49" s="9">
        <v>12.04</v>
      </c>
      <c r="C49" s="9">
        <f t="shared" si="0"/>
        <v>7.4647999999999994</v>
      </c>
      <c r="D49" s="9">
        <f t="shared" si="1"/>
        <v>0.38440000000000002</v>
      </c>
      <c r="E49" s="9">
        <f t="shared" si="2"/>
        <v>144.96159999999998</v>
      </c>
      <c r="F49" s="9"/>
      <c r="G49" s="9"/>
      <c r="H49" s="9"/>
      <c r="I49" s="9">
        <v>808.5</v>
      </c>
      <c r="J49" s="9">
        <v>12.04</v>
      </c>
      <c r="K49" s="9">
        <f t="shared" si="3"/>
        <v>9734.34</v>
      </c>
      <c r="L49" s="9">
        <f t="shared" si="4"/>
        <v>653672.25</v>
      </c>
      <c r="M49" s="9">
        <f t="shared" si="5"/>
        <v>144.96159999999998</v>
      </c>
      <c r="N49" s="9"/>
      <c r="O49" s="9"/>
      <c r="P49" s="9"/>
      <c r="Q49" s="9">
        <v>367.5</v>
      </c>
      <c r="R49" s="9">
        <v>12.04</v>
      </c>
      <c r="S49" s="9">
        <f t="shared" si="6"/>
        <v>4424.7</v>
      </c>
      <c r="T49" s="9">
        <f t="shared" si="7"/>
        <v>135056.25</v>
      </c>
      <c r="U49" s="9">
        <f t="shared" si="8"/>
        <v>144.96159999999998</v>
      </c>
      <c r="V49" s="9"/>
      <c r="W49" s="9"/>
      <c r="X49" s="9"/>
      <c r="Y49" s="9">
        <v>220.5</v>
      </c>
      <c r="Z49" s="9">
        <v>12.04</v>
      </c>
      <c r="AA49" s="9">
        <f t="shared" si="9"/>
        <v>2654.8199999999997</v>
      </c>
      <c r="AB49" s="9">
        <f t="shared" si="10"/>
        <v>48620.25</v>
      </c>
      <c r="AC49" s="9">
        <f t="shared" si="11"/>
        <v>144.96159999999998</v>
      </c>
      <c r="AD49" s="9"/>
      <c r="AE49" s="9"/>
      <c r="AF49" s="9"/>
      <c r="AG49" s="9">
        <v>3.5</v>
      </c>
      <c r="AH49" s="9">
        <v>12.04</v>
      </c>
      <c r="AI49" s="9">
        <f t="shared" si="12"/>
        <v>42.14</v>
      </c>
      <c r="AJ49" s="9">
        <f t="shared" si="13"/>
        <v>12.25</v>
      </c>
      <c r="AK49" s="9">
        <f t="shared" si="14"/>
        <v>144.96159999999998</v>
      </c>
      <c r="AL49" s="9"/>
      <c r="AM49" s="9"/>
      <c r="AN49" s="9"/>
      <c r="AO49" s="1">
        <v>5</v>
      </c>
      <c r="AP49" s="9">
        <v>12.04</v>
      </c>
      <c r="AQ49" s="9">
        <f t="shared" si="15"/>
        <v>60.199999999999996</v>
      </c>
      <c r="AR49" s="9">
        <f t="shared" si="16"/>
        <v>144.96159999999998</v>
      </c>
      <c r="AS49" s="9">
        <f t="shared" si="17"/>
        <v>144.96159999999998</v>
      </c>
      <c r="AT49" s="9"/>
      <c r="AU49" s="9"/>
      <c r="AV49" s="9"/>
      <c r="AW49" s="9">
        <v>0</v>
      </c>
      <c r="AX49" s="9">
        <v>12.04</v>
      </c>
      <c r="AY49" s="9">
        <f t="shared" si="18"/>
        <v>0</v>
      </c>
      <c r="AZ49" s="9">
        <f t="shared" si="19"/>
        <v>0</v>
      </c>
      <c r="BA49" s="9">
        <f t="shared" si="20"/>
        <v>144.96159999999998</v>
      </c>
      <c r="BB49" s="9"/>
      <c r="BC49" s="9"/>
      <c r="BD49" s="9"/>
      <c r="BE49" s="1">
        <v>0</v>
      </c>
      <c r="BF49" s="9">
        <v>12.04</v>
      </c>
      <c r="BG49">
        <f t="shared" si="21"/>
        <v>0</v>
      </c>
      <c r="BH49">
        <f t="shared" si="22"/>
        <v>0</v>
      </c>
      <c r="BI49">
        <f t="shared" si="23"/>
        <v>144.96159999999998</v>
      </c>
    </row>
    <row r="50" spans="1:61" x14ac:dyDescent="0.3">
      <c r="A50" s="9">
        <v>0.98</v>
      </c>
      <c r="B50" s="2">
        <v>26.47</v>
      </c>
      <c r="C50" s="9">
        <f t="shared" si="0"/>
        <v>25.9406</v>
      </c>
      <c r="D50" s="9">
        <f t="shared" si="1"/>
        <v>0.96039999999999992</v>
      </c>
      <c r="E50" s="9">
        <f t="shared" si="2"/>
        <v>700.66089999999997</v>
      </c>
      <c r="F50" s="2"/>
      <c r="G50" s="2"/>
      <c r="H50" s="2"/>
      <c r="I50" s="9">
        <v>514.5</v>
      </c>
      <c r="J50" s="2">
        <v>26.47</v>
      </c>
      <c r="K50" s="9">
        <f t="shared" si="3"/>
        <v>13618.814999999999</v>
      </c>
      <c r="L50" s="9">
        <f t="shared" si="4"/>
        <v>264710.25</v>
      </c>
      <c r="M50" s="9">
        <f t="shared" si="5"/>
        <v>700.66089999999997</v>
      </c>
      <c r="N50" s="2"/>
      <c r="O50" s="2"/>
      <c r="P50" s="2"/>
      <c r="Q50" s="9">
        <v>294</v>
      </c>
      <c r="R50" s="2">
        <v>26.47</v>
      </c>
      <c r="S50" s="9">
        <f t="shared" si="6"/>
        <v>7782.1799999999994</v>
      </c>
      <c r="T50" s="9">
        <f t="shared" si="7"/>
        <v>86436</v>
      </c>
      <c r="U50" s="9">
        <f t="shared" si="8"/>
        <v>700.66089999999997</v>
      </c>
      <c r="V50" s="9"/>
      <c r="W50" s="2"/>
      <c r="X50" s="2"/>
      <c r="Y50" s="9">
        <v>110.25</v>
      </c>
      <c r="Z50" s="2">
        <v>26.47</v>
      </c>
      <c r="AA50" s="9">
        <f t="shared" si="9"/>
        <v>2918.3174999999997</v>
      </c>
      <c r="AB50" s="9">
        <f t="shared" si="10"/>
        <v>12155.0625</v>
      </c>
      <c r="AC50" s="9">
        <f t="shared" si="11"/>
        <v>700.66089999999997</v>
      </c>
      <c r="AD50" s="9"/>
      <c r="AE50" s="2"/>
      <c r="AF50" s="2"/>
      <c r="AG50" s="9">
        <v>7</v>
      </c>
      <c r="AH50" s="2">
        <v>26.47</v>
      </c>
      <c r="AI50" s="9">
        <f t="shared" si="12"/>
        <v>185.29</v>
      </c>
      <c r="AJ50" s="9">
        <f t="shared" si="13"/>
        <v>49</v>
      </c>
      <c r="AK50" s="9">
        <f t="shared" si="14"/>
        <v>700.66089999999997</v>
      </c>
      <c r="AL50" s="9"/>
      <c r="AM50" s="2"/>
      <c r="AN50" s="2"/>
      <c r="AO50" s="1">
        <v>2</v>
      </c>
      <c r="AP50" s="2">
        <v>26.47</v>
      </c>
      <c r="AQ50" s="9">
        <f t="shared" si="15"/>
        <v>52.94</v>
      </c>
      <c r="AR50" s="9">
        <f t="shared" si="16"/>
        <v>700.66089999999997</v>
      </c>
      <c r="AS50" s="9">
        <f t="shared" si="17"/>
        <v>700.66089999999997</v>
      </c>
      <c r="AT50" s="9"/>
      <c r="AU50" s="2"/>
      <c r="AV50" s="2"/>
      <c r="AW50" s="9">
        <v>0.1</v>
      </c>
      <c r="AX50" s="2">
        <v>26.47</v>
      </c>
      <c r="AY50" s="9">
        <f t="shared" si="18"/>
        <v>2.6470000000000002</v>
      </c>
      <c r="AZ50" s="9">
        <f t="shared" si="19"/>
        <v>1.0000000000000002E-2</v>
      </c>
      <c r="BA50" s="9">
        <f t="shared" si="20"/>
        <v>700.66089999999997</v>
      </c>
      <c r="BB50" s="9"/>
      <c r="BC50" s="2"/>
      <c r="BD50" s="2"/>
      <c r="BE50" s="1">
        <v>1</v>
      </c>
      <c r="BF50" s="2">
        <v>26.47</v>
      </c>
      <c r="BG50">
        <f t="shared" si="21"/>
        <v>26.47</v>
      </c>
      <c r="BH50">
        <f t="shared" si="22"/>
        <v>1</v>
      </c>
      <c r="BI50">
        <f t="shared" si="23"/>
        <v>700.66089999999997</v>
      </c>
    </row>
    <row r="51" spans="1:61" x14ac:dyDescent="0.3">
      <c r="A51" s="9">
        <v>0.98</v>
      </c>
      <c r="B51" s="2">
        <v>26.37</v>
      </c>
      <c r="C51" s="9">
        <f t="shared" si="0"/>
        <v>25.842600000000001</v>
      </c>
      <c r="D51" s="9">
        <f t="shared" si="1"/>
        <v>0.96039999999999992</v>
      </c>
      <c r="E51" s="9">
        <f t="shared" si="2"/>
        <v>695.37690000000009</v>
      </c>
      <c r="F51" s="2"/>
      <c r="G51" s="2"/>
      <c r="H51" s="2"/>
      <c r="I51" s="9">
        <v>514.5</v>
      </c>
      <c r="J51" s="2">
        <v>26.37</v>
      </c>
      <c r="K51" s="9">
        <f t="shared" si="3"/>
        <v>13567.365</v>
      </c>
      <c r="L51" s="9">
        <f t="shared" si="4"/>
        <v>264710.25</v>
      </c>
      <c r="M51" s="9">
        <f t="shared" si="5"/>
        <v>695.37690000000009</v>
      </c>
      <c r="N51" s="2"/>
      <c r="O51" s="2"/>
      <c r="P51" s="2"/>
      <c r="Q51" s="9">
        <v>294</v>
      </c>
      <c r="R51" s="2">
        <v>26.37</v>
      </c>
      <c r="S51" s="9">
        <f t="shared" si="6"/>
        <v>7752.7800000000007</v>
      </c>
      <c r="T51" s="9">
        <f t="shared" si="7"/>
        <v>86436</v>
      </c>
      <c r="U51" s="9">
        <f t="shared" si="8"/>
        <v>695.37690000000009</v>
      </c>
      <c r="V51" s="2"/>
      <c r="W51" s="2"/>
      <c r="X51" s="2"/>
      <c r="Y51" s="9">
        <v>110.25</v>
      </c>
      <c r="Z51" s="2">
        <v>26.37</v>
      </c>
      <c r="AA51" s="9">
        <f t="shared" si="9"/>
        <v>2907.2925</v>
      </c>
      <c r="AB51" s="9">
        <f t="shared" si="10"/>
        <v>12155.0625</v>
      </c>
      <c r="AC51" s="9">
        <f t="shared" si="11"/>
        <v>695.37690000000009</v>
      </c>
      <c r="AD51" s="2"/>
      <c r="AE51" s="2"/>
      <c r="AF51" s="2"/>
      <c r="AG51" s="9">
        <v>7</v>
      </c>
      <c r="AH51" s="2">
        <v>26.37</v>
      </c>
      <c r="AI51" s="9">
        <f t="shared" si="12"/>
        <v>184.59</v>
      </c>
      <c r="AJ51" s="9">
        <f t="shared" si="13"/>
        <v>49</v>
      </c>
      <c r="AK51" s="9">
        <f t="shared" si="14"/>
        <v>695.37690000000009</v>
      </c>
      <c r="AL51" s="2"/>
      <c r="AM51" s="2"/>
      <c r="AN51" s="2"/>
      <c r="AO51" s="1">
        <v>3</v>
      </c>
      <c r="AP51" s="2">
        <v>26.37</v>
      </c>
      <c r="AQ51" s="9">
        <f t="shared" si="15"/>
        <v>79.11</v>
      </c>
      <c r="AR51" s="9">
        <f t="shared" si="16"/>
        <v>695.37690000000009</v>
      </c>
      <c r="AS51" s="9">
        <f t="shared" si="17"/>
        <v>695.37690000000009</v>
      </c>
      <c r="AT51" s="2"/>
      <c r="AU51" s="2"/>
      <c r="AV51" s="2"/>
      <c r="AW51" s="9">
        <v>0.1</v>
      </c>
      <c r="AX51" s="2">
        <v>26.37</v>
      </c>
      <c r="AY51" s="9">
        <f t="shared" si="18"/>
        <v>2.6370000000000005</v>
      </c>
      <c r="AZ51" s="9">
        <f t="shared" si="19"/>
        <v>1.0000000000000002E-2</v>
      </c>
      <c r="BA51" s="9">
        <f t="shared" si="20"/>
        <v>695.37690000000009</v>
      </c>
      <c r="BB51" s="2"/>
      <c r="BC51" s="2"/>
      <c r="BD51" s="2"/>
      <c r="BE51" s="1">
        <v>1</v>
      </c>
      <c r="BF51" s="2">
        <v>26.37</v>
      </c>
      <c r="BG51">
        <f t="shared" si="21"/>
        <v>26.37</v>
      </c>
      <c r="BH51">
        <f t="shared" si="22"/>
        <v>1</v>
      </c>
      <c r="BI51">
        <f t="shared" si="23"/>
        <v>695.37690000000009</v>
      </c>
    </row>
    <row r="52" spans="1:61" x14ac:dyDescent="0.3">
      <c r="A52" s="9">
        <v>0.98</v>
      </c>
      <c r="B52" s="2">
        <v>26.44</v>
      </c>
      <c r="C52" s="9">
        <f t="shared" si="0"/>
        <v>25.911200000000001</v>
      </c>
      <c r="D52" s="9">
        <f t="shared" si="1"/>
        <v>0.96039999999999992</v>
      </c>
      <c r="E52" s="9">
        <f t="shared" si="2"/>
        <v>699.07360000000006</v>
      </c>
      <c r="F52" s="2"/>
      <c r="G52" s="2"/>
      <c r="H52" s="2"/>
      <c r="I52" s="9">
        <v>514.5</v>
      </c>
      <c r="J52" s="2">
        <v>26.44</v>
      </c>
      <c r="K52" s="9">
        <f t="shared" si="3"/>
        <v>13603.380000000001</v>
      </c>
      <c r="L52" s="9">
        <f t="shared" si="4"/>
        <v>264710.25</v>
      </c>
      <c r="M52" s="9">
        <f t="shared" si="5"/>
        <v>699.07360000000006</v>
      </c>
      <c r="N52" s="2"/>
      <c r="O52" s="2"/>
      <c r="P52" s="2"/>
      <c r="Q52" s="9">
        <v>294</v>
      </c>
      <c r="R52" s="2">
        <v>26.44</v>
      </c>
      <c r="S52" s="9">
        <f t="shared" si="6"/>
        <v>7773.3600000000006</v>
      </c>
      <c r="T52" s="9">
        <f t="shared" si="7"/>
        <v>86436</v>
      </c>
      <c r="U52" s="9">
        <f t="shared" si="8"/>
        <v>699.07360000000006</v>
      </c>
      <c r="V52" s="2"/>
      <c r="W52" s="2"/>
      <c r="X52" s="2"/>
      <c r="Y52" s="9">
        <v>110.25</v>
      </c>
      <c r="Z52" s="2">
        <v>26.44</v>
      </c>
      <c r="AA52" s="9">
        <f t="shared" si="9"/>
        <v>2915.01</v>
      </c>
      <c r="AB52" s="9">
        <f t="shared" si="10"/>
        <v>12155.0625</v>
      </c>
      <c r="AC52" s="9">
        <f t="shared" si="11"/>
        <v>699.07360000000006</v>
      </c>
      <c r="AD52" s="2"/>
      <c r="AE52" s="2"/>
      <c r="AF52" s="2"/>
      <c r="AG52" s="9">
        <v>7</v>
      </c>
      <c r="AH52" s="2">
        <v>26.44</v>
      </c>
      <c r="AI52" s="9">
        <f t="shared" si="12"/>
        <v>185.08</v>
      </c>
      <c r="AJ52" s="9">
        <f t="shared" si="13"/>
        <v>49</v>
      </c>
      <c r="AK52" s="9">
        <f t="shared" si="14"/>
        <v>699.07360000000006</v>
      </c>
      <c r="AL52" s="2"/>
      <c r="AM52" s="2"/>
      <c r="AN52" s="2"/>
      <c r="AO52" s="1">
        <v>4</v>
      </c>
      <c r="AP52" s="2">
        <v>26.44</v>
      </c>
      <c r="AQ52" s="9">
        <f t="shared" si="15"/>
        <v>105.76</v>
      </c>
      <c r="AR52" s="9">
        <f t="shared" si="16"/>
        <v>699.07360000000006</v>
      </c>
      <c r="AS52" s="9">
        <f t="shared" si="17"/>
        <v>699.07360000000006</v>
      </c>
      <c r="AT52" s="2"/>
      <c r="AU52" s="2"/>
      <c r="AV52" s="2"/>
      <c r="AW52" s="9">
        <v>0.1</v>
      </c>
      <c r="AX52" s="2">
        <v>26.44</v>
      </c>
      <c r="AY52" s="9">
        <f t="shared" si="18"/>
        <v>2.6440000000000001</v>
      </c>
      <c r="AZ52" s="9">
        <f t="shared" si="19"/>
        <v>1.0000000000000002E-2</v>
      </c>
      <c r="BA52" s="9">
        <f t="shared" si="20"/>
        <v>699.07360000000006</v>
      </c>
      <c r="BB52" s="2"/>
      <c r="BC52" s="2"/>
      <c r="BD52" s="2"/>
      <c r="BE52" s="1">
        <v>1</v>
      </c>
      <c r="BF52" s="2">
        <v>26.44</v>
      </c>
      <c r="BG52">
        <f t="shared" si="21"/>
        <v>26.44</v>
      </c>
      <c r="BH52">
        <f t="shared" si="22"/>
        <v>1</v>
      </c>
      <c r="BI52">
        <f t="shared" si="23"/>
        <v>699.07360000000006</v>
      </c>
    </row>
    <row r="53" spans="1:61" x14ac:dyDescent="0.3">
      <c r="A53" s="9">
        <v>0.98</v>
      </c>
      <c r="B53" s="2">
        <v>26.29</v>
      </c>
      <c r="C53" s="9">
        <f t="shared" si="0"/>
        <v>25.764199999999999</v>
      </c>
      <c r="D53" s="9">
        <f t="shared" si="1"/>
        <v>0.96039999999999992</v>
      </c>
      <c r="E53" s="9">
        <f t="shared" si="2"/>
        <v>691.16409999999996</v>
      </c>
      <c r="F53" s="2"/>
      <c r="G53" s="2"/>
      <c r="H53" s="2"/>
      <c r="I53" s="9">
        <v>514.5</v>
      </c>
      <c r="J53" s="2">
        <v>26.29</v>
      </c>
      <c r="K53" s="9">
        <f t="shared" si="3"/>
        <v>13526.205</v>
      </c>
      <c r="L53" s="9">
        <f t="shared" si="4"/>
        <v>264710.25</v>
      </c>
      <c r="M53" s="9">
        <f t="shared" si="5"/>
        <v>691.16409999999996</v>
      </c>
      <c r="N53" s="2"/>
      <c r="O53" s="2"/>
      <c r="P53" s="2"/>
      <c r="Q53" s="9">
        <v>294</v>
      </c>
      <c r="R53" s="2">
        <v>26.29</v>
      </c>
      <c r="S53" s="9">
        <f t="shared" si="6"/>
        <v>7729.2599999999993</v>
      </c>
      <c r="T53" s="9">
        <f t="shared" si="7"/>
        <v>86436</v>
      </c>
      <c r="U53" s="9">
        <f t="shared" si="8"/>
        <v>691.16409999999996</v>
      </c>
      <c r="V53" s="2"/>
      <c r="W53" s="2"/>
      <c r="X53" s="2"/>
      <c r="Y53" s="9">
        <v>110.25</v>
      </c>
      <c r="Z53" s="2">
        <v>26.29</v>
      </c>
      <c r="AA53" s="9">
        <f t="shared" si="9"/>
        <v>2898.4724999999999</v>
      </c>
      <c r="AB53" s="9">
        <f t="shared" si="10"/>
        <v>12155.0625</v>
      </c>
      <c r="AC53" s="9">
        <f t="shared" si="11"/>
        <v>691.16409999999996</v>
      </c>
      <c r="AD53" s="2"/>
      <c r="AE53" s="2"/>
      <c r="AF53" s="2"/>
      <c r="AG53" s="9">
        <v>7</v>
      </c>
      <c r="AH53" s="2">
        <v>26.29</v>
      </c>
      <c r="AI53" s="9">
        <f t="shared" si="12"/>
        <v>184.03</v>
      </c>
      <c r="AJ53" s="9">
        <f t="shared" si="13"/>
        <v>49</v>
      </c>
      <c r="AK53" s="9">
        <f t="shared" si="14"/>
        <v>691.16409999999996</v>
      </c>
      <c r="AL53" s="2"/>
      <c r="AM53" s="2"/>
      <c r="AN53" s="2"/>
      <c r="AO53" s="1">
        <v>5</v>
      </c>
      <c r="AP53" s="2">
        <v>26.29</v>
      </c>
      <c r="AQ53" s="9">
        <f t="shared" si="15"/>
        <v>131.44999999999999</v>
      </c>
      <c r="AR53" s="9">
        <f t="shared" si="16"/>
        <v>691.16409999999996</v>
      </c>
      <c r="AS53" s="9">
        <f t="shared" si="17"/>
        <v>691.16409999999996</v>
      </c>
      <c r="AT53" s="2"/>
      <c r="AU53" s="2"/>
      <c r="AV53" s="2"/>
      <c r="AW53" s="9">
        <v>0.1</v>
      </c>
      <c r="AX53" s="2">
        <v>26.29</v>
      </c>
      <c r="AY53" s="9">
        <f t="shared" si="18"/>
        <v>2.629</v>
      </c>
      <c r="AZ53" s="9">
        <f t="shared" si="19"/>
        <v>1.0000000000000002E-2</v>
      </c>
      <c r="BA53" s="9">
        <f t="shared" si="20"/>
        <v>691.16409999999996</v>
      </c>
      <c r="BB53" s="2"/>
      <c r="BC53" s="2"/>
      <c r="BD53" s="2"/>
      <c r="BE53" s="1">
        <v>1</v>
      </c>
      <c r="BF53" s="2">
        <v>26.29</v>
      </c>
      <c r="BG53">
        <f t="shared" si="21"/>
        <v>26.29</v>
      </c>
      <c r="BH53">
        <f t="shared" si="22"/>
        <v>1</v>
      </c>
      <c r="BI53">
        <f t="shared" si="23"/>
        <v>691.16409999999996</v>
      </c>
    </row>
    <row r="54" spans="1:61" x14ac:dyDescent="0.3">
      <c r="A54" s="9">
        <v>0.9</v>
      </c>
      <c r="B54" s="2">
        <v>32.92</v>
      </c>
      <c r="C54" s="9">
        <f t="shared" si="0"/>
        <v>29.628000000000004</v>
      </c>
      <c r="D54" s="9">
        <f t="shared" si="1"/>
        <v>0.81</v>
      </c>
      <c r="E54" s="9">
        <f t="shared" si="2"/>
        <v>1083.7264</v>
      </c>
      <c r="F54" s="2"/>
      <c r="G54" s="2"/>
      <c r="H54" s="2"/>
      <c r="I54" s="9">
        <v>563.5</v>
      </c>
      <c r="J54" s="2">
        <v>32.92</v>
      </c>
      <c r="K54" s="9">
        <f t="shared" si="3"/>
        <v>18550.420000000002</v>
      </c>
      <c r="L54" s="9">
        <f t="shared" si="4"/>
        <v>317532.25</v>
      </c>
      <c r="M54" s="9">
        <f t="shared" si="5"/>
        <v>1083.7264</v>
      </c>
      <c r="N54" s="2"/>
      <c r="O54" s="2"/>
      <c r="P54" s="2"/>
      <c r="Q54" s="9">
        <v>318.5</v>
      </c>
      <c r="R54" s="2">
        <v>32.92</v>
      </c>
      <c r="S54" s="9">
        <f t="shared" si="6"/>
        <v>10485.02</v>
      </c>
      <c r="T54" s="9">
        <f t="shared" si="7"/>
        <v>101442.25</v>
      </c>
      <c r="U54" s="9">
        <f t="shared" si="8"/>
        <v>1083.7264</v>
      </c>
      <c r="V54" s="2"/>
      <c r="W54" s="2"/>
      <c r="X54" s="2"/>
      <c r="Y54" s="9">
        <v>122.5</v>
      </c>
      <c r="Z54" s="2">
        <v>32.92</v>
      </c>
      <c r="AA54" s="9">
        <f t="shared" si="9"/>
        <v>4032.7000000000003</v>
      </c>
      <c r="AB54" s="9">
        <f t="shared" si="10"/>
        <v>15006.25</v>
      </c>
      <c r="AC54" s="9">
        <f t="shared" si="11"/>
        <v>1083.7264</v>
      </c>
      <c r="AD54" s="2"/>
      <c r="AE54" s="2"/>
      <c r="AF54" s="2"/>
      <c r="AG54" s="9">
        <v>7</v>
      </c>
      <c r="AH54" s="2">
        <v>32.92</v>
      </c>
      <c r="AI54" s="9">
        <f t="shared" si="12"/>
        <v>230.44</v>
      </c>
      <c r="AJ54" s="9">
        <f t="shared" si="13"/>
        <v>49</v>
      </c>
      <c r="AK54" s="9">
        <f t="shared" si="14"/>
        <v>1083.7264</v>
      </c>
      <c r="AL54" s="2"/>
      <c r="AM54" s="2"/>
      <c r="AN54" s="2"/>
      <c r="AO54" s="1">
        <v>2</v>
      </c>
      <c r="AP54" s="2">
        <v>32.92</v>
      </c>
      <c r="AQ54" s="9">
        <f t="shared" si="15"/>
        <v>65.84</v>
      </c>
      <c r="AR54" s="9">
        <f t="shared" si="16"/>
        <v>1083.7264</v>
      </c>
      <c r="AS54" s="9">
        <f t="shared" si="17"/>
        <v>1083.7264</v>
      </c>
      <c r="AT54" s="2"/>
      <c r="AU54" s="2"/>
      <c r="AV54" s="2"/>
      <c r="AW54" s="9">
        <v>0.1</v>
      </c>
      <c r="AX54" s="2">
        <v>32.92</v>
      </c>
      <c r="AY54" s="9">
        <f t="shared" si="18"/>
        <v>3.2920000000000003</v>
      </c>
      <c r="AZ54" s="9">
        <f t="shared" si="19"/>
        <v>1.0000000000000002E-2</v>
      </c>
      <c r="BA54" s="9">
        <f t="shared" si="20"/>
        <v>1083.7264</v>
      </c>
      <c r="BB54" s="2"/>
      <c r="BC54" s="2"/>
      <c r="BD54" s="2"/>
      <c r="BE54" s="1">
        <v>1</v>
      </c>
      <c r="BF54" s="2">
        <v>32.92</v>
      </c>
      <c r="BG54">
        <f t="shared" si="21"/>
        <v>32.92</v>
      </c>
      <c r="BH54">
        <f t="shared" si="22"/>
        <v>1</v>
      </c>
      <c r="BI54">
        <f t="shared" si="23"/>
        <v>1083.7264</v>
      </c>
    </row>
    <row r="55" spans="1:61" x14ac:dyDescent="0.3">
      <c r="A55" s="9">
        <v>0.9</v>
      </c>
      <c r="B55" s="2">
        <v>29.87</v>
      </c>
      <c r="C55" s="9">
        <f t="shared" si="0"/>
        <v>26.883000000000003</v>
      </c>
      <c r="D55" s="9">
        <f t="shared" si="1"/>
        <v>0.81</v>
      </c>
      <c r="E55" s="9">
        <f t="shared" si="2"/>
        <v>892.21690000000001</v>
      </c>
      <c r="F55" s="2"/>
      <c r="G55" s="2"/>
      <c r="H55" s="2"/>
      <c r="I55" s="9">
        <v>563.5</v>
      </c>
      <c r="J55" s="2">
        <v>29.87</v>
      </c>
      <c r="K55" s="9">
        <f t="shared" si="3"/>
        <v>16831.744999999999</v>
      </c>
      <c r="L55" s="9">
        <f t="shared" si="4"/>
        <v>317532.25</v>
      </c>
      <c r="M55" s="9">
        <f t="shared" si="5"/>
        <v>892.21690000000001</v>
      </c>
      <c r="N55" s="2"/>
      <c r="O55" s="2"/>
      <c r="P55" s="2"/>
      <c r="Q55" s="9">
        <v>318.5</v>
      </c>
      <c r="R55" s="2">
        <v>29.87</v>
      </c>
      <c r="S55" s="9">
        <f t="shared" si="6"/>
        <v>9513.5950000000012</v>
      </c>
      <c r="T55" s="9">
        <f t="shared" si="7"/>
        <v>101442.25</v>
      </c>
      <c r="U55" s="9">
        <f t="shared" si="8"/>
        <v>892.21690000000001</v>
      </c>
      <c r="V55" s="2"/>
      <c r="W55" s="2"/>
      <c r="X55" s="2"/>
      <c r="Y55" s="9">
        <v>122.5</v>
      </c>
      <c r="Z55" s="2">
        <v>29.87</v>
      </c>
      <c r="AA55" s="9">
        <f t="shared" si="9"/>
        <v>3659.0750000000003</v>
      </c>
      <c r="AB55" s="9">
        <f t="shared" si="10"/>
        <v>15006.25</v>
      </c>
      <c r="AC55" s="9">
        <f t="shared" si="11"/>
        <v>892.21690000000001</v>
      </c>
      <c r="AD55" s="2"/>
      <c r="AE55" s="2"/>
      <c r="AF55" s="2"/>
      <c r="AG55" s="9">
        <v>7</v>
      </c>
      <c r="AH55" s="2">
        <v>29.87</v>
      </c>
      <c r="AI55" s="9">
        <f t="shared" si="12"/>
        <v>209.09</v>
      </c>
      <c r="AJ55" s="9">
        <f t="shared" si="13"/>
        <v>49</v>
      </c>
      <c r="AK55" s="9">
        <f t="shared" si="14"/>
        <v>892.21690000000001</v>
      </c>
      <c r="AL55" s="2"/>
      <c r="AM55" s="2"/>
      <c r="AN55" s="2"/>
      <c r="AO55" s="1">
        <v>3</v>
      </c>
      <c r="AP55" s="2">
        <v>29.87</v>
      </c>
      <c r="AQ55" s="9">
        <f t="shared" si="15"/>
        <v>89.61</v>
      </c>
      <c r="AR55" s="9">
        <f t="shared" si="16"/>
        <v>892.21690000000001</v>
      </c>
      <c r="AS55" s="9">
        <f t="shared" si="17"/>
        <v>892.21690000000001</v>
      </c>
      <c r="AT55" s="2"/>
      <c r="AU55" s="2"/>
      <c r="AV55" s="2"/>
      <c r="AW55" s="9">
        <v>0.1</v>
      </c>
      <c r="AX55" s="2">
        <v>29.87</v>
      </c>
      <c r="AY55" s="9">
        <f t="shared" si="18"/>
        <v>2.9870000000000001</v>
      </c>
      <c r="AZ55" s="9">
        <f t="shared" si="19"/>
        <v>1.0000000000000002E-2</v>
      </c>
      <c r="BA55" s="9">
        <f t="shared" si="20"/>
        <v>892.21690000000001</v>
      </c>
      <c r="BB55" s="2"/>
      <c r="BC55" s="2"/>
      <c r="BD55" s="2"/>
      <c r="BE55" s="1">
        <v>1</v>
      </c>
      <c r="BF55" s="2">
        <v>29.87</v>
      </c>
      <c r="BG55">
        <f t="shared" si="21"/>
        <v>29.87</v>
      </c>
      <c r="BH55">
        <f t="shared" si="22"/>
        <v>1</v>
      </c>
      <c r="BI55">
        <f t="shared" si="23"/>
        <v>892.21690000000001</v>
      </c>
    </row>
    <row r="56" spans="1:61" x14ac:dyDescent="0.3">
      <c r="A56" s="9">
        <v>0.9</v>
      </c>
      <c r="B56" s="2">
        <v>29.58</v>
      </c>
      <c r="C56" s="9">
        <f t="shared" si="0"/>
        <v>26.622</v>
      </c>
      <c r="D56" s="9">
        <f t="shared" si="1"/>
        <v>0.81</v>
      </c>
      <c r="E56" s="9">
        <f t="shared" si="2"/>
        <v>874.9763999999999</v>
      </c>
      <c r="F56" s="2"/>
      <c r="G56" s="2"/>
      <c r="H56" s="2"/>
      <c r="I56" s="9">
        <v>563.5</v>
      </c>
      <c r="J56" s="2">
        <v>29.58</v>
      </c>
      <c r="K56" s="9">
        <f t="shared" si="3"/>
        <v>16668.329999999998</v>
      </c>
      <c r="L56" s="9">
        <f t="shared" si="4"/>
        <v>317532.25</v>
      </c>
      <c r="M56" s="9">
        <f t="shared" si="5"/>
        <v>874.9763999999999</v>
      </c>
      <c r="N56" s="2"/>
      <c r="O56" s="2"/>
      <c r="P56" s="2"/>
      <c r="Q56" s="9">
        <v>318.5</v>
      </c>
      <c r="R56" s="2">
        <v>29.58</v>
      </c>
      <c r="S56" s="9">
        <f t="shared" si="6"/>
        <v>9421.23</v>
      </c>
      <c r="T56" s="9">
        <f t="shared" si="7"/>
        <v>101442.25</v>
      </c>
      <c r="U56" s="9">
        <f t="shared" si="8"/>
        <v>874.9763999999999</v>
      </c>
      <c r="V56" s="2"/>
      <c r="W56" s="2"/>
      <c r="X56" s="2"/>
      <c r="Y56" s="9">
        <v>122.5</v>
      </c>
      <c r="Z56" s="2">
        <v>29.58</v>
      </c>
      <c r="AA56" s="9">
        <f t="shared" si="9"/>
        <v>3623.5499999999997</v>
      </c>
      <c r="AB56" s="9">
        <f t="shared" si="10"/>
        <v>15006.25</v>
      </c>
      <c r="AC56" s="9">
        <f t="shared" si="11"/>
        <v>874.9763999999999</v>
      </c>
      <c r="AD56" s="2"/>
      <c r="AE56" s="2"/>
      <c r="AF56" s="2"/>
      <c r="AG56" s="9">
        <v>7</v>
      </c>
      <c r="AH56" s="2">
        <v>29.58</v>
      </c>
      <c r="AI56" s="9">
        <f t="shared" si="12"/>
        <v>207.06</v>
      </c>
      <c r="AJ56" s="9">
        <f t="shared" si="13"/>
        <v>49</v>
      </c>
      <c r="AK56" s="9">
        <f t="shared" si="14"/>
        <v>874.9763999999999</v>
      </c>
      <c r="AL56" s="2"/>
      <c r="AM56" s="2"/>
      <c r="AN56" s="2"/>
      <c r="AO56" s="1">
        <v>4</v>
      </c>
      <c r="AP56" s="2">
        <v>29.58</v>
      </c>
      <c r="AQ56" s="9">
        <f t="shared" si="15"/>
        <v>118.32</v>
      </c>
      <c r="AR56" s="9">
        <f t="shared" si="16"/>
        <v>874.9763999999999</v>
      </c>
      <c r="AS56" s="9">
        <f t="shared" si="17"/>
        <v>874.9763999999999</v>
      </c>
      <c r="AT56" s="2"/>
      <c r="AU56" s="2"/>
      <c r="AV56" s="2"/>
      <c r="AW56" s="9">
        <v>0.1</v>
      </c>
      <c r="AX56" s="2">
        <v>29.58</v>
      </c>
      <c r="AY56" s="9">
        <f t="shared" si="18"/>
        <v>2.9580000000000002</v>
      </c>
      <c r="AZ56" s="9">
        <f t="shared" si="19"/>
        <v>1.0000000000000002E-2</v>
      </c>
      <c r="BA56" s="9">
        <f t="shared" si="20"/>
        <v>874.9763999999999</v>
      </c>
      <c r="BB56" s="2"/>
      <c r="BC56" s="2"/>
      <c r="BD56" s="2"/>
      <c r="BE56" s="1">
        <v>1</v>
      </c>
      <c r="BF56" s="2">
        <v>29.58</v>
      </c>
      <c r="BG56">
        <f t="shared" si="21"/>
        <v>29.58</v>
      </c>
      <c r="BH56">
        <f t="shared" si="22"/>
        <v>1</v>
      </c>
      <c r="BI56">
        <f t="shared" si="23"/>
        <v>874.9763999999999</v>
      </c>
    </row>
    <row r="57" spans="1:61" x14ac:dyDescent="0.3">
      <c r="A57" s="9">
        <v>0.9</v>
      </c>
      <c r="B57" s="2">
        <v>34.33</v>
      </c>
      <c r="C57" s="9">
        <f t="shared" si="0"/>
        <v>30.896999999999998</v>
      </c>
      <c r="D57" s="9">
        <f t="shared" si="1"/>
        <v>0.81</v>
      </c>
      <c r="E57" s="9">
        <f t="shared" si="2"/>
        <v>1178.5488999999998</v>
      </c>
      <c r="F57" s="2"/>
      <c r="G57" s="2"/>
      <c r="H57" s="2"/>
      <c r="I57" s="9">
        <v>563.5</v>
      </c>
      <c r="J57" s="2">
        <v>34.33</v>
      </c>
      <c r="K57" s="9">
        <f t="shared" si="3"/>
        <v>19344.954999999998</v>
      </c>
      <c r="L57" s="9">
        <f t="shared" si="4"/>
        <v>317532.25</v>
      </c>
      <c r="M57" s="9">
        <f t="shared" si="5"/>
        <v>1178.5488999999998</v>
      </c>
      <c r="N57" s="2"/>
      <c r="O57" s="2"/>
      <c r="P57" s="2"/>
      <c r="Q57" s="9">
        <v>318.5</v>
      </c>
      <c r="R57" s="2">
        <v>34.33</v>
      </c>
      <c r="S57" s="9">
        <f t="shared" si="6"/>
        <v>10934.105</v>
      </c>
      <c r="T57" s="9">
        <f t="shared" si="7"/>
        <v>101442.25</v>
      </c>
      <c r="U57" s="9">
        <f t="shared" si="8"/>
        <v>1178.5488999999998</v>
      </c>
      <c r="V57" s="2"/>
      <c r="W57" s="2"/>
      <c r="X57" s="2"/>
      <c r="Y57" s="9">
        <v>122.5</v>
      </c>
      <c r="Z57" s="2">
        <v>34.33</v>
      </c>
      <c r="AA57" s="9">
        <f t="shared" si="9"/>
        <v>4205.4250000000002</v>
      </c>
      <c r="AB57" s="9">
        <f t="shared" si="10"/>
        <v>15006.25</v>
      </c>
      <c r="AC57" s="9">
        <f t="shared" si="11"/>
        <v>1178.5488999999998</v>
      </c>
      <c r="AD57" s="2"/>
      <c r="AE57" s="2"/>
      <c r="AF57" s="2"/>
      <c r="AG57" s="9">
        <v>7</v>
      </c>
      <c r="AH57" s="2">
        <v>34.33</v>
      </c>
      <c r="AI57" s="9">
        <f t="shared" si="12"/>
        <v>240.31</v>
      </c>
      <c r="AJ57" s="9">
        <f t="shared" si="13"/>
        <v>49</v>
      </c>
      <c r="AK57" s="9">
        <f t="shared" si="14"/>
        <v>1178.5488999999998</v>
      </c>
      <c r="AL57" s="2"/>
      <c r="AM57" s="2"/>
      <c r="AN57" s="2"/>
      <c r="AO57" s="1">
        <v>5</v>
      </c>
      <c r="AP57" s="2">
        <v>34.33</v>
      </c>
      <c r="AQ57" s="9">
        <f t="shared" si="15"/>
        <v>171.64999999999998</v>
      </c>
      <c r="AR57" s="9">
        <f t="shared" si="16"/>
        <v>1178.5488999999998</v>
      </c>
      <c r="AS57" s="9">
        <f t="shared" si="17"/>
        <v>1178.5488999999998</v>
      </c>
      <c r="AT57" s="2"/>
      <c r="AU57" s="2"/>
      <c r="AV57" s="2"/>
      <c r="AW57" s="9">
        <v>0.1</v>
      </c>
      <c r="AX57" s="2">
        <v>34.33</v>
      </c>
      <c r="AY57" s="9">
        <f t="shared" si="18"/>
        <v>3.4329999999999998</v>
      </c>
      <c r="AZ57" s="9">
        <f t="shared" si="19"/>
        <v>1.0000000000000002E-2</v>
      </c>
      <c r="BA57" s="9">
        <f t="shared" si="20"/>
        <v>1178.5488999999998</v>
      </c>
      <c r="BB57" s="2"/>
      <c r="BC57" s="2"/>
      <c r="BD57" s="2"/>
      <c r="BE57" s="1">
        <v>1</v>
      </c>
      <c r="BF57" s="2">
        <v>34.33</v>
      </c>
      <c r="BG57">
        <f t="shared" si="21"/>
        <v>34.33</v>
      </c>
      <c r="BH57">
        <f t="shared" si="22"/>
        <v>1</v>
      </c>
      <c r="BI57">
        <f t="shared" si="23"/>
        <v>1178.5488999999998</v>
      </c>
    </row>
    <row r="58" spans="1:61" x14ac:dyDescent="0.3">
      <c r="A58" s="9">
        <v>0.86</v>
      </c>
      <c r="B58" s="2">
        <v>30.89</v>
      </c>
      <c r="C58" s="9">
        <f t="shared" si="0"/>
        <v>26.5654</v>
      </c>
      <c r="D58" s="9">
        <f t="shared" si="1"/>
        <v>0.73959999999999992</v>
      </c>
      <c r="E58" s="9">
        <f t="shared" si="2"/>
        <v>954.19209999999998</v>
      </c>
      <c r="F58" s="2"/>
      <c r="G58" s="2"/>
      <c r="H58" s="2"/>
      <c r="I58" s="9">
        <v>588</v>
      </c>
      <c r="J58" s="2">
        <v>30.89</v>
      </c>
      <c r="K58" s="9">
        <f t="shared" si="3"/>
        <v>18163.32</v>
      </c>
      <c r="L58" s="9">
        <f t="shared" si="4"/>
        <v>345744</v>
      </c>
      <c r="M58" s="9">
        <f t="shared" si="5"/>
        <v>954.19209999999998</v>
      </c>
      <c r="N58" s="2"/>
      <c r="O58" s="2"/>
      <c r="P58" s="2"/>
      <c r="Q58" s="9">
        <v>294</v>
      </c>
      <c r="R58" s="2">
        <v>30.89</v>
      </c>
      <c r="S58" s="9">
        <f t="shared" si="6"/>
        <v>9081.66</v>
      </c>
      <c r="T58" s="9">
        <f t="shared" si="7"/>
        <v>86436</v>
      </c>
      <c r="U58" s="9">
        <f t="shared" si="8"/>
        <v>954.19209999999998</v>
      </c>
      <c r="V58" s="2"/>
      <c r="W58" s="2"/>
      <c r="X58" s="2"/>
      <c r="Y58" s="9">
        <v>147</v>
      </c>
      <c r="Z58" s="2">
        <v>30.89</v>
      </c>
      <c r="AA58" s="9">
        <f t="shared" si="9"/>
        <v>4540.83</v>
      </c>
      <c r="AB58" s="9">
        <f t="shared" si="10"/>
        <v>21609</v>
      </c>
      <c r="AC58" s="9">
        <f t="shared" si="11"/>
        <v>954.19209999999998</v>
      </c>
      <c r="AD58" s="2"/>
      <c r="AE58" s="2"/>
      <c r="AF58" s="2"/>
      <c r="AG58" s="9">
        <v>7</v>
      </c>
      <c r="AH58" s="2">
        <v>30.89</v>
      </c>
      <c r="AI58" s="9">
        <f t="shared" si="12"/>
        <v>216.23000000000002</v>
      </c>
      <c r="AJ58" s="9">
        <f t="shared" si="13"/>
        <v>49</v>
      </c>
      <c r="AK58" s="9">
        <f t="shared" si="14"/>
        <v>954.19209999999998</v>
      </c>
      <c r="AL58" s="2"/>
      <c r="AM58" s="2"/>
      <c r="AN58" s="2"/>
      <c r="AO58" s="1">
        <v>2</v>
      </c>
      <c r="AP58" s="2">
        <v>30.89</v>
      </c>
      <c r="AQ58" s="9">
        <f t="shared" si="15"/>
        <v>61.78</v>
      </c>
      <c r="AR58" s="9">
        <f t="shared" si="16"/>
        <v>954.19209999999998</v>
      </c>
      <c r="AS58" s="9">
        <f t="shared" si="17"/>
        <v>954.19209999999998</v>
      </c>
      <c r="AT58" s="2"/>
      <c r="AU58" s="2"/>
      <c r="AV58" s="2"/>
      <c r="AW58" s="9">
        <v>0.1</v>
      </c>
      <c r="AX58" s="2">
        <v>30.89</v>
      </c>
      <c r="AY58" s="9">
        <f t="shared" si="18"/>
        <v>3.0890000000000004</v>
      </c>
      <c r="AZ58" s="9">
        <f t="shared" si="19"/>
        <v>1.0000000000000002E-2</v>
      </c>
      <c r="BA58" s="9">
        <f t="shared" si="20"/>
        <v>954.19209999999998</v>
      </c>
      <c r="BB58" s="2"/>
      <c r="BC58" s="2"/>
      <c r="BD58" s="2"/>
      <c r="BE58" s="1">
        <v>1</v>
      </c>
      <c r="BF58" s="2">
        <v>30.89</v>
      </c>
      <c r="BG58">
        <f t="shared" si="21"/>
        <v>30.89</v>
      </c>
      <c r="BH58">
        <f t="shared" si="22"/>
        <v>1</v>
      </c>
      <c r="BI58">
        <f t="shared" si="23"/>
        <v>954.19209999999998</v>
      </c>
    </row>
    <row r="59" spans="1:61" x14ac:dyDescent="0.3">
      <c r="A59" s="9">
        <v>0.86</v>
      </c>
      <c r="B59" s="2">
        <v>25.6</v>
      </c>
      <c r="C59" s="9">
        <f t="shared" si="0"/>
        <v>22.016000000000002</v>
      </c>
      <c r="D59" s="9">
        <f t="shared" si="1"/>
        <v>0.73959999999999992</v>
      </c>
      <c r="E59" s="9">
        <f t="shared" si="2"/>
        <v>655.36000000000013</v>
      </c>
      <c r="F59" s="2"/>
      <c r="G59" s="2"/>
      <c r="H59" s="2"/>
      <c r="I59" s="9">
        <v>588</v>
      </c>
      <c r="J59" s="2">
        <v>25.6</v>
      </c>
      <c r="K59" s="9">
        <f t="shared" si="3"/>
        <v>15052.800000000001</v>
      </c>
      <c r="L59" s="9">
        <f t="shared" si="4"/>
        <v>345744</v>
      </c>
      <c r="M59" s="9">
        <f t="shared" si="5"/>
        <v>655.36000000000013</v>
      </c>
      <c r="N59" s="2"/>
      <c r="O59" s="2"/>
      <c r="P59" s="2"/>
      <c r="Q59" s="9">
        <v>294</v>
      </c>
      <c r="R59" s="2">
        <v>25.6</v>
      </c>
      <c r="S59" s="9">
        <f t="shared" si="6"/>
        <v>7526.4000000000005</v>
      </c>
      <c r="T59" s="9">
        <f t="shared" si="7"/>
        <v>86436</v>
      </c>
      <c r="U59" s="9">
        <f t="shared" si="8"/>
        <v>655.36000000000013</v>
      </c>
      <c r="V59" s="2"/>
      <c r="W59" s="2"/>
      <c r="X59" s="2"/>
      <c r="Y59" s="9">
        <v>147</v>
      </c>
      <c r="Z59" s="2">
        <v>25.6</v>
      </c>
      <c r="AA59" s="9">
        <f t="shared" si="9"/>
        <v>3763.2000000000003</v>
      </c>
      <c r="AB59" s="9">
        <f t="shared" si="10"/>
        <v>21609</v>
      </c>
      <c r="AC59" s="9">
        <f t="shared" si="11"/>
        <v>655.36000000000013</v>
      </c>
      <c r="AD59" s="2"/>
      <c r="AE59" s="2"/>
      <c r="AF59" s="2"/>
      <c r="AG59" s="9">
        <v>7</v>
      </c>
      <c r="AH59" s="2">
        <v>25.6</v>
      </c>
      <c r="AI59" s="9">
        <f t="shared" si="12"/>
        <v>179.20000000000002</v>
      </c>
      <c r="AJ59" s="9">
        <f t="shared" si="13"/>
        <v>49</v>
      </c>
      <c r="AK59" s="9">
        <f t="shared" si="14"/>
        <v>655.36000000000013</v>
      </c>
      <c r="AL59" s="2"/>
      <c r="AM59" s="2"/>
      <c r="AN59" s="2"/>
      <c r="AO59" s="1">
        <v>3</v>
      </c>
      <c r="AP59" s="2">
        <v>25.6</v>
      </c>
      <c r="AQ59" s="9">
        <f t="shared" si="15"/>
        <v>76.800000000000011</v>
      </c>
      <c r="AR59" s="9">
        <f t="shared" si="16"/>
        <v>655.36000000000013</v>
      </c>
      <c r="AS59" s="9">
        <f t="shared" si="17"/>
        <v>655.36000000000013</v>
      </c>
      <c r="AT59" s="2"/>
      <c r="AU59" s="2"/>
      <c r="AV59" s="2"/>
      <c r="AW59" s="9">
        <v>0.1</v>
      </c>
      <c r="AX59" s="2">
        <v>25.6</v>
      </c>
      <c r="AY59" s="9">
        <f t="shared" si="18"/>
        <v>2.5600000000000005</v>
      </c>
      <c r="AZ59" s="9">
        <f t="shared" si="19"/>
        <v>1.0000000000000002E-2</v>
      </c>
      <c r="BA59" s="9">
        <f t="shared" si="20"/>
        <v>655.36000000000013</v>
      </c>
      <c r="BB59" s="2"/>
      <c r="BC59" s="2"/>
      <c r="BD59" s="2"/>
      <c r="BE59" s="1">
        <v>1</v>
      </c>
      <c r="BF59" s="2">
        <v>25.6</v>
      </c>
      <c r="BG59">
        <f t="shared" si="21"/>
        <v>25.6</v>
      </c>
      <c r="BH59">
        <f t="shared" si="22"/>
        <v>1</v>
      </c>
      <c r="BI59">
        <f t="shared" si="23"/>
        <v>655.36000000000013</v>
      </c>
    </row>
    <row r="60" spans="1:61" x14ac:dyDescent="0.3">
      <c r="A60" s="9">
        <v>0.86</v>
      </c>
      <c r="B60" s="2">
        <v>27.03</v>
      </c>
      <c r="C60" s="9">
        <f t="shared" si="0"/>
        <v>23.245799999999999</v>
      </c>
      <c r="D60" s="9">
        <f t="shared" si="1"/>
        <v>0.73959999999999992</v>
      </c>
      <c r="E60" s="9">
        <f t="shared" si="2"/>
        <v>730.62090000000001</v>
      </c>
      <c r="F60" s="2"/>
      <c r="G60" s="2"/>
      <c r="H60" s="2"/>
      <c r="I60" s="9">
        <v>588</v>
      </c>
      <c r="J60" s="2">
        <v>27.03</v>
      </c>
      <c r="K60" s="9">
        <f t="shared" si="3"/>
        <v>15893.640000000001</v>
      </c>
      <c r="L60" s="9">
        <f t="shared" si="4"/>
        <v>345744</v>
      </c>
      <c r="M60" s="9">
        <f t="shared" si="5"/>
        <v>730.62090000000001</v>
      </c>
      <c r="N60" s="2"/>
      <c r="O60" s="2"/>
      <c r="P60" s="2"/>
      <c r="Q60" s="9">
        <v>294</v>
      </c>
      <c r="R60" s="2">
        <v>27.03</v>
      </c>
      <c r="S60" s="9">
        <f t="shared" si="6"/>
        <v>7946.8200000000006</v>
      </c>
      <c r="T60" s="9">
        <f t="shared" si="7"/>
        <v>86436</v>
      </c>
      <c r="U60" s="9">
        <f t="shared" si="8"/>
        <v>730.62090000000001</v>
      </c>
      <c r="V60" s="2"/>
      <c r="W60" s="2"/>
      <c r="X60" s="2"/>
      <c r="Y60" s="9">
        <v>147</v>
      </c>
      <c r="Z60" s="2">
        <v>27.03</v>
      </c>
      <c r="AA60" s="9">
        <f t="shared" si="9"/>
        <v>3973.4100000000003</v>
      </c>
      <c r="AB60" s="9">
        <f t="shared" si="10"/>
        <v>21609</v>
      </c>
      <c r="AC60" s="9">
        <f t="shared" si="11"/>
        <v>730.62090000000001</v>
      </c>
      <c r="AD60" s="2"/>
      <c r="AE60" s="2"/>
      <c r="AF60" s="2"/>
      <c r="AG60" s="9">
        <v>7</v>
      </c>
      <c r="AH60" s="2">
        <v>27.03</v>
      </c>
      <c r="AI60" s="9">
        <f t="shared" si="12"/>
        <v>189.21</v>
      </c>
      <c r="AJ60" s="9">
        <f t="shared" si="13"/>
        <v>49</v>
      </c>
      <c r="AK60" s="9">
        <f t="shared" si="14"/>
        <v>730.62090000000001</v>
      </c>
      <c r="AL60" s="2"/>
      <c r="AM60" s="2"/>
      <c r="AN60" s="2"/>
      <c r="AO60" s="1">
        <v>4</v>
      </c>
      <c r="AP60" s="2">
        <v>27.03</v>
      </c>
      <c r="AQ60" s="9">
        <f t="shared" si="15"/>
        <v>108.12</v>
      </c>
      <c r="AR60" s="9">
        <f t="shared" si="16"/>
        <v>730.62090000000001</v>
      </c>
      <c r="AS60" s="9">
        <f t="shared" si="17"/>
        <v>730.62090000000001</v>
      </c>
      <c r="AT60" s="2"/>
      <c r="AU60" s="2"/>
      <c r="AV60" s="2"/>
      <c r="AW60" s="9">
        <v>0.1</v>
      </c>
      <c r="AX60" s="2">
        <v>27.03</v>
      </c>
      <c r="AY60" s="9">
        <f t="shared" si="18"/>
        <v>2.7030000000000003</v>
      </c>
      <c r="AZ60" s="9">
        <f t="shared" si="19"/>
        <v>1.0000000000000002E-2</v>
      </c>
      <c r="BA60" s="9">
        <f t="shared" si="20"/>
        <v>730.62090000000001</v>
      </c>
      <c r="BB60" s="2"/>
      <c r="BC60" s="2"/>
      <c r="BD60" s="2"/>
      <c r="BE60" s="1">
        <v>1</v>
      </c>
      <c r="BF60" s="2">
        <v>27.03</v>
      </c>
      <c r="BG60">
        <f t="shared" si="21"/>
        <v>27.03</v>
      </c>
      <c r="BH60">
        <f t="shared" si="22"/>
        <v>1</v>
      </c>
      <c r="BI60">
        <f t="shared" si="23"/>
        <v>730.62090000000001</v>
      </c>
    </row>
    <row r="61" spans="1:61" x14ac:dyDescent="0.3">
      <c r="A61" s="9">
        <v>0.86</v>
      </c>
      <c r="B61" s="2">
        <v>31.73</v>
      </c>
      <c r="C61" s="9">
        <f t="shared" si="0"/>
        <v>27.287800000000001</v>
      </c>
      <c r="D61" s="9">
        <f t="shared" si="1"/>
        <v>0.73959999999999992</v>
      </c>
      <c r="E61" s="9">
        <f t="shared" si="2"/>
        <v>1006.7929</v>
      </c>
      <c r="F61" s="2"/>
      <c r="G61" s="2"/>
      <c r="H61" s="2"/>
      <c r="I61" s="9">
        <v>588</v>
      </c>
      <c r="J61" s="2">
        <v>31.73</v>
      </c>
      <c r="K61" s="9">
        <f t="shared" si="3"/>
        <v>18657.240000000002</v>
      </c>
      <c r="L61" s="9">
        <f t="shared" si="4"/>
        <v>345744</v>
      </c>
      <c r="M61" s="9">
        <f t="shared" si="5"/>
        <v>1006.7929</v>
      </c>
      <c r="N61" s="2"/>
      <c r="O61" s="2"/>
      <c r="P61" s="2"/>
      <c r="Q61" s="9">
        <v>294</v>
      </c>
      <c r="R61" s="2">
        <v>31.73</v>
      </c>
      <c r="S61" s="9">
        <f t="shared" si="6"/>
        <v>9328.6200000000008</v>
      </c>
      <c r="T61" s="9">
        <f t="shared" si="7"/>
        <v>86436</v>
      </c>
      <c r="U61" s="9">
        <f t="shared" si="8"/>
        <v>1006.7929</v>
      </c>
      <c r="V61" s="2"/>
      <c r="W61" s="2"/>
      <c r="X61" s="2"/>
      <c r="Y61" s="9">
        <v>147</v>
      </c>
      <c r="Z61" s="2">
        <v>31.73</v>
      </c>
      <c r="AA61" s="9">
        <f t="shared" si="9"/>
        <v>4664.3100000000004</v>
      </c>
      <c r="AB61" s="9">
        <f t="shared" si="10"/>
        <v>21609</v>
      </c>
      <c r="AC61" s="9">
        <f t="shared" si="11"/>
        <v>1006.7929</v>
      </c>
      <c r="AD61" s="2"/>
      <c r="AE61" s="2"/>
      <c r="AF61" s="2"/>
      <c r="AG61" s="9">
        <v>7</v>
      </c>
      <c r="AH61" s="2">
        <v>31.73</v>
      </c>
      <c r="AI61" s="9">
        <f t="shared" si="12"/>
        <v>222.11</v>
      </c>
      <c r="AJ61" s="9">
        <f t="shared" si="13"/>
        <v>49</v>
      </c>
      <c r="AK61" s="9">
        <f t="shared" si="14"/>
        <v>1006.7929</v>
      </c>
      <c r="AL61" s="2"/>
      <c r="AM61" s="2"/>
      <c r="AN61" s="2"/>
      <c r="AO61" s="1">
        <v>5</v>
      </c>
      <c r="AP61" s="2">
        <v>31.73</v>
      </c>
      <c r="AQ61" s="9">
        <f t="shared" si="15"/>
        <v>158.65</v>
      </c>
      <c r="AR61" s="9">
        <f t="shared" si="16"/>
        <v>1006.7929</v>
      </c>
      <c r="AS61" s="9">
        <f t="shared" si="17"/>
        <v>1006.7929</v>
      </c>
      <c r="AT61" s="2"/>
      <c r="AU61" s="2"/>
      <c r="AV61" s="2"/>
      <c r="AW61" s="9">
        <v>0.1</v>
      </c>
      <c r="AX61" s="2">
        <v>31.73</v>
      </c>
      <c r="AY61" s="9">
        <f t="shared" si="18"/>
        <v>3.173</v>
      </c>
      <c r="AZ61" s="9">
        <f t="shared" si="19"/>
        <v>1.0000000000000002E-2</v>
      </c>
      <c r="BA61" s="9">
        <f t="shared" si="20"/>
        <v>1006.7929</v>
      </c>
      <c r="BB61" s="2"/>
      <c r="BC61" s="2"/>
      <c r="BD61" s="2"/>
      <c r="BE61" s="1">
        <v>1</v>
      </c>
      <c r="BF61" s="2">
        <v>31.73</v>
      </c>
      <c r="BG61">
        <f t="shared" si="21"/>
        <v>31.73</v>
      </c>
      <c r="BH61">
        <f t="shared" si="22"/>
        <v>1</v>
      </c>
      <c r="BI61">
        <f t="shared" si="23"/>
        <v>1006.7929</v>
      </c>
    </row>
    <row r="62" spans="1:61" x14ac:dyDescent="0.3">
      <c r="A62" s="9">
        <v>0.82</v>
      </c>
      <c r="B62" s="2">
        <v>27.31</v>
      </c>
      <c r="C62" s="9">
        <f t="shared" si="0"/>
        <v>22.394199999999998</v>
      </c>
      <c r="D62" s="9">
        <f t="shared" si="1"/>
        <v>0.67239999999999989</v>
      </c>
      <c r="E62" s="9">
        <f t="shared" si="2"/>
        <v>745.83609999999987</v>
      </c>
      <c r="F62" s="2"/>
      <c r="G62" s="2"/>
      <c r="H62" s="2"/>
      <c r="I62" s="9">
        <v>612.5</v>
      </c>
      <c r="J62" s="2">
        <v>27.31</v>
      </c>
      <c r="K62" s="9">
        <f t="shared" si="3"/>
        <v>16727.375</v>
      </c>
      <c r="L62" s="9">
        <f t="shared" si="4"/>
        <v>375156.25</v>
      </c>
      <c r="M62" s="9">
        <f t="shared" si="5"/>
        <v>745.83609999999987</v>
      </c>
      <c r="N62" s="2"/>
      <c r="O62" s="2"/>
      <c r="P62" s="2"/>
      <c r="Q62" s="9">
        <v>318.5</v>
      </c>
      <c r="R62" s="2">
        <v>27.31</v>
      </c>
      <c r="S62" s="9">
        <f t="shared" si="6"/>
        <v>8698.2349999999988</v>
      </c>
      <c r="T62" s="9">
        <f t="shared" si="7"/>
        <v>101442.25</v>
      </c>
      <c r="U62" s="9">
        <f t="shared" si="8"/>
        <v>745.83609999999987</v>
      </c>
      <c r="V62" s="2"/>
      <c r="W62" s="2"/>
      <c r="X62" s="2"/>
      <c r="Y62" s="9">
        <v>147</v>
      </c>
      <c r="Z62" s="2">
        <v>27.31</v>
      </c>
      <c r="AA62" s="9">
        <f t="shared" si="9"/>
        <v>4014.5699999999997</v>
      </c>
      <c r="AB62" s="9">
        <f t="shared" si="10"/>
        <v>21609</v>
      </c>
      <c r="AC62" s="9">
        <f t="shared" si="11"/>
        <v>745.83609999999987</v>
      </c>
      <c r="AD62" s="2"/>
      <c r="AE62" s="2"/>
      <c r="AF62" s="2"/>
      <c r="AG62" s="9">
        <v>7</v>
      </c>
      <c r="AH62" s="2">
        <v>27.31</v>
      </c>
      <c r="AI62" s="9">
        <f t="shared" si="12"/>
        <v>191.17</v>
      </c>
      <c r="AJ62" s="9">
        <f t="shared" si="13"/>
        <v>49</v>
      </c>
      <c r="AK62" s="9">
        <f t="shared" si="14"/>
        <v>745.83609999999987</v>
      </c>
      <c r="AL62" s="2"/>
      <c r="AM62" s="2"/>
      <c r="AN62" s="2"/>
      <c r="AO62" s="1">
        <v>2</v>
      </c>
      <c r="AP62" s="2">
        <v>27.31</v>
      </c>
      <c r="AQ62" s="9">
        <f t="shared" si="15"/>
        <v>54.62</v>
      </c>
      <c r="AR62" s="9">
        <f t="shared" si="16"/>
        <v>745.83609999999987</v>
      </c>
      <c r="AS62" s="9">
        <f t="shared" si="17"/>
        <v>745.83609999999987</v>
      </c>
      <c r="AT62" s="2"/>
      <c r="AU62" s="2"/>
      <c r="AV62" s="2"/>
      <c r="AW62" s="9">
        <v>0.1</v>
      </c>
      <c r="AX62" s="2">
        <v>27.31</v>
      </c>
      <c r="AY62" s="9">
        <f t="shared" si="18"/>
        <v>2.7309999999999999</v>
      </c>
      <c r="AZ62" s="9">
        <f t="shared" si="19"/>
        <v>1.0000000000000002E-2</v>
      </c>
      <c r="BA62" s="9">
        <f t="shared" si="20"/>
        <v>745.83609999999987</v>
      </c>
      <c r="BB62" s="2"/>
      <c r="BC62" s="2"/>
      <c r="BD62" s="2"/>
      <c r="BE62" s="1">
        <v>1</v>
      </c>
      <c r="BF62" s="2">
        <v>27.31</v>
      </c>
      <c r="BG62">
        <f t="shared" si="21"/>
        <v>27.31</v>
      </c>
      <c r="BH62">
        <f t="shared" si="22"/>
        <v>1</v>
      </c>
      <c r="BI62">
        <f t="shared" si="23"/>
        <v>745.83609999999987</v>
      </c>
    </row>
    <row r="63" spans="1:61" x14ac:dyDescent="0.3">
      <c r="A63" s="9">
        <v>0.82</v>
      </c>
      <c r="B63" s="2">
        <v>24.91</v>
      </c>
      <c r="C63" s="9">
        <f t="shared" si="0"/>
        <v>20.426199999999998</v>
      </c>
      <c r="D63" s="9">
        <f t="shared" si="1"/>
        <v>0.67239999999999989</v>
      </c>
      <c r="E63" s="9">
        <f t="shared" si="2"/>
        <v>620.50810000000001</v>
      </c>
      <c r="F63" s="2"/>
      <c r="G63" s="2"/>
      <c r="H63" s="2"/>
      <c r="I63" s="9">
        <v>612.5</v>
      </c>
      <c r="J63" s="2">
        <v>24.91</v>
      </c>
      <c r="K63" s="9">
        <f t="shared" si="3"/>
        <v>15257.375</v>
      </c>
      <c r="L63" s="9">
        <f t="shared" si="4"/>
        <v>375156.25</v>
      </c>
      <c r="M63" s="9">
        <f t="shared" si="5"/>
        <v>620.50810000000001</v>
      </c>
      <c r="N63" s="2"/>
      <c r="O63" s="2"/>
      <c r="P63" s="2"/>
      <c r="Q63" s="9">
        <v>318.5</v>
      </c>
      <c r="R63" s="2">
        <v>24.91</v>
      </c>
      <c r="S63" s="9">
        <f t="shared" si="6"/>
        <v>7933.835</v>
      </c>
      <c r="T63" s="9">
        <f t="shared" si="7"/>
        <v>101442.25</v>
      </c>
      <c r="U63" s="9">
        <f t="shared" si="8"/>
        <v>620.50810000000001</v>
      </c>
      <c r="V63" s="2"/>
      <c r="W63" s="2"/>
      <c r="X63" s="2"/>
      <c r="Y63" s="9">
        <v>147</v>
      </c>
      <c r="Z63" s="2">
        <v>24.91</v>
      </c>
      <c r="AA63" s="9">
        <f t="shared" si="9"/>
        <v>3661.77</v>
      </c>
      <c r="AB63" s="9">
        <f t="shared" si="10"/>
        <v>21609</v>
      </c>
      <c r="AC63" s="9">
        <f t="shared" si="11"/>
        <v>620.50810000000001</v>
      </c>
      <c r="AD63" s="2"/>
      <c r="AE63" s="2"/>
      <c r="AF63" s="2"/>
      <c r="AG63" s="9">
        <v>7</v>
      </c>
      <c r="AH63" s="2">
        <v>24.91</v>
      </c>
      <c r="AI63" s="9">
        <f t="shared" si="12"/>
        <v>174.37</v>
      </c>
      <c r="AJ63" s="9">
        <f t="shared" si="13"/>
        <v>49</v>
      </c>
      <c r="AK63" s="9">
        <f t="shared" si="14"/>
        <v>620.50810000000001</v>
      </c>
      <c r="AL63" s="2"/>
      <c r="AM63" s="2"/>
      <c r="AN63" s="2"/>
      <c r="AO63" s="1">
        <v>3</v>
      </c>
      <c r="AP63" s="2">
        <v>24.91</v>
      </c>
      <c r="AQ63" s="9">
        <f t="shared" si="15"/>
        <v>74.73</v>
      </c>
      <c r="AR63" s="9">
        <f t="shared" si="16"/>
        <v>620.50810000000001</v>
      </c>
      <c r="AS63" s="9">
        <f t="shared" si="17"/>
        <v>620.50810000000001</v>
      </c>
      <c r="AT63" s="2"/>
      <c r="AU63" s="2"/>
      <c r="AV63" s="2"/>
      <c r="AW63" s="9">
        <v>0.1</v>
      </c>
      <c r="AX63" s="2">
        <v>24.91</v>
      </c>
      <c r="AY63" s="9">
        <f t="shared" si="18"/>
        <v>2.4910000000000001</v>
      </c>
      <c r="AZ63" s="9">
        <f t="shared" si="19"/>
        <v>1.0000000000000002E-2</v>
      </c>
      <c r="BA63" s="9">
        <f t="shared" si="20"/>
        <v>620.50810000000001</v>
      </c>
      <c r="BB63" s="2"/>
      <c r="BC63" s="2"/>
      <c r="BD63" s="2"/>
      <c r="BE63" s="1">
        <v>1</v>
      </c>
      <c r="BF63" s="2">
        <v>24.91</v>
      </c>
      <c r="BG63">
        <f t="shared" si="21"/>
        <v>24.91</v>
      </c>
      <c r="BH63">
        <f t="shared" si="22"/>
        <v>1</v>
      </c>
      <c r="BI63">
        <f t="shared" si="23"/>
        <v>620.50810000000001</v>
      </c>
    </row>
    <row r="64" spans="1:61" x14ac:dyDescent="0.3">
      <c r="A64" s="9">
        <v>0.82</v>
      </c>
      <c r="B64" s="2">
        <v>24.61</v>
      </c>
      <c r="C64" s="9">
        <f t="shared" si="0"/>
        <v>20.180199999999999</v>
      </c>
      <c r="D64" s="9">
        <f t="shared" si="1"/>
        <v>0.67239999999999989</v>
      </c>
      <c r="E64" s="9">
        <f t="shared" si="2"/>
        <v>605.65210000000002</v>
      </c>
      <c r="F64" s="2"/>
      <c r="G64" s="2"/>
      <c r="H64" s="2"/>
      <c r="I64" s="9">
        <v>612.5</v>
      </c>
      <c r="J64" s="2">
        <v>24.61</v>
      </c>
      <c r="K64" s="9">
        <f t="shared" si="3"/>
        <v>15073.625</v>
      </c>
      <c r="L64" s="9">
        <f t="shared" si="4"/>
        <v>375156.25</v>
      </c>
      <c r="M64" s="9">
        <f t="shared" si="5"/>
        <v>605.65210000000002</v>
      </c>
      <c r="N64" s="2"/>
      <c r="O64" s="2"/>
      <c r="P64" s="2"/>
      <c r="Q64" s="9">
        <v>318.5</v>
      </c>
      <c r="R64" s="2">
        <v>24.61</v>
      </c>
      <c r="S64" s="9">
        <f t="shared" si="6"/>
        <v>7838.2849999999999</v>
      </c>
      <c r="T64" s="9">
        <f t="shared" si="7"/>
        <v>101442.25</v>
      </c>
      <c r="U64" s="9">
        <f t="shared" si="8"/>
        <v>605.65210000000002</v>
      </c>
      <c r="V64" s="2"/>
      <c r="W64" s="2"/>
      <c r="X64" s="2"/>
      <c r="Y64" s="9">
        <v>147</v>
      </c>
      <c r="Z64" s="2">
        <v>24.61</v>
      </c>
      <c r="AA64" s="9">
        <f t="shared" si="9"/>
        <v>3617.67</v>
      </c>
      <c r="AB64" s="9">
        <f t="shared" si="10"/>
        <v>21609</v>
      </c>
      <c r="AC64" s="9">
        <f t="shared" si="11"/>
        <v>605.65210000000002</v>
      </c>
      <c r="AD64" s="2"/>
      <c r="AE64" s="2"/>
      <c r="AF64" s="2"/>
      <c r="AG64" s="9">
        <v>7</v>
      </c>
      <c r="AH64" s="2">
        <v>24.61</v>
      </c>
      <c r="AI64" s="9">
        <f t="shared" si="12"/>
        <v>172.26999999999998</v>
      </c>
      <c r="AJ64" s="9">
        <f t="shared" si="13"/>
        <v>49</v>
      </c>
      <c r="AK64" s="9">
        <f t="shared" si="14"/>
        <v>605.65210000000002</v>
      </c>
      <c r="AL64" s="2"/>
      <c r="AM64" s="2"/>
      <c r="AN64" s="2"/>
      <c r="AO64" s="1">
        <v>4</v>
      </c>
      <c r="AP64" s="2">
        <v>24.61</v>
      </c>
      <c r="AQ64" s="9">
        <f t="shared" si="15"/>
        <v>98.44</v>
      </c>
      <c r="AR64" s="9">
        <f t="shared" si="16"/>
        <v>605.65210000000002</v>
      </c>
      <c r="AS64" s="9">
        <f t="shared" si="17"/>
        <v>605.65210000000002</v>
      </c>
      <c r="AT64" s="2"/>
      <c r="AU64" s="2"/>
      <c r="AV64" s="2"/>
      <c r="AW64" s="9">
        <v>0.1</v>
      </c>
      <c r="AX64" s="2">
        <v>24.61</v>
      </c>
      <c r="AY64" s="9">
        <f t="shared" si="18"/>
        <v>2.4610000000000003</v>
      </c>
      <c r="AZ64" s="9">
        <f t="shared" si="19"/>
        <v>1.0000000000000002E-2</v>
      </c>
      <c r="BA64" s="9">
        <f t="shared" si="20"/>
        <v>605.65210000000002</v>
      </c>
      <c r="BB64" s="2"/>
      <c r="BC64" s="2"/>
      <c r="BD64" s="2"/>
      <c r="BE64" s="1">
        <v>1</v>
      </c>
      <c r="BF64" s="2">
        <v>24.61</v>
      </c>
      <c r="BG64">
        <f t="shared" si="21"/>
        <v>24.61</v>
      </c>
      <c r="BH64">
        <f t="shared" si="22"/>
        <v>1</v>
      </c>
      <c r="BI64">
        <f t="shared" si="23"/>
        <v>605.65210000000002</v>
      </c>
    </row>
    <row r="65" spans="1:61" x14ac:dyDescent="0.3">
      <c r="A65" s="9">
        <v>0.82</v>
      </c>
      <c r="B65" s="2">
        <v>28.51</v>
      </c>
      <c r="C65" s="9">
        <f t="shared" si="0"/>
        <v>23.3782</v>
      </c>
      <c r="D65" s="9">
        <f t="shared" si="1"/>
        <v>0.67239999999999989</v>
      </c>
      <c r="E65" s="9">
        <f t="shared" si="2"/>
        <v>812.82010000000014</v>
      </c>
      <c r="F65" s="2"/>
      <c r="G65" s="2"/>
      <c r="H65" s="2"/>
      <c r="I65" s="9">
        <v>612.5</v>
      </c>
      <c r="J65" s="2">
        <v>28.51</v>
      </c>
      <c r="K65" s="9">
        <f t="shared" si="3"/>
        <v>17462.375</v>
      </c>
      <c r="L65" s="9">
        <f t="shared" si="4"/>
        <v>375156.25</v>
      </c>
      <c r="M65" s="9">
        <f t="shared" si="5"/>
        <v>812.82010000000014</v>
      </c>
      <c r="N65" s="2"/>
      <c r="O65" s="2"/>
      <c r="P65" s="2"/>
      <c r="Q65" s="9">
        <v>318.5</v>
      </c>
      <c r="R65" s="2">
        <v>28.51</v>
      </c>
      <c r="S65" s="9">
        <f t="shared" si="6"/>
        <v>9080.4350000000013</v>
      </c>
      <c r="T65" s="9">
        <f t="shared" si="7"/>
        <v>101442.25</v>
      </c>
      <c r="U65" s="9">
        <f t="shared" si="8"/>
        <v>812.82010000000014</v>
      </c>
      <c r="V65" s="2"/>
      <c r="W65" s="2"/>
      <c r="X65" s="2"/>
      <c r="Y65" s="9">
        <v>147</v>
      </c>
      <c r="Z65" s="2">
        <v>28.51</v>
      </c>
      <c r="AA65" s="9">
        <f t="shared" si="9"/>
        <v>4190.97</v>
      </c>
      <c r="AB65" s="9">
        <f t="shared" si="10"/>
        <v>21609</v>
      </c>
      <c r="AC65" s="9">
        <f t="shared" si="11"/>
        <v>812.82010000000014</v>
      </c>
      <c r="AD65" s="2"/>
      <c r="AE65" s="2"/>
      <c r="AF65" s="2"/>
      <c r="AG65" s="9">
        <v>7</v>
      </c>
      <c r="AH65" s="2">
        <v>28.51</v>
      </c>
      <c r="AI65" s="9">
        <f t="shared" si="12"/>
        <v>199.57000000000002</v>
      </c>
      <c r="AJ65" s="9">
        <f t="shared" si="13"/>
        <v>49</v>
      </c>
      <c r="AK65" s="9">
        <f t="shared" si="14"/>
        <v>812.82010000000014</v>
      </c>
      <c r="AL65" s="2"/>
      <c r="AM65" s="2"/>
      <c r="AN65" s="2"/>
      <c r="AO65" s="1">
        <v>5</v>
      </c>
      <c r="AP65" s="2">
        <v>28.51</v>
      </c>
      <c r="AQ65" s="9">
        <f t="shared" si="15"/>
        <v>142.55000000000001</v>
      </c>
      <c r="AR65" s="9">
        <f t="shared" si="16"/>
        <v>812.82010000000014</v>
      </c>
      <c r="AS65" s="9">
        <f t="shared" si="17"/>
        <v>812.82010000000014</v>
      </c>
      <c r="AT65" s="2"/>
      <c r="AU65" s="2"/>
      <c r="AV65" s="2"/>
      <c r="AW65" s="9">
        <v>0.1</v>
      </c>
      <c r="AX65" s="2">
        <v>28.51</v>
      </c>
      <c r="AY65" s="9">
        <f t="shared" si="18"/>
        <v>2.8510000000000004</v>
      </c>
      <c r="AZ65" s="9">
        <f t="shared" si="19"/>
        <v>1.0000000000000002E-2</v>
      </c>
      <c r="BA65" s="9">
        <f t="shared" si="20"/>
        <v>812.82010000000014</v>
      </c>
      <c r="BB65" s="2"/>
      <c r="BC65" s="2"/>
      <c r="BD65" s="2"/>
      <c r="BE65" s="1">
        <v>1</v>
      </c>
      <c r="BF65" s="2">
        <v>28.51</v>
      </c>
      <c r="BG65">
        <f t="shared" si="21"/>
        <v>28.51</v>
      </c>
      <c r="BH65">
        <f t="shared" si="22"/>
        <v>1</v>
      </c>
      <c r="BI65">
        <f t="shared" si="23"/>
        <v>812.82010000000014</v>
      </c>
    </row>
    <row r="66" spans="1:61" x14ac:dyDescent="0.3">
      <c r="A66" s="9">
        <v>0.79</v>
      </c>
      <c r="B66" s="2">
        <v>41.68</v>
      </c>
      <c r="C66" s="9">
        <f t="shared" si="0"/>
        <v>32.927199999999999</v>
      </c>
      <c r="D66" s="9">
        <f t="shared" si="1"/>
        <v>0.6241000000000001</v>
      </c>
      <c r="E66" s="9">
        <f t="shared" si="2"/>
        <v>1737.2223999999999</v>
      </c>
      <c r="F66" s="2"/>
      <c r="G66" s="2"/>
      <c r="H66" s="2"/>
      <c r="I66" s="9">
        <v>637</v>
      </c>
      <c r="J66" s="2">
        <v>41.68</v>
      </c>
      <c r="K66" s="9">
        <f t="shared" si="3"/>
        <v>26550.16</v>
      </c>
      <c r="L66" s="9">
        <f t="shared" si="4"/>
        <v>405769</v>
      </c>
      <c r="M66" s="9">
        <f t="shared" si="5"/>
        <v>1737.2223999999999</v>
      </c>
      <c r="N66" s="2"/>
      <c r="O66" s="2"/>
      <c r="P66" s="2"/>
      <c r="Q66" s="9">
        <v>343</v>
      </c>
      <c r="R66" s="2">
        <v>41.68</v>
      </c>
      <c r="S66" s="9">
        <f t="shared" si="6"/>
        <v>14296.24</v>
      </c>
      <c r="T66" s="9">
        <f t="shared" si="7"/>
        <v>117649</v>
      </c>
      <c r="U66" s="9">
        <f t="shared" si="8"/>
        <v>1737.2223999999999</v>
      </c>
      <c r="V66" s="2"/>
      <c r="W66" s="2"/>
      <c r="X66" s="2"/>
      <c r="Y66" s="9">
        <v>147</v>
      </c>
      <c r="Z66" s="2">
        <v>41.68</v>
      </c>
      <c r="AA66" s="9">
        <f t="shared" si="9"/>
        <v>6126.96</v>
      </c>
      <c r="AB66" s="9">
        <f t="shared" si="10"/>
        <v>21609</v>
      </c>
      <c r="AC66" s="9">
        <f t="shared" si="11"/>
        <v>1737.2223999999999</v>
      </c>
      <c r="AD66" s="2"/>
      <c r="AE66" s="2"/>
      <c r="AF66" s="2"/>
      <c r="AG66" s="9">
        <v>7</v>
      </c>
      <c r="AH66" s="2">
        <v>41.68</v>
      </c>
      <c r="AI66" s="9">
        <f t="shared" si="12"/>
        <v>291.76</v>
      </c>
      <c r="AJ66" s="9">
        <f t="shared" si="13"/>
        <v>49</v>
      </c>
      <c r="AK66" s="9">
        <f t="shared" si="14"/>
        <v>1737.2223999999999</v>
      </c>
      <c r="AL66" s="2"/>
      <c r="AM66" s="2"/>
      <c r="AN66" s="2"/>
      <c r="AO66" s="1">
        <v>2</v>
      </c>
      <c r="AP66" s="2">
        <v>41.68</v>
      </c>
      <c r="AQ66" s="9">
        <f t="shared" si="15"/>
        <v>83.36</v>
      </c>
      <c r="AR66" s="9">
        <f t="shared" si="16"/>
        <v>1737.2223999999999</v>
      </c>
      <c r="AS66" s="9">
        <f t="shared" si="17"/>
        <v>1737.2223999999999</v>
      </c>
      <c r="AT66" s="2"/>
      <c r="AU66" s="2"/>
      <c r="AV66" s="2"/>
      <c r="AW66" s="9">
        <v>0.1</v>
      </c>
      <c r="AX66" s="2">
        <v>41.68</v>
      </c>
      <c r="AY66" s="9">
        <f t="shared" si="18"/>
        <v>4.1680000000000001</v>
      </c>
      <c r="AZ66" s="9">
        <f t="shared" si="19"/>
        <v>1.0000000000000002E-2</v>
      </c>
      <c r="BA66" s="9">
        <f t="shared" si="20"/>
        <v>1737.2223999999999</v>
      </c>
      <c r="BB66" s="2"/>
      <c r="BC66" s="2"/>
      <c r="BD66" s="2"/>
      <c r="BE66" s="1">
        <v>1</v>
      </c>
      <c r="BF66" s="2">
        <v>41.68</v>
      </c>
      <c r="BG66">
        <f t="shared" si="21"/>
        <v>41.68</v>
      </c>
      <c r="BH66">
        <f t="shared" si="22"/>
        <v>1</v>
      </c>
      <c r="BI66">
        <f t="shared" si="23"/>
        <v>1737.2223999999999</v>
      </c>
    </row>
    <row r="67" spans="1:61" x14ac:dyDescent="0.3">
      <c r="A67" s="9">
        <v>0.79</v>
      </c>
      <c r="B67" s="2">
        <v>35.28</v>
      </c>
      <c r="C67" s="9">
        <f t="shared" ref="C67:C130" si="24">A67*B67</f>
        <v>27.871200000000002</v>
      </c>
      <c r="D67" s="9">
        <f t="shared" ref="D67:D130" si="25">POWER(A67,2)</f>
        <v>0.6241000000000001</v>
      </c>
      <c r="E67" s="9">
        <f t="shared" ref="E67:E130" si="26">POWER(B67,2)</f>
        <v>1244.6784</v>
      </c>
      <c r="F67" s="2"/>
      <c r="G67" s="2"/>
      <c r="H67" s="2"/>
      <c r="I67" s="9">
        <v>637</v>
      </c>
      <c r="J67" s="2">
        <v>35.28</v>
      </c>
      <c r="K67" s="9">
        <f t="shared" ref="K67:K130" si="27">I67*J67</f>
        <v>22473.360000000001</v>
      </c>
      <c r="L67" s="9">
        <f t="shared" ref="L67:L130" si="28">POWER(I67,2)</f>
        <v>405769</v>
      </c>
      <c r="M67" s="9">
        <f t="shared" ref="M67:M130" si="29">POWER(J67,2)</f>
        <v>1244.6784</v>
      </c>
      <c r="N67" s="2"/>
      <c r="O67" s="2"/>
      <c r="P67" s="2"/>
      <c r="Q67" s="9">
        <v>343</v>
      </c>
      <c r="R67" s="2">
        <v>35.28</v>
      </c>
      <c r="S67" s="9">
        <f t="shared" ref="S67:S130" si="30">Q67*R67</f>
        <v>12101.04</v>
      </c>
      <c r="T67" s="9">
        <f t="shared" ref="T67:T130" si="31">POWER(Q67,2)</f>
        <v>117649</v>
      </c>
      <c r="U67" s="9">
        <f t="shared" ref="U67:U130" si="32">POWER(R67,2)</f>
        <v>1244.6784</v>
      </c>
      <c r="V67" s="2"/>
      <c r="W67" s="2"/>
      <c r="X67" s="2"/>
      <c r="Y67" s="9">
        <v>147</v>
      </c>
      <c r="Z67" s="2">
        <v>35.28</v>
      </c>
      <c r="AA67" s="9">
        <f t="shared" ref="AA67:AA130" si="33">Y67*Z67</f>
        <v>5186.16</v>
      </c>
      <c r="AB67" s="9">
        <f t="shared" ref="AB67:AB130" si="34">POWER(Y67,2)</f>
        <v>21609</v>
      </c>
      <c r="AC67" s="9">
        <f t="shared" ref="AC67:AC130" si="35">POWER(Z67,2)</f>
        <v>1244.6784</v>
      </c>
      <c r="AD67" s="2"/>
      <c r="AE67" s="2"/>
      <c r="AF67" s="2"/>
      <c r="AG67" s="9">
        <v>7</v>
      </c>
      <c r="AH67" s="2">
        <v>35.28</v>
      </c>
      <c r="AI67" s="9">
        <f t="shared" ref="AI67:AI130" si="36">AG67*AH67</f>
        <v>246.96</v>
      </c>
      <c r="AJ67" s="9">
        <f t="shared" ref="AJ67:AJ130" si="37">POWER(AG67,2)</f>
        <v>49</v>
      </c>
      <c r="AK67" s="9">
        <f t="shared" ref="AK67:AK130" si="38">POWER(AH67,2)</f>
        <v>1244.6784</v>
      </c>
      <c r="AL67" s="2"/>
      <c r="AM67" s="2"/>
      <c r="AN67" s="2"/>
      <c r="AO67" s="1">
        <v>3</v>
      </c>
      <c r="AP67" s="2">
        <v>35.28</v>
      </c>
      <c r="AQ67" s="9">
        <f t="shared" ref="AQ67:AQ130" si="39">AO67*AP67</f>
        <v>105.84</v>
      </c>
      <c r="AR67" s="9">
        <f t="shared" ref="AR67:AR130" si="40">POWER(AP67,2)</f>
        <v>1244.6784</v>
      </c>
      <c r="AS67" s="9">
        <f t="shared" ref="AS67:AS130" si="41">POWER(AP67,2)</f>
        <v>1244.6784</v>
      </c>
      <c r="AT67" s="2"/>
      <c r="AU67" s="2"/>
      <c r="AV67" s="2"/>
      <c r="AW67" s="9">
        <v>0.1</v>
      </c>
      <c r="AX67" s="2">
        <v>35.28</v>
      </c>
      <c r="AY67" s="9">
        <f t="shared" ref="AY67:AY130" si="42">AW67*AX67</f>
        <v>3.5280000000000005</v>
      </c>
      <c r="AZ67" s="9">
        <f t="shared" ref="AZ67:AZ130" si="43">POWER(AW67,2)</f>
        <v>1.0000000000000002E-2</v>
      </c>
      <c r="BA67" s="9">
        <f t="shared" ref="BA67:BA130" si="44">POWER(AX67,2)</f>
        <v>1244.6784</v>
      </c>
      <c r="BB67" s="2"/>
      <c r="BC67" s="2"/>
      <c r="BD67" s="2"/>
      <c r="BE67" s="1">
        <v>1</v>
      </c>
      <c r="BF67" s="2">
        <v>35.28</v>
      </c>
      <c r="BG67">
        <f t="shared" ref="BG67:BG130" si="45">BE67*BF67</f>
        <v>35.28</v>
      </c>
      <c r="BH67">
        <f t="shared" ref="BH67:BH130" si="46">POWER(BE67,2)</f>
        <v>1</v>
      </c>
      <c r="BI67">
        <f t="shared" ref="BI67:BI130" si="47">POWER(BF67,2)</f>
        <v>1244.6784</v>
      </c>
    </row>
    <row r="68" spans="1:61" x14ac:dyDescent="0.3">
      <c r="A68" s="9">
        <v>0.79</v>
      </c>
      <c r="B68" s="2">
        <v>34.43</v>
      </c>
      <c r="C68" s="9">
        <f t="shared" si="24"/>
        <v>27.1997</v>
      </c>
      <c r="D68" s="9">
        <f t="shared" si="25"/>
        <v>0.6241000000000001</v>
      </c>
      <c r="E68" s="9">
        <f t="shared" si="26"/>
        <v>1185.4249</v>
      </c>
      <c r="F68" s="2"/>
      <c r="G68" s="2"/>
      <c r="H68" s="2"/>
      <c r="I68" s="9">
        <v>637</v>
      </c>
      <c r="J68" s="2">
        <v>34.43</v>
      </c>
      <c r="K68" s="9">
        <f t="shared" si="27"/>
        <v>21931.91</v>
      </c>
      <c r="L68" s="9">
        <f t="shared" si="28"/>
        <v>405769</v>
      </c>
      <c r="M68" s="9">
        <f t="shared" si="29"/>
        <v>1185.4249</v>
      </c>
      <c r="N68" s="2"/>
      <c r="O68" s="2"/>
      <c r="P68" s="2"/>
      <c r="Q68" s="9">
        <v>343</v>
      </c>
      <c r="R68" s="2">
        <v>34.43</v>
      </c>
      <c r="S68" s="9">
        <f t="shared" si="30"/>
        <v>11809.49</v>
      </c>
      <c r="T68" s="9">
        <f t="shared" si="31"/>
        <v>117649</v>
      </c>
      <c r="U68" s="9">
        <f t="shared" si="32"/>
        <v>1185.4249</v>
      </c>
      <c r="V68" s="2"/>
      <c r="W68" s="2"/>
      <c r="X68" s="2"/>
      <c r="Y68" s="9">
        <v>147</v>
      </c>
      <c r="Z68" s="2">
        <v>34.43</v>
      </c>
      <c r="AA68" s="9">
        <f t="shared" si="33"/>
        <v>5061.21</v>
      </c>
      <c r="AB68" s="9">
        <f t="shared" si="34"/>
        <v>21609</v>
      </c>
      <c r="AC68" s="9">
        <f t="shared" si="35"/>
        <v>1185.4249</v>
      </c>
      <c r="AD68" s="2"/>
      <c r="AE68" s="2"/>
      <c r="AF68" s="2"/>
      <c r="AG68" s="9">
        <v>7</v>
      </c>
      <c r="AH68" s="2">
        <v>34.43</v>
      </c>
      <c r="AI68" s="9">
        <f t="shared" si="36"/>
        <v>241.01</v>
      </c>
      <c r="AJ68" s="9">
        <f t="shared" si="37"/>
        <v>49</v>
      </c>
      <c r="AK68" s="9">
        <f t="shared" si="38"/>
        <v>1185.4249</v>
      </c>
      <c r="AL68" s="2"/>
      <c r="AM68" s="2"/>
      <c r="AN68" s="2"/>
      <c r="AO68" s="1">
        <v>4</v>
      </c>
      <c r="AP68" s="2">
        <v>34.43</v>
      </c>
      <c r="AQ68" s="9">
        <f t="shared" si="39"/>
        <v>137.72</v>
      </c>
      <c r="AR68" s="9">
        <f t="shared" si="40"/>
        <v>1185.4249</v>
      </c>
      <c r="AS68" s="9">
        <f t="shared" si="41"/>
        <v>1185.4249</v>
      </c>
      <c r="AT68" s="2"/>
      <c r="AU68" s="2"/>
      <c r="AV68" s="2"/>
      <c r="AW68" s="9">
        <v>0.1</v>
      </c>
      <c r="AX68" s="2">
        <v>34.43</v>
      </c>
      <c r="AY68" s="9">
        <f t="shared" si="42"/>
        <v>3.4430000000000001</v>
      </c>
      <c r="AZ68" s="9">
        <f t="shared" si="43"/>
        <v>1.0000000000000002E-2</v>
      </c>
      <c r="BA68" s="9">
        <f t="shared" si="44"/>
        <v>1185.4249</v>
      </c>
      <c r="BB68" s="2"/>
      <c r="BC68" s="2"/>
      <c r="BD68" s="2"/>
      <c r="BE68" s="1">
        <v>1</v>
      </c>
      <c r="BF68" s="2">
        <v>34.43</v>
      </c>
      <c r="BG68">
        <f t="shared" si="45"/>
        <v>34.43</v>
      </c>
      <c r="BH68">
        <f t="shared" si="46"/>
        <v>1</v>
      </c>
      <c r="BI68">
        <f t="shared" si="47"/>
        <v>1185.4249</v>
      </c>
    </row>
    <row r="69" spans="1:61" x14ac:dyDescent="0.3">
      <c r="A69" s="9">
        <v>0.79</v>
      </c>
      <c r="B69" s="2">
        <v>43.33</v>
      </c>
      <c r="C69" s="9">
        <f t="shared" si="24"/>
        <v>34.230699999999999</v>
      </c>
      <c r="D69" s="9">
        <f t="shared" si="25"/>
        <v>0.6241000000000001</v>
      </c>
      <c r="E69" s="9">
        <f t="shared" si="26"/>
        <v>1877.4888999999998</v>
      </c>
      <c r="F69" s="2"/>
      <c r="G69" s="2"/>
      <c r="H69" s="2"/>
      <c r="I69" s="9">
        <v>637</v>
      </c>
      <c r="J69" s="2">
        <v>43.33</v>
      </c>
      <c r="K69" s="9">
        <f t="shared" si="27"/>
        <v>27601.21</v>
      </c>
      <c r="L69" s="9">
        <f t="shared" si="28"/>
        <v>405769</v>
      </c>
      <c r="M69" s="9">
        <f t="shared" si="29"/>
        <v>1877.4888999999998</v>
      </c>
      <c r="N69" s="2"/>
      <c r="O69" s="2"/>
      <c r="P69" s="2"/>
      <c r="Q69" s="9">
        <v>343</v>
      </c>
      <c r="R69" s="2">
        <v>43.33</v>
      </c>
      <c r="S69" s="9">
        <f t="shared" si="30"/>
        <v>14862.189999999999</v>
      </c>
      <c r="T69" s="9">
        <f t="shared" si="31"/>
        <v>117649</v>
      </c>
      <c r="U69" s="9">
        <f t="shared" si="32"/>
        <v>1877.4888999999998</v>
      </c>
      <c r="V69" s="2"/>
      <c r="W69" s="2"/>
      <c r="X69" s="2"/>
      <c r="Y69" s="9">
        <v>147</v>
      </c>
      <c r="Z69" s="2">
        <v>43.33</v>
      </c>
      <c r="AA69" s="9">
        <f t="shared" si="33"/>
        <v>6369.5099999999993</v>
      </c>
      <c r="AB69" s="9">
        <f t="shared" si="34"/>
        <v>21609</v>
      </c>
      <c r="AC69" s="9">
        <f t="shared" si="35"/>
        <v>1877.4888999999998</v>
      </c>
      <c r="AD69" s="2"/>
      <c r="AE69" s="2"/>
      <c r="AF69" s="2"/>
      <c r="AG69" s="9">
        <v>7</v>
      </c>
      <c r="AH69" s="2">
        <v>43.33</v>
      </c>
      <c r="AI69" s="9">
        <f t="shared" si="36"/>
        <v>303.31</v>
      </c>
      <c r="AJ69" s="9">
        <f t="shared" si="37"/>
        <v>49</v>
      </c>
      <c r="AK69" s="9">
        <f t="shared" si="38"/>
        <v>1877.4888999999998</v>
      </c>
      <c r="AL69" s="2"/>
      <c r="AM69" s="2"/>
      <c r="AN69" s="2"/>
      <c r="AO69" s="1">
        <v>5</v>
      </c>
      <c r="AP69" s="2">
        <v>43.33</v>
      </c>
      <c r="AQ69" s="9">
        <f t="shared" si="39"/>
        <v>216.64999999999998</v>
      </c>
      <c r="AR69" s="9">
        <f t="shared" si="40"/>
        <v>1877.4888999999998</v>
      </c>
      <c r="AS69" s="9">
        <f t="shared" si="41"/>
        <v>1877.4888999999998</v>
      </c>
      <c r="AT69" s="2"/>
      <c r="AU69" s="2"/>
      <c r="AV69" s="2"/>
      <c r="AW69" s="9">
        <v>0.1</v>
      </c>
      <c r="AX69" s="2">
        <v>43.33</v>
      </c>
      <c r="AY69" s="9">
        <f t="shared" si="42"/>
        <v>4.3330000000000002</v>
      </c>
      <c r="AZ69" s="9">
        <f t="shared" si="43"/>
        <v>1.0000000000000002E-2</v>
      </c>
      <c r="BA69" s="9">
        <f t="shared" si="44"/>
        <v>1877.4888999999998</v>
      </c>
      <c r="BB69" s="2"/>
      <c r="BC69" s="2"/>
      <c r="BD69" s="2"/>
      <c r="BE69" s="1">
        <v>1</v>
      </c>
      <c r="BF69" s="2">
        <v>43.33</v>
      </c>
      <c r="BG69">
        <f t="shared" si="45"/>
        <v>43.33</v>
      </c>
      <c r="BH69">
        <f t="shared" si="46"/>
        <v>1</v>
      </c>
      <c r="BI69">
        <f t="shared" si="47"/>
        <v>1877.4888999999998</v>
      </c>
    </row>
    <row r="70" spans="1:61" x14ac:dyDescent="0.3">
      <c r="A70" s="9">
        <v>0.76</v>
      </c>
      <c r="B70" s="2">
        <v>33.869999999999997</v>
      </c>
      <c r="C70" s="9">
        <f t="shared" si="24"/>
        <v>25.741199999999999</v>
      </c>
      <c r="D70" s="9">
        <f t="shared" si="25"/>
        <v>0.5776</v>
      </c>
      <c r="E70" s="9">
        <f t="shared" si="26"/>
        <v>1147.1768999999999</v>
      </c>
      <c r="F70" s="2"/>
      <c r="G70" s="2"/>
      <c r="H70" s="2"/>
      <c r="I70" s="9">
        <v>661.5</v>
      </c>
      <c r="J70" s="2">
        <v>33.869999999999997</v>
      </c>
      <c r="K70" s="9">
        <f t="shared" si="27"/>
        <v>22405.004999999997</v>
      </c>
      <c r="L70" s="9">
        <f t="shared" si="28"/>
        <v>437582.25</v>
      </c>
      <c r="M70" s="9">
        <f t="shared" si="29"/>
        <v>1147.1768999999999</v>
      </c>
      <c r="N70" s="2"/>
      <c r="O70" s="2"/>
      <c r="P70" s="2"/>
      <c r="Q70" s="9">
        <v>416.5</v>
      </c>
      <c r="R70" s="2">
        <v>33.869999999999997</v>
      </c>
      <c r="S70" s="9">
        <f t="shared" si="30"/>
        <v>14106.855</v>
      </c>
      <c r="T70" s="9">
        <f t="shared" si="31"/>
        <v>173472.25</v>
      </c>
      <c r="U70" s="9">
        <f t="shared" si="32"/>
        <v>1147.1768999999999</v>
      </c>
      <c r="V70" s="2"/>
      <c r="W70" s="2"/>
      <c r="X70" s="2"/>
      <c r="Y70" s="9">
        <v>122.5</v>
      </c>
      <c r="Z70" s="2">
        <v>33.869999999999997</v>
      </c>
      <c r="AA70" s="9">
        <f t="shared" si="33"/>
        <v>4149.0749999999998</v>
      </c>
      <c r="AB70" s="9">
        <f t="shared" si="34"/>
        <v>15006.25</v>
      </c>
      <c r="AC70" s="9">
        <f t="shared" si="35"/>
        <v>1147.1768999999999</v>
      </c>
      <c r="AD70" s="2"/>
      <c r="AE70" s="2"/>
      <c r="AF70" s="2"/>
      <c r="AG70" s="9">
        <v>7</v>
      </c>
      <c r="AH70" s="2">
        <v>33.869999999999997</v>
      </c>
      <c r="AI70" s="9">
        <f t="shared" si="36"/>
        <v>237.08999999999997</v>
      </c>
      <c r="AJ70" s="9">
        <f t="shared" si="37"/>
        <v>49</v>
      </c>
      <c r="AK70" s="9">
        <f t="shared" si="38"/>
        <v>1147.1768999999999</v>
      </c>
      <c r="AL70" s="2"/>
      <c r="AM70" s="2"/>
      <c r="AN70" s="2"/>
      <c r="AO70" s="1">
        <v>2</v>
      </c>
      <c r="AP70" s="2">
        <v>33.869999999999997</v>
      </c>
      <c r="AQ70" s="9">
        <f t="shared" si="39"/>
        <v>67.739999999999995</v>
      </c>
      <c r="AR70" s="9">
        <f t="shared" si="40"/>
        <v>1147.1768999999999</v>
      </c>
      <c r="AS70" s="9">
        <f t="shared" si="41"/>
        <v>1147.1768999999999</v>
      </c>
      <c r="AT70" s="2"/>
      <c r="AU70" s="2"/>
      <c r="AV70" s="2"/>
      <c r="AW70" s="9">
        <v>0.1</v>
      </c>
      <c r="AX70" s="2">
        <v>33.869999999999997</v>
      </c>
      <c r="AY70" s="9">
        <f t="shared" si="42"/>
        <v>3.387</v>
      </c>
      <c r="AZ70" s="9">
        <f t="shared" si="43"/>
        <v>1.0000000000000002E-2</v>
      </c>
      <c r="BA70" s="9">
        <f t="shared" si="44"/>
        <v>1147.1768999999999</v>
      </c>
      <c r="BB70" s="2"/>
      <c r="BC70" s="2"/>
      <c r="BD70" s="2"/>
      <c r="BE70" s="1">
        <v>1</v>
      </c>
      <c r="BF70" s="2">
        <v>33.869999999999997</v>
      </c>
      <c r="BG70">
        <f t="shared" si="45"/>
        <v>33.869999999999997</v>
      </c>
      <c r="BH70">
        <f t="shared" si="46"/>
        <v>1</v>
      </c>
      <c r="BI70">
        <f t="shared" si="47"/>
        <v>1147.1768999999999</v>
      </c>
    </row>
    <row r="71" spans="1:61" x14ac:dyDescent="0.3">
      <c r="A71" s="9">
        <v>0.76</v>
      </c>
      <c r="B71" s="2">
        <v>34.07</v>
      </c>
      <c r="C71" s="9">
        <f t="shared" si="24"/>
        <v>25.8932</v>
      </c>
      <c r="D71" s="9">
        <f t="shared" si="25"/>
        <v>0.5776</v>
      </c>
      <c r="E71" s="9">
        <f t="shared" si="26"/>
        <v>1160.7649000000001</v>
      </c>
      <c r="F71" s="2"/>
      <c r="G71" s="2"/>
      <c r="H71" s="2"/>
      <c r="I71" s="9">
        <v>661.5</v>
      </c>
      <c r="J71" s="2">
        <v>34.07</v>
      </c>
      <c r="K71" s="9">
        <f t="shared" si="27"/>
        <v>22537.305</v>
      </c>
      <c r="L71" s="9">
        <f t="shared" si="28"/>
        <v>437582.25</v>
      </c>
      <c r="M71" s="9">
        <f t="shared" si="29"/>
        <v>1160.7649000000001</v>
      </c>
      <c r="N71" s="2"/>
      <c r="O71" s="2"/>
      <c r="P71" s="2"/>
      <c r="Q71" s="9">
        <v>416.5</v>
      </c>
      <c r="R71" s="2">
        <v>34.07</v>
      </c>
      <c r="S71" s="9">
        <f t="shared" si="30"/>
        <v>14190.155000000001</v>
      </c>
      <c r="T71" s="9">
        <f t="shared" si="31"/>
        <v>173472.25</v>
      </c>
      <c r="U71" s="9">
        <f t="shared" si="32"/>
        <v>1160.7649000000001</v>
      </c>
      <c r="V71" s="2"/>
      <c r="W71" s="2"/>
      <c r="X71" s="2"/>
      <c r="Y71" s="9">
        <v>122.5</v>
      </c>
      <c r="Z71" s="2">
        <v>34.07</v>
      </c>
      <c r="AA71" s="9">
        <f t="shared" si="33"/>
        <v>4173.5749999999998</v>
      </c>
      <c r="AB71" s="9">
        <f t="shared" si="34"/>
        <v>15006.25</v>
      </c>
      <c r="AC71" s="9">
        <f t="shared" si="35"/>
        <v>1160.7649000000001</v>
      </c>
      <c r="AD71" s="2"/>
      <c r="AE71" s="2"/>
      <c r="AF71" s="2"/>
      <c r="AG71" s="9">
        <v>7</v>
      </c>
      <c r="AH71" s="2">
        <v>34.07</v>
      </c>
      <c r="AI71" s="9">
        <f t="shared" si="36"/>
        <v>238.49</v>
      </c>
      <c r="AJ71" s="9">
        <f t="shared" si="37"/>
        <v>49</v>
      </c>
      <c r="AK71" s="9">
        <f t="shared" si="38"/>
        <v>1160.7649000000001</v>
      </c>
      <c r="AL71" s="2"/>
      <c r="AM71" s="2"/>
      <c r="AN71" s="2"/>
      <c r="AO71" s="1">
        <v>3</v>
      </c>
      <c r="AP71" s="2">
        <v>34.07</v>
      </c>
      <c r="AQ71" s="9">
        <f t="shared" si="39"/>
        <v>102.21000000000001</v>
      </c>
      <c r="AR71" s="9">
        <f t="shared" si="40"/>
        <v>1160.7649000000001</v>
      </c>
      <c r="AS71" s="9">
        <f t="shared" si="41"/>
        <v>1160.7649000000001</v>
      </c>
      <c r="AT71" s="2"/>
      <c r="AU71" s="2"/>
      <c r="AV71" s="2"/>
      <c r="AW71" s="9">
        <v>0.1</v>
      </c>
      <c r="AX71" s="2">
        <v>34.07</v>
      </c>
      <c r="AY71" s="9">
        <f t="shared" si="42"/>
        <v>3.407</v>
      </c>
      <c r="AZ71" s="9">
        <f t="shared" si="43"/>
        <v>1.0000000000000002E-2</v>
      </c>
      <c r="BA71" s="9">
        <f t="shared" si="44"/>
        <v>1160.7649000000001</v>
      </c>
      <c r="BB71" s="2"/>
      <c r="BC71" s="2"/>
      <c r="BD71" s="2"/>
      <c r="BE71" s="1">
        <v>1</v>
      </c>
      <c r="BF71" s="2">
        <v>34.07</v>
      </c>
      <c r="BG71">
        <f t="shared" si="45"/>
        <v>34.07</v>
      </c>
      <c r="BH71">
        <f t="shared" si="46"/>
        <v>1</v>
      </c>
      <c r="BI71">
        <f t="shared" si="47"/>
        <v>1160.7649000000001</v>
      </c>
    </row>
    <row r="72" spans="1:61" x14ac:dyDescent="0.3">
      <c r="A72" s="9">
        <v>0.76</v>
      </c>
      <c r="B72" s="2">
        <v>34.14</v>
      </c>
      <c r="C72" s="9">
        <f t="shared" si="24"/>
        <v>25.946400000000001</v>
      </c>
      <c r="D72" s="9">
        <f t="shared" si="25"/>
        <v>0.5776</v>
      </c>
      <c r="E72" s="9">
        <f t="shared" si="26"/>
        <v>1165.5396000000001</v>
      </c>
      <c r="F72" s="2"/>
      <c r="G72" s="2"/>
      <c r="H72" s="2"/>
      <c r="I72" s="9">
        <v>661.5</v>
      </c>
      <c r="J72" s="2">
        <v>34.14</v>
      </c>
      <c r="K72" s="9">
        <f t="shared" si="27"/>
        <v>22583.61</v>
      </c>
      <c r="L72" s="9">
        <f t="shared" si="28"/>
        <v>437582.25</v>
      </c>
      <c r="M72" s="9">
        <f t="shared" si="29"/>
        <v>1165.5396000000001</v>
      </c>
      <c r="N72" s="2"/>
      <c r="O72" s="2"/>
      <c r="P72" s="2"/>
      <c r="Q72" s="9">
        <v>416.5</v>
      </c>
      <c r="R72" s="2">
        <v>34.14</v>
      </c>
      <c r="S72" s="9">
        <f t="shared" si="30"/>
        <v>14219.31</v>
      </c>
      <c r="T72" s="9">
        <f t="shared" si="31"/>
        <v>173472.25</v>
      </c>
      <c r="U72" s="9">
        <f t="shared" si="32"/>
        <v>1165.5396000000001</v>
      </c>
      <c r="V72" s="2"/>
      <c r="W72" s="2"/>
      <c r="X72" s="2"/>
      <c r="Y72" s="9">
        <v>122.5</v>
      </c>
      <c r="Z72" s="2">
        <v>34.14</v>
      </c>
      <c r="AA72" s="9">
        <f t="shared" si="33"/>
        <v>4182.1499999999996</v>
      </c>
      <c r="AB72" s="9">
        <f t="shared" si="34"/>
        <v>15006.25</v>
      </c>
      <c r="AC72" s="9">
        <f t="shared" si="35"/>
        <v>1165.5396000000001</v>
      </c>
      <c r="AD72" s="2"/>
      <c r="AE72" s="2"/>
      <c r="AF72" s="2"/>
      <c r="AG72" s="9">
        <v>7</v>
      </c>
      <c r="AH72" s="2">
        <v>34.14</v>
      </c>
      <c r="AI72" s="9">
        <f t="shared" si="36"/>
        <v>238.98000000000002</v>
      </c>
      <c r="AJ72" s="9">
        <f t="shared" si="37"/>
        <v>49</v>
      </c>
      <c r="AK72" s="9">
        <f t="shared" si="38"/>
        <v>1165.5396000000001</v>
      </c>
      <c r="AL72" s="2"/>
      <c r="AM72" s="2"/>
      <c r="AN72" s="2"/>
      <c r="AO72" s="1">
        <v>4</v>
      </c>
      <c r="AP72" s="2">
        <v>34.14</v>
      </c>
      <c r="AQ72" s="9">
        <f t="shared" si="39"/>
        <v>136.56</v>
      </c>
      <c r="AR72" s="9">
        <f t="shared" si="40"/>
        <v>1165.5396000000001</v>
      </c>
      <c r="AS72" s="9">
        <f t="shared" si="41"/>
        <v>1165.5396000000001</v>
      </c>
      <c r="AT72" s="2"/>
      <c r="AU72" s="2"/>
      <c r="AV72" s="2"/>
      <c r="AW72" s="9">
        <v>0.1</v>
      </c>
      <c r="AX72" s="2">
        <v>34.14</v>
      </c>
      <c r="AY72" s="9">
        <f t="shared" si="42"/>
        <v>3.4140000000000001</v>
      </c>
      <c r="AZ72" s="9">
        <f t="shared" si="43"/>
        <v>1.0000000000000002E-2</v>
      </c>
      <c r="BA72" s="9">
        <f t="shared" si="44"/>
        <v>1165.5396000000001</v>
      </c>
      <c r="BB72" s="2"/>
      <c r="BC72" s="2"/>
      <c r="BD72" s="2"/>
      <c r="BE72" s="1">
        <v>1</v>
      </c>
      <c r="BF72" s="2">
        <v>34.14</v>
      </c>
      <c r="BG72">
        <f t="shared" si="45"/>
        <v>34.14</v>
      </c>
      <c r="BH72">
        <f t="shared" si="46"/>
        <v>1</v>
      </c>
      <c r="BI72">
        <f t="shared" si="47"/>
        <v>1165.5396000000001</v>
      </c>
    </row>
    <row r="73" spans="1:61" x14ac:dyDescent="0.3">
      <c r="A73" s="9">
        <v>0.76</v>
      </c>
      <c r="B73" s="2">
        <v>33.67</v>
      </c>
      <c r="C73" s="9">
        <f t="shared" si="24"/>
        <v>25.589200000000002</v>
      </c>
      <c r="D73" s="9">
        <f t="shared" si="25"/>
        <v>0.5776</v>
      </c>
      <c r="E73" s="9">
        <f t="shared" si="26"/>
        <v>1133.6689000000001</v>
      </c>
      <c r="F73" s="2"/>
      <c r="G73" s="2"/>
      <c r="H73" s="2"/>
      <c r="I73" s="9">
        <v>661.5</v>
      </c>
      <c r="J73" s="2">
        <v>33.67</v>
      </c>
      <c r="K73" s="9">
        <f t="shared" si="27"/>
        <v>22272.705000000002</v>
      </c>
      <c r="L73" s="9">
        <f t="shared" si="28"/>
        <v>437582.25</v>
      </c>
      <c r="M73" s="9">
        <f t="shared" si="29"/>
        <v>1133.6689000000001</v>
      </c>
      <c r="N73" s="2"/>
      <c r="O73" s="2"/>
      <c r="P73" s="2"/>
      <c r="Q73" s="9">
        <v>416.5</v>
      </c>
      <c r="R73" s="2">
        <v>33.67</v>
      </c>
      <c r="S73" s="9">
        <f t="shared" si="30"/>
        <v>14023.555</v>
      </c>
      <c r="T73" s="9">
        <f t="shared" si="31"/>
        <v>173472.25</v>
      </c>
      <c r="U73" s="9">
        <f t="shared" si="32"/>
        <v>1133.6689000000001</v>
      </c>
      <c r="V73" s="2"/>
      <c r="W73" s="2"/>
      <c r="X73" s="2"/>
      <c r="Y73" s="9">
        <v>122.5</v>
      </c>
      <c r="Z73" s="2">
        <v>33.67</v>
      </c>
      <c r="AA73" s="9">
        <f t="shared" si="33"/>
        <v>4124.5749999999998</v>
      </c>
      <c r="AB73" s="9">
        <f t="shared" si="34"/>
        <v>15006.25</v>
      </c>
      <c r="AC73" s="9">
        <f t="shared" si="35"/>
        <v>1133.6689000000001</v>
      </c>
      <c r="AD73" s="2"/>
      <c r="AE73" s="2"/>
      <c r="AF73" s="2"/>
      <c r="AG73" s="9">
        <v>7</v>
      </c>
      <c r="AH73" s="2">
        <v>33.67</v>
      </c>
      <c r="AI73" s="9">
        <f t="shared" si="36"/>
        <v>235.69</v>
      </c>
      <c r="AJ73" s="9">
        <f t="shared" si="37"/>
        <v>49</v>
      </c>
      <c r="AK73" s="9">
        <f t="shared" si="38"/>
        <v>1133.6689000000001</v>
      </c>
      <c r="AL73" s="2"/>
      <c r="AM73" s="2"/>
      <c r="AN73" s="2"/>
      <c r="AO73" s="1">
        <v>5</v>
      </c>
      <c r="AP73" s="2">
        <v>33.67</v>
      </c>
      <c r="AQ73" s="9">
        <f t="shared" si="39"/>
        <v>168.35000000000002</v>
      </c>
      <c r="AR73" s="9">
        <f t="shared" si="40"/>
        <v>1133.6689000000001</v>
      </c>
      <c r="AS73" s="9">
        <f t="shared" si="41"/>
        <v>1133.6689000000001</v>
      </c>
      <c r="AT73" s="2"/>
      <c r="AU73" s="2"/>
      <c r="AV73" s="2"/>
      <c r="AW73" s="9">
        <v>0.1</v>
      </c>
      <c r="AX73" s="2">
        <v>33.67</v>
      </c>
      <c r="AY73" s="9">
        <f t="shared" si="42"/>
        <v>3.3670000000000004</v>
      </c>
      <c r="AZ73" s="9">
        <f t="shared" si="43"/>
        <v>1.0000000000000002E-2</v>
      </c>
      <c r="BA73" s="9">
        <f t="shared" si="44"/>
        <v>1133.6689000000001</v>
      </c>
      <c r="BB73" s="2"/>
      <c r="BC73" s="2"/>
      <c r="BD73" s="2"/>
      <c r="BE73" s="1">
        <v>1</v>
      </c>
      <c r="BF73" s="2">
        <v>33.67</v>
      </c>
      <c r="BG73">
        <f t="shared" si="45"/>
        <v>33.67</v>
      </c>
      <c r="BH73">
        <f t="shared" si="46"/>
        <v>1</v>
      </c>
      <c r="BI73">
        <f t="shared" si="47"/>
        <v>1133.6689000000001</v>
      </c>
    </row>
    <row r="74" spans="1:61" x14ac:dyDescent="0.3">
      <c r="A74" s="9">
        <v>0.74</v>
      </c>
      <c r="B74" s="2">
        <v>13.43</v>
      </c>
      <c r="C74" s="9">
        <f t="shared" si="24"/>
        <v>9.9382000000000001</v>
      </c>
      <c r="D74" s="9">
        <f t="shared" si="25"/>
        <v>0.54759999999999998</v>
      </c>
      <c r="E74" s="9">
        <f t="shared" si="26"/>
        <v>180.36490000000001</v>
      </c>
      <c r="F74" s="2"/>
      <c r="G74" s="2"/>
      <c r="H74" s="2"/>
      <c r="I74" s="9">
        <v>686</v>
      </c>
      <c r="J74" s="2">
        <v>13.43</v>
      </c>
      <c r="K74" s="9">
        <f t="shared" si="27"/>
        <v>9212.98</v>
      </c>
      <c r="L74" s="9">
        <f t="shared" si="28"/>
        <v>470596</v>
      </c>
      <c r="M74" s="9">
        <f t="shared" si="29"/>
        <v>180.36490000000001</v>
      </c>
      <c r="N74" s="2"/>
      <c r="O74" s="2"/>
      <c r="P74" s="2"/>
      <c r="Q74" s="9">
        <v>245</v>
      </c>
      <c r="R74" s="2">
        <v>13.43</v>
      </c>
      <c r="S74" s="9">
        <f t="shared" si="30"/>
        <v>3290.35</v>
      </c>
      <c r="T74" s="9">
        <f t="shared" si="31"/>
        <v>60025</v>
      </c>
      <c r="U74" s="9">
        <f t="shared" si="32"/>
        <v>180.36490000000001</v>
      </c>
      <c r="V74" s="2"/>
      <c r="W74" s="2"/>
      <c r="X74" s="2"/>
      <c r="Y74" s="9">
        <v>220.5</v>
      </c>
      <c r="Z74" s="2">
        <v>13.43</v>
      </c>
      <c r="AA74" s="9">
        <f t="shared" si="33"/>
        <v>2961.3150000000001</v>
      </c>
      <c r="AB74" s="9">
        <f t="shared" si="34"/>
        <v>48620.25</v>
      </c>
      <c r="AC74" s="9">
        <f t="shared" si="35"/>
        <v>180.36490000000001</v>
      </c>
      <c r="AD74" s="2"/>
      <c r="AE74" s="2"/>
      <c r="AF74" s="2"/>
      <c r="AG74" s="9">
        <v>3.5</v>
      </c>
      <c r="AH74" s="2">
        <v>13.43</v>
      </c>
      <c r="AI74" s="9">
        <f t="shared" si="36"/>
        <v>47.004999999999995</v>
      </c>
      <c r="AJ74" s="9">
        <f t="shared" si="37"/>
        <v>12.25</v>
      </c>
      <c r="AK74" s="9">
        <f t="shared" si="38"/>
        <v>180.36490000000001</v>
      </c>
      <c r="AL74" s="2"/>
      <c r="AM74" s="2"/>
      <c r="AN74" s="2"/>
      <c r="AO74" s="1">
        <v>2</v>
      </c>
      <c r="AP74" s="2">
        <v>13.43</v>
      </c>
      <c r="AQ74" s="9">
        <f t="shared" si="39"/>
        <v>26.86</v>
      </c>
      <c r="AR74" s="9">
        <f t="shared" si="40"/>
        <v>180.36490000000001</v>
      </c>
      <c r="AS74" s="9">
        <f t="shared" si="41"/>
        <v>180.36490000000001</v>
      </c>
      <c r="AT74" s="2"/>
      <c r="AU74" s="2"/>
      <c r="AV74" s="2"/>
      <c r="AW74" s="9">
        <v>0.1</v>
      </c>
      <c r="AX74" s="2">
        <v>13.43</v>
      </c>
      <c r="AY74" s="9">
        <f t="shared" si="42"/>
        <v>1.343</v>
      </c>
      <c r="AZ74" s="9">
        <f t="shared" si="43"/>
        <v>1.0000000000000002E-2</v>
      </c>
      <c r="BA74" s="9">
        <f t="shared" si="44"/>
        <v>180.36490000000001</v>
      </c>
      <c r="BB74" s="2"/>
      <c r="BC74" s="2"/>
      <c r="BD74" s="2"/>
      <c r="BE74" s="1">
        <v>1</v>
      </c>
      <c r="BF74" s="2">
        <v>13.43</v>
      </c>
      <c r="BG74">
        <f t="shared" si="45"/>
        <v>13.43</v>
      </c>
      <c r="BH74">
        <f t="shared" si="46"/>
        <v>1</v>
      </c>
      <c r="BI74">
        <f t="shared" si="47"/>
        <v>180.36490000000001</v>
      </c>
    </row>
    <row r="75" spans="1:61" x14ac:dyDescent="0.3">
      <c r="A75" s="9">
        <v>0.74</v>
      </c>
      <c r="B75" s="2">
        <v>13.71</v>
      </c>
      <c r="C75" s="9">
        <f t="shared" si="24"/>
        <v>10.1454</v>
      </c>
      <c r="D75" s="9">
        <f t="shared" si="25"/>
        <v>0.54759999999999998</v>
      </c>
      <c r="E75" s="9">
        <f t="shared" si="26"/>
        <v>187.96410000000003</v>
      </c>
      <c r="F75" s="2"/>
      <c r="G75" s="2"/>
      <c r="H75" s="2"/>
      <c r="I75" s="9">
        <v>686</v>
      </c>
      <c r="J75" s="2">
        <v>13.71</v>
      </c>
      <c r="K75" s="9">
        <f t="shared" si="27"/>
        <v>9405.0600000000013</v>
      </c>
      <c r="L75" s="9">
        <f t="shared" si="28"/>
        <v>470596</v>
      </c>
      <c r="M75" s="9">
        <f t="shared" si="29"/>
        <v>187.96410000000003</v>
      </c>
      <c r="N75" s="2"/>
      <c r="O75" s="2"/>
      <c r="P75" s="2"/>
      <c r="Q75" s="9">
        <v>245</v>
      </c>
      <c r="R75" s="2">
        <v>13.71</v>
      </c>
      <c r="S75" s="9">
        <f t="shared" si="30"/>
        <v>3358.9500000000003</v>
      </c>
      <c r="T75" s="9">
        <f t="shared" si="31"/>
        <v>60025</v>
      </c>
      <c r="U75" s="9">
        <f t="shared" si="32"/>
        <v>187.96410000000003</v>
      </c>
      <c r="V75" s="2"/>
      <c r="W75" s="2"/>
      <c r="X75" s="2"/>
      <c r="Y75" s="9">
        <v>220.5</v>
      </c>
      <c r="Z75" s="2">
        <v>13.71</v>
      </c>
      <c r="AA75" s="9">
        <f t="shared" si="33"/>
        <v>3023.0550000000003</v>
      </c>
      <c r="AB75" s="9">
        <f t="shared" si="34"/>
        <v>48620.25</v>
      </c>
      <c r="AC75" s="9">
        <f t="shared" si="35"/>
        <v>187.96410000000003</v>
      </c>
      <c r="AD75" s="2"/>
      <c r="AE75" s="2"/>
      <c r="AF75" s="2"/>
      <c r="AG75" s="9">
        <v>3.5</v>
      </c>
      <c r="AH75" s="2">
        <v>13.71</v>
      </c>
      <c r="AI75" s="9">
        <f t="shared" si="36"/>
        <v>47.984999999999999</v>
      </c>
      <c r="AJ75" s="9">
        <f t="shared" si="37"/>
        <v>12.25</v>
      </c>
      <c r="AK75" s="9">
        <f t="shared" si="38"/>
        <v>187.96410000000003</v>
      </c>
      <c r="AL75" s="2"/>
      <c r="AM75" s="2"/>
      <c r="AN75" s="2"/>
      <c r="AO75" s="1">
        <v>3</v>
      </c>
      <c r="AP75" s="2">
        <v>13.71</v>
      </c>
      <c r="AQ75" s="9">
        <f t="shared" si="39"/>
        <v>41.13</v>
      </c>
      <c r="AR75" s="9">
        <f t="shared" si="40"/>
        <v>187.96410000000003</v>
      </c>
      <c r="AS75" s="9">
        <f t="shared" si="41"/>
        <v>187.96410000000003</v>
      </c>
      <c r="AT75" s="2"/>
      <c r="AU75" s="2"/>
      <c r="AV75" s="2"/>
      <c r="AW75" s="9">
        <v>0.1</v>
      </c>
      <c r="AX75" s="2">
        <v>13.71</v>
      </c>
      <c r="AY75" s="9">
        <f t="shared" si="42"/>
        <v>1.3710000000000002</v>
      </c>
      <c r="AZ75" s="9">
        <f t="shared" si="43"/>
        <v>1.0000000000000002E-2</v>
      </c>
      <c r="BA75" s="9">
        <f t="shared" si="44"/>
        <v>187.96410000000003</v>
      </c>
      <c r="BB75" s="2"/>
      <c r="BC75" s="2"/>
      <c r="BD75" s="2"/>
      <c r="BE75" s="1">
        <v>1</v>
      </c>
      <c r="BF75" s="2">
        <v>13.71</v>
      </c>
      <c r="BG75">
        <f t="shared" si="45"/>
        <v>13.71</v>
      </c>
      <c r="BH75">
        <f t="shared" si="46"/>
        <v>1</v>
      </c>
      <c r="BI75">
        <f t="shared" si="47"/>
        <v>187.96410000000003</v>
      </c>
    </row>
    <row r="76" spans="1:61" x14ac:dyDescent="0.3">
      <c r="A76" s="9">
        <v>0.74</v>
      </c>
      <c r="B76" s="2">
        <v>13.48</v>
      </c>
      <c r="C76" s="9">
        <f t="shared" si="24"/>
        <v>9.975200000000001</v>
      </c>
      <c r="D76" s="9">
        <f t="shared" si="25"/>
        <v>0.54759999999999998</v>
      </c>
      <c r="E76" s="9">
        <f t="shared" si="26"/>
        <v>181.71040000000002</v>
      </c>
      <c r="F76" s="2"/>
      <c r="G76" s="2"/>
      <c r="H76" s="2"/>
      <c r="I76" s="9">
        <v>686</v>
      </c>
      <c r="J76" s="2">
        <v>13.48</v>
      </c>
      <c r="K76" s="9">
        <f t="shared" si="27"/>
        <v>9247.2800000000007</v>
      </c>
      <c r="L76" s="9">
        <f t="shared" si="28"/>
        <v>470596</v>
      </c>
      <c r="M76" s="9">
        <f t="shared" si="29"/>
        <v>181.71040000000002</v>
      </c>
      <c r="N76" s="2"/>
      <c r="O76" s="2"/>
      <c r="P76" s="2"/>
      <c r="Q76" s="9">
        <v>245</v>
      </c>
      <c r="R76" s="2">
        <v>13.48</v>
      </c>
      <c r="S76" s="9">
        <f t="shared" si="30"/>
        <v>3302.6</v>
      </c>
      <c r="T76" s="9">
        <f t="shared" si="31"/>
        <v>60025</v>
      </c>
      <c r="U76" s="9">
        <f t="shared" si="32"/>
        <v>181.71040000000002</v>
      </c>
      <c r="V76" s="2"/>
      <c r="W76" s="2"/>
      <c r="X76" s="2"/>
      <c r="Y76" s="9">
        <v>220.5</v>
      </c>
      <c r="Z76" s="2">
        <v>13.48</v>
      </c>
      <c r="AA76" s="9">
        <f t="shared" si="33"/>
        <v>2972.34</v>
      </c>
      <c r="AB76" s="9">
        <f t="shared" si="34"/>
        <v>48620.25</v>
      </c>
      <c r="AC76" s="9">
        <f t="shared" si="35"/>
        <v>181.71040000000002</v>
      </c>
      <c r="AD76" s="2"/>
      <c r="AE76" s="2"/>
      <c r="AF76" s="2"/>
      <c r="AG76" s="9">
        <v>3.5</v>
      </c>
      <c r="AH76" s="2">
        <v>13.48</v>
      </c>
      <c r="AI76" s="9">
        <f t="shared" si="36"/>
        <v>47.18</v>
      </c>
      <c r="AJ76" s="9">
        <f t="shared" si="37"/>
        <v>12.25</v>
      </c>
      <c r="AK76" s="9">
        <f t="shared" si="38"/>
        <v>181.71040000000002</v>
      </c>
      <c r="AL76" s="2"/>
      <c r="AM76" s="2"/>
      <c r="AN76" s="2"/>
      <c r="AO76" s="1">
        <v>4</v>
      </c>
      <c r="AP76" s="2">
        <v>13.48</v>
      </c>
      <c r="AQ76" s="9">
        <f t="shared" si="39"/>
        <v>53.92</v>
      </c>
      <c r="AR76" s="9">
        <f t="shared" si="40"/>
        <v>181.71040000000002</v>
      </c>
      <c r="AS76" s="9">
        <f t="shared" si="41"/>
        <v>181.71040000000002</v>
      </c>
      <c r="AT76" s="2"/>
      <c r="AU76" s="2"/>
      <c r="AV76" s="2"/>
      <c r="AW76" s="9">
        <v>0.1</v>
      </c>
      <c r="AX76" s="2">
        <v>13.48</v>
      </c>
      <c r="AY76" s="9">
        <f t="shared" si="42"/>
        <v>1.3480000000000001</v>
      </c>
      <c r="AZ76" s="9">
        <f t="shared" si="43"/>
        <v>1.0000000000000002E-2</v>
      </c>
      <c r="BA76" s="9">
        <f t="shared" si="44"/>
        <v>181.71040000000002</v>
      </c>
      <c r="BB76" s="2"/>
      <c r="BC76" s="2"/>
      <c r="BD76" s="2"/>
      <c r="BE76" s="1">
        <v>1</v>
      </c>
      <c r="BF76" s="2">
        <v>13.48</v>
      </c>
      <c r="BG76">
        <f t="shared" si="45"/>
        <v>13.48</v>
      </c>
      <c r="BH76">
        <f t="shared" si="46"/>
        <v>1</v>
      </c>
      <c r="BI76">
        <f t="shared" si="47"/>
        <v>181.71040000000002</v>
      </c>
    </row>
    <row r="77" spans="1:61" x14ac:dyDescent="0.3">
      <c r="A77" s="9">
        <v>0.74</v>
      </c>
      <c r="B77" s="2">
        <v>13.7</v>
      </c>
      <c r="C77" s="9">
        <f t="shared" si="24"/>
        <v>10.138</v>
      </c>
      <c r="D77" s="9">
        <f t="shared" si="25"/>
        <v>0.54759999999999998</v>
      </c>
      <c r="E77" s="9">
        <f t="shared" si="26"/>
        <v>187.68999999999997</v>
      </c>
      <c r="F77" s="2"/>
      <c r="G77" s="2"/>
      <c r="H77" s="2"/>
      <c r="I77" s="9">
        <v>686</v>
      </c>
      <c r="J77" s="2">
        <v>13.7</v>
      </c>
      <c r="K77" s="9">
        <f t="shared" si="27"/>
        <v>9398.1999999999989</v>
      </c>
      <c r="L77" s="9">
        <f t="shared" si="28"/>
        <v>470596</v>
      </c>
      <c r="M77" s="9">
        <f t="shared" si="29"/>
        <v>187.68999999999997</v>
      </c>
      <c r="N77" s="2"/>
      <c r="O77" s="2"/>
      <c r="P77" s="2"/>
      <c r="Q77" s="9">
        <v>245</v>
      </c>
      <c r="R77" s="2">
        <v>13.7</v>
      </c>
      <c r="S77" s="9">
        <f t="shared" si="30"/>
        <v>3356.5</v>
      </c>
      <c r="T77" s="9">
        <f t="shared" si="31"/>
        <v>60025</v>
      </c>
      <c r="U77" s="9">
        <f t="shared" si="32"/>
        <v>187.68999999999997</v>
      </c>
      <c r="V77" s="2"/>
      <c r="W77" s="2"/>
      <c r="X77" s="2"/>
      <c r="Y77" s="9">
        <v>220.5</v>
      </c>
      <c r="Z77" s="2">
        <v>13.7</v>
      </c>
      <c r="AA77" s="9">
        <f t="shared" si="33"/>
        <v>3020.85</v>
      </c>
      <c r="AB77" s="9">
        <f t="shared" si="34"/>
        <v>48620.25</v>
      </c>
      <c r="AC77" s="9">
        <f t="shared" si="35"/>
        <v>187.68999999999997</v>
      </c>
      <c r="AD77" s="2"/>
      <c r="AE77" s="2"/>
      <c r="AF77" s="2"/>
      <c r="AG77" s="9">
        <v>3.5</v>
      </c>
      <c r="AH77" s="2">
        <v>13.7</v>
      </c>
      <c r="AI77" s="9">
        <f t="shared" si="36"/>
        <v>47.949999999999996</v>
      </c>
      <c r="AJ77" s="9">
        <f t="shared" si="37"/>
        <v>12.25</v>
      </c>
      <c r="AK77" s="9">
        <f t="shared" si="38"/>
        <v>187.68999999999997</v>
      </c>
      <c r="AL77" s="2"/>
      <c r="AM77" s="2"/>
      <c r="AN77" s="2"/>
      <c r="AO77" s="1">
        <v>5</v>
      </c>
      <c r="AP77" s="2">
        <v>13.7</v>
      </c>
      <c r="AQ77" s="9">
        <f t="shared" si="39"/>
        <v>68.5</v>
      </c>
      <c r="AR77" s="9">
        <f t="shared" si="40"/>
        <v>187.68999999999997</v>
      </c>
      <c r="AS77" s="9">
        <f t="shared" si="41"/>
        <v>187.68999999999997</v>
      </c>
      <c r="AT77" s="2"/>
      <c r="AU77" s="2"/>
      <c r="AV77" s="2"/>
      <c r="AW77" s="9">
        <v>0.1</v>
      </c>
      <c r="AX77" s="2">
        <v>13.7</v>
      </c>
      <c r="AY77" s="9">
        <f t="shared" si="42"/>
        <v>1.37</v>
      </c>
      <c r="AZ77" s="9">
        <f t="shared" si="43"/>
        <v>1.0000000000000002E-2</v>
      </c>
      <c r="BA77" s="9">
        <f t="shared" si="44"/>
        <v>187.68999999999997</v>
      </c>
      <c r="BB77" s="2"/>
      <c r="BC77" s="2"/>
      <c r="BD77" s="2"/>
      <c r="BE77" s="1">
        <v>1</v>
      </c>
      <c r="BF77" s="2">
        <v>13.7</v>
      </c>
      <c r="BG77">
        <f t="shared" si="45"/>
        <v>13.7</v>
      </c>
      <c r="BH77">
        <f t="shared" si="46"/>
        <v>1</v>
      </c>
      <c r="BI77">
        <f t="shared" si="47"/>
        <v>187.68999999999997</v>
      </c>
    </row>
    <row r="78" spans="1:61" x14ac:dyDescent="0.3">
      <c r="A78" s="9">
        <v>0.71</v>
      </c>
      <c r="B78" s="2">
        <v>13.8</v>
      </c>
      <c r="C78" s="9">
        <f t="shared" si="24"/>
        <v>9.798</v>
      </c>
      <c r="D78" s="9">
        <f t="shared" si="25"/>
        <v>0.50409999999999999</v>
      </c>
      <c r="E78" s="9">
        <f t="shared" si="26"/>
        <v>190.44000000000003</v>
      </c>
      <c r="F78" s="2"/>
      <c r="G78" s="2"/>
      <c r="H78" s="2"/>
      <c r="I78" s="9">
        <v>710.5</v>
      </c>
      <c r="J78" s="2">
        <v>13.8</v>
      </c>
      <c r="K78" s="9">
        <f t="shared" si="27"/>
        <v>9804.9</v>
      </c>
      <c r="L78" s="9">
        <f t="shared" si="28"/>
        <v>504810.25</v>
      </c>
      <c r="M78" s="9">
        <f t="shared" si="29"/>
        <v>190.44000000000003</v>
      </c>
      <c r="N78" s="2"/>
      <c r="O78" s="2"/>
      <c r="P78" s="2"/>
      <c r="Q78" s="9">
        <v>269.5</v>
      </c>
      <c r="R78" s="2">
        <v>13.8</v>
      </c>
      <c r="S78" s="9">
        <f t="shared" si="30"/>
        <v>3719.1000000000004</v>
      </c>
      <c r="T78" s="9">
        <f t="shared" si="31"/>
        <v>72630.25</v>
      </c>
      <c r="U78" s="9">
        <f t="shared" si="32"/>
        <v>190.44000000000003</v>
      </c>
      <c r="V78" s="2"/>
      <c r="W78" s="2"/>
      <c r="X78" s="2"/>
      <c r="Y78" s="9">
        <v>220.5</v>
      </c>
      <c r="Z78" s="2">
        <v>13.8</v>
      </c>
      <c r="AA78" s="9">
        <f t="shared" si="33"/>
        <v>3042.9</v>
      </c>
      <c r="AB78" s="9">
        <f t="shared" si="34"/>
        <v>48620.25</v>
      </c>
      <c r="AC78" s="9">
        <f t="shared" si="35"/>
        <v>190.44000000000003</v>
      </c>
      <c r="AD78" s="2"/>
      <c r="AE78" s="2"/>
      <c r="AF78" s="2"/>
      <c r="AG78" s="9">
        <v>3.5</v>
      </c>
      <c r="AH78" s="2">
        <v>13.8</v>
      </c>
      <c r="AI78" s="9">
        <f t="shared" si="36"/>
        <v>48.300000000000004</v>
      </c>
      <c r="AJ78" s="9">
        <f t="shared" si="37"/>
        <v>12.25</v>
      </c>
      <c r="AK78" s="9">
        <f t="shared" si="38"/>
        <v>190.44000000000003</v>
      </c>
      <c r="AL78" s="2"/>
      <c r="AM78" s="2"/>
      <c r="AN78" s="2"/>
      <c r="AO78" s="1">
        <v>2</v>
      </c>
      <c r="AP78" s="2">
        <v>13.8</v>
      </c>
      <c r="AQ78" s="9">
        <f t="shared" si="39"/>
        <v>27.6</v>
      </c>
      <c r="AR78" s="9">
        <f t="shared" si="40"/>
        <v>190.44000000000003</v>
      </c>
      <c r="AS78" s="9">
        <f t="shared" si="41"/>
        <v>190.44000000000003</v>
      </c>
      <c r="AT78" s="2"/>
      <c r="AU78" s="2"/>
      <c r="AV78" s="2"/>
      <c r="AW78" s="9">
        <v>0.1</v>
      </c>
      <c r="AX78" s="2">
        <v>13.8</v>
      </c>
      <c r="AY78" s="9">
        <f t="shared" si="42"/>
        <v>1.3800000000000001</v>
      </c>
      <c r="AZ78" s="9">
        <f t="shared" si="43"/>
        <v>1.0000000000000002E-2</v>
      </c>
      <c r="BA78" s="9">
        <f t="shared" si="44"/>
        <v>190.44000000000003</v>
      </c>
      <c r="BB78" s="2"/>
      <c r="BC78" s="2"/>
      <c r="BD78" s="2"/>
      <c r="BE78" s="1">
        <v>1</v>
      </c>
      <c r="BF78" s="2">
        <v>13.8</v>
      </c>
      <c r="BG78">
        <f t="shared" si="45"/>
        <v>13.8</v>
      </c>
      <c r="BH78">
        <f t="shared" si="46"/>
        <v>1</v>
      </c>
      <c r="BI78">
        <f t="shared" si="47"/>
        <v>190.44000000000003</v>
      </c>
    </row>
    <row r="79" spans="1:61" x14ac:dyDescent="0.3">
      <c r="A79" s="9">
        <v>0.71</v>
      </c>
      <c r="B79" s="2">
        <v>14.28</v>
      </c>
      <c r="C79" s="9">
        <f t="shared" si="24"/>
        <v>10.1388</v>
      </c>
      <c r="D79" s="9">
        <f t="shared" si="25"/>
        <v>0.50409999999999999</v>
      </c>
      <c r="E79" s="9">
        <f t="shared" si="26"/>
        <v>203.91839999999999</v>
      </c>
      <c r="F79" s="2"/>
      <c r="G79" s="2"/>
      <c r="H79" s="2"/>
      <c r="I79" s="9">
        <v>710.5</v>
      </c>
      <c r="J79" s="2">
        <v>14.28</v>
      </c>
      <c r="K79" s="9">
        <f t="shared" si="27"/>
        <v>10145.939999999999</v>
      </c>
      <c r="L79" s="9">
        <f t="shared" si="28"/>
        <v>504810.25</v>
      </c>
      <c r="M79" s="9">
        <f t="shared" si="29"/>
        <v>203.91839999999999</v>
      </c>
      <c r="N79" s="2"/>
      <c r="O79" s="2"/>
      <c r="P79" s="2"/>
      <c r="Q79" s="9">
        <v>269.5</v>
      </c>
      <c r="R79" s="2">
        <v>14.28</v>
      </c>
      <c r="S79" s="9">
        <f t="shared" si="30"/>
        <v>3848.46</v>
      </c>
      <c r="T79" s="9">
        <f t="shared" si="31"/>
        <v>72630.25</v>
      </c>
      <c r="U79" s="9">
        <f t="shared" si="32"/>
        <v>203.91839999999999</v>
      </c>
      <c r="V79" s="2"/>
      <c r="W79" s="2"/>
      <c r="X79" s="2"/>
      <c r="Y79" s="9">
        <v>220.5</v>
      </c>
      <c r="Z79" s="2">
        <v>14.28</v>
      </c>
      <c r="AA79" s="9">
        <f t="shared" si="33"/>
        <v>3148.74</v>
      </c>
      <c r="AB79" s="9">
        <f t="shared" si="34"/>
        <v>48620.25</v>
      </c>
      <c r="AC79" s="9">
        <f t="shared" si="35"/>
        <v>203.91839999999999</v>
      </c>
      <c r="AD79" s="2"/>
      <c r="AE79" s="2"/>
      <c r="AF79" s="2"/>
      <c r="AG79" s="9">
        <v>3.5</v>
      </c>
      <c r="AH79" s="2">
        <v>14.28</v>
      </c>
      <c r="AI79" s="9">
        <f t="shared" si="36"/>
        <v>49.98</v>
      </c>
      <c r="AJ79" s="9">
        <f t="shared" si="37"/>
        <v>12.25</v>
      </c>
      <c r="AK79" s="9">
        <f t="shared" si="38"/>
        <v>203.91839999999999</v>
      </c>
      <c r="AL79" s="2"/>
      <c r="AM79" s="2"/>
      <c r="AN79" s="2"/>
      <c r="AO79" s="1">
        <v>3</v>
      </c>
      <c r="AP79" s="2">
        <v>14.28</v>
      </c>
      <c r="AQ79" s="9">
        <f t="shared" si="39"/>
        <v>42.839999999999996</v>
      </c>
      <c r="AR79" s="9">
        <f t="shared" si="40"/>
        <v>203.91839999999999</v>
      </c>
      <c r="AS79" s="9">
        <f t="shared" si="41"/>
        <v>203.91839999999999</v>
      </c>
      <c r="AT79" s="2"/>
      <c r="AU79" s="2"/>
      <c r="AV79" s="2"/>
      <c r="AW79" s="9">
        <v>0.1</v>
      </c>
      <c r="AX79" s="2">
        <v>14.28</v>
      </c>
      <c r="AY79" s="9">
        <f t="shared" si="42"/>
        <v>1.4279999999999999</v>
      </c>
      <c r="AZ79" s="9">
        <f t="shared" si="43"/>
        <v>1.0000000000000002E-2</v>
      </c>
      <c r="BA79" s="9">
        <f t="shared" si="44"/>
        <v>203.91839999999999</v>
      </c>
      <c r="BB79" s="2"/>
      <c r="BC79" s="2"/>
      <c r="BD79" s="2"/>
      <c r="BE79" s="1">
        <v>1</v>
      </c>
      <c r="BF79" s="2">
        <v>14.28</v>
      </c>
      <c r="BG79">
        <f t="shared" si="45"/>
        <v>14.28</v>
      </c>
      <c r="BH79">
        <f t="shared" si="46"/>
        <v>1</v>
      </c>
      <c r="BI79">
        <f t="shared" si="47"/>
        <v>203.91839999999999</v>
      </c>
    </row>
    <row r="80" spans="1:61" x14ac:dyDescent="0.3">
      <c r="A80" s="9">
        <v>0.71</v>
      </c>
      <c r="B80" s="2">
        <v>13.87</v>
      </c>
      <c r="C80" s="9">
        <f t="shared" si="24"/>
        <v>9.8476999999999997</v>
      </c>
      <c r="D80" s="9">
        <f t="shared" si="25"/>
        <v>0.50409999999999999</v>
      </c>
      <c r="E80" s="9">
        <f t="shared" si="26"/>
        <v>192.37689999999998</v>
      </c>
      <c r="F80" s="2"/>
      <c r="G80" s="2"/>
      <c r="H80" s="2"/>
      <c r="I80" s="9">
        <v>710.5</v>
      </c>
      <c r="J80" s="2">
        <v>13.87</v>
      </c>
      <c r="K80" s="9">
        <f t="shared" si="27"/>
        <v>9854.6350000000002</v>
      </c>
      <c r="L80" s="9">
        <f t="shared" si="28"/>
        <v>504810.25</v>
      </c>
      <c r="M80" s="9">
        <f t="shared" si="29"/>
        <v>192.37689999999998</v>
      </c>
      <c r="N80" s="2"/>
      <c r="O80" s="2"/>
      <c r="P80" s="2"/>
      <c r="Q80" s="9">
        <v>269.5</v>
      </c>
      <c r="R80" s="2">
        <v>13.87</v>
      </c>
      <c r="S80" s="9">
        <f t="shared" si="30"/>
        <v>3737.9649999999997</v>
      </c>
      <c r="T80" s="9">
        <f t="shared" si="31"/>
        <v>72630.25</v>
      </c>
      <c r="U80" s="9">
        <f t="shared" si="32"/>
        <v>192.37689999999998</v>
      </c>
      <c r="V80" s="2"/>
      <c r="W80" s="2"/>
      <c r="X80" s="2"/>
      <c r="Y80" s="9">
        <v>220.5</v>
      </c>
      <c r="Z80" s="2">
        <v>13.87</v>
      </c>
      <c r="AA80" s="9">
        <f t="shared" si="33"/>
        <v>3058.335</v>
      </c>
      <c r="AB80" s="9">
        <f t="shared" si="34"/>
        <v>48620.25</v>
      </c>
      <c r="AC80" s="9">
        <f t="shared" si="35"/>
        <v>192.37689999999998</v>
      </c>
      <c r="AD80" s="2"/>
      <c r="AE80" s="2"/>
      <c r="AF80" s="2"/>
      <c r="AG80" s="9">
        <v>3.5</v>
      </c>
      <c r="AH80" s="2">
        <v>13.87</v>
      </c>
      <c r="AI80" s="9">
        <f t="shared" si="36"/>
        <v>48.544999999999995</v>
      </c>
      <c r="AJ80" s="9">
        <f t="shared" si="37"/>
        <v>12.25</v>
      </c>
      <c r="AK80" s="9">
        <f t="shared" si="38"/>
        <v>192.37689999999998</v>
      </c>
      <c r="AL80" s="2"/>
      <c r="AM80" s="2"/>
      <c r="AN80" s="2"/>
      <c r="AO80" s="1">
        <v>4</v>
      </c>
      <c r="AP80" s="2">
        <v>13.87</v>
      </c>
      <c r="AQ80" s="9">
        <f t="shared" si="39"/>
        <v>55.48</v>
      </c>
      <c r="AR80" s="9">
        <f t="shared" si="40"/>
        <v>192.37689999999998</v>
      </c>
      <c r="AS80" s="9">
        <f t="shared" si="41"/>
        <v>192.37689999999998</v>
      </c>
      <c r="AT80" s="2"/>
      <c r="AU80" s="2"/>
      <c r="AV80" s="2"/>
      <c r="AW80" s="9">
        <v>0.1</v>
      </c>
      <c r="AX80" s="2">
        <v>13.87</v>
      </c>
      <c r="AY80" s="9">
        <f t="shared" si="42"/>
        <v>1.387</v>
      </c>
      <c r="AZ80" s="9">
        <f t="shared" si="43"/>
        <v>1.0000000000000002E-2</v>
      </c>
      <c r="BA80" s="9">
        <f t="shared" si="44"/>
        <v>192.37689999999998</v>
      </c>
      <c r="BB80" s="2"/>
      <c r="BC80" s="2"/>
      <c r="BD80" s="2"/>
      <c r="BE80" s="1">
        <v>1</v>
      </c>
      <c r="BF80" s="2">
        <v>13.87</v>
      </c>
      <c r="BG80">
        <f t="shared" si="45"/>
        <v>13.87</v>
      </c>
      <c r="BH80">
        <f t="shared" si="46"/>
        <v>1</v>
      </c>
      <c r="BI80">
        <f t="shared" si="47"/>
        <v>192.37689999999998</v>
      </c>
    </row>
    <row r="81" spans="1:61" x14ac:dyDescent="0.3">
      <c r="A81" s="9">
        <v>0.71</v>
      </c>
      <c r="B81" s="2">
        <v>14.27</v>
      </c>
      <c r="C81" s="9">
        <f t="shared" si="24"/>
        <v>10.131699999999999</v>
      </c>
      <c r="D81" s="9">
        <f t="shared" si="25"/>
        <v>0.50409999999999999</v>
      </c>
      <c r="E81" s="9">
        <f t="shared" si="26"/>
        <v>203.63289999999998</v>
      </c>
      <c r="F81" s="2"/>
      <c r="G81" s="2"/>
      <c r="H81" s="2"/>
      <c r="I81" s="9">
        <v>710.5</v>
      </c>
      <c r="J81" s="2">
        <v>14.27</v>
      </c>
      <c r="K81" s="9">
        <f t="shared" si="27"/>
        <v>10138.834999999999</v>
      </c>
      <c r="L81" s="9">
        <f t="shared" si="28"/>
        <v>504810.25</v>
      </c>
      <c r="M81" s="9">
        <f t="shared" si="29"/>
        <v>203.63289999999998</v>
      </c>
      <c r="N81" s="2"/>
      <c r="O81" s="2"/>
      <c r="P81" s="2"/>
      <c r="Q81" s="9">
        <v>269.5</v>
      </c>
      <c r="R81" s="2">
        <v>14.27</v>
      </c>
      <c r="S81" s="9">
        <f t="shared" si="30"/>
        <v>3845.7649999999999</v>
      </c>
      <c r="T81" s="9">
        <f t="shared" si="31"/>
        <v>72630.25</v>
      </c>
      <c r="U81" s="9">
        <f t="shared" si="32"/>
        <v>203.63289999999998</v>
      </c>
      <c r="V81" s="2"/>
      <c r="W81" s="2"/>
      <c r="X81" s="2"/>
      <c r="Y81" s="9">
        <v>220.5</v>
      </c>
      <c r="Z81" s="2">
        <v>14.27</v>
      </c>
      <c r="AA81" s="9">
        <f t="shared" si="33"/>
        <v>3146.5349999999999</v>
      </c>
      <c r="AB81" s="9">
        <f t="shared" si="34"/>
        <v>48620.25</v>
      </c>
      <c r="AC81" s="9">
        <f t="shared" si="35"/>
        <v>203.63289999999998</v>
      </c>
      <c r="AD81" s="2"/>
      <c r="AE81" s="2"/>
      <c r="AF81" s="2"/>
      <c r="AG81" s="9">
        <v>3.5</v>
      </c>
      <c r="AH81" s="2">
        <v>14.27</v>
      </c>
      <c r="AI81" s="9">
        <f t="shared" si="36"/>
        <v>49.945</v>
      </c>
      <c r="AJ81" s="9">
        <f t="shared" si="37"/>
        <v>12.25</v>
      </c>
      <c r="AK81" s="9">
        <f t="shared" si="38"/>
        <v>203.63289999999998</v>
      </c>
      <c r="AL81" s="2"/>
      <c r="AM81" s="2"/>
      <c r="AN81" s="2"/>
      <c r="AO81" s="1">
        <v>5</v>
      </c>
      <c r="AP81" s="2">
        <v>14.27</v>
      </c>
      <c r="AQ81" s="9">
        <f t="shared" si="39"/>
        <v>71.349999999999994</v>
      </c>
      <c r="AR81" s="9">
        <f t="shared" si="40"/>
        <v>203.63289999999998</v>
      </c>
      <c r="AS81" s="9">
        <f t="shared" si="41"/>
        <v>203.63289999999998</v>
      </c>
      <c r="AT81" s="2"/>
      <c r="AU81" s="2"/>
      <c r="AV81" s="2"/>
      <c r="AW81" s="9">
        <v>0.1</v>
      </c>
      <c r="AX81" s="2">
        <v>14.27</v>
      </c>
      <c r="AY81" s="9">
        <f t="shared" si="42"/>
        <v>1.427</v>
      </c>
      <c r="AZ81" s="9">
        <f t="shared" si="43"/>
        <v>1.0000000000000002E-2</v>
      </c>
      <c r="BA81" s="9">
        <f t="shared" si="44"/>
        <v>203.63289999999998</v>
      </c>
      <c r="BB81" s="2"/>
      <c r="BC81" s="2"/>
      <c r="BD81" s="2"/>
      <c r="BE81" s="1">
        <v>1</v>
      </c>
      <c r="BF81" s="2">
        <v>14.27</v>
      </c>
      <c r="BG81">
        <f t="shared" si="45"/>
        <v>14.27</v>
      </c>
      <c r="BH81">
        <f t="shared" si="46"/>
        <v>1</v>
      </c>
      <c r="BI81">
        <f t="shared" si="47"/>
        <v>203.63289999999998</v>
      </c>
    </row>
    <row r="82" spans="1:61" x14ac:dyDescent="0.3">
      <c r="A82" s="9">
        <v>0.69</v>
      </c>
      <c r="B82" s="2">
        <v>14.28</v>
      </c>
      <c r="C82" s="9">
        <f t="shared" si="24"/>
        <v>9.8531999999999993</v>
      </c>
      <c r="D82" s="9">
        <f t="shared" si="25"/>
        <v>0.47609999999999991</v>
      </c>
      <c r="E82" s="9">
        <f t="shared" si="26"/>
        <v>203.91839999999999</v>
      </c>
      <c r="F82" s="2"/>
      <c r="G82" s="2"/>
      <c r="H82" s="2"/>
      <c r="I82" s="9">
        <v>735</v>
      </c>
      <c r="J82" s="2">
        <v>14.28</v>
      </c>
      <c r="K82" s="9">
        <f t="shared" si="27"/>
        <v>10495.8</v>
      </c>
      <c r="L82" s="9">
        <f t="shared" si="28"/>
        <v>540225</v>
      </c>
      <c r="M82" s="9">
        <f t="shared" si="29"/>
        <v>203.91839999999999</v>
      </c>
      <c r="N82" s="2"/>
      <c r="O82" s="2"/>
      <c r="P82" s="2"/>
      <c r="Q82" s="9">
        <v>294</v>
      </c>
      <c r="R82" s="2">
        <v>14.28</v>
      </c>
      <c r="S82" s="9">
        <f t="shared" si="30"/>
        <v>4198.32</v>
      </c>
      <c r="T82" s="9">
        <f t="shared" si="31"/>
        <v>86436</v>
      </c>
      <c r="U82" s="9">
        <f t="shared" si="32"/>
        <v>203.91839999999999</v>
      </c>
      <c r="V82" s="2"/>
      <c r="W82" s="2"/>
      <c r="X82" s="2"/>
      <c r="Y82" s="9">
        <v>220.5</v>
      </c>
      <c r="Z82" s="2">
        <v>14.28</v>
      </c>
      <c r="AA82" s="9">
        <f t="shared" si="33"/>
        <v>3148.74</v>
      </c>
      <c r="AB82" s="9">
        <f t="shared" si="34"/>
        <v>48620.25</v>
      </c>
      <c r="AC82" s="9">
        <f t="shared" si="35"/>
        <v>203.91839999999999</v>
      </c>
      <c r="AD82" s="2"/>
      <c r="AE82" s="2"/>
      <c r="AF82" s="2"/>
      <c r="AG82" s="9">
        <v>3.5</v>
      </c>
      <c r="AH82" s="2">
        <v>14.28</v>
      </c>
      <c r="AI82" s="9">
        <f t="shared" si="36"/>
        <v>49.98</v>
      </c>
      <c r="AJ82" s="9">
        <f t="shared" si="37"/>
        <v>12.25</v>
      </c>
      <c r="AK82" s="9">
        <f t="shared" si="38"/>
        <v>203.91839999999999</v>
      </c>
      <c r="AL82" s="2"/>
      <c r="AM82" s="2"/>
      <c r="AN82" s="2"/>
      <c r="AO82" s="1">
        <v>2</v>
      </c>
      <c r="AP82" s="2">
        <v>14.28</v>
      </c>
      <c r="AQ82" s="9">
        <f t="shared" si="39"/>
        <v>28.56</v>
      </c>
      <c r="AR82" s="9">
        <f t="shared" si="40"/>
        <v>203.91839999999999</v>
      </c>
      <c r="AS82" s="9">
        <f t="shared" si="41"/>
        <v>203.91839999999999</v>
      </c>
      <c r="AT82" s="2"/>
      <c r="AU82" s="2"/>
      <c r="AV82" s="2"/>
      <c r="AW82" s="9">
        <v>0.1</v>
      </c>
      <c r="AX82" s="2">
        <v>14.28</v>
      </c>
      <c r="AY82" s="9">
        <f t="shared" si="42"/>
        <v>1.4279999999999999</v>
      </c>
      <c r="AZ82" s="9">
        <f t="shared" si="43"/>
        <v>1.0000000000000002E-2</v>
      </c>
      <c r="BA82" s="9">
        <f t="shared" si="44"/>
        <v>203.91839999999999</v>
      </c>
      <c r="BB82" s="2"/>
      <c r="BC82" s="2"/>
      <c r="BD82" s="2"/>
      <c r="BE82" s="1">
        <v>1</v>
      </c>
      <c r="BF82" s="2">
        <v>14.28</v>
      </c>
      <c r="BG82">
        <f t="shared" si="45"/>
        <v>14.28</v>
      </c>
      <c r="BH82">
        <f t="shared" si="46"/>
        <v>1</v>
      </c>
      <c r="BI82">
        <f t="shared" si="47"/>
        <v>203.91839999999999</v>
      </c>
    </row>
    <row r="83" spans="1:61" x14ac:dyDescent="0.3">
      <c r="A83" s="9">
        <v>0.69</v>
      </c>
      <c r="B83" s="2">
        <v>14.61</v>
      </c>
      <c r="C83" s="9">
        <f t="shared" si="24"/>
        <v>10.080899999999998</v>
      </c>
      <c r="D83" s="9">
        <f t="shared" si="25"/>
        <v>0.47609999999999991</v>
      </c>
      <c r="E83" s="9">
        <f t="shared" si="26"/>
        <v>213.45209999999997</v>
      </c>
      <c r="F83" s="2"/>
      <c r="G83" s="2"/>
      <c r="H83" s="2"/>
      <c r="I83" s="9">
        <v>735</v>
      </c>
      <c r="J83" s="2">
        <v>14.61</v>
      </c>
      <c r="K83" s="9">
        <f t="shared" si="27"/>
        <v>10738.35</v>
      </c>
      <c r="L83" s="9">
        <f t="shared" si="28"/>
        <v>540225</v>
      </c>
      <c r="M83" s="9">
        <f t="shared" si="29"/>
        <v>213.45209999999997</v>
      </c>
      <c r="N83" s="2"/>
      <c r="O83" s="2"/>
      <c r="P83" s="2"/>
      <c r="Q83" s="9">
        <v>294</v>
      </c>
      <c r="R83" s="2">
        <v>14.61</v>
      </c>
      <c r="S83" s="9">
        <f t="shared" si="30"/>
        <v>4295.34</v>
      </c>
      <c r="T83" s="9">
        <f t="shared" si="31"/>
        <v>86436</v>
      </c>
      <c r="U83" s="9">
        <f t="shared" si="32"/>
        <v>213.45209999999997</v>
      </c>
      <c r="V83" s="2"/>
      <c r="W83" s="2"/>
      <c r="X83" s="2"/>
      <c r="Y83" s="9">
        <v>220.5</v>
      </c>
      <c r="Z83" s="2">
        <v>14.61</v>
      </c>
      <c r="AA83" s="9">
        <f t="shared" si="33"/>
        <v>3221.5049999999997</v>
      </c>
      <c r="AB83" s="9">
        <f t="shared" si="34"/>
        <v>48620.25</v>
      </c>
      <c r="AC83" s="9">
        <f t="shared" si="35"/>
        <v>213.45209999999997</v>
      </c>
      <c r="AD83" s="2"/>
      <c r="AE83" s="2"/>
      <c r="AF83" s="2"/>
      <c r="AG83" s="9">
        <v>3.5</v>
      </c>
      <c r="AH83" s="2">
        <v>14.61</v>
      </c>
      <c r="AI83" s="9">
        <f t="shared" si="36"/>
        <v>51.134999999999998</v>
      </c>
      <c r="AJ83" s="9">
        <f t="shared" si="37"/>
        <v>12.25</v>
      </c>
      <c r="AK83" s="9">
        <f t="shared" si="38"/>
        <v>213.45209999999997</v>
      </c>
      <c r="AL83" s="2"/>
      <c r="AM83" s="2"/>
      <c r="AN83" s="2"/>
      <c r="AO83" s="1">
        <v>3</v>
      </c>
      <c r="AP83" s="2">
        <v>14.61</v>
      </c>
      <c r="AQ83" s="9">
        <f t="shared" si="39"/>
        <v>43.83</v>
      </c>
      <c r="AR83" s="9">
        <f t="shared" si="40"/>
        <v>213.45209999999997</v>
      </c>
      <c r="AS83" s="9">
        <f t="shared" si="41"/>
        <v>213.45209999999997</v>
      </c>
      <c r="AT83" s="2"/>
      <c r="AU83" s="2"/>
      <c r="AV83" s="2"/>
      <c r="AW83" s="9">
        <v>0.1</v>
      </c>
      <c r="AX83" s="2">
        <v>14.61</v>
      </c>
      <c r="AY83" s="9">
        <f t="shared" si="42"/>
        <v>1.4610000000000001</v>
      </c>
      <c r="AZ83" s="9">
        <f t="shared" si="43"/>
        <v>1.0000000000000002E-2</v>
      </c>
      <c r="BA83" s="9">
        <f t="shared" si="44"/>
        <v>213.45209999999997</v>
      </c>
      <c r="BB83" s="2"/>
      <c r="BC83" s="2"/>
      <c r="BD83" s="2"/>
      <c r="BE83" s="1">
        <v>1</v>
      </c>
      <c r="BF83" s="2">
        <v>14.61</v>
      </c>
      <c r="BG83">
        <f t="shared" si="45"/>
        <v>14.61</v>
      </c>
      <c r="BH83">
        <f t="shared" si="46"/>
        <v>1</v>
      </c>
      <c r="BI83">
        <f t="shared" si="47"/>
        <v>213.45209999999997</v>
      </c>
    </row>
    <row r="84" spans="1:61" x14ac:dyDescent="0.3">
      <c r="A84" s="9">
        <v>0.69</v>
      </c>
      <c r="B84" s="2">
        <v>14.3</v>
      </c>
      <c r="C84" s="9">
        <f t="shared" si="24"/>
        <v>9.8669999999999991</v>
      </c>
      <c r="D84" s="9">
        <f t="shared" si="25"/>
        <v>0.47609999999999991</v>
      </c>
      <c r="E84" s="9">
        <f t="shared" si="26"/>
        <v>204.49</v>
      </c>
      <c r="F84" s="2"/>
      <c r="G84" s="2"/>
      <c r="H84" s="2"/>
      <c r="I84" s="9">
        <v>735</v>
      </c>
      <c r="J84" s="2">
        <v>14.3</v>
      </c>
      <c r="K84" s="9">
        <f t="shared" si="27"/>
        <v>10510.5</v>
      </c>
      <c r="L84" s="9">
        <f t="shared" si="28"/>
        <v>540225</v>
      </c>
      <c r="M84" s="9">
        <f t="shared" si="29"/>
        <v>204.49</v>
      </c>
      <c r="N84" s="2"/>
      <c r="O84" s="2"/>
      <c r="P84" s="2"/>
      <c r="Q84" s="9">
        <v>294</v>
      </c>
      <c r="R84" s="2">
        <v>14.3</v>
      </c>
      <c r="S84" s="9">
        <f t="shared" si="30"/>
        <v>4204.2</v>
      </c>
      <c r="T84" s="9">
        <f t="shared" si="31"/>
        <v>86436</v>
      </c>
      <c r="U84" s="9">
        <f t="shared" si="32"/>
        <v>204.49</v>
      </c>
      <c r="V84" s="2"/>
      <c r="W84" s="2"/>
      <c r="X84" s="2"/>
      <c r="Y84" s="9">
        <v>220.5</v>
      </c>
      <c r="Z84" s="2">
        <v>14.3</v>
      </c>
      <c r="AA84" s="9">
        <f t="shared" si="33"/>
        <v>3153.15</v>
      </c>
      <c r="AB84" s="9">
        <f t="shared" si="34"/>
        <v>48620.25</v>
      </c>
      <c r="AC84" s="9">
        <f t="shared" si="35"/>
        <v>204.49</v>
      </c>
      <c r="AD84" s="2"/>
      <c r="AE84" s="2"/>
      <c r="AF84" s="2"/>
      <c r="AG84" s="9">
        <v>3.5</v>
      </c>
      <c r="AH84" s="2">
        <v>14.3</v>
      </c>
      <c r="AI84" s="9">
        <f t="shared" si="36"/>
        <v>50.050000000000004</v>
      </c>
      <c r="AJ84" s="9">
        <f t="shared" si="37"/>
        <v>12.25</v>
      </c>
      <c r="AK84" s="9">
        <f t="shared" si="38"/>
        <v>204.49</v>
      </c>
      <c r="AL84" s="2"/>
      <c r="AM84" s="2"/>
      <c r="AN84" s="2"/>
      <c r="AO84" s="1">
        <v>4</v>
      </c>
      <c r="AP84" s="2">
        <v>14.3</v>
      </c>
      <c r="AQ84" s="9">
        <f t="shared" si="39"/>
        <v>57.2</v>
      </c>
      <c r="AR84" s="9">
        <f t="shared" si="40"/>
        <v>204.49</v>
      </c>
      <c r="AS84" s="9">
        <f t="shared" si="41"/>
        <v>204.49</v>
      </c>
      <c r="AT84" s="2"/>
      <c r="AU84" s="2"/>
      <c r="AV84" s="2"/>
      <c r="AW84" s="9">
        <v>0.1</v>
      </c>
      <c r="AX84" s="2">
        <v>14.3</v>
      </c>
      <c r="AY84" s="9">
        <f t="shared" si="42"/>
        <v>1.4300000000000002</v>
      </c>
      <c r="AZ84" s="9">
        <f t="shared" si="43"/>
        <v>1.0000000000000002E-2</v>
      </c>
      <c r="BA84" s="9">
        <f t="shared" si="44"/>
        <v>204.49</v>
      </c>
      <c r="BB84" s="2"/>
      <c r="BC84" s="2"/>
      <c r="BD84" s="2"/>
      <c r="BE84" s="1">
        <v>1</v>
      </c>
      <c r="BF84" s="2">
        <v>14.3</v>
      </c>
      <c r="BG84">
        <f t="shared" si="45"/>
        <v>14.3</v>
      </c>
      <c r="BH84">
        <f t="shared" si="46"/>
        <v>1</v>
      </c>
      <c r="BI84">
        <f t="shared" si="47"/>
        <v>204.49</v>
      </c>
    </row>
    <row r="85" spans="1:61" x14ac:dyDescent="0.3">
      <c r="A85" s="9">
        <v>0.69</v>
      </c>
      <c r="B85" s="2">
        <v>14.45</v>
      </c>
      <c r="C85" s="9">
        <f t="shared" si="24"/>
        <v>9.9704999999999995</v>
      </c>
      <c r="D85" s="9">
        <f t="shared" si="25"/>
        <v>0.47609999999999991</v>
      </c>
      <c r="E85" s="9">
        <f t="shared" si="26"/>
        <v>208.80249999999998</v>
      </c>
      <c r="F85" s="2"/>
      <c r="G85" s="2"/>
      <c r="H85" s="2"/>
      <c r="I85" s="9">
        <v>735</v>
      </c>
      <c r="J85" s="2">
        <v>14.45</v>
      </c>
      <c r="K85" s="9">
        <f t="shared" si="27"/>
        <v>10620.75</v>
      </c>
      <c r="L85" s="9">
        <f t="shared" si="28"/>
        <v>540225</v>
      </c>
      <c r="M85" s="9">
        <f t="shared" si="29"/>
        <v>208.80249999999998</v>
      </c>
      <c r="N85" s="2"/>
      <c r="O85" s="2"/>
      <c r="P85" s="2"/>
      <c r="Q85" s="9">
        <v>294</v>
      </c>
      <c r="R85" s="2">
        <v>14.45</v>
      </c>
      <c r="S85" s="9">
        <f t="shared" si="30"/>
        <v>4248.3</v>
      </c>
      <c r="T85" s="9">
        <f t="shared" si="31"/>
        <v>86436</v>
      </c>
      <c r="U85" s="9">
        <f t="shared" si="32"/>
        <v>208.80249999999998</v>
      </c>
      <c r="V85" s="2"/>
      <c r="W85" s="2"/>
      <c r="X85" s="2"/>
      <c r="Y85" s="9">
        <v>220.5</v>
      </c>
      <c r="Z85" s="2">
        <v>14.45</v>
      </c>
      <c r="AA85" s="9">
        <f t="shared" si="33"/>
        <v>3186.2249999999999</v>
      </c>
      <c r="AB85" s="9">
        <f t="shared" si="34"/>
        <v>48620.25</v>
      </c>
      <c r="AC85" s="9">
        <f t="shared" si="35"/>
        <v>208.80249999999998</v>
      </c>
      <c r="AD85" s="2"/>
      <c r="AE85" s="2"/>
      <c r="AF85" s="2"/>
      <c r="AG85" s="9">
        <v>3.5</v>
      </c>
      <c r="AH85" s="2">
        <v>14.45</v>
      </c>
      <c r="AI85" s="9">
        <f t="shared" si="36"/>
        <v>50.574999999999996</v>
      </c>
      <c r="AJ85" s="9">
        <f t="shared" si="37"/>
        <v>12.25</v>
      </c>
      <c r="AK85" s="9">
        <f t="shared" si="38"/>
        <v>208.80249999999998</v>
      </c>
      <c r="AL85" s="2"/>
      <c r="AM85" s="2"/>
      <c r="AN85" s="2"/>
      <c r="AO85" s="1">
        <v>5</v>
      </c>
      <c r="AP85" s="2">
        <v>14.45</v>
      </c>
      <c r="AQ85" s="9">
        <f t="shared" si="39"/>
        <v>72.25</v>
      </c>
      <c r="AR85" s="9">
        <f t="shared" si="40"/>
        <v>208.80249999999998</v>
      </c>
      <c r="AS85" s="9">
        <f t="shared" si="41"/>
        <v>208.80249999999998</v>
      </c>
      <c r="AT85" s="2"/>
      <c r="AU85" s="2"/>
      <c r="AV85" s="2"/>
      <c r="AW85" s="9">
        <v>0.1</v>
      </c>
      <c r="AX85" s="2">
        <v>14.45</v>
      </c>
      <c r="AY85" s="9">
        <f t="shared" si="42"/>
        <v>1.4450000000000001</v>
      </c>
      <c r="AZ85" s="9">
        <f t="shared" si="43"/>
        <v>1.0000000000000002E-2</v>
      </c>
      <c r="BA85" s="9">
        <f t="shared" si="44"/>
        <v>208.80249999999998</v>
      </c>
      <c r="BB85" s="2"/>
      <c r="BC85" s="2"/>
      <c r="BD85" s="2"/>
      <c r="BE85" s="1">
        <v>1</v>
      </c>
      <c r="BF85" s="2">
        <v>14.45</v>
      </c>
      <c r="BG85">
        <f t="shared" si="45"/>
        <v>14.45</v>
      </c>
      <c r="BH85">
        <f t="shared" si="46"/>
        <v>1</v>
      </c>
      <c r="BI85">
        <f t="shared" si="47"/>
        <v>208.80249999999998</v>
      </c>
    </row>
    <row r="86" spans="1:61" x14ac:dyDescent="0.3">
      <c r="A86" s="9">
        <v>0.66</v>
      </c>
      <c r="B86" s="2">
        <v>13.9</v>
      </c>
      <c r="C86" s="9">
        <f t="shared" si="24"/>
        <v>9.1740000000000013</v>
      </c>
      <c r="D86" s="9">
        <f t="shared" si="25"/>
        <v>0.43560000000000004</v>
      </c>
      <c r="E86" s="9">
        <f t="shared" si="26"/>
        <v>193.21</v>
      </c>
      <c r="F86" s="2"/>
      <c r="G86" s="2"/>
      <c r="H86" s="2"/>
      <c r="I86" s="9">
        <v>759.5</v>
      </c>
      <c r="J86" s="2">
        <v>13.9</v>
      </c>
      <c r="K86" s="9">
        <f t="shared" si="27"/>
        <v>10557.050000000001</v>
      </c>
      <c r="L86" s="9">
        <f t="shared" si="28"/>
        <v>576840.25</v>
      </c>
      <c r="M86" s="9">
        <f t="shared" si="29"/>
        <v>193.21</v>
      </c>
      <c r="N86" s="2"/>
      <c r="O86" s="2"/>
      <c r="P86" s="2"/>
      <c r="Q86" s="9">
        <v>318.5</v>
      </c>
      <c r="R86" s="2">
        <v>13.9</v>
      </c>
      <c r="S86" s="9">
        <f t="shared" si="30"/>
        <v>4427.1500000000005</v>
      </c>
      <c r="T86" s="9">
        <f t="shared" si="31"/>
        <v>101442.25</v>
      </c>
      <c r="U86" s="9">
        <f t="shared" si="32"/>
        <v>193.21</v>
      </c>
      <c r="V86" s="2"/>
      <c r="W86" s="2"/>
      <c r="X86" s="2"/>
      <c r="Y86" s="9">
        <v>220.5</v>
      </c>
      <c r="Z86" s="2">
        <v>13.9</v>
      </c>
      <c r="AA86" s="9">
        <f t="shared" si="33"/>
        <v>3064.9500000000003</v>
      </c>
      <c r="AB86" s="9">
        <f t="shared" si="34"/>
        <v>48620.25</v>
      </c>
      <c r="AC86" s="9">
        <f t="shared" si="35"/>
        <v>193.21</v>
      </c>
      <c r="AD86" s="2"/>
      <c r="AE86" s="2"/>
      <c r="AF86" s="2"/>
      <c r="AG86" s="9">
        <v>3.5</v>
      </c>
      <c r="AH86" s="2">
        <v>13.9</v>
      </c>
      <c r="AI86" s="9">
        <f t="shared" si="36"/>
        <v>48.65</v>
      </c>
      <c r="AJ86" s="9">
        <f t="shared" si="37"/>
        <v>12.25</v>
      </c>
      <c r="AK86" s="9">
        <f t="shared" si="38"/>
        <v>193.21</v>
      </c>
      <c r="AL86" s="2"/>
      <c r="AM86" s="2"/>
      <c r="AN86" s="2"/>
      <c r="AO86" s="1">
        <v>2</v>
      </c>
      <c r="AP86" s="2">
        <v>13.9</v>
      </c>
      <c r="AQ86" s="9">
        <f t="shared" si="39"/>
        <v>27.8</v>
      </c>
      <c r="AR86" s="9">
        <f t="shared" si="40"/>
        <v>193.21</v>
      </c>
      <c r="AS86" s="9">
        <f t="shared" si="41"/>
        <v>193.21</v>
      </c>
      <c r="AT86" s="2"/>
      <c r="AU86" s="2"/>
      <c r="AV86" s="2"/>
      <c r="AW86" s="9">
        <v>0.1</v>
      </c>
      <c r="AX86" s="2">
        <v>13.9</v>
      </c>
      <c r="AY86" s="9">
        <f t="shared" si="42"/>
        <v>1.3900000000000001</v>
      </c>
      <c r="AZ86" s="9">
        <f t="shared" si="43"/>
        <v>1.0000000000000002E-2</v>
      </c>
      <c r="BA86" s="9">
        <f t="shared" si="44"/>
        <v>193.21</v>
      </c>
      <c r="BB86" s="2"/>
      <c r="BC86" s="2"/>
      <c r="BD86" s="2"/>
      <c r="BE86" s="1">
        <v>1</v>
      </c>
      <c r="BF86" s="2">
        <v>13.9</v>
      </c>
      <c r="BG86">
        <f t="shared" si="45"/>
        <v>13.9</v>
      </c>
      <c r="BH86">
        <f t="shared" si="46"/>
        <v>1</v>
      </c>
      <c r="BI86">
        <f t="shared" si="47"/>
        <v>193.21</v>
      </c>
    </row>
    <row r="87" spans="1:61" x14ac:dyDescent="0.3">
      <c r="A87" s="9">
        <v>0.66</v>
      </c>
      <c r="B87" s="2">
        <v>13.72</v>
      </c>
      <c r="C87" s="9">
        <f t="shared" si="24"/>
        <v>9.055200000000001</v>
      </c>
      <c r="D87" s="9">
        <f t="shared" si="25"/>
        <v>0.43560000000000004</v>
      </c>
      <c r="E87" s="9">
        <f t="shared" si="26"/>
        <v>188.23840000000001</v>
      </c>
      <c r="F87" s="2"/>
      <c r="G87" s="2"/>
      <c r="H87" s="2"/>
      <c r="I87" s="9">
        <v>759.5</v>
      </c>
      <c r="J87" s="2">
        <v>13.72</v>
      </c>
      <c r="K87" s="9">
        <f t="shared" si="27"/>
        <v>10420.34</v>
      </c>
      <c r="L87" s="9">
        <f t="shared" si="28"/>
        <v>576840.25</v>
      </c>
      <c r="M87" s="9">
        <f t="shared" si="29"/>
        <v>188.23840000000001</v>
      </c>
      <c r="N87" s="2"/>
      <c r="O87" s="2"/>
      <c r="P87" s="2"/>
      <c r="Q87" s="9">
        <v>318.5</v>
      </c>
      <c r="R87" s="2">
        <v>13.72</v>
      </c>
      <c r="S87" s="9">
        <f t="shared" si="30"/>
        <v>4369.8200000000006</v>
      </c>
      <c r="T87" s="9">
        <f t="shared" si="31"/>
        <v>101442.25</v>
      </c>
      <c r="U87" s="9">
        <f t="shared" si="32"/>
        <v>188.23840000000001</v>
      </c>
      <c r="V87" s="2"/>
      <c r="W87" s="2"/>
      <c r="X87" s="2"/>
      <c r="Y87" s="9">
        <v>220.5</v>
      </c>
      <c r="Z87" s="2">
        <v>13.72</v>
      </c>
      <c r="AA87" s="9">
        <f t="shared" si="33"/>
        <v>3025.26</v>
      </c>
      <c r="AB87" s="9">
        <f t="shared" si="34"/>
        <v>48620.25</v>
      </c>
      <c r="AC87" s="9">
        <f t="shared" si="35"/>
        <v>188.23840000000001</v>
      </c>
      <c r="AD87" s="2"/>
      <c r="AE87" s="2"/>
      <c r="AF87" s="2"/>
      <c r="AG87" s="9">
        <v>3.5</v>
      </c>
      <c r="AH87" s="2">
        <v>13.72</v>
      </c>
      <c r="AI87" s="9">
        <f t="shared" si="36"/>
        <v>48.02</v>
      </c>
      <c r="AJ87" s="9">
        <f t="shared" si="37"/>
        <v>12.25</v>
      </c>
      <c r="AK87" s="9">
        <f t="shared" si="38"/>
        <v>188.23840000000001</v>
      </c>
      <c r="AL87" s="2"/>
      <c r="AM87" s="2"/>
      <c r="AN87" s="2"/>
      <c r="AO87" s="1">
        <v>3</v>
      </c>
      <c r="AP87" s="2">
        <v>13.72</v>
      </c>
      <c r="AQ87" s="9">
        <f t="shared" si="39"/>
        <v>41.160000000000004</v>
      </c>
      <c r="AR87" s="9">
        <f t="shared" si="40"/>
        <v>188.23840000000001</v>
      </c>
      <c r="AS87" s="9">
        <f t="shared" si="41"/>
        <v>188.23840000000001</v>
      </c>
      <c r="AT87" s="2"/>
      <c r="AU87" s="2"/>
      <c r="AV87" s="2"/>
      <c r="AW87" s="9">
        <v>0.1</v>
      </c>
      <c r="AX87" s="2">
        <v>13.72</v>
      </c>
      <c r="AY87" s="9">
        <f t="shared" si="42"/>
        <v>1.3720000000000001</v>
      </c>
      <c r="AZ87" s="9">
        <f t="shared" si="43"/>
        <v>1.0000000000000002E-2</v>
      </c>
      <c r="BA87" s="9">
        <f t="shared" si="44"/>
        <v>188.23840000000001</v>
      </c>
      <c r="BB87" s="2"/>
      <c r="BC87" s="2"/>
      <c r="BD87" s="2"/>
      <c r="BE87" s="1">
        <v>1</v>
      </c>
      <c r="BF87" s="2">
        <v>13.72</v>
      </c>
      <c r="BG87">
        <f t="shared" si="45"/>
        <v>13.72</v>
      </c>
      <c r="BH87">
        <f t="shared" si="46"/>
        <v>1</v>
      </c>
      <c r="BI87">
        <f t="shared" si="47"/>
        <v>188.23840000000001</v>
      </c>
    </row>
    <row r="88" spans="1:61" x14ac:dyDescent="0.3">
      <c r="A88" s="9">
        <v>0.66</v>
      </c>
      <c r="B88" s="2">
        <v>13.88</v>
      </c>
      <c r="C88" s="9">
        <f t="shared" si="24"/>
        <v>9.1608000000000018</v>
      </c>
      <c r="D88" s="9">
        <f t="shared" si="25"/>
        <v>0.43560000000000004</v>
      </c>
      <c r="E88" s="9">
        <f t="shared" si="26"/>
        <v>192.65440000000001</v>
      </c>
      <c r="F88" s="2"/>
      <c r="G88" s="2"/>
      <c r="H88" s="2"/>
      <c r="I88" s="9">
        <v>759.5</v>
      </c>
      <c r="J88" s="2">
        <v>13.88</v>
      </c>
      <c r="K88" s="9">
        <f t="shared" si="27"/>
        <v>10541.86</v>
      </c>
      <c r="L88" s="9">
        <f t="shared" si="28"/>
        <v>576840.25</v>
      </c>
      <c r="M88" s="9">
        <f t="shared" si="29"/>
        <v>192.65440000000001</v>
      </c>
      <c r="N88" s="2"/>
      <c r="O88" s="2"/>
      <c r="P88" s="2"/>
      <c r="Q88" s="9">
        <v>318.5</v>
      </c>
      <c r="R88" s="2">
        <v>13.88</v>
      </c>
      <c r="S88" s="9">
        <f t="shared" si="30"/>
        <v>4420.7800000000007</v>
      </c>
      <c r="T88" s="9">
        <f t="shared" si="31"/>
        <v>101442.25</v>
      </c>
      <c r="U88" s="9">
        <f t="shared" si="32"/>
        <v>192.65440000000001</v>
      </c>
      <c r="V88" s="2"/>
      <c r="W88" s="2"/>
      <c r="X88" s="2"/>
      <c r="Y88" s="9">
        <v>220.5</v>
      </c>
      <c r="Z88" s="2">
        <v>13.88</v>
      </c>
      <c r="AA88" s="9">
        <f t="shared" si="33"/>
        <v>3060.54</v>
      </c>
      <c r="AB88" s="9">
        <f t="shared" si="34"/>
        <v>48620.25</v>
      </c>
      <c r="AC88" s="9">
        <f t="shared" si="35"/>
        <v>192.65440000000001</v>
      </c>
      <c r="AD88" s="2"/>
      <c r="AE88" s="2"/>
      <c r="AF88" s="2"/>
      <c r="AG88" s="9">
        <v>3.5</v>
      </c>
      <c r="AH88" s="2">
        <v>13.88</v>
      </c>
      <c r="AI88" s="9">
        <f t="shared" si="36"/>
        <v>48.580000000000005</v>
      </c>
      <c r="AJ88" s="9">
        <f t="shared" si="37"/>
        <v>12.25</v>
      </c>
      <c r="AK88" s="9">
        <f t="shared" si="38"/>
        <v>192.65440000000001</v>
      </c>
      <c r="AL88" s="2"/>
      <c r="AM88" s="2"/>
      <c r="AN88" s="2"/>
      <c r="AO88" s="1">
        <v>4</v>
      </c>
      <c r="AP88" s="2">
        <v>13.88</v>
      </c>
      <c r="AQ88" s="9">
        <f t="shared" si="39"/>
        <v>55.52</v>
      </c>
      <c r="AR88" s="9">
        <f t="shared" si="40"/>
        <v>192.65440000000001</v>
      </c>
      <c r="AS88" s="9">
        <f t="shared" si="41"/>
        <v>192.65440000000001</v>
      </c>
      <c r="AT88" s="2"/>
      <c r="AU88" s="2"/>
      <c r="AV88" s="2"/>
      <c r="AW88" s="9">
        <v>0.1</v>
      </c>
      <c r="AX88" s="2">
        <v>13.88</v>
      </c>
      <c r="AY88" s="9">
        <f t="shared" si="42"/>
        <v>1.3880000000000001</v>
      </c>
      <c r="AZ88" s="9">
        <f t="shared" si="43"/>
        <v>1.0000000000000002E-2</v>
      </c>
      <c r="BA88" s="9">
        <f t="shared" si="44"/>
        <v>192.65440000000001</v>
      </c>
      <c r="BB88" s="2"/>
      <c r="BC88" s="2"/>
      <c r="BD88" s="2"/>
      <c r="BE88" s="1">
        <v>1</v>
      </c>
      <c r="BF88" s="2">
        <v>13.88</v>
      </c>
      <c r="BG88">
        <f t="shared" si="45"/>
        <v>13.88</v>
      </c>
      <c r="BH88">
        <f t="shared" si="46"/>
        <v>1</v>
      </c>
      <c r="BI88">
        <f t="shared" si="47"/>
        <v>192.65440000000001</v>
      </c>
    </row>
    <row r="89" spans="1:61" x14ac:dyDescent="0.3">
      <c r="A89" s="9">
        <v>0.66</v>
      </c>
      <c r="B89" s="2">
        <v>13.65</v>
      </c>
      <c r="C89" s="9">
        <f t="shared" si="24"/>
        <v>9.0090000000000003</v>
      </c>
      <c r="D89" s="9">
        <f t="shared" si="25"/>
        <v>0.43560000000000004</v>
      </c>
      <c r="E89" s="9">
        <f t="shared" si="26"/>
        <v>186.32250000000002</v>
      </c>
      <c r="F89" s="2"/>
      <c r="G89" s="2"/>
      <c r="H89" s="2"/>
      <c r="I89" s="9">
        <v>759.5</v>
      </c>
      <c r="J89" s="2">
        <v>13.65</v>
      </c>
      <c r="K89" s="9">
        <f t="shared" si="27"/>
        <v>10367.175000000001</v>
      </c>
      <c r="L89" s="9">
        <f t="shared" si="28"/>
        <v>576840.25</v>
      </c>
      <c r="M89" s="9">
        <f t="shared" si="29"/>
        <v>186.32250000000002</v>
      </c>
      <c r="N89" s="2"/>
      <c r="O89" s="2"/>
      <c r="P89" s="2"/>
      <c r="Q89" s="9">
        <v>318.5</v>
      </c>
      <c r="R89" s="2">
        <v>13.65</v>
      </c>
      <c r="S89" s="9">
        <f t="shared" si="30"/>
        <v>4347.5250000000005</v>
      </c>
      <c r="T89" s="9">
        <f t="shared" si="31"/>
        <v>101442.25</v>
      </c>
      <c r="U89" s="9">
        <f t="shared" si="32"/>
        <v>186.32250000000002</v>
      </c>
      <c r="V89" s="2"/>
      <c r="W89" s="2"/>
      <c r="X89" s="2"/>
      <c r="Y89" s="9">
        <v>220.5</v>
      </c>
      <c r="Z89" s="2">
        <v>13.65</v>
      </c>
      <c r="AA89" s="9">
        <f t="shared" si="33"/>
        <v>3009.8250000000003</v>
      </c>
      <c r="AB89" s="9">
        <f t="shared" si="34"/>
        <v>48620.25</v>
      </c>
      <c r="AC89" s="9">
        <f t="shared" si="35"/>
        <v>186.32250000000002</v>
      </c>
      <c r="AD89" s="2"/>
      <c r="AE89" s="2"/>
      <c r="AF89" s="2"/>
      <c r="AG89" s="9">
        <v>3.5</v>
      </c>
      <c r="AH89" s="2">
        <v>13.65</v>
      </c>
      <c r="AI89" s="9">
        <f t="shared" si="36"/>
        <v>47.774999999999999</v>
      </c>
      <c r="AJ89" s="9">
        <f t="shared" si="37"/>
        <v>12.25</v>
      </c>
      <c r="AK89" s="9">
        <f t="shared" si="38"/>
        <v>186.32250000000002</v>
      </c>
      <c r="AL89" s="2"/>
      <c r="AM89" s="2"/>
      <c r="AN89" s="2"/>
      <c r="AO89" s="1">
        <v>5</v>
      </c>
      <c r="AP89" s="2">
        <v>13.65</v>
      </c>
      <c r="AQ89" s="9">
        <f t="shared" si="39"/>
        <v>68.25</v>
      </c>
      <c r="AR89" s="9">
        <f t="shared" si="40"/>
        <v>186.32250000000002</v>
      </c>
      <c r="AS89" s="9">
        <f t="shared" si="41"/>
        <v>186.32250000000002</v>
      </c>
      <c r="AT89" s="2"/>
      <c r="AU89" s="2"/>
      <c r="AV89" s="2"/>
      <c r="AW89" s="9">
        <v>0.1</v>
      </c>
      <c r="AX89" s="2">
        <v>13.65</v>
      </c>
      <c r="AY89" s="9">
        <f t="shared" si="42"/>
        <v>1.3650000000000002</v>
      </c>
      <c r="AZ89" s="9">
        <f t="shared" si="43"/>
        <v>1.0000000000000002E-2</v>
      </c>
      <c r="BA89" s="9">
        <f t="shared" si="44"/>
        <v>186.32250000000002</v>
      </c>
      <c r="BB89" s="2"/>
      <c r="BC89" s="2"/>
      <c r="BD89" s="2"/>
      <c r="BE89" s="1">
        <v>1</v>
      </c>
      <c r="BF89" s="2">
        <v>13.65</v>
      </c>
      <c r="BG89">
        <f t="shared" si="45"/>
        <v>13.65</v>
      </c>
      <c r="BH89">
        <f t="shared" si="46"/>
        <v>1</v>
      </c>
      <c r="BI89">
        <f t="shared" si="47"/>
        <v>186.32250000000002</v>
      </c>
    </row>
    <row r="90" spans="1:61" x14ac:dyDescent="0.3">
      <c r="A90" s="9">
        <v>0.64</v>
      </c>
      <c r="B90" s="2">
        <v>19.37</v>
      </c>
      <c r="C90" s="9">
        <f t="shared" si="24"/>
        <v>12.396800000000001</v>
      </c>
      <c r="D90" s="9">
        <f t="shared" si="25"/>
        <v>0.40960000000000002</v>
      </c>
      <c r="E90" s="9">
        <f t="shared" si="26"/>
        <v>375.19690000000003</v>
      </c>
      <c r="F90" s="2"/>
      <c r="G90" s="2"/>
      <c r="H90" s="2"/>
      <c r="I90" s="9">
        <v>784</v>
      </c>
      <c r="J90" s="2">
        <v>19.37</v>
      </c>
      <c r="K90" s="9">
        <f t="shared" si="27"/>
        <v>15186.08</v>
      </c>
      <c r="L90" s="9">
        <f t="shared" si="28"/>
        <v>614656</v>
      </c>
      <c r="M90" s="9">
        <f t="shared" si="29"/>
        <v>375.19690000000003</v>
      </c>
      <c r="N90" s="2"/>
      <c r="O90" s="2"/>
      <c r="P90" s="2"/>
      <c r="Q90" s="9">
        <v>343</v>
      </c>
      <c r="R90" s="2">
        <v>19.37</v>
      </c>
      <c r="S90" s="9">
        <f t="shared" si="30"/>
        <v>6643.9100000000008</v>
      </c>
      <c r="T90" s="9">
        <f t="shared" si="31"/>
        <v>117649</v>
      </c>
      <c r="U90" s="9">
        <f t="shared" si="32"/>
        <v>375.19690000000003</v>
      </c>
      <c r="V90" s="2"/>
      <c r="W90" s="2"/>
      <c r="X90" s="2"/>
      <c r="Y90" s="9">
        <v>220.5</v>
      </c>
      <c r="Z90" s="2">
        <v>19.37</v>
      </c>
      <c r="AA90" s="9">
        <f t="shared" si="33"/>
        <v>4271.085</v>
      </c>
      <c r="AB90" s="9">
        <f t="shared" si="34"/>
        <v>48620.25</v>
      </c>
      <c r="AC90" s="9">
        <f t="shared" si="35"/>
        <v>375.19690000000003</v>
      </c>
      <c r="AD90" s="2"/>
      <c r="AE90" s="2"/>
      <c r="AF90" s="2"/>
      <c r="AG90" s="9">
        <v>3.5</v>
      </c>
      <c r="AH90" s="2">
        <v>19.37</v>
      </c>
      <c r="AI90" s="9">
        <f t="shared" si="36"/>
        <v>67.795000000000002</v>
      </c>
      <c r="AJ90" s="9">
        <f t="shared" si="37"/>
        <v>12.25</v>
      </c>
      <c r="AK90" s="9">
        <f t="shared" si="38"/>
        <v>375.19690000000003</v>
      </c>
      <c r="AL90" s="2"/>
      <c r="AM90" s="2"/>
      <c r="AN90" s="2"/>
      <c r="AO90" s="1">
        <v>2</v>
      </c>
      <c r="AP90" s="2">
        <v>19.37</v>
      </c>
      <c r="AQ90" s="9">
        <f t="shared" si="39"/>
        <v>38.74</v>
      </c>
      <c r="AR90" s="9">
        <f t="shared" si="40"/>
        <v>375.19690000000003</v>
      </c>
      <c r="AS90" s="9">
        <f t="shared" si="41"/>
        <v>375.19690000000003</v>
      </c>
      <c r="AT90" s="2"/>
      <c r="AU90" s="2"/>
      <c r="AV90" s="2"/>
      <c r="AW90" s="9">
        <v>0.1</v>
      </c>
      <c r="AX90" s="2">
        <v>19.37</v>
      </c>
      <c r="AY90" s="9">
        <f t="shared" si="42"/>
        <v>1.9370000000000003</v>
      </c>
      <c r="AZ90" s="9">
        <f t="shared" si="43"/>
        <v>1.0000000000000002E-2</v>
      </c>
      <c r="BA90" s="9">
        <f t="shared" si="44"/>
        <v>375.19690000000003</v>
      </c>
      <c r="BB90" s="2"/>
      <c r="BC90" s="2"/>
      <c r="BD90" s="2"/>
      <c r="BE90" s="1">
        <v>1</v>
      </c>
      <c r="BF90" s="2">
        <v>19.37</v>
      </c>
      <c r="BG90">
        <f t="shared" si="45"/>
        <v>19.37</v>
      </c>
      <c r="BH90">
        <f t="shared" si="46"/>
        <v>1</v>
      </c>
      <c r="BI90">
        <f t="shared" si="47"/>
        <v>375.19690000000003</v>
      </c>
    </row>
    <row r="91" spans="1:61" x14ac:dyDescent="0.3">
      <c r="A91" s="9">
        <v>0.64</v>
      </c>
      <c r="B91" s="2">
        <v>19.43</v>
      </c>
      <c r="C91" s="9">
        <f t="shared" si="24"/>
        <v>12.4352</v>
      </c>
      <c r="D91" s="9">
        <f t="shared" si="25"/>
        <v>0.40960000000000002</v>
      </c>
      <c r="E91" s="9">
        <f t="shared" si="26"/>
        <v>377.5249</v>
      </c>
      <c r="F91" s="2"/>
      <c r="G91" s="2"/>
      <c r="H91" s="2"/>
      <c r="I91" s="9">
        <v>784</v>
      </c>
      <c r="J91" s="2">
        <v>19.43</v>
      </c>
      <c r="K91" s="9">
        <f t="shared" si="27"/>
        <v>15233.119999999999</v>
      </c>
      <c r="L91" s="9">
        <f t="shared" si="28"/>
        <v>614656</v>
      </c>
      <c r="M91" s="9">
        <f t="shared" si="29"/>
        <v>377.5249</v>
      </c>
      <c r="N91" s="2"/>
      <c r="O91" s="2"/>
      <c r="P91" s="2"/>
      <c r="Q91" s="9">
        <v>343</v>
      </c>
      <c r="R91" s="2">
        <v>19.43</v>
      </c>
      <c r="S91" s="9">
        <f t="shared" si="30"/>
        <v>6664.49</v>
      </c>
      <c r="T91" s="9">
        <f t="shared" si="31"/>
        <v>117649</v>
      </c>
      <c r="U91" s="9">
        <f t="shared" si="32"/>
        <v>377.5249</v>
      </c>
      <c r="V91" s="2"/>
      <c r="W91" s="2"/>
      <c r="X91" s="2"/>
      <c r="Y91" s="9">
        <v>220.5</v>
      </c>
      <c r="Z91" s="2">
        <v>19.43</v>
      </c>
      <c r="AA91" s="9">
        <f t="shared" si="33"/>
        <v>4284.3149999999996</v>
      </c>
      <c r="AB91" s="9">
        <f t="shared" si="34"/>
        <v>48620.25</v>
      </c>
      <c r="AC91" s="9">
        <f t="shared" si="35"/>
        <v>377.5249</v>
      </c>
      <c r="AD91" s="2"/>
      <c r="AE91" s="2"/>
      <c r="AF91" s="2"/>
      <c r="AG91" s="9">
        <v>3.5</v>
      </c>
      <c r="AH91" s="2">
        <v>19.43</v>
      </c>
      <c r="AI91" s="9">
        <f t="shared" si="36"/>
        <v>68.004999999999995</v>
      </c>
      <c r="AJ91" s="9">
        <f t="shared" si="37"/>
        <v>12.25</v>
      </c>
      <c r="AK91" s="9">
        <f t="shared" si="38"/>
        <v>377.5249</v>
      </c>
      <c r="AL91" s="2"/>
      <c r="AM91" s="2"/>
      <c r="AN91" s="2"/>
      <c r="AO91" s="1">
        <v>3</v>
      </c>
      <c r="AP91" s="2">
        <v>19.43</v>
      </c>
      <c r="AQ91" s="9">
        <f t="shared" si="39"/>
        <v>58.29</v>
      </c>
      <c r="AR91" s="9">
        <f t="shared" si="40"/>
        <v>377.5249</v>
      </c>
      <c r="AS91" s="9">
        <f t="shared" si="41"/>
        <v>377.5249</v>
      </c>
      <c r="AT91" s="2"/>
      <c r="AU91" s="2"/>
      <c r="AV91" s="2"/>
      <c r="AW91" s="9">
        <v>0.1</v>
      </c>
      <c r="AX91" s="2">
        <v>19.43</v>
      </c>
      <c r="AY91" s="9">
        <f t="shared" si="42"/>
        <v>1.9430000000000001</v>
      </c>
      <c r="AZ91" s="9">
        <f t="shared" si="43"/>
        <v>1.0000000000000002E-2</v>
      </c>
      <c r="BA91" s="9">
        <f t="shared" si="44"/>
        <v>377.5249</v>
      </c>
      <c r="BB91" s="2"/>
      <c r="BC91" s="2"/>
      <c r="BD91" s="2"/>
      <c r="BE91" s="1">
        <v>1</v>
      </c>
      <c r="BF91" s="2">
        <v>19.43</v>
      </c>
      <c r="BG91">
        <f t="shared" si="45"/>
        <v>19.43</v>
      </c>
      <c r="BH91">
        <f t="shared" si="46"/>
        <v>1</v>
      </c>
      <c r="BI91">
        <f t="shared" si="47"/>
        <v>377.5249</v>
      </c>
    </row>
    <row r="92" spans="1:61" x14ac:dyDescent="0.3">
      <c r="A92" s="9">
        <v>0.64</v>
      </c>
      <c r="B92" s="2">
        <v>19.34</v>
      </c>
      <c r="C92" s="9">
        <f t="shared" si="24"/>
        <v>12.377600000000001</v>
      </c>
      <c r="D92" s="9">
        <f t="shared" si="25"/>
        <v>0.40960000000000002</v>
      </c>
      <c r="E92" s="9">
        <f t="shared" si="26"/>
        <v>374.03559999999999</v>
      </c>
      <c r="F92" s="2"/>
      <c r="G92" s="2"/>
      <c r="H92" s="2"/>
      <c r="I92" s="9">
        <v>784</v>
      </c>
      <c r="J92" s="2">
        <v>19.34</v>
      </c>
      <c r="K92" s="9">
        <f t="shared" si="27"/>
        <v>15162.56</v>
      </c>
      <c r="L92" s="9">
        <f t="shared" si="28"/>
        <v>614656</v>
      </c>
      <c r="M92" s="9">
        <f t="shared" si="29"/>
        <v>374.03559999999999</v>
      </c>
      <c r="N92" s="2"/>
      <c r="O92" s="2"/>
      <c r="P92" s="2"/>
      <c r="Q92" s="9">
        <v>343</v>
      </c>
      <c r="R92" s="2">
        <v>19.34</v>
      </c>
      <c r="S92" s="9">
        <f t="shared" si="30"/>
        <v>6633.62</v>
      </c>
      <c r="T92" s="9">
        <f t="shared" si="31"/>
        <v>117649</v>
      </c>
      <c r="U92" s="9">
        <f t="shared" si="32"/>
        <v>374.03559999999999</v>
      </c>
      <c r="V92" s="2"/>
      <c r="W92" s="2"/>
      <c r="X92" s="2"/>
      <c r="Y92" s="9">
        <v>220.5</v>
      </c>
      <c r="Z92" s="2">
        <v>19.34</v>
      </c>
      <c r="AA92" s="9">
        <f t="shared" si="33"/>
        <v>4264.47</v>
      </c>
      <c r="AB92" s="9">
        <f t="shared" si="34"/>
        <v>48620.25</v>
      </c>
      <c r="AC92" s="9">
        <f t="shared" si="35"/>
        <v>374.03559999999999</v>
      </c>
      <c r="AD92" s="2"/>
      <c r="AE92" s="2"/>
      <c r="AF92" s="2"/>
      <c r="AG92" s="9">
        <v>3.5</v>
      </c>
      <c r="AH92" s="2">
        <v>19.34</v>
      </c>
      <c r="AI92" s="9">
        <f t="shared" si="36"/>
        <v>67.69</v>
      </c>
      <c r="AJ92" s="9">
        <f t="shared" si="37"/>
        <v>12.25</v>
      </c>
      <c r="AK92" s="9">
        <f t="shared" si="38"/>
        <v>374.03559999999999</v>
      </c>
      <c r="AL92" s="2"/>
      <c r="AM92" s="2"/>
      <c r="AN92" s="2"/>
      <c r="AO92" s="1">
        <v>4</v>
      </c>
      <c r="AP92" s="2">
        <v>19.34</v>
      </c>
      <c r="AQ92" s="9">
        <f t="shared" si="39"/>
        <v>77.36</v>
      </c>
      <c r="AR92" s="9">
        <f t="shared" si="40"/>
        <v>374.03559999999999</v>
      </c>
      <c r="AS92" s="9">
        <f t="shared" si="41"/>
        <v>374.03559999999999</v>
      </c>
      <c r="AT92" s="2"/>
      <c r="AU92" s="2"/>
      <c r="AV92" s="2"/>
      <c r="AW92" s="9">
        <v>0.1</v>
      </c>
      <c r="AX92" s="2">
        <v>19.34</v>
      </c>
      <c r="AY92" s="9">
        <f t="shared" si="42"/>
        <v>1.9340000000000002</v>
      </c>
      <c r="AZ92" s="9">
        <f t="shared" si="43"/>
        <v>1.0000000000000002E-2</v>
      </c>
      <c r="BA92" s="9">
        <f t="shared" si="44"/>
        <v>374.03559999999999</v>
      </c>
      <c r="BB92" s="2"/>
      <c r="BC92" s="2"/>
      <c r="BD92" s="2"/>
      <c r="BE92" s="1">
        <v>1</v>
      </c>
      <c r="BF92" s="2">
        <v>19.34</v>
      </c>
      <c r="BG92">
        <f t="shared" si="45"/>
        <v>19.34</v>
      </c>
      <c r="BH92">
        <f t="shared" si="46"/>
        <v>1</v>
      </c>
      <c r="BI92">
        <f t="shared" si="47"/>
        <v>374.03559999999999</v>
      </c>
    </row>
    <row r="93" spans="1:61" x14ac:dyDescent="0.3">
      <c r="A93" s="9">
        <v>0.64</v>
      </c>
      <c r="B93" s="2">
        <v>19.32</v>
      </c>
      <c r="C93" s="9">
        <f t="shared" si="24"/>
        <v>12.364800000000001</v>
      </c>
      <c r="D93" s="9">
        <f t="shared" si="25"/>
        <v>0.40960000000000002</v>
      </c>
      <c r="E93" s="9">
        <f t="shared" si="26"/>
        <v>373.26240000000001</v>
      </c>
      <c r="F93" s="2"/>
      <c r="G93" s="2"/>
      <c r="H93" s="2"/>
      <c r="I93" s="9">
        <v>784</v>
      </c>
      <c r="J93" s="2">
        <v>19.32</v>
      </c>
      <c r="K93" s="9">
        <f t="shared" si="27"/>
        <v>15146.880000000001</v>
      </c>
      <c r="L93" s="9">
        <f t="shared" si="28"/>
        <v>614656</v>
      </c>
      <c r="M93" s="9">
        <f t="shared" si="29"/>
        <v>373.26240000000001</v>
      </c>
      <c r="N93" s="2"/>
      <c r="O93" s="2"/>
      <c r="P93" s="2"/>
      <c r="Q93" s="9">
        <v>343</v>
      </c>
      <c r="R93" s="2">
        <v>19.32</v>
      </c>
      <c r="S93" s="9">
        <f t="shared" si="30"/>
        <v>6626.76</v>
      </c>
      <c r="T93" s="9">
        <f t="shared" si="31"/>
        <v>117649</v>
      </c>
      <c r="U93" s="9">
        <f t="shared" si="32"/>
        <v>373.26240000000001</v>
      </c>
      <c r="V93" s="2"/>
      <c r="W93" s="2"/>
      <c r="X93" s="2"/>
      <c r="Y93" s="9">
        <v>220.5</v>
      </c>
      <c r="Z93" s="2">
        <v>19.32</v>
      </c>
      <c r="AA93" s="9">
        <f t="shared" si="33"/>
        <v>4260.0600000000004</v>
      </c>
      <c r="AB93" s="9">
        <f t="shared" si="34"/>
        <v>48620.25</v>
      </c>
      <c r="AC93" s="9">
        <f t="shared" si="35"/>
        <v>373.26240000000001</v>
      </c>
      <c r="AD93" s="2"/>
      <c r="AE93" s="2"/>
      <c r="AF93" s="2"/>
      <c r="AG93" s="9">
        <v>3.5</v>
      </c>
      <c r="AH93" s="2">
        <v>19.32</v>
      </c>
      <c r="AI93" s="9">
        <f t="shared" si="36"/>
        <v>67.62</v>
      </c>
      <c r="AJ93" s="9">
        <f t="shared" si="37"/>
        <v>12.25</v>
      </c>
      <c r="AK93" s="9">
        <f t="shared" si="38"/>
        <v>373.26240000000001</v>
      </c>
      <c r="AL93" s="2"/>
      <c r="AM93" s="2"/>
      <c r="AN93" s="2"/>
      <c r="AO93" s="1">
        <v>5</v>
      </c>
      <c r="AP93" s="2">
        <v>19.32</v>
      </c>
      <c r="AQ93" s="9">
        <f t="shared" si="39"/>
        <v>96.6</v>
      </c>
      <c r="AR93" s="9">
        <f t="shared" si="40"/>
        <v>373.26240000000001</v>
      </c>
      <c r="AS93" s="9">
        <f t="shared" si="41"/>
        <v>373.26240000000001</v>
      </c>
      <c r="AT93" s="2"/>
      <c r="AU93" s="2"/>
      <c r="AV93" s="2"/>
      <c r="AW93" s="9">
        <v>0.1</v>
      </c>
      <c r="AX93" s="2">
        <v>19.32</v>
      </c>
      <c r="AY93" s="9">
        <f t="shared" si="42"/>
        <v>1.9320000000000002</v>
      </c>
      <c r="AZ93" s="9">
        <f t="shared" si="43"/>
        <v>1.0000000000000002E-2</v>
      </c>
      <c r="BA93" s="9">
        <f t="shared" si="44"/>
        <v>373.26240000000001</v>
      </c>
      <c r="BB93" s="2"/>
      <c r="BC93" s="2"/>
      <c r="BD93" s="2"/>
      <c r="BE93" s="1">
        <v>1</v>
      </c>
      <c r="BF93" s="2">
        <v>19.32</v>
      </c>
      <c r="BG93">
        <f t="shared" si="45"/>
        <v>19.32</v>
      </c>
      <c r="BH93">
        <f t="shared" si="46"/>
        <v>1</v>
      </c>
      <c r="BI93">
        <f t="shared" si="47"/>
        <v>373.26240000000001</v>
      </c>
    </row>
    <row r="94" spans="1:61" x14ac:dyDescent="0.3">
      <c r="A94" s="9">
        <v>0.62</v>
      </c>
      <c r="B94" s="2">
        <v>14.34</v>
      </c>
      <c r="C94" s="9">
        <f t="shared" si="24"/>
        <v>8.8908000000000005</v>
      </c>
      <c r="D94" s="9">
        <f t="shared" si="25"/>
        <v>0.38440000000000002</v>
      </c>
      <c r="E94" s="9">
        <f t="shared" si="26"/>
        <v>205.63559999999998</v>
      </c>
      <c r="F94" s="2"/>
      <c r="G94" s="2"/>
      <c r="H94" s="2"/>
      <c r="I94" s="9">
        <v>808.5</v>
      </c>
      <c r="J94" s="2">
        <v>14.34</v>
      </c>
      <c r="K94" s="9">
        <f t="shared" si="27"/>
        <v>11593.89</v>
      </c>
      <c r="L94" s="9">
        <f t="shared" si="28"/>
        <v>653672.25</v>
      </c>
      <c r="M94" s="9">
        <f t="shared" si="29"/>
        <v>205.63559999999998</v>
      </c>
      <c r="N94" s="2"/>
      <c r="O94" s="2"/>
      <c r="P94" s="2"/>
      <c r="Q94" s="9">
        <v>367.5</v>
      </c>
      <c r="R94" s="2">
        <v>14.34</v>
      </c>
      <c r="S94" s="9">
        <f t="shared" si="30"/>
        <v>5269.95</v>
      </c>
      <c r="T94" s="9">
        <f t="shared" si="31"/>
        <v>135056.25</v>
      </c>
      <c r="U94" s="9">
        <f t="shared" si="32"/>
        <v>205.63559999999998</v>
      </c>
      <c r="V94" s="2"/>
      <c r="W94" s="2"/>
      <c r="X94" s="2"/>
      <c r="Y94" s="9">
        <v>220.5</v>
      </c>
      <c r="Z94" s="2">
        <v>14.34</v>
      </c>
      <c r="AA94" s="9">
        <f t="shared" si="33"/>
        <v>3161.97</v>
      </c>
      <c r="AB94" s="9">
        <f t="shared" si="34"/>
        <v>48620.25</v>
      </c>
      <c r="AC94" s="9">
        <f t="shared" si="35"/>
        <v>205.63559999999998</v>
      </c>
      <c r="AD94" s="2"/>
      <c r="AE94" s="2"/>
      <c r="AF94" s="2"/>
      <c r="AG94" s="9">
        <v>3.5</v>
      </c>
      <c r="AH94" s="2">
        <v>14.34</v>
      </c>
      <c r="AI94" s="9">
        <f t="shared" si="36"/>
        <v>50.19</v>
      </c>
      <c r="AJ94" s="9">
        <f t="shared" si="37"/>
        <v>12.25</v>
      </c>
      <c r="AK94" s="9">
        <f t="shared" si="38"/>
        <v>205.63559999999998</v>
      </c>
      <c r="AL94" s="2"/>
      <c r="AM94" s="2"/>
      <c r="AN94" s="2"/>
      <c r="AO94" s="1">
        <v>2</v>
      </c>
      <c r="AP94" s="2">
        <v>14.34</v>
      </c>
      <c r="AQ94" s="9">
        <f t="shared" si="39"/>
        <v>28.68</v>
      </c>
      <c r="AR94" s="9">
        <f t="shared" si="40"/>
        <v>205.63559999999998</v>
      </c>
      <c r="AS94" s="9">
        <f t="shared" si="41"/>
        <v>205.63559999999998</v>
      </c>
      <c r="AT94" s="2"/>
      <c r="AU94" s="2"/>
      <c r="AV94" s="2"/>
      <c r="AW94" s="9">
        <v>0.1</v>
      </c>
      <c r="AX94" s="2">
        <v>14.34</v>
      </c>
      <c r="AY94" s="9">
        <f t="shared" si="42"/>
        <v>1.4340000000000002</v>
      </c>
      <c r="AZ94" s="9">
        <f t="shared" si="43"/>
        <v>1.0000000000000002E-2</v>
      </c>
      <c r="BA94" s="9">
        <f t="shared" si="44"/>
        <v>205.63559999999998</v>
      </c>
      <c r="BB94" s="2"/>
      <c r="BC94" s="2"/>
      <c r="BD94" s="2"/>
      <c r="BE94" s="1">
        <v>1</v>
      </c>
      <c r="BF94" s="2">
        <v>14.34</v>
      </c>
      <c r="BG94">
        <f t="shared" si="45"/>
        <v>14.34</v>
      </c>
      <c r="BH94">
        <f t="shared" si="46"/>
        <v>1</v>
      </c>
      <c r="BI94">
        <f t="shared" si="47"/>
        <v>205.63559999999998</v>
      </c>
    </row>
    <row r="95" spans="1:61" x14ac:dyDescent="0.3">
      <c r="A95" s="9">
        <v>0.62</v>
      </c>
      <c r="B95" s="2">
        <v>14.5</v>
      </c>
      <c r="C95" s="9">
        <f t="shared" si="24"/>
        <v>8.99</v>
      </c>
      <c r="D95" s="9">
        <f t="shared" si="25"/>
        <v>0.38440000000000002</v>
      </c>
      <c r="E95" s="9">
        <f t="shared" si="26"/>
        <v>210.25</v>
      </c>
      <c r="F95" s="2"/>
      <c r="G95" s="2"/>
      <c r="H95" s="2"/>
      <c r="I95" s="9">
        <v>808.5</v>
      </c>
      <c r="J95" s="2">
        <v>14.5</v>
      </c>
      <c r="K95" s="9">
        <f t="shared" si="27"/>
        <v>11723.25</v>
      </c>
      <c r="L95" s="9">
        <f t="shared" si="28"/>
        <v>653672.25</v>
      </c>
      <c r="M95" s="9">
        <f t="shared" si="29"/>
        <v>210.25</v>
      </c>
      <c r="N95" s="2"/>
      <c r="O95" s="2"/>
      <c r="P95" s="2"/>
      <c r="Q95" s="9">
        <v>367.5</v>
      </c>
      <c r="R95" s="2">
        <v>14.5</v>
      </c>
      <c r="S95" s="9">
        <f t="shared" si="30"/>
        <v>5328.75</v>
      </c>
      <c r="T95" s="9">
        <f t="shared" si="31"/>
        <v>135056.25</v>
      </c>
      <c r="U95" s="9">
        <f t="shared" si="32"/>
        <v>210.25</v>
      </c>
      <c r="V95" s="2"/>
      <c r="W95" s="2"/>
      <c r="X95" s="2"/>
      <c r="Y95" s="9">
        <v>220.5</v>
      </c>
      <c r="Z95" s="2">
        <v>14.5</v>
      </c>
      <c r="AA95" s="9">
        <f t="shared" si="33"/>
        <v>3197.25</v>
      </c>
      <c r="AB95" s="9">
        <f t="shared" si="34"/>
        <v>48620.25</v>
      </c>
      <c r="AC95" s="9">
        <f t="shared" si="35"/>
        <v>210.25</v>
      </c>
      <c r="AD95" s="2"/>
      <c r="AE95" s="2"/>
      <c r="AF95" s="2"/>
      <c r="AG95" s="9">
        <v>3.5</v>
      </c>
      <c r="AH95" s="2">
        <v>14.5</v>
      </c>
      <c r="AI95" s="9">
        <f t="shared" si="36"/>
        <v>50.75</v>
      </c>
      <c r="AJ95" s="9">
        <f t="shared" si="37"/>
        <v>12.25</v>
      </c>
      <c r="AK95" s="9">
        <f t="shared" si="38"/>
        <v>210.25</v>
      </c>
      <c r="AL95" s="2"/>
      <c r="AM95" s="2"/>
      <c r="AN95" s="2"/>
      <c r="AO95" s="1">
        <v>3</v>
      </c>
      <c r="AP95" s="2">
        <v>14.5</v>
      </c>
      <c r="AQ95" s="9">
        <f t="shared" si="39"/>
        <v>43.5</v>
      </c>
      <c r="AR95" s="9">
        <f t="shared" si="40"/>
        <v>210.25</v>
      </c>
      <c r="AS95" s="9">
        <f t="shared" si="41"/>
        <v>210.25</v>
      </c>
      <c r="AT95" s="2"/>
      <c r="AU95" s="2"/>
      <c r="AV95" s="2"/>
      <c r="AW95" s="9">
        <v>0.1</v>
      </c>
      <c r="AX95" s="2">
        <v>14.5</v>
      </c>
      <c r="AY95" s="9">
        <f t="shared" si="42"/>
        <v>1.4500000000000002</v>
      </c>
      <c r="AZ95" s="9">
        <f t="shared" si="43"/>
        <v>1.0000000000000002E-2</v>
      </c>
      <c r="BA95" s="9">
        <f t="shared" si="44"/>
        <v>210.25</v>
      </c>
      <c r="BB95" s="2"/>
      <c r="BC95" s="2"/>
      <c r="BD95" s="2"/>
      <c r="BE95" s="1">
        <v>1</v>
      </c>
      <c r="BF95" s="2">
        <v>14.5</v>
      </c>
      <c r="BG95">
        <f t="shared" si="45"/>
        <v>14.5</v>
      </c>
      <c r="BH95">
        <f t="shared" si="46"/>
        <v>1</v>
      </c>
      <c r="BI95">
        <f t="shared" si="47"/>
        <v>210.25</v>
      </c>
    </row>
    <row r="96" spans="1:61" x14ac:dyDescent="0.3">
      <c r="A96" s="9">
        <v>0.62</v>
      </c>
      <c r="B96" s="2">
        <v>14.33</v>
      </c>
      <c r="C96" s="9">
        <f t="shared" si="24"/>
        <v>8.8846000000000007</v>
      </c>
      <c r="D96" s="9">
        <f t="shared" si="25"/>
        <v>0.38440000000000002</v>
      </c>
      <c r="E96" s="9">
        <f t="shared" si="26"/>
        <v>205.34890000000001</v>
      </c>
      <c r="F96" s="2"/>
      <c r="G96" s="2"/>
      <c r="H96" s="2"/>
      <c r="I96" s="9">
        <v>808.5</v>
      </c>
      <c r="J96" s="2">
        <v>14.33</v>
      </c>
      <c r="K96" s="9">
        <f t="shared" si="27"/>
        <v>11585.805</v>
      </c>
      <c r="L96" s="9">
        <f t="shared" si="28"/>
        <v>653672.25</v>
      </c>
      <c r="M96" s="9">
        <f t="shared" si="29"/>
        <v>205.34890000000001</v>
      </c>
      <c r="N96" s="2"/>
      <c r="O96" s="2"/>
      <c r="P96" s="2"/>
      <c r="Q96" s="9">
        <v>367.5</v>
      </c>
      <c r="R96" s="2">
        <v>14.33</v>
      </c>
      <c r="S96" s="9">
        <f t="shared" si="30"/>
        <v>5266.2749999999996</v>
      </c>
      <c r="T96" s="9">
        <f t="shared" si="31"/>
        <v>135056.25</v>
      </c>
      <c r="U96" s="9">
        <f t="shared" si="32"/>
        <v>205.34890000000001</v>
      </c>
      <c r="V96" s="2"/>
      <c r="W96" s="2"/>
      <c r="X96" s="2"/>
      <c r="Y96" s="9">
        <v>220.5</v>
      </c>
      <c r="Z96" s="2">
        <v>14.33</v>
      </c>
      <c r="AA96" s="9">
        <f t="shared" si="33"/>
        <v>3159.7649999999999</v>
      </c>
      <c r="AB96" s="9">
        <f t="shared" si="34"/>
        <v>48620.25</v>
      </c>
      <c r="AC96" s="9">
        <f t="shared" si="35"/>
        <v>205.34890000000001</v>
      </c>
      <c r="AD96" s="2"/>
      <c r="AE96" s="2"/>
      <c r="AF96" s="2"/>
      <c r="AG96" s="9">
        <v>3.5</v>
      </c>
      <c r="AH96" s="2">
        <v>14.33</v>
      </c>
      <c r="AI96" s="9">
        <f t="shared" si="36"/>
        <v>50.155000000000001</v>
      </c>
      <c r="AJ96" s="9">
        <f t="shared" si="37"/>
        <v>12.25</v>
      </c>
      <c r="AK96" s="9">
        <f t="shared" si="38"/>
        <v>205.34890000000001</v>
      </c>
      <c r="AL96" s="2"/>
      <c r="AM96" s="2"/>
      <c r="AN96" s="2"/>
      <c r="AO96" s="1">
        <v>4</v>
      </c>
      <c r="AP96" s="2">
        <v>14.33</v>
      </c>
      <c r="AQ96" s="9">
        <f t="shared" si="39"/>
        <v>57.32</v>
      </c>
      <c r="AR96" s="9">
        <f t="shared" si="40"/>
        <v>205.34890000000001</v>
      </c>
      <c r="AS96" s="9">
        <f t="shared" si="41"/>
        <v>205.34890000000001</v>
      </c>
      <c r="AT96" s="2"/>
      <c r="AU96" s="2"/>
      <c r="AV96" s="2"/>
      <c r="AW96" s="9">
        <v>0.1</v>
      </c>
      <c r="AX96" s="2">
        <v>14.33</v>
      </c>
      <c r="AY96" s="9">
        <f t="shared" si="42"/>
        <v>1.4330000000000001</v>
      </c>
      <c r="AZ96" s="9">
        <f t="shared" si="43"/>
        <v>1.0000000000000002E-2</v>
      </c>
      <c r="BA96" s="9">
        <f t="shared" si="44"/>
        <v>205.34890000000001</v>
      </c>
      <c r="BB96" s="2"/>
      <c r="BC96" s="2"/>
      <c r="BD96" s="2"/>
      <c r="BE96" s="1">
        <v>1</v>
      </c>
      <c r="BF96" s="2">
        <v>14.33</v>
      </c>
      <c r="BG96">
        <f t="shared" si="45"/>
        <v>14.33</v>
      </c>
      <c r="BH96">
        <f t="shared" si="46"/>
        <v>1</v>
      </c>
      <c r="BI96">
        <f t="shared" si="47"/>
        <v>205.34890000000001</v>
      </c>
    </row>
    <row r="97" spans="1:61" x14ac:dyDescent="0.3">
      <c r="A97" s="9">
        <v>0.62</v>
      </c>
      <c r="B97" s="2">
        <v>14.27</v>
      </c>
      <c r="C97" s="9">
        <f t="shared" si="24"/>
        <v>8.8474000000000004</v>
      </c>
      <c r="D97" s="9">
        <f t="shared" si="25"/>
        <v>0.38440000000000002</v>
      </c>
      <c r="E97" s="9">
        <f t="shared" si="26"/>
        <v>203.63289999999998</v>
      </c>
      <c r="F97" s="2"/>
      <c r="G97" s="2"/>
      <c r="H97" s="2"/>
      <c r="I97" s="9">
        <v>808.5</v>
      </c>
      <c r="J97" s="2">
        <v>14.27</v>
      </c>
      <c r="K97" s="9">
        <f t="shared" si="27"/>
        <v>11537.295</v>
      </c>
      <c r="L97" s="9">
        <f t="shared" si="28"/>
        <v>653672.25</v>
      </c>
      <c r="M97" s="9">
        <f t="shared" si="29"/>
        <v>203.63289999999998</v>
      </c>
      <c r="N97" s="2"/>
      <c r="O97" s="2"/>
      <c r="P97" s="2"/>
      <c r="Q97" s="9">
        <v>367.5</v>
      </c>
      <c r="R97" s="2">
        <v>14.27</v>
      </c>
      <c r="S97" s="9">
        <f t="shared" si="30"/>
        <v>5244.2249999999995</v>
      </c>
      <c r="T97" s="9">
        <f t="shared" si="31"/>
        <v>135056.25</v>
      </c>
      <c r="U97" s="9">
        <f t="shared" si="32"/>
        <v>203.63289999999998</v>
      </c>
      <c r="V97" s="2"/>
      <c r="W97" s="2"/>
      <c r="X97" s="2"/>
      <c r="Y97" s="9">
        <v>220.5</v>
      </c>
      <c r="Z97" s="2">
        <v>14.27</v>
      </c>
      <c r="AA97" s="9">
        <f t="shared" si="33"/>
        <v>3146.5349999999999</v>
      </c>
      <c r="AB97" s="9">
        <f t="shared" si="34"/>
        <v>48620.25</v>
      </c>
      <c r="AC97" s="9">
        <f t="shared" si="35"/>
        <v>203.63289999999998</v>
      </c>
      <c r="AD97" s="2"/>
      <c r="AE97" s="2"/>
      <c r="AF97" s="2"/>
      <c r="AG97" s="9">
        <v>3.5</v>
      </c>
      <c r="AH97" s="2">
        <v>14.27</v>
      </c>
      <c r="AI97" s="9">
        <f t="shared" si="36"/>
        <v>49.945</v>
      </c>
      <c r="AJ97" s="9">
        <f t="shared" si="37"/>
        <v>12.25</v>
      </c>
      <c r="AK97" s="9">
        <f t="shared" si="38"/>
        <v>203.63289999999998</v>
      </c>
      <c r="AL97" s="2"/>
      <c r="AM97" s="2"/>
      <c r="AN97" s="2"/>
      <c r="AO97" s="1">
        <v>5</v>
      </c>
      <c r="AP97" s="2">
        <v>14.27</v>
      </c>
      <c r="AQ97" s="9">
        <f t="shared" si="39"/>
        <v>71.349999999999994</v>
      </c>
      <c r="AR97" s="9">
        <f t="shared" si="40"/>
        <v>203.63289999999998</v>
      </c>
      <c r="AS97" s="9">
        <f t="shared" si="41"/>
        <v>203.63289999999998</v>
      </c>
      <c r="AT97" s="2"/>
      <c r="AU97" s="2"/>
      <c r="AV97" s="2"/>
      <c r="AW97" s="9">
        <v>0.1</v>
      </c>
      <c r="AX97" s="2">
        <v>14.27</v>
      </c>
      <c r="AY97" s="9">
        <f t="shared" si="42"/>
        <v>1.427</v>
      </c>
      <c r="AZ97" s="9">
        <f t="shared" si="43"/>
        <v>1.0000000000000002E-2</v>
      </c>
      <c r="BA97" s="9">
        <f t="shared" si="44"/>
        <v>203.63289999999998</v>
      </c>
      <c r="BB97" s="2"/>
      <c r="BC97" s="2"/>
      <c r="BD97" s="2"/>
      <c r="BE97" s="1">
        <v>1</v>
      </c>
      <c r="BF97" s="2">
        <v>14.27</v>
      </c>
      <c r="BG97">
        <f t="shared" si="45"/>
        <v>14.27</v>
      </c>
      <c r="BH97">
        <f t="shared" si="46"/>
        <v>1</v>
      </c>
      <c r="BI97">
        <f t="shared" si="47"/>
        <v>203.63289999999998</v>
      </c>
    </row>
    <row r="98" spans="1:61" x14ac:dyDescent="0.3">
      <c r="A98" s="9">
        <v>0.98</v>
      </c>
      <c r="B98" s="9">
        <v>25.95</v>
      </c>
      <c r="C98" s="9">
        <f t="shared" si="24"/>
        <v>25.430999999999997</v>
      </c>
      <c r="D98" s="9">
        <f t="shared" si="25"/>
        <v>0.96039999999999992</v>
      </c>
      <c r="E98" s="9">
        <f t="shared" si="26"/>
        <v>673.40249999999992</v>
      </c>
      <c r="F98" s="9"/>
      <c r="G98" s="9"/>
      <c r="H98" s="9"/>
      <c r="I98" s="9">
        <v>514.5</v>
      </c>
      <c r="J98" s="9">
        <v>25.95</v>
      </c>
      <c r="K98" s="9">
        <f t="shared" si="27"/>
        <v>13351.275</v>
      </c>
      <c r="L98" s="9">
        <f t="shared" si="28"/>
        <v>264710.25</v>
      </c>
      <c r="M98" s="9">
        <f t="shared" si="29"/>
        <v>673.40249999999992</v>
      </c>
      <c r="N98" s="9"/>
      <c r="O98" s="9"/>
      <c r="P98" s="9"/>
      <c r="Q98" s="9">
        <v>294</v>
      </c>
      <c r="R98" s="9">
        <v>25.95</v>
      </c>
      <c r="S98" s="9">
        <f t="shared" si="30"/>
        <v>7629.3</v>
      </c>
      <c r="T98" s="9">
        <f t="shared" si="31"/>
        <v>86436</v>
      </c>
      <c r="U98" s="9">
        <f t="shared" si="32"/>
        <v>673.40249999999992</v>
      </c>
      <c r="V98" s="2"/>
      <c r="W98" s="9"/>
      <c r="X98" s="9"/>
      <c r="Y98" s="9">
        <v>110.25</v>
      </c>
      <c r="Z98" s="9">
        <v>25.95</v>
      </c>
      <c r="AA98" s="9">
        <f t="shared" si="33"/>
        <v>2860.9874999999997</v>
      </c>
      <c r="AB98" s="9">
        <f t="shared" si="34"/>
        <v>12155.0625</v>
      </c>
      <c r="AC98" s="9">
        <f t="shared" si="35"/>
        <v>673.40249999999992</v>
      </c>
      <c r="AD98" s="2"/>
      <c r="AE98" s="9"/>
      <c r="AF98" s="9"/>
      <c r="AG98" s="9">
        <v>7</v>
      </c>
      <c r="AH98" s="9">
        <v>25.95</v>
      </c>
      <c r="AI98" s="9">
        <f t="shared" si="36"/>
        <v>181.65</v>
      </c>
      <c r="AJ98" s="9">
        <f t="shared" si="37"/>
        <v>49</v>
      </c>
      <c r="AK98" s="9">
        <f t="shared" si="38"/>
        <v>673.40249999999992</v>
      </c>
      <c r="AL98" s="2"/>
      <c r="AM98" s="9"/>
      <c r="AN98" s="9"/>
      <c r="AO98" s="1">
        <v>2</v>
      </c>
      <c r="AP98" s="9">
        <v>25.95</v>
      </c>
      <c r="AQ98" s="9">
        <f t="shared" si="39"/>
        <v>51.9</v>
      </c>
      <c r="AR98" s="9">
        <f t="shared" si="40"/>
        <v>673.40249999999992</v>
      </c>
      <c r="AS98" s="9">
        <f t="shared" si="41"/>
        <v>673.40249999999992</v>
      </c>
      <c r="AT98" s="2"/>
      <c r="AU98" s="9"/>
      <c r="AV98" s="9"/>
      <c r="AW98" s="9">
        <v>0.1</v>
      </c>
      <c r="AX98" s="9">
        <v>25.95</v>
      </c>
      <c r="AY98" s="9">
        <f t="shared" si="42"/>
        <v>2.5950000000000002</v>
      </c>
      <c r="AZ98" s="9">
        <f t="shared" si="43"/>
        <v>1.0000000000000002E-2</v>
      </c>
      <c r="BA98" s="9">
        <f t="shared" si="44"/>
        <v>673.40249999999992</v>
      </c>
      <c r="BB98" s="2"/>
      <c r="BC98" s="9"/>
      <c r="BD98" s="9"/>
      <c r="BE98" s="1">
        <v>2</v>
      </c>
      <c r="BF98" s="9">
        <v>25.95</v>
      </c>
      <c r="BG98">
        <f t="shared" si="45"/>
        <v>51.9</v>
      </c>
      <c r="BH98">
        <f t="shared" si="46"/>
        <v>4</v>
      </c>
      <c r="BI98">
        <f t="shared" si="47"/>
        <v>673.40249999999992</v>
      </c>
    </row>
    <row r="99" spans="1:61" x14ac:dyDescent="0.3">
      <c r="A99" s="9">
        <v>0.98</v>
      </c>
      <c r="B99" s="9">
        <v>25.63</v>
      </c>
      <c r="C99" s="9">
        <f t="shared" si="24"/>
        <v>25.1174</v>
      </c>
      <c r="D99" s="9">
        <f t="shared" si="25"/>
        <v>0.96039999999999992</v>
      </c>
      <c r="E99" s="9">
        <f t="shared" si="26"/>
        <v>656.89689999999996</v>
      </c>
      <c r="F99" s="9"/>
      <c r="G99" s="9"/>
      <c r="H99" s="9"/>
      <c r="I99" s="9">
        <v>514.5</v>
      </c>
      <c r="J99" s="9">
        <v>25.63</v>
      </c>
      <c r="K99" s="9">
        <f t="shared" si="27"/>
        <v>13186.635</v>
      </c>
      <c r="L99" s="9">
        <f t="shared" si="28"/>
        <v>264710.25</v>
      </c>
      <c r="M99" s="9">
        <f t="shared" si="29"/>
        <v>656.89689999999996</v>
      </c>
      <c r="N99" s="9"/>
      <c r="O99" s="9"/>
      <c r="P99" s="9"/>
      <c r="Q99" s="9">
        <v>294</v>
      </c>
      <c r="R99" s="9">
        <v>25.63</v>
      </c>
      <c r="S99" s="9">
        <f t="shared" si="30"/>
        <v>7535.2199999999993</v>
      </c>
      <c r="T99" s="9">
        <f t="shared" si="31"/>
        <v>86436</v>
      </c>
      <c r="U99" s="9">
        <f t="shared" si="32"/>
        <v>656.89689999999996</v>
      </c>
      <c r="V99" s="9"/>
      <c r="W99" s="9"/>
      <c r="X99" s="9"/>
      <c r="Y99" s="9">
        <v>110.25</v>
      </c>
      <c r="Z99" s="9">
        <v>25.63</v>
      </c>
      <c r="AA99" s="9">
        <f t="shared" si="33"/>
        <v>2825.7075</v>
      </c>
      <c r="AB99" s="9">
        <f t="shared" si="34"/>
        <v>12155.0625</v>
      </c>
      <c r="AC99" s="9">
        <f t="shared" si="35"/>
        <v>656.89689999999996</v>
      </c>
      <c r="AD99" s="9"/>
      <c r="AE99" s="9"/>
      <c r="AF99" s="9"/>
      <c r="AG99" s="9">
        <v>7</v>
      </c>
      <c r="AH99" s="9">
        <v>25.63</v>
      </c>
      <c r="AI99" s="9">
        <f t="shared" si="36"/>
        <v>179.41</v>
      </c>
      <c r="AJ99" s="9">
        <f t="shared" si="37"/>
        <v>49</v>
      </c>
      <c r="AK99" s="9">
        <f t="shared" si="38"/>
        <v>656.89689999999996</v>
      </c>
      <c r="AL99" s="9"/>
      <c r="AM99" s="9"/>
      <c r="AN99" s="9"/>
      <c r="AO99" s="1">
        <v>3</v>
      </c>
      <c r="AP99" s="9">
        <v>25.63</v>
      </c>
      <c r="AQ99" s="9">
        <f t="shared" si="39"/>
        <v>76.89</v>
      </c>
      <c r="AR99" s="9">
        <f t="shared" si="40"/>
        <v>656.89689999999996</v>
      </c>
      <c r="AS99" s="9">
        <f t="shared" si="41"/>
        <v>656.89689999999996</v>
      </c>
      <c r="AT99" s="9"/>
      <c r="AU99" s="9"/>
      <c r="AV99" s="9"/>
      <c r="AW99" s="9">
        <v>0.1</v>
      </c>
      <c r="AX99" s="9">
        <v>25.63</v>
      </c>
      <c r="AY99" s="9">
        <f t="shared" si="42"/>
        <v>2.5630000000000002</v>
      </c>
      <c r="AZ99" s="9">
        <f t="shared" si="43"/>
        <v>1.0000000000000002E-2</v>
      </c>
      <c r="BA99" s="9">
        <f t="shared" si="44"/>
        <v>656.89689999999996</v>
      </c>
      <c r="BB99" s="9"/>
      <c r="BC99" s="9"/>
      <c r="BD99" s="9"/>
      <c r="BE99" s="1">
        <v>2</v>
      </c>
      <c r="BF99" s="9">
        <v>25.63</v>
      </c>
      <c r="BG99">
        <f t="shared" si="45"/>
        <v>51.26</v>
      </c>
      <c r="BH99">
        <f t="shared" si="46"/>
        <v>4</v>
      </c>
      <c r="BI99">
        <f t="shared" si="47"/>
        <v>656.89689999999996</v>
      </c>
    </row>
    <row r="100" spans="1:61" x14ac:dyDescent="0.3">
      <c r="A100" s="9">
        <v>0.98</v>
      </c>
      <c r="B100" s="9">
        <v>26.13</v>
      </c>
      <c r="C100" s="9">
        <f t="shared" si="24"/>
        <v>25.607399999999998</v>
      </c>
      <c r="D100" s="9">
        <f t="shared" si="25"/>
        <v>0.96039999999999992</v>
      </c>
      <c r="E100" s="9">
        <f t="shared" si="26"/>
        <v>682.77689999999996</v>
      </c>
      <c r="F100" s="9"/>
      <c r="G100" s="9"/>
      <c r="H100" s="9"/>
      <c r="I100" s="9">
        <v>514.5</v>
      </c>
      <c r="J100" s="9">
        <v>26.13</v>
      </c>
      <c r="K100" s="9">
        <f t="shared" si="27"/>
        <v>13443.885</v>
      </c>
      <c r="L100" s="9">
        <f t="shared" si="28"/>
        <v>264710.25</v>
      </c>
      <c r="M100" s="9">
        <f t="shared" si="29"/>
        <v>682.77689999999996</v>
      </c>
      <c r="N100" s="9"/>
      <c r="O100" s="9"/>
      <c r="P100" s="9"/>
      <c r="Q100" s="9">
        <v>294</v>
      </c>
      <c r="R100" s="9">
        <v>26.13</v>
      </c>
      <c r="S100" s="9">
        <f t="shared" si="30"/>
        <v>7682.2199999999993</v>
      </c>
      <c r="T100" s="9">
        <f t="shared" si="31"/>
        <v>86436</v>
      </c>
      <c r="U100" s="9">
        <f t="shared" si="32"/>
        <v>682.77689999999996</v>
      </c>
      <c r="V100" s="9"/>
      <c r="W100" s="9"/>
      <c r="X100" s="9"/>
      <c r="Y100" s="9">
        <v>110.25</v>
      </c>
      <c r="Z100" s="9">
        <v>26.13</v>
      </c>
      <c r="AA100" s="9">
        <f t="shared" si="33"/>
        <v>2880.8325</v>
      </c>
      <c r="AB100" s="9">
        <f t="shared" si="34"/>
        <v>12155.0625</v>
      </c>
      <c r="AC100" s="9">
        <f t="shared" si="35"/>
        <v>682.77689999999996</v>
      </c>
      <c r="AD100" s="9"/>
      <c r="AE100" s="9"/>
      <c r="AF100" s="9"/>
      <c r="AG100" s="9">
        <v>7</v>
      </c>
      <c r="AH100" s="9">
        <v>26.13</v>
      </c>
      <c r="AI100" s="9">
        <f t="shared" si="36"/>
        <v>182.91</v>
      </c>
      <c r="AJ100" s="9">
        <f t="shared" si="37"/>
        <v>49</v>
      </c>
      <c r="AK100" s="9">
        <f t="shared" si="38"/>
        <v>682.77689999999996</v>
      </c>
      <c r="AL100" s="9"/>
      <c r="AM100" s="9"/>
      <c r="AN100" s="9"/>
      <c r="AO100" s="1">
        <v>4</v>
      </c>
      <c r="AP100" s="9">
        <v>26.13</v>
      </c>
      <c r="AQ100" s="9">
        <f t="shared" si="39"/>
        <v>104.52</v>
      </c>
      <c r="AR100" s="9">
        <f t="shared" si="40"/>
        <v>682.77689999999996</v>
      </c>
      <c r="AS100" s="9">
        <f t="shared" si="41"/>
        <v>682.77689999999996</v>
      </c>
      <c r="AT100" s="9"/>
      <c r="AU100" s="9"/>
      <c r="AV100" s="9"/>
      <c r="AW100" s="9">
        <v>0.1</v>
      </c>
      <c r="AX100" s="9">
        <v>26.13</v>
      </c>
      <c r="AY100" s="9">
        <f t="shared" si="42"/>
        <v>2.613</v>
      </c>
      <c r="AZ100" s="9">
        <f t="shared" si="43"/>
        <v>1.0000000000000002E-2</v>
      </c>
      <c r="BA100" s="9">
        <f t="shared" si="44"/>
        <v>682.77689999999996</v>
      </c>
      <c r="BB100" s="9"/>
      <c r="BC100" s="9"/>
      <c r="BD100" s="9"/>
      <c r="BE100" s="1">
        <v>2</v>
      </c>
      <c r="BF100" s="9">
        <v>26.13</v>
      </c>
      <c r="BG100">
        <f t="shared" si="45"/>
        <v>52.26</v>
      </c>
      <c r="BH100">
        <f t="shared" si="46"/>
        <v>4</v>
      </c>
      <c r="BI100">
        <f t="shared" si="47"/>
        <v>682.77689999999996</v>
      </c>
    </row>
    <row r="101" spans="1:61" x14ac:dyDescent="0.3">
      <c r="A101" s="9">
        <v>0.98</v>
      </c>
      <c r="B101" s="9">
        <v>25.89</v>
      </c>
      <c r="C101" s="9">
        <f t="shared" si="24"/>
        <v>25.372199999999999</v>
      </c>
      <c r="D101" s="9">
        <f t="shared" si="25"/>
        <v>0.96039999999999992</v>
      </c>
      <c r="E101" s="9">
        <f t="shared" si="26"/>
        <v>670.2921</v>
      </c>
      <c r="F101" s="9"/>
      <c r="G101" s="9"/>
      <c r="H101" s="9"/>
      <c r="I101" s="9">
        <v>514.5</v>
      </c>
      <c r="J101" s="9">
        <v>25.89</v>
      </c>
      <c r="K101" s="9">
        <f t="shared" si="27"/>
        <v>13320.405000000001</v>
      </c>
      <c r="L101" s="9">
        <f t="shared" si="28"/>
        <v>264710.25</v>
      </c>
      <c r="M101" s="9">
        <f t="shared" si="29"/>
        <v>670.2921</v>
      </c>
      <c r="N101" s="9"/>
      <c r="O101" s="9"/>
      <c r="P101" s="9"/>
      <c r="Q101" s="9">
        <v>294</v>
      </c>
      <c r="R101" s="9">
        <v>25.89</v>
      </c>
      <c r="S101" s="9">
        <f t="shared" si="30"/>
        <v>7611.66</v>
      </c>
      <c r="T101" s="9">
        <f t="shared" si="31"/>
        <v>86436</v>
      </c>
      <c r="U101" s="9">
        <f t="shared" si="32"/>
        <v>670.2921</v>
      </c>
      <c r="V101" s="9"/>
      <c r="W101" s="9"/>
      <c r="X101" s="9"/>
      <c r="Y101" s="9">
        <v>110.25</v>
      </c>
      <c r="Z101" s="9">
        <v>25.89</v>
      </c>
      <c r="AA101" s="9">
        <f t="shared" si="33"/>
        <v>2854.3724999999999</v>
      </c>
      <c r="AB101" s="9">
        <f t="shared" si="34"/>
        <v>12155.0625</v>
      </c>
      <c r="AC101" s="9">
        <f t="shared" si="35"/>
        <v>670.2921</v>
      </c>
      <c r="AD101" s="9"/>
      <c r="AE101" s="9"/>
      <c r="AF101" s="9"/>
      <c r="AG101" s="9">
        <v>7</v>
      </c>
      <c r="AH101" s="9">
        <v>25.89</v>
      </c>
      <c r="AI101" s="9">
        <f t="shared" si="36"/>
        <v>181.23000000000002</v>
      </c>
      <c r="AJ101" s="9">
        <f t="shared" si="37"/>
        <v>49</v>
      </c>
      <c r="AK101" s="9">
        <f t="shared" si="38"/>
        <v>670.2921</v>
      </c>
      <c r="AL101" s="9"/>
      <c r="AM101" s="9"/>
      <c r="AN101" s="9"/>
      <c r="AO101" s="1">
        <v>5</v>
      </c>
      <c r="AP101" s="9">
        <v>25.89</v>
      </c>
      <c r="AQ101" s="9">
        <f t="shared" si="39"/>
        <v>129.44999999999999</v>
      </c>
      <c r="AR101" s="9">
        <f t="shared" si="40"/>
        <v>670.2921</v>
      </c>
      <c r="AS101" s="9">
        <f t="shared" si="41"/>
        <v>670.2921</v>
      </c>
      <c r="AT101" s="9"/>
      <c r="AU101" s="9"/>
      <c r="AV101" s="9"/>
      <c r="AW101" s="9">
        <v>0.1</v>
      </c>
      <c r="AX101" s="9">
        <v>25.89</v>
      </c>
      <c r="AY101" s="9">
        <f t="shared" si="42"/>
        <v>2.5890000000000004</v>
      </c>
      <c r="AZ101" s="9">
        <f t="shared" si="43"/>
        <v>1.0000000000000002E-2</v>
      </c>
      <c r="BA101" s="9">
        <f t="shared" si="44"/>
        <v>670.2921</v>
      </c>
      <c r="BB101" s="9"/>
      <c r="BC101" s="9"/>
      <c r="BD101" s="9"/>
      <c r="BE101" s="1">
        <v>2</v>
      </c>
      <c r="BF101" s="9">
        <v>25.89</v>
      </c>
      <c r="BG101">
        <f t="shared" si="45"/>
        <v>51.78</v>
      </c>
      <c r="BH101">
        <f t="shared" si="46"/>
        <v>4</v>
      </c>
      <c r="BI101">
        <f t="shared" si="47"/>
        <v>670.2921</v>
      </c>
    </row>
    <row r="102" spans="1:61" x14ac:dyDescent="0.3">
      <c r="A102" s="9">
        <v>0.9</v>
      </c>
      <c r="B102" s="9">
        <v>32.54</v>
      </c>
      <c r="C102" s="9">
        <f t="shared" si="24"/>
        <v>29.286000000000001</v>
      </c>
      <c r="D102" s="9">
        <f t="shared" si="25"/>
        <v>0.81</v>
      </c>
      <c r="E102" s="9">
        <f t="shared" si="26"/>
        <v>1058.8516</v>
      </c>
      <c r="F102" s="9"/>
      <c r="G102" s="9"/>
      <c r="H102" s="9"/>
      <c r="I102" s="9">
        <v>563.5</v>
      </c>
      <c r="J102" s="9">
        <v>32.54</v>
      </c>
      <c r="K102" s="9">
        <f t="shared" si="27"/>
        <v>18336.29</v>
      </c>
      <c r="L102" s="9">
        <f t="shared" si="28"/>
        <v>317532.25</v>
      </c>
      <c r="M102" s="9">
        <f t="shared" si="29"/>
        <v>1058.8516</v>
      </c>
      <c r="N102" s="9"/>
      <c r="O102" s="9"/>
      <c r="P102" s="9"/>
      <c r="Q102" s="9">
        <v>318.5</v>
      </c>
      <c r="R102" s="9">
        <v>32.54</v>
      </c>
      <c r="S102" s="9">
        <f t="shared" si="30"/>
        <v>10363.99</v>
      </c>
      <c r="T102" s="9">
        <f t="shared" si="31"/>
        <v>101442.25</v>
      </c>
      <c r="U102" s="9">
        <f t="shared" si="32"/>
        <v>1058.8516</v>
      </c>
      <c r="V102" s="9"/>
      <c r="W102" s="9"/>
      <c r="X102" s="9"/>
      <c r="Y102" s="9">
        <v>122.5</v>
      </c>
      <c r="Z102" s="9">
        <v>32.54</v>
      </c>
      <c r="AA102" s="9">
        <f t="shared" si="33"/>
        <v>3986.15</v>
      </c>
      <c r="AB102" s="9">
        <f t="shared" si="34"/>
        <v>15006.25</v>
      </c>
      <c r="AC102" s="9">
        <f t="shared" si="35"/>
        <v>1058.8516</v>
      </c>
      <c r="AD102" s="9"/>
      <c r="AE102" s="9"/>
      <c r="AF102" s="9"/>
      <c r="AG102" s="9">
        <v>7</v>
      </c>
      <c r="AH102" s="9">
        <v>32.54</v>
      </c>
      <c r="AI102" s="9">
        <f t="shared" si="36"/>
        <v>227.78</v>
      </c>
      <c r="AJ102" s="9">
        <f t="shared" si="37"/>
        <v>49</v>
      </c>
      <c r="AK102" s="9">
        <f t="shared" si="38"/>
        <v>1058.8516</v>
      </c>
      <c r="AL102" s="9"/>
      <c r="AM102" s="9"/>
      <c r="AN102" s="9"/>
      <c r="AO102" s="1">
        <v>2</v>
      </c>
      <c r="AP102" s="9">
        <v>32.54</v>
      </c>
      <c r="AQ102" s="9">
        <f t="shared" si="39"/>
        <v>65.08</v>
      </c>
      <c r="AR102" s="9">
        <f t="shared" si="40"/>
        <v>1058.8516</v>
      </c>
      <c r="AS102" s="9">
        <f t="shared" si="41"/>
        <v>1058.8516</v>
      </c>
      <c r="AT102" s="9"/>
      <c r="AU102" s="9"/>
      <c r="AV102" s="9"/>
      <c r="AW102" s="9">
        <v>0.1</v>
      </c>
      <c r="AX102" s="9">
        <v>32.54</v>
      </c>
      <c r="AY102" s="9">
        <f t="shared" si="42"/>
        <v>3.254</v>
      </c>
      <c r="AZ102" s="9">
        <f t="shared" si="43"/>
        <v>1.0000000000000002E-2</v>
      </c>
      <c r="BA102" s="9">
        <f t="shared" si="44"/>
        <v>1058.8516</v>
      </c>
      <c r="BB102" s="9"/>
      <c r="BC102" s="9"/>
      <c r="BD102" s="9"/>
      <c r="BE102" s="1">
        <v>2</v>
      </c>
      <c r="BF102" s="9">
        <v>32.54</v>
      </c>
      <c r="BG102">
        <f t="shared" si="45"/>
        <v>65.08</v>
      </c>
      <c r="BH102">
        <f t="shared" si="46"/>
        <v>4</v>
      </c>
      <c r="BI102">
        <f t="shared" si="47"/>
        <v>1058.8516</v>
      </c>
    </row>
    <row r="103" spans="1:61" x14ac:dyDescent="0.3">
      <c r="A103" s="9">
        <v>0.9</v>
      </c>
      <c r="B103" s="9">
        <v>29.44</v>
      </c>
      <c r="C103" s="9">
        <f t="shared" si="24"/>
        <v>26.496000000000002</v>
      </c>
      <c r="D103" s="9">
        <f t="shared" si="25"/>
        <v>0.81</v>
      </c>
      <c r="E103" s="9">
        <f t="shared" si="26"/>
        <v>866.71360000000004</v>
      </c>
      <c r="F103" s="9"/>
      <c r="G103" s="9"/>
      <c r="H103" s="9"/>
      <c r="I103" s="9">
        <v>563.5</v>
      </c>
      <c r="J103" s="9">
        <v>29.44</v>
      </c>
      <c r="K103" s="9">
        <f t="shared" si="27"/>
        <v>16589.440000000002</v>
      </c>
      <c r="L103" s="9">
        <f t="shared" si="28"/>
        <v>317532.25</v>
      </c>
      <c r="M103" s="9">
        <f t="shared" si="29"/>
        <v>866.71360000000004</v>
      </c>
      <c r="N103" s="9"/>
      <c r="O103" s="9"/>
      <c r="P103" s="9"/>
      <c r="Q103" s="9">
        <v>318.5</v>
      </c>
      <c r="R103" s="9">
        <v>29.44</v>
      </c>
      <c r="S103" s="9">
        <f t="shared" si="30"/>
        <v>9376.6400000000012</v>
      </c>
      <c r="T103" s="9">
        <f t="shared" si="31"/>
        <v>101442.25</v>
      </c>
      <c r="U103" s="9">
        <f t="shared" si="32"/>
        <v>866.71360000000004</v>
      </c>
      <c r="V103" s="9"/>
      <c r="W103" s="9"/>
      <c r="X103" s="9"/>
      <c r="Y103" s="9">
        <v>122.5</v>
      </c>
      <c r="Z103" s="9">
        <v>29.44</v>
      </c>
      <c r="AA103" s="9">
        <f t="shared" si="33"/>
        <v>3606.4</v>
      </c>
      <c r="AB103" s="9">
        <f t="shared" si="34"/>
        <v>15006.25</v>
      </c>
      <c r="AC103" s="9">
        <f t="shared" si="35"/>
        <v>866.71360000000004</v>
      </c>
      <c r="AD103" s="9"/>
      <c r="AE103" s="9"/>
      <c r="AF103" s="9"/>
      <c r="AG103" s="9">
        <v>7</v>
      </c>
      <c r="AH103" s="9">
        <v>29.44</v>
      </c>
      <c r="AI103" s="9">
        <f t="shared" si="36"/>
        <v>206.08</v>
      </c>
      <c r="AJ103" s="9">
        <f t="shared" si="37"/>
        <v>49</v>
      </c>
      <c r="AK103" s="9">
        <f t="shared" si="38"/>
        <v>866.71360000000004</v>
      </c>
      <c r="AL103" s="9"/>
      <c r="AM103" s="9"/>
      <c r="AN103" s="9"/>
      <c r="AO103" s="1">
        <v>3</v>
      </c>
      <c r="AP103" s="9">
        <v>29.44</v>
      </c>
      <c r="AQ103" s="9">
        <f t="shared" si="39"/>
        <v>88.320000000000007</v>
      </c>
      <c r="AR103" s="9">
        <f t="shared" si="40"/>
        <v>866.71360000000004</v>
      </c>
      <c r="AS103" s="9">
        <f t="shared" si="41"/>
        <v>866.71360000000004</v>
      </c>
      <c r="AT103" s="9"/>
      <c r="AU103" s="9"/>
      <c r="AV103" s="9"/>
      <c r="AW103" s="9">
        <v>0.1</v>
      </c>
      <c r="AX103" s="9">
        <v>29.44</v>
      </c>
      <c r="AY103" s="9">
        <f t="shared" si="42"/>
        <v>2.9440000000000004</v>
      </c>
      <c r="AZ103" s="9">
        <f t="shared" si="43"/>
        <v>1.0000000000000002E-2</v>
      </c>
      <c r="BA103" s="9">
        <f t="shared" si="44"/>
        <v>866.71360000000004</v>
      </c>
      <c r="BB103" s="9"/>
      <c r="BC103" s="9"/>
      <c r="BD103" s="9"/>
      <c r="BE103" s="1">
        <v>2</v>
      </c>
      <c r="BF103" s="9">
        <v>29.44</v>
      </c>
      <c r="BG103">
        <f t="shared" si="45"/>
        <v>58.88</v>
      </c>
      <c r="BH103">
        <f t="shared" si="46"/>
        <v>4</v>
      </c>
      <c r="BI103">
        <f t="shared" si="47"/>
        <v>866.71360000000004</v>
      </c>
    </row>
    <row r="104" spans="1:61" x14ac:dyDescent="0.3">
      <c r="A104" s="9">
        <v>0.9</v>
      </c>
      <c r="B104" s="9">
        <v>29.36</v>
      </c>
      <c r="C104" s="9">
        <f t="shared" si="24"/>
        <v>26.423999999999999</v>
      </c>
      <c r="D104" s="9">
        <f t="shared" si="25"/>
        <v>0.81</v>
      </c>
      <c r="E104" s="9">
        <f t="shared" si="26"/>
        <v>862.00959999999998</v>
      </c>
      <c r="F104" s="9"/>
      <c r="G104" s="9"/>
      <c r="H104" s="9"/>
      <c r="I104" s="9">
        <v>563.5</v>
      </c>
      <c r="J104" s="9">
        <v>29.36</v>
      </c>
      <c r="K104" s="9">
        <f t="shared" si="27"/>
        <v>16544.36</v>
      </c>
      <c r="L104" s="9">
        <f t="shared" si="28"/>
        <v>317532.25</v>
      </c>
      <c r="M104" s="9">
        <f t="shared" si="29"/>
        <v>862.00959999999998</v>
      </c>
      <c r="N104" s="9"/>
      <c r="O104" s="9"/>
      <c r="P104" s="9"/>
      <c r="Q104" s="9">
        <v>318.5</v>
      </c>
      <c r="R104" s="9">
        <v>29.36</v>
      </c>
      <c r="S104" s="9">
        <f t="shared" si="30"/>
        <v>9351.16</v>
      </c>
      <c r="T104" s="9">
        <f t="shared" si="31"/>
        <v>101442.25</v>
      </c>
      <c r="U104" s="9">
        <f t="shared" si="32"/>
        <v>862.00959999999998</v>
      </c>
      <c r="V104" s="9"/>
      <c r="W104" s="9"/>
      <c r="X104" s="9"/>
      <c r="Y104" s="9">
        <v>122.5</v>
      </c>
      <c r="Z104" s="9">
        <v>29.36</v>
      </c>
      <c r="AA104" s="9">
        <f t="shared" si="33"/>
        <v>3596.6</v>
      </c>
      <c r="AB104" s="9">
        <f t="shared" si="34"/>
        <v>15006.25</v>
      </c>
      <c r="AC104" s="9">
        <f t="shared" si="35"/>
        <v>862.00959999999998</v>
      </c>
      <c r="AD104" s="9"/>
      <c r="AE104" s="9"/>
      <c r="AF104" s="9"/>
      <c r="AG104" s="9">
        <v>7</v>
      </c>
      <c r="AH104" s="9">
        <v>29.36</v>
      </c>
      <c r="AI104" s="9">
        <f t="shared" si="36"/>
        <v>205.51999999999998</v>
      </c>
      <c r="AJ104" s="9">
        <f t="shared" si="37"/>
        <v>49</v>
      </c>
      <c r="AK104" s="9">
        <f t="shared" si="38"/>
        <v>862.00959999999998</v>
      </c>
      <c r="AL104" s="9"/>
      <c r="AM104" s="9"/>
      <c r="AN104" s="9"/>
      <c r="AO104" s="1">
        <v>4</v>
      </c>
      <c r="AP104" s="9">
        <v>29.36</v>
      </c>
      <c r="AQ104" s="9">
        <f t="shared" si="39"/>
        <v>117.44</v>
      </c>
      <c r="AR104" s="9">
        <f t="shared" si="40"/>
        <v>862.00959999999998</v>
      </c>
      <c r="AS104" s="9">
        <f t="shared" si="41"/>
        <v>862.00959999999998</v>
      </c>
      <c r="AT104" s="9"/>
      <c r="AU104" s="9"/>
      <c r="AV104" s="9"/>
      <c r="AW104" s="9">
        <v>0.1</v>
      </c>
      <c r="AX104" s="9">
        <v>29.36</v>
      </c>
      <c r="AY104" s="9">
        <f t="shared" si="42"/>
        <v>2.9359999999999999</v>
      </c>
      <c r="AZ104" s="9">
        <f t="shared" si="43"/>
        <v>1.0000000000000002E-2</v>
      </c>
      <c r="BA104" s="9">
        <f t="shared" si="44"/>
        <v>862.00959999999998</v>
      </c>
      <c r="BB104" s="9"/>
      <c r="BC104" s="9"/>
      <c r="BD104" s="9"/>
      <c r="BE104" s="1">
        <v>2</v>
      </c>
      <c r="BF104" s="9">
        <v>29.36</v>
      </c>
      <c r="BG104">
        <f t="shared" si="45"/>
        <v>58.72</v>
      </c>
      <c r="BH104">
        <f t="shared" si="46"/>
        <v>4</v>
      </c>
      <c r="BI104">
        <f t="shared" si="47"/>
        <v>862.00959999999998</v>
      </c>
    </row>
    <row r="105" spans="1:61" x14ac:dyDescent="0.3">
      <c r="A105" s="9">
        <v>0.9</v>
      </c>
      <c r="B105" s="9">
        <v>34.200000000000003</v>
      </c>
      <c r="C105" s="9">
        <f t="shared" si="24"/>
        <v>30.780000000000005</v>
      </c>
      <c r="D105" s="9">
        <f t="shared" si="25"/>
        <v>0.81</v>
      </c>
      <c r="E105" s="9">
        <f t="shared" si="26"/>
        <v>1169.6400000000001</v>
      </c>
      <c r="F105" s="9"/>
      <c r="G105" s="9"/>
      <c r="H105" s="9"/>
      <c r="I105" s="9">
        <v>563.5</v>
      </c>
      <c r="J105" s="9">
        <v>34.200000000000003</v>
      </c>
      <c r="K105" s="9">
        <f t="shared" si="27"/>
        <v>19271.7</v>
      </c>
      <c r="L105" s="9">
        <f t="shared" si="28"/>
        <v>317532.25</v>
      </c>
      <c r="M105" s="9">
        <f t="shared" si="29"/>
        <v>1169.6400000000001</v>
      </c>
      <c r="N105" s="9"/>
      <c r="O105" s="9"/>
      <c r="P105" s="9"/>
      <c r="Q105" s="9">
        <v>318.5</v>
      </c>
      <c r="R105" s="9">
        <v>34.200000000000003</v>
      </c>
      <c r="S105" s="9">
        <f t="shared" si="30"/>
        <v>10892.7</v>
      </c>
      <c r="T105" s="9">
        <f t="shared" si="31"/>
        <v>101442.25</v>
      </c>
      <c r="U105" s="9">
        <f t="shared" si="32"/>
        <v>1169.6400000000001</v>
      </c>
      <c r="V105" s="9"/>
      <c r="W105" s="9"/>
      <c r="X105" s="9"/>
      <c r="Y105" s="9">
        <v>122.5</v>
      </c>
      <c r="Z105" s="9">
        <v>34.200000000000003</v>
      </c>
      <c r="AA105" s="9">
        <f t="shared" si="33"/>
        <v>4189.5</v>
      </c>
      <c r="AB105" s="9">
        <f t="shared" si="34"/>
        <v>15006.25</v>
      </c>
      <c r="AC105" s="9">
        <f t="shared" si="35"/>
        <v>1169.6400000000001</v>
      </c>
      <c r="AD105" s="9"/>
      <c r="AE105" s="9"/>
      <c r="AF105" s="9"/>
      <c r="AG105" s="9">
        <v>7</v>
      </c>
      <c r="AH105" s="9">
        <v>34.200000000000003</v>
      </c>
      <c r="AI105" s="9">
        <f t="shared" si="36"/>
        <v>239.40000000000003</v>
      </c>
      <c r="AJ105" s="9">
        <f t="shared" si="37"/>
        <v>49</v>
      </c>
      <c r="AK105" s="9">
        <f t="shared" si="38"/>
        <v>1169.6400000000001</v>
      </c>
      <c r="AL105" s="9"/>
      <c r="AM105" s="9"/>
      <c r="AN105" s="9"/>
      <c r="AO105" s="1">
        <v>5</v>
      </c>
      <c r="AP105" s="9">
        <v>34.200000000000003</v>
      </c>
      <c r="AQ105" s="9">
        <f t="shared" si="39"/>
        <v>171</v>
      </c>
      <c r="AR105" s="9">
        <f t="shared" si="40"/>
        <v>1169.6400000000001</v>
      </c>
      <c r="AS105" s="9">
        <f t="shared" si="41"/>
        <v>1169.6400000000001</v>
      </c>
      <c r="AT105" s="9"/>
      <c r="AU105" s="9"/>
      <c r="AV105" s="9"/>
      <c r="AW105" s="9">
        <v>0.1</v>
      </c>
      <c r="AX105" s="9">
        <v>34.200000000000003</v>
      </c>
      <c r="AY105" s="9">
        <f t="shared" si="42"/>
        <v>3.4200000000000004</v>
      </c>
      <c r="AZ105" s="9">
        <f t="shared" si="43"/>
        <v>1.0000000000000002E-2</v>
      </c>
      <c r="BA105" s="9">
        <f t="shared" si="44"/>
        <v>1169.6400000000001</v>
      </c>
      <c r="BB105" s="9"/>
      <c r="BC105" s="9"/>
      <c r="BD105" s="9"/>
      <c r="BE105" s="1">
        <v>2</v>
      </c>
      <c r="BF105" s="9">
        <v>34.200000000000003</v>
      </c>
      <c r="BG105">
        <f t="shared" si="45"/>
        <v>68.400000000000006</v>
      </c>
      <c r="BH105">
        <f t="shared" si="46"/>
        <v>4</v>
      </c>
      <c r="BI105">
        <f t="shared" si="47"/>
        <v>1169.6400000000001</v>
      </c>
    </row>
    <row r="106" spans="1:61" x14ac:dyDescent="0.3">
      <c r="A106" s="9">
        <v>0.86</v>
      </c>
      <c r="B106" s="9">
        <v>30.91</v>
      </c>
      <c r="C106" s="9">
        <f t="shared" si="24"/>
        <v>26.582599999999999</v>
      </c>
      <c r="D106" s="9">
        <f t="shared" si="25"/>
        <v>0.73959999999999992</v>
      </c>
      <c r="E106" s="9">
        <f t="shared" si="26"/>
        <v>955.42809999999997</v>
      </c>
      <c r="F106" s="9"/>
      <c r="G106" s="9"/>
      <c r="H106" s="9"/>
      <c r="I106" s="9">
        <v>588</v>
      </c>
      <c r="J106" s="9">
        <v>30.91</v>
      </c>
      <c r="K106" s="9">
        <f t="shared" si="27"/>
        <v>18175.080000000002</v>
      </c>
      <c r="L106" s="9">
        <f t="shared" si="28"/>
        <v>345744</v>
      </c>
      <c r="M106" s="9">
        <f t="shared" si="29"/>
        <v>955.42809999999997</v>
      </c>
      <c r="N106" s="9"/>
      <c r="O106" s="9"/>
      <c r="P106" s="9"/>
      <c r="Q106" s="9">
        <v>294</v>
      </c>
      <c r="R106" s="9">
        <v>30.91</v>
      </c>
      <c r="S106" s="9">
        <f t="shared" si="30"/>
        <v>9087.5400000000009</v>
      </c>
      <c r="T106" s="9">
        <f t="shared" si="31"/>
        <v>86436</v>
      </c>
      <c r="U106" s="9">
        <f t="shared" si="32"/>
        <v>955.42809999999997</v>
      </c>
      <c r="V106" s="9"/>
      <c r="W106" s="9"/>
      <c r="X106" s="9"/>
      <c r="Y106" s="9">
        <v>147</v>
      </c>
      <c r="Z106" s="9">
        <v>30.91</v>
      </c>
      <c r="AA106" s="9">
        <f t="shared" si="33"/>
        <v>4543.7700000000004</v>
      </c>
      <c r="AB106" s="9">
        <f t="shared" si="34"/>
        <v>21609</v>
      </c>
      <c r="AC106" s="9">
        <f t="shared" si="35"/>
        <v>955.42809999999997</v>
      </c>
      <c r="AD106" s="9"/>
      <c r="AE106" s="9"/>
      <c r="AF106" s="9"/>
      <c r="AG106" s="9">
        <v>7</v>
      </c>
      <c r="AH106" s="9">
        <v>30.91</v>
      </c>
      <c r="AI106" s="9">
        <f t="shared" si="36"/>
        <v>216.37</v>
      </c>
      <c r="AJ106" s="9">
        <f t="shared" si="37"/>
        <v>49</v>
      </c>
      <c r="AK106" s="9">
        <f t="shared" si="38"/>
        <v>955.42809999999997</v>
      </c>
      <c r="AL106" s="9"/>
      <c r="AM106" s="9"/>
      <c r="AN106" s="9"/>
      <c r="AO106" s="1">
        <v>2</v>
      </c>
      <c r="AP106" s="9">
        <v>30.91</v>
      </c>
      <c r="AQ106" s="9">
        <f t="shared" si="39"/>
        <v>61.82</v>
      </c>
      <c r="AR106" s="9">
        <f t="shared" si="40"/>
        <v>955.42809999999997</v>
      </c>
      <c r="AS106" s="9">
        <f t="shared" si="41"/>
        <v>955.42809999999997</v>
      </c>
      <c r="AT106" s="9"/>
      <c r="AU106" s="9"/>
      <c r="AV106" s="9"/>
      <c r="AW106" s="9">
        <v>0.1</v>
      </c>
      <c r="AX106" s="9">
        <v>30.91</v>
      </c>
      <c r="AY106" s="9">
        <f t="shared" si="42"/>
        <v>3.0910000000000002</v>
      </c>
      <c r="AZ106" s="9">
        <f t="shared" si="43"/>
        <v>1.0000000000000002E-2</v>
      </c>
      <c r="BA106" s="9">
        <f t="shared" si="44"/>
        <v>955.42809999999997</v>
      </c>
      <c r="BB106" s="9"/>
      <c r="BC106" s="9"/>
      <c r="BD106" s="9"/>
      <c r="BE106" s="1">
        <v>2</v>
      </c>
      <c r="BF106" s="9">
        <v>30.91</v>
      </c>
      <c r="BG106">
        <f t="shared" si="45"/>
        <v>61.82</v>
      </c>
      <c r="BH106">
        <f t="shared" si="46"/>
        <v>4</v>
      </c>
      <c r="BI106">
        <f t="shared" si="47"/>
        <v>955.42809999999997</v>
      </c>
    </row>
    <row r="107" spans="1:61" x14ac:dyDescent="0.3">
      <c r="A107" s="9">
        <v>0.86</v>
      </c>
      <c r="B107" s="9">
        <v>25.63</v>
      </c>
      <c r="C107" s="9">
        <f t="shared" si="24"/>
        <v>22.041799999999999</v>
      </c>
      <c r="D107" s="9">
        <f t="shared" si="25"/>
        <v>0.73959999999999992</v>
      </c>
      <c r="E107" s="9">
        <f t="shared" si="26"/>
        <v>656.89689999999996</v>
      </c>
      <c r="F107" s="9"/>
      <c r="G107" s="9"/>
      <c r="H107" s="9"/>
      <c r="I107" s="9">
        <v>588</v>
      </c>
      <c r="J107" s="9">
        <v>25.63</v>
      </c>
      <c r="K107" s="9">
        <f t="shared" si="27"/>
        <v>15070.439999999999</v>
      </c>
      <c r="L107" s="9">
        <f t="shared" si="28"/>
        <v>345744</v>
      </c>
      <c r="M107" s="9">
        <f t="shared" si="29"/>
        <v>656.89689999999996</v>
      </c>
      <c r="N107" s="9"/>
      <c r="O107" s="9"/>
      <c r="P107" s="9"/>
      <c r="Q107" s="9">
        <v>294</v>
      </c>
      <c r="R107" s="9">
        <v>25.63</v>
      </c>
      <c r="S107" s="9">
        <f t="shared" si="30"/>
        <v>7535.2199999999993</v>
      </c>
      <c r="T107" s="9">
        <f t="shared" si="31"/>
        <v>86436</v>
      </c>
      <c r="U107" s="9">
        <f t="shared" si="32"/>
        <v>656.89689999999996</v>
      </c>
      <c r="V107" s="9"/>
      <c r="W107" s="9"/>
      <c r="X107" s="9"/>
      <c r="Y107" s="9">
        <v>147</v>
      </c>
      <c r="Z107" s="9">
        <v>25.63</v>
      </c>
      <c r="AA107" s="9">
        <f t="shared" si="33"/>
        <v>3767.6099999999997</v>
      </c>
      <c r="AB107" s="9">
        <f t="shared" si="34"/>
        <v>21609</v>
      </c>
      <c r="AC107" s="9">
        <f t="shared" si="35"/>
        <v>656.89689999999996</v>
      </c>
      <c r="AD107" s="9"/>
      <c r="AE107" s="9"/>
      <c r="AF107" s="9"/>
      <c r="AG107" s="9">
        <v>7</v>
      </c>
      <c r="AH107" s="9">
        <v>25.63</v>
      </c>
      <c r="AI107" s="9">
        <f t="shared" si="36"/>
        <v>179.41</v>
      </c>
      <c r="AJ107" s="9">
        <f t="shared" si="37"/>
        <v>49</v>
      </c>
      <c r="AK107" s="9">
        <f t="shared" si="38"/>
        <v>656.89689999999996</v>
      </c>
      <c r="AL107" s="9"/>
      <c r="AM107" s="9"/>
      <c r="AN107" s="9"/>
      <c r="AO107" s="1">
        <v>3</v>
      </c>
      <c r="AP107" s="9">
        <v>25.63</v>
      </c>
      <c r="AQ107" s="9">
        <f t="shared" si="39"/>
        <v>76.89</v>
      </c>
      <c r="AR107" s="9">
        <f t="shared" si="40"/>
        <v>656.89689999999996</v>
      </c>
      <c r="AS107" s="9">
        <f t="shared" si="41"/>
        <v>656.89689999999996</v>
      </c>
      <c r="AT107" s="9"/>
      <c r="AU107" s="9"/>
      <c r="AV107" s="9"/>
      <c r="AW107" s="9">
        <v>0.1</v>
      </c>
      <c r="AX107" s="9">
        <v>25.63</v>
      </c>
      <c r="AY107" s="9">
        <f t="shared" si="42"/>
        <v>2.5630000000000002</v>
      </c>
      <c r="AZ107" s="9">
        <f t="shared" si="43"/>
        <v>1.0000000000000002E-2</v>
      </c>
      <c r="BA107" s="9">
        <f t="shared" si="44"/>
        <v>656.89689999999996</v>
      </c>
      <c r="BB107" s="9"/>
      <c r="BC107" s="9"/>
      <c r="BD107" s="9"/>
      <c r="BE107" s="1">
        <v>2</v>
      </c>
      <c r="BF107" s="9">
        <v>25.63</v>
      </c>
      <c r="BG107">
        <f t="shared" si="45"/>
        <v>51.26</v>
      </c>
      <c r="BH107">
        <f t="shared" si="46"/>
        <v>4</v>
      </c>
      <c r="BI107">
        <f t="shared" si="47"/>
        <v>656.89689999999996</v>
      </c>
    </row>
    <row r="108" spans="1:61" x14ac:dyDescent="0.3">
      <c r="A108" s="9">
        <v>0.86</v>
      </c>
      <c r="B108" s="9">
        <v>27.36</v>
      </c>
      <c r="C108" s="9">
        <f t="shared" si="24"/>
        <v>23.529599999999999</v>
      </c>
      <c r="D108" s="9">
        <f t="shared" si="25"/>
        <v>0.73959999999999992</v>
      </c>
      <c r="E108" s="9">
        <f t="shared" si="26"/>
        <v>748.56959999999992</v>
      </c>
      <c r="F108" s="9"/>
      <c r="G108" s="9"/>
      <c r="H108" s="9"/>
      <c r="I108" s="9">
        <v>588</v>
      </c>
      <c r="J108" s="9">
        <v>27.36</v>
      </c>
      <c r="K108" s="9">
        <f t="shared" si="27"/>
        <v>16087.68</v>
      </c>
      <c r="L108" s="9">
        <f t="shared" si="28"/>
        <v>345744</v>
      </c>
      <c r="M108" s="9">
        <f t="shared" si="29"/>
        <v>748.56959999999992</v>
      </c>
      <c r="N108" s="9"/>
      <c r="O108" s="9"/>
      <c r="P108" s="9"/>
      <c r="Q108" s="9">
        <v>294</v>
      </c>
      <c r="R108" s="9">
        <v>27.36</v>
      </c>
      <c r="S108" s="9">
        <f t="shared" si="30"/>
        <v>8043.84</v>
      </c>
      <c r="T108" s="9">
        <f t="shared" si="31"/>
        <v>86436</v>
      </c>
      <c r="U108" s="9">
        <f t="shared" si="32"/>
        <v>748.56959999999992</v>
      </c>
      <c r="V108" s="9"/>
      <c r="W108" s="9"/>
      <c r="X108" s="9"/>
      <c r="Y108" s="9">
        <v>147</v>
      </c>
      <c r="Z108" s="9">
        <v>27.36</v>
      </c>
      <c r="AA108" s="9">
        <f t="shared" si="33"/>
        <v>4021.92</v>
      </c>
      <c r="AB108" s="9">
        <f t="shared" si="34"/>
        <v>21609</v>
      </c>
      <c r="AC108" s="9">
        <f t="shared" si="35"/>
        <v>748.56959999999992</v>
      </c>
      <c r="AD108" s="9"/>
      <c r="AE108" s="9"/>
      <c r="AF108" s="9"/>
      <c r="AG108" s="9">
        <v>7</v>
      </c>
      <c r="AH108" s="9">
        <v>27.36</v>
      </c>
      <c r="AI108" s="9">
        <f t="shared" si="36"/>
        <v>191.51999999999998</v>
      </c>
      <c r="AJ108" s="9">
        <f t="shared" si="37"/>
        <v>49</v>
      </c>
      <c r="AK108" s="9">
        <f t="shared" si="38"/>
        <v>748.56959999999992</v>
      </c>
      <c r="AL108" s="9"/>
      <c r="AM108" s="9"/>
      <c r="AN108" s="9"/>
      <c r="AO108" s="1">
        <v>4</v>
      </c>
      <c r="AP108" s="9">
        <v>27.36</v>
      </c>
      <c r="AQ108" s="9">
        <f t="shared" si="39"/>
        <v>109.44</v>
      </c>
      <c r="AR108" s="9">
        <f t="shared" si="40"/>
        <v>748.56959999999992</v>
      </c>
      <c r="AS108" s="9">
        <f t="shared" si="41"/>
        <v>748.56959999999992</v>
      </c>
      <c r="AT108" s="9"/>
      <c r="AU108" s="9"/>
      <c r="AV108" s="9"/>
      <c r="AW108" s="9">
        <v>0.1</v>
      </c>
      <c r="AX108" s="9">
        <v>27.36</v>
      </c>
      <c r="AY108" s="9">
        <f t="shared" si="42"/>
        <v>2.7360000000000002</v>
      </c>
      <c r="AZ108" s="9">
        <f t="shared" si="43"/>
        <v>1.0000000000000002E-2</v>
      </c>
      <c r="BA108" s="9">
        <f t="shared" si="44"/>
        <v>748.56959999999992</v>
      </c>
      <c r="BB108" s="9"/>
      <c r="BC108" s="9"/>
      <c r="BD108" s="9"/>
      <c r="BE108" s="1">
        <v>2</v>
      </c>
      <c r="BF108" s="9">
        <v>27.36</v>
      </c>
      <c r="BG108">
        <f t="shared" si="45"/>
        <v>54.72</v>
      </c>
      <c r="BH108">
        <f t="shared" si="46"/>
        <v>4</v>
      </c>
      <c r="BI108">
        <f t="shared" si="47"/>
        <v>748.56959999999992</v>
      </c>
    </row>
    <row r="109" spans="1:61" x14ac:dyDescent="0.3">
      <c r="A109" s="9">
        <v>0.86</v>
      </c>
      <c r="B109" s="9">
        <v>31.9</v>
      </c>
      <c r="C109" s="9">
        <f t="shared" si="24"/>
        <v>27.433999999999997</v>
      </c>
      <c r="D109" s="9">
        <f t="shared" si="25"/>
        <v>0.73959999999999992</v>
      </c>
      <c r="E109" s="9">
        <f t="shared" si="26"/>
        <v>1017.6099999999999</v>
      </c>
      <c r="F109" s="9"/>
      <c r="G109" s="9"/>
      <c r="H109" s="9"/>
      <c r="I109" s="9">
        <v>588</v>
      </c>
      <c r="J109" s="9">
        <v>31.9</v>
      </c>
      <c r="K109" s="9">
        <f t="shared" si="27"/>
        <v>18757.2</v>
      </c>
      <c r="L109" s="9">
        <f t="shared" si="28"/>
        <v>345744</v>
      </c>
      <c r="M109" s="9">
        <f t="shared" si="29"/>
        <v>1017.6099999999999</v>
      </c>
      <c r="N109" s="9"/>
      <c r="O109" s="9"/>
      <c r="P109" s="9"/>
      <c r="Q109" s="9">
        <v>294</v>
      </c>
      <c r="R109" s="9">
        <v>31.9</v>
      </c>
      <c r="S109" s="9">
        <f t="shared" si="30"/>
        <v>9378.6</v>
      </c>
      <c r="T109" s="9">
        <f t="shared" si="31"/>
        <v>86436</v>
      </c>
      <c r="U109" s="9">
        <f t="shared" si="32"/>
        <v>1017.6099999999999</v>
      </c>
      <c r="V109" s="9"/>
      <c r="W109" s="9"/>
      <c r="X109" s="9"/>
      <c r="Y109" s="9">
        <v>147</v>
      </c>
      <c r="Z109" s="9">
        <v>31.9</v>
      </c>
      <c r="AA109" s="9">
        <f t="shared" si="33"/>
        <v>4689.3</v>
      </c>
      <c r="AB109" s="9">
        <f t="shared" si="34"/>
        <v>21609</v>
      </c>
      <c r="AC109" s="9">
        <f t="shared" si="35"/>
        <v>1017.6099999999999</v>
      </c>
      <c r="AD109" s="9"/>
      <c r="AE109" s="9"/>
      <c r="AF109" s="9"/>
      <c r="AG109" s="9">
        <v>7</v>
      </c>
      <c r="AH109" s="9">
        <v>31.9</v>
      </c>
      <c r="AI109" s="9">
        <f t="shared" si="36"/>
        <v>223.29999999999998</v>
      </c>
      <c r="AJ109" s="9">
        <f t="shared" si="37"/>
        <v>49</v>
      </c>
      <c r="AK109" s="9">
        <f t="shared" si="38"/>
        <v>1017.6099999999999</v>
      </c>
      <c r="AL109" s="9"/>
      <c r="AM109" s="9"/>
      <c r="AN109" s="9"/>
      <c r="AO109" s="1">
        <v>5</v>
      </c>
      <c r="AP109" s="9">
        <v>31.9</v>
      </c>
      <c r="AQ109" s="9">
        <f t="shared" si="39"/>
        <v>159.5</v>
      </c>
      <c r="AR109" s="9">
        <f t="shared" si="40"/>
        <v>1017.6099999999999</v>
      </c>
      <c r="AS109" s="9">
        <f t="shared" si="41"/>
        <v>1017.6099999999999</v>
      </c>
      <c r="AT109" s="9"/>
      <c r="AU109" s="9"/>
      <c r="AV109" s="9"/>
      <c r="AW109" s="9">
        <v>0.1</v>
      </c>
      <c r="AX109" s="9">
        <v>31.9</v>
      </c>
      <c r="AY109" s="9">
        <f t="shared" si="42"/>
        <v>3.19</v>
      </c>
      <c r="AZ109" s="9">
        <f t="shared" si="43"/>
        <v>1.0000000000000002E-2</v>
      </c>
      <c r="BA109" s="9">
        <f t="shared" si="44"/>
        <v>1017.6099999999999</v>
      </c>
      <c r="BB109" s="9"/>
      <c r="BC109" s="9"/>
      <c r="BD109" s="9"/>
      <c r="BE109" s="1">
        <v>2</v>
      </c>
      <c r="BF109" s="9">
        <v>31.9</v>
      </c>
      <c r="BG109">
        <f t="shared" si="45"/>
        <v>63.8</v>
      </c>
      <c r="BH109">
        <f t="shared" si="46"/>
        <v>4</v>
      </c>
      <c r="BI109">
        <f t="shared" si="47"/>
        <v>1017.6099999999999</v>
      </c>
    </row>
    <row r="110" spans="1:61" x14ac:dyDescent="0.3">
      <c r="A110" s="9">
        <v>0.82</v>
      </c>
      <c r="B110" s="9">
        <v>27.38</v>
      </c>
      <c r="C110" s="9">
        <f t="shared" si="24"/>
        <v>22.451599999999999</v>
      </c>
      <c r="D110" s="9">
        <f t="shared" si="25"/>
        <v>0.67239999999999989</v>
      </c>
      <c r="E110" s="9">
        <f t="shared" si="26"/>
        <v>749.6644</v>
      </c>
      <c r="F110" s="9"/>
      <c r="G110" s="9"/>
      <c r="H110" s="9"/>
      <c r="I110" s="9">
        <v>612.5</v>
      </c>
      <c r="J110" s="9">
        <v>27.38</v>
      </c>
      <c r="K110" s="9">
        <f t="shared" si="27"/>
        <v>16770.25</v>
      </c>
      <c r="L110" s="9">
        <f t="shared" si="28"/>
        <v>375156.25</v>
      </c>
      <c r="M110" s="9">
        <f t="shared" si="29"/>
        <v>749.6644</v>
      </c>
      <c r="N110" s="9"/>
      <c r="O110" s="9"/>
      <c r="P110" s="9"/>
      <c r="Q110" s="9">
        <v>318.5</v>
      </c>
      <c r="R110" s="9">
        <v>27.38</v>
      </c>
      <c r="S110" s="9">
        <f t="shared" si="30"/>
        <v>8720.5299999999988</v>
      </c>
      <c r="T110" s="9">
        <f t="shared" si="31"/>
        <v>101442.25</v>
      </c>
      <c r="U110" s="9">
        <f t="shared" si="32"/>
        <v>749.6644</v>
      </c>
      <c r="V110" s="9"/>
      <c r="W110" s="9"/>
      <c r="X110" s="9"/>
      <c r="Y110" s="9">
        <v>147</v>
      </c>
      <c r="Z110" s="9">
        <v>27.38</v>
      </c>
      <c r="AA110" s="9">
        <f t="shared" si="33"/>
        <v>4024.8599999999997</v>
      </c>
      <c r="AB110" s="9">
        <f t="shared" si="34"/>
        <v>21609</v>
      </c>
      <c r="AC110" s="9">
        <f t="shared" si="35"/>
        <v>749.6644</v>
      </c>
      <c r="AD110" s="9"/>
      <c r="AE110" s="9"/>
      <c r="AF110" s="9"/>
      <c r="AG110" s="9">
        <v>7</v>
      </c>
      <c r="AH110" s="9">
        <v>27.38</v>
      </c>
      <c r="AI110" s="9">
        <f t="shared" si="36"/>
        <v>191.66</v>
      </c>
      <c r="AJ110" s="9">
        <f t="shared" si="37"/>
        <v>49</v>
      </c>
      <c r="AK110" s="9">
        <f t="shared" si="38"/>
        <v>749.6644</v>
      </c>
      <c r="AL110" s="9"/>
      <c r="AM110" s="9"/>
      <c r="AN110" s="9"/>
      <c r="AO110" s="1">
        <v>2</v>
      </c>
      <c r="AP110" s="9">
        <v>27.38</v>
      </c>
      <c r="AQ110" s="9">
        <f t="shared" si="39"/>
        <v>54.76</v>
      </c>
      <c r="AR110" s="9">
        <f t="shared" si="40"/>
        <v>749.6644</v>
      </c>
      <c r="AS110" s="9">
        <f t="shared" si="41"/>
        <v>749.6644</v>
      </c>
      <c r="AT110" s="9"/>
      <c r="AU110" s="9"/>
      <c r="AV110" s="9"/>
      <c r="AW110" s="9">
        <v>0.1</v>
      </c>
      <c r="AX110" s="9">
        <v>27.38</v>
      </c>
      <c r="AY110" s="9">
        <f t="shared" si="42"/>
        <v>2.738</v>
      </c>
      <c r="AZ110" s="9">
        <f t="shared" si="43"/>
        <v>1.0000000000000002E-2</v>
      </c>
      <c r="BA110" s="9">
        <f t="shared" si="44"/>
        <v>749.6644</v>
      </c>
      <c r="BB110" s="9"/>
      <c r="BC110" s="9"/>
      <c r="BD110" s="9"/>
      <c r="BE110" s="1">
        <v>2</v>
      </c>
      <c r="BF110" s="9">
        <v>27.38</v>
      </c>
      <c r="BG110">
        <f t="shared" si="45"/>
        <v>54.76</v>
      </c>
      <c r="BH110">
        <f t="shared" si="46"/>
        <v>4</v>
      </c>
      <c r="BI110">
        <f t="shared" si="47"/>
        <v>749.6644</v>
      </c>
    </row>
    <row r="111" spans="1:61" x14ac:dyDescent="0.3">
      <c r="A111" s="9">
        <v>0.82</v>
      </c>
      <c r="B111" s="9">
        <v>25.02</v>
      </c>
      <c r="C111" s="9">
        <f t="shared" si="24"/>
        <v>20.516399999999997</v>
      </c>
      <c r="D111" s="9">
        <f t="shared" si="25"/>
        <v>0.67239999999999989</v>
      </c>
      <c r="E111" s="9">
        <f t="shared" si="26"/>
        <v>626.00040000000001</v>
      </c>
      <c r="F111" s="9"/>
      <c r="G111" s="9"/>
      <c r="H111" s="9"/>
      <c r="I111" s="9">
        <v>612.5</v>
      </c>
      <c r="J111" s="9">
        <v>25.02</v>
      </c>
      <c r="K111" s="9">
        <f t="shared" si="27"/>
        <v>15324.75</v>
      </c>
      <c r="L111" s="9">
        <f t="shared" si="28"/>
        <v>375156.25</v>
      </c>
      <c r="M111" s="9">
        <f t="shared" si="29"/>
        <v>626.00040000000001</v>
      </c>
      <c r="N111" s="9"/>
      <c r="O111" s="9"/>
      <c r="P111" s="9"/>
      <c r="Q111" s="9">
        <v>318.5</v>
      </c>
      <c r="R111" s="9">
        <v>25.02</v>
      </c>
      <c r="S111" s="9">
        <f t="shared" si="30"/>
        <v>7968.87</v>
      </c>
      <c r="T111" s="9">
        <f t="shared" si="31"/>
        <v>101442.25</v>
      </c>
      <c r="U111" s="9">
        <f t="shared" si="32"/>
        <v>626.00040000000001</v>
      </c>
      <c r="V111" s="9"/>
      <c r="W111" s="9"/>
      <c r="X111" s="9"/>
      <c r="Y111" s="9">
        <v>147</v>
      </c>
      <c r="Z111" s="9">
        <v>25.02</v>
      </c>
      <c r="AA111" s="9">
        <f t="shared" si="33"/>
        <v>3677.94</v>
      </c>
      <c r="AB111" s="9">
        <f t="shared" si="34"/>
        <v>21609</v>
      </c>
      <c r="AC111" s="9">
        <f t="shared" si="35"/>
        <v>626.00040000000001</v>
      </c>
      <c r="AD111" s="9"/>
      <c r="AE111" s="9"/>
      <c r="AF111" s="9"/>
      <c r="AG111" s="9">
        <v>7</v>
      </c>
      <c r="AH111" s="9">
        <v>25.02</v>
      </c>
      <c r="AI111" s="9">
        <f t="shared" si="36"/>
        <v>175.14</v>
      </c>
      <c r="AJ111" s="9">
        <f t="shared" si="37"/>
        <v>49</v>
      </c>
      <c r="AK111" s="9">
        <f t="shared" si="38"/>
        <v>626.00040000000001</v>
      </c>
      <c r="AL111" s="9"/>
      <c r="AM111" s="9"/>
      <c r="AN111" s="9"/>
      <c r="AO111" s="1">
        <v>3</v>
      </c>
      <c r="AP111" s="9">
        <v>25.02</v>
      </c>
      <c r="AQ111" s="9">
        <f t="shared" si="39"/>
        <v>75.06</v>
      </c>
      <c r="AR111" s="9">
        <f t="shared" si="40"/>
        <v>626.00040000000001</v>
      </c>
      <c r="AS111" s="9">
        <f t="shared" si="41"/>
        <v>626.00040000000001</v>
      </c>
      <c r="AT111" s="9"/>
      <c r="AU111" s="9"/>
      <c r="AV111" s="9"/>
      <c r="AW111" s="9">
        <v>0.1</v>
      </c>
      <c r="AX111" s="9">
        <v>25.02</v>
      </c>
      <c r="AY111" s="9">
        <f t="shared" si="42"/>
        <v>2.5020000000000002</v>
      </c>
      <c r="AZ111" s="9">
        <f t="shared" si="43"/>
        <v>1.0000000000000002E-2</v>
      </c>
      <c r="BA111" s="9">
        <f t="shared" si="44"/>
        <v>626.00040000000001</v>
      </c>
      <c r="BB111" s="9"/>
      <c r="BC111" s="9"/>
      <c r="BD111" s="9"/>
      <c r="BE111" s="1">
        <v>2</v>
      </c>
      <c r="BF111" s="9">
        <v>25.02</v>
      </c>
      <c r="BG111">
        <f t="shared" si="45"/>
        <v>50.04</v>
      </c>
      <c r="BH111">
        <f t="shared" si="46"/>
        <v>4</v>
      </c>
      <c r="BI111">
        <f t="shared" si="47"/>
        <v>626.00040000000001</v>
      </c>
    </row>
    <row r="112" spans="1:61" x14ac:dyDescent="0.3">
      <c r="A112" s="9">
        <v>0.82</v>
      </c>
      <c r="B112" s="9">
        <v>24.8</v>
      </c>
      <c r="C112" s="9">
        <f t="shared" si="24"/>
        <v>20.335999999999999</v>
      </c>
      <c r="D112" s="9">
        <f t="shared" si="25"/>
        <v>0.67239999999999989</v>
      </c>
      <c r="E112" s="9">
        <f t="shared" si="26"/>
        <v>615.04000000000008</v>
      </c>
      <c r="F112" s="9"/>
      <c r="G112" s="9"/>
      <c r="H112" s="9"/>
      <c r="I112" s="9">
        <v>612.5</v>
      </c>
      <c r="J112" s="9">
        <v>24.8</v>
      </c>
      <c r="K112" s="9">
        <f t="shared" si="27"/>
        <v>15190</v>
      </c>
      <c r="L112" s="9">
        <f t="shared" si="28"/>
        <v>375156.25</v>
      </c>
      <c r="M112" s="9">
        <f t="shared" si="29"/>
        <v>615.04000000000008</v>
      </c>
      <c r="N112" s="9"/>
      <c r="O112" s="9"/>
      <c r="P112" s="9"/>
      <c r="Q112" s="9">
        <v>318.5</v>
      </c>
      <c r="R112" s="9">
        <v>24.8</v>
      </c>
      <c r="S112" s="9">
        <f t="shared" si="30"/>
        <v>7898.8</v>
      </c>
      <c r="T112" s="9">
        <f t="shared" si="31"/>
        <v>101442.25</v>
      </c>
      <c r="U112" s="9">
        <f t="shared" si="32"/>
        <v>615.04000000000008</v>
      </c>
      <c r="V112" s="9"/>
      <c r="W112" s="9"/>
      <c r="X112" s="9"/>
      <c r="Y112" s="9">
        <v>147</v>
      </c>
      <c r="Z112" s="9">
        <v>24.8</v>
      </c>
      <c r="AA112" s="9">
        <f t="shared" si="33"/>
        <v>3645.6</v>
      </c>
      <c r="AB112" s="9">
        <f t="shared" si="34"/>
        <v>21609</v>
      </c>
      <c r="AC112" s="9">
        <f t="shared" si="35"/>
        <v>615.04000000000008</v>
      </c>
      <c r="AD112" s="9"/>
      <c r="AE112" s="9"/>
      <c r="AF112" s="9"/>
      <c r="AG112" s="9">
        <v>7</v>
      </c>
      <c r="AH112" s="9">
        <v>24.8</v>
      </c>
      <c r="AI112" s="9">
        <f t="shared" si="36"/>
        <v>173.6</v>
      </c>
      <c r="AJ112" s="9">
        <f t="shared" si="37"/>
        <v>49</v>
      </c>
      <c r="AK112" s="9">
        <f t="shared" si="38"/>
        <v>615.04000000000008</v>
      </c>
      <c r="AL112" s="9"/>
      <c r="AM112" s="9"/>
      <c r="AN112" s="9"/>
      <c r="AO112" s="1">
        <v>4</v>
      </c>
      <c r="AP112" s="9">
        <v>24.8</v>
      </c>
      <c r="AQ112" s="9">
        <f t="shared" si="39"/>
        <v>99.2</v>
      </c>
      <c r="AR112" s="9">
        <f t="shared" si="40"/>
        <v>615.04000000000008</v>
      </c>
      <c r="AS112" s="9">
        <f t="shared" si="41"/>
        <v>615.04000000000008</v>
      </c>
      <c r="AT112" s="9"/>
      <c r="AU112" s="9"/>
      <c r="AV112" s="9"/>
      <c r="AW112" s="9">
        <v>0.1</v>
      </c>
      <c r="AX112" s="9">
        <v>24.8</v>
      </c>
      <c r="AY112" s="9">
        <f t="shared" si="42"/>
        <v>2.4800000000000004</v>
      </c>
      <c r="AZ112" s="9">
        <f t="shared" si="43"/>
        <v>1.0000000000000002E-2</v>
      </c>
      <c r="BA112" s="9">
        <f t="shared" si="44"/>
        <v>615.04000000000008</v>
      </c>
      <c r="BB112" s="9"/>
      <c r="BC112" s="9"/>
      <c r="BD112" s="9"/>
      <c r="BE112" s="1">
        <v>2</v>
      </c>
      <c r="BF112" s="9">
        <v>24.8</v>
      </c>
      <c r="BG112">
        <f t="shared" si="45"/>
        <v>49.6</v>
      </c>
      <c r="BH112">
        <f t="shared" si="46"/>
        <v>4</v>
      </c>
      <c r="BI112">
        <f t="shared" si="47"/>
        <v>615.04000000000008</v>
      </c>
    </row>
    <row r="113" spans="1:61" x14ac:dyDescent="0.3">
      <c r="A113" s="9">
        <v>0.82</v>
      </c>
      <c r="B113" s="9">
        <v>28.79</v>
      </c>
      <c r="C113" s="9">
        <f t="shared" si="24"/>
        <v>23.607799999999997</v>
      </c>
      <c r="D113" s="9">
        <f t="shared" si="25"/>
        <v>0.67239999999999989</v>
      </c>
      <c r="E113" s="9">
        <f t="shared" si="26"/>
        <v>828.86410000000001</v>
      </c>
      <c r="F113" s="9"/>
      <c r="G113" s="9"/>
      <c r="H113" s="9"/>
      <c r="I113" s="9">
        <v>612.5</v>
      </c>
      <c r="J113" s="9">
        <v>28.79</v>
      </c>
      <c r="K113" s="9">
        <f t="shared" si="27"/>
        <v>17633.875</v>
      </c>
      <c r="L113" s="9">
        <f t="shared" si="28"/>
        <v>375156.25</v>
      </c>
      <c r="M113" s="9">
        <f t="shared" si="29"/>
        <v>828.86410000000001</v>
      </c>
      <c r="N113" s="9"/>
      <c r="O113" s="9"/>
      <c r="P113" s="9"/>
      <c r="Q113" s="9">
        <v>318.5</v>
      </c>
      <c r="R113" s="9">
        <v>28.79</v>
      </c>
      <c r="S113" s="9">
        <f t="shared" si="30"/>
        <v>9169.6149999999998</v>
      </c>
      <c r="T113" s="9">
        <f t="shared" si="31"/>
        <v>101442.25</v>
      </c>
      <c r="U113" s="9">
        <f t="shared" si="32"/>
        <v>828.86410000000001</v>
      </c>
      <c r="V113" s="9"/>
      <c r="W113" s="9"/>
      <c r="X113" s="9"/>
      <c r="Y113" s="9">
        <v>147</v>
      </c>
      <c r="Z113" s="9">
        <v>28.79</v>
      </c>
      <c r="AA113" s="9">
        <f t="shared" si="33"/>
        <v>4232.13</v>
      </c>
      <c r="AB113" s="9">
        <f t="shared" si="34"/>
        <v>21609</v>
      </c>
      <c r="AC113" s="9">
        <f t="shared" si="35"/>
        <v>828.86410000000001</v>
      </c>
      <c r="AD113" s="9"/>
      <c r="AE113" s="9"/>
      <c r="AF113" s="9"/>
      <c r="AG113" s="9">
        <v>7</v>
      </c>
      <c r="AH113" s="9">
        <v>28.79</v>
      </c>
      <c r="AI113" s="9">
        <f t="shared" si="36"/>
        <v>201.53</v>
      </c>
      <c r="AJ113" s="9">
        <f t="shared" si="37"/>
        <v>49</v>
      </c>
      <c r="AK113" s="9">
        <f t="shared" si="38"/>
        <v>828.86410000000001</v>
      </c>
      <c r="AL113" s="9"/>
      <c r="AM113" s="9"/>
      <c r="AN113" s="9"/>
      <c r="AO113" s="1">
        <v>5</v>
      </c>
      <c r="AP113" s="9">
        <v>28.79</v>
      </c>
      <c r="AQ113" s="9">
        <f t="shared" si="39"/>
        <v>143.94999999999999</v>
      </c>
      <c r="AR113" s="9">
        <f t="shared" si="40"/>
        <v>828.86410000000001</v>
      </c>
      <c r="AS113" s="9">
        <f t="shared" si="41"/>
        <v>828.86410000000001</v>
      </c>
      <c r="AT113" s="9"/>
      <c r="AU113" s="9"/>
      <c r="AV113" s="9"/>
      <c r="AW113" s="9">
        <v>0.1</v>
      </c>
      <c r="AX113" s="9">
        <v>28.79</v>
      </c>
      <c r="AY113" s="9">
        <f t="shared" si="42"/>
        <v>2.879</v>
      </c>
      <c r="AZ113" s="9">
        <f t="shared" si="43"/>
        <v>1.0000000000000002E-2</v>
      </c>
      <c r="BA113" s="9">
        <f t="shared" si="44"/>
        <v>828.86410000000001</v>
      </c>
      <c r="BB113" s="9"/>
      <c r="BC113" s="9"/>
      <c r="BD113" s="9"/>
      <c r="BE113" s="1">
        <v>2</v>
      </c>
      <c r="BF113" s="9">
        <v>28.79</v>
      </c>
      <c r="BG113">
        <f t="shared" si="45"/>
        <v>57.58</v>
      </c>
      <c r="BH113">
        <f t="shared" si="46"/>
        <v>4</v>
      </c>
      <c r="BI113">
        <f t="shared" si="47"/>
        <v>828.86410000000001</v>
      </c>
    </row>
    <row r="114" spans="1:61" x14ac:dyDescent="0.3">
      <c r="A114" s="9">
        <v>0.79</v>
      </c>
      <c r="B114" s="9">
        <v>41.07</v>
      </c>
      <c r="C114" s="9">
        <f t="shared" si="24"/>
        <v>32.445300000000003</v>
      </c>
      <c r="D114" s="9">
        <f t="shared" si="25"/>
        <v>0.6241000000000001</v>
      </c>
      <c r="E114" s="9">
        <f t="shared" si="26"/>
        <v>1686.7448999999999</v>
      </c>
      <c r="F114" s="9"/>
      <c r="G114" s="9"/>
      <c r="H114" s="9"/>
      <c r="I114" s="9">
        <v>637</v>
      </c>
      <c r="J114" s="9">
        <v>41.07</v>
      </c>
      <c r="K114" s="9">
        <f t="shared" si="27"/>
        <v>26161.59</v>
      </c>
      <c r="L114" s="9">
        <f t="shared" si="28"/>
        <v>405769</v>
      </c>
      <c r="M114" s="9">
        <f t="shared" si="29"/>
        <v>1686.7448999999999</v>
      </c>
      <c r="N114" s="9"/>
      <c r="O114" s="9"/>
      <c r="P114" s="9"/>
      <c r="Q114" s="9">
        <v>343</v>
      </c>
      <c r="R114" s="9">
        <v>41.07</v>
      </c>
      <c r="S114" s="9">
        <f t="shared" si="30"/>
        <v>14087.01</v>
      </c>
      <c r="T114" s="9">
        <f t="shared" si="31"/>
        <v>117649</v>
      </c>
      <c r="U114" s="9">
        <f t="shared" si="32"/>
        <v>1686.7448999999999</v>
      </c>
      <c r="V114" s="9"/>
      <c r="W114" s="9"/>
      <c r="X114" s="9"/>
      <c r="Y114" s="9">
        <v>147</v>
      </c>
      <c r="Z114" s="9">
        <v>41.07</v>
      </c>
      <c r="AA114" s="9">
        <f t="shared" si="33"/>
        <v>6037.29</v>
      </c>
      <c r="AB114" s="9">
        <f t="shared" si="34"/>
        <v>21609</v>
      </c>
      <c r="AC114" s="9">
        <f t="shared" si="35"/>
        <v>1686.7448999999999</v>
      </c>
      <c r="AD114" s="9"/>
      <c r="AE114" s="9"/>
      <c r="AF114" s="9"/>
      <c r="AG114" s="9">
        <v>7</v>
      </c>
      <c r="AH114" s="9">
        <v>41.07</v>
      </c>
      <c r="AI114" s="9">
        <f t="shared" si="36"/>
        <v>287.49</v>
      </c>
      <c r="AJ114" s="9">
        <f t="shared" si="37"/>
        <v>49</v>
      </c>
      <c r="AK114" s="9">
        <f t="shared" si="38"/>
        <v>1686.7448999999999</v>
      </c>
      <c r="AL114" s="9"/>
      <c r="AM114" s="9"/>
      <c r="AN114" s="9"/>
      <c r="AO114" s="1">
        <v>2</v>
      </c>
      <c r="AP114" s="9">
        <v>41.07</v>
      </c>
      <c r="AQ114" s="9">
        <f t="shared" si="39"/>
        <v>82.14</v>
      </c>
      <c r="AR114" s="9">
        <f t="shared" si="40"/>
        <v>1686.7448999999999</v>
      </c>
      <c r="AS114" s="9">
        <f t="shared" si="41"/>
        <v>1686.7448999999999</v>
      </c>
      <c r="AT114" s="9"/>
      <c r="AU114" s="9"/>
      <c r="AV114" s="9"/>
      <c r="AW114" s="9">
        <v>0.1</v>
      </c>
      <c r="AX114" s="9">
        <v>41.07</v>
      </c>
      <c r="AY114" s="9">
        <f t="shared" si="42"/>
        <v>4.1070000000000002</v>
      </c>
      <c r="AZ114" s="9">
        <f t="shared" si="43"/>
        <v>1.0000000000000002E-2</v>
      </c>
      <c r="BA114" s="9">
        <f t="shared" si="44"/>
        <v>1686.7448999999999</v>
      </c>
      <c r="BB114" s="9"/>
      <c r="BC114" s="9"/>
      <c r="BD114" s="9"/>
      <c r="BE114" s="1">
        <v>2</v>
      </c>
      <c r="BF114" s="9">
        <v>41.07</v>
      </c>
      <c r="BG114">
        <f t="shared" si="45"/>
        <v>82.14</v>
      </c>
      <c r="BH114">
        <f t="shared" si="46"/>
        <v>4</v>
      </c>
      <c r="BI114">
        <f t="shared" si="47"/>
        <v>1686.7448999999999</v>
      </c>
    </row>
    <row r="115" spans="1:61" x14ac:dyDescent="0.3">
      <c r="A115" s="9">
        <v>0.79</v>
      </c>
      <c r="B115" s="9">
        <v>34.619999999999997</v>
      </c>
      <c r="C115" s="9">
        <f t="shared" si="24"/>
        <v>27.349799999999998</v>
      </c>
      <c r="D115" s="9">
        <f t="shared" si="25"/>
        <v>0.6241000000000001</v>
      </c>
      <c r="E115" s="9">
        <f t="shared" si="26"/>
        <v>1198.5443999999998</v>
      </c>
      <c r="F115" s="9"/>
      <c r="G115" s="9"/>
      <c r="H115" s="9"/>
      <c r="I115" s="9">
        <v>637</v>
      </c>
      <c r="J115" s="9">
        <v>34.619999999999997</v>
      </c>
      <c r="K115" s="9">
        <f t="shared" si="27"/>
        <v>22052.94</v>
      </c>
      <c r="L115" s="9">
        <f t="shared" si="28"/>
        <v>405769</v>
      </c>
      <c r="M115" s="9">
        <f t="shared" si="29"/>
        <v>1198.5443999999998</v>
      </c>
      <c r="N115" s="9"/>
      <c r="O115" s="9"/>
      <c r="P115" s="9"/>
      <c r="Q115" s="9">
        <v>343</v>
      </c>
      <c r="R115" s="9">
        <v>34.619999999999997</v>
      </c>
      <c r="S115" s="9">
        <f t="shared" si="30"/>
        <v>11874.66</v>
      </c>
      <c r="T115" s="9">
        <f t="shared" si="31"/>
        <v>117649</v>
      </c>
      <c r="U115" s="9">
        <f t="shared" si="32"/>
        <v>1198.5443999999998</v>
      </c>
      <c r="V115" s="9"/>
      <c r="W115" s="9"/>
      <c r="X115" s="9"/>
      <c r="Y115" s="9">
        <v>147</v>
      </c>
      <c r="Z115" s="9">
        <v>34.619999999999997</v>
      </c>
      <c r="AA115" s="9">
        <f t="shared" si="33"/>
        <v>5089.1399999999994</v>
      </c>
      <c r="AB115" s="9">
        <f t="shared" si="34"/>
        <v>21609</v>
      </c>
      <c r="AC115" s="9">
        <f t="shared" si="35"/>
        <v>1198.5443999999998</v>
      </c>
      <c r="AD115" s="9"/>
      <c r="AE115" s="9"/>
      <c r="AF115" s="9"/>
      <c r="AG115" s="9">
        <v>7</v>
      </c>
      <c r="AH115" s="9">
        <v>34.619999999999997</v>
      </c>
      <c r="AI115" s="9">
        <f t="shared" si="36"/>
        <v>242.33999999999997</v>
      </c>
      <c r="AJ115" s="9">
        <f t="shared" si="37"/>
        <v>49</v>
      </c>
      <c r="AK115" s="9">
        <f t="shared" si="38"/>
        <v>1198.5443999999998</v>
      </c>
      <c r="AL115" s="9"/>
      <c r="AM115" s="9"/>
      <c r="AN115" s="9"/>
      <c r="AO115" s="1">
        <v>3</v>
      </c>
      <c r="AP115" s="9">
        <v>34.619999999999997</v>
      </c>
      <c r="AQ115" s="9">
        <f t="shared" si="39"/>
        <v>103.85999999999999</v>
      </c>
      <c r="AR115" s="9">
        <f t="shared" si="40"/>
        <v>1198.5443999999998</v>
      </c>
      <c r="AS115" s="9">
        <f t="shared" si="41"/>
        <v>1198.5443999999998</v>
      </c>
      <c r="AT115" s="9"/>
      <c r="AU115" s="9"/>
      <c r="AV115" s="9"/>
      <c r="AW115" s="9">
        <v>0.1</v>
      </c>
      <c r="AX115" s="9">
        <v>34.619999999999997</v>
      </c>
      <c r="AY115" s="9">
        <f t="shared" si="42"/>
        <v>3.4619999999999997</v>
      </c>
      <c r="AZ115" s="9">
        <f t="shared" si="43"/>
        <v>1.0000000000000002E-2</v>
      </c>
      <c r="BA115" s="9">
        <f t="shared" si="44"/>
        <v>1198.5443999999998</v>
      </c>
      <c r="BB115" s="9"/>
      <c r="BC115" s="9"/>
      <c r="BD115" s="9"/>
      <c r="BE115" s="1">
        <v>2</v>
      </c>
      <c r="BF115" s="9">
        <v>34.619999999999997</v>
      </c>
      <c r="BG115">
        <f t="shared" si="45"/>
        <v>69.239999999999995</v>
      </c>
      <c r="BH115">
        <f t="shared" si="46"/>
        <v>4</v>
      </c>
      <c r="BI115">
        <f t="shared" si="47"/>
        <v>1198.5443999999998</v>
      </c>
    </row>
    <row r="116" spans="1:61" x14ac:dyDescent="0.3">
      <c r="A116" s="9">
        <v>0.79</v>
      </c>
      <c r="B116" s="9">
        <v>33.869999999999997</v>
      </c>
      <c r="C116" s="9">
        <f t="shared" si="24"/>
        <v>26.757300000000001</v>
      </c>
      <c r="D116" s="9">
        <f t="shared" si="25"/>
        <v>0.6241000000000001</v>
      </c>
      <c r="E116" s="9">
        <f t="shared" si="26"/>
        <v>1147.1768999999999</v>
      </c>
      <c r="F116" s="9"/>
      <c r="G116" s="9"/>
      <c r="H116" s="9"/>
      <c r="I116" s="9">
        <v>637</v>
      </c>
      <c r="J116" s="9">
        <v>33.869999999999997</v>
      </c>
      <c r="K116" s="9">
        <f t="shared" si="27"/>
        <v>21575.19</v>
      </c>
      <c r="L116" s="9">
        <f t="shared" si="28"/>
        <v>405769</v>
      </c>
      <c r="M116" s="9">
        <f t="shared" si="29"/>
        <v>1147.1768999999999</v>
      </c>
      <c r="N116" s="9"/>
      <c r="O116" s="9"/>
      <c r="P116" s="9"/>
      <c r="Q116" s="9">
        <v>343</v>
      </c>
      <c r="R116" s="9">
        <v>33.869999999999997</v>
      </c>
      <c r="S116" s="9">
        <f t="shared" si="30"/>
        <v>11617.41</v>
      </c>
      <c r="T116" s="9">
        <f t="shared" si="31"/>
        <v>117649</v>
      </c>
      <c r="U116" s="9">
        <f t="shared" si="32"/>
        <v>1147.1768999999999</v>
      </c>
      <c r="V116" s="9"/>
      <c r="W116" s="9"/>
      <c r="X116" s="9"/>
      <c r="Y116" s="9">
        <v>147</v>
      </c>
      <c r="Z116" s="9">
        <v>33.869999999999997</v>
      </c>
      <c r="AA116" s="9">
        <f t="shared" si="33"/>
        <v>4978.8899999999994</v>
      </c>
      <c r="AB116" s="9">
        <f t="shared" si="34"/>
        <v>21609</v>
      </c>
      <c r="AC116" s="9">
        <f t="shared" si="35"/>
        <v>1147.1768999999999</v>
      </c>
      <c r="AD116" s="9"/>
      <c r="AE116" s="9"/>
      <c r="AF116" s="9"/>
      <c r="AG116" s="9">
        <v>7</v>
      </c>
      <c r="AH116" s="9">
        <v>33.869999999999997</v>
      </c>
      <c r="AI116" s="9">
        <f t="shared" si="36"/>
        <v>237.08999999999997</v>
      </c>
      <c r="AJ116" s="9">
        <f t="shared" si="37"/>
        <v>49</v>
      </c>
      <c r="AK116" s="9">
        <f t="shared" si="38"/>
        <v>1147.1768999999999</v>
      </c>
      <c r="AL116" s="9"/>
      <c r="AM116" s="9"/>
      <c r="AN116" s="9"/>
      <c r="AO116" s="1">
        <v>4</v>
      </c>
      <c r="AP116" s="9">
        <v>33.869999999999997</v>
      </c>
      <c r="AQ116" s="9">
        <f t="shared" si="39"/>
        <v>135.47999999999999</v>
      </c>
      <c r="AR116" s="9">
        <f t="shared" si="40"/>
        <v>1147.1768999999999</v>
      </c>
      <c r="AS116" s="9">
        <f t="shared" si="41"/>
        <v>1147.1768999999999</v>
      </c>
      <c r="AT116" s="9"/>
      <c r="AU116" s="9"/>
      <c r="AV116" s="9"/>
      <c r="AW116" s="9">
        <v>0.1</v>
      </c>
      <c r="AX116" s="9">
        <v>33.869999999999997</v>
      </c>
      <c r="AY116" s="9">
        <f t="shared" si="42"/>
        <v>3.387</v>
      </c>
      <c r="AZ116" s="9">
        <f t="shared" si="43"/>
        <v>1.0000000000000002E-2</v>
      </c>
      <c r="BA116" s="9">
        <f t="shared" si="44"/>
        <v>1147.1768999999999</v>
      </c>
      <c r="BB116" s="9"/>
      <c r="BC116" s="9"/>
      <c r="BD116" s="9"/>
      <c r="BE116" s="1">
        <v>2</v>
      </c>
      <c r="BF116" s="9">
        <v>33.869999999999997</v>
      </c>
      <c r="BG116">
        <f t="shared" si="45"/>
        <v>67.739999999999995</v>
      </c>
      <c r="BH116">
        <f t="shared" si="46"/>
        <v>4</v>
      </c>
      <c r="BI116">
        <f t="shared" si="47"/>
        <v>1147.1768999999999</v>
      </c>
    </row>
    <row r="117" spans="1:61" x14ac:dyDescent="0.3">
      <c r="A117" s="9">
        <v>0.79</v>
      </c>
      <c r="B117" s="9">
        <v>42.86</v>
      </c>
      <c r="C117" s="9">
        <f t="shared" si="24"/>
        <v>33.859400000000001</v>
      </c>
      <c r="D117" s="9">
        <f t="shared" si="25"/>
        <v>0.6241000000000001</v>
      </c>
      <c r="E117" s="9">
        <f t="shared" si="26"/>
        <v>1836.9795999999999</v>
      </c>
      <c r="F117" s="9"/>
      <c r="G117" s="9"/>
      <c r="H117" s="9"/>
      <c r="I117" s="9">
        <v>637</v>
      </c>
      <c r="J117" s="9">
        <v>42.86</v>
      </c>
      <c r="K117" s="9">
        <f t="shared" si="27"/>
        <v>27301.82</v>
      </c>
      <c r="L117" s="9">
        <f t="shared" si="28"/>
        <v>405769</v>
      </c>
      <c r="M117" s="9">
        <f t="shared" si="29"/>
        <v>1836.9795999999999</v>
      </c>
      <c r="N117" s="9"/>
      <c r="O117" s="9"/>
      <c r="P117" s="9"/>
      <c r="Q117" s="9">
        <v>343</v>
      </c>
      <c r="R117" s="9">
        <v>42.86</v>
      </c>
      <c r="S117" s="9">
        <f t="shared" si="30"/>
        <v>14700.98</v>
      </c>
      <c r="T117" s="9">
        <f t="shared" si="31"/>
        <v>117649</v>
      </c>
      <c r="U117" s="9">
        <f t="shared" si="32"/>
        <v>1836.9795999999999</v>
      </c>
      <c r="V117" s="9"/>
      <c r="W117" s="9"/>
      <c r="X117" s="9"/>
      <c r="Y117" s="9">
        <v>147</v>
      </c>
      <c r="Z117" s="9">
        <v>42.86</v>
      </c>
      <c r="AA117" s="9">
        <f t="shared" si="33"/>
        <v>6300.42</v>
      </c>
      <c r="AB117" s="9">
        <f t="shared" si="34"/>
        <v>21609</v>
      </c>
      <c r="AC117" s="9">
        <f t="shared" si="35"/>
        <v>1836.9795999999999</v>
      </c>
      <c r="AD117" s="9"/>
      <c r="AE117" s="9"/>
      <c r="AF117" s="9"/>
      <c r="AG117" s="9">
        <v>7</v>
      </c>
      <c r="AH117" s="9">
        <v>42.86</v>
      </c>
      <c r="AI117" s="9">
        <f t="shared" si="36"/>
        <v>300.02</v>
      </c>
      <c r="AJ117" s="9">
        <f t="shared" si="37"/>
        <v>49</v>
      </c>
      <c r="AK117" s="9">
        <f t="shared" si="38"/>
        <v>1836.9795999999999</v>
      </c>
      <c r="AL117" s="9"/>
      <c r="AM117" s="9"/>
      <c r="AN117" s="9"/>
      <c r="AO117" s="1">
        <v>5</v>
      </c>
      <c r="AP117" s="9">
        <v>42.86</v>
      </c>
      <c r="AQ117" s="9">
        <f t="shared" si="39"/>
        <v>214.3</v>
      </c>
      <c r="AR117" s="9">
        <f t="shared" si="40"/>
        <v>1836.9795999999999</v>
      </c>
      <c r="AS117" s="9">
        <f t="shared" si="41"/>
        <v>1836.9795999999999</v>
      </c>
      <c r="AT117" s="9"/>
      <c r="AU117" s="9"/>
      <c r="AV117" s="9"/>
      <c r="AW117" s="9">
        <v>0.1</v>
      </c>
      <c r="AX117" s="9">
        <v>42.86</v>
      </c>
      <c r="AY117" s="9">
        <f t="shared" si="42"/>
        <v>4.2860000000000005</v>
      </c>
      <c r="AZ117" s="9">
        <f t="shared" si="43"/>
        <v>1.0000000000000002E-2</v>
      </c>
      <c r="BA117" s="9">
        <f t="shared" si="44"/>
        <v>1836.9795999999999</v>
      </c>
      <c r="BB117" s="9"/>
      <c r="BC117" s="9"/>
      <c r="BD117" s="9"/>
      <c r="BE117" s="1">
        <v>2</v>
      </c>
      <c r="BF117" s="9">
        <v>42.86</v>
      </c>
      <c r="BG117">
        <f t="shared" si="45"/>
        <v>85.72</v>
      </c>
      <c r="BH117">
        <f t="shared" si="46"/>
        <v>4</v>
      </c>
      <c r="BI117">
        <f t="shared" si="47"/>
        <v>1836.9795999999999</v>
      </c>
    </row>
    <row r="118" spans="1:61" x14ac:dyDescent="0.3">
      <c r="A118" s="9">
        <v>0.76</v>
      </c>
      <c r="B118" s="9">
        <v>33.909999999999997</v>
      </c>
      <c r="C118" s="9">
        <f t="shared" si="24"/>
        <v>25.771599999999999</v>
      </c>
      <c r="D118" s="9">
        <f t="shared" si="25"/>
        <v>0.5776</v>
      </c>
      <c r="E118" s="9">
        <f t="shared" si="26"/>
        <v>1149.8880999999997</v>
      </c>
      <c r="F118" s="9"/>
      <c r="G118" s="9"/>
      <c r="H118" s="9"/>
      <c r="I118" s="9">
        <v>661.5</v>
      </c>
      <c r="J118" s="9">
        <v>33.909999999999997</v>
      </c>
      <c r="K118" s="9">
        <f t="shared" si="27"/>
        <v>22431.464999999997</v>
      </c>
      <c r="L118" s="9">
        <f t="shared" si="28"/>
        <v>437582.25</v>
      </c>
      <c r="M118" s="9">
        <f t="shared" si="29"/>
        <v>1149.8880999999997</v>
      </c>
      <c r="N118" s="9"/>
      <c r="O118" s="9"/>
      <c r="P118" s="9"/>
      <c r="Q118" s="9">
        <v>416.5</v>
      </c>
      <c r="R118" s="9">
        <v>33.909999999999997</v>
      </c>
      <c r="S118" s="9">
        <f t="shared" si="30"/>
        <v>14123.514999999999</v>
      </c>
      <c r="T118" s="9">
        <f t="shared" si="31"/>
        <v>173472.25</v>
      </c>
      <c r="U118" s="9">
        <f t="shared" si="32"/>
        <v>1149.8880999999997</v>
      </c>
      <c r="V118" s="9"/>
      <c r="W118" s="9"/>
      <c r="X118" s="9"/>
      <c r="Y118" s="9">
        <v>122.5</v>
      </c>
      <c r="Z118" s="9">
        <v>33.909999999999997</v>
      </c>
      <c r="AA118" s="9">
        <f t="shared" si="33"/>
        <v>4153.9749999999995</v>
      </c>
      <c r="AB118" s="9">
        <f t="shared" si="34"/>
        <v>15006.25</v>
      </c>
      <c r="AC118" s="9">
        <f t="shared" si="35"/>
        <v>1149.8880999999997</v>
      </c>
      <c r="AD118" s="9"/>
      <c r="AE118" s="9"/>
      <c r="AF118" s="9"/>
      <c r="AG118" s="9">
        <v>7</v>
      </c>
      <c r="AH118" s="9">
        <v>33.909999999999997</v>
      </c>
      <c r="AI118" s="9">
        <f t="shared" si="36"/>
        <v>237.36999999999998</v>
      </c>
      <c r="AJ118" s="9">
        <f t="shared" si="37"/>
        <v>49</v>
      </c>
      <c r="AK118" s="9">
        <f t="shared" si="38"/>
        <v>1149.8880999999997</v>
      </c>
      <c r="AL118" s="9"/>
      <c r="AM118" s="9"/>
      <c r="AN118" s="9"/>
      <c r="AO118" s="1">
        <v>2</v>
      </c>
      <c r="AP118" s="9">
        <v>33.909999999999997</v>
      </c>
      <c r="AQ118" s="9">
        <f t="shared" si="39"/>
        <v>67.819999999999993</v>
      </c>
      <c r="AR118" s="9">
        <f t="shared" si="40"/>
        <v>1149.8880999999997</v>
      </c>
      <c r="AS118" s="9">
        <f t="shared" si="41"/>
        <v>1149.8880999999997</v>
      </c>
      <c r="AT118" s="9"/>
      <c r="AU118" s="9"/>
      <c r="AV118" s="9"/>
      <c r="AW118" s="9">
        <v>0.1</v>
      </c>
      <c r="AX118" s="9">
        <v>33.909999999999997</v>
      </c>
      <c r="AY118" s="9">
        <f t="shared" si="42"/>
        <v>3.391</v>
      </c>
      <c r="AZ118" s="9">
        <f t="shared" si="43"/>
        <v>1.0000000000000002E-2</v>
      </c>
      <c r="BA118" s="9">
        <f t="shared" si="44"/>
        <v>1149.8880999999997</v>
      </c>
      <c r="BB118" s="9"/>
      <c r="BC118" s="9"/>
      <c r="BD118" s="9"/>
      <c r="BE118" s="1">
        <v>2</v>
      </c>
      <c r="BF118" s="9">
        <v>33.909999999999997</v>
      </c>
      <c r="BG118">
        <f t="shared" si="45"/>
        <v>67.819999999999993</v>
      </c>
      <c r="BH118">
        <f t="shared" si="46"/>
        <v>4</v>
      </c>
      <c r="BI118">
        <f t="shared" si="47"/>
        <v>1149.8880999999997</v>
      </c>
    </row>
    <row r="119" spans="1:61" x14ac:dyDescent="0.3">
      <c r="A119" s="9">
        <v>0.76</v>
      </c>
      <c r="B119" s="9">
        <v>34.07</v>
      </c>
      <c r="C119" s="9">
        <f t="shared" si="24"/>
        <v>25.8932</v>
      </c>
      <c r="D119" s="9">
        <f t="shared" si="25"/>
        <v>0.5776</v>
      </c>
      <c r="E119" s="9">
        <f t="shared" si="26"/>
        <v>1160.7649000000001</v>
      </c>
      <c r="F119" s="9"/>
      <c r="G119" s="9"/>
      <c r="H119" s="9"/>
      <c r="I119" s="9">
        <v>661.5</v>
      </c>
      <c r="J119" s="9">
        <v>34.07</v>
      </c>
      <c r="K119" s="9">
        <f t="shared" si="27"/>
        <v>22537.305</v>
      </c>
      <c r="L119" s="9">
        <f t="shared" si="28"/>
        <v>437582.25</v>
      </c>
      <c r="M119" s="9">
        <f t="shared" si="29"/>
        <v>1160.7649000000001</v>
      </c>
      <c r="N119" s="9"/>
      <c r="O119" s="9"/>
      <c r="P119" s="9"/>
      <c r="Q119" s="9">
        <v>416.5</v>
      </c>
      <c r="R119" s="9">
        <v>34.07</v>
      </c>
      <c r="S119" s="9">
        <f t="shared" si="30"/>
        <v>14190.155000000001</v>
      </c>
      <c r="T119" s="9">
        <f t="shared" si="31"/>
        <v>173472.25</v>
      </c>
      <c r="U119" s="9">
        <f t="shared" si="32"/>
        <v>1160.7649000000001</v>
      </c>
      <c r="V119" s="9"/>
      <c r="W119" s="9"/>
      <c r="X119" s="9"/>
      <c r="Y119" s="9">
        <v>122.5</v>
      </c>
      <c r="Z119" s="9">
        <v>34.07</v>
      </c>
      <c r="AA119" s="9">
        <f t="shared" si="33"/>
        <v>4173.5749999999998</v>
      </c>
      <c r="AB119" s="9">
        <f t="shared" si="34"/>
        <v>15006.25</v>
      </c>
      <c r="AC119" s="9">
        <f t="shared" si="35"/>
        <v>1160.7649000000001</v>
      </c>
      <c r="AD119" s="9"/>
      <c r="AE119" s="9"/>
      <c r="AF119" s="9"/>
      <c r="AG119" s="9">
        <v>7</v>
      </c>
      <c r="AH119" s="9">
        <v>34.07</v>
      </c>
      <c r="AI119" s="9">
        <f t="shared" si="36"/>
        <v>238.49</v>
      </c>
      <c r="AJ119" s="9">
        <f t="shared" si="37"/>
        <v>49</v>
      </c>
      <c r="AK119" s="9">
        <f t="shared" si="38"/>
        <v>1160.7649000000001</v>
      </c>
      <c r="AL119" s="9"/>
      <c r="AM119" s="9"/>
      <c r="AN119" s="9"/>
      <c r="AO119" s="1">
        <v>3</v>
      </c>
      <c r="AP119" s="9">
        <v>34.07</v>
      </c>
      <c r="AQ119" s="9">
        <f t="shared" si="39"/>
        <v>102.21000000000001</v>
      </c>
      <c r="AR119" s="9">
        <f t="shared" si="40"/>
        <v>1160.7649000000001</v>
      </c>
      <c r="AS119" s="9">
        <f t="shared" si="41"/>
        <v>1160.7649000000001</v>
      </c>
      <c r="AT119" s="9"/>
      <c r="AU119" s="9"/>
      <c r="AV119" s="9"/>
      <c r="AW119" s="9">
        <v>0.1</v>
      </c>
      <c r="AX119" s="9">
        <v>34.07</v>
      </c>
      <c r="AY119" s="9">
        <f t="shared" si="42"/>
        <v>3.407</v>
      </c>
      <c r="AZ119" s="9">
        <f t="shared" si="43"/>
        <v>1.0000000000000002E-2</v>
      </c>
      <c r="BA119" s="9">
        <f t="shared" si="44"/>
        <v>1160.7649000000001</v>
      </c>
      <c r="BB119" s="9"/>
      <c r="BC119" s="9"/>
      <c r="BD119" s="9"/>
      <c r="BE119" s="1">
        <v>2</v>
      </c>
      <c r="BF119" s="9">
        <v>34.07</v>
      </c>
      <c r="BG119">
        <f t="shared" si="45"/>
        <v>68.14</v>
      </c>
      <c r="BH119">
        <f t="shared" si="46"/>
        <v>4</v>
      </c>
      <c r="BI119">
        <f t="shared" si="47"/>
        <v>1160.7649000000001</v>
      </c>
    </row>
    <row r="120" spans="1:61" x14ac:dyDescent="0.3">
      <c r="A120" s="9">
        <v>0.76</v>
      </c>
      <c r="B120" s="9">
        <v>34.17</v>
      </c>
      <c r="C120" s="9">
        <f t="shared" si="24"/>
        <v>25.969200000000001</v>
      </c>
      <c r="D120" s="9">
        <f t="shared" si="25"/>
        <v>0.5776</v>
      </c>
      <c r="E120" s="9">
        <f t="shared" si="26"/>
        <v>1167.5889000000002</v>
      </c>
      <c r="F120" s="9"/>
      <c r="G120" s="9"/>
      <c r="H120" s="9"/>
      <c r="I120" s="9">
        <v>661.5</v>
      </c>
      <c r="J120" s="9">
        <v>34.17</v>
      </c>
      <c r="K120" s="9">
        <f t="shared" si="27"/>
        <v>22603.455000000002</v>
      </c>
      <c r="L120" s="9">
        <f t="shared" si="28"/>
        <v>437582.25</v>
      </c>
      <c r="M120" s="9">
        <f t="shared" si="29"/>
        <v>1167.5889000000002</v>
      </c>
      <c r="N120" s="9"/>
      <c r="O120" s="9"/>
      <c r="P120" s="9"/>
      <c r="Q120" s="9">
        <v>416.5</v>
      </c>
      <c r="R120" s="9">
        <v>34.17</v>
      </c>
      <c r="S120" s="9">
        <f t="shared" si="30"/>
        <v>14231.805</v>
      </c>
      <c r="T120" s="9">
        <f t="shared" si="31"/>
        <v>173472.25</v>
      </c>
      <c r="U120" s="9">
        <f t="shared" si="32"/>
        <v>1167.5889000000002</v>
      </c>
      <c r="V120" s="9"/>
      <c r="W120" s="9"/>
      <c r="X120" s="9"/>
      <c r="Y120" s="9">
        <v>122.5</v>
      </c>
      <c r="Z120" s="9">
        <v>34.17</v>
      </c>
      <c r="AA120" s="9">
        <f t="shared" si="33"/>
        <v>4185.8249999999998</v>
      </c>
      <c r="AB120" s="9">
        <f t="shared" si="34"/>
        <v>15006.25</v>
      </c>
      <c r="AC120" s="9">
        <f t="shared" si="35"/>
        <v>1167.5889000000002</v>
      </c>
      <c r="AD120" s="9"/>
      <c r="AE120" s="9"/>
      <c r="AF120" s="9"/>
      <c r="AG120" s="9">
        <v>7</v>
      </c>
      <c r="AH120" s="9">
        <v>34.17</v>
      </c>
      <c r="AI120" s="9">
        <f t="shared" si="36"/>
        <v>239.19</v>
      </c>
      <c r="AJ120" s="9">
        <f t="shared" si="37"/>
        <v>49</v>
      </c>
      <c r="AK120" s="9">
        <f t="shared" si="38"/>
        <v>1167.5889000000002</v>
      </c>
      <c r="AL120" s="9"/>
      <c r="AM120" s="9"/>
      <c r="AN120" s="9"/>
      <c r="AO120" s="1">
        <v>4</v>
      </c>
      <c r="AP120" s="9">
        <v>34.17</v>
      </c>
      <c r="AQ120" s="9">
        <f t="shared" si="39"/>
        <v>136.68</v>
      </c>
      <c r="AR120" s="9">
        <f t="shared" si="40"/>
        <v>1167.5889000000002</v>
      </c>
      <c r="AS120" s="9">
        <f t="shared" si="41"/>
        <v>1167.5889000000002</v>
      </c>
      <c r="AT120" s="9"/>
      <c r="AU120" s="9"/>
      <c r="AV120" s="9"/>
      <c r="AW120" s="9">
        <v>0.1</v>
      </c>
      <c r="AX120" s="9">
        <v>34.17</v>
      </c>
      <c r="AY120" s="9">
        <f t="shared" si="42"/>
        <v>3.4170000000000003</v>
      </c>
      <c r="AZ120" s="9">
        <f t="shared" si="43"/>
        <v>1.0000000000000002E-2</v>
      </c>
      <c r="BA120" s="9">
        <f t="shared" si="44"/>
        <v>1167.5889000000002</v>
      </c>
      <c r="BB120" s="9"/>
      <c r="BC120" s="9"/>
      <c r="BD120" s="9"/>
      <c r="BE120" s="1">
        <v>2</v>
      </c>
      <c r="BF120" s="9">
        <v>34.17</v>
      </c>
      <c r="BG120">
        <f t="shared" si="45"/>
        <v>68.34</v>
      </c>
      <c r="BH120">
        <f t="shared" si="46"/>
        <v>4</v>
      </c>
      <c r="BI120">
        <f t="shared" si="47"/>
        <v>1167.5889000000002</v>
      </c>
    </row>
    <row r="121" spans="1:61" x14ac:dyDescent="0.3">
      <c r="A121" s="9">
        <v>0.76</v>
      </c>
      <c r="B121" s="9">
        <v>33.78</v>
      </c>
      <c r="C121" s="9">
        <f t="shared" si="24"/>
        <v>25.672800000000002</v>
      </c>
      <c r="D121" s="9">
        <f t="shared" si="25"/>
        <v>0.5776</v>
      </c>
      <c r="E121" s="9">
        <f t="shared" si="26"/>
        <v>1141.0884000000001</v>
      </c>
      <c r="F121" s="9"/>
      <c r="G121" s="9"/>
      <c r="H121" s="9"/>
      <c r="I121" s="9">
        <v>661.5</v>
      </c>
      <c r="J121" s="9">
        <v>33.78</v>
      </c>
      <c r="K121" s="9">
        <f t="shared" si="27"/>
        <v>22345.47</v>
      </c>
      <c r="L121" s="9">
        <f t="shared" si="28"/>
        <v>437582.25</v>
      </c>
      <c r="M121" s="9">
        <f t="shared" si="29"/>
        <v>1141.0884000000001</v>
      </c>
      <c r="N121" s="9"/>
      <c r="O121" s="9"/>
      <c r="P121" s="9"/>
      <c r="Q121" s="9">
        <v>416.5</v>
      </c>
      <c r="R121" s="9">
        <v>33.78</v>
      </c>
      <c r="S121" s="9">
        <f t="shared" si="30"/>
        <v>14069.37</v>
      </c>
      <c r="T121" s="9">
        <f t="shared" si="31"/>
        <v>173472.25</v>
      </c>
      <c r="U121" s="9">
        <f t="shared" si="32"/>
        <v>1141.0884000000001</v>
      </c>
      <c r="V121" s="9"/>
      <c r="W121" s="9"/>
      <c r="X121" s="9"/>
      <c r="Y121" s="9">
        <v>122.5</v>
      </c>
      <c r="Z121" s="9">
        <v>33.78</v>
      </c>
      <c r="AA121" s="9">
        <f t="shared" si="33"/>
        <v>4138.05</v>
      </c>
      <c r="AB121" s="9">
        <f t="shared" si="34"/>
        <v>15006.25</v>
      </c>
      <c r="AC121" s="9">
        <f t="shared" si="35"/>
        <v>1141.0884000000001</v>
      </c>
      <c r="AD121" s="9"/>
      <c r="AE121" s="9"/>
      <c r="AF121" s="9"/>
      <c r="AG121" s="9">
        <v>7</v>
      </c>
      <c r="AH121" s="9">
        <v>33.78</v>
      </c>
      <c r="AI121" s="9">
        <f t="shared" si="36"/>
        <v>236.46</v>
      </c>
      <c r="AJ121" s="9">
        <f t="shared" si="37"/>
        <v>49</v>
      </c>
      <c r="AK121" s="9">
        <f t="shared" si="38"/>
        <v>1141.0884000000001</v>
      </c>
      <c r="AL121" s="9"/>
      <c r="AM121" s="9"/>
      <c r="AN121" s="9"/>
      <c r="AO121" s="1">
        <v>5</v>
      </c>
      <c r="AP121" s="9">
        <v>33.78</v>
      </c>
      <c r="AQ121" s="9">
        <f t="shared" si="39"/>
        <v>168.9</v>
      </c>
      <c r="AR121" s="9">
        <f t="shared" si="40"/>
        <v>1141.0884000000001</v>
      </c>
      <c r="AS121" s="9">
        <f t="shared" si="41"/>
        <v>1141.0884000000001</v>
      </c>
      <c r="AT121" s="9"/>
      <c r="AU121" s="9"/>
      <c r="AV121" s="9"/>
      <c r="AW121" s="9">
        <v>0.1</v>
      </c>
      <c r="AX121" s="9">
        <v>33.78</v>
      </c>
      <c r="AY121" s="9">
        <f t="shared" si="42"/>
        <v>3.3780000000000001</v>
      </c>
      <c r="AZ121" s="9">
        <f t="shared" si="43"/>
        <v>1.0000000000000002E-2</v>
      </c>
      <c r="BA121" s="9">
        <f t="shared" si="44"/>
        <v>1141.0884000000001</v>
      </c>
      <c r="BB121" s="9"/>
      <c r="BC121" s="9"/>
      <c r="BD121" s="9"/>
      <c r="BE121" s="1">
        <v>2</v>
      </c>
      <c r="BF121" s="9">
        <v>33.78</v>
      </c>
      <c r="BG121">
        <f t="shared" si="45"/>
        <v>67.56</v>
      </c>
      <c r="BH121">
        <f t="shared" si="46"/>
        <v>4</v>
      </c>
      <c r="BI121">
        <f t="shared" si="47"/>
        <v>1141.0884000000001</v>
      </c>
    </row>
    <row r="122" spans="1:61" x14ac:dyDescent="0.3">
      <c r="A122" s="9">
        <v>0.74</v>
      </c>
      <c r="B122" s="9">
        <v>13.39</v>
      </c>
      <c r="C122" s="9">
        <f t="shared" si="24"/>
        <v>9.9085999999999999</v>
      </c>
      <c r="D122" s="9">
        <f t="shared" si="25"/>
        <v>0.54759999999999998</v>
      </c>
      <c r="E122" s="9">
        <f t="shared" si="26"/>
        <v>179.2921</v>
      </c>
      <c r="F122" s="9"/>
      <c r="G122" s="9"/>
      <c r="H122" s="9"/>
      <c r="I122" s="9">
        <v>686</v>
      </c>
      <c r="J122" s="9">
        <v>13.39</v>
      </c>
      <c r="K122" s="9">
        <f t="shared" si="27"/>
        <v>9185.5400000000009</v>
      </c>
      <c r="L122" s="9">
        <f t="shared" si="28"/>
        <v>470596</v>
      </c>
      <c r="M122" s="9">
        <f t="shared" si="29"/>
        <v>179.2921</v>
      </c>
      <c r="N122" s="9"/>
      <c r="O122" s="9"/>
      <c r="P122" s="9"/>
      <c r="Q122" s="9">
        <v>245</v>
      </c>
      <c r="R122" s="9">
        <v>13.39</v>
      </c>
      <c r="S122" s="9">
        <f t="shared" si="30"/>
        <v>3280.55</v>
      </c>
      <c r="T122" s="9">
        <f t="shared" si="31"/>
        <v>60025</v>
      </c>
      <c r="U122" s="9">
        <f t="shared" si="32"/>
        <v>179.2921</v>
      </c>
      <c r="V122" s="9"/>
      <c r="W122" s="9"/>
      <c r="X122" s="9"/>
      <c r="Y122" s="9">
        <v>220.5</v>
      </c>
      <c r="Z122" s="9">
        <v>13.39</v>
      </c>
      <c r="AA122" s="9">
        <f t="shared" si="33"/>
        <v>2952.4950000000003</v>
      </c>
      <c r="AB122" s="9">
        <f t="shared" si="34"/>
        <v>48620.25</v>
      </c>
      <c r="AC122" s="9">
        <f t="shared" si="35"/>
        <v>179.2921</v>
      </c>
      <c r="AD122" s="9"/>
      <c r="AE122" s="9"/>
      <c r="AF122" s="9"/>
      <c r="AG122" s="9">
        <v>3.5</v>
      </c>
      <c r="AH122" s="9">
        <v>13.39</v>
      </c>
      <c r="AI122" s="9">
        <f t="shared" si="36"/>
        <v>46.865000000000002</v>
      </c>
      <c r="AJ122" s="9">
        <f t="shared" si="37"/>
        <v>12.25</v>
      </c>
      <c r="AK122" s="9">
        <f t="shared" si="38"/>
        <v>179.2921</v>
      </c>
      <c r="AL122" s="9"/>
      <c r="AM122" s="9"/>
      <c r="AN122" s="9"/>
      <c r="AO122" s="1">
        <v>2</v>
      </c>
      <c r="AP122" s="9">
        <v>13.39</v>
      </c>
      <c r="AQ122" s="9">
        <f t="shared" si="39"/>
        <v>26.78</v>
      </c>
      <c r="AR122" s="9">
        <f t="shared" si="40"/>
        <v>179.2921</v>
      </c>
      <c r="AS122" s="9">
        <f t="shared" si="41"/>
        <v>179.2921</v>
      </c>
      <c r="AT122" s="9"/>
      <c r="AU122" s="9"/>
      <c r="AV122" s="9"/>
      <c r="AW122" s="9">
        <v>0.1</v>
      </c>
      <c r="AX122" s="9">
        <v>13.39</v>
      </c>
      <c r="AY122" s="9">
        <f t="shared" si="42"/>
        <v>1.3390000000000002</v>
      </c>
      <c r="AZ122" s="9">
        <f t="shared" si="43"/>
        <v>1.0000000000000002E-2</v>
      </c>
      <c r="BA122" s="9">
        <f t="shared" si="44"/>
        <v>179.2921</v>
      </c>
      <c r="BB122" s="9"/>
      <c r="BC122" s="9"/>
      <c r="BD122" s="9"/>
      <c r="BE122" s="1">
        <v>2</v>
      </c>
      <c r="BF122" s="9">
        <v>13.39</v>
      </c>
      <c r="BG122">
        <f t="shared" si="45"/>
        <v>26.78</v>
      </c>
      <c r="BH122">
        <f t="shared" si="46"/>
        <v>4</v>
      </c>
      <c r="BI122">
        <f t="shared" si="47"/>
        <v>179.2921</v>
      </c>
    </row>
    <row r="123" spans="1:61" x14ac:dyDescent="0.3">
      <c r="A123" s="9">
        <v>0.74</v>
      </c>
      <c r="B123" s="9">
        <v>13.72</v>
      </c>
      <c r="C123" s="9">
        <f t="shared" si="24"/>
        <v>10.152800000000001</v>
      </c>
      <c r="D123" s="9">
        <f t="shared" si="25"/>
        <v>0.54759999999999998</v>
      </c>
      <c r="E123" s="9">
        <f t="shared" si="26"/>
        <v>188.23840000000001</v>
      </c>
      <c r="F123" s="9"/>
      <c r="G123" s="9"/>
      <c r="H123" s="9"/>
      <c r="I123" s="9">
        <v>686</v>
      </c>
      <c r="J123" s="9">
        <v>13.72</v>
      </c>
      <c r="K123" s="9">
        <f t="shared" si="27"/>
        <v>9411.92</v>
      </c>
      <c r="L123" s="9">
        <f t="shared" si="28"/>
        <v>470596</v>
      </c>
      <c r="M123" s="9">
        <f t="shared" si="29"/>
        <v>188.23840000000001</v>
      </c>
      <c r="N123" s="9"/>
      <c r="O123" s="9"/>
      <c r="P123" s="9"/>
      <c r="Q123" s="9">
        <v>245</v>
      </c>
      <c r="R123" s="9">
        <v>13.72</v>
      </c>
      <c r="S123" s="9">
        <f t="shared" si="30"/>
        <v>3361.4</v>
      </c>
      <c r="T123" s="9">
        <f t="shared" si="31"/>
        <v>60025</v>
      </c>
      <c r="U123" s="9">
        <f t="shared" si="32"/>
        <v>188.23840000000001</v>
      </c>
      <c r="V123" s="9"/>
      <c r="W123" s="9"/>
      <c r="X123" s="9"/>
      <c r="Y123" s="9">
        <v>220.5</v>
      </c>
      <c r="Z123" s="9">
        <v>13.72</v>
      </c>
      <c r="AA123" s="9">
        <f t="shared" si="33"/>
        <v>3025.26</v>
      </c>
      <c r="AB123" s="9">
        <f t="shared" si="34"/>
        <v>48620.25</v>
      </c>
      <c r="AC123" s="9">
        <f t="shared" si="35"/>
        <v>188.23840000000001</v>
      </c>
      <c r="AD123" s="9"/>
      <c r="AE123" s="9"/>
      <c r="AF123" s="9"/>
      <c r="AG123" s="9">
        <v>3.5</v>
      </c>
      <c r="AH123" s="9">
        <v>13.72</v>
      </c>
      <c r="AI123" s="9">
        <f t="shared" si="36"/>
        <v>48.02</v>
      </c>
      <c r="AJ123" s="9">
        <f t="shared" si="37"/>
        <v>12.25</v>
      </c>
      <c r="AK123" s="9">
        <f t="shared" si="38"/>
        <v>188.23840000000001</v>
      </c>
      <c r="AL123" s="9"/>
      <c r="AM123" s="9"/>
      <c r="AN123" s="9"/>
      <c r="AO123" s="1">
        <v>3</v>
      </c>
      <c r="AP123" s="9">
        <v>13.72</v>
      </c>
      <c r="AQ123" s="9">
        <f t="shared" si="39"/>
        <v>41.160000000000004</v>
      </c>
      <c r="AR123" s="9">
        <f t="shared" si="40"/>
        <v>188.23840000000001</v>
      </c>
      <c r="AS123" s="9">
        <f t="shared" si="41"/>
        <v>188.23840000000001</v>
      </c>
      <c r="AT123" s="9"/>
      <c r="AU123" s="9"/>
      <c r="AV123" s="9"/>
      <c r="AW123" s="9">
        <v>0.1</v>
      </c>
      <c r="AX123" s="9">
        <v>13.72</v>
      </c>
      <c r="AY123" s="9">
        <f t="shared" si="42"/>
        <v>1.3720000000000001</v>
      </c>
      <c r="AZ123" s="9">
        <f t="shared" si="43"/>
        <v>1.0000000000000002E-2</v>
      </c>
      <c r="BA123" s="9">
        <f t="shared" si="44"/>
        <v>188.23840000000001</v>
      </c>
      <c r="BB123" s="9"/>
      <c r="BC123" s="9"/>
      <c r="BD123" s="9"/>
      <c r="BE123" s="1">
        <v>2</v>
      </c>
      <c r="BF123" s="9">
        <v>13.72</v>
      </c>
      <c r="BG123">
        <f t="shared" si="45"/>
        <v>27.44</v>
      </c>
      <c r="BH123">
        <f t="shared" si="46"/>
        <v>4</v>
      </c>
      <c r="BI123">
        <f t="shared" si="47"/>
        <v>188.23840000000001</v>
      </c>
    </row>
    <row r="124" spans="1:61" x14ac:dyDescent="0.3">
      <c r="A124" s="9">
        <v>0.74</v>
      </c>
      <c r="B124" s="9">
        <v>13.57</v>
      </c>
      <c r="C124" s="9">
        <f t="shared" si="24"/>
        <v>10.0418</v>
      </c>
      <c r="D124" s="9">
        <f t="shared" si="25"/>
        <v>0.54759999999999998</v>
      </c>
      <c r="E124" s="9">
        <f t="shared" si="26"/>
        <v>184.14490000000001</v>
      </c>
      <c r="F124" s="9"/>
      <c r="G124" s="9"/>
      <c r="H124" s="9"/>
      <c r="I124" s="9">
        <v>686</v>
      </c>
      <c r="J124" s="9">
        <v>13.57</v>
      </c>
      <c r="K124" s="9">
        <f t="shared" si="27"/>
        <v>9309.02</v>
      </c>
      <c r="L124" s="9">
        <f t="shared" si="28"/>
        <v>470596</v>
      </c>
      <c r="M124" s="9">
        <f t="shared" si="29"/>
        <v>184.14490000000001</v>
      </c>
      <c r="N124" s="9"/>
      <c r="O124" s="9"/>
      <c r="P124" s="9"/>
      <c r="Q124" s="9">
        <v>245</v>
      </c>
      <c r="R124" s="9">
        <v>13.57</v>
      </c>
      <c r="S124" s="9">
        <f t="shared" si="30"/>
        <v>3324.65</v>
      </c>
      <c r="T124" s="9">
        <f t="shared" si="31"/>
        <v>60025</v>
      </c>
      <c r="U124" s="9">
        <f t="shared" si="32"/>
        <v>184.14490000000001</v>
      </c>
      <c r="V124" s="9"/>
      <c r="W124" s="9"/>
      <c r="X124" s="9"/>
      <c r="Y124" s="9">
        <v>220.5</v>
      </c>
      <c r="Z124" s="9">
        <v>13.57</v>
      </c>
      <c r="AA124" s="9">
        <f t="shared" si="33"/>
        <v>2992.1849999999999</v>
      </c>
      <c r="AB124" s="9">
        <f t="shared" si="34"/>
        <v>48620.25</v>
      </c>
      <c r="AC124" s="9">
        <f t="shared" si="35"/>
        <v>184.14490000000001</v>
      </c>
      <c r="AD124" s="9"/>
      <c r="AE124" s="9"/>
      <c r="AF124" s="9"/>
      <c r="AG124" s="9">
        <v>3.5</v>
      </c>
      <c r="AH124" s="9">
        <v>13.57</v>
      </c>
      <c r="AI124" s="9">
        <f t="shared" si="36"/>
        <v>47.495000000000005</v>
      </c>
      <c r="AJ124" s="9">
        <f t="shared" si="37"/>
        <v>12.25</v>
      </c>
      <c r="AK124" s="9">
        <f t="shared" si="38"/>
        <v>184.14490000000001</v>
      </c>
      <c r="AL124" s="9"/>
      <c r="AM124" s="9"/>
      <c r="AN124" s="9"/>
      <c r="AO124" s="1">
        <v>4</v>
      </c>
      <c r="AP124" s="9">
        <v>13.57</v>
      </c>
      <c r="AQ124" s="9">
        <f t="shared" si="39"/>
        <v>54.28</v>
      </c>
      <c r="AR124" s="9">
        <f t="shared" si="40"/>
        <v>184.14490000000001</v>
      </c>
      <c r="AS124" s="9">
        <f t="shared" si="41"/>
        <v>184.14490000000001</v>
      </c>
      <c r="AT124" s="9"/>
      <c r="AU124" s="9"/>
      <c r="AV124" s="9"/>
      <c r="AW124" s="9">
        <v>0.1</v>
      </c>
      <c r="AX124" s="9">
        <v>13.57</v>
      </c>
      <c r="AY124" s="9">
        <f t="shared" si="42"/>
        <v>1.3570000000000002</v>
      </c>
      <c r="AZ124" s="9">
        <f t="shared" si="43"/>
        <v>1.0000000000000002E-2</v>
      </c>
      <c r="BA124" s="9">
        <f t="shared" si="44"/>
        <v>184.14490000000001</v>
      </c>
      <c r="BB124" s="9"/>
      <c r="BC124" s="9"/>
      <c r="BD124" s="9"/>
      <c r="BE124" s="1">
        <v>2</v>
      </c>
      <c r="BF124" s="9">
        <v>13.57</v>
      </c>
      <c r="BG124">
        <f t="shared" si="45"/>
        <v>27.14</v>
      </c>
      <c r="BH124">
        <f t="shared" si="46"/>
        <v>4</v>
      </c>
      <c r="BI124">
        <f t="shared" si="47"/>
        <v>184.14490000000001</v>
      </c>
    </row>
    <row r="125" spans="1:61" x14ac:dyDescent="0.3">
      <c r="A125" s="9">
        <v>0.74</v>
      </c>
      <c r="B125" s="9">
        <v>13.79</v>
      </c>
      <c r="C125" s="9">
        <f t="shared" si="24"/>
        <v>10.204599999999999</v>
      </c>
      <c r="D125" s="9">
        <f t="shared" si="25"/>
        <v>0.54759999999999998</v>
      </c>
      <c r="E125" s="9">
        <f t="shared" si="26"/>
        <v>190.16409999999999</v>
      </c>
      <c r="F125" s="9"/>
      <c r="G125" s="9"/>
      <c r="H125" s="9"/>
      <c r="I125" s="9">
        <v>686</v>
      </c>
      <c r="J125" s="9">
        <v>13.79</v>
      </c>
      <c r="K125" s="9">
        <f t="shared" si="27"/>
        <v>9459.9399999999987</v>
      </c>
      <c r="L125" s="9">
        <f t="shared" si="28"/>
        <v>470596</v>
      </c>
      <c r="M125" s="9">
        <f t="shared" si="29"/>
        <v>190.16409999999999</v>
      </c>
      <c r="N125" s="9"/>
      <c r="O125" s="9"/>
      <c r="P125" s="9"/>
      <c r="Q125" s="9">
        <v>245</v>
      </c>
      <c r="R125" s="9">
        <v>13.79</v>
      </c>
      <c r="S125" s="9">
        <f t="shared" si="30"/>
        <v>3378.5499999999997</v>
      </c>
      <c r="T125" s="9">
        <f t="shared" si="31"/>
        <v>60025</v>
      </c>
      <c r="U125" s="9">
        <f t="shared" si="32"/>
        <v>190.16409999999999</v>
      </c>
      <c r="V125" s="9"/>
      <c r="W125" s="9"/>
      <c r="X125" s="9"/>
      <c r="Y125" s="9">
        <v>220.5</v>
      </c>
      <c r="Z125" s="9">
        <v>13.79</v>
      </c>
      <c r="AA125" s="9">
        <f t="shared" si="33"/>
        <v>3040.6949999999997</v>
      </c>
      <c r="AB125" s="9">
        <f t="shared" si="34"/>
        <v>48620.25</v>
      </c>
      <c r="AC125" s="9">
        <f t="shared" si="35"/>
        <v>190.16409999999999</v>
      </c>
      <c r="AD125" s="9"/>
      <c r="AE125" s="9"/>
      <c r="AF125" s="9"/>
      <c r="AG125" s="9">
        <v>3.5</v>
      </c>
      <c r="AH125" s="9">
        <v>13.79</v>
      </c>
      <c r="AI125" s="9">
        <f t="shared" si="36"/>
        <v>48.265000000000001</v>
      </c>
      <c r="AJ125" s="9">
        <f t="shared" si="37"/>
        <v>12.25</v>
      </c>
      <c r="AK125" s="9">
        <f t="shared" si="38"/>
        <v>190.16409999999999</v>
      </c>
      <c r="AL125" s="9"/>
      <c r="AM125" s="9"/>
      <c r="AN125" s="9"/>
      <c r="AO125" s="1">
        <v>5</v>
      </c>
      <c r="AP125" s="9">
        <v>13.79</v>
      </c>
      <c r="AQ125" s="9">
        <f t="shared" si="39"/>
        <v>68.949999999999989</v>
      </c>
      <c r="AR125" s="9">
        <f t="shared" si="40"/>
        <v>190.16409999999999</v>
      </c>
      <c r="AS125" s="9">
        <f t="shared" si="41"/>
        <v>190.16409999999999</v>
      </c>
      <c r="AT125" s="9"/>
      <c r="AU125" s="9"/>
      <c r="AV125" s="9"/>
      <c r="AW125" s="9">
        <v>0.1</v>
      </c>
      <c r="AX125" s="9">
        <v>13.79</v>
      </c>
      <c r="AY125" s="9">
        <f t="shared" si="42"/>
        <v>1.379</v>
      </c>
      <c r="AZ125" s="9">
        <f t="shared" si="43"/>
        <v>1.0000000000000002E-2</v>
      </c>
      <c r="BA125" s="9">
        <f t="shared" si="44"/>
        <v>190.16409999999999</v>
      </c>
      <c r="BB125" s="9"/>
      <c r="BC125" s="9"/>
      <c r="BD125" s="9"/>
      <c r="BE125" s="1">
        <v>2</v>
      </c>
      <c r="BF125" s="9">
        <v>13.79</v>
      </c>
      <c r="BG125">
        <f t="shared" si="45"/>
        <v>27.58</v>
      </c>
      <c r="BH125">
        <f t="shared" si="46"/>
        <v>4</v>
      </c>
      <c r="BI125">
        <f t="shared" si="47"/>
        <v>190.16409999999999</v>
      </c>
    </row>
    <row r="126" spans="1:61" x14ac:dyDescent="0.3">
      <c r="A126" s="9">
        <v>0.71</v>
      </c>
      <c r="B126" s="9">
        <v>13.67</v>
      </c>
      <c r="C126" s="9">
        <f t="shared" si="24"/>
        <v>9.7057000000000002</v>
      </c>
      <c r="D126" s="9">
        <f t="shared" si="25"/>
        <v>0.50409999999999999</v>
      </c>
      <c r="E126" s="9">
        <f t="shared" si="26"/>
        <v>186.8689</v>
      </c>
      <c r="F126" s="9"/>
      <c r="G126" s="9"/>
      <c r="H126" s="9"/>
      <c r="I126" s="9">
        <v>710.5</v>
      </c>
      <c r="J126" s="9">
        <v>13.67</v>
      </c>
      <c r="K126" s="9">
        <f t="shared" si="27"/>
        <v>9712.5349999999999</v>
      </c>
      <c r="L126" s="9">
        <f t="shared" si="28"/>
        <v>504810.25</v>
      </c>
      <c r="M126" s="9">
        <f t="shared" si="29"/>
        <v>186.8689</v>
      </c>
      <c r="N126" s="9"/>
      <c r="O126" s="9"/>
      <c r="P126" s="9"/>
      <c r="Q126" s="9">
        <v>269.5</v>
      </c>
      <c r="R126" s="9">
        <v>13.67</v>
      </c>
      <c r="S126" s="9">
        <f t="shared" si="30"/>
        <v>3684.0650000000001</v>
      </c>
      <c r="T126" s="9">
        <f t="shared" si="31"/>
        <v>72630.25</v>
      </c>
      <c r="U126" s="9">
        <f t="shared" si="32"/>
        <v>186.8689</v>
      </c>
      <c r="V126" s="9"/>
      <c r="W126" s="9"/>
      <c r="X126" s="9"/>
      <c r="Y126" s="9">
        <v>220.5</v>
      </c>
      <c r="Z126" s="9">
        <v>13.67</v>
      </c>
      <c r="AA126" s="9">
        <f t="shared" si="33"/>
        <v>3014.2350000000001</v>
      </c>
      <c r="AB126" s="9">
        <f t="shared" si="34"/>
        <v>48620.25</v>
      </c>
      <c r="AC126" s="9">
        <f t="shared" si="35"/>
        <v>186.8689</v>
      </c>
      <c r="AD126" s="9"/>
      <c r="AE126" s="9"/>
      <c r="AF126" s="9"/>
      <c r="AG126" s="9">
        <v>3.5</v>
      </c>
      <c r="AH126" s="9">
        <v>13.67</v>
      </c>
      <c r="AI126" s="9">
        <f t="shared" si="36"/>
        <v>47.844999999999999</v>
      </c>
      <c r="AJ126" s="9">
        <f t="shared" si="37"/>
        <v>12.25</v>
      </c>
      <c r="AK126" s="9">
        <f t="shared" si="38"/>
        <v>186.8689</v>
      </c>
      <c r="AL126" s="9"/>
      <c r="AM126" s="9"/>
      <c r="AN126" s="9"/>
      <c r="AO126" s="1">
        <v>2</v>
      </c>
      <c r="AP126" s="9">
        <v>13.67</v>
      </c>
      <c r="AQ126" s="9">
        <f t="shared" si="39"/>
        <v>27.34</v>
      </c>
      <c r="AR126" s="9">
        <f t="shared" si="40"/>
        <v>186.8689</v>
      </c>
      <c r="AS126" s="9">
        <f t="shared" si="41"/>
        <v>186.8689</v>
      </c>
      <c r="AT126" s="9"/>
      <c r="AU126" s="9"/>
      <c r="AV126" s="9"/>
      <c r="AW126" s="9">
        <v>0.1</v>
      </c>
      <c r="AX126" s="9">
        <v>13.67</v>
      </c>
      <c r="AY126" s="9">
        <f t="shared" si="42"/>
        <v>1.367</v>
      </c>
      <c r="AZ126" s="9">
        <f t="shared" si="43"/>
        <v>1.0000000000000002E-2</v>
      </c>
      <c r="BA126" s="9">
        <f t="shared" si="44"/>
        <v>186.8689</v>
      </c>
      <c r="BB126" s="9"/>
      <c r="BC126" s="9"/>
      <c r="BD126" s="9"/>
      <c r="BE126" s="1">
        <v>2</v>
      </c>
      <c r="BF126" s="9">
        <v>13.67</v>
      </c>
      <c r="BG126">
        <f t="shared" si="45"/>
        <v>27.34</v>
      </c>
      <c r="BH126">
        <f t="shared" si="46"/>
        <v>4</v>
      </c>
      <c r="BI126">
        <f t="shared" si="47"/>
        <v>186.8689</v>
      </c>
    </row>
    <row r="127" spans="1:61" x14ac:dyDescent="0.3">
      <c r="A127" s="9">
        <v>0.71</v>
      </c>
      <c r="B127" s="9">
        <v>14.11</v>
      </c>
      <c r="C127" s="9">
        <f t="shared" si="24"/>
        <v>10.018099999999999</v>
      </c>
      <c r="D127" s="9">
        <f t="shared" si="25"/>
        <v>0.50409999999999999</v>
      </c>
      <c r="E127" s="9">
        <f t="shared" si="26"/>
        <v>199.09209999999999</v>
      </c>
      <c r="F127" s="9"/>
      <c r="G127" s="9"/>
      <c r="H127" s="9"/>
      <c r="I127" s="9">
        <v>710.5</v>
      </c>
      <c r="J127" s="9">
        <v>14.11</v>
      </c>
      <c r="K127" s="9">
        <f t="shared" si="27"/>
        <v>10025.154999999999</v>
      </c>
      <c r="L127" s="9">
        <f t="shared" si="28"/>
        <v>504810.25</v>
      </c>
      <c r="M127" s="9">
        <f t="shared" si="29"/>
        <v>199.09209999999999</v>
      </c>
      <c r="N127" s="9"/>
      <c r="O127" s="9"/>
      <c r="P127" s="9"/>
      <c r="Q127" s="9">
        <v>269.5</v>
      </c>
      <c r="R127" s="9">
        <v>14.11</v>
      </c>
      <c r="S127" s="9">
        <f t="shared" si="30"/>
        <v>3802.645</v>
      </c>
      <c r="T127" s="9">
        <f t="shared" si="31"/>
        <v>72630.25</v>
      </c>
      <c r="U127" s="9">
        <f t="shared" si="32"/>
        <v>199.09209999999999</v>
      </c>
      <c r="V127" s="9"/>
      <c r="W127" s="9"/>
      <c r="X127" s="9"/>
      <c r="Y127" s="9">
        <v>220.5</v>
      </c>
      <c r="Z127" s="9">
        <v>14.11</v>
      </c>
      <c r="AA127" s="9">
        <f t="shared" si="33"/>
        <v>3111.2549999999997</v>
      </c>
      <c r="AB127" s="9">
        <f t="shared" si="34"/>
        <v>48620.25</v>
      </c>
      <c r="AC127" s="9">
        <f t="shared" si="35"/>
        <v>199.09209999999999</v>
      </c>
      <c r="AD127" s="9"/>
      <c r="AE127" s="9"/>
      <c r="AF127" s="9"/>
      <c r="AG127" s="9">
        <v>3.5</v>
      </c>
      <c r="AH127" s="9">
        <v>14.11</v>
      </c>
      <c r="AI127" s="9">
        <f t="shared" si="36"/>
        <v>49.384999999999998</v>
      </c>
      <c r="AJ127" s="9">
        <f t="shared" si="37"/>
        <v>12.25</v>
      </c>
      <c r="AK127" s="9">
        <f t="shared" si="38"/>
        <v>199.09209999999999</v>
      </c>
      <c r="AL127" s="9"/>
      <c r="AM127" s="9"/>
      <c r="AN127" s="9"/>
      <c r="AO127" s="1">
        <v>3</v>
      </c>
      <c r="AP127" s="9">
        <v>14.11</v>
      </c>
      <c r="AQ127" s="9">
        <f t="shared" si="39"/>
        <v>42.33</v>
      </c>
      <c r="AR127" s="9">
        <f t="shared" si="40"/>
        <v>199.09209999999999</v>
      </c>
      <c r="AS127" s="9">
        <f t="shared" si="41"/>
        <v>199.09209999999999</v>
      </c>
      <c r="AT127" s="9"/>
      <c r="AU127" s="9"/>
      <c r="AV127" s="9"/>
      <c r="AW127" s="9">
        <v>0.1</v>
      </c>
      <c r="AX127" s="9">
        <v>14.11</v>
      </c>
      <c r="AY127" s="9">
        <f t="shared" si="42"/>
        <v>1.411</v>
      </c>
      <c r="AZ127" s="9">
        <f t="shared" si="43"/>
        <v>1.0000000000000002E-2</v>
      </c>
      <c r="BA127" s="9">
        <f t="shared" si="44"/>
        <v>199.09209999999999</v>
      </c>
      <c r="BB127" s="9"/>
      <c r="BC127" s="9"/>
      <c r="BD127" s="9"/>
      <c r="BE127" s="1">
        <v>2</v>
      </c>
      <c r="BF127" s="9">
        <v>14.11</v>
      </c>
      <c r="BG127">
        <f t="shared" si="45"/>
        <v>28.22</v>
      </c>
      <c r="BH127">
        <f t="shared" si="46"/>
        <v>4</v>
      </c>
      <c r="BI127">
        <f t="shared" si="47"/>
        <v>199.09209999999999</v>
      </c>
    </row>
    <row r="128" spans="1:61" x14ac:dyDescent="0.3">
      <c r="A128" s="9">
        <v>0.71</v>
      </c>
      <c r="B128" s="9">
        <v>13.8</v>
      </c>
      <c r="C128" s="9">
        <f t="shared" si="24"/>
        <v>9.798</v>
      </c>
      <c r="D128" s="9">
        <f t="shared" si="25"/>
        <v>0.50409999999999999</v>
      </c>
      <c r="E128" s="9">
        <f t="shared" si="26"/>
        <v>190.44000000000003</v>
      </c>
      <c r="F128" s="9"/>
      <c r="G128" s="9"/>
      <c r="H128" s="9"/>
      <c r="I128" s="9">
        <v>710.5</v>
      </c>
      <c r="J128" s="9">
        <v>13.8</v>
      </c>
      <c r="K128" s="9">
        <f t="shared" si="27"/>
        <v>9804.9</v>
      </c>
      <c r="L128" s="9">
        <f t="shared" si="28"/>
        <v>504810.25</v>
      </c>
      <c r="M128" s="9">
        <f t="shared" si="29"/>
        <v>190.44000000000003</v>
      </c>
      <c r="N128" s="9"/>
      <c r="O128" s="9"/>
      <c r="P128" s="9"/>
      <c r="Q128" s="9">
        <v>269.5</v>
      </c>
      <c r="R128" s="9">
        <v>13.8</v>
      </c>
      <c r="S128" s="9">
        <f t="shared" si="30"/>
        <v>3719.1000000000004</v>
      </c>
      <c r="T128" s="9">
        <f t="shared" si="31"/>
        <v>72630.25</v>
      </c>
      <c r="U128" s="9">
        <f t="shared" si="32"/>
        <v>190.44000000000003</v>
      </c>
      <c r="V128" s="9"/>
      <c r="W128" s="9"/>
      <c r="X128" s="9"/>
      <c r="Y128" s="9">
        <v>220.5</v>
      </c>
      <c r="Z128" s="9">
        <v>13.8</v>
      </c>
      <c r="AA128" s="9">
        <f t="shared" si="33"/>
        <v>3042.9</v>
      </c>
      <c r="AB128" s="9">
        <f t="shared" si="34"/>
        <v>48620.25</v>
      </c>
      <c r="AC128" s="9">
        <f t="shared" si="35"/>
        <v>190.44000000000003</v>
      </c>
      <c r="AD128" s="9"/>
      <c r="AE128" s="9"/>
      <c r="AF128" s="9"/>
      <c r="AG128" s="9">
        <v>3.5</v>
      </c>
      <c r="AH128" s="9">
        <v>13.8</v>
      </c>
      <c r="AI128" s="9">
        <f t="shared" si="36"/>
        <v>48.300000000000004</v>
      </c>
      <c r="AJ128" s="9">
        <f t="shared" si="37"/>
        <v>12.25</v>
      </c>
      <c r="AK128" s="9">
        <f t="shared" si="38"/>
        <v>190.44000000000003</v>
      </c>
      <c r="AL128" s="9"/>
      <c r="AM128" s="9"/>
      <c r="AN128" s="9"/>
      <c r="AO128" s="1">
        <v>4</v>
      </c>
      <c r="AP128" s="9">
        <v>13.8</v>
      </c>
      <c r="AQ128" s="9">
        <f t="shared" si="39"/>
        <v>55.2</v>
      </c>
      <c r="AR128" s="9">
        <f t="shared" si="40"/>
        <v>190.44000000000003</v>
      </c>
      <c r="AS128" s="9">
        <f t="shared" si="41"/>
        <v>190.44000000000003</v>
      </c>
      <c r="AT128" s="9"/>
      <c r="AU128" s="9"/>
      <c r="AV128" s="9"/>
      <c r="AW128" s="9">
        <v>0.1</v>
      </c>
      <c r="AX128" s="9">
        <v>13.8</v>
      </c>
      <c r="AY128" s="9">
        <f t="shared" si="42"/>
        <v>1.3800000000000001</v>
      </c>
      <c r="AZ128" s="9">
        <f t="shared" si="43"/>
        <v>1.0000000000000002E-2</v>
      </c>
      <c r="BA128" s="9">
        <f t="shared" si="44"/>
        <v>190.44000000000003</v>
      </c>
      <c r="BB128" s="9"/>
      <c r="BC128" s="9"/>
      <c r="BD128" s="9"/>
      <c r="BE128" s="1">
        <v>2</v>
      </c>
      <c r="BF128" s="9">
        <v>13.8</v>
      </c>
      <c r="BG128">
        <f t="shared" si="45"/>
        <v>27.6</v>
      </c>
      <c r="BH128">
        <f t="shared" si="46"/>
        <v>4</v>
      </c>
      <c r="BI128">
        <f t="shared" si="47"/>
        <v>190.44000000000003</v>
      </c>
    </row>
    <row r="129" spans="1:61" x14ac:dyDescent="0.3">
      <c r="A129" s="9">
        <v>0.71</v>
      </c>
      <c r="B129" s="9">
        <v>14.21</v>
      </c>
      <c r="C129" s="9">
        <f t="shared" si="24"/>
        <v>10.0891</v>
      </c>
      <c r="D129" s="9">
        <f t="shared" si="25"/>
        <v>0.50409999999999999</v>
      </c>
      <c r="E129" s="9">
        <f t="shared" si="26"/>
        <v>201.92410000000004</v>
      </c>
      <c r="F129" s="9"/>
      <c r="G129" s="9"/>
      <c r="H129" s="9"/>
      <c r="I129" s="9">
        <v>710.5</v>
      </c>
      <c r="J129" s="9">
        <v>14.21</v>
      </c>
      <c r="K129" s="9">
        <f t="shared" si="27"/>
        <v>10096.205</v>
      </c>
      <c r="L129" s="9">
        <f t="shared" si="28"/>
        <v>504810.25</v>
      </c>
      <c r="M129" s="9">
        <f t="shared" si="29"/>
        <v>201.92410000000004</v>
      </c>
      <c r="N129" s="9"/>
      <c r="O129" s="9"/>
      <c r="P129" s="9"/>
      <c r="Q129" s="9">
        <v>269.5</v>
      </c>
      <c r="R129" s="9">
        <v>14.21</v>
      </c>
      <c r="S129" s="9">
        <f t="shared" si="30"/>
        <v>3829.5950000000003</v>
      </c>
      <c r="T129" s="9">
        <f t="shared" si="31"/>
        <v>72630.25</v>
      </c>
      <c r="U129" s="9">
        <f t="shared" si="32"/>
        <v>201.92410000000004</v>
      </c>
      <c r="V129" s="9"/>
      <c r="W129" s="9"/>
      <c r="X129" s="9"/>
      <c r="Y129" s="9">
        <v>220.5</v>
      </c>
      <c r="Z129" s="9">
        <v>14.21</v>
      </c>
      <c r="AA129" s="9">
        <f t="shared" si="33"/>
        <v>3133.3050000000003</v>
      </c>
      <c r="AB129" s="9">
        <f t="shared" si="34"/>
        <v>48620.25</v>
      </c>
      <c r="AC129" s="9">
        <f t="shared" si="35"/>
        <v>201.92410000000004</v>
      </c>
      <c r="AD129" s="9"/>
      <c r="AE129" s="9"/>
      <c r="AF129" s="9"/>
      <c r="AG129" s="9">
        <v>3.5</v>
      </c>
      <c r="AH129" s="9">
        <v>14.21</v>
      </c>
      <c r="AI129" s="9">
        <f t="shared" si="36"/>
        <v>49.734999999999999</v>
      </c>
      <c r="AJ129" s="9">
        <f t="shared" si="37"/>
        <v>12.25</v>
      </c>
      <c r="AK129" s="9">
        <f t="shared" si="38"/>
        <v>201.92410000000004</v>
      </c>
      <c r="AL129" s="9"/>
      <c r="AM129" s="9"/>
      <c r="AN129" s="9"/>
      <c r="AO129" s="1">
        <v>5</v>
      </c>
      <c r="AP129" s="9">
        <v>14.21</v>
      </c>
      <c r="AQ129" s="9">
        <f t="shared" si="39"/>
        <v>71.050000000000011</v>
      </c>
      <c r="AR129" s="9">
        <f t="shared" si="40"/>
        <v>201.92410000000004</v>
      </c>
      <c r="AS129" s="9">
        <f t="shared" si="41"/>
        <v>201.92410000000004</v>
      </c>
      <c r="AT129" s="9"/>
      <c r="AU129" s="9"/>
      <c r="AV129" s="9"/>
      <c r="AW129" s="9">
        <v>0.1</v>
      </c>
      <c r="AX129" s="9">
        <v>14.21</v>
      </c>
      <c r="AY129" s="9">
        <f t="shared" si="42"/>
        <v>1.4210000000000003</v>
      </c>
      <c r="AZ129" s="9">
        <f t="shared" si="43"/>
        <v>1.0000000000000002E-2</v>
      </c>
      <c r="BA129" s="9">
        <f t="shared" si="44"/>
        <v>201.92410000000004</v>
      </c>
      <c r="BB129" s="9"/>
      <c r="BC129" s="9"/>
      <c r="BD129" s="9"/>
      <c r="BE129" s="1">
        <v>2</v>
      </c>
      <c r="BF129" s="9">
        <v>14.21</v>
      </c>
      <c r="BG129">
        <f t="shared" si="45"/>
        <v>28.42</v>
      </c>
      <c r="BH129">
        <f t="shared" si="46"/>
        <v>4</v>
      </c>
      <c r="BI129">
        <f t="shared" si="47"/>
        <v>201.92410000000004</v>
      </c>
    </row>
    <row r="130" spans="1:61" x14ac:dyDescent="0.3">
      <c r="A130" s="9">
        <v>0.69</v>
      </c>
      <c r="B130" s="9">
        <v>13.2</v>
      </c>
      <c r="C130" s="9">
        <f t="shared" si="24"/>
        <v>9.1079999999999988</v>
      </c>
      <c r="D130" s="9">
        <f t="shared" si="25"/>
        <v>0.47609999999999991</v>
      </c>
      <c r="E130" s="9">
        <f t="shared" si="26"/>
        <v>174.23999999999998</v>
      </c>
      <c r="F130" s="9"/>
      <c r="G130" s="9"/>
      <c r="H130" s="9"/>
      <c r="I130" s="9">
        <v>735</v>
      </c>
      <c r="J130" s="9">
        <v>13.2</v>
      </c>
      <c r="K130" s="9">
        <f t="shared" si="27"/>
        <v>9702</v>
      </c>
      <c r="L130" s="9">
        <f t="shared" si="28"/>
        <v>540225</v>
      </c>
      <c r="M130" s="9">
        <f t="shared" si="29"/>
        <v>174.23999999999998</v>
      </c>
      <c r="N130" s="9"/>
      <c r="O130" s="9"/>
      <c r="P130" s="9"/>
      <c r="Q130" s="9">
        <v>294</v>
      </c>
      <c r="R130" s="9">
        <v>13.2</v>
      </c>
      <c r="S130" s="9">
        <f t="shared" si="30"/>
        <v>3880.7999999999997</v>
      </c>
      <c r="T130" s="9">
        <f t="shared" si="31"/>
        <v>86436</v>
      </c>
      <c r="U130" s="9">
        <f t="shared" si="32"/>
        <v>174.23999999999998</v>
      </c>
      <c r="V130" s="9"/>
      <c r="W130" s="9"/>
      <c r="X130" s="9"/>
      <c r="Y130" s="9">
        <v>220.5</v>
      </c>
      <c r="Z130" s="9">
        <v>13.2</v>
      </c>
      <c r="AA130" s="9">
        <f t="shared" si="33"/>
        <v>2910.6</v>
      </c>
      <c r="AB130" s="9">
        <f t="shared" si="34"/>
        <v>48620.25</v>
      </c>
      <c r="AC130" s="9">
        <f t="shared" si="35"/>
        <v>174.23999999999998</v>
      </c>
      <c r="AD130" s="9"/>
      <c r="AE130" s="9"/>
      <c r="AF130" s="9"/>
      <c r="AG130" s="9">
        <v>3.5</v>
      </c>
      <c r="AH130" s="9">
        <v>13.2</v>
      </c>
      <c r="AI130" s="9">
        <f t="shared" si="36"/>
        <v>46.199999999999996</v>
      </c>
      <c r="AJ130" s="9">
        <f t="shared" si="37"/>
        <v>12.25</v>
      </c>
      <c r="AK130" s="9">
        <f t="shared" si="38"/>
        <v>174.23999999999998</v>
      </c>
      <c r="AL130" s="9"/>
      <c r="AM130" s="9"/>
      <c r="AN130" s="9"/>
      <c r="AO130" s="1">
        <v>2</v>
      </c>
      <c r="AP130" s="9">
        <v>13.2</v>
      </c>
      <c r="AQ130" s="9">
        <f t="shared" si="39"/>
        <v>26.4</v>
      </c>
      <c r="AR130" s="9">
        <f t="shared" si="40"/>
        <v>174.23999999999998</v>
      </c>
      <c r="AS130" s="9">
        <f t="shared" si="41"/>
        <v>174.23999999999998</v>
      </c>
      <c r="AT130" s="9"/>
      <c r="AU130" s="9"/>
      <c r="AV130" s="9"/>
      <c r="AW130" s="9">
        <v>0.1</v>
      </c>
      <c r="AX130" s="9">
        <v>13.2</v>
      </c>
      <c r="AY130" s="9">
        <f t="shared" si="42"/>
        <v>1.32</v>
      </c>
      <c r="AZ130" s="9">
        <f t="shared" si="43"/>
        <v>1.0000000000000002E-2</v>
      </c>
      <c r="BA130" s="9">
        <f t="shared" si="44"/>
        <v>174.23999999999998</v>
      </c>
      <c r="BB130" s="9"/>
      <c r="BC130" s="9"/>
      <c r="BD130" s="9"/>
      <c r="BE130" s="1">
        <v>2</v>
      </c>
      <c r="BF130" s="9">
        <v>13.2</v>
      </c>
      <c r="BG130">
        <f t="shared" si="45"/>
        <v>26.4</v>
      </c>
      <c r="BH130">
        <f t="shared" si="46"/>
        <v>4</v>
      </c>
      <c r="BI130">
        <f t="shared" si="47"/>
        <v>174.23999999999998</v>
      </c>
    </row>
    <row r="131" spans="1:61" x14ac:dyDescent="0.3">
      <c r="A131" s="9">
        <v>0.69</v>
      </c>
      <c r="B131" s="9">
        <v>13.54</v>
      </c>
      <c r="C131" s="9">
        <f t="shared" ref="C131:C194" si="48">A131*B131</f>
        <v>9.3425999999999991</v>
      </c>
      <c r="D131" s="9">
        <f t="shared" ref="D131:D194" si="49">POWER(A131,2)</f>
        <v>0.47609999999999991</v>
      </c>
      <c r="E131" s="9">
        <f t="shared" ref="E131:E194" si="50">POWER(B131,2)</f>
        <v>183.33159999999998</v>
      </c>
      <c r="F131" s="9"/>
      <c r="G131" s="9"/>
      <c r="H131" s="9"/>
      <c r="I131" s="9">
        <v>735</v>
      </c>
      <c r="J131" s="9">
        <v>13.54</v>
      </c>
      <c r="K131" s="9">
        <f t="shared" ref="K131:K194" si="51">I131*J131</f>
        <v>9951.9</v>
      </c>
      <c r="L131" s="9">
        <f t="shared" ref="L131:L194" si="52">POWER(I131,2)</f>
        <v>540225</v>
      </c>
      <c r="M131" s="9">
        <f t="shared" ref="M131:M194" si="53">POWER(J131,2)</f>
        <v>183.33159999999998</v>
      </c>
      <c r="N131" s="9"/>
      <c r="O131" s="9"/>
      <c r="P131" s="9"/>
      <c r="Q131" s="9">
        <v>294</v>
      </c>
      <c r="R131" s="9">
        <v>13.54</v>
      </c>
      <c r="S131" s="9">
        <f t="shared" ref="S131:S194" si="54">Q131*R131</f>
        <v>3980.7599999999998</v>
      </c>
      <c r="T131" s="9">
        <f t="shared" ref="T131:T194" si="55">POWER(Q131,2)</f>
        <v>86436</v>
      </c>
      <c r="U131" s="9">
        <f t="shared" ref="U131:U194" si="56">POWER(R131,2)</f>
        <v>183.33159999999998</v>
      </c>
      <c r="V131" s="9"/>
      <c r="W131" s="9"/>
      <c r="X131" s="9"/>
      <c r="Y131" s="9">
        <v>220.5</v>
      </c>
      <c r="Z131" s="9">
        <v>13.54</v>
      </c>
      <c r="AA131" s="9">
        <f t="shared" ref="AA131:AA194" si="57">Y131*Z131</f>
        <v>2985.5699999999997</v>
      </c>
      <c r="AB131" s="9">
        <f t="shared" ref="AB131:AB194" si="58">POWER(Y131,2)</f>
        <v>48620.25</v>
      </c>
      <c r="AC131" s="9">
        <f t="shared" ref="AC131:AC194" si="59">POWER(Z131,2)</f>
        <v>183.33159999999998</v>
      </c>
      <c r="AD131" s="9"/>
      <c r="AE131" s="9"/>
      <c r="AF131" s="9"/>
      <c r="AG131" s="9">
        <v>3.5</v>
      </c>
      <c r="AH131" s="9">
        <v>13.54</v>
      </c>
      <c r="AI131" s="9">
        <f t="shared" ref="AI131:AI194" si="60">AG131*AH131</f>
        <v>47.39</v>
      </c>
      <c r="AJ131" s="9">
        <f t="shared" ref="AJ131:AJ194" si="61">POWER(AG131,2)</f>
        <v>12.25</v>
      </c>
      <c r="AK131" s="9">
        <f t="shared" ref="AK131:AK194" si="62">POWER(AH131,2)</f>
        <v>183.33159999999998</v>
      </c>
      <c r="AL131" s="9"/>
      <c r="AM131" s="9"/>
      <c r="AN131" s="9"/>
      <c r="AO131" s="1">
        <v>3</v>
      </c>
      <c r="AP131" s="9">
        <v>13.54</v>
      </c>
      <c r="AQ131" s="9">
        <f t="shared" ref="AQ131:AQ194" si="63">AO131*AP131</f>
        <v>40.619999999999997</v>
      </c>
      <c r="AR131" s="9">
        <f t="shared" ref="AR131:AR194" si="64">POWER(AP131,2)</f>
        <v>183.33159999999998</v>
      </c>
      <c r="AS131" s="9">
        <f t="shared" ref="AS131:AS194" si="65">POWER(AP131,2)</f>
        <v>183.33159999999998</v>
      </c>
      <c r="AT131" s="9"/>
      <c r="AU131" s="9"/>
      <c r="AV131" s="9"/>
      <c r="AW131" s="9">
        <v>0.1</v>
      </c>
      <c r="AX131" s="9">
        <v>13.54</v>
      </c>
      <c r="AY131" s="9">
        <f t="shared" ref="AY131:AY194" si="66">AW131*AX131</f>
        <v>1.3540000000000001</v>
      </c>
      <c r="AZ131" s="9">
        <f t="shared" ref="AZ131:AZ194" si="67">POWER(AW131,2)</f>
        <v>1.0000000000000002E-2</v>
      </c>
      <c r="BA131" s="9">
        <f t="shared" ref="BA131:BA194" si="68">POWER(AX131,2)</f>
        <v>183.33159999999998</v>
      </c>
      <c r="BB131" s="9"/>
      <c r="BC131" s="9"/>
      <c r="BD131" s="9"/>
      <c r="BE131" s="1">
        <v>2</v>
      </c>
      <c r="BF131" s="9">
        <v>13.54</v>
      </c>
      <c r="BG131">
        <f t="shared" ref="BG131:BG194" si="69">BE131*BF131</f>
        <v>27.08</v>
      </c>
      <c r="BH131">
        <f t="shared" ref="BH131:BH194" si="70">POWER(BE131,2)</f>
        <v>4</v>
      </c>
      <c r="BI131">
        <f t="shared" ref="BI131:BI194" si="71">POWER(BF131,2)</f>
        <v>183.33159999999998</v>
      </c>
    </row>
    <row r="132" spans="1:61" x14ac:dyDescent="0.3">
      <c r="A132" s="9">
        <v>0.69</v>
      </c>
      <c r="B132" s="9">
        <v>13.32</v>
      </c>
      <c r="C132" s="9">
        <f t="shared" si="48"/>
        <v>9.1907999999999994</v>
      </c>
      <c r="D132" s="9">
        <f t="shared" si="49"/>
        <v>0.47609999999999991</v>
      </c>
      <c r="E132" s="9">
        <f t="shared" si="50"/>
        <v>177.42240000000001</v>
      </c>
      <c r="F132" s="9"/>
      <c r="G132" s="9"/>
      <c r="H132" s="9"/>
      <c r="I132" s="9">
        <v>735</v>
      </c>
      <c r="J132" s="9">
        <v>13.32</v>
      </c>
      <c r="K132" s="9">
        <f t="shared" si="51"/>
        <v>9790.2000000000007</v>
      </c>
      <c r="L132" s="9">
        <f t="shared" si="52"/>
        <v>540225</v>
      </c>
      <c r="M132" s="9">
        <f t="shared" si="53"/>
        <v>177.42240000000001</v>
      </c>
      <c r="N132" s="9"/>
      <c r="O132" s="9"/>
      <c r="P132" s="9"/>
      <c r="Q132" s="9">
        <v>294</v>
      </c>
      <c r="R132" s="9">
        <v>13.32</v>
      </c>
      <c r="S132" s="9">
        <f t="shared" si="54"/>
        <v>3916.08</v>
      </c>
      <c r="T132" s="9">
        <f t="shared" si="55"/>
        <v>86436</v>
      </c>
      <c r="U132" s="9">
        <f t="shared" si="56"/>
        <v>177.42240000000001</v>
      </c>
      <c r="V132" s="9"/>
      <c r="W132" s="9"/>
      <c r="X132" s="9"/>
      <c r="Y132" s="9">
        <v>220.5</v>
      </c>
      <c r="Z132" s="9">
        <v>13.32</v>
      </c>
      <c r="AA132" s="9">
        <f t="shared" si="57"/>
        <v>2937.06</v>
      </c>
      <c r="AB132" s="9">
        <f t="shared" si="58"/>
        <v>48620.25</v>
      </c>
      <c r="AC132" s="9">
        <f t="shared" si="59"/>
        <v>177.42240000000001</v>
      </c>
      <c r="AD132" s="9"/>
      <c r="AE132" s="9"/>
      <c r="AF132" s="9"/>
      <c r="AG132" s="9">
        <v>3.5</v>
      </c>
      <c r="AH132" s="9">
        <v>13.32</v>
      </c>
      <c r="AI132" s="9">
        <f t="shared" si="60"/>
        <v>46.620000000000005</v>
      </c>
      <c r="AJ132" s="9">
        <f t="shared" si="61"/>
        <v>12.25</v>
      </c>
      <c r="AK132" s="9">
        <f t="shared" si="62"/>
        <v>177.42240000000001</v>
      </c>
      <c r="AL132" s="9"/>
      <c r="AM132" s="9"/>
      <c r="AN132" s="9"/>
      <c r="AO132" s="1">
        <v>4</v>
      </c>
      <c r="AP132" s="9">
        <v>13.32</v>
      </c>
      <c r="AQ132" s="9">
        <f t="shared" si="63"/>
        <v>53.28</v>
      </c>
      <c r="AR132" s="9">
        <f t="shared" si="64"/>
        <v>177.42240000000001</v>
      </c>
      <c r="AS132" s="9">
        <f t="shared" si="65"/>
        <v>177.42240000000001</v>
      </c>
      <c r="AT132" s="9"/>
      <c r="AU132" s="9"/>
      <c r="AV132" s="9"/>
      <c r="AW132" s="9">
        <v>0.1</v>
      </c>
      <c r="AX132" s="9">
        <v>13.32</v>
      </c>
      <c r="AY132" s="9">
        <f t="shared" si="66"/>
        <v>1.3320000000000001</v>
      </c>
      <c r="AZ132" s="9">
        <f t="shared" si="67"/>
        <v>1.0000000000000002E-2</v>
      </c>
      <c r="BA132" s="9">
        <f t="shared" si="68"/>
        <v>177.42240000000001</v>
      </c>
      <c r="BB132" s="9"/>
      <c r="BC132" s="9"/>
      <c r="BD132" s="9"/>
      <c r="BE132" s="1">
        <v>2</v>
      </c>
      <c r="BF132" s="9">
        <v>13.32</v>
      </c>
      <c r="BG132">
        <f t="shared" si="69"/>
        <v>26.64</v>
      </c>
      <c r="BH132">
        <f t="shared" si="70"/>
        <v>4</v>
      </c>
      <c r="BI132">
        <f t="shared" si="71"/>
        <v>177.42240000000001</v>
      </c>
    </row>
    <row r="133" spans="1:61" x14ac:dyDescent="0.3">
      <c r="A133" s="9">
        <v>0.69</v>
      </c>
      <c r="B133" s="9">
        <v>13.51</v>
      </c>
      <c r="C133" s="9">
        <f t="shared" si="48"/>
        <v>9.3218999999999994</v>
      </c>
      <c r="D133" s="9">
        <f t="shared" si="49"/>
        <v>0.47609999999999991</v>
      </c>
      <c r="E133" s="9">
        <f t="shared" si="50"/>
        <v>182.52009999999999</v>
      </c>
      <c r="F133" s="9"/>
      <c r="G133" s="9"/>
      <c r="H133" s="9"/>
      <c r="I133" s="9">
        <v>735</v>
      </c>
      <c r="J133" s="9">
        <v>13.51</v>
      </c>
      <c r="K133" s="9">
        <f t="shared" si="51"/>
        <v>9929.85</v>
      </c>
      <c r="L133" s="9">
        <f t="shared" si="52"/>
        <v>540225</v>
      </c>
      <c r="M133" s="9">
        <f t="shared" si="53"/>
        <v>182.52009999999999</v>
      </c>
      <c r="N133" s="9"/>
      <c r="O133" s="9"/>
      <c r="P133" s="9"/>
      <c r="Q133" s="9">
        <v>294</v>
      </c>
      <c r="R133" s="9">
        <v>13.51</v>
      </c>
      <c r="S133" s="9">
        <f t="shared" si="54"/>
        <v>3971.94</v>
      </c>
      <c r="T133" s="9">
        <f t="shared" si="55"/>
        <v>86436</v>
      </c>
      <c r="U133" s="9">
        <f t="shared" si="56"/>
        <v>182.52009999999999</v>
      </c>
      <c r="V133" s="9"/>
      <c r="W133" s="9"/>
      <c r="X133" s="9"/>
      <c r="Y133" s="9">
        <v>220.5</v>
      </c>
      <c r="Z133" s="9">
        <v>13.51</v>
      </c>
      <c r="AA133" s="9">
        <f t="shared" si="57"/>
        <v>2978.9549999999999</v>
      </c>
      <c r="AB133" s="9">
        <f t="shared" si="58"/>
        <v>48620.25</v>
      </c>
      <c r="AC133" s="9">
        <f t="shared" si="59"/>
        <v>182.52009999999999</v>
      </c>
      <c r="AD133" s="9"/>
      <c r="AE133" s="9"/>
      <c r="AF133" s="9"/>
      <c r="AG133" s="9">
        <v>3.5</v>
      </c>
      <c r="AH133" s="9">
        <v>13.51</v>
      </c>
      <c r="AI133" s="9">
        <f t="shared" si="60"/>
        <v>47.284999999999997</v>
      </c>
      <c r="AJ133" s="9">
        <f t="shared" si="61"/>
        <v>12.25</v>
      </c>
      <c r="AK133" s="9">
        <f t="shared" si="62"/>
        <v>182.52009999999999</v>
      </c>
      <c r="AL133" s="9"/>
      <c r="AM133" s="9"/>
      <c r="AN133" s="9"/>
      <c r="AO133" s="1">
        <v>5</v>
      </c>
      <c r="AP133" s="9">
        <v>13.51</v>
      </c>
      <c r="AQ133" s="9">
        <f t="shared" si="63"/>
        <v>67.55</v>
      </c>
      <c r="AR133" s="9">
        <f t="shared" si="64"/>
        <v>182.52009999999999</v>
      </c>
      <c r="AS133" s="9">
        <f t="shared" si="65"/>
        <v>182.52009999999999</v>
      </c>
      <c r="AT133" s="9"/>
      <c r="AU133" s="9"/>
      <c r="AV133" s="9"/>
      <c r="AW133" s="9">
        <v>0.1</v>
      </c>
      <c r="AX133" s="9">
        <v>13.51</v>
      </c>
      <c r="AY133" s="9">
        <f t="shared" si="66"/>
        <v>1.351</v>
      </c>
      <c r="AZ133" s="9">
        <f t="shared" si="67"/>
        <v>1.0000000000000002E-2</v>
      </c>
      <c r="BA133" s="9">
        <f t="shared" si="68"/>
        <v>182.52009999999999</v>
      </c>
      <c r="BB133" s="9"/>
      <c r="BC133" s="9"/>
      <c r="BD133" s="9"/>
      <c r="BE133" s="1">
        <v>2</v>
      </c>
      <c r="BF133" s="9">
        <v>13.51</v>
      </c>
      <c r="BG133">
        <f t="shared" si="69"/>
        <v>27.02</v>
      </c>
      <c r="BH133">
        <f t="shared" si="70"/>
        <v>4</v>
      </c>
      <c r="BI133">
        <f t="shared" si="71"/>
        <v>182.52009999999999</v>
      </c>
    </row>
    <row r="134" spans="1:61" x14ac:dyDescent="0.3">
      <c r="A134" s="9">
        <v>0.66</v>
      </c>
      <c r="B134" s="9">
        <v>14.86</v>
      </c>
      <c r="C134" s="9">
        <f t="shared" si="48"/>
        <v>9.8076000000000008</v>
      </c>
      <c r="D134" s="9">
        <f t="shared" si="49"/>
        <v>0.43560000000000004</v>
      </c>
      <c r="E134" s="9">
        <f t="shared" si="50"/>
        <v>220.81959999999998</v>
      </c>
      <c r="F134" s="9"/>
      <c r="G134" s="9"/>
      <c r="H134" s="9"/>
      <c r="I134" s="9">
        <v>759.5</v>
      </c>
      <c r="J134" s="9">
        <v>14.86</v>
      </c>
      <c r="K134" s="9">
        <f t="shared" si="51"/>
        <v>11286.17</v>
      </c>
      <c r="L134" s="9">
        <f t="shared" si="52"/>
        <v>576840.25</v>
      </c>
      <c r="M134" s="9">
        <f t="shared" si="53"/>
        <v>220.81959999999998</v>
      </c>
      <c r="N134" s="9"/>
      <c r="O134" s="9"/>
      <c r="P134" s="9"/>
      <c r="Q134" s="9">
        <v>318.5</v>
      </c>
      <c r="R134" s="9">
        <v>14.86</v>
      </c>
      <c r="S134" s="9">
        <f t="shared" si="54"/>
        <v>4732.91</v>
      </c>
      <c r="T134" s="9">
        <f t="shared" si="55"/>
        <v>101442.25</v>
      </c>
      <c r="U134" s="9">
        <f t="shared" si="56"/>
        <v>220.81959999999998</v>
      </c>
      <c r="V134" s="9"/>
      <c r="W134" s="9"/>
      <c r="X134" s="9"/>
      <c r="Y134" s="9">
        <v>220.5</v>
      </c>
      <c r="Z134" s="9">
        <v>14.86</v>
      </c>
      <c r="AA134" s="9">
        <f t="shared" si="57"/>
        <v>3276.6299999999997</v>
      </c>
      <c r="AB134" s="9">
        <f t="shared" si="58"/>
        <v>48620.25</v>
      </c>
      <c r="AC134" s="9">
        <f t="shared" si="59"/>
        <v>220.81959999999998</v>
      </c>
      <c r="AD134" s="9"/>
      <c r="AE134" s="9"/>
      <c r="AF134" s="9"/>
      <c r="AG134" s="9">
        <v>3.5</v>
      </c>
      <c r="AH134" s="9">
        <v>14.86</v>
      </c>
      <c r="AI134" s="9">
        <f t="shared" si="60"/>
        <v>52.01</v>
      </c>
      <c r="AJ134" s="9">
        <f t="shared" si="61"/>
        <v>12.25</v>
      </c>
      <c r="AK134" s="9">
        <f t="shared" si="62"/>
        <v>220.81959999999998</v>
      </c>
      <c r="AL134" s="9"/>
      <c r="AM134" s="9"/>
      <c r="AN134" s="9"/>
      <c r="AO134" s="1">
        <v>2</v>
      </c>
      <c r="AP134" s="9">
        <v>14.86</v>
      </c>
      <c r="AQ134" s="9">
        <f t="shared" si="63"/>
        <v>29.72</v>
      </c>
      <c r="AR134" s="9">
        <f t="shared" si="64"/>
        <v>220.81959999999998</v>
      </c>
      <c r="AS134" s="9">
        <f t="shared" si="65"/>
        <v>220.81959999999998</v>
      </c>
      <c r="AT134" s="9"/>
      <c r="AU134" s="9"/>
      <c r="AV134" s="9"/>
      <c r="AW134" s="9">
        <v>0.1</v>
      </c>
      <c r="AX134" s="9">
        <v>14.86</v>
      </c>
      <c r="AY134" s="9">
        <f t="shared" si="66"/>
        <v>1.486</v>
      </c>
      <c r="AZ134" s="9">
        <f t="shared" si="67"/>
        <v>1.0000000000000002E-2</v>
      </c>
      <c r="BA134" s="9">
        <f t="shared" si="68"/>
        <v>220.81959999999998</v>
      </c>
      <c r="BB134" s="9"/>
      <c r="BC134" s="9"/>
      <c r="BD134" s="9"/>
      <c r="BE134" s="1">
        <v>2</v>
      </c>
      <c r="BF134" s="9">
        <v>14.86</v>
      </c>
      <c r="BG134">
        <f t="shared" si="69"/>
        <v>29.72</v>
      </c>
      <c r="BH134">
        <f t="shared" si="70"/>
        <v>4</v>
      </c>
      <c r="BI134">
        <f t="shared" si="71"/>
        <v>220.81959999999998</v>
      </c>
    </row>
    <row r="135" spans="1:61" x14ac:dyDescent="0.3">
      <c r="A135" s="9">
        <v>0.66</v>
      </c>
      <c r="B135" s="9">
        <v>14.75</v>
      </c>
      <c r="C135" s="9">
        <f t="shared" si="48"/>
        <v>9.7350000000000012</v>
      </c>
      <c r="D135" s="9">
        <f t="shared" si="49"/>
        <v>0.43560000000000004</v>
      </c>
      <c r="E135" s="9">
        <f t="shared" si="50"/>
        <v>217.5625</v>
      </c>
      <c r="F135" s="9"/>
      <c r="G135" s="9"/>
      <c r="H135" s="9"/>
      <c r="I135" s="9">
        <v>759.5</v>
      </c>
      <c r="J135" s="9">
        <v>14.75</v>
      </c>
      <c r="K135" s="9">
        <f t="shared" si="51"/>
        <v>11202.625</v>
      </c>
      <c r="L135" s="9">
        <f t="shared" si="52"/>
        <v>576840.25</v>
      </c>
      <c r="M135" s="9">
        <f t="shared" si="53"/>
        <v>217.5625</v>
      </c>
      <c r="N135" s="9"/>
      <c r="O135" s="9"/>
      <c r="P135" s="9"/>
      <c r="Q135" s="9">
        <v>318.5</v>
      </c>
      <c r="R135" s="9">
        <v>14.75</v>
      </c>
      <c r="S135" s="9">
        <f t="shared" si="54"/>
        <v>4697.875</v>
      </c>
      <c r="T135" s="9">
        <f t="shared" si="55"/>
        <v>101442.25</v>
      </c>
      <c r="U135" s="9">
        <f t="shared" si="56"/>
        <v>217.5625</v>
      </c>
      <c r="V135" s="9"/>
      <c r="W135" s="9"/>
      <c r="X135" s="9"/>
      <c r="Y135" s="9">
        <v>220.5</v>
      </c>
      <c r="Z135" s="9">
        <v>14.75</v>
      </c>
      <c r="AA135" s="9">
        <f t="shared" si="57"/>
        <v>3252.375</v>
      </c>
      <c r="AB135" s="9">
        <f t="shared" si="58"/>
        <v>48620.25</v>
      </c>
      <c r="AC135" s="9">
        <f t="shared" si="59"/>
        <v>217.5625</v>
      </c>
      <c r="AD135" s="9"/>
      <c r="AE135" s="9"/>
      <c r="AF135" s="9"/>
      <c r="AG135" s="9">
        <v>3.5</v>
      </c>
      <c r="AH135" s="9">
        <v>14.75</v>
      </c>
      <c r="AI135" s="9">
        <f t="shared" si="60"/>
        <v>51.625</v>
      </c>
      <c r="AJ135" s="9">
        <f t="shared" si="61"/>
        <v>12.25</v>
      </c>
      <c r="AK135" s="9">
        <f t="shared" si="62"/>
        <v>217.5625</v>
      </c>
      <c r="AL135" s="9"/>
      <c r="AM135" s="9"/>
      <c r="AN135" s="9"/>
      <c r="AO135" s="1">
        <v>3</v>
      </c>
      <c r="AP135" s="9">
        <v>14.75</v>
      </c>
      <c r="AQ135" s="9">
        <f t="shared" si="63"/>
        <v>44.25</v>
      </c>
      <c r="AR135" s="9">
        <f t="shared" si="64"/>
        <v>217.5625</v>
      </c>
      <c r="AS135" s="9">
        <f t="shared" si="65"/>
        <v>217.5625</v>
      </c>
      <c r="AT135" s="9"/>
      <c r="AU135" s="9"/>
      <c r="AV135" s="9"/>
      <c r="AW135" s="9">
        <v>0.1</v>
      </c>
      <c r="AX135" s="9">
        <v>14.75</v>
      </c>
      <c r="AY135" s="9">
        <f t="shared" si="66"/>
        <v>1.4750000000000001</v>
      </c>
      <c r="AZ135" s="9">
        <f t="shared" si="67"/>
        <v>1.0000000000000002E-2</v>
      </c>
      <c r="BA135" s="9">
        <f t="shared" si="68"/>
        <v>217.5625</v>
      </c>
      <c r="BB135" s="9"/>
      <c r="BC135" s="9"/>
      <c r="BD135" s="9"/>
      <c r="BE135" s="1">
        <v>2</v>
      </c>
      <c r="BF135" s="9">
        <v>14.75</v>
      </c>
      <c r="BG135">
        <f t="shared" si="69"/>
        <v>29.5</v>
      </c>
      <c r="BH135">
        <f t="shared" si="70"/>
        <v>4</v>
      </c>
      <c r="BI135">
        <f t="shared" si="71"/>
        <v>217.5625</v>
      </c>
    </row>
    <row r="136" spans="1:61" x14ac:dyDescent="0.3">
      <c r="A136" s="9">
        <v>0.66</v>
      </c>
      <c r="B136" s="9">
        <v>15</v>
      </c>
      <c r="C136" s="9">
        <f t="shared" si="48"/>
        <v>9.9</v>
      </c>
      <c r="D136" s="9">
        <f t="shared" si="49"/>
        <v>0.43560000000000004</v>
      </c>
      <c r="E136" s="9">
        <f t="shared" si="50"/>
        <v>225</v>
      </c>
      <c r="F136" s="9"/>
      <c r="G136" s="9"/>
      <c r="H136" s="9"/>
      <c r="I136" s="9">
        <v>759.5</v>
      </c>
      <c r="J136" s="9">
        <v>15</v>
      </c>
      <c r="K136" s="9">
        <f t="shared" si="51"/>
        <v>11392.5</v>
      </c>
      <c r="L136" s="9">
        <f t="shared" si="52"/>
        <v>576840.25</v>
      </c>
      <c r="M136" s="9">
        <f t="shared" si="53"/>
        <v>225</v>
      </c>
      <c r="N136" s="9"/>
      <c r="O136" s="9"/>
      <c r="P136" s="9"/>
      <c r="Q136" s="9">
        <v>318.5</v>
      </c>
      <c r="R136" s="9">
        <v>15</v>
      </c>
      <c r="S136" s="9">
        <f t="shared" si="54"/>
        <v>4777.5</v>
      </c>
      <c r="T136" s="9">
        <f t="shared" si="55"/>
        <v>101442.25</v>
      </c>
      <c r="U136" s="9">
        <f t="shared" si="56"/>
        <v>225</v>
      </c>
      <c r="V136" s="9"/>
      <c r="W136" s="9"/>
      <c r="X136" s="9"/>
      <c r="Y136" s="9">
        <v>220.5</v>
      </c>
      <c r="Z136" s="9">
        <v>15</v>
      </c>
      <c r="AA136" s="9">
        <f t="shared" si="57"/>
        <v>3307.5</v>
      </c>
      <c r="AB136" s="9">
        <f t="shared" si="58"/>
        <v>48620.25</v>
      </c>
      <c r="AC136" s="9">
        <f t="shared" si="59"/>
        <v>225</v>
      </c>
      <c r="AD136" s="9"/>
      <c r="AE136" s="9"/>
      <c r="AF136" s="9"/>
      <c r="AG136" s="9">
        <v>3.5</v>
      </c>
      <c r="AH136" s="9">
        <v>15</v>
      </c>
      <c r="AI136" s="9">
        <f t="shared" si="60"/>
        <v>52.5</v>
      </c>
      <c r="AJ136" s="9">
        <f t="shared" si="61"/>
        <v>12.25</v>
      </c>
      <c r="AK136" s="9">
        <f t="shared" si="62"/>
        <v>225</v>
      </c>
      <c r="AL136" s="9"/>
      <c r="AM136" s="9"/>
      <c r="AN136" s="9"/>
      <c r="AO136" s="1">
        <v>4</v>
      </c>
      <c r="AP136" s="9">
        <v>15</v>
      </c>
      <c r="AQ136" s="9">
        <f t="shared" si="63"/>
        <v>60</v>
      </c>
      <c r="AR136" s="9">
        <f t="shared" si="64"/>
        <v>225</v>
      </c>
      <c r="AS136" s="9">
        <f t="shared" si="65"/>
        <v>225</v>
      </c>
      <c r="AT136" s="9"/>
      <c r="AU136" s="9"/>
      <c r="AV136" s="9"/>
      <c r="AW136" s="9">
        <v>0.1</v>
      </c>
      <c r="AX136" s="9">
        <v>15</v>
      </c>
      <c r="AY136" s="9">
        <f t="shared" si="66"/>
        <v>1.5</v>
      </c>
      <c r="AZ136" s="9">
        <f t="shared" si="67"/>
        <v>1.0000000000000002E-2</v>
      </c>
      <c r="BA136" s="9">
        <f t="shared" si="68"/>
        <v>225</v>
      </c>
      <c r="BB136" s="9"/>
      <c r="BC136" s="9"/>
      <c r="BD136" s="9"/>
      <c r="BE136" s="1">
        <v>2</v>
      </c>
      <c r="BF136" s="9">
        <v>15</v>
      </c>
      <c r="BG136">
        <f t="shared" si="69"/>
        <v>30</v>
      </c>
      <c r="BH136">
        <f t="shared" si="70"/>
        <v>4</v>
      </c>
      <c r="BI136">
        <f t="shared" si="71"/>
        <v>225</v>
      </c>
    </row>
    <row r="137" spans="1:61" x14ac:dyDescent="0.3">
      <c r="A137" s="9">
        <v>0.66</v>
      </c>
      <c r="B137" s="9">
        <v>14.74</v>
      </c>
      <c r="C137" s="9">
        <f t="shared" si="48"/>
        <v>9.7284000000000006</v>
      </c>
      <c r="D137" s="9">
        <f t="shared" si="49"/>
        <v>0.43560000000000004</v>
      </c>
      <c r="E137" s="9">
        <f t="shared" si="50"/>
        <v>217.26760000000002</v>
      </c>
      <c r="F137" s="9"/>
      <c r="G137" s="9"/>
      <c r="H137" s="9"/>
      <c r="I137" s="9">
        <v>759.5</v>
      </c>
      <c r="J137" s="9">
        <v>14.74</v>
      </c>
      <c r="K137" s="9">
        <f t="shared" si="51"/>
        <v>11195.03</v>
      </c>
      <c r="L137" s="9">
        <f t="shared" si="52"/>
        <v>576840.25</v>
      </c>
      <c r="M137" s="9">
        <f t="shared" si="53"/>
        <v>217.26760000000002</v>
      </c>
      <c r="N137" s="9"/>
      <c r="O137" s="9"/>
      <c r="P137" s="9"/>
      <c r="Q137" s="9">
        <v>318.5</v>
      </c>
      <c r="R137" s="9">
        <v>14.74</v>
      </c>
      <c r="S137" s="9">
        <f t="shared" si="54"/>
        <v>4694.6900000000005</v>
      </c>
      <c r="T137" s="9">
        <f t="shared" si="55"/>
        <v>101442.25</v>
      </c>
      <c r="U137" s="9">
        <f t="shared" si="56"/>
        <v>217.26760000000002</v>
      </c>
      <c r="V137" s="9"/>
      <c r="W137" s="9"/>
      <c r="X137" s="9"/>
      <c r="Y137" s="9">
        <v>220.5</v>
      </c>
      <c r="Z137" s="9">
        <v>14.74</v>
      </c>
      <c r="AA137" s="9">
        <f t="shared" si="57"/>
        <v>3250.17</v>
      </c>
      <c r="AB137" s="9">
        <f t="shared" si="58"/>
        <v>48620.25</v>
      </c>
      <c r="AC137" s="9">
        <f t="shared" si="59"/>
        <v>217.26760000000002</v>
      </c>
      <c r="AD137" s="9"/>
      <c r="AE137" s="9"/>
      <c r="AF137" s="9"/>
      <c r="AG137" s="9">
        <v>3.5</v>
      </c>
      <c r="AH137" s="9">
        <v>14.74</v>
      </c>
      <c r="AI137" s="9">
        <f t="shared" si="60"/>
        <v>51.59</v>
      </c>
      <c r="AJ137" s="9">
        <f t="shared" si="61"/>
        <v>12.25</v>
      </c>
      <c r="AK137" s="9">
        <f t="shared" si="62"/>
        <v>217.26760000000002</v>
      </c>
      <c r="AL137" s="9"/>
      <c r="AM137" s="9"/>
      <c r="AN137" s="9"/>
      <c r="AO137" s="1">
        <v>5</v>
      </c>
      <c r="AP137" s="9">
        <v>14.74</v>
      </c>
      <c r="AQ137" s="9">
        <f t="shared" si="63"/>
        <v>73.7</v>
      </c>
      <c r="AR137" s="9">
        <f t="shared" si="64"/>
        <v>217.26760000000002</v>
      </c>
      <c r="AS137" s="9">
        <f t="shared" si="65"/>
        <v>217.26760000000002</v>
      </c>
      <c r="AT137" s="9"/>
      <c r="AU137" s="9"/>
      <c r="AV137" s="9"/>
      <c r="AW137" s="9">
        <v>0.1</v>
      </c>
      <c r="AX137" s="9">
        <v>14.74</v>
      </c>
      <c r="AY137" s="9">
        <f t="shared" si="66"/>
        <v>1.4740000000000002</v>
      </c>
      <c r="AZ137" s="9">
        <f t="shared" si="67"/>
        <v>1.0000000000000002E-2</v>
      </c>
      <c r="BA137" s="9">
        <f t="shared" si="68"/>
        <v>217.26760000000002</v>
      </c>
      <c r="BB137" s="9"/>
      <c r="BC137" s="9"/>
      <c r="BD137" s="9"/>
      <c r="BE137" s="1">
        <v>2</v>
      </c>
      <c r="BF137" s="9">
        <v>14.74</v>
      </c>
      <c r="BG137">
        <f t="shared" si="69"/>
        <v>29.48</v>
      </c>
      <c r="BH137">
        <f t="shared" si="70"/>
        <v>4</v>
      </c>
      <c r="BI137">
        <f t="shared" si="71"/>
        <v>217.26760000000002</v>
      </c>
    </row>
    <row r="138" spans="1:61" x14ac:dyDescent="0.3">
      <c r="A138" s="9">
        <v>0.64</v>
      </c>
      <c r="B138" s="9">
        <v>19.23</v>
      </c>
      <c r="C138" s="9">
        <f t="shared" si="48"/>
        <v>12.3072</v>
      </c>
      <c r="D138" s="9">
        <f t="shared" si="49"/>
        <v>0.40960000000000002</v>
      </c>
      <c r="E138" s="9">
        <f t="shared" si="50"/>
        <v>369.79290000000003</v>
      </c>
      <c r="F138" s="9"/>
      <c r="G138" s="9"/>
      <c r="H138" s="9"/>
      <c r="I138" s="9">
        <v>784</v>
      </c>
      <c r="J138" s="9">
        <v>19.23</v>
      </c>
      <c r="K138" s="9">
        <f t="shared" si="51"/>
        <v>15076.32</v>
      </c>
      <c r="L138" s="9">
        <f t="shared" si="52"/>
        <v>614656</v>
      </c>
      <c r="M138" s="9">
        <f t="shared" si="53"/>
        <v>369.79290000000003</v>
      </c>
      <c r="N138" s="9"/>
      <c r="O138" s="9"/>
      <c r="P138" s="9"/>
      <c r="Q138" s="9">
        <v>343</v>
      </c>
      <c r="R138" s="9">
        <v>19.23</v>
      </c>
      <c r="S138" s="9">
        <f t="shared" si="54"/>
        <v>6595.89</v>
      </c>
      <c r="T138" s="9">
        <f t="shared" si="55"/>
        <v>117649</v>
      </c>
      <c r="U138" s="9">
        <f t="shared" si="56"/>
        <v>369.79290000000003</v>
      </c>
      <c r="V138" s="9"/>
      <c r="W138" s="9"/>
      <c r="X138" s="9"/>
      <c r="Y138" s="9">
        <v>220.5</v>
      </c>
      <c r="Z138" s="9">
        <v>19.23</v>
      </c>
      <c r="AA138" s="9">
        <f t="shared" si="57"/>
        <v>4240.2150000000001</v>
      </c>
      <c r="AB138" s="9">
        <f t="shared" si="58"/>
        <v>48620.25</v>
      </c>
      <c r="AC138" s="9">
        <f t="shared" si="59"/>
        <v>369.79290000000003</v>
      </c>
      <c r="AD138" s="9"/>
      <c r="AE138" s="9"/>
      <c r="AF138" s="9"/>
      <c r="AG138" s="9">
        <v>3.5</v>
      </c>
      <c r="AH138" s="9">
        <v>19.23</v>
      </c>
      <c r="AI138" s="9">
        <f t="shared" si="60"/>
        <v>67.305000000000007</v>
      </c>
      <c r="AJ138" s="9">
        <f t="shared" si="61"/>
        <v>12.25</v>
      </c>
      <c r="AK138" s="9">
        <f t="shared" si="62"/>
        <v>369.79290000000003</v>
      </c>
      <c r="AL138" s="9"/>
      <c r="AM138" s="9"/>
      <c r="AN138" s="9"/>
      <c r="AO138" s="1">
        <v>2</v>
      </c>
      <c r="AP138" s="9">
        <v>19.23</v>
      </c>
      <c r="AQ138" s="9">
        <f t="shared" si="63"/>
        <v>38.46</v>
      </c>
      <c r="AR138" s="9">
        <f t="shared" si="64"/>
        <v>369.79290000000003</v>
      </c>
      <c r="AS138" s="9">
        <f t="shared" si="65"/>
        <v>369.79290000000003</v>
      </c>
      <c r="AT138" s="9"/>
      <c r="AU138" s="9"/>
      <c r="AV138" s="9"/>
      <c r="AW138" s="9">
        <v>0.1</v>
      </c>
      <c r="AX138" s="9">
        <v>19.23</v>
      </c>
      <c r="AY138" s="9">
        <f t="shared" si="66"/>
        <v>1.923</v>
      </c>
      <c r="AZ138" s="9">
        <f t="shared" si="67"/>
        <v>1.0000000000000002E-2</v>
      </c>
      <c r="BA138" s="9">
        <f t="shared" si="68"/>
        <v>369.79290000000003</v>
      </c>
      <c r="BB138" s="9"/>
      <c r="BC138" s="9"/>
      <c r="BD138" s="9"/>
      <c r="BE138" s="1">
        <v>2</v>
      </c>
      <c r="BF138" s="9">
        <v>19.23</v>
      </c>
      <c r="BG138">
        <f t="shared" si="69"/>
        <v>38.46</v>
      </c>
      <c r="BH138">
        <f t="shared" si="70"/>
        <v>4</v>
      </c>
      <c r="BI138">
        <f t="shared" si="71"/>
        <v>369.79290000000003</v>
      </c>
    </row>
    <row r="139" spans="1:61" x14ac:dyDescent="0.3">
      <c r="A139" s="9">
        <v>0.64</v>
      </c>
      <c r="B139" s="9">
        <v>19.34</v>
      </c>
      <c r="C139" s="9">
        <f t="shared" si="48"/>
        <v>12.377600000000001</v>
      </c>
      <c r="D139" s="9">
        <f t="shared" si="49"/>
        <v>0.40960000000000002</v>
      </c>
      <c r="E139" s="9">
        <f t="shared" si="50"/>
        <v>374.03559999999999</v>
      </c>
      <c r="F139" s="9"/>
      <c r="G139" s="9"/>
      <c r="H139" s="9"/>
      <c r="I139" s="9">
        <v>784</v>
      </c>
      <c r="J139" s="9">
        <v>19.34</v>
      </c>
      <c r="K139" s="9">
        <f t="shared" si="51"/>
        <v>15162.56</v>
      </c>
      <c r="L139" s="9">
        <f t="shared" si="52"/>
        <v>614656</v>
      </c>
      <c r="M139" s="9">
        <f t="shared" si="53"/>
        <v>374.03559999999999</v>
      </c>
      <c r="N139" s="9"/>
      <c r="O139" s="9"/>
      <c r="P139" s="9"/>
      <c r="Q139" s="9">
        <v>343</v>
      </c>
      <c r="R139" s="9">
        <v>19.34</v>
      </c>
      <c r="S139" s="9">
        <f t="shared" si="54"/>
        <v>6633.62</v>
      </c>
      <c r="T139" s="9">
        <f t="shared" si="55"/>
        <v>117649</v>
      </c>
      <c r="U139" s="9">
        <f t="shared" si="56"/>
        <v>374.03559999999999</v>
      </c>
      <c r="V139" s="9"/>
      <c r="W139" s="9"/>
      <c r="X139" s="9"/>
      <c r="Y139" s="9">
        <v>220.5</v>
      </c>
      <c r="Z139" s="9">
        <v>19.34</v>
      </c>
      <c r="AA139" s="9">
        <f t="shared" si="57"/>
        <v>4264.47</v>
      </c>
      <c r="AB139" s="9">
        <f t="shared" si="58"/>
        <v>48620.25</v>
      </c>
      <c r="AC139" s="9">
        <f t="shared" si="59"/>
        <v>374.03559999999999</v>
      </c>
      <c r="AD139" s="9"/>
      <c r="AE139" s="9"/>
      <c r="AF139" s="9"/>
      <c r="AG139" s="9">
        <v>3.5</v>
      </c>
      <c r="AH139" s="9">
        <v>19.34</v>
      </c>
      <c r="AI139" s="9">
        <f t="shared" si="60"/>
        <v>67.69</v>
      </c>
      <c r="AJ139" s="9">
        <f t="shared" si="61"/>
        <v>12.25</v>
      </c>
      <c r="AK139" s="9">
        <f t="shared" si="62"/>
        <v>374.03559999999999</v>
      </c>
      <c r="AL139" s="9"/>
      <c r="AM139" s="9"/>
      <c r="AN139" s="9"/>
      <c r="AO139" s="1">
        <v>3</v>
      </c>
      <c r="AP139" s="9">
        <v>19.34</v>
      </c>
      <c r="AQ139" s="9">
        <f t="shared" si="63"/>
        <v>58.019999999999996</v>
      </c>
      <c r="AR139" s="9">
        <f t="shared" si="64"/>
        <v>374.03559999999999</v>
      </c>
      <c r="AS139" s="9">
        <f t="shared" si="65"/>
        <v>374.03559999999999</v>
      </c>
      <c r="AT139" s="9"/>
      <c r="AU139" s="9"/>
      <c r="AV139" s="9"/>
      <c r="AW139" s="9">
        <v>0.1</v>
      </c>
      <c r="AX139" s="9">
        <v>19.34</v>
      </c>
      <c r="AY139" s="9">
        <f t="shared" si="66"/>
        <v>1.9340000000000002</v>
      </c>
      <c r="AZ139" s="9">
        <f t="shared" si="67"/>
        <v>1.0000000000000002E-2</v>
      </c>
      <c r="BA139" s="9">
        <f t="shared" si="68"/>
        <v>374.03559999999999</v>
      </c>
      <c r="BB139" s="9"/>
      <c r="BC139" s="9"/>
      <c r="BD139" s="9"/>
      <c r="BE139" s="1">
        <v>2</v>
      </c>
      <c r="BF139" s="9">
        <v>19.34</v>
      </c>
      <c r="BG139">
        <f t="shared" si="69"/>
        <v>38.68</v>
      </c>
      <c r="BH139">
        <f t="shared" si="70"/>
        <v>4</v>
      </c>
      <c r="BI139">
        <f t="shared" si="71"/>
        <v>374.03559999999999</v>
      </c>
    </row>
    <row r="140" spans="1:61" x14ac:dyDescent="0.3">
      <c r="A140" s="9">
        <v>0.64</v>
      </c>
      <c r="B140" s="9">
        <v>19.32</v>
      </c>
      <c r="C140" s="9">
        <f t="shared" si="48"/>
        <v>12.364800000000001</v>
      </c>
      <c r="D140" s="9">
        <f t="shared" si="49"/>
        <v>0.40960000000000002</v>
      </c>
      <c r="E140" s="9">
        <f t="shared" si="50"/>
        <v>373.26240000000001</v>
      </c>
      <c r="F140" s="9"/>
      <c r="G140" s="9"/>
      <c r="H140" s="9"/>
      <c r="I140" s="9">
        <v>784</v>
      </c>
      <c r="J140" s="9">
        <v>19.32</v>
      </c>
      <c r="K140" s="9">
        <f t="shared" si="51"/>
        <v>15146.880000000001</v>
      </c>
      <c r="L140" s="9">
        <f t="shared" si="52"/>
        <v>614656</v>
      </c>
      <c r="M140" s="9">
        <f t="shared" si="53"/>
        <v>373.26240000000001</v>
      </c>
      <c r="N140" s="9"/>
      <c r="O140" s="9"/>
      <c r="P140" s="9"/>
      <c r="Q140" s="9">
        <v>343</v>
      </c>
      <c r="R140" s="9">
        <v>19.32</v>
      </c>
      <c r="S140" s="9">
        <f t="shared" si="54"/>
        <v>6626.76</v>
      </c>
      <c r="T140" s="9">
        <f t="shared" si="55"/>
        <v>117649</v>
      </c>
      <c r="U140" s="9">
        <f t="shared" si="56"/>
        <v>373.26240000000001</v>
      </c>
      <c r="V140" s="9"/>
      <c r="W140" s="9"/>
      <c r="X140" s="9"/>
      <c r="Y140" s="9">
        <v>220.5</v>
      </c>
      <c r="Z140" s="9">
        <v>19.32</v>
      </c>
      <c r="AA140" s="9">
        <f t="shared" si="57"/>
        <v>4260.0600000000004</v>
      </c>
      <c r="AB140" s="9">
        <f t="shared" si="58"/>
        <v>48620.25</v>
      </c>
      <c r="AC140" s="9">
        <f t="shared" si="59"/>
        <v>373.26240000000001</v>
      </c>
      <c r="AD140" s="9"/>
      <c r="AE140" s="9"/>
      <c r="AF140" s="9"/>
      <c r="AG140" s="9">
        <v>3.5</v>
      </c>
      <c r="AH140" s="9">
        <v>19.32</v>
      </c>
      <c r="AI140" s="9">
        <f t="shared" si="60"/>
        <v>67.62</v>
      </c>
      <c r="AJ140" s="9">
        <f t="shared" si="61"/>
        <v>12.25</v>
      </c>
      <c r="AK140" s="9">
        <f t="shared" si="62"/>
        <v>373.26240000000001</v>
      </c>
      <c r="AL140" s="9"/>
      <c r="AM140" s="9"/>
      <c r="AN140" s="9"/>
      <c r="AO140" s="1">
        <v>4</v>
      </c>
      <c r="AP140" s="9">
        <v>19.32</v>
      </c>
      <c r="AQ140" s="9">
        <f t="shared" si="63"/>
        <v>77.28</v>
      </c>
      <c r="AR140" s="9">
        <f t="shared" si="64"/>
        <v>373.26240000000001</v>
      </c>
      <c r="AS140" s="9">
        <f t="shared" si="65"/>
        <v>373.26240000000001</v>
      </c>
      <c r="AT140" s="9"/>
      <c r="AU140" s="9"/>
      <c r="AV140" s="9"/>
      <c r="AW140" s="9">
        <v>0.1</v>
      </c>
      <c r="AX140" s="9">
        <v>19.32</v>
      </c>
      <c r="AY140" s="9">
        <f t="shared" si="66"/>
        <v>1.9320000000000002</v>
      </c>
      <c r="AZ140" s="9">
        <f t="shared" si="67"/>
        <v>1.0000000000000002E-2</v>
      </c>
      <c r="BA140" s="9">
        <f t="shared" si="68"/>
        <v>373.26240000000001</v>
      </c>
      <c r="BB140" s="9"/>
      <c r="BC140" s="9"/>
      <c r="BD140" s="9"/>
      <c r="BE140" s="1">
        <v>2</v>
      </c>
      <c r="BF140" s="9">
        <v>19.32</v>
      </c>
      <c r="BG140">
        <f t="shared" si="69"/>
        <v>38.64</v>
      </c>
      <c r="BH140">
        <f t="shared" si="70"/>
        <v>4</v>
      </c>
      <c r="BI140">
        <f t="shared" si="71"/>
        <v>373.26240000000001</v>
      </c>
    </row>
    <row r="141" spans="1:61" x14ac:dyDescent="0.3">
      <c r="A141" s="9">
        <v>0.64</v>
      </c>
      <c r="B141" s="9">
        <v>19.3</v>
      </c>
      <c r="C141" s="9">
        <f t="shared" si="48"/>
        <v>12.352</v>
      </c>
      <c r="D141" s="9">
        <f t="shared" si="49"/>
        <v>0.40960000000000002</v>
      </c>
      <c r="E141" s="9">
        <f t="shared" si="50"/>
        <v>372.49</v>
      </c>
      <c r="F141" s="9"/>
      <c r="G141" s="9"/>
      <c r="H141" s="9"/>
      <c r="I141" s="9">
        <v>784</v>
      </c>
      <c r="J141" s="9">
        <v>19.3</v>
      </c>
      <c r="K141" s="9">
        <f t="shared" si="51"/>
        <v>15131.2</v>
      </c>
      <c r="L141" s="9">
        <f t="shared" si="52"/>
        <v>614656</v>
      </c>
      <c r="M141" s="9">
        <f t="shared" si="53"/>
        <v>372.49</v>
      </c>
      <c r="N141" s="9"/>
      <c r="O141" s="9"/>
      <c r="P141" s="9"/>
      <c r="Q141" s="9">
        <v>343</v>
      </c>
      <c r="R141" s="9">
        <v>19.3</v>
      </c>
      <c r="S141" s="9">
        <f t="shared" si="54"/>
        <v>6619.9000000000005</v>
      </c>
      <c r="T141" s="9">
        <f t="shared" si="55"/>
        <v>117649</v>
      </c>
      <c r="U141" s="9">
        <f t="shared" si="56"/>
        <v>372.49</v>
      </c>
      <c r="V141" s="9"/>
      <c r="W141" s="9"/>
      <c r="X141" s="9"/>
      <c r="Y141" s="9">
        <v>220.5</v>
      </c>
      <c r="Z141" s="9">
        <v>19.3</v>
      </c>
      <c r="AA141" s="9">
        <f t="shared" si="57"/>
        <v>4255.6500000000005</v>
      </c>
      <c r="AB141" s="9">
        <f t="shared" si="58"/>
        <v>48620.25</v>
      </c>
      <c r="AC141" s="9">
        <f t="shared" si="59"/>
        <v>372.49</v>
      </c>
      <c r="AD141" s="9"/>
      <c r="AE141" s="9"/>
      <c r="AF141" s="9"/>
      <c r="AG141" s="9">
        <v>3.5</v>
      </c>
      <c r="AH141" s="9">
        <v>19.3</v>
      </c>
      <c r="AI141" s="9">
        <f t="shared" si="60"/>
        <v>67.55</v>
      </c>
      <c r="AJ141" s="9">
        <f t="shared" si="61"/>
        <v>12.25</v>
      </c>
      <c r="AK141" s="9">
        <f t="shared" si="62"/>
        <v>372.49</v>
      </c>
      <c r="AL141" s="9"/>
      <c r="AM141" s="9"/>
      <c r="AN141" s="9"/>
      <c r="AO141" s="1">
        <v>5</v>
      </c>
      <c r="AP141" s="9">
        <v>19.3</v>
      </c>
      <c r="AQ141" s="9">
        <f t="shared" si="63"/>
        <v>96.5</v>
      </c>
      <c r="AR141" s="9">
        <f t="shared" si="64"/>
        <v>372.49</v>
      </c>
      <c r="AS141" s="9">
        <f t="shared" si="65"/>
        <v>372.49</v>
      </c>
      <c r="AT141" s="9"/>
      <c r="AU141" s="9"/>
      <c r="AV141" s="9"/>
      <c r="AW141" s="9">
        <v>0.1</v>
      </c>
      <c r="AX141" s="9">
        <v>19.3</v>
      </c>
      <c r="AY141" s="9">
        <f t="shared" si="66"/>
        <v>1.9300000000000002</v>
      </c>
      <c r="AZ141" s="9">
        <f t="shared" si="67"/>
        <v>1.0000000000000002E-2</v>
      </c>
      <c r="BA141" s="9">
        <f t="shared" si="68"/>
        <v>372.49</v>
      </c>
      <c r="BB141" s="9"/>
      <c r="BC141" s="9"/>
      <c r="BD141" s="9"/>
      <c r="BE141" s="1">
        <v>2</v>
      </c>
      <c r="BF141" s="9">
        <v>19.3</v>
      </c>
      <c r="BG141">
        <f t="shared" si="69"/>
        <v>38.6</v>
      </c>
      <c r="BH141">
        <f t="shared" si="70"/>
        <v>4</v>
      </c>
      <c r="BI141">
        <f t="shared" si="71"/>
        <v>372.49</v>
      </c>
    </row>
    <row r="142" spans="1:61" x14ac:dyDescent="0.3">
      <c r="A142" s="9">
        <v>0.62</v>
      </c>
      <c r="B142" s="9">
        <v>14.37</v>
      </c>
      <c r="C142" s="9">
        <f t="shared" si="48"/>
        <v>8.9093999999999998</v>
      </c>
      <c r="D142" s="9">
        <f t="shared" si="49"/>
        <v>0.38440000000000002</v>
      </c>
      <c r="E142" s="9">
        <f t="shared" si="50"/>
        <v>206.49689999999998</v>
      </c>
      <c r="F142" s="9"/>
      <c r="G142" s="9"/>
      <c r="H142" s="9"/>
      <c r="I142" s="9">
        <v>808.5</v>
      </c>
      <c r="J142" s="9">
        <v>14.37</v>
      </c>
      <c r="K142" s="9">
        <f t="shared" si="51"/>
        <v>11618.144999999999</v>
      </c>
      <c r="L142" s="9">
        <f t="shared" si="52"/>
        <v>653672.25</v>
      </c>
      <c r="M142" s="9">
        <f t="shared" si="53"/>
        <v>206.49689999999998</v>
      </c>
      <c r="N142" s="9"/>
      <c r="O142" s="9"/>
      <c r="P142" s="9"/>
      <c r="Q142" s="9">
        <v>367.5</v>
      </c>
      <c r="R142" s="9">
        <v>14.37</v>
      </c>
      <c r="S142" s="9">
        <f t="shared" si="54"/>
        <v>5280.9749999999995</v>
      </c>
      <c r="T142" s="9">
        <f t="shared" si="55"/>
        <v>135056.25</v>
      </c>
      <c r="U142" s="9">
        <f t="shared" si="56"/>
        <v>206.49689999999998</v>
      </c>
      <c r="V142" s="9"/>
      <c r="W142" s="9"/>
      <c r="X142" s="9"/>
      <c r="Y142" s="9">
        <v>220.5</v>
      </c>
      <c r="Z142" s="9">
        <v>14.37</v>
      </c>
      <c r="AA142" s="9">
        <f t="shared" si="57"/>
        <v>3168.585</v>
      </c>
      <c r="AB142" s="9">
        <f t="shared" si="58"/>
        <v>48620.25</v>
      </c>
      <c r="AC142" s="9">
        <f t="shared" si="59"/>
        <v>206.49689999999998</v>
      </c>
      <c r="AD142" s="9"/>
      <c r="AE142" s="9"/>
      <c r="AF142" s="9"/>
      <c r="AG142" s="9">
        <v>3.5</v>
      </c>
      <c r="AH142" s="9">
        <v>14.37</v>
      </c>
      <c r="AI142" s="9">
        <f t="shared" si="60"/>
        <v>50.294999999999995</v>
      </c>
      <c r="AJ142" s="9">
        <f t="shared" si="61"/>
        <v>12.25</v>
      </c>
      <c r="AK142" s="9">
        <f t="shared" si="62"/>
        <v>206.49689999999998</v>
      </c>
      <c r="AL142" s="9"/>
      <c r="AM142" s="9"/>
      <c r="AN142" s="9"/>
      <c r="AO142" s="1">
        <v>2</v>
      </c>
      <c r="AP142" s="9">
        <v>14.37</v>
      </c>
      <c r="AQ142" s="9">
        <f t="shared" si="63"/>
        <v>28.74</v>
      </c>
      <c r="AR142" s="9">
        <f t="shared" si="64"/>
        <v>206.49689999999998</v>
      </c>
      <c r="AS142" s="9">
        <f t="shared" si="65"/>
        <v>206.49689999999998</v>
      </c>
      <c r="AT142" s="9"/>
      <c r="AU142" s="9"/>
      <c r="AV142" s="9"/>
      <c r="AW142" s="9">
        <v>0.1</v>
      </c>
      <c r="AX142" s="9">
        <v>14.37</v>
      </c>
      <c r="AY142" s="9">
        <f t="shared" si="66"/>
        <v>1.4370000000000001</v>
      </c>
      <c r="AZ142" s="9">
        <f t="shared" si="67"/>
        <v>1.0000000000000002E-2</v>
      </c>
      <c r="BA142" s="9">
        <f t="shared" si="68"/>
        <v>206.49689999999998</v>
      </c>
      <c r="BB142" s="9"/>
      <c r="BC142" s="9"/>
      <c r="BD142" s="9"/>
      <c r="BE142" s="1">
        <v>2</v>
      </c>
      <c r="BF142" s="9">
        <v>14.37</v>
      </c>
      <c r="BG142">
        <f t="shared" si="69"/>
        <v>28.74</v>
      </c>
      <c r="BH142">
        <f t="shared" si="70"/>
        <v>4</v>
      </c>
      <c r="BI142">
        <f t="shared" si="71"/>
        <v>206.49689999999998</v>
      </c>
    </row>
    <row r="143" spans="1:61" x14ac:dyDescent="0.3">
      <c r="A143" s="9">
        <v>0.62</v>
      </c>
      <c r="B143" s="9">
        <v>14.57</v>
      </c>
      <c r="C143" s="9">
        <f t="shared" si="48"/>
        <v>9.0334000000000003</v>
      </c>
      <c r="D143" s="9">
        <f t="shared" si="49"/>
        <v>0.38440000000000002</v>
      </c>
      <c r="E143" s="9">
        <f t="shared" si="50"/>
        <v>212.28490000000002</v>
      </c>
      <c r="F143" s="9"/>
      <c r="G143" s="9"/>
      <c r="H143" s="9"/>
      <c r="I143" s="9">
        <v>808.5</v>
      </c>
      <c r="J143" s="9">
        <v>14.57</v>
      </c>
      <c r="K143" s="9">
        <f t="shared" si="51"/>
        <v>11779.844999999999</v>
      </c>
      <c r="L143" s="9">
        <f t="shared" si="52"/>
        <v>653672.25</v>
      </c>
      <c r="M143" s="9">
        <f t="shared" si="53"/>
        <v>212.28490000000002</v>
      </c>
      <c r="N143" s="9"/>
      <c r="O143" s="9"/>
      <c r="P143" s="9"/>
      <c r="Q143" s="9">
        <v>367.5</v>
      </c>
      <c r="R143" s="9">
        <v>14.57</v>
      </c>
      <c r="S143" s="9">
        <f t="shared" si="54"/>
        <v>5354.4750000000004</v>
      </c>
      <c r="T143" s="9">
        <f t="shared" si="55"/>
        <v>135056.25</v>
      </c>
      <c r="U143" s="9">
        <f t="shared" si="56"/>
        <v>212.28490000000002</v>
      </c>
      <c r="V143" s="9"/>
      <c r="W143" s="9"/>
      <c r="X143" s="9"/>
      <c r="Y143" s="9">
        <v>220.5</v>
      </c>
      <c r="Z143" s="9">
        <v>14.57</v>
      </c>
      <c r="AA143" s="9">
        <f t="shared" si="57"/>
        <v>3212.6849999999999</v>
      </c>
      <c r="AB143" s="9">
        <f t="shared" si="58"/>
        <v>48620.25</v>
      </c>
      <c r="AC143" s="9">
        <f t="shared" si="59"/>
        <v>212.28490000000002</v>
      </c>
      <c r="AD143" s="9"/>
      <c r="AE143" s="9"/>
      <c r="AF143" s="9"/>
      <c r="AG143" s="9">
        <v>3.5</v>
      </c>
      <c r="AH143" s="9">
        <v>14.57</v>
      </c>
      <c r="AI143" s="9">
        <f t="shared" si="60"/>
        <v>50.995000000000005</v>
      </c>
      <c r="AJ143" s="9">
        <f t="shared" si="61"/>
        <v>12.25</v>
      </c>
      <c r="AK143" s="9">
        <f t="shared" si="62"/>
        <v>212.28490000000002</v>
      </c>
      <c r="AL143" s="9"/>
      <c r="AM143" s="9"/>
      <c r="AN143" s="9"/>
      <c r="AO143" s="1">
        <v>3</v>
      </c>
      <c r="AP143" s="9">
        <v>14.57</v>
      </c>
      <c r="AQ143" s="9">
        <f t="shared" si="63"/>
        <v>43.71</v>
      </c>
      <c r="AR143" s="9">
        <f t="shared" si="64"/>
        <v>212.28490000000002</v>
      </c>
      <c r="AS143" s="9">
        <f t="shared" si="65"/>
        <v>212.28490000000002</v>
      </c>
      <c r="AT143" s="9"/>
      <c r="AU143" s="9"/>
      <c r="AV143" s="9"/>
      <c r="AW143" s="9">
        <v>0.1</v>
      </c>
      <c r="AX143" s="9">
        <v>14.57</v>
      </c>
      <c r="AY143" s="9">
        <f t="shared" si="66"/>
        <v>1.4570000000000001</v>
      </c>
      <c r="AZ143" s="9">
        <f t="shared" si="67"/>
        <v>1.0000000000000002E-2</v>
      </c>
      <c r="BA143" s="9">
        <f t="shared" si="68"/>
        <v>212.28490000000002</v>
      </c>
      <c r="BB143" s="9"/>
      <c r="BC143" s="9"/>
      <c r="BD143" s="9"/>
      <c r="BE143" s="1">
        <v>2</v>
      </c>
      <c r="BF143" s="9">
        <v>14.57</v>
      </c>
      <c r="BG143">
        <f t="shared" si="69"/>
        <v>29.14</v>
      </c>
      <c r="BH143">
        <f t="shared" si="70"/>
        <v>4</v>
      </c>
      <c r="BI143">
        <f t="shared" si="71"/>
        <v>212.28490000000002</v>
      </c>
    </row>
    <row r="144" spans="1:61" x14ac:dyDescent="0.3">
      <c r="A144" s="9">
        <v>0.62</v>
      </c>
      <c r="B144" s="9">
        <v>14.27</v>
      </c>
      <c r="C144" s="9">
        <f t="shared" si="48"/>
        <v>8.8474000000000004</v>
      </c>
      <c r="D144" s="9">
        <f t="shared" si="49"/>
        <v>0.38440000000000002</v>
      </c>
      <c r="E144" s="9">
        <f t="shared" si="50"/>
        <v>203.63289999999998</v>
      </c>
      <c r="F144" s="9"/>
      <c r="G144" s="9"/>
      <c r="H144" s="9"/>
      <c r="I144" s="9">
        <v>808.5</v>
      </c>
      <c r="J144" s="9">
        <v>14.27</v>
      </c>
      <c r="K144" s="9">
        <f t="shared" si="51"/>
        <v>11537.295</v>
      </c>
      <c r="L144" s="9">
        <f t="shared" si="52"/>
        <v>653672.25</v>
      </c>
      <c r="M144" s="9">
        <f t="shared" si="53"/>
        <v>203.63289999999998</v>
      </c>
      <c r="N144" s="9"/>
      <c r="O144" s="9"/>
      <c r="P144" s="9"/>
      <c r="Q144" s="9">
        <v>367.5</v>
      </c>
      <c r="R144" s="9">
        <v>14.27</v>
      </c>
      <c r="S144" s="9">
        <f t="shared" si="54"/>
        <v>5244.2249999999995</v>
      </c>
      <c r="T144" s="9">
        <f t="shared" si="55"/>
        <v>135056.25</v>
      </c>
      <c r="U144" s="9">
        <f t="shared" si="56"/>
        <v>203.63289999999998</v>
      </c>
      <c r="V144" s="9"/>
      <c r="W144" s="9"/>
      <c r="X144" s="9"/>
      <c r="Y144" s="9">
        <v>220.5</v>
      </c>
      <c r="Z144" s="9">
        <v>14.27</v>
      </c>
      <c r="AA144" s="9">
        <f t="shared" si="57"/>
        <v>3146.5349999999999</v>
      </c>
      <c r="AB144" s="9">
        <f t="shared" si="58"/>
        <v>48620.25</v>
      </c>
      <c r="AC144" s="9">
        <f t="shared" si="59"/>
        <v>203.63289999999998</v>
      </c>
      <c r="AD144" s="9"/>
      <c r="AE144" s="9"/>
      <c r="AF144" s="9"/>
      <c r="AG144" s="9">
        <v>3.5</v>
      </c>
      <c r="AH144" s="9">
        <v>14.27</v>
      </c>
      <c r="AI144" s="9">
        <f t="shared" si="60"/>
        <v>49.945</v>
      </c>
      <c r="AJ144" s="9">
        <f t="shared" si="61"/>
        <v>12.25</v>
      </c>
      <c r="AK144" s="9">
        <f t="shared" si="62"/>
        <v>203.63289999999998</v>
      </c>
      <c r="AL144" s="9"/>
      <c r="AM144" s="9"/>
      <c r="AN144" s="9"/>
      <c r="AO144" s="1">
        <v>4</v>
      </c>
      <c r="AP144" s="9">
        <v>14.27</v>
      </c>
      <c r="AQ144" s="9">
        <f t="shared" si="63"/>
        <v>57.08</v>
      </c>
      <c r="AR144" s="9">
        <f t="shared" si="64"/>
        <v>203.63289999999998</v>
      </c>
      <c r="AS144" s="9">
        <f t="shared" si="65"/>
        <v>203.63289999999998</v>
      </c>
      <c r="AT144" s="9"/>
      <c r="AU144" s="9"/>
      <c r="AV144" s="9"/>
      <c r="AW144" s="9">
        <v>0.1</v>
      </c>
      <c r="AX144" s="9">
        <v>14.27</v>
      </c>
      <c r="AY144" s="9">
        <f t="shared" si="66"/>
        <v>1.427</v>
      </c>
      <c r="AZ144" s="9">
        <f t="shared" si="67"/>
        <v>1.0000000000000002E-2</v>
      </c>
      <c r="BA144" s="9">
        <f t="shared" si="68"/>
        <v>203.63289999999998</v>
      </c>
      <c r="BB144" s="9"/>
      <c r="BC144" s="9"/>
      <c r="BD144" s="9"/>
      <c r="BE144" s="1">
        <v>2</v>
      </c>
      <c r="BF144" s="9">
        <v>14.27</v>
      </c>
      <c r="BG144">
        <f t="shared" si="69"/>
        <v>28.54</v>
      </c>
      <c r="BH144">
        <f t="shared" si="70"/>
        <v>4</v>
      </c>
      <c r="BI144">
        <f t="shared" si="71"/>
        <v>203.63289999999998</v>
      </c>
    </row>
    <row r="145" spans="1:61" x14ac:dyDescent="0.3">
      <c r="A145" s="9">
        <v>0.62</v>
      </c>
      <c r="B145" s="9">
        <v>14.24</v>
      </c>
      <c r="C145" s="9">
        <f t="shared" si="48"/>
        <v>8.8287999999999993</v>
      </c>
      <c r="D145" s="9">
        <f t="shared" si="49"/>
        <v>0.38440000000000002</v>
      </c>
      <c r="E145" s="9">
        <f t="shared" si="50"/>
        <v>202.77760000000001</v>
      </c>
      <c r="F145" s="9"/>
      <c r="G145" s="9"/>
      <c r="H145" s="9"/>
      <c r="I145" s="9">
        <v>808.5</v>
      </c>
      <c r="J145" s="9">
        <v>14.24</v>
      </c>
      <c r="K145" s="9">
        <f t="shared" si="51"/>
        <v>11513.04</v>
      </c>
      <c r="L145" s="9">
        <f t="shared" si="52"/>
        <v>653672.25</v>
      </c>
      <c r="M145" s="9">
        <f t="shared" si="53"/>
        <v>202.77760000000001</v>
      </c>
      <c r="N145" s="9"/>
      <c r="O145" s="9"/>
      <c r="P145" s="9"/>
      <c r="Q145" s="9">
        <v>367.5</v>
      </c>
      <c r="R145" s="9">
        <v>14.24</v>
      </c>
      <c r="S145" s="9">
        <f t="shared" si="54"/>
        <v>5233.2</v>
      </c>
      <c r="T145" s="9">
        <f t="shared" si="55"/>
        <v>135056.25</v>
      </c>
      <c r="U145" s="9">
        <f t="shared" si="56"/>
        <v>202.77760000000001</v>
      </c>
      <c r="V145" s="9"/>
      <c r="W145" s="9"/>
      <c r="X145" s="9"/>
      <c r="Y145" s="9">
        <v>220.5</v>
      </c>
      <c r="Z145" s="9">
        <v>14.24</v>
      </c>
      <c r="AA145" s="9">
        <f t="shared" si="57"/>
        <v>3139.92</v>
      </c>
      <c r="AB145" s="9">
        <f t="shared" si="58"/>
        <v>48620.25</v>
      </c>
      <c r="AC145" s="9">
        <f t="shared" si="59"/>
        <v>202.77760000000001</v>
      </c>
      <c r="AD145" s="9"/>
      <c r="AE145" s="9"/>
      <c r="AF145" s="9"/>
      <c r="AG145" s="9">
        <v>3.5</v>
      </c>
      <c r="AH145" s="9">
        <v>14.24</v>
      </c>
      <c r="AI145" s="9">
        <f t="shared" si="60"/>
        <v>49.84</v>
      </c>
      <c r="AJ145" s="9">
        <f t="shared" si="61"/>
        <v>12.25</v>
      </c>
      <c r="AK145" s="9">
        <f t="shared" si="62"/>
        <v>202.77760000000001</v>
      </c>
      <c r="AL145" s="9"/>
      <c r="AM145" s="9"/>
      <c r="AN145" s="9"/>
      <c r="AO145" s="1">
        <v>5</v>
      </c>
      <c r="AP145" s="9">
        <v>14.24</v>
      </c>
      <c r="AQ145" s="9">
        <f t="shared" si="63"/>
        <v>71.2</v>
      </c>
      <c r="AR145" s="9">
        <f t="shared" si="64"/>
        <v>202.77760000000001</v>
      </c>
      <c r="AS145" s="9">
        <f t="shared" si="65"/>
        <v>202.77760000000001</v>
      </c>
      <c r="AT145" s="9"/>
      <c r="AU145" s="9"/>
      <c r="AV145" s="9"/>
      <c r="AW145" s="9">
        <v>0.1</v>
      </c>
      <c r="AX145" s="9">
        <v>14.24</v>
      </c>
      <c r="AY145" s="9">
        <f t="shared" si="66"/>
        <v>1.4240000000000002</v>
      </c>
      <c r="AZ145" s="9">
        <f t="shared" si="67"/>
        <v>1.0000000000000002E-2</v>
      </c>
      <c r="BA145" s="9">
        <f t="shared" si="68"/>
        <v>202.77760000000001</v>
      </c>
      <c r="BB145" s="9"/>
      <c r="BC145" s="9"/>
      <c r="BD145" s="9"/>
      <c r="BE145" s="1">
        <v>2</v>
      </c>
      <c r="BF145" s="9">
        <v>14.24</v>
      </c>
      <c r="BG145">
        <f t="shared" si="69"/>
        <v>28.48</v>
      </c>
      <c r="BH145">
        <f t="shared" si="70"/>
        <v>4</v>
      </c>
      <c r="BI145">
        <f t="shared" si="71"/>
        <v>202.77760000000001</v>
      </c>
    </row>
    <row r="146" spans="1:61" x14ac:dyDescent="0.3">
      <c r="A146" s="9">
        <v>0.98</v>
      </c>
      <c r="B146" s="9">
        <v>25.68</v>
      </c>
      <c r="C146" s="9">
        <f t="shared" si="48"/>
        <v>25.166399999999999</v>
      </c>
      <c r="D146" s="9">
        <f t="shared" si="49"/>
        <v>0.96039999999999992</v>
      </c>
      <c r="E146" s="9">
        <f t="shared" si="50"/>
        <v>659.4624</v>
      </c>
      <c r="F146" s="9"/>
      <c r="G146" s="9"/>
      <c r="H146" s="9"/>
      <c r="I146" s="9">
        <v>514.5</v>
      </c>
      <c r="J146" s="9">
        <v>25.68</v>
      </c>
      <c r="K146" s="9">
        <f t="shared" si="51"/>
        <v>13212.36</v>
      </c>
      <c r="L146" s="9">
        <f t="shared" si="52"/>
        <v>264710.25</v>
      </c>
      <c r="M146" s="9">
        <f t="shared" si="53"/>
        <v>659.4624</v>
      </c>
      <c r="N146" s="9"/>
      <c r="O146" s="9"/>
      <c r="P146" s="9"/>
      <c r="Q146" s="9">
        <v>294</v>
      </c>
      <c r="R146" s="9">
        <v>25.68</v>
      </c>
      <c r="S146" s="9">
        <f t="shared" si="54"/>
        <v>7549.92</v>
      </c>
      <c r="T146" s="9">
        <f t="shared" si="55"/>
        <v>86436</v>
      </c>
      <c r="U146" s="9">
        <f t="shared" si="56"/>
        <v>659.4624</v>
      </c>
      <c r="V146" s="9"/>
      <c r="W146" s="9"/>
      <c r="X146" s="9"/>
      <c r="Y146" s="9">
        <v>110.25</v>
      </c>
      <c r="Z146" s="9">
        <v>25.68</v>
      </c>
      <c r="AA146" s="9">
        <f t="shared" si="57"/>
        <v>2831.22</v>
      </c>
      <c r="AB146" s="9">
        <f t="shared" si="58"/>
        <v>12155.0625</v>
      </c>
      <c r="AC146" s="9">
        <f t="shared" si="59"/>
        <v>659.4624</v>
      </c>
      <c r="AD146" s="9"/>
      <c r="AE146" s="9"/>
      <c r="AF146" s="9"/>
      <c r="AG146" s="9">
        <v>7</v>
      </c>
      <c r="AH146" s="9">
        <v>25.68</v>
      </c>
      <c r="AI146" s="9">
        <f t="shared" si="60"/>
        <v>179.76</v>
      </c>
      <c r="AJ146" s="9">
        <f t="shared" si="61"/>
        <v>49</v>
      </c>
      <c r="AK146" s="9">
        <f t="shared" si="62"/>
        <v>659.4624</v>
      </c>
      <c r="AL146" s="9"/>
      <c r="AM146" s="9"/>
      <c r="AN146" s="9"/>
      <c r="AO146" s="1">
        <v>2</v>
      </c>
      <c r="AP146" s="9">
        <v>25.68</v>
      </c>
      <c r="AQ146" s="9">
        <f t="shared" si="63"/>
        <v>51.36</v>
      </c>
      <c r="AR146" s="9">
        <f t="shared" si="64"/>
        <v>659.4624</v>
      </c>
      <c r="AS146" s="9">
        <f t="shared" si="65"/>
        <v>659.4624</v>
      </c>
      <c r="AT146" s="9"/>
      <c r="AU146" s="9"/>
      <c r="AV146" s="9"/>
      <c r="AW146" s="9">
        <v>0.1</v>
      </c>
      <c r="AX146" s="9">
        <v>25.68</v>
      </c>
      <c r="AY146" s="9">
        <f t="shared" si="66"/>
        <v>2.5680000000000001</v>
      </c>
      <c r="AZ146" s="9">
        <f t="shared" si="67"/>
        <v>1.0000000000000002E-2</v>
      </c>
      <c r="BA146" s="9">
        <f t="shared" si="68"/>
        <v>659.4624</v>
      </c>
      <c r="BB146" s="9"/>
      <c r="BC146" s="9"/>
      <c r="BD146" s="9"/>
      <c r="BE146" s="1">
        <v>3</v>
      </c>
      <c r="BF146" s="9">
        <v>25.68</v>
      </c>
      <c r="BG146">
        <f t="shared" si="69"/>
        <v>77.039999999999992</v>
      </c>
      <c r="BH146">
        <f t="shared" si="70"/>
        <v>9</v>
      </c>
      <c r="BI146">
        <f t="shared" si="71"/>
        <v>659.4624</v>
      </c>
    </row>
    <row r="147" spans="1:61" x14ac:dyDescent="0.3">
      <c r="A147" s="9">
        <v>0.98</v>
      </c>
      <c r="B147" s="9">
        <v>26.02</v>
      </c>
      <c r="C147" s="9">
        <f t="shared" si="48"/>
        <v>25.499599999999997</v>
      </c>
      <c r="D147" s="9">
        <f t="shared" si="49"/>
        <v>0.96039999999999992</v>
      </c>
      <c r="E147" s="9">
        <f t="shared" si="50"/>
        <v>677.04039999999998</v>
      </c>
      <c r="F147" s="9"/>
      <c r="G147" s="9"/>
      <c r="H147" s="9"/>
      <c r="I147" s="9">
        <v>514.5</v>
      </c>
      <c r="J147" s="9">
        <v>26.02</v>
      </c>
      <c r="K147" s="9">
        <f t="shared" si="51"/>
        <v>13387.289999999999</v>
      </c>
      <c r="L147" s="9">
        <f t="shared" si="52"/>
        <v>264710.25</v>
      </c>
      <c r="M147" s="9">
        <f t="shared" si="53"/>
        <v>677.04039999999998</v>
      </c>
      <c r="N147" s="9"/>
      <c r="O147" s="9"/>
      <c r="P147" s="9"/>
      <c r="Q147" s="9">
        <v>294</v>
      </c>
      <c r="R147" s="9">
        <v>26.02</v>
      </c>
      <c r="S147" s="9">
        <f t="shared" si="54"/>
        <v>7649.88</v>
      </c>
      <c r="T147" s="9">
        <f t="shared" si="55"/>
        <v>86436</v>
      </c>
      <c r="U147" s="9">
        <f t="shared" si="56"/>
        <v>677.04039999999998</v>
      </c>
      <c r="V147" s="9"/>
      <c r="W147" s="9"/>
      <c r="X147" s="9"/>
      <c r="Y147" s="9">
        <v>110.25</v>
      </c>
      <c r="Z147" s="9">
        <v>26.02</v>
      </c>
      <c r="AA147" s="9">
        <f t="shared" si="57"/>
        <v>2868.7049999999999</v>
      </c>
      <c r="AB147" s="9">
        <f t="shared" si="58"/>
        <v>12155.0625</v>
      </c>
      <c r="AC147" s="9">
        <f t="shared" si="59"/>
        <v>677.04039999999998</v>
      </c>
      <c r="AD147" s="9"/>
      <c r="AE147" s="9"/>
      <c r="AF147" s="9"/>
      <c r="AG147" s="9">
        <v>7</v>
      </c>
      <c r="AH147" s="9">
        <v>26.02</v>
      </c>
      <c r="AI147" s="9">
        <f t="shared" si="60"/>
        <v>182.14</v>
      </c>
      <c r="AJ147" s="9">
        <f t="shared" si="61"/>
        <v>49</v>
      </c>
      <c r="AK147" s="9">
        <f t="shared" si="62"/>
        <v>677.04039999999998</v>
      </c>
      <c r="AL147" s="9"/>
      <c r="AM147" s="9"/>
      <c r="AN147" s="9"/>
      <c r="AO147" s="1">
        <v>3</v>
      </c>
      <c r="AP147" s="9">
        <v>26.02</v>
      </c>
      <c r="AQ147" s="9">
        <f t="shared" si="63"/>
        <v>78.06</v>
      </c>
      <c r="AR147" s="9">
        <f t="shared" si="64"/>
        <v>677.04039999999998</v>
      </c>
      <c r="AS147" s="9">
        <f t="shared" si="65"/>
        <v>677.04039999999998</v>
      </c>
      <c r="AT147" s="9"/>
      <c r="AU147" s="9"/>
      <c r="AV147" s="9"/>
      <c r="AW147" s="9">
        <v>0.1</v>
      </c>
      <c r="AX147" s="9">
        <v>26.02</v>
      </c>
      <c r="AY147" s="9">
        <f t="shared" si="66"/>
        <v>2.6020000000000003</v>
      </c>
      <c r="AZ147" s="9">
        <f t="shared" si="67"/>
        <v>1.0000000000000002E-2</v>
      </c>
      <c r="BA147" s="9">
        <f t="shared" si="68"/>
        <v>677.04039999999998</v>
      </c>
      <c r="BB147" s="9"/>
      <c r="BC147" s="9"/>
      <c r="BD147" s="9"/>
      <c r="BE147" s="1">
        <v>3</v>
      </c>
      <c r="BF147" s="9">
        <v>26.02</v>
      </c>
      <c r="BG147">
        <f t="shared" si="69"/>
        <v>78.06</v>
      </c>
      <c r="BH147">
        <f t="shared" si="70"/>
        <v>9</v>
      </c>
      <c r="BI147">
        <f t="shared" si="71"/>
        <v>677.04039999999998</v>
      </c>
    </row>
    <row r="148" spans="1:61" x14ac:dyDescent="0.3">
      <c r="A148" s="9">
        <v>0.98</v>
      </c>
      <c r="B148" s="9">
        <v>25.84</v>
      </c>
      <c r="C148" s="9">
        <f t="shared" si="48"/>
        <v>25.3232</v>
      </c>
      <c r="D148" s="9">
        <f t="shared" si="49"/>
        <v>0.96039999999999992</v>
      </c>
      <c r="E148" s="9">
        <f t="shared" si="50"/>
        <v>667.7056</v>
      </c>
      <c r="F148" s="9"/>
      <c r="G148" s="9"/>
      <c r="H148" s="9"/>
      <c r="I148" s="9">
        <v>514.5</v>
      </c>
      <c r="J148" s="9">
        <v>25.84</v>
      </c>
      <c r="K148" s="9">
        <f t="shared" si="51"/>
        <v>13294.68</v>
      </c>
      <c r="L148" s="9">
        <f t="shared" si="52"/>
        <v>264710.25</v>
      </c>
      <c r="M148" s="9">
        <f t="shared" si="53"/>
        <v>667.7056</v>
      </c>
      <c r="N148" s="9"/>
      <c r="O148" s="9"/>
      <c r="P148" s="9"/>
      <c r="Q148" s="9">
        <v>294</v>
      </c>
      <c r="R148" s="9">
        <v>25.84</v>
      </c>
      <c r="S148" s="9">
        <f t="shared" si="54"/>
        <v>7596.96</v>
      </c>
      <c r="T148" s="9">
        <f t="shared" si="55"/>
        <v>86436</v>
      </c>
      <c r="U148" s="9">
        <f t="shared" si="56"/>
        <v>667.7056</v>
      </c>
      <c r="V148" s="9"/>
      <c r="W148" s="9"/>
      <c r="X148" s="9"/>
      <c r="Y148" s="9">
        <v>110.25</v>
      </c>
      <c r="Z148" s="9">
        <v>25.84</v>
      </c>
      <c r="AA148" s="9">
        <f t="shared" si="57"/>
        <v>2848.86</v>
      </c>
      <c r="AB148" s="9">
        <f t="shared" si="58"/>
        <v>12155.0625</v>
      </c>
      <c r="AC148" s="9">
        <f t="shared" si="59"/>
        <v>667.7056</v>
      </c>
      <c r="AD148" s="9"/>
      <c r="AE148" s="9"/>
      <c r="AF148" s="9"/>
      <c r="AG148" s="9">
        <v>7</v>
      </c>
      <c r="AH148" s="9">
        <v>25.84</v>
      </c>
      <c r="AI148" s="9">
        <f t="shared" si="60"/>
        <v>180.88</v>
      </c>
      <c r="AJ148" s="9">
        <f t="shared" si="61"/>
        <v>49</v>
      </c>
      <c r="AK148" s="9">
        <f t="shared" si="62"/>
        <v>667.7056</v>
      </c>
      <c r="AL148" s="9"/>
      <c r="AM148" s="9"/>
      <c r="AN148" s="9"/>
      <c r="AO148" s="1">
        <v>4</v>
      </c>
      <c r="AP148" s="9">
        <v>25.84</v>
      </c>
      <c r="AQ148" s="9">
        <f t="shared" si="63"/>
        <v>103.36</v>
      </c>
      <c r="AR148" s="9">
        <f t="shared" si="64"/>
        <v>667.7056</v>
      </c>
      <c r="AS148" s="9">
        <f t="shared" si="65"/>
        <v>667.7056</v>
      </c>
      <c r="AT148" s="9"/>
      <c r="AU148" s="9"/>
      <c r="AV148" s="9"/>
      <c r="AW148" s="9">
        <v>0.1</v>
      </c>
      <c r="AX148" s="9">
        <v>25.84</v>
      </c>
      <c r="AY148" s="9">
        <f t="shared" si="66"/>
        <v>2.5840000000000001</v>
      </c>
      <c r="AZ148" s="9">
        <f t="shared" si="67"/>
        <v>1.0000000000000002E-2</v>
      </c>
      <c r="BA148" s="9">
        <f t="shared" si="68"/>
        <v>667.7056</v>
      </c>
      <c r="BB148" s="9"/>
      <c r="BC148" s="9"/>
      <c r="BD148" s="9"/>
      <c r="BE148" s="1">
        <v>3</v>
      </c>
      <c r="BF148" s="9">
        <v>25.84</v>
      </c>
      <c r="BG148">
        <f t="shared" si="69"/>
        <v>77.52</v>
      </c>
      <c r="BH148">
        <f t="shared" si="70"/>
        <v>9</v>
      </c>
      <c r="BI148">
        <f t="shared" si="71"/>
        <v>667.7056</v>
      </c>
    </row>
    <row r="149" spans="1:61" x14ac:dyDescent="0.3">
      <c r="A149" s="9">
        <v>0.98</v>
      </c>
      <c r="B149" s="9">
        <v>26.14</v>
      </c>
      <c r="C149" s="9">
        <f t="shared" si="48"/>
        <v>25.6172</v>
      </c>
      <c r="D149" s="9">
        <f t="shared" si="49"/>
        <v>0.96039999999999992</v>
      </c>
      <c r="E149" s="9">
        <f t="shared" si="50"/>
        <v>683.29960000000005</v>
      </c>
      <c r="F149" s="9"/>
      <c r="G149" s="9"/>
      <c r="H149" s="9"/>
      <c r="I149" s="9">
        <v>514.5</v>
      </c>
      <c r="J149" s="9">
        <v>26.14</v>
      </c>
      <c r="K149" s="9">
        <f t="shared" si="51"/>
        <v>13449.03</v>
      </c>
      <c r="L149" s="9">
        <f t="shared" si="52"/>
        <v>264710.25</v>
      </c>
      <c r="M149" s="9">
        <f t="shared" si="53"/>
        <v>683.29960000000005</v>
      </c>
      <c r="N149" s="9"/>
      <c r="O149" s="9"/>
      <c r="P149" s="9"/>
      <c r="Q149" s="9">
        <v>294</v>
      </c>
      <c r="R149" s="9">
        <v>26.14</v>
      </c>
      <c r="S149" s="9">
        <f t="shared" si="54"/>
        <v>7685.16</v>
      </c>
      <c r="T149" s="9">
        <f t="shared" si="55"/>
        <v>86436</v>
      </c>
      <c r="U149" s="9">
        <f t="shared" si="56"/>
        <v>683.29960000000005</v>
      </c>
      <c r="V149" s="9"/>
      <c r="W149" s="9"/>
      <c r="X149" s="9"/>
      <c r="Y149" s="9">
        <v>110.25</v>
      </c>
      <c r="Z149" s="9">
        <v>26.14</v>
      </c>
      <c r="AA149" s="9">
        <f t="shared" si="57"/>
        <v>2881.9349999999999</v>
      </c>
      <c r="AB149" s="9">
        <f t="shared" si="58"/>
        <v>12155.0625</v>
      </c>
      <c r="AC149" s="9">
        <f t="shared" si="59"/>
        <v>683.29960000000005</v>
      </c>
      <c r="AD149" s="9"/>
      <c r="AE149" s="9"/>
      <c r="AF149" s="9"/>
      <c r="AG149" s="9">
        <v>7</v>
      </c>
      <c r="AH149" s="9">
        <v>26.14</v>
      </c>
      <c r="AI149" s="9">
        <f t="shared" si="60"/>
        <v>182.98000000000002</v>
      </c>
      <c r="AJ149" s="9">
        <f t="shared" si="61"/>
        <v>49</v>
      </c>
      <c r="AK149" s="9">
        <f t="shared" si="62"/>
        <v>683.29960000000005</v>
      </c>
      <c r="AL149" s="9"/>
      <c r="AM149" s="9"/>
      <c r="AN149" s="9"/>
      <c r="AO149" s="1">
        <v>5</v>
      </c>
      <c r="AP149" s="9">
        <v>26.14</v>
      </c>
      <c r="AQ149" s="9">
        <f t="shared" si="63"/>
        <v>130.69999999999999</v>
      </c>
      <c r="AR149" s="9">
        <f t="shared" si="64"/>
        <v>683.29960000000005</v>
      </c>
      <c r="AS149" s="9">
        <f t="shared" si="65"/>
        <v>683.29960000000005</v>
      </c>
      <c r="AT149" s="9"/>
      <c r="AU149" s="9"/>
      <c r="AV149" s="9"/>
      <c r="AW149" s="9">
        <v>0.1</v>
      </c>
      <c r="AX149" s="9">
        <v>26.14</v>
      </c>
      <c r="AY149" s="9">
        <f t="shared" si="66"/>
        <v>2.6140000000000003</v>
      </c>
      <c r="AZ149" s="9">
        <f t="shared" si="67"/>
        <v>1.0000000000000002E-2</v>
      </c>
      <c r="BA149" s="9">
        <f t="shared" si="68"/>
        <v>683.29960000000005</v>
      </c>
      <c r="BB149" s="9"/>
      <c r="BC149" s="9"/>
      <c r="BD149" s="9"/>
      <c r="BE149" s="1">
        <v>3</v>
      </c>
      <c r="BF149" s="9">
        <v>26.14</v>
      </c>
      <c r="BG149">
        <f t="shared" si="69"/>
        <v>78.42</v>
      </c>
      <c r="BH149">
        <f t="shared" si="70"/>
        <v>9</v>
      </c>
      <c r="BI149">
        <f t="shared" si="71"/>
        <v>683.29960000000005</v>
      </c>
    </row>
    <row r="150" spans="1:61" x14ac:dyDescent="0.3">
      <c r="A150" s="9">
        <v>0.9</v>
      </c>
      <c r="B150" s="9">
        <v>34.14</v>
      </c>
      <c r="C150" s="9">
        <f t="shared" si="48"/>
        <v>30.726000000000003</v>
      </c>
      <c r="D150" s="9">
        <f t="shared" si="49"/>
        <v>0.81</v>
      </c>
      <c r="E150" s="9">
        <f t="shared" si="50"/>
        <v>1165.5396000000001</v>
      </c>
      <c r="F150" s="9"/>
      <c r="G150" s="9"/>
      <c r="H150" s="9"/>
      <c r="I150" s="9">
        <v>563.5</v>
      </c>
      <c r="J150" s="9">
        <v>34.14</v>
      </c>
      <c r="K150" s="9">
        <f t="shared" si="51"/>
        <v>19237.89</v>
      </c>
      <c r="L150" s="9">
        <f t="shared" si="52"/>
        <v>317532.25</v>
      </c>
      <c r="M150" s="9">
        <f t="shared" si="53"/>
        <v>1165.5396000000001</v>
      </c>
      <c r="N150" s="9"/>
      <c r="O150" s="9"/>
      <c r="P150" s="9"/>
      <c r="Q150" s="9">
        <v>318.5</v>
      </c>
      <c r="R150" s="9">
        <v>34.14</v>
      </c>
      <c r="S150" s="9">
        <f t="shared" si="54"/>
        <v>10873.59</v>
      </c>
      <c r="T150" s="9">
        <f t="shared" si="55"/>
        <v>101442.25</v>
      </c>
      <c r="U150" s="9">
        <f t="shared" si="56"/>
        <v>1165.5396000000001</v>
      </c>
      <c r="V150" s="9"/>
      <c r="W150" s="9"/>
      <c r="X150" s="9"/>
      <c r="Y150" s="9">
        <v>122.5</v>
      </c>
      <c r="Z150" s="9">
        <v>34.14</v>
      </c>
      <c r="AA150" s="9">
        <f t="shared" si="57"/>
        <v>4182.1499999999996</v>
      </c>
      <c r="AB150" s="9">
        <f t="shared" si="58"/>
        <v>15006.25</v>
      </c>
      <c r="AC150" s="9">
        <f t="shared" si="59"/>
        <v>1165.5396000000001</v>
      </c>
      <c r="AD150" s="9"/>
      <c r="AE150" s="9"/>
      <c r="AF150" s="9"/>
      <c r="AG150" s="9">
        <v>7</v>
      </c>
      <c r="AH150" s="9">
        <v>34.14</v>
      </c>
      <c r="AI150" s="9">
        <f t="shared" si="60"/>
        <v>238.98000000000002</v>
      </c>
      <c r="AJ150" s="9">
        <f t="shared" si="61"/>
        <v>49</v>
      </c>
      <c r="AK150" s="9">
        <f t="shared" si="62"/>
        <v>1165.5396000000001</v>
      </c>
      <c r="AL150" s="9"/>
      <c r="AM150" s="9"/>
      <c r="AN150" s="9"/>
      <c r="AO150" s="1">
        <v>2</v>
      </c>
      <c r="AP150" s="9">
        <v>34.14</v>
      </c>
      <c r="AQ150" s="9">
        <f t="shared" si="63"/>
        <v>68.28</v>
      </c>
      <c r="AR150" s="9">
        <f t="shared" si="64"/>
        <v>1165.5396000000001</v>
      </c>
      <c r="AS150" s="9">
        <f t="shared" si="65"/>
        <v>1165.5396000000001</v>
      </c>
      <c r="AT150" s="9"/>
      <c r="AU150" s="9"/>
      <c r="AV150" s="9"/>
      <c r="AW150" s="9">
        <v>0.1</v>
      </c>
      <c r="AX150" s="9">
        <v>34.14</v>
      </c>
      <c r="AY150" s="9">
        <f t="shared" si="66"/>
        <v>3.4140000000000001</v>
      </c>
      <c r="AZ150" s="9">
        <f t="shared" si="67"/>
        <v>1.0000000000000002E-2</v>
      </c>
      <c r="BA150" s="9">
        <f t="shared" si="68"/>
        <v>1165.5396000000001</v>
      </c>
      <c r="BB150" s="9"/>
      <c r="BC150" s="9"/>
      <c r="BD150" s="9"/>
      <c r="BE150" s="1">
        <v>3</v>
      </c>
      <c r="BF150" s="9">
        <v>34.14</v>
      </c>
      <c r="BG150">
        <f t="shared" si="69"/>
        <v>102.42</v>
      </c>
      <c r="BH150">
        <f t="shared" si="70"/>
        <v>9</v>
      </c>
      <c r="BI150">
        <f t="shared" si="71"/>
        <v>1165.5396000000001</v>
      </c>
    </row>
    <row r="151" spans="1:61" x14ac:dyDescent="0.3">
      <c r="A151" s="9">
        <v>0.9</v>
      </c>
      <c r="B151" s="9">
        <v>32.85</v>
      </c>
      <c r="C151" s="9">
        <f t="shared" si="48"/>
        <v>29.565000000000001</v>
      </c>
      <c r="D151" s="9">
        <f t="shared" si="49"/>
        <v>0.81</v>
      </c>
      <c r="E151" s="9">
        <f t="shared" si="50"/>
        <v>1079.1225000000002</v>
      </c>
      <c r="F151" s="9"/>
      <c r="G151" s="9"/>
      <c r="H151" s="9"/>
      <c r="I151" s="9">
        <v>563.5</v>
      </c>
      <c r="J151" s="9">
        <v>32.85</v>
      </c>
      <c r="K151" s="9">
        <f t="shared" si="51"/>
        <v>18510.975000000002</v>
      </c>
      <c r="L151" s="9">
        <f t="shared" si="52"/>
        <v>317532.25</v>
      </c>
      <c r="M151" s="9">
        <f t="shared" si="53"/>
        <v>1079.1225000000002</v>
      </c>
      <c r="N151" s="9"/>
      <c r="O151" s="9"/>
      <c r="P151" s="9"/>
      <c r="Q151" s="9">
        <v>318.5</v>
      </c>
      <c r="R151" s="9">
        <v>32.85</v>
      </c>
      <c r="S151" s="9">
        <f t="shared" si="54"/>
        <v>10462.725</v>
      </c>
      <c r="T151" s="9">
        <f t="shared" si="55"/>
        <v>101442.25</v>
      </c>
      <c r="U151" s="9">
        <f t="shared" si="56"/>
        <v>1079.1225000000002</v>
      </c>
      <c r="V151" s="9"/>
      <c r="W151" s="9"/>
      <c r="X151" s="9"/>
      <c r="Y151" s="9">
        <v>122.5</v>
      </c>
      <c r="Z151" s="9">
        <v>32.85</v>
      </c>
      <c r="AA151" s="9">
        <f t="shared" si="57"/>
        <v>4024.125</v>
      </c>
      <c r="AB151" s="9">
        <f t="shared" si="58"/>
        <v>15006.25</v>
      </c>
      <c r="AC151" s="9">
        <f t="shared" si="59"/>
        <v>1079.1225000000002</v>
      </c>
      <c r="AD151" s="9"/>
      <c r="AE151" s="9"/>
      <c r="AF151" s="9"/>
      <c r="AG151" s="9">
        <v>7</v>
      </c>
      <c r="AH151" s="9">
        <v>32.85</v>
      </c>
      <c r="AI151" s="9">
        <f t="shared" si="60"/>
        <v>229.95000000000002</v>
      </c>
      <c r="AJ151" s="9">
        <f t="shared" si="61"/>
        <v>49</v>
      </c>
      <c r="AK151" s="9">
        <f t="shared" si="62"/>
        <v>1079.1225000000002</v>
      </c>
      <c r="AL151" s="9"/>
      <c r="AM151" s="9"/>
      <c r="AN151" s="9"/>
      <c r="AO151" s="1">
        <v>3</v>
      </c>
      <c r="AP151" s="9">
        <v>32.85</v>
      </c>
      <c r="AQ151" s="9">
        <f t="shared" si="63"/>
        <v>98.550000000000011</v>
      </c>
      <c r="AR151" s="9">
        <f t="shared" si="64"/>
        <v>1079.1225000000002</v>
      </c>
      <c r="AS151" s="9">
        <f t="shared" si="65"/>
        <v>1079.1225000000002</v>
      </c>
      <c r="AT151" s="9"/>
      <c r="AU151" s="9"/>
      <c r="AV151" s="9"/>
      <c r="AW151" s="9">
        <v>0.1</v>
      </c>
      <c r="AX151" s="9">
        <v>32.85</v>
      </c>
      <c r="AY151" s="9">
        <f t="shared" si="66"/>
        <v>3.2850000000000001</v>
      </c>
      <c r="AZ151" s="9">
        <f t="shared" si="67"/>
        <v>1.0000000000000002E-2</v>
      </c>
      <c r="BA151" s="9">
        <f t="shared" si="68"/>
        <v>1079.1225000000002</v>
      </c>
      <c r="BB151" s="9"/>
      <c r="BC151" s="9"/>
      <c r="BD151" s="9"/>
      <c r="BE151" s="1">
        <v>3</v>
      </c>
      <c r="BF151" s="9">
        <v>32.85</v>
      </c>
      <c r="BG151">
        <f t="shared" si="69"/>
        <v>98.550000000000011</v>
      </c>
      <c r="BH151">
        <f t="shared" si="70"/>
        <v>9</v>
      </c>
      <c r="BI151">
        <f t="shared" si="71"/>
        <v>1079.1225000000002</v>
      </c>
    </row>
    <row r="152" spans="1:61" x14ac:dyDescent="0.3">
      <c r="A152" s="9">
        <v>0.9</v>
      </c>
      <c r="B152" s="9">
        <v>30.08</v>
      </c>
      <c r="C152" s="9">
        <f t="shared" si="48"/>
        <v>27.071999999999999</v>
      </c>
      <c r="D152" s="9">
        <f t="shared" si="49"/>
        <v>0.81</v>
      </c>
      <c r="E152" s="9">
        <f t="shared" si="50"/>
        <v>904.80639999999994</v>
      </c>
      <c r="F152" s="9"/>
      <c r="G152" s="9"/>
      <c r="H152" s="9"/>
      <c r="I152" s="9">
        <v>563.5</v>
      </c>
      <c r="J152" s="9">
        <v>30.08</v>
      </c>
      <c r="K152" s="9">
        <f t="shared" si="51"/>
        <v>16950.079999999998</v>
      </c>
      <c r="L152" s="9">
        <f t="shared" si="52"/>
        <v>317532.25</v>
      </c>
      <c r="M152" s="9">
        <f t="shared" si="53"/>
        <v>904.80639999999994</v>
      </c>
      <c r="N152" s="9"/>
      <c r="O152" s="9"/>
      <c r="P152" s="9"/>
      <c r="Q152" s="9">
        <v>318.5</v>
      </c>
      <c r="R152" s="9">
        <v>30.08</v>
      </c>
      <c r="S152" s="9">
        <f t="shared" si="54"/>
        <v>9580.48</v>
      </c>
      <c r="T152" s="9">
        <f t="shared" si="55"/>
        <v>101442.25</v>
      </c>
      <c r="U152" s="9">
        <f t="shared" si="56"/>
        <v>904.80639999999994</v>
      </c>
      <c r="V152" s="9"/>
      <c r="W152" s="9"/>
      <c r="X152" s="9"/>
      <c r="Y152" s="9">
        <v>122.5</v>
      </c>
      <c r="Z152" s="9">
        <v>30.08</v>
      </c>
      <c r="AA152" s="9">
        <f t="shared" si="57"/>
        <v>3684.7999999999997</v>
      </c>
      <c r="AB152" s="9">
        <f t="shared" si="58"/>
        <v>15006.25</v>
      </c>
      <c r="AC152" s="9">
        <f t="shared" si="59"/>
        <v>904.80639999999994</v>
      </c>
      <c r="AD152" s="9"/>
      <c r="AE152" s="9"/>
      <c r="AF152" s="9"/>
      <c r="AG152" s="9">
        <v>7</v>
      </c>
      <c r="AH152" s="9">
        <v>30.08</v>
      </c>
      <c r="AI152" s="9">
        <f t="shared" si="60"/>
        <v>210.56</v>
      </c>
      <c r="AJ152" s="9">
        <f t="shared" si="61"/>
        <v>49</v>
      </c>
      <c r="AK152" s="9">
        <f t="shared" si="62"/>
        <v>904.80639999999994</v>
      </c>
      <c r="AL152" s="9"/>
      <c r="AM152" s="9"/>
      <c r="AN152" s="9"/>
      <c r="AO152" s="1">
        <v>4</v>
      </c>
      <c r="AP152" s="9">
        <v>30.08</v>
      </c>
      <c r="AQ152" s="9">
        <f t="shared" si="63"/>
        <v>120.32</v>
      </c>
      <c r="AR152" s="9">
        <f t="shared" si="64"/>
        <v>904.80639999999994</v>
      </c>
      <c r="AS152" s="9">
        <f t="shared" si="65"/>
        <v>904.80639999999994</v>
      </c>
      <c r="AT152" s="9"/>
      <c r="AU152" s="9"/>
      <c r="AV152" s="9"/>
      <c r="AW152" s="9">
        <v>0.1</v>
      </c>
      <c r="AX152" s="9">
        <v>30.08</v>
      </c>
      <c r="AY152" s="9">
        <f t="shared" si="66"/>
        <v>3.008</v>
      </c>
      <c r="AZ152" s="9">
        <f t="shared" si="67"/>
        <v>1.0000000000000002E-2</v>
      </c>
      <c r="BA152" s="9">
        <f t="shared" si="68"/>
        <v>904.80639999999994</v>
      </c>
      <c r="BB152" s="9"/>
      <c r="BC152" s="9"/>
      <c r="BD152" s="9"/>
      <c r="BE152" s="1">
        <v>3</v>
      </c>
      <c r="BF152" s="9">
        <v>30.08</v>
      </c>
      <c r="BG152">
        <f t="shared" si="69"/>
        <v>90.24</v>
      </c>
      <c r="BH152">
        <f t="shared" si="70"/>
        <v>9</v>
      </c>
      <c r="BI152">
        <f t="shared" si="71"/>
        <v>904.80639999999994</v>
      </c>
    </row>
    <row r="153" spans="1:61" x14ac:dyDescent="0.3">
      <c r="A153" s="9">
        <v>0.9</v>
      </c>
      <c r="B153" s="9">
        <v>29.67</v>
      </c>
      <c r="C153" s="9">
        <f t="shared" si="48"/>
        <v>26.703000000000003</v>
      </c>
      <c r="D153" s="9">
        <f t="shared" si="49"/>
        <v>0.81</v>
      </c>
      <c r="E153" s="9">
        <f t="shared" si="50"/>
        <v>880.30890000000011</v>
      </c>
      <c r="F153" s="9"/>
      <c r="G153" s="9"/>
      <c r="H153" s="9"/>
      <c r="I153" s="9">
        <v>563.5</v>
      </c>
      <c r="J153" s="9">
        <v>29.67</v>
      </c>
      <c r="K153" s="9">
        <f t="shared" si="51"/>
        <v>16719.045000000002</v>
      </c>
      <c r="L153" s="9">
        <f t="shared" si="52"/>
        <v>317532.25</v>
      </c>
      <c r="M153" s="9">
        <f t="shared" si="53"/>
        <v>880.30890000000011</v>
      </c>
      <c r="N153" s="9"/>
      <c r="O153" s="9"/>
      <c r="P153" s="9"/>
      <c r="Q153" s="9">
        <v>318.5</v>
      </c>
      <c r="R153" s="9">
        <v>29.67</v>
      </c>
      <c r="S153" s="9">
        <f t="shared" si="54"/>
        <v>9449.8950000000004</v>
      </c>
      <c r="T153" s="9">
        <f t="shared" si="55"/>
        <v>101442.25</v>
      </c>
      <c r="U153" s="9">
        <f t="shared" si="56"/>
        <v>880.30890000000011</v>
      </c>
      <c r="V153" s="9"/>
      <c r="W153" s="9"/>
      <c r="X153" s="9"/>
      <c r="Y153" s="9">
        <v>122.5</v>
      </c>
      <c r="Z153" s="9">
        <v>29.67</v>
      </c>
      <c r="AA153" s="9">
        <f t="shared" si="57"/>
        <v>3634.5750000000003</v>
      </c>
      <c r="AB153" s="9">
        <f t="shared" si="58"/>
        <v>15006.25</v>
      </c>
      <c r="AC153" s="9">
        <f t="shared" si="59"/>
        <v>880.30890000000011</v>
      </c>
      <c r="AD153" s="9"/>
      <c r="AE153" s="9"/>
      <c r="AF153" s="9"/>
      <c r="AG153" s="9">
        <v>7</v>
      </c>
      <c r="AH153" s="9">
        <v>29.67</v>
      </c>
      <c r="AI153" s="9">
        <f t="shared" si="60"/>
        <v>207.69</v>
      </c>
      <c r="AJ153" s="9">
        <f t="shared" si="61"/>
        <v>49</v>
      </c>
      <c r="AK153" s="9">
        <f t="shared" si="62"/>
        <v>880.30890000000011</v>
      </c>
      <c r="AL153" s="9"/>
      <c r="AM153" s="9"/>
      <c r="AN153" s="9"/>
      <c r="AO153" s="1">
        <v>5</v>
      </c>
      <c r="AP153" s="9">
        <v>29.67</v>
      </c>
      <c r="AQ153" s="9">
        <f t="shared" si="63"/>
        <v>148.35000000000002</v>
      </c>
      <c r="AR153" s="9">
        <f t="shared" si="64"/>
        <v>880.30890000000011</v>
      </c>
      <c r="AS153" s="9">
        <f t="shared" si="65"/>
        <v>880.30890000000011</v>
      </c>
      <c r="AT153" s="9"/>
      <c r="AU153" s="9"/>
      <c r="AV153" s="9"/>
      <c r="AW153" s="9">
        <v>0.1</v>
      </c>
      <c r="AX153" s="9">
        <v>29.67</v>
      </c>
      <c r="AY153" s="9">
        <f t="shared" si="66"/>
        <v>2.9670000000000005</v>
      </c>
      <c r="AZ153" s="9">
        <f t="shared" si="67"/>
        <v>1.0000000000000002E-2</v>
      </c>
      <c r="BA153" s="9">
        <f t="shared" si="68"/>
        <v>880.30890000000011</v>
      </c>
      <c r="BB153" s="9"/>
      <c r="BC153" s="9"/>
      <c r="BD153" s="9"/>
      <c r="BE153" s="1">
        <v>3</v>
      </c>
      <c r="BF153" s="9">
        <v>29.67</v>
      </c>
      <c r="BG153">
        <f t="shared" si="69"/>
        <v>89.01</v>
      </c>
      <c r="BH153">
        <f t="shared" si="70"/>
        <v>9</v>
      </c>
      <c r="BI153">
        <f t="shared" si="71"/>
        <v>880.30890000000011</v>
      </c>
    </row>
    <row r="154" spans="1:61" x14ac:dyDescent="0.3">
      <c r="A154" s="9">
        <v>0.86</v>
      </c>
      <c r="B154" s="9">
        <v>31.73</v>
      </c>
      <c r="C154" s="9">
        <f t="shared" si="48"/>
        <v>27.287800000000001</v>
      </c>
      <c r="D154" s="9">
        <f t="shared" si="49"/>
        <v>0.73959999999999992</v>
      </c>
      <c r="E154" s="9">
        <f t="shared" si="50"/>
        <v>1006.7929</v>
      </c>
      <c r="F154" s="9"/>
      <c r="G154" s="9"/>
      <c r="H154" s="9"/>
      <c r="I154" s="9">
        <v>588</v>
      </c>
      <c r="J154" s="9">
        <v>31.73</v>
      </c>
      <c r="K154" s="9">
        <f t="shared" si="51"/>
        <v>18657.240000000002</v>
      </c>
      <c r="L154" s="9">
        <f t="shared" si="52"/>
        <v>345744</v>
      </c>
      <c r="M154" s="9">
        <f t="shared" si="53"/>
        <v>1006.7929</v>
      </c>
      <c r="N154" s="9"/>
      <c r="O154" s="9"/>
      <c r="P154" s="9"/>
      <c r="Q154" s="9">
        <v>294</v>
      </c>
      <c r="R154" s="9">
        <v>31.73</v>
      </c>
      <c r="S154" s="9">
        <f t="shared" si="54"/>
        <v>9328.6200000000008</v>
      </c>
      <c r="T154" s="9">
        <f t="shared" si="55"/>
        <v>86436</v>
      </c>
      <c r="U154" s="9">
        <f t="shared" si="56"/>
        <v>1006.7929</v>
      </c>
      <c r="V154" s="9"/>
      <c r="W154" s="9"/>
      <c r="X154" s="9"/>
      <c r="Y154" s="9">
        <v>147</v>
      </c>
      <c r="Z154" s="9">
        <v>31.73</v>
      </c>
      <c r="AA154" s="9">
        <f t="shared" si="57"/>
        <v>4664.3100000000004</v>
      </c>
      <c r="AB154" s="9">
        <f t="shared" si="58"/>
        <v>21609</v>
      </c>
      <c r="AC154" s="9">
        <f t="shared" si="59"/>
        <v>1006.7929</v>
      </c>
      <c r="AD154" s="9"/>
      <c r="AE154" s="9"/>
      <c r="AF154" s="9"/>
      <c r="AG154" s="9">
        <v>7</v>
      </c>
      <c r="AH154" s="9">
        <v>31.73</v>
      </c>
      <c r="AI154" s="9">
        <f t="shared" si="60"/>
        <v>222.11</v>
      </c>
      <c r="AJ154" s="9">
        <f t="shared" si="61"/>
        <v>49</v>
      </c>
      <c r="AK154" s="9">
        <f t="shared" si="62"/>
        <v>1006.7929</v>
      </c>
      <c r="AL154" s="9"/>
      <c r="AM154" s="9"/>
      <c r="AN154" s="9"/>
      <c r="AO154" s="1">
        <v>2</v>
      </c>
      <c r="AP154" s="9">
        <v>31.73</v>
      </c>
      <c r="AQ154" s="9">
        <f t="shared" si="63"/>
        <v>63.46</v>
      </c>
      <c r="AR154" s="9">
        <f t="shared" si="64"/>
        <v>1006.7929</v>
      </c>
      <c r="AS154" s="9">
        <f t="shared" si="65"/>
        <v>1006.7929</v>
      </c>
      <c r="AT154" s="9"/>
      <c r="AU154" s="9"/>
      <c r="AV154" s="9"/>
      <c r="AW154" s="9">
        <v>0.1</v>
      </c>
      <c r="AX154" s="9">
        <v>31.73</v>
      </c>
      <c r="AY154" s="9">
        <f t="shared" si="66"/>
        <v>3.173</v>
      </c>
      <c r="AZ154" s="9">
        <f t="shared" si="67"/>
        <v>1.0000000000000002E-2</v>
      </c>
      <c r="BA154" s="9">
        <f t="shared" si="68"/>
        <v>1006.7929</v>
      </c>
      <c r="BB154" s="9"/>
      <c r="BC154" s="9"/>
      <c r="BD154" s="9"/>
      <c r="BE154" s="1">
        <v>3</v>
      </c>
      <c r="BF154" s="9">
        <v>31.73</v>
      </c>
      <c r="BG154">
        <f t="shared" si="69"/>
        <v>95.19</v>
      </c>
      <c r="BH154">
        <f t="shared" si="70"/>
        <v>9</v>
      </c>
      <c r="BI154">
        <f t="shared" si="71"/>
        <v>1006.7929</v>
      </c>
    </row>
    <row r="155" spans="1:61" x14ac:dyDescent="0.3">
      <c r="A155" s="9">
        <v>0.86</v>
      </c>
      <c r="B155" s="9">
        <v>31.01</v>
      </c>
      <c r="C155" s="9">
        <f t="shared" si="48"/>
        <v>26.668600000000001</v>
      </c>
      <c r="D155" s="9">
        <f t="shared" si="49"/>
        <v>0.73959999999999992</v>
      </c>
      <c r="E155" s="9">
        <f t="shared" si="50"/>
        <v>961.62010000000009</v>
      </c>
      <c r="F155" s="9"/>
      <c r="G155" s="9"/>
      <c r="H155" s="9"/>
      <c r="I155" s="9">
        <v>588</v>
      </c>
      <c r="J155" s="9">
        <v>31.01</v>
      </c>
      <c r="K155" s="9">
        <f t="shared" si="51"/>
        <v>18233.88</v>
      </c>
      <c r="L155" s="9">
        <f t="shared" si="52"/>
        <v>345744</v>
      </c>
      <c r="M155" s="9">
        <f t="shared" si="53"/>
        <v>961.62010000000009</v>
      </c>
      <c r="N155" s="9"/>
      <c r="O155" s="9"/>
      <c r="P155" s="9"/>
      <c r="Q155" s="9">
        <v>294</v>
      </c>
      <c r="R155" s="9">
        <v>31.01</v>
      </c>
      <c r="S155" s="9">
        <f t="shared" si="54"/>
        <v>9116.94</v>
      </c>
      <c r="T155" s="9">
        <f t="shared" si="55"/>
        <v>86436</v>
      </c>
      <c r="U155" s="9">
        <f t="shared" si="56"/>
        <v>961.62010000000009</v>
      </c>
      <c r="V155" s="9"/>
      <c r="W155" s="9"/>
      <c r="X155" s="9"/>
      <c r="Y155" s="9">
        <v>147</v>
      </c>
      <c r="Z155" s="9">
        <v>31.01</v>
      </c>
      <c r="AA155" s="9">
        <f t="shared" si="57"/>
        <v>4558.47</v>
      </c>
      <c r="AB155" s="9">
        <f t="shared" si="58"/>
        <v>21609</v>
      </c>
      <c r="AC155" s="9">
        <f t="shared" si="59"/>
        <v>961.62010000000009</v>
      </c>
      <c r="AD155" s="9"/>
      <c r="AE155" s="9"/>
      <c r="AF155" s="9"/>
      <c r="AG155" s="9">
        <v>7</v>
      </c>
      <c r="AH155" s="9">
        <v>31.01</v>
      </c>
      <c r="AI155" s="9">
        <f t="shared" si="60"/>
        <v>217.07000000000002</v>
      </c>
      <c r="AJ155" s="9">
        <f t="shared" si="61"/>
        <v>49</v>
      </c>
      <c r="AK155" s="9">
        <f t="shared" si="62"/>
        <v>961.62010000000009</v>
      </c>
      <c r="AL155" s="9"/>
      <c r="AM155" s="9"/>
      <c r="AN155" s="9"/>
      <c r="AO155" s="1">
        <v>3</v>
      </c>
      <c r="AP155" s="9">
        <v>31.01</v>
      </c>
      <c r="AQ155" s="9">
        <f t="shared" si="63"/>
        <v>93.03</v>
      </c>
      <c r="AR155" s="9">
        <f t="shared" si="64"/>
        <v>961.62010000000009</v>
      </c>
      <c r="AS155" s="9">
        <f t="shared" si="65"/>
        <v>961.62010000000009</v>
      </c>
      <c r="AT155" s="9"/>
      <c r="AU155" s="9"/>
      <c r="AV155" s="9"/>
      <c r="AW155" s="9">
        <v>0.1</v>
      </c>
      <c r="AX155" s="9">
        <v>31.01</v>
      </c>
      <c r="AY155" s="9">
        <f t="shared" si="66"/>
        <v>3.1010000000000004</v>
      </c>
      <c r="AZ155" s="9">
        <f t="shared" si="67"/>
        <v>1.0000000000000002E-2</v>
      </c>
      <c r="BA155" s="9">
        <f t="shared" si="68"/>
        <v>961.62010000000009</v>
      </c>
      <c r="BB155" s="9"/>
      <c r="BC155" s="9"/>
      <c r="BD155" s="9"/>
      <c r="BE155" s="1">
        <v>3</v>
      </c>
      <c r="BF155" s="9">
        <v>31.01</v>
      </c>
      <c r="BG155">
        <f t="shared" si="69"/>
        <v>93.03</v>
      </c>
      <c r="BH155">
        <f t="shared" si="70"/>
        <v>9</v>
      </c>
      <c r="BI155">
        <f t="shared" si="71"/>
        <v>961.62010000000009</v>
      </c>
    </row>
    <row r="156" spans="1:61" x14ac:dyDescent="0.3">
      <c r="A156" s="9">
        <v>0.86</v>
      </c>
      <c r="B156" s="9">
        <v>25.9</v>
      </c>
      <c r="C156" s="9">
        <f t="shared" si="48"/>
        <v>22.273999999999997</v>
      </c>
      <c r="D156" s="9">
        <f t="shared" si="49"/>
        <v>0.73959999999999992</v>
      </c>
      <c r="E156" s="9">
        <f t="shared" si="50"/>
        <v>670.81</v>
      </c>
      <c r="F156" s="9"/>
      <c r="G156" s="9"/>
      <c r="H156" s="9"/>
      <c r="I156" s="9">
        <v>588</v>
      </c>
      <c r="J156" s="9">
        <v>25.9</v>
      </c>
      <c r="K156" s="9">
        <f t="shared" si="51"/>
        <v>15229.199999999999</v>
      </c>
      <c r="L156" s="9">
        <f t="shared" si="52"/>
        <v>345744</v>
      </c>
      <c r="M156" s="9">
        <f t="shared" si="53"/>
        <v>670.81</v>
      </c>
      <c r="N156" s="9"/>
      <c r="O156" s="9"/>
      <c r="P156" s="9"/>
      <c r="Q156" s="9">
        <v>294</v>
      </c>
      <c r="R156" s="9">
        <v>25.9</v>
      </c>
      <c r="S156" s="9">
        <f t="shared" si="54"/>
        <v>7614.5999999999995</v>
      </c>
      <c r="T156" s="9">
        <f t="shared" si="55"/>
        <v>86436</v>
      </c>
      <c r="U156" s="9">
        <f t="shared" si="56"/>
        <v>670.81</v>
      </c>
      <c r="V156" s="9"/>
      <c r="W156" s="9"/>
      <c r="X156" s="9"/>
      <c r="Y156" s="9">
        <v>147</v>
      </c>
      <c r="Z156" s="9">
        <v>25.9</v>
      </c>
      <c r="AA156" s="9">
        <f t="shared" si="57"/>
        <v>3807.2999999999997</v>
      </c>
      <c r="AB156" s="9">
        <f t="shared" si="58"/>
        <v>21609</v>
      </c>
      <c r="AC156" s="9">
        <f t="shared" si="59"/>
        <v>670.81</v>
      </c>
      <c r="AD156" s="9"/>
      <c r="AE156" s="9"/>
      <c r="AF156" s="9"/>
      <c r="AG156" s="9">
        <v>7</v>
      </c>
      <c r="AH156" s="9">
        <v>25.9</v>
      </c>
      <c r="AI156" s="9">
        <f t="shared" si="60"/>
        <v>181.29999999999998</v>
      </c>
      <c r="AJ156" s="9">
        <f t="shared" si="61"/>
        <v>49</v>
      </c>
      <c r="AK156" s="9">
        <f t="shared" si="62"/>
        <v>670.81</v>
      </c>
      <c r="AL156" s="9"/>
      <c r="AM156" s="9"/>
      <c r="AN156" s="9"/>
      <c r="AO156" s="1">
        <v>4</v>
      </c>
      <c r="AP156" s="9">
        <v>25.9</v>
      </c>
      <c r="AQ156" s="9">
        <f t="shared" si="63"/>
        <v>103.6</v>
      </c>
      <c r="AR156" s="9">
        <f t="shared" si="64"/>
        <v>670.81</v>
      </c>
      <c r="AS156" s="9">
        <f t="shared" si="65"/>
        <v>670.81</v>
      </c>
      <c r="AT156" s="9"/>
      <c r="AU156" s="9"/>
      <c r="AV156" s="9"/>
      <c r="AW156" s="9">
        <v>0.1</v>
      </c>
      <c r="AX156" s="9">
        <v>25.9</v>
      </c>
      <c r="AY156" s="9">
        <f t="shared" si="66"/>
        <v>2.59</v>
      </c>
      <c r="AZ156" s="9">
        <f t="shared" si="67"/>
        <v>1.0000000000000002E-2</v>
      </c>
      <c r="BA156" s="9">
        <f t="shared" si="68"/>
        <v>670.81</v>
      </c>
      <c r="BB156" s="9"/>
      <c r="BC156" s="9"/>
      <c r="BD156" s="9"/>
      <c r="BE156" s="1">
        <v>3</v>
      </c>
      <c r="BF156" s="9">
        <v>25.9</v>
      </c>
      <c r="BG156">
        <f t="shared" si="69"/>
        <v>77.699999999999989</v>
      </c>
      <c r="BH156">
        <f t="shared" si="70"/>
        <v>9</v>
      </c>
      <c r="BI156">
        <f t="shared" si="71"/>
        <v>670.81</v>
      </c>
    </row>
    <row r="157" spans="1:61" x14ac:dyDescent="0.3">
      <c r="A157" s="9">
        <v>0.86</v>
      </c>
      <c r="B157" s="9">
        <v>27.4</v>
      </c>
      <c r="C157" s="9">
        <f t="shared" si="48"/>
        <v>23.564</v>
      </c>
      <c r="D157" s="9">
        <f t="shared" si="49"/>
        <v>0.73959999999999992</v>
      </c>
      <c r="E157" s="9">
        <f t="shared" si="50"/>
        <v>750.75999999999988</v>
      </c>
      <c r="F157" s="9"/>
      <c r="G157" s="9"/>
      <c r="H157" s="9"/>
      <c r="I157" s="9">
        <v>588</v>
      </c>
      <c r="J157" s="9">
        <v>27.4</v>
      </c>
      <c r="K157" s="9">
        <f t="shared" si="51"/>
        <v>16111.199999999999</v>
      </c>
      <c r="L157" s="9">
        <f t="shared" si="52"/>
        <v>345744</v>
      </c>
      <c r="M157" s="9">
        <f t="shared" si="53"/>
        <v>750.75999999999988</v>
      </c>
      <c r="N157" s="9"/>
      <c r="O157" s="9"/>
      <c r="P157" s="9"/>
      <c r="Q157" s="9">
        <v>294</v>
      </c>
      <c r="R157" s="9">
        <v>27.4</v>
      </c>
      <c r="S157" s="9">
        <f t="shared" si="54"/>
        <v>8055.5999999999995</v>
      </c>
      <c r="T157" s="9">
        <f t="shared" si="55"/>
        <v>86436</v>
      </c>
      <c r="U157" s="9">
        <f t="shared" si="56"/>
        <v>750.75999999999988</v>
      </c>
      <c r="V157" s="9"/>
      <c r="W157" s="9"/>
      <c r="X157" s="9"/>
      <c r="Y157" s="9">
        <v>147</v>
      </c>
      <c r="Z157" s="9">
        <v>27.4</v>
      </c>
      <c r="AA157" s="9">
        <f t="shared" si="57"/>
        <v>4027.7999999999997</v>
      </c>
      <c r="AB157" s="9">
        <f t="shared" si="58"/>
        <v>21609</v>
      </c>
      <c r="AC157" s="9">
        <f t="shared" si="59"/>
        <v>750.75999999999988</v>
      </c>
      <c r="AD157" s="9"/>
      <c r="AE157" s="9"/>
      <c r="AF157" s="9"/>
      <c r="AG157" s="9">
        <v>7</v>
      </c>
      <c r="AH157" s="9">
        <v>27.4</v>
      </c>
      <c r="AI157" s="9">
        <f t="shared" si="60"/>
        <v>191.79999999999998</v>
      </c>
      <c r="AJ157" s="9">
        <f t="shared" si="61"/>
        <v>49</v>
      </c>
      <c r="AK157" s="9">
        <f t="shared" si="62"/>
        <v>750.75999999999988</v>
      </c>
      <c r="AL157" s="9"/>
      <c r="AM157" s="9"/>
      <c r="AN157" s="9"/>
      <c r="AO157" s="1">
        <v>5</v>
      </c>
      <c r="AP157" s="9">
        <v>27.4</v>
      </c>
      <c r="AQ157" s="9">
        <f t="shared" si="63"/>
        <v>137</v>
      </c>
      <c r="AR157" s="9">
        <f t="shared" si="64"/>
        <v>750.75999999999988</v>
      </c>
      <c r="AS157" s="9">
        <f t="shared" si="65"/>
        <v>750.75999999999988</v>
      </c>
      <c r="AT157" s="9"/>
      <c r="AU157" s="9"/>
      <c r="AV157" s="9"/>
      <c r="AW157" s="9">
        <v>0.1</v>
      </c>
      <c r="AX157" s="9">
        <v>27.4</v>
      </c>
      <c r="AY157" s="9">
        <f t="shared" si="66"/>
        <v>2.74</v>
      </c>
      <c r="AZ157" s="9">
        <f t="shared" si="67"/>
        <v>1.0000000000000002E-2</v>
      </c>
      <c r="BA157" s="9">
        <f t="shared" si="68"/>
        <v>750.75999999999988</v>
      </c>
      <c r="BB157" s="9"/>
      <c r="BC157" s="9"/>
      <c r="BD157" s="9"/>
      <c r="BE157" s="1">
        <v>3</v>
      </c>
      <c r="BF157" s="9">
        <v>27.4</v>
      </c>
      <c r="BG157">
        <f t="shared" si="69"/>
        <v>82.199999999999989</v>
      </c>
      <c r="BH157">
        <f t="shared" si="70"/>
        <v>9</v>
      </c>
      <c r="BI157">
        <f t="shared" si="71"/>
        <v>750.75999999999988</v>
      </c>
    </row>
    <row r="158" spans="1:61" x14ac:dyDescent="0.3">
      <c r="A158" s="9">
        <v>0.82</v>
      </c>
      <c r="B158" s="9">
        <v>28.68</v>
      </c>
      <c r="C158" s="9">
        <f t="shared" si="48"/>
        <v>23.517599999999998</v>
      </c>
      <c r="D158" s="9">
        <f t="shared" si="49"/>
        <v>0.67239999999999989</v>
      </c>
      <c r="E158" s="9">
        <f t="shared" si="50"/>
        <v>822.54239999999993</v>
      </c>
      <c r="F158" s="9"/>
      <c r="G158" s="9"/>
      <c r="H158" s="9"/>
      <c r="I158" s="9">
        <v>612.5</v>
      </c>
      <c r="J158" s="9">
        <v>28.68</v>
      </c>
      <c r="K158" s="9">
        <f t="shared" si="51"/>
        <v>17566.5</v>
      </c>
      <c r="L158" s="9">
        <f t="shared" si="52"/>
        <v>375156.25</v>
      </c>
      <c r="M158" s="9">
        <f t="shared" si="53"/>
        <v>822.54239999999993</v>
      </c>
      <c r="N158" s="9"/>
      <c r="O158" s="9"/>
      <c r="P158" s="9"/>
      <c r="Q158" s="9">
        <v>318.5</v>
      </c>
      <c r="R158" s="9">
        <v>28.68</v>
      </c>
      <c r="S158" s="9">
        <f t="shared" si="54"/>
        <v>9134.58</v>
      </c>
      <c r="T158" s="9">
        <f t="shared" si="55"/>
        <v>101442.25</v>
      </c>
      <c r="U158" s="9">
        <f t="shared" si="56"/>
        <v>822.54239999999993</v>
      </c>
      <c r="V158" s="9"/>
      <c r="W158" s="9"/>
      <c r="X158" s="9"/>
      <c r="Y158" s="9">
        <v>147</v>
      </c>
      <c r="Z158" s="9">
        <v>28.68</v>
      </c>
      <c r="AA158" s="9">
        <f t="shared" si="57"/>
        <v>4215.96</v>
      </c>
      <c r="AB158" s="9">
        <f t="shared" si="58"/>
        <v>21609</v>
      </c>
      <c r="AC158" s="9">
        <f t="shared" si="59"/>
        <v>822.54239999999993</v>
      </c>
      <c r="AD158" s="9"/>
      <c r="AE158" s="9"/>
      <c r="AF158" s="9"/>
      <c r="AG158" s="9">
        <v>7</v>
      </c>
      <c r="AH158" s="9">
        <v>28.68</v>
      </c>
      <c r="AI158" s="9">
        <f t="shared" si="60"/>
        <v>200.76</v>
      </c>
      <c r="AJ158" s="9">
        <f t="shared" si="61"/>
        <v>49</v>
      </c>
      <c r="AK158" s="9">
        <f t="shared" si="62"/>
        <v>822.54239999999993</v>
      </c>
      <c r="AL158" s="9"/>
      <c r="AM158" s="9"/>
      <c r="AN158" s="9"/>
      <c r="AO158" s="1">
        <v>2</v>
      </c>
      <c r="AP158" s="9">
        <v>28.68</v>
      </c>
      <c r="AQ158" s="9">
        <f t="shared" si="63"/>
        <v>57.36</v>
      </c>
      <c r="AR158" s="9">
        <f t="shared" si="64"/>
        <v>822.54239999999993</v>
      </c>
      <c r="AS158" s="9">
        <f t="shared" si="65"/>
        <v>822.54239999999993</v>
      </c>
      <c r="AT158" s="9"/>
      <c r="AU158" s="9"/>
      <c r="AV158" s="9"/>
      <c r="AW158" s="9">
        <v>0.1</v>
      </c>
      <c r="AX158" s="9">
        <v>28.68</v>
      </c>
      <c r="AY158" s="9">
        <f t="shared" si="66"/>
        <v>2.8680000000000003</v>
      </c>
      <c r="AZ158" s="9">
        <f t="shared" si="67"/>
        <v>1.0000000000000002E-2</v>
      </c>
      <c r="BA158" s="9">
        <f t="shared" si="68"/>
        <v>822.54239999999993</v>
      </c>
      <c r="BB158" s="9"/>
      <c r="BC158" s="9"/>
      <c r="BD158" s="9"/>
      <c r="BE158" s="1">
        <v>3</v>
      </c>
      <c r="BF158" s="9">
        <v>28.68</v>
      </c>
      <c r="BG158">
        <f t="shared" si="69"/>
        <v>86.039999999999992</v>
      </c>
      <c r="BH158">
        <f t="shared" si="70"/>
        <v>9</v>
      </c>
      <c r="BI158">
        <f t="shared" si="71"/>
        <v>822.54239999999993</v>
      </c>
    </row>
    <row r="159" spans="1:61" x14ac:dyDescent="0.3">
      <c r="A159" s="9">
        <v>0.82</v>
      </c>
      <c r="B159" s="9">
        <v>27.54</v>
      </c>
      <c r="C159" s="9">
        <f t="shared" si="48"/>
        <v>22.582799999999999</v>
      </c>
      <c r="D159" s="9">
        <f t="shared" si="49"/>
        <v>0.67239999999999989</v>
      </c>
      <c r="E159" s="9">
        <f t="shared" si="50"/>
        <v>758.45159999999998</v>
      </c>
      <c r="F159" s="9"/>
      <c r="G159" s="9"/>
      <c r="H159" s="9"/>
      <c r="I159" s="9">
        <v>612.5</v>
      </c>
      <c r="J159" s="9">
        <v>27.54</v>
      </c>
      <c r="K159" s="9">
        <f t="shared" si="51"/>
        <v>16868.25</v>
      </c>
      <c r="L159" s="9">
        <f t="shared" si="52"/>
        <v>375156.25</v>
      </c>
      <c r="M159" s="9">
        <f t="shared" si="53"/>
        <v>758.45159999999998</v>
      </c>
      <c r="N159" s="9"/>
      <c r="O159" s="9"/>
      <c r="P159" s="9"/>
      <c r="Q159" s="9">
        <v>318.5</v>
      </c>
      <c r="R159" s="9">
        <v>27.54</v>
      </c>
      <c r="S159" s="9">
        <f t="shared" si="54"/>
        <v>8771.49</v>
      </c>
      <c r="T159" s="9">
        <f t="shared" si="55"/>
        <v>101442.25</v>
      </c>
      <c r="U159" s="9">
        <f t="shared" si="56"/>
        <v>758.45159999999998</v>
      </c>
      <c r="V159" s="9"/>
      <c r="W159" s="9"/>
      <c r="X159" s="9"/>
      <c r="Y159" s="9">
        <v>147</v>
      </c>
      <c r="Z159" s="9">
        <v>27.54</v>
      </c>
      <c r="AA159" s="9">
        <f t="shared" si="57"/>
        <v>4048.3799999999997</v>
      </c>
      <c r="AB159" s="9">
        <f t="shared" si="58"/>
        <v>21609</v>
      </c>
      <c r="AC159" s="9">
        <f t="shared" si="59"/>
        <v>758.45159999999998</v>
      </c>
      <c r="AD159" s="9"/>
      <c r="AE159" s="9"/>
      <c r="AF159" s="9"/>
      <c r="AG159" s="9">
        <v>7</v>
      </c>
      <c r="AH159" s="9">
        <v>27.54</v>
      </c>
      <c r="AI159" s="9">
        <f t="shared" si="60"/>
        <v>192.78</v>
      </c>
      <c r="AJ159" s="9">
        <f t="shared" si="61"/>
        <v>49</v>
      </c>
      <c r="AK159" s="9">
        <f t="shared" si="62"/>
        <v>758.45159999999998</v>
      </c>
      <c r="AL159" s="9"/>
      <c r="AM159" s="9"/>
      <c r="AN159" s="9"/>
      <c r="AO159" s="1">
        <v>3</v>
      </c>
      <c r="AP159" s="9">
        <v>27.54</v>
      </c>
      <c r="AQ159" s="9">
        <f t="shared" si="63"/>
        <v>82.62</v>
      </c>
      <c r="AR159" s="9">
        <f t="shared" si="64"/>
        <v>758.45159999999998</v>
      </c>
      <c r="AS159" s="9">
        <f t="shared" si="65"/>
        <v>758.45159999999998</v>
      </c>
      <c r="AT159" s="9"/>
      <c r="AU159" s="9"/>
      <c r="AV159" s="9"/>
      <c r="AW159" s="9">
        <v>0.1</v>
      </c>
      <c r="AX159" s="9">
        <v>27.54</v>
      </c>
      <c r="AY159" s="9">
        <f t="shared" si="66"/>
        <v>2.754</v>
      </c>
      <c r="AZ159" s="9">
        <f t="shared" si="67"/>
        <v>1.0000000000000002E-2</v>
      </c>
      <c r="BA159" s="9">
        <f t="shared" si="68"/>
        <v>758.45159999999998</v>
      </c>
      <c r="BB159" s="9"/>
      <c r="BC159" s="9"/>
      <c r="BD159" s="9"/>
      <c r="BE159" s="1">
        <v>3</v>
      </c>
      <c r="BF159" s="9">
        <v>27.54</v>
      </c>
      <c r="BG159">
        <f t="shared" si="69"/>
        <v>82.62</v>
      </c>
      <c r="BH159">
        <f t="shared" si="70"/>
        <v>9</v>
      </c>
      <c r="BI159">
        <f t="shared" si="71"/>
        <v>758.45159999999998</v>
      </c>
    </row>
    <row r="160" spans="1:61" x14ac:dyDescent="0.3">
      <c r="A160" s="9">
        <v>0.82</v>
      </c>
      <c r="B160" s="9">
        <v>25.35</v>
      </c>
      <c r="C160" s="9">
        <f t="shared" si="48"/>
        <v>20.786999999999999</v>
      </c>
      <c r="D160" s="9">
        <f t="shared" si="49"/>
        <v>0.67239999999999989</v>
      </c>
      <c r="E160" s="9">
        <f t="shared" si="50"/>
        <v>642.62250000000006</v>
      </c>
      <c r="F160" s="9"/>
      <c r="G160" s="9"/>
      <c r="H160" s="9"/>
      <c r="I160" s="9">
        <v>612.5</v>
      </c>
      <c r="J160" s="9">
        <v>25.35</v>
      </c>
      <c r="K160" s="9">
        <f t="shared" si="51"/>
        <v>15526.875</v>
      </c>
      <c r="L160" s="9">
        <f t="shared" si="52"/>
        <v>375156.25</v>
      </c>
      <c r="M160" s="9">
        <f t="shared" si="53"/>
        <v>642.62250000000006</v>
      </c>
      <c r="N160" s="9"/>
      <c r="O160" s="9"/>
      <c r="P160" s="9"/>
      <c r="Q160" s="9">
        <v>318.5</v>
      </c>
      <c r="R160" s="9">
        <v>25.35</v>
      </c>
      <c r="S160" s="9">
        <f t="shared" si="54"/>
        <v>8073.9750000000004</v>
      </c>
      <c r="T160" s="9">
        <f t="shared" si="55"/>
        <v>101442.25</v>
      </c>
      <c r="U160" s="9">
        <f t="shared" si="56"/>
        <v>642.62250000000006</v>
      </c>
      <c r="V160" s="9"/>
      <c r="W160" s="9"/>
      <c r="X160" s="9"/>
      <c r="Y160" s="9">
        <v>147</v>
      </c>
      <c r="Z160" s="9">
        <v>25.35</v>
      </c>
      <c r="AA160" s="9">
        <f t="shared" si="57"/>
        <v>3726.4500000000003</v>
      </c>
      <c r="AB160" s="9">
        <f t="shared" si="58"/>
        <v>21609</v>
      </c>
      <c r="AC160" s="9">
        <f t="shared" si="59"/>
        <v>642.62250000000006</v>
      </c>
      <c r="AD160" s="9"/>
      <c r="AE160" s="9"/>
      <c r="AF160" s="9"/>
      <c r="AG160" s="9">
        <v>7</v>
      </c>
      <c r="AH160" s="9">
        <v>25.35</v>
      </c>
      <c r="AI160" s="9">
        <f t="shared" si="60"/>
        <v>177.45000000000002</v>
      </c>
      <c r="AJ160" s="9">
        <f t="shared" si="61"/>
        <v>49</v>
      </c>
      <c r="AK160" s="9">
        <f t="shared" si="62"/>
        <v>642.62250000000006</v>
      </c>
      <c r="AL160" s="9"/>
      <c r="AM160" s="9"/>
      <c r="AN160" s="9"/>
      <c r="AO160" s="1">
        <v>4</v>
      </c>
      <c r="AP160" s="9">
        <v>25.35</v>
      </c>
      <c r="AQ160" s="9">
        <f t="shared" si="63"/>
        <v>101.4</v>
      </c>
      <c r="AR160" s="9">
        <f t="shared" si="64"/>
        <v>642.62250000000006</v>
      </c>
      <c r="AS160" s="9">
        <f t="shared" si="65"/>
        <v>642.62250000000006</v>
      </c>
      <c r="AT160" s="9"/>
      <c r="AU160" s="9"/>
      <c r="AV160" s="9"/>
      <c r="AW160" s="9">
        <v>0.1</v>
      </c>
      <c r="AX160" s="9">
        <v>25.35</v>
      </c>
      <c r="AY160" s="9">
        <f t="shared" si="66"/>
        <v>2.5350000000000001</v>
      </c>
      <c r="AZ160" s="9">
        <f t="shared" si="67"/>
        <v>1.0000000000000002E-2</v>
      </c>
      <c r="BA160" s="9">
        <f t="shared" si="68"/>
        <v>642.62250000000006</v>
      </c>
      <c r="BB160" s="9"/>
      <c r="BC160" s="9"/>
      <c r="BD160" s="9"/>
      <c r="BE160" s="1">
        <v>3</v>
      </c>
      <c r="BF160" s="9">
        <v>25.35</v>
      </c>
      <c r="BG160">
        <f t="shared" si="69"/>
        <v>76.050000000000011</v>
      </c>
      <c r="BH160">
        <f t="shared" si="70"/>
        <v>9</v>
      </c>
      <c r="BI160">
        <f t="shared" si="71"/>
        <v>642.62250000000006</v>
      </c>
    </row>
    <row r="161" spans="1:61" x14ac:dyDescent="0.3">
      <c r="A161" s="9">
        <v>0.82</v>
      </c>
      <c r="B161" s="9">
        <v>24.93</v>
      </c>
      <c r="C161" s="9">
        <f t="shared" si="48"/>
        <v>20.442599999999999</v>
      </c>
      <c r="D161" s="9">
        <f t="shared" si="49"/>
        <v>0.67239999999999989</v>
      </c>
      <c r="E161" s="9">
        <f t="shared" si="50"/>
        <v>621.50490000000002</v>
      </c>
      <c r="F161" s="9"/>
      <c r="G161" s="9"/>
      <c r="H161" s="9"/>
      <c r="I161" s="9">
        <v>612.5</v>
      </c>
      <c r="J161" s="9">
        <v>24.93</v>
      </c>
      <c r="K161" s="9">
        <f t="shared" si="51"/>
        <v>15269.625</v>
      </c>
      <c r="L161" s="9">
        <f t="shared" si="52"/>
        <v>375156.25</v>
      </c>
      <c r="M161" s="9">
        <f t="shared" si="53"/>
        <v>621.50490000000002</v>
      </c>
      <c r="N161" s="9"/>
      <c r="O161" s="9"/>
      <c r="P161" s="9"/>
      <c r="Q161" s="9">
        <v>318.5</v>
      </c>
      <c r="R161" s="9">
        <v>24.93</v>
      </c>
      <c r="S161" s="9">
        <f t="shared" si="54"/>
        <v>7940.2049999999999</v>
      </c>
      <c r="T161" s="9">
        <f t="shared" si="55"/>
        <v>101442.25</v>
      </c>
      <c r="U161" s="9">
        <f t="shared" si="56"/>
        <v>621.50490000000002</v>
      </c>
      <c r="V161" s="9"/>
      <c r="W161" s="9"/>
      <c r="X161" s="9"/>
      <c r="Y161" s="9">
        <v>147</v>
      </c>
      <c r="Z161" s="9">
        <v>24.93</v>
      </c>
      <c r="AA161" s="9">
        <f t="shared" si="57"/>
        <v>3664.71</v>
      </c>
      <c r="AB161" s="9">
        <f t="shared" si="58"/>
        <v>21609</v>
      </c>
      <c r="AC161" s="9">
        <f t="shared" si="59"/>
        <v>621.50490000000002</v>
      </c>
      <c r="AD161" s="9"/>
      <c r="AE161" s="9"/>
      <c r="AF161" s="9"/>
      <c r="AG161" s="9">
        <v>7</v>
      </c>
      <c r="AH161" s="9">
        <v>24.93</v>
      </c>
      <c r="AI161" s="9">
        <f t="shared" si="60"/>
        <v>174.51</v>
      </c>
      <c r="AJ161" s="9">
        <f t="shared" si="61"/>
        <v>49</v>
      </c>
      <c r="AK161" s="9">
        <f t="shared" si="62"/>
        <v>621.50490000000002</v>
      </c>
      <c r="AL161" s="9"/>
      <c r="AM161" s="9"/>
      <c r="AN161" s="9"/>
      <c r="AO161" s="1">
        <v>5</v>
      </c>
      <c r="AP161" s="9">
        <v>24.93</v>
      </c>
      <c r="AQ161" s="9">
        <f t="shared" si="63"/>
        <v>124.65</v>
      </c>
      <c r="AR161" s="9">
        <f t="shared" si="64"/>
        <v>621.50490000000002</v>
      </c>
      <c r="AS161" s="9">
        <f t="shared" si="65"/>
        <v>621.50490000000002</v>
      </c>
      <c r="AT161" s="9"/>
      <c r="AU161" s="9"/>
      <c r="AV161" s="9"/>
      <c r="AW161" s="9">
        <v>0.1</v>
      </c>
      <c r="AX161" s="9">
        <v>24.93</v>
      </c>
      <c r="AY161" s="9">
        <f t="shared" si="66"/>
        <v>2.4930000000000003</v>
      </c>
      <c r="AZ161" s="9">
        <f t="shared" si="67"/>
        <v>1.0000000000000002E-2</v>
      </c>
      <c r="BA161" s="9">
        <f t="shared" si="68"/>
        <v>621.50490000000002</v>
      </c>
      <c r="BB161" s="9"/>
      <c r="BC161" s="9"/>
      <c r="BD161" s="9"/>
      <c r="BE161" s="1">
        <v>3</v>
      </c>
      <c r="BF161" s="9">
        <v>24.93</v>
      </c>
      <c r="BG161">
        <f t="shared" si="69"/>
        <v>74.789999999999992</v>
      </c>
      <c r="BH161">
        <f t="shared" si="70"/>
        <v>9</v>
      </c>
      <c r="BI161">
        <f t="shared" si="71"/>
        <v>621.50490000000002</v>
      </c>
    </row>
    <row r="162" spans="1:61" x14ac:dyDescent="0.3">
      <c r="A162" s="9">
        <v>0.79</v>
      </c>
      <c r="B162" s="9">
        <v>43.12</v>
      </c>
      <c r="C162" s="9">
        <f t="shared" si="48"/>
        <v>34.064799999999998</v>
      </c>
      <c r="D162" s="9">
        <f t="shared" si="49"/>
        <v>0.6241000000000001</v>
      </c>
      <c r="E162" s="9">
        <f t="shared" si="50"/>
        <v>1859.3343999999997</v>
      </c>
      <c r="F162" s="9"/>
      <c r="G162" s="9"/>
      <c r="H162" s="9"/>
      <c r="I162" s="9">
        <v>637</v>
      </c>
      <c r="J162" s="9">
        <v>43.12</v>
      </c>
      <c r="K162" s="9">
        <f t="shared" si="51"/>
        <v>27467.439999999999</v>
      </c>
      <c r="L162" s="9">
        <f t="shared" si="52"/>
        <v>405769</v>
      </c>
      <c r="M162" s="9">
        <f t="shared" si="53"/>
        <v>1859.3343999999997</v>
      </c>
      <c r="N162" s="9"/>
      <c r="O162" s="9"/>
      <c r="P162" s="9"/>
      <c r="Q162" s="9">
        <v>343</v>
      </c>
      <c r="R162" s="9">
        <v>43.12</v>
      </c>
      <c r="S162" s="9">
        <f t="shared" si="54"/>
        <v>14790.16</v>
      </c>
      <c r="T162" s="9">
        <f t="shared" si="55"/>
        <v>117649</v>
      </c>
      <c r="U162" s="9">
        <f t="shared" si="56"/>
        <v>1859.3343999999997</v>
      </c>
      <c r="V162" s="9"/>
      <c r="W162" s="9"/>
      <c r="X162" s="9"/>
      <c r="Y162" s="9">
        <v>147</v>
      </c>
      <c r="Z162" s="9">
        <v>43.12</v>
      </c>
      <c r="AA162" s="9">
        <f t="shared" si="57"/>
        <v>6338.6399999999994</v>
      </c>
      <c r="AB162" s="9">
        <f t="shared" si="58"/>
        <v>21609</v>
      </c>
      <c r="AC162" s="9">
        <f t="shared" si="59"/>
        <v>1859.3343999999997</v>
      </c>
      <c r="AD162" s="9"/>
      <c r="AE162" s="9"/>
      <c r="AF162" s="9"/>
      <c r="AG162" s="9">
        <v>7</v>
      </c>
      <c r="AH162" s="9">
        <v>43.12</v>
      </c>
      <c r="AI162" s="9">
        <f t="shared" si="60"/>
        <v>301.83999999999997</v>
      </c>
      <c r="AJ162" s="9">
        <f t="shared" si="61"/>
        <v>49</v>
      </c>
      <c r="AK162" s="9">
        <f t="shared" si="62"/>
        <v>1859.3343999999997</v>
      </c>
      <c r="AL162" s="9"/>
      <c r="AM162" s="9"/>
      <c r="AN162" s="9"/>
      <c r="AO162" s="1">
        <v>2</v>
      </c>
      <c r="AP162" s="9">
        <v>43.12</v>
      </c>
      <c r="AQ162" s="9">
        <f t="shared" si="63"/>
        <v>86.24</v>
      </c>
      <c r="AR162" s="9">
        <f t="shared" si="64"/>
        <v>1859.3343999999997</v>
      </c>
      <c r="AS162" s="9">
        <f t="shared" si="65"/>
        <v>1859.3343999999997</v>
      </c>
      <c r="AT162" s="9"/>
      <c r="AU162" s="9"/>
      <c r="AV162" s="9"/>
      <c r="AW162" s="9">
        <v>0.1</v>
      </c>
      <c r="AX162" s="9">
        <v>43.12</v>
      </c>
      <c r="AY162" s="9">
        <f t="shared" si="66"/>
        <v>4.3120000000000003</v>
      </c>
      <c r="AZ162" s="9">
        <f t="shared" si="67"/>
        <v>1.0000000000000002E-2</v>
      </c>
      <c r="BA162" s="9">
        <f t="shared" si="68"/>
        <v>1859.3343999999997</v>
      </c>
      <c r="BB162" s="9"/>
      <c r="BC162" s="9"/>
      <c r="BD162" s="9"/>
      <c r="BE162" s="1">
        <v>3</v>
      </c>
      <c r="BF162" s="9">
        <v>43.12</v>
      </c>
      <c r="BG162">
        <f t="shared" si="69"/>
        <v>129.35999999999999</v>
      </c>
      <c r="BH162">
        <f t="shared" si="70"/>
        <v>9</v>
      </c>
      <c r="BI162">
        <f t="shared" si="71"/>
        <v>1859.3343999999997</v>
      </c>
    </row>
    <row r="163" spans="1:61" x14ac:dyDescent="0.3">
      <c r="A163" s="9">
        <v>0.79</v>
      </c>
      <c r="B163" s="9">
        <v>41.22</v>
      </c>
      <c r="C163" s="9">
        <f t="shared" si="48"/>
        <v>32.563800000000001</v>
      </c>
      <c r="D163" s="9">
        <f t="shared" si="49"/>
        <v>0.6241000000000001</v>
      </c>
      <c r="E163" s="9">
        <f t="shared" si="50"/>
        <v>1699.0883999999999</v>
      </c>
      <c r="F163" s="9"/>
      <c r="G163" s="9"/>
      <c r="H163" s="9"/>
      <c r="I163" s="9">
        <v>637</v>
      </c>
      <c r="J163" s="9">
        <v>41.22</v>
      </c>
      <c r="K163" s="9">
        <f t="shared" si="51"/>
        <v>26257.14</v>
      </c>
      <c r="L163" s="9">
        <f t="shared" si="52"/>
        <v>405769</v>
      </c>
      <c r="M163" s="9">
        <f t="shared" si="53"/>
        <v>1699.0883999999999</v>
      </c>
      <c r="N163" s="9"/>
      <c r="O163" s="9"/>
      <c r="P163" s="9"/>
      <c r="Q163" s="9">
        <v>343</v>
      </c>
      <c r="R163" s="9">
        <v>41.22</v>
      </c>
      <c r="S163" s="9">
        <f t="shared" si="54"/>
        <v>14138.46</v>
      </c>
      <c r="T163" s="9">
        <f t="shared" si="55"/>
        <v>117649</v>
      </c>
      <c r="U163" s="9">
        <f t="shared" si="56"/>
        <v>1699.0883999999999</v>
      </c>
      <c r="V163" s="9"/>
      <c r="W163" s="9"/>
      <c r="X163" s="9"/>
      <c r="Y163" s="9">
        <v>147</v>
      </c>
      <c r="Z163" s="9">
        <v>41.22</v>
      </c>
      <c r="AA163" s="9">
        <f t="shared" si="57"/>
        <v>6059.34</v>
      </c>
      <c r="AB163" s="9">
        <f t="shared" si="58"/>
        <v>21609</v>
      </c>
      <c r="AC163" s="9">
        <f t="shared" si="59"/>
        <v>1699.0883999999999</v>
      </c>
      <c r="AD163" s="9"/>
      <c r="AE163" s="9"/>
      <c r="AF163" s="9"/>
      <c r="AG163" s="9">
        <v>7</v>
      </c>
      <c r="AH163" s="9">
        <v>41.22</v>
      </c>
      <c r="AI163" s="9">
        <f t="shared" si="60"/>
        <v>288.53999999999996</v>
      </c>
      <c r="AJ163" s="9">
        <f t="shared" si="61"/>
        <v>49</v>
      </c>
      <c r="AK163" s="9">
        <f t="shared" si="62"/>
        <v>1699.0883999999999</v>
      </c>
      <c r="AL163" s="9"/>
      <c r="AM163" s="9"/>
      <c r="AN163" s="9"/>
      <c r="AO163" s="1">
        <v>3</v>
      </c>
      <c r="AP163" s="9">
        <v>41.22</v>
      </c>
      <c r="AQ163" s="9">
        <f t="shared" si="63"/>
        <v>123.66</v>
      </c>
      <c r="AR163" s="9">
        <f t="shared" si="64"/>
        <v>1699.0883999999999</v>
      </c>
      <c r="AS163" s="9">
        <f t="shared" si="65"/>
        <v>1699.0883999999999</v>
      </c>
      <c r="AT163" s="9"/>
      <c r="AU163" s="9"/>
      <c r="AV163" s="9"/>
      <c r="AW163" s="9">
        <v>0.1</v>
      </c>
      <c r="AX163" s="9">
        <v>41.22</v>
      </c>
      <c r="AY163" s="9">
        <f t="shared" si="66"/>
        <v>4.1219999999999999</v>
      </c>
      <c r="AZ163" s="9">
        <f t="shared" si="67"/>
        <v>1.0000000000000002E-2</v>
      </c>
      <c r="BA163" s="9">
        <f t="shared" si="68"/>
        <v>1699.0883999999999</v>
      </c>
      <c r="BB163" s="9"/>
      <c r="BC163" s="9"/>
      <c r="BD163" s="9"/>
      <c r="BE163" s="1">
        <v>3</v>
      </c>
      <c r="BF163" s="9">
        <v>41.22</v>
      </c>
      <c r="BG163">
        <f t="shared" si="69"/>
        <v>123.66</v>
      </c>
      <c r="BH163">
        <f t="shared" si="70"/>
        <v>9</v>
      </c>
      <c r="BI163">
        <f t="shared" si="71"/>
        <v>1699.0883999999999</v>
      </c>
    </row>
    <row r="164" spans="1:61" x14ac:dyDescent="0.3">
      <c r="A164" s="9">
        <v>0.79</v>
      </c>
      <c r="B164" s="9">
        <v>35.1</v>
      </c>
      <c r="C164" s="9">
        <f t="shared" si="48"/>
        <v>27.729000000000003</v>
      </c>
      <c r="D164" s="9">
        <f t="shared" si="49"/>
        <v>0.6241000000000001</v>
      </c>
      <c r="E164" s="9">
        <f t="shared" si="50"/>
        <v>1232.01</v>
      </c>
      <c r="F164" s="9"/>
      <c r="G164" s="9"/>
      <c r="H164" s="9"/>
      <c r="I164" s="9">
        <v>637</v>
      </c>
      <c r="J164" s="9">
        <v>35.1</v>
      </c>
      <c r="K164" s="9">
        <f t="shared" si="51"/>
        <v>22358.7</v>
      </c>
      <c r="L164" s="9">
        <f t="shared" si="52"/>
        <v>405769</v>
      </c>
      <c r="M164" s="9">
        <f t="shared" si="53"/>
        <v>1232.01</v>
      </c>
      <c r="N164" s="9"/>
      <c r="O164" s="9"/>
      <c r="P164" s="9"/>
      <c r="Q164" s="9">
        <v>343</v>
      </c>
      <c r="R164" s="9">
        <v>35.1</v>
      </c>
      <c r="S164" s="9">
        <f t="shared" si="54"/>
        <v>12039.300000000001</v>
      </c>
      <c r="T164" s="9">
        <f t="shared" si="55"/>
        <v>117649</v>
      </c>
      <c r="U164" s="9">
        <f t="shared" si="56"/>
        <v>1232.01</v>
      </c>
      <c r="V164" s="9"/>
      <c r="W164" s="9"/>
      <c r="X164" s="9"/>
      <c r="Y164" s="9">
        <v>147</v>
      </c>
      <c r="Z164" s="9">
        <v>35.1</v>
      </c>
      <c r="AA164" s="9">
        <f t="shared" si="57"/>
        <v>5159.7</v>
      </c>
      <c r="AB164" s="9">
        <f t="shared" si="58"/>
        <v>21609</v>
      </c>
      <c r="AC164" s="9">
        <f t="shared" si="59"/>
        <v>1232.01</v>
      </c>
      <c r="AD164" s="9"/>
      <c r="AE164" s="9"/>
      <c r="AF164" s="9"/>
      <c r="AG164" s="9">
        <v>7</v>
      </c>
      <c r="AH164" s="9">
        <v>35.1</v>
      </c>
      <c r="AI164" s="9">
        <f t="shared" si="60"/>
        <v>245.70000000000002</v>
      </c>
      <c r="AJ164" s="9">
        <f t="shared" si="61"/>
        <v>49</v>
      </c>
      <c r="AK164" s="9">
        <f t="shared" si="62"/>
        <v>1232.01</v>
      </c>
      <c r="AL164" s="9"/>
      <c r="AM164" s="9"/>
      <c r="AN164" s="9"/>
      <c r="AO164" s="1">
        <v>4</v>
      </c>
      <c r="AP164" s="9">
        <v>35.1</v>
      </c>
      <c r="AQ164" s="9">
        <f t="shared" si="63"/>
        <v>140.4</v>
      </c>
      <c r="AR164" s="9">
        <f t="shared" si="64"/>
        <v>1232.01</v>
      </c>
      <c r="AS164" s="9">
        <f t="shared" si="65"/>
        <v>1232.01</v>
      </c>
      <c r="AT164" s="9"/>
      <c r="AU164" s="9"/>
      <c r="AV164" s="9"/>
      <c r="AW164" s="9">
        <v>0.1</v>
      </c>
      <c r="AX164" s="9">
        <v>35.1</v>
      </c>
      <c r="AY164" s="9">
        <f t="shared" si="66"/>
        <v>3.5100000000000002</v>
      </c>
      <c r="AZ164" s="9">
        <f t="shared" si="67"/>
        <v>1.0000000000000002E-2</v>
      </c>
      <c r="BA164" s="9">
        <f t="shared" si="68"/>
        <v>1232.01</v>
      </c>
      <c r="BB164" s="9"/>
      <c r="BC164" s="9"/>
      <c r="BD164" s="9"/>
      <c r="BE164" s="1">
        <v>3</v>
      </c>
      <c r="BF164" s="9">
        <v>35.1</v>
      </c>
      <c r="BG164">
        <f t="shared" si="69"/>
        <v>105.30000000000001</v>
      </c>
      <c r="BH164">
        <f t="shared" si="70"/>
        <v>9</v>
      </c>
      <c r="BI164">
        <f t="shared" si="71"/>
        <v>1232.01</v>
      </c>
    </row>
    <row r="165" spans="1:61" x14ac:dyDescent="0.3">
      <c r="A165" s="9">
        <v>0.79</v>
      </c>
      <c r="B165" s="9">
        <v>34.29</v>
      </c>
      <c r="C165" s="9">
        <f t="shared" si="48"/>
        <v>27.089100000000002</v>
      </c>
      <c r="D165" s="9">
        <f t="shared" si="49"/>
        <v>0.6241000000000001</v>
      </c>
      <c r="E165" s="9">
        <f t="shared" si="50"/>
        <v>1175.8040999999998</v>
      </c>
      <c r="F165" s="9"/>
      <c r="G165" s="9"/>
      <c r="H165" s="9"/>
      <c r="I165" s="9">
        <v>637</v>
      </c>
      <c r="J165" s="9">
        <v>34.29</v>
      </c>
      <c r="K165" s="9">
        <f t="shared" si="51"/>
        <v>21842.73</v>
      </c>
      <c r="L165" s="9">
        <f t="shared" si="52"/>
        <v>405769</v>
      </c>
      <c r="M165" s="9">
        <f t="shared" si="53"/>
        <v>1175.8040999999998</v>
      </c>
      <c r="N165" s="9"/>
      <c r="O165" s="9"/>
      <c r="P165" s="9"/>
      <c r="Q165" s="9">
        <v>343</v>
      </c>
      <c r="R165" s="9">
        <v>34.29</v>
      </c>
      <c r="S165" s="9">
        <f t="shared" si="54"/>
        <v>11761.47</v>
      </c>
      <c r="T165" s="9">
        <f t="shared" si="55"/>
        <v>117649</v>
      </c>
      <c r="U165" s="9">
        <f t="shared" si="56"/>
        <v>1175.8040999999998</v>
      </c>
      <c r="V165" s="9"/>
      <c r="W165" s="9"/>
      <c r="X165" s="9"/>
      <c r="Y165" s="9">
        <v>147</v>
      </c>
      <c r="Z165" s="9">
        <v>34.29</v>
      </c>
      <c r="AA165" s="9">
        <f t="shared" si="57"/>
        <v>5040.63</v>
      </c>
      <c r="AB165" s="9">
        <f t="shared" si="58"/>
        <v>21609</v>
      </c>
      <c r="AC165" s="9">
        <f t="shared" si="59"/>
        <v>1175.8040999999998</v>
      </c>
      <c r="AD165" s="9"/>
      <c r="AE165" s="9"/>
      <c r="AF165" s="9"/>
      <c r="AG165" s="9">
        <v>7</v>
      </c>
      <c r="AH165" s="9">
        <v>34.29</v>
      </c>
      <c r="AI165" s="9">
        <f t="shared" si="60"/>
        <v>240.03</v>
      </c>
      <c r="AJ165" s="9">
        <f t="shared" si="61"/>
        <v>49</v>
      </c>
      <c r="AK165" s="9">
        <f t="shared" si="62"/>
        <v>1175.8040999999998</v>
      </c>
      <c r="AL165" s="9"/>
      <c r="AM165" s="9"/>
      <c r="AN165" s="9"/>
      <c r="AO165" s="1">
        <v>5</v>
      </c>
      <c r="AP165" s="9">
        <v>34.29</v>
      </c>
      <c r="AQ165" s="9">
        <f t="shared" si="63"/>
        <v>171.45</v>
      </c>
      <c r="AR165" s="9">
        <f t="shared" si="64"/>
        <v>1175.8040999999998</v>
      </c>
      <c r="AS165" s="9">
        <f t="shared" si="65"/>
        <v>1175.8040999999998</v>
      </c>
      <c r="AT165" s="9"/>
      <c r="AU165" s="9"/>
      <c r="AV165" s="9"/>
      <c r="AW165" s="9">
        <v>0.1</v>
      </c>
      <c r="AX165" s="9">
        <v>34.29</v>
      </c>
      <c r="AY165" s="9">
        <f t="shared" si="66"/>
        <v>3.4290000000000003</v>
      </c>
      <c r="AZ165" s="9">
        <f t="shared" si="67"/>
        <v>1.0000000000000002E-2</v>
      </c>
      <c r="BA165" s="9">
        <f t="shared" si="68"/>
        <v>1175.8040999999998</v>
      </c>
      <c r="BB165" s="9"/>
      <c r="BC165" s="9"/>
      <c r="BD165" s="9"/>
      <c r="BE165" s="1">
        <v>3</v>
      </c>
      <c r="BF165" s="9">
        <v>34.29</v>
      </c>
      <c r="BG165">
        <f t="shared" si="69"/>
        <v>102.87</v>
      </c>
      <c r="BH165">
        <f t="shared" si="70"/>
        <v>9</v>
      </c>
      <c r="BI165">
        <f t="shared" si="71"/>
        <v>1175.8040999999998</v>
      </c>
    </row>
    <row r="166" spans="1:61" x14ac:dyDescent="0.3">
      <c r="A166" s="9">
        <v>0.76</v>
      </c>
      <c r="B166" s="9">
        <v>33.85</v>
      </c>
      <c r="C166" s="9">
        <f t="shared" si="48"/>
        <v>25.726000000000003</v>
      </c>
      <c r="D166" s="9">
        <f t="shared" si="49"/>
        <v>0.5776</v>
      </c>
      <c r="E166" s="9">
        <f t="shared" si="50"/>
        <v>1145.8225</v>
      </c>
      <c r="F166" s="9"/>
      <c r="G166" s="9"/>
      <c r="H166" s="9"/>
      <c r="I166" s="9">
        <v>661.5</v>
      </c>
      <c r="J166" s="9">
        <v>33.85</v>
      </c>
      <c r="K166" s="9">
        <f t="shared" si="51"/>
        <v>22391.775000000001</v>
      </c>
      <c r="L166" s="9">
        <f t="shared" si="52"/>
        <v>437582.25</v>
      </c>
      <c r="M166" s="9">
        <f t="shared" si="53"/>
        <v>1145.8225</v>
      </c>
      <c r="N166" s="9"/>
      <c r="O166" s="9"/>
      <c r="P166" s="9"/>
      <c r="Q166" s="9">
        <v>416.5</v>
      </c>
      <c r="R166" s="9">
        <v>33.85</v>
      </c>
      <c r="S166" s="9">
        <f t="shared" si="54"/>
        <v>14098.525000000001</v>
      </c>
      <c r="T166" s="9">
        <f t="shared" si="55"/>
        <v>173472.25</v>
      </c>
      <c r="U166" s="9">
        <f t="shared" si="56"/>
        <v>1145.8225</v>
      </c>
      <c r="V166" s="9"/>
      <c r="W166" s="9"/>
      <c r="X166" s="9"/>
      <c r="Y166" s="9">
        <v>122.5</v>
      </c>
      <c r="Z166" s="9">
        <v>33.85</v>
      </c>
      <c r="AA166" s="9">
        <f t="shared" si="57"/>
        <v>4146.625</v>
      </c>
      <c r="AB166" s="9">
        <f t="shared" si="58"/>
        <v>15006.25</v>
      </c>
      <c r="AC166" s="9">
        <f t="shared" si="59"/>
        <v>1145.8225</v>
      </c>
      <c r="AD166" s="9"/>
      <c r="AE166" s="9"/>
      <c r="AF166" s="9"/>
      <c r="AG166" s="9">
        <v>7</v>
      </c>
      <c r="AH166" s="9">
        <v>33.85</v>
      </c>
      <c r="AI166" s="9">
        <f t="shared" si="60"/>
        <v>236.95000000000002</v>
      </c>
      <c r="AJ166" s="9">
        <f t="shared" si="61"/>
        <v>49</v>
      </c>
      <c r="AK166" s="9">
        <f t="shared" si="62"/>
        <v>1145.8225</v>
      </c>
      <c r="AL166" s="9"/>
      <c r="AM166" s="9"/>
      <c r="AN166" s="9"/>
      <c r="AO166" s="1">
        <v>2</v>
      </c>
      <c r="AP166" s="9">
        <v>33.85</v>
      </c>
      <c r="AQ166" s="9">
        <f t="shared" si="63"/>
        <v>67.7</v>
      </c>
      <c r="AR166" s="9">
        <f t="shared" si="64"/>
        <v>1145.8225</v>
      </c>
      <c r="AS166" s="9">
        <f t="shared" si="65"/>
        <v>1145.8225</v>
      </c>
      <c r="AT166" s="9"/>
      <c r="AU166" s="9"/>
      <c r="AV166" s="9"/>
      <c r="AW166" s="9">
        <v>0.1</v>
      </c>
      <c r="AX166" s="9">
        <v>33.85</v>
      </c>
      <c r="AY166" s="9">
        <f t="shared" si="66"/>
        <v>3.3850000000000002</v>
      </c>
      <c r="AZ166" s="9">
        <f t="shared" si="67"/>
        <v>1.0000000000000002E-2</v>
      </c>
      <c r="BA166" s="9">
        <f t="shared" si="68"/>
        <v>1145.8225</v>
      </c>
      <c r="BB166" s="9"/>
      <c r="BC166" s="9"/>
      <c r="BD166" s="9"/>
      <c r="BE166" s="1">
        <v>3</v>
      </c>
      <c r="BF166" s="9">
        <v>33.85</v>
      </c>
      <c r="BG166">
        <f t="shared" si="69"/>
        <v>101.55000000000001</v>
      </c>
      <c r="BH166">
        <f t="shared" si="70"/>
        <v>9</v>
      </c>
      <c r="BI166">
        <f t="shared" si="71"/>
        <v>1145.8225</v>
      </c>
    </row>
    <row r="167" spans="1:61" x14ac:dyDescent="0.3">
      <c r="A167" s="9">
        <v>0.76</v>
      </c>
      <c r="B167" s="9">
        <v>34.11</v>
      </c>
      <c r="C167" s="9">
        <f t="shared" si="48"/>
        <v>25.9236</v>
      </c>
      <c r="D167" s="9">
        <f t="shared" si="49"/>
        <v>0.5776</v>
      </c>
      <c r="E167" s="9">
        <f t="shared" si="50"/>
        <v>1163.4920999999999</v>
      </c>
      <c r="F167" s="9"/>
      <c r="G167" s="9"/>
      <c r="H167" s="9"/>
      <c r="I167" s="9">
        <v>661.5</v>
      </c>
      <c r="J167" s="9">
        <v>34.11</v>
      </c>
      <c r="K167" s="9">
        <f t="shared" si="51"/>
        <v>22563.764999999999</v>
      </c>
      <c r="L167" s="9">
        <f t="shared" si="52"/>
        <v>437582.25</v>
      </c>
      <c r="M167" s="9">
        <f t="shared" si="53"/>
        <v>1163.4920999999999</v>
      </c>
      <c r="N167" s="9"/>
      <c r="O167" s="9"/>
      <c r="P167" s="9"/>
      <c r="Q167" s="9">
        <v>416.5</v>
      </c>
      <c r="R167" s="9">
        <v>34.11</v>
      </c>
      <c r="S167" s="9">
        <f t="shared" si="54"/>
        <v>14206.815000000001</v>
      </c>
      <c r="T167" s="9">
        <f t="shared" si="55"/>
        <v>173472.25</v>
      </c>
      <c r="U167" s="9">
        <f t="shared" si="56"/>
        <v>1163.4920999999999</v>
      </c>
      <c r="V167" s="9"/>
      <c r="W167" s="9"/>
      <c r="X167" s="9"/>
      <c r="Y167" s="9">
        <v>122.5</v>
      </c>
      <c r="Z167" s="9">
        <v>34.11</v>
      </c>
      <c r="AA167" s="9">
        <f t="shared" si="57"/>
        <v>4178.4750000000004</v>
      </c>
      <c r="AB167" s="9">
        <f t="shared" si="58"/>
        <v>15006.25</v>
      </c>
      <c r="AC167" s="9">
        <f t="shared" si="59"/>
        <v>1163.4920999999999</v>
      </c>
      <c r="AD167" s="9"/>
      <c r="AE167" s="9"/>
      <c r="AF167" s="9"/>
      <c r="AG167" s="9">
        <v>7</v>
      </c>
      <c r="AH167" s="9">
        <v>34.11</v>
      </c>
      <c r="AI167" s="9">
        <f t="shared" si="60"/>
        <v>238.76999999999998</v>
      </c>
      <c r="AJ167" s="9">
        <f t="shared" si="61"/>
        <v>49</v>
      </c>
      <c r="AK167" s="9">
        <f t="shared" si="62"/>
        <v>1163.4920999999999</v>
      </c>
      <c r="AL167" s="9"/>
      <c r="AM167" s="9"/>
      <c r="AN167" s="9"/>
      <c r="AO167" s="1">
        <v>3</v>
      </c>
      <c r="AP167" s="9">
        <v>34.11</v>
      </c>
      <c r="AQ167" s="9">
        <f t="shared" si="63"/>
        <v>102.33</v>
      </c>
      <c r="AR167" s="9">
        <f t="shared" si="64"/>
        <v>1163.4920999999999</v>
      </c>
      <c r="AS167" s="9">
        <f t="shared" si="65"/>
        <v>1163.4920999999999</v>
      </c>
      <c r="AT167" s="9"/>
      <c r="AU167" s="9"/>
      <c r="AV167" s="9"/>
      <c r="AW167" s="9">
        <v>0.1</v>
      </c>
      <c r="AX167" s="9">
        <v>34.11</v>
      </c>
      <c r="AY167" s="9">
        <f t="shared" si="66"/>
        <v>3.411</v>
      </c>
      <c r="AZ167" s="9">
        <f t="shared" si="67"/>
        <v>1.0000000000000002E-2</v>
      </c>
      <c r="BA167" s="9">
        <f t="shared" si="68"/>
        <v>1163.4920999999999</v>
      </c>
      <c r="BB167" s="9"/>
      <c r="BC167" s="9"/>
      <c r="BD167" s="9"/>
      <c r="BE167" s="1">
        <v>3</v>
      </c>
      <c r="BF167" s="9">
        <v>34.11</v>
      </c>
      <c r="BG167">
        <f t="shared" si="69"/>
        <v>102.33</v>
      </c>
      <c r="BH167">
        <f t="shared" si="70"/>
        <v>9</v>
      </c>
      <c r="BI167">
        <f t="shared" si="71"/>
        <v>1163.4920999999999</v>
      </c>
    </row>
    <row r="168" spans="1:61" x14ac:dyDescent="0.3">
      <c r="A168" s="9">
        <v>0.76</v>
      </c>
      <c r="B168" s="9">
        <v>34.479999999999997</v>
      </c>
      <c r="C168" s="9">
        <f t="shared" si="48"/>
        <v>26.204799999999999</v>
      </c>
      <c r="D168" s="9">
        <f t="shared" si="49"/>
        <v>0.5776</v>
      </c>
      <c r="E168" s="9">
        <f t="shared" si="50"/>
        <v>1188.8703999999998</v>
      </c>
      <c r="F168" s="9"/>
      <c r="G168" s="9"/>
      <c r="H168" s="9"/>
      <c r="I168" s="9">
        <v>661.5</v>
      </c>
      <c r="J168" s="9">
        <v>34.479999999999997</v>
      </c>
      <c r="K168" s="9">
        <f t="shared" si="51"/>
        <v>22808.519999999997</v>
      </c>
      <c r="L168" s="9">
        <f t="shared" si="52"/>
        <v>437582.25</v>
      </c>
      <c r="M168" s="9">
        <f t="shared" si="53"/>
        <v>1188.8703999999998</v>
      </c>
      <c r="N168" s="9"/>
      <c r="O168" s="9"/>
      <c r="P168" s="9"/>
      <c r="Q168" s="9">
        <v>416.5</v>
      </c>
      <c r="R168" s="9">
        <v>34.479999999999997</v>
      </c>
      <c r="S168" s="9">
        <f t="shared" si="54"/>
        <v>14360.919999999998</v>
      </c>
      <c r="T168" s="9">
        <f t="shared" si="55"/>
        <v>173472.25</v>
      </c>
      <c r="U168" s="9">
        <f t="shared" si="56"/>
        <v>1188.8703999999998</v>
      </c>
      <c r="V168" s="9"/>
      <c r="W168" s="9"/>
      <c r="X168" s="9"/>
      <c r="Y168" s="9">
        <v>122.5</v>
      </c>
      <c r="Z168" s="9">
        <v>34.479999999999997</v>
      </c>
      <c r="AA168" s="9">
        <f t="shared" si="57"/>
        <v>4223.7999999999993</v>
      </c>
      <c r="AB168" s="9">
        <f t="shared" si="58"/>
        <v>15006.25</v>
      </c>
      <c r="AC168" s="9">
        <f t="shared" si="59"/>
        <v>1188.8703999999998</v>
      </c>
      <c r="AD168" s="9"/>
      <c r="AE168" s="9"/>
      <c r="AF168" s="9"/>
      <c r="AG168" s="9">
        <v>7</v>
      </c>
      <c r="AH168" s="9">
        <v>34.479999999999997</v>
      </c>
      <c r="AI168" s="9">
        <f t="shared" si="60"/>
        <v>241.35999999999999</v>
      </c>
      <c r="AJ168" s="9">
        <f t="shared" si="61"/>
        <v>49</v>
      </c>
      <c r="AK168" s="9">
        <f t="shared" si="62"/>
        <v>1188.8703999999998</v>
      </c>
      <c r="AL168" s="9"/>
      <c r="AM168" s="9"/>
      <c r="AN168" s="9"/>
      <c r="AO168" s="1">
        <v>4</v>
      </c>
      <c r="AP168" s="9">
        <v>34.479999999999997</v>
      </c>
      <c r="AQ168" s="9">
        <f t="shared" si="63"/>
        <v>137.91999999999999</v>
      </c>
      <c r="AR168" s="9">
        <f t="shared" si="64"/>
        <v>1188.8703999999998</v>
      </c>
      <c r="AS168" s="9">
        <f t="shared" si="65"/>
        <v>1188.8703999999998</v>
      </c>
      <c r="AT168" s="9"/>
      <c r="AU168" s="9"/>
      <c r="AV168" s="9"/>
      <c r="AW168" s="9">
        <v>0.1</v>
      </c>
      <c r="AX168" s="9">
        <v>34.479999999999997</v>
      </c>
      <c r="AY168" s="9">
        <f t="shared" si="66"/>
        <v>3.448</v>
      </c>
      <c r="AZ168" s="9">
        <f t="shared" si="67"/>
        <v>1.0000000000000002E-2</v>
      </c>
      <c r="BA168" s="9">
        <f t="shared" si="68"/>
        <v>1188.8703999999998</v>
      </c>
      <c r="BB168" s="9"/>
      <c r="BC168" s="9"/>
      <c r="BD168" s="9"/>
      <c r="BE168" s="1">
        <v>3</v>
      </c>
      <c r="BF168" s="9">
        <v>34.479999999999997</v>
      </c>
      <c r="BG168">
        <f t="shared" si="69"/>
        <v>103.44</v>
      </c>
      <c r="BH168">
        <f t="shared" si="70"/>
        <v>9</v>
      </c>
      <c r="BI168">
        <f t="shared" si="71"/>
        <v>1188.8703999999998</v>
      </c>
    </row>
    <row r="169" spans="1:61" x14ac:dyDescent="0.3">
      <c r="A169" s="9">
        <v>0.76</v>
      </c>
      <c r="B169" s="9">
        <v>34.5</v>
      </c>
      <c r="C169" s="9">
        <f t="shared" si="48"/>
        <v>26.22</v>
      </c>
      <c r="D169" s="9">
        <f t="shared" si="49"/>
        <v>0.5776</v>
      </c>
      <c r="E169" s="9">
        <f t="shared" si="50"/>
        <v>1190.25</v>
      </c>
      <c r="F169" s="9"/>
      <c r="G169" s="9"/>
      <c r="H169" s="9"/>
      <c r="I169" s="9">
        <v>661.5</v>
      </c>
      <c r="J169" s="9">
        <v>34.5</v>
      </c>
      <c r="K169" s="9">
        <f t="shared" si="51"/>
        <v>22821.75</v>
      </c>
      <c r="L169" s="9">
        <f t="shared" si="52"/>
        <v>437582.25</v>
      </c>
      <c r="M169" s="9">
        <f t="shared" si="53"/>
        <v>1190.25</v>
      </c>
      <c r="N169" s="9"/>
      <c r="O169" s="9"/>
      <c r="P169" s="9"/>
      <c r="Q169" s="9">
        <v>416.5</v>
      </c>
      <c r="R169" s="9">
        <v>34.5</v>
      </c>
      <c r="S169" s="9">
        <f t="shared" si="54"/>
        <v>14369.25</v>
      </c>
      <c r="T169" s="9">
        <f t="shared" si="55"/>
        <v>173472.25</v>
      </c>
      <c r="U169" s="9">
        <f t="shared" si="56"/>
        <v>1190.25</v>
      </c>
      <c r="V169" s="9"/>
      <c r="W169" s="9"/>
      <c r="X169" s="9"/>
      <c r="Y169" s="9">
        <v>122.5</v>
      </c>
      <c r="Z169" s="9">
        <v>34.5</v>
      </c>
      <c r="AA169" s="9">
        <f t="shared" si="57"/>
        <v>4226.25</v>
      </c>
      <c r="AB169" s="9">
        <f t="shared" si="58"/>
        <v>15006.25</v>
      </c>
      <c r="AC169" s="9">
        <f t="shared" si="59"/>
        <v>1190.25</v>
      </c>
      <c r="AD169" s="9"/>
      <c r="AE169" s="9"/>
      <c r="AF169" s="9"/>
      <c r="AG169" s="9">
        <v>7</v>
      </c>
      <c r="AH169" s="9">
        <v>34.5</v>
      </c>
      <c r="AI169" s="9">
        <f t="shared" si="60"/>
        <v>241.5</v>
      </c>
      <c r="AJ169" s="9">
        <f t="shared" si="61"/>
        <v>49</v>
      </c>
      <c r="AK169" s="9">
        <f t="shared" si="62"/>
        <v>1190.25</v>
      </c>
      <c r="AL169" s="9"/>
      <c r="AM169" s="9"/>
      <c r="AN169" s="9"/>
      <c r="AO169" s="1">
        <v>5</v>
      </c>
      <c r="AP169" s="9">
        <v>34.5</v>
      </c>
      <c r="AQ169" s="9">
        <f t="shared" si="63"/>
        <v>172.5</v>
      </c>
      <c r="AR169" s="9">
        <f t="shared" si="64"/>
        <v>1190.25</v>
      </c>
      <c r="AS169" s="9">
        <f t="shared" si="65"/>
        <v>1190.25</v>
      </c>
      <c r="AT169" s="9"/>
      <c r="AU169" s="9"/>
      <c r="AV169" s="9"/>
      <c r="AW169" s="9">
        <v>0.1</v>
      </c>
      <c r="AX169" s="9">
        <v>34.5</v>
      </c>
      <c r="AY169" s="9">
        <f t="shared" si="66"/>
        <v>3.45</v>
      </c>
      <c r="AZ169" s="9">
        <f t="shared" si="67"/>
        <v>1.0000000000000002E-2</v>
      </c>
      <c r="BA169" s="9">
        <f t="shared" si="68"/>
        <v>1190.25</v>
      </c>
      <c r="BB169" s="9"/>
      <c r="BC169" s="9"/>
      <c r="BD169" s="9"/>
      <c r="BE169" s="1">
        <v>3</v>
      </c>
      <c r="BF169" s="9">
        <v>34.5</v>
      </c>
      <c r="BG169">
        <f t="shared" si="69"/>
        <v>103.5</v>
      </c>
      <c r="BH169">
        <f t="shared" si="70"/>
        <v>9</v>
      </c>
      <c r="BI169">
        <f t="shared" si="71"/>
        <v>1190.25</v>
      </c>
    </row>
    <row r="170" spans="1:61" x14ac:dyDescent="0.3">
      <c r="A170" s="9">
        <v>0.74</v>
      </c>
      <c r="B170" s="9">
        <v>13.6</v>
      </c>
      <c r="C170" s="9">
        <f t="shared" si="48"/>
        <v>10.064</v>
      </c>
      <c r="D170" s="9">
        <f t="shared" si="49"/>
        <v>0.54759999999999998</v>
      </c>
      <c r="E170" s="9">
        <f t="shared" si="50"/>
        <v>184.95999999999998</v>
      </c>
      <c r="F170" s="9"/>
      <c r="G170" s="9"/>
      <c r="H170" s="9"/>
      <c r="I170" s="9">
        <v>686</v>
      </c>
      <c r="J170" s="9">
        <v>13.6</v>
      </c>
      <c r="K170" s="9">
        <f t="shared" si="51"/>
        <v>9329.6</v>
      </c>
      <c r="L170" s="9">
        <f t="shared" si="52"/>
        <v>470596</v>
      </c>
      <c r="M170" s="9">
        <f t="shared" si="53"/>
        <v>184.95999999999998</v>
      </c>
      <c r="N170" s="9"/>
      <c r="O170" s="9"/>
      <c r="P170" s="9"/>
      <c r="Q170" s="9">
        <v>245</v>
      </c>
      <c r="R170" s="9">
        <v>13.6</v>
      </c>
      <c r="S170" s="9">
        <f t="shared" si="54"/>
        <v>3332</v>
      </c>
      <c r="T170" s="9">
        <f t="shared" si="55"/>
        <v>60025</v>
      </c>
      <c r="U170" s="9">
        <f t="shared" si="56"/>
        <v>184.95999999999998</v>
      </c>
      <c r="V170" s="9"/>
      <c r="W170" s="9"/>
      <c r="X170" s="9"/>
      <c r="Y170" s="9">
        <v>220.5</v>
      </c>
      <c r="Z170" s="9">
        <v>13.6</v>
      </c>
      <c r="AA170" s="9">
        <f t="shared" si="57"/>
        <v>2998.7999999999997</v>
      </c>
      <c r="AB170" s="9">
        <f t="shared" si="58"/>
        <v>48620.25</v>
      </c>
      <c r="AC170" s="9">
        <f t="shared" si="59"/>
        <v>184.95999999999998</v>
      </c>
      <c r="AD170" s="9"/>
      <c r="AE170" s="9"/>
      <c r="AF170" s="9"/>
      <c r="AG170" s="9">
        <v>3.5</v>
      </c>
      <c r="AH170" s="9">
        <v>13.6</v>
      </c>
      <c r="AI170" s="9">
        <f t="shared" si="60"/>
        <v>47.6</v>
      </c>
      <c r="AJ170" s="9">
        <f t="shared" si="61"/>
        <v>12.25</v>
      </c>
      <c r="AK170" s="9">
        <f t="shared" si="62"/>
        <v>184.95999999999998</v>
      </c>
      <c r="AL170" s="9"/>
      <c r="AM170" s="9"/>
      <c r="AN170" s="9"/>
      <c r="AO170" s="1">
        <v>2</v>
      </c>
      <c r="AP170" s="9">
        <v>13.6</v>
      </c>
      <c r="AQ170" s="9">
        <f t="shared" si="63"/>
        <v>27.2</v>
      </c>
      <c r="AR170" s="9">
        <f t="shared" si="64"/>
        <v>184.95999999999998</v>
      </c>
      <c r="AS170" s="9">
        <f t="shared" si="65"/>
        <v>184.95999999999998</v>
      </c>
      <c r="AT170" s="9"/>
      <c r="AU170" s="9"/>
      <c r="AV170" s="9"/>
      <c r="AW170" s="9">
        <v>0.1</v>
      </c>
      <c r="AX170" s="9">
        <v>13.6</v>
      </c>
      <c r="AY170" s="9">
        <f t="shared" si="66"/>
        <v>1.36</v>
      </c>
      <c r="AZ170" s="9">
        <f t="shared" si="67"/>
        <v>1.0000000000000002E-2</v>
      </c>
      <c r="BA170" s="9">
        <f t="shared" si="68"/>
        <v>184.95999999999998</v>
      </c>
      <c r="BB170" s="9"/>
      <c r="BC170" s="9"/>
      <c r="BD170" s="9"/>
      <c r="BE170" s="1">
        <v>3</v>
      </c>
      <c r="BF170" s="9">
        <v>13.6</v>
      </c>
      <c r="BG170">
        <f t="shared" si="69"/>
        <v>40.799999999999997</v>
      </c>
      <c r="BH170">
        <f t="shared" si="70"/>
        <v>9</v>
      </c>
      <c r="BI170">
        <f t="shared" si="71"/>
        <v>184.95999999999998</v>
      </c>
    </row>
    <row r="171" spans="1:61" x14ac:dyDescent="0.3">
      <c r="A171" s="9">
        <v>0.74</v>
      </c>
      <c r="B171" s="9">
        <v>13.36</v>
      </c>
      <c r="C171" s="9">
        <f t="shared" si="48"/>
        <v>9.8864000000000001</v>
      </c>
      <c r="D171" s="9">
        <f t="shared" si="49"/>
        <v>0.54759999999999998</v>
      </c>
      <c r="E171" s="9">
        <f t="shared" si="50"/>
        <v>178.4896</v>
      </c>
      <c r="F171" s="9"/>
      <c r="G171" s="9"/>
      <c r="H171" s="9"/>
      <c r="I171" s="9">
        <v>686</v>
      </c>
      <c r="J171" s="9">
        <v>13.36</v>
      </c>
      <c r="K171" s="9">
        <f t="shared" si="51"/>
        <v>9164.9599999999991</v>
      </c>
      <c r="L171" s="9">
        <f t="shared" si="52"/>
        <v>470596</v>
      </c>
      <c r="M171" s="9">
        <f t="shared" si="53"/>
        <v>178.4896</v>
      </c>
      <c r="N171" s="9"/>
      <c r="O171" s="9"/>
      <c r="P171" s="9"/>
      <c r="Q171" s="9">
        <v>245</v>
      </c>
      <c r="R171" s="9">
        <v>13.36</v>
      </c>
      <c r="S171" s="9">
        <f t="shared" si="54"/>
        <v>3273.2</v>
      </c>
      <c r="T171" s="9">
        <f t="shared" si="55"/>
        <v>60025</v>
      </c>
      <c r="U171" s="9">
        <f t="shared" si="56"/>
        <v>178.4896</v>
      </c>
      <c r="V171" s="9"/>
      <c r="W171" s="9"/>
      <c r="X171" s="9"/>
      <c r="Y171" s="9">
        <v>220.5</v>
      </c>
      <c r="Z171" s="9">
        <v>13.36</v>
      </c>
      <c r="AA171" s="9">
        <f t="shared" si="57"/>
        <v>2945.8799999999997</v>
      </c>
      <c r="AB171" s="9">
        <f t="shared" si="58"/>
        <v>48620.25</v>
      </c>
      <c r="AC171" s="9">
        <f t="shared" si="59"/>
        <v>178.4896</v>
      </c>
      <c r="AD171" s="9"/>
      <c r="AE171" s="9"/>
      <c r="AF171" s="9"/>
      <c r="AG171" s="9">
        <v>3.5</v>
      </c>
      <c r="AH171" s="9">
        <v>13.36</v>
      </c>
      <c r="AI171" s="9">
        <f t="shared" si="60"/>
        <v>46.76</v>
      </c>
      <c r="AJ171" s="9">
        <f t="shared" si="61"/>
        <v>12.25</v>
      </c>
      <c r="AK171" s="9">
        <f t="shared" si="62"/>
        <v>178.4896</v>
      </c>
      <c r="AL171" s="9"/>
      <c r="AM171" s="9"/>
      <c r="AN171" s="9"/>
      <c r="AO171" s="1">
        <v>3</v>
      </c>
      <c r="AP171" s="9">
        <v>13.36</v>
      </c>
      <c r="AQ171" s="9">
        <f t="shared" si="63"/>
        <v>40.08</v>
      </c>
      <c r="AR171" s="9">
        <f t="shared" si="64"/>
        <v>178.4896</v>
      </c>
      <c r="AS171" s="9">
        <f t="shared" si="65"/>
        <v>178.4896</v>
      </c>
      <c r="AT171" s="9"/>
      <c r="AU171" s="9"/>
      <c r="AV171" s="9"/>
      <c r="AW171" s="9">
        <v>0.1</v>
      </c>
      <c r="AX171" s="9">
        <v>13.36</v>
      </c>
      <c r="AY171" s="9">
        <f t="shared" si="66"/>
        <v>1.3360000000000001</v>
      </c>
      <c r="AZ171" s="9">
        <f t="shared" si="67"/>
        <v>1.0000000000000002E-2</v>
      </c>
      <c r="BA171" s="9">
        <f t="shared" si="68"/>
        <v>178.4896</v>
      </c>
      <c r="BB171" s="9"/>
      <c r="BC171" s="9"/>
      <c r="BD171" s="9"/>
      <c r="BE171" s="1">
        <v>3</v>
      </c>
      <c r="BF171" s="9">
        <v>13.36</v>
      </c>
      <c r="BG171">
        <f t="shared" si="69"/>
        <v>40.08</v>
      </c>
      <c r="BH171">
        <f t="shared" si="70"/>
        <v>9</v>
      </c>
      <c r="BI171">
        <f t="shared" si="71"/>
        <v>178.4896</v>
      </c>
    </row>
    <row r="172" spans="1:61" x14ac:dyDescent="0.3">
      <c r="A172" s="9">
        <v>0.74</v>
      </c>
      <c r="B172" s="9">
        <v>13.65</v>
      </c>
      <c r="C172" s="9">
        <f t="shared" si="48"/>
        <v>10.101000000000001</v>
      </c>
      <c r="D172" s="9">
        <f t="shared" si="49"/>
        <v>0.54759999999999998</v>
      </c>
      <c r="E172" s="9">
        <f t="shared" si="50"/>
        <v>186.32250000000002</v>
      </c>
      <c r="F172" s="9"/>
      <c r="G172" s="9"/>
      <c r="H172" s="9"/>
      <c r="I172" s="9">
        <v>686</v>
      </c>
      <c r="J172" s="9">
        <v>13.65</v>
      </c>
      <c r="K172" s="9">
        <f t="shared" si="51"/>
        <v>9363.9</v>
      </c>
      <c r="L172" s="9">
        <f t="shared" si="52"/>
        <v>470596</v>
      </c>
      <c r="M172" s="9">
        <f t="shared" si="53"/>
        <v>186.32250000000002</v>
      </c>
      <c r="N172" s="9"/>
      <c r="O172" s="9"/>
      <c r="P172" s="9"/>
      <c r="Q172" s="9">
        <v>245</v>
      </c>
      <c r="R172" s="9">
        <v>13.65</v>
      </c>
      <c r="S172" s="9">
        <f t="shared" si="54"/>
        <v>3344.25</v>
      </c>
      <c r="T172" s="9">
        <f t="shared" si="55"/>
        <v>60025</v>
      </c>
      <c r="U172" s="9">
        <f t="shared" si="56"/>
        <v>186.32250000000002</v>
      </c>
      <c r="V172" s="9"/>
      <c r="W172" s="9"/>
      <c r="X172" s="9"/>
      <c r="Y172" s="9">
        <v>220.5</v>
      </c>
      <c r="Z172" s="9">
        <v>13.65</v>
      </c>
      <c r="AA172" s="9">
        <f t="shared" si="57"/>
        <v>3009.8250000000003</v>
      </c>
      <c r="AB172" s="9">
        <f t="shared" si="58"/>
        <v>48620.25</v>
      </c>
      <c r="AC172" s="9">
        <f t="shared" si="59"/>
        <v>186.32250000000002</v>
      </c>
      <c r="AD172" s="9"/>
      <c r="AE172" s="9"/>
      <c r="AF172" s="9"/>
      <c r="AG172" s="9">
        <v>3.5</v>
      </c>
      <c r="AH172" s="9">
        <v>13.65</v>
      </c>
      <c r="AI172" s="9">
        <f t="shared" si="60"/>
        <v>47.774999999999999</v>
      </c>
      <c r="AJ172" s="9">
        <f t="shared" si="61"/>
        <v>12.25</v>
      </c>
      <c r="AK172" s="9">
        <f t="shared" si="62"/>
        <v>186.32250000000002</v>
      </c>
      <c r="AL172" s="9"/>
      <c r="AM172" s="9"/>
      <c r="AN172" s="9"/>
      <c r="AO172" s="1">
        <v>4</v>
      </c>
      <c r="AP172" s="9">
        <v>13.65</v>
      </c>
      <c r="AQ172" s="9">
        <f t="shared" si="63"/>
        <v>54.6</v>
      </c>
      <c r="AR172" s="9">
        <f t="shared" si="64"/>
        <v>186.32250000000002</v>
      </c>
      <c r="AS172" s="9">
        <f t="shared" si="65"/>
        <v>186.32250000000002</v>
      </c>
      <c r="AT172" s="9"/>
      <c r="AU172" s="9"/>
      <c r="AV172" s="9"/>
      <c r="AW172" s="9">
        <v>0.1</v>
      </c>
      <c r="AX172" s="9">
        <v>13.65</v>
      </c>
      <c r="AY172" s="9">
        <f t="shared" si="66"/>
        <v>1.3650000000000002</v>
      </c>
      <c r="AZ172" s="9">
        <f t="shared" si="67"/>
        <v>1.0000000000000002E-2</v>
      </c>
      <c r="BA172" s="9">
        <f t="shared" si="68"/>
        <v>186.32250000000002</v>
      </c>
      <c r="BB172" s="9"/>
      <c r="BC172" s="9"/>
      <c r="BD172" s="9"/>
      <c r="BE172" s="1">
        <v>3</v>
      </c>
      <c r="BF172" s="9">
        <v>13.65</v>
      </c>
      <c r="BG172">
        <f t="shared" si="69"/>
        <v>40.950000000000003</v>
      </c>
      <c r="BH172">
        <f t="shared" si="70"/>
        <v>9</v>
      </c>
      <c r="BI172">
        <f t="shared" si="71"/>
        <v>186.32250000000002</v>
      </c>
    </row>
    <row r="173" spans="1:61" x14ac:dyDescent="0.3">
      <c r="A173" s="9">
        <v>0.74</v>
      </c>
      <c r="B173" s="9">
        <v>13.49</v>
      </c>
      <c r="C173" s="9">
        <f t="shared" si="48"/>
        <v>9.9825999999999997</v>
      </c>
      <c r="D173" s="9">
        <f t="shared" si="49"/>
        <v>0.54759999999999998</v>
      </c>
      <c r="E173" s="9">
        <f t="shared" si="50"/>
        <v>181.98009999999999</v>
      </c>
      <c r="F173" s="9"/>
      <c r="G173" s="9"/>
      <c r="H173" s="9"/>
      <c r="I173" s="9">
        <v>686</v>
      </c>
      <c r="J173" s="9">
        <v>13.49</v>
      </c>
      <c r="K173" s="9">
        <f t="shared" si="51"/>
        <v>9254.14</v>
      </c>
      <c r="L173" s="9">
        <f t="shared" si="52"/>
        <v>470596</v>
      </c>
      <c r="M173" s="9">
        <f t="shared" si="53"/>
        <v>181.98009999999999</v>
      </c>
      <c r="N173" s="9"/>
      <c r="O173" s="9"/>
      <c r="P173" s="9"/>
      <c r="Q173" s="9">
        <v>245</v>
      </c>
      <c r="R173" s="9">
        <v>13.49</v>
      </c>
      <c r="S173" s="9">
        <f t="shared" si="54"/>
        <v>3305.05</v>
      </c>
      <c r="T173" s="9">
        <f t="shared" si="55"/>
        <v>60025</v>
      </c>
      <c r="U173" s="9">
        <f t="shared" si="56"/>
        <v>181.98009999999999</v>
      </c>
      <c r="V173" s="9"/>
      <c r="W173" s="9"/>
      <c r="X173" s="9"/>
      <c r="Y173" s="9">
        <v>220.5</v>
      </c>
      <c r="Z173" s="9">
        <v>13.49</v>
      </c>
      <c r="AA173" s="9">
        <f t="shared" si="57"/>
        <v>2974.5450000000001</v>
      </c>
      <c r="AB173" s="9">
        <f t="shared" si="58"/>
        <v>48620.25</v>
      </c>
      <c r="AC173" s="9">
        <f t="shared" si="59"/>
        <v>181.98009999999999</v>
      </c>
      <c r="AD173" s="9"/>
      <c r="AE173" s="9"/>
      <c r="AF173" s="9"/>
      <c r="AG173" s="9">
        <v>3.5</v>
      </c>
      <c r="AH173" s="9">
        <v>13.49</v>
      </c>
      <c r="AI173" s="9">
        <f t="shared" si="60"/>
        <v>47.215000000000003</v>
      </c>
      <c r="AJ173" s="9">
        <f t="shared" si="61"/>
        <v>12.25</v>
      </c>
      <c r="AK173" s="9">
        <f t="shared" si="62"/>
        <v>181.98009999999999</v>
      </c>
      <c r="AL173" s="9"/>
      <c r="AM173" s="9"/>
      <c r="AN173" s="9"/>
      <c r="AO173" s="1">
        <v>5</v>
      </c>
      <c r="AP173" s="9">
        <v>13.49</v>
      </c>
      <c r="AQ173" s="9">
        <f t="shared" si="63"/>
        <v>67.45</v>
      </c>
      <c r="AR173" s="9">
        <f t="shared" si="64"/>
        <v>181.98009999999999</v>
      </c>
      <c r="AS173" s="9">
        <f t="shared" si="65"/>
        <v>181.98009999999999</v>
      </c>
      <c r="AT173" s="9"/>
      <c r="AU173" s="9"/>
      <c r="AV173" s="9"/>
      <c r="AW173" s="9">
        <v>0.1</v>
      </c>
      <c r="AX173" s="9">
        <v>13.49</v>
      </c>
      <c r="AY173" s="9">
        <f t="shared" si="66"/>
        <v>1.3490000000000002</v>
      </c>
      <c r="AZ173" s="9">
        <f t="shared" si="67"/>
        <v>1.0000000000000002E-2</v>
      </c>
      <c r="BA173" s="9">
        <f t="shared" si="68"/>
        <v>181.98009999999999</v>
      </c>
      <c r="BB173" s="9"/>
      <c r="BC173" s="9"/>
      <c r="BD173" s="9"/>
      <c r="BE173" s="1">
        <v>3</v>
      </c>
      <c r="BF173" s="9">
        <v>13.49</v>
      </c>
      <c r="BG173">
        <f t="shared" si="69"/>
        <v>40.47</v>
      </c>
      <c r="BH173">
        <f t="shared" si="70"/>
        <v>9</v>
      </c>
      <c r="BI173">
        <f t="shared" si="71"/>
        <v>181.98009999999999</v>
      </c>
    </row>
    <row r="174" spans="1:61" x14ac:dyDescent="0.3">
      <c r="A174" s="9">
        <v>0.71</v>
      </c>
      <c r="B174" s="9">
        <v>14.14</v>
      </c>
      <c r="C174" s="9">
        <f t="shared" si="48"/>
        <v>10.039400000000001</v>
      </c>
      <c r="D174" s="9">
        <f t="shared" si="49"/>
        <v>0.50409999999999999</v>
      </c>
      <c r="E174" s="9">
        <f t="shared" si="50"/>
        <v>199.93960000000001</v>
      </c>
      <c r="F174" s="9"/>
      <c r="G174" s="9"/>
      <c r="H174" s="9"/>
      <c r="I174" s="9">
        <v>710.5</v>
      </c>
      <c r="J174" s="9">
        <v>14.14</v>
      </c>
      <c r="K174" s="9">
        <f t="shared" si="51"/>
        <v>10046.470000000001</v>
      </c>
      <c r="L174" s="9">
        <f t="shared" si="52"/>
        <v>504810.25</v>
      </c>
      <c r="M174" s="9">
        <f t="shared" si="53"/>
        <v>199.93960000000001</v>
      </c>
      <c r="N174" s="9"/>
      <c r="O174" s="9"/>
      <c r="P174" s="9"/>
      <c r="Q174" s="9">
        <v>269.5</v>
      </c>
      <c r="R174" s="9">
        <v>14.14</v>
      </c>
      <c r="S174" s="9">
        <f t="shared" si="54"/>
        <v>3810.73</v>
      </c>
      <c r="T174" s="9">
        <f t="shared" si="55"/>
        <v>72630.25</v>
      </c>
      <c r="U174" s="9">
        <f t="shared" si="56"/>
        <v>199.93960000000001</v>
      </c>
      <c r="V174" s="9"/>
      <c r="W174" s="9"/>
      <c r="X174" s="9"/>
      <c r="Y174" s="9">
        <v>220.5</v>
      </c>
      <c r="Z174" s="9">
        <v>14.14</v>
      </c>
      <c r="AA174" s="9">
        <f t="shared" si="57"/>
        <v>3117.8700000000003</v>
      </c>
      <c r="AB174" s="9">
        <f t="shared" si="58"/>
        <v>48620.25</v>
      </c>
      <c r="AC174" s="9">
        <f t="shared" si="59"/>
        <v>199.93960000000001</v>
      </c>
      <c r="AD174" s="9"/>
      <c r="AE174" s="9"/>
      <c r="AF174" s="9"/>
      <c r="AG174" s="9">
        <v>3.5</v>
      </c>
      <c r="AH174" s="9">
        <v>14.14</v>
      </c>
      <c r="AI174" s="9">
        <f t="shared" si="60"/>
        <v>49.49</v>
      </c>
      <c r="AJ174" s="9">
        <f t="shared" si="61"/>
        <v>12.25</v>
      </c>
      <c r="AK174" s="9">
        <f t="shared" si="62"/>
        <v>199.93960000000001</v>
      </c>
      <c r="AL174" s="9"/>
      <c r="AM174" s="9"/>
      <c r="AN174" s="9"/>
      <c r="AO174" s="1">
        <v>2</v>
      </c>
      <c r="AP174" s="9">
        <v>14.14</v>
      </c>
      <c r="AQ174" s="9">
        <f t="shared" si="63"/>
        <v>28.28</v>
      </c>
      <c r="AR174" s="9">
        <f t="shared" si="64"/>
        <v>199.93960000000001</v>
      </c>
      <c r="AS174" s="9">
        <f t="shared" si="65"/>
        <v>199.93960000000001</v>
      </c>
      <c r="AT174" s="9"/>
      <c r="AU174" s="9"/>
      <c r="AV174" s="9"/>
      <c r="AW174" s="9">
        <v>0.1</v>
      </c>
      <c r="AX174" s="9">
        <v>14.14</v>
      </c>
      <c r="AY174" s="9">
        <f t="shared" si="66"/>
        <v>1.4140000000000001</v>
      </c>
      <c r="AZ174" s="9">
        <f t="shared" si="67"/>
        <v>1.0000000000000002E-2</v>
      </c>
      <c r="BA174" s="9">
        <f t="shared" si="68"/>
        <v>199.93960000000001</v>
      </c>
      <c r="BB174" s="9"/>
      <c r="BC174" s="9"/>
      <c r="BD174" s="9"/>
      <c r="BE174" s="1">
        <v>3</v>
      </c>
      <c r="BF174" s="9">
        <v>14.14</v>
      </c>
      <c r="BG174">
        <f t="shared" si="69"/>
        <v>42.42</v>
      </c>
      <c r="BH174">
        <f t="shared" si="70"/>
        <v>9</v>
      </c>
      <c r="BI174">
        <f t="shared" si="71"/>
        <v>199.93960000000001</v>
      </c>
    </row>
    <row r="175" spans="1:61" x14ac:dyDescent="0.3">
      <c r="A175" s="9">
        <v>0.71</v>
      </c>
      <c r="B175" s="9">
        <v>13.77</v>
      </c>
      <c r="C175" s="9">
        <f t="shared" si="48"/>
        <v>9.7766999999999999</v>
      </c>
      <c r="D175" s="9">
        <f t="shared" si="49"/>
        <v>0.50409999999999999</v>
      </c>
      <c r="E175" s="9">
        <f t="shared" si="50"/>
        <v>189.6129</v>
      </c>
      <c r="F175" s="9"/>
      <c r="G175" s="9"/>
      <c r="H175" s="9"/>
      <c r="I175" s="9">
        <v>710.5</v>
      </c>
      <c r="J175" s="9">
        <v>13.77</v>
      </c>
      <c r="K175" s="9">
        <f t="shared" si="51"/>
        <v>9783.5849999999991</v>
      </c>
      <c r="L175" s="9">
        <f t="shared" si="52"/>
        <v>504810.25</v>
      </c>
      <c r="M175" s="9">
        <f t="shared" si="53"/>
        <v>189.6129</v>
      </c>
      <c r="N175" s="9"/>
      <c r="O175" s="9"/>
      <c r="P175" s="9"/>
      <c r="Q175" s="9">
        <v>269.5</v>
      </c>
      <c r="R175" s="9">
        <v>13.77</v>
      </c>
      <c r="S175" s="9">
        <f t="shared" si="54"/>
        <v>3711.0149999999999</v>
      </c>
      <c r="T175" s="9">
        <f t="shared" si="55"/>
        <v>72630.25</v>
      </c>
      <c r="U175" s="9">
        <f t="shared" si="56"/>
        <v>189.6129</v>
      </c>
      <c r="V175" s="9"/>
      <c r="W175" s="9"/>
      <c r="X175" s="9"/>
      <c r="Y175" s="9">
        <v>220.5</v>
      </c>
      <c r="Z175" s="9">
        <v>13.77</v>
      </c>
      <c r="AA175" s="9">
        <f t="shared" si="57"/>
        <v>3036.2849999999999</v>
      </c>
      <c r="AB175" s="9">
        <f t="shared" si="58"/>
        <v>48620.25</v>
      </c>
      <c r="AC175" s="9">
        <f t="shared" si="59"/>
        <v>189.6129</v>
      </c>
      <c r="AD175" s="9"/>
      <c r="AE175" s="9"/>
      <c r="AF175" s="9"/>
      <c r="AG175" s="9">
        <v>3.5</v>
      </c>
      <c r="AH175" s="9">
        <v>13.77</v>
      </c>
      <c r="AI175" s="9">
        <f t="shared" si="60"/>
        <v>48.195</v>
      </c>
      <c r="AJ175" s="9">
        <f t="shared" si="61"/>
        <v>12.25</v>
      </c>
      <c r="AK175" s="9">
        <f t="shared" si="62"/>
        <v>189.6129</v>
      </c>
      <c r="AL175" s="9"/>
      <c r="AM175" s="9"/>
      <c r="AN175" s="9"/>
      <c r="AO175" s="1">
        <v>3</v>
      </c>
      <c r="AP175" s="9">
        <v>13.77</v>
      </c>
      <c r="AQ175" s="9">
        <f t="shared" si="63"/>
        <v>41.31</v>
      </c>
      <c r="AR175" s="9">
        <f t="shared" si="64"/>
        <v>189.6129</v>
      </c>
      <c r="AS175" s="9">
        <f t="shared" si="65"/>
        <v>189.6129</v>
      </c>
      <c r="AT175" s="9"/>
      <c r="AU175" s="9"/>
      <c r="AV175" s="9"/>
      <c r="AW175" s="9">
        <v>0.1</v>
      </c>
      <c r="AX175" s="9">
        <v>13.77</v>
      </c>
      <c r="AY175" s="9">
        <f t="shared" si="66"/>
        <v>1.377</v>
      </c>
      <c r="AZ175" s="9">
        <f t="shared" si="67"/>
        <v>1.0000000000000002E-2</v>
      </c>
      <c r="BA175" s="9">
        <f t="shared" si="68"/>
        <v>189.6129</v>
      </c>
      <c r="BB175" s="9"/>
      <c r="BC175" s="9"/>
      <c r="BD175" s="9"/>
      <c r="BE175" s="1">
        <v>3</v>
      </c>
      <c r="BF175" s="9">
        <v>13.77</v>
      </c>
      <c r="BG175">
        <f t="shared" si="69"/>
        <v>41.31</v>
      </c>
      <c r="BH175">
        <f t="shared" si="70"/>
        <v>9</v>
      </c>
      <c r="BI175">
        <f t="shared" si="71"/>
        <v>189.6129</v>
      </c>
    </row>
    <row r="176" spans="1:61" x14ac:dyDescent="0.3">
      <c r="A176" s="9">
        <v>0.71</v>
      </c>
      <c r="B176" s="9">
        <v>14.3</v>
      </c>
      <c r="C176" s="9">
        <f t="shared" si="48"/>
        <v>10.153</v>
      </c>
      <c r="D176" s="9">
        <f t="shared" si="49"/>
        <v>0.50409999999999999</v>
      </c>
      <c r="E176" s="9">
        <f t="shared" si="50"/>
        <v>204.49</v>
      </c>
      <c r="F176" s="9"/>
      <c r="G176" s="9"/>
      <c r="H176" s="9"/>
      <c r="I176" s="9">
        <v>710.5</v>
      </c>
      <c r="J176" s="9">
        <v>14.3</v>
      </c>
      <c r="K176" s="9">
        <f t="shared" si="51"/>
        <v>10160.15</v>
      </c>
      <c r="L176" s="9">
        <f t="shared" si="52"/>
        <v>504810.25</v>
      </c>
      <c r="M176" s="9">
        <f t="shared" si="53"/>
        <v>204.49</v>
      </c>
      <c r="N176" s="9"/>
      <c r="O176" s="9"/>
      <c r="P176" s="9"/>
      <c r="Q176" s="9">
        <v>269.5</v>
      </c>
      <c r="R176" s="9">
        <v>14.3</v>
      </c>
      <c r="S176" s="9">
        <f t="shared" si="54"/>
        <v>3853.8500000000004</v>
      </c>
      <c r="T176" s="9">
        <f t="shared" si="55"/>
        <v>72630.25</v>
      </c>
      <c r="U176" s="9">
        <f t="shared" si="56"/>
        <v>204.49</v>
      </c>
      <c r="V176" s="9"/>
      <c r="W176" s="9"/>
      <c r="X176" s="9"/>
      <c r="Y176" s="9">
        <v>220.5</v>
      </c>
      <c r="Z176" s="9">
        <v>14.3</v>
      </c>
      <c r="AA176" s="9">
        <f t="shared" si="57"/>
        <v>3153.15</v>
      </c>
      <c r="AB176" s="9">
        <f t="shared" si="58"/>
        <v>48620.25</v>
      </c>
      <c r="AC176" s="9">
        <f t="shared" si="59"/>
        <v>204.49</v>
      </c>
      <c r="AD176" s="9"/>
      <c r="AE176" s="9"/>
      <c r="AF176" s="9"/>
      <c r="AG176" s="9">
        <v>3.5</v>
      </c>
      <c r="AH176" s="9">
        <v>14.3</v>
      </c>
      <c r="AI176" s="9">
        <f t="shared" si="60"/>
        <v>50.050000000000004</v>
      </c>
      <c r="AJ176" s="9">
        <f t="shared" si="61"/>
        <v>12.25</v>
      </c>
      <c r="AK176" s="9">
        <f t="shared" si="62"/>
        <v>204.49</v>
      </c>
      <c r="AL176" s="9"/>
      <c r="AM176" s="9"/>
      <c r="AN176" s="9"/>
      <c r="AO176" s="1">
        <v>4</v>
      </c>
      <c r="AP176" s="9">
        <v>14.3</v>
      </c>
      <c r="AQ176" s="9">
        <f t="shared" si="63"/>
        <v>57.2</v>
      </c>
      <c r="AR176" s="9">
        <f t="shared" si="64"/>
        <v>204.49</v>
      </c>
      <c r="AS176" s="9">
        <f t="shared" si="65"/>
        <v>204.49</v>
      </c>
      <c r="AT176" s="9"/>
      <c r="AU176" s="9"/>
      <c r="AV176" s="9"/>
      <c r="AW176" s="9">
        <v>0.1</v>
      </c>
      <c r="AX176" s="9">
        <v>14.3</v>
      </c>
      <c r="AY176" s="9">
        <f t="shared" si="66"/>
        <v>1.4300000000000002</v>
      </c>
      <c r="AZ176" s="9">
        <f t="shared" si="67"/>
        <v>1.0000000000000002E-2</v>
      </c>
      <c r="BA176" s="9">
        <f t="shared" si="68"/>
        <v>204.49</v>
      </c>
      <c r="BB176" s="9"/>
      <c r="BC176" s="9"/>
      <c r="BD176" s="9"/>
      <c r="BE176" s="1">
        <v>3</v>
      </c>
      <c r="BF176" s="9">
        <v>14.3</v>
      </c>
      <c r="BG176">
        <f t="shared" si="69"/>
        <v>42.900000000000006</v>
      </c>
      <c r="BH176">
        <f t="shared" si="70"/>
        <v>9</v>
      </c>
      <c r="BI176">
        <f t="shared" si="71"/>
        <v>204.49</v>
      </c>
    </row>
    <row r="177" spans="1:61" x14ac:dyDescent="0.3">
      <c r="A177" s="9">
        <v>0.71</v>
      </c>
      <c r="B177" s="9">
        <v>13.87</v>
      </c>
      <c r="C177" s="9">
        <f t="shared" si="48"/>
        <v>9.8476999999999997</v>
      </c>
      <c r="D177" s="9">
        <f t="shared" si="49"/>
        <v>0.50409999999999999</v>
      </c>
      <c r="E177" s="9">
        <f t="shared" si="50"/>
        <v>192.37689999999998</v>
      </c>
      <c r="F177" s="9"/>
      <c r="G177" s="9"/>
      <c r="H177" s="9"/>
      <c r="I177" s="9">
        <v>710.5</v>
      </c>
      <c r="J177" s="9">
        <v>13.87</v>
      </c>
      <c r="K177" s="9">
        <f t="shared" si="51"/>
        <v>9854.6350000000002</v>
      </c>
      <c r="L177" s="9">
        <f t="shared" si="52"/>
        <v>504810.25</v>
      </c>
      <c r="M177" s="9">
        <f t="shared" si="53"/>
        <v>192.37689999999998</v>
      </c>
      <c r="N177" s="9"/>
      <c r="O177" s="9"/>
      <c r="P177" s="9"/>
      <c r="Q177" s="9">
        <v>269.5</v>
      </c>
      <c r="R177" s="9">
        <v>13.87</v>
      </c>
      <c r="S177" s="9">
        <f t="shared" si="54"/>
        <v>3737.9649999999997</v>
      </c>
      <c r="T177" s="9">
        <f t="shared" si="55"/>
        <v>72630.25</v>
      </c>
      <c r="U177" s="9">
        <f t="shared" si="56"/>
        <v>192.37689999999998</v>
      </c>
      <c r="V177" s="9"/>
      <c r="W177" s="9"/>
      <c r="X177" s="9"/>
      <c r="Y177" s="9">
        <v>220.5</v>
      </c>
      <c r="Z177" s="9">
        <v>13.87</v>
      </c>
      <c r="AA177" s="9">
        <f t="shared" si="57"/>
        <v>3058.335</v>
      </c>
      <c r="AB177" s="9">
        <f t="shared" si="58"/>
        <v>48620.25</v>
      </c>
      <c r="AC177" s="9">
        <f t="shared" si="59"/>
        <v>192.37689999999998</v>
      </c>
      <c r="AD177" s="9"/>
      <c r="AE177" s="9"/>
      <c r="AF177" s="9"/>
      <c r="AG177" s="9">
        <v>3.5</v>
      </c>
      <c r="AH177" s="9">
        <v>13.87</v>
      </c>
      <c r="AI177" s="9">
        <f t="shared" si="60"/>
        <v>48.544999999999995</v>
      </c>
      <c r="AJ177" s="9">
        <f t="shared" si="61"/>
        <v>12.25</v>
      </c>
      <c r="AK177" s="9">
        <f t="shared" si="62"/>
        <v>192.37689999999998</v>
      </c>
      <c r="AL177" s="9"/>
      <c r="AM177" s="9"/>
      <c r="AN177" s="9"/>
      <c r="AO177" s="1">
        <v>5</v>
      </c>
      <c r="AP177" s="9">
        <v>13.87</v>
      </c>
      <c r="AQ177" s="9">
        <f t="shared" si="63"/>
        <v>69.349999999999994</v>
      </c>
      <c r="AR177" s="9">
        <f t="shared" si="64"/>
        <v>192.37689999999998</v>
      </c>
      <c r="AS177" s="9">
        <f t="shared" si="65"/>
        <v>192.37689999999998</v>
      </c>
      <c r="AT177" s="9"/>
      <c r="AU177" s="9"/>
      <c r="AV177" s="9"/>
      <c r="AW177" s="9">
        <v>0.1</v>
      </c>
      <c r="AX177" s="9">
        <v>13.87</v>
      </c>
      <c r="AY177" s="9">
        <f t="shared" si="66"/>
        <v>1.387</v>
      </c>
      <c r="AZ177" s="9">
        <f t="shared" si="67"/>
        <v>1.0000000000000002E-2</v>
      </c>
      <c r="BA177" s="9">
        <f t="shared" si="68"/>
        <v>192.37689999999998</v>
      </c>
      <c r="BB177" s="9"/>
      <c r="BC177" s="9"/>
      <c r="BD177" s="9"/>
      <c r="BE177" s="1">
        <v>3</v>
      </c>
      <c r="BF177" s="9">
        <v>13.87</v>
      </c>
      <c r="BG177">
        <f t="shared" si="69"/>
        <v>41.61</v>
      </c>
      <c r="BH177">
        <f t="shared" si="70"/>
        <v>9</v>
      </c>
      <c r="BI177">
        <f t="shared" si="71"/>
        <v>192.37689999999998</v>
      </c>
    </row>
    <row r="178" spans="1:61" x14ac:dyDescent="0.3">
      <c r="A178" s="9">
        <v>0.69</v>
      </c>
      <c r="B178" s="9">
        <v>14.44</v>
      </c>
      <c r="C178" s="9">
        <f t="shared" si="48"/>
        <v>9.9635999999999996</v>
      </c>
      <c r="D178" s="9">
        <f t="shared" si="49"/>
        <v>0.47609999999999991</v>
      </c>
      <c r="E178" s="9">
        <f t="shared" si="50"/>
        <v>208.5136</v>
      </c>
      <c r="F178" s="9"/>
      <c r="G178" s="9"/>
      <c r="H178" s="9"/>
      <c r="I178" s="9">
        <v>735</v>
      </c>
      <c r="J178" s="9">
        <v>14.44</v>
      </c>
      <c r="K178" s="9">
        <f t="shared" si="51"/>
        <v>10613.4</v>
      </c>
      <c r="L178" s="9">
        <f t="shared" si="52"/>
        <v>540225</v>
      </c>
      <c r="M178" s="9">
        <f t="shared" si="53"/>
        <v>208.5136</v>
      </c>
      <c r="N178" s="9"/>
      <c r="O178" s="9"/>
      <c r="P178" s="9"/>
      <c r="Q178" s="9">
        <v>294</v>
      </c>
      <c r="R178" s="9">
        <v>14.44</v>
      </c>
      <c r="S178" s="9">
        <f t="shared" si="54"/>
        <v>4245.3599999999997</v>
      </c>
      <c r="T178" s="9">
        <f t="shared" si="55"/>
        <v>86436</v>
      </c>
      <c r="U178" s="9">
        <f t="shared" si="56"/>
        <v>208.5136</v>
      </c>
      <c r="V178" s="9"/>
      <c r="W178" s="9"/>
      <c r="X178" s="9"/>
      <c r="Y178" s="9">
        <v>220.5</v>
      </c>
      <c r="Z178" s="9">
        <v>14.44</v>
      </c>
      <c r="AA178" s="9">
        <f t="shared" si="57"/>
        <v>3184.02</v>
      </c>
      <c r="AB178" s="9">
        <f t="shared" si="58"/>
        <v>48620.25</v>
      </c>
      <c r="AC178" s="9">
        <f t="shared" si="59"/>
        <v>208.5136</v>
      </c>
      <c r="AD178" s="9"/>
      <c r="AE178" s="9"/>
      <c r="AF178" s="9"/>
      <c r="AG178" s="9">
        <v>3.5</v>
      </c>
      <c r="AH178" s="9">
        <v>14.44</v>
      </c>
      <c r="AI178" s="9">
        <f t="shared" si="60"/>
        <v>50.54</v>
      </c>
      <c r="AJ178" s="9">
        <f t="shared" si="61"/>
        <v>12.25</v>
      </c>
      <c r="AK178" s="9">
        <f t="shared" si="62"/>
        <v>208.5136</v>
      </c>
      <c r="AL178" s="9"/>
      <c r="AM178" s="9"/>
      <c r="AN178" s="9"/>
      <c r="AO178" s="1">
        <v>2</v>
      </c>
      <c r="AP178" s="9">
        <v>14.44</v>
      </c>
      <c r="AQ178" s="9">
        <f t="shared" si="63"/>
        <v>28.88</v>
      </c>
      <c r="AR178" s="9">
        <f t="shared" si="64"/>
        <v>208.5136</v>
      </c>
      <c r="AS178" s="9">
        <f t="shared" si="65"/>
        <v>208.5136</v>
      </c>
      <c r="AT178" s="9"/>
      <c r="AU178" s="9"/>
      <c r="AV178" s="9"/>
      <c r="AW178" s="9">
        <v>0.1</v>
      </c>
      <c r="AX178" s="9">
        <v>14.44</v>
      </c>
      <c r="AY178" s="9">
        <f t="shared" si="66"/>
        <v>1.444</v>
      </c>
      <c r="AZ178" s="9">
        <f t="shared" si="67"/>
        <v>1.0000000000000002E-2</v>
      </c>
      <c r="BA178" s="9">
        <f t="shared" si="68"/>
        <v>208.5136</v>
      </c>
      <c r="BB178" s="9"/>
      <c r="BC178" s="9"/>
      <c r="BD178" s="9"/>
      <c r="BE178" s="1">
        <v>3</v>
      </c>
      <c r="BF178" s="9">
        <v>14.44</v>
      </c>
      <c r="BG178">
        <f t="shared" si="69"/>
        <v>43.32</v>
      </c>
      <c r="BH178">
        <f t="shared" si="70"/>
        <v>9</v>
      </c>
      <c r="BI178">
        <f t="shared" si="71"/>
        <v>208.5136</v>
      </c>
    </row>
    <row r="179" spans="1:61" x14ac:dyDescent="0.3">
      <c r="A179" s="9">
        <v>0.69</v>
      </c>
      <c r="B179" s="9">
        <v>14.27</v>
      </c>
      <c r="C179" s="9">
        <f t="shared" si="48"/>
        <v>9.8462999999999994</v>
      </c>
      <c r="D179" s="9">
        <f t="shared" si="49"/>
        <v>0.47609999999999991</v>
      </c>
      <c r="E179" s="9">
        <f t="shared" si="50"/>
        <v>203.63289999999998</v>
      </c>
      <c r="F179" s="9"/>
      <c r="G179" s="9"/>
      <c r="H179" s="9"/>
      <c r="I179" s="9">
        <v>735</v>
      </c>
      <c r="J179" s="9">
        <v>14.27</v>
      </c>
      <c r="K179" s="9">
        <f t="shared" si="51"/>
        <v>10488.449999999999</v>
      </c>
      <c r="L179" s="9">
        <f t="shared" si="52"/>
        <v>540225</v>
      </c>
      <c r="M179" s="9">
        <f t="shared" si="53"/>
        <v>203.63289999999998</v>
      </c>
      <c r="N179" s="9"/>
      <c r="O179" s="9"/>
      <c r="P179" s="9"/>
      <c r="Q179" s="9">
        <v>294</v>
      </c>
      <c r="R179" s="9">
        <v>14.27</v>
      </c>
      <c r="S179" s="9">
        <f t="shared" si="54"/>
        <v>4195.38</v>
      </c>
      <c r="T179" s="9">
        <f t="shared" si="55"/>
        <v>86436</v>
      </c>
      <c r="U179" s="9">
        <f t="shared" si="56"/>
        <v>203.63289999999998</v>
      </c>
      <c r="V179" s="9"/>
      <c r="W179" s="9"/>
      <c r="X179" s="9"/>
      <c r="Y179" s="9">
        <v>220.5</v>
      </c>
      <c r="Z179" s="9">
        <v>14.27</v>
      </c>
      <c r="AA179" s="9">
        <f t="shared" si="57"/>
        <v>3146.5349999999999</v>
      </c>
      <c r="AB179" s="9">
        <f t="shared" si="58"/>
        <v>48620.25</v>
      </c>
      <c r="AC179" s="9">
        <f t="shared" si="59"/>
        <v>203.63289999999998</v>
      </c>
      <c r="AD179" s="9"/>
      <c r="AE179" s="9"/>
      <c r="AF179" s="9"/>
      <c r="AG179" s="9">
        <v>3.5</v>
      </c>
      <c r="AH179" s="9">
        <v>14.27</v>
      </c>
      <c r="AI179" s="9">
        <f t="shared" si="60"/>
        <v>49.945</v>
      </c>
      <c r="AJ179" s="9">
        <f t="shared" si="61"/>
        <v>12.25</v>
      </c>
      <c r="AK179" s="9">
        <f t="shared" si="62"/>
        <v>203.63289999999998</v>
      </c>
      <c r="AL179" s="9"/>
      <c r="AM179" s="9"/>
      <c r="AN179" s="9"/>
      <c r="AO179" s="1">
        <v>3</v>
      </c>
      <c r="AP179" s="9">
        <v>14.27</v>
      </c>
      <c r="AQ179" s="9">
        <f t="shared" si="63"/>
        <v>42.81</v>
      </c>
      <c r="AR179" s="9">
        <f t="shared" si="64"/>
        <v>203.63289999999998</v>
      </c>
      <c r="AS179" s="9">
        <f t="shared" si="65"/>
        <v>203.63289999999998</v>
      </c>
      <c r="AT179" s="9"/>
      <c r="AU179" s="9"/>
      <c r="AV179" s="9"/>
      <c r="AW179" s="9">
        <v>0.1</v>
      </c>
      <c r="AX179" s="9">
        <v>14.27</v>
      </c>
      <c r="AY179" s="9">
        <f t="shared" si="66"/>
        <v>1.427</v>
      </c>
      <c r="AZ179" s="9">
        <f t="shared" si="67"/>
        <v>1.0000000000000002E-2</v>
      </c>
      <c r="BA179" s="9">
        <f t="shared" si="68"/>
        <v>203.63289999999998</v>
      </c>
      <c r="BB179" s="9"/>
      <c r="BC179" s="9"/>
      <c r="BD179" s="9"/>
      <c r="BE179" s="1">
        <v>3</v>
      </c>
      <c r="BF179" s="9">
        <v>14.27</v>
      </c>
      <c r="BG179">
        <f t="shared" si="69"/>
        <v>42.81</v>
      </c>
      <c r="BH179">
        <f t="shared" si="70"/>
        <v>9</v>
      </c>
      <c r="BI179">
        <f t="shared" si="71"/>
        <v>203.63289999999998</v>
      </c>
    </row>
    <row r="180" spans="1:61" x14ac:dyDescent="0.3">
      <c r="A180" s="9">
        <v>0.69</v>
      </c>
      <c r="B180" s="9">
        <v>14.67</v>
      </c>
      <c r="C180" s="9">
        <f t="shared" si="48"/>
        <v>10.122299999999999</v>
      </c>
      <c r="D180" s="9">
        <f t="shared" si="49"/>
        <v>0.47609999999999991</v>
      </c>
      <c r="E180" s="9">
        <f t="shared" si="50"/>
        <v>215.2089</v>
      </c>
      <c r="F180" s="9"/>
      <c r="G180" s="9"/>
      <c r="H180" s="9"/>
      <c r="I180" s="9">
        <v>735</v>
      </c>
      <c r="J180" s="9">
        <v>14.67</v>
      </c>
      <c r="K180" s="9">
        <f t="shared" si="51"/>
        <v>10782.45</v>
      </c>
      <c r="L180" s="9">
        <f t="shared" si="52"/>
        <v>540225</v>
      </c>
      <c r="M180" s="9">
        <f t="shared" si="53"/>
        <v>215.2089</v>
      </c>
      <c r="N180" s="9"/>
      <c r="O180" s="9"/>
      <c r="P180" s="9"/>
      <c r="Q180" s="9">
        <v>294</v>
      </c>
      <c r="R180" s="9">
        <v>14.67</v>
      </c>
      <c r="S180" s="9">
        <f t="shared" si="54"/>
        <v>4312.9799999999996</v>
      </c>
      <c r="T180" s="9">
        <f t="shared" si="55"/>
        <v>86436</v>
      </c>
      <c r="U180" s="9">
        <f t="shared" si="56"/>
        <v>215.2089</v>
      </c>
      <c r="V180" s="9"/>
      <c r="W180" s="9"/>
      <c r="X180" s="9"/>
      <c r="Y180" s="9">
        <v>220.5</v>
      </c>
      <c r="Z180" s="9">
        <v>14.67</v>
      </c>
      <c r="AA180" s="9">
        <f t="shared" si="57"/>
        <v>3234.7350000000001</v>
      </c>
      <c r="AB180" s="9">
        <f t="shared" si="58"/>
        <v>48620.25</v>
      </c>
      <c r="AC180" s="9">
        <f t="shared" si="59"/>
        <v>215.2089</v>
      </c>
      <c r="AD180" s="9"/>
      <c r="AE180" s="9"/>
      <c r="AF180" s="9"/>
      <c r="AG180" s="9">
        <v>3.5</v>
      </c>
      <c r="AH180" s="9">
        <v>14.67</v>
      </c>
      <c r="AI180" s="9">
        <f t="shared" si="60"/>
        <v>51.344999999999999</v>
      </c>
      <c r="AJ180" s="9">
        <f t="shared" si="61"/>
        <v>12.25</v>
      </c>
      <c r="AK180" s="9">
        <f t="shared" si="62"/>
        <v>215.2089</v>
      </c>
      <c r="AL180" s="9"/>
      <c r="AM180" s="9"/>
      <c r="AN180" s="9"/>
      <c r="AO180" s="1">
        <v>4</v>
      </c>
      <c r="AP180" s="9">
        <v>14.67</v>
      </c>
      <c r="AQ180" s="9">
        <f t="shared" si="63"/>
        <v>58.68</v>
      </c>
      <c r="AR180" s="9">
        <f t="shared" si="64"/>
        <v>215.2089</v>
      </c>
      <c r="AS180" s="9">
        <f t="shared" si="65"/>
        <v>215.2089</v>
      </c>
      <c r="AT180" s="9"/>
      <c r="AU180" s="9"/>
      <c r="AV180" s="9"/>
      <c r="AW180" s="9">
        <v>0.1</v>
      </c>
      <c r="AX180" s="9">
        <v>14.67</v>
      </c>
      <c r="AY180" s="9">
        <f t="shared" si="66"/>
        <v>1.4670000000000001</v>
      </c>
      <c r="AZ180" s="9">
        <f t="shared" si="67"/>
        <v>1.0000000000000002E-2</v>
      </c>
      <c r="BA180" s="9">
        <f t="shared" si="68"/>
        <v>215.2089</v>
      </c>
      <c r="BB180" s="9"/>
      <c r="BC180" s="9"/>
      <c r="BD180" s="9"/>
      <c r="BE180" s="1">
        <v>3</v>
      </c>
      <c r="BF180" s="9">
        <v>14.67</v>
      </c>
      <c r="BG180">
        <f t="shared" si="69"/>
        <v>44.01</v>
      </c>
      <c r="BH180">
        <f t="shared" si="70"/>
        <v>9</v>
      </c>
      <c r="BI180">
        <f t="shared" si="71"/>
        <v>215.2089</v>
      </c>
    </row>
    <row r="181" spans="1:61" x14ac:dyDescent="0.3">
      <c r="A181" s="9">
        <v>0.69</v>
      </c>
      <c r="B181" s="9">
        <v>14.4</v>
      </c>
      <c r="C181" s="9">
        <f t="shared" si="48"/>
        <v>9.9359999999999999</v>
      </c>
      <c r="D181" s="9">
        <f t="shared" si="49"/>
        <v>0.47609999999999991</v>
      </c>
      <c r="E181" s="9">
        <f t="shared" si="50"/>
        <v>207.36</v>
      </c>
      <c r="F181" s="9"/>
      <c r="G181" s="9"/>
      <c r="H181" s="9"/>
      <c r="I181" s="9">
        <v>735</v>
      </c>
      <c r="J181" s="9">
        <v>14.4</v>
      </c>
      <c r="K181" s="9">
        <f t="shared" si="51"/>
        <v>10584</v>
      </c>
      <c r="L181" s="9">
        <f t="shared" si="52"/>
        <v>540225</v>
      </c>
      <c r="M181" s="9">
        <f t="shared" si="53"/>
        <v>207.36</v>
      </c>
      <c r="N181" s="9"/>
      <c r="O181" s="9"/>
      <c r="P181" s="9"/>
      <c r="Q181" s="9">
        <v>294</v>
      </c>
      <c r="R181" s="9">
        <v>14.4</v>
      </c>
      <c r="S181" s="9">
        <f t="shared" si="54"/>
        <v>4233.6000000000004</v>
      </c>
      <c r="T181" s="9">
        <f t="shared" si="55"/>
        <v>86436</v>
      </c>
      <c r="U181" s="9">
        <f t="shared" si="56"/>
        <v>207.36</v>
      </c>
      <c r="V181" s="9"/>
      <c r="W181" s="9"/>
      <c r="X181" s="9"/>
      <c r="Y181" s="9">
        <v>220.5</v>
      </c>
      <c r="Z181" s="9">
        <v>14.4</v>
      </c>
      <c r="AA181" s="9">
        <f t="shared" si="57"/>
        <v>3175.2000000000003</v>
      </c>
      <c r="AB181" s="9">
        <f t="shared" si="58"/>
        <v>48620.25</v>
      </c>
      <c r="AC181" s="9">
        <f t="shared" si="59"/>
        <v>207.36</v>
      </c>
      <c r="AD181" s="9"/>
      <c r="AE181" s="9"/>
      <c r="AF181" s="9"/>
      <c r="AG181" s="9">
        <v>3.5</v>
      </c>
      <c r="AH181" s="9">
        <v>14.4</v>
      </c>
      <c r="AI181" s="9">
        <f t="shared" si="60"/>
        <v>50.4</v>
      </c>
      <c r="AJ181" s="9">
        <f t="shared" si="61"/>
        <v>12.25</v>
      </c>
      <c r="AK181" s="9">
        <f t="shared" si="62"/>
        <v>207.36</v>
      </c>
      <c r="AL181" s="9"/>
      <c r="AM181" s="9"/>
      <c r="AN181" s="9"/>
      <c r="AO181" s="1">
        <v>5</v>
      </c>
      <c r="AP181" s="9">
        <v>14.4</v>
      </c>
      <c r="AQ181" s="9">
        <f t="shared" si="63"/>
        <v>72</v>
      </c>
      <c r="AR181" s="9">
        <f t="shared" si="64"/>
        <v>207.36</v>
      </c>
      <c r="AS181" s="9">
        <f t="shared" si="65"/>
        <v>207.36</v>
      </c>
      <c r="AT181" s="9"/>
      <c r="AU181" s="9"/>
      <c r="AV181" s="9"/>
      <c r="AW181" s="9">
        <v>0.1</v>
      </c>
      <c r="AX181" s="9">
        <v>14.4</v>
      </c>
      <c r="AY181" s="9">
        <f t="shared" si="66"/>
        <v>1.4400000000000002</v>
      </c>
      <c r="AZ181" s="9">
        <f t="shared" si="67"/>
        <v>1.0000000000000002E-2</v>
      </c>
      <c r="BA181" s="9">
        <f t="shared" si="68"/>
        <v>207.36</v>
      </c>
      <c r="BB181" s="9"/>
      <c r="BC181" s="9"/>
      <c r="BD181" s="9"/>
      <c r="BE181" s="1">
        <v>3</v>
      </c>
      <c r="BF181" s="9">
        <v>14.4</v>
      </c>
      <c r="BG181">
        <f t="shared" si="69"/>
        <v>43.2</v>
      </c>
      <c r="BH181">
        <f t="shared" si="70"/>
        <v>9</v>
      </c>
      <c r="BI181">
        <f t="shared" si="71"/>
        <v>207.36</v>
      </c>
    </row>
    <row r="182" spans="1:61" x14ac:dyDescent="0.3">
      <c r="A182" s="9">
        <v>0.66</v>
      </c>
      <c r="B182" s="9">
        <v>13.46</v>
      </c>
      <c r="C182" s="9">
        <f t="shared" si="48"/>
        <v>8.8836000000000013</v>
      </c>
      <c r="D182" s="9">
        <f t="shared" si="49"/>
        <v>0.43560000000000004</v>
      </c>
      <c r="E182" s="9">
        <f t="shared" si="50"/>
        <v>181.17160000000001</v>
      </c>
      <c r="F182" s="9"/>
      <c r="G182" s="9"/>
      <c r="H182" s="9"/>
      <c r="I182" s="9">
        <v>759.5</v>
      </c>
      <c r="J182" s="9">
        <v>13.46</v>
      </c>
      <c r="K182" s="9">
        <f t="shared" si="51"/>
        <v>10222.870000000001</v>
      </c>
      <c r="L182" s="9">
        <f t="shared" si="52"/>
        <v>576840.25</v>
      </c>
      <c r="M182" s="9">
        <f t="shared" si="53"/>
        <v>181.17160000000001</v>
      </c>
      <c r="N182" s="9"/>
      <c r="O182" s="9"/>
      <c r="P182" s="9"/>
      <c r="Q182" s="9">
        <v>318.5</v>
      </c>
      <c r="R182" s="9">
        <v>13.46</v>
      </c>
      <c r="S182" s="9">
        <f t="shared" si="54"/>
        <v>4287.01</v>
      </c>
      <c r="T182" s="9">
        <f t="shared" si="55"/>
        <v>101442.25</v>
      </c>
      <c r="U182" s="9">
        <f t="shared" si="56"/>
        <v>181.17160000000001</v>
      </c>
      <c r="V182" s="9"/>
      <c r="W182" s="9"/>
      <c r="X182" s="9"/>
      <c r="Y182" s="9">
        <v>220.5</v>
      </c>
      <c r="Z182" s="9">
        <v>13.46</v>
      </c>
      <c r="AA182" s="9">
        <f t="shared" si="57"/>
        <v>2967.9300000000003</v>
      </c>
      <c r="AB182" s="9">
        <f t="shared" si="58"/>
        <v>48620.25</v>
      </c>
      <c r="AC182" s="9">
        <f t="shared" si="59"/>
        <v>181.17160000000001</v>
      </c>
      <c r="AD182" s="9"/>
      <c r="AE182" s="9"/>
      <c r="AF182" s="9"/>
      <c r="AG182" s="9">
        <v>3.5</v>
      </c>
      <c r="AH182" s="9">
        <v>13.46</v>
      </c>
      <c r="AI182" s="9">
        <f t="shared" si="60"/>
        <v>47.11</v>
      </c>
      <c r="AJ182" s="9">
        <f t="shared" si="61"/>
        <v>12.25</v>
      </c>
      <c r="AK182" s="9">
        <f t="shared" si="62"/>
        <v>181.17160000000001</v>
      </c>
      <c r="AL182" s="9"/>
      <c r="AM182" s="9"/>
      <c r="AN182" s="9"/>
      <c r="AO182" s="1">
        <v>2</v>
      </c>
      <c r="AP182" s="9">
        <v>13.46</v>
      </c>
      <c r="AQ182" s="9">
        <f t="shared" si="63"/>
        <v>26.92</v>
      </c>
      <c r="AR182" s="9">
        <f t="shared" si="64"/>
        <v>181.17160000000001</v>
      </c>
      <c r="AS182" s="9">
        <f t="shared" si="65"/>
        <v>181.17160000000001</v>
      </c>
      <c r="AT182" s="9"/>
      <c r="AU182" s="9"/>
      <c r="AV182" s="9"/>
      <c r="AW182" s="9">
        <v>0.1</v>
      </c>
      <c r="AX182" s="9">
        <v>13.46</v>
      </c>
      <c r="AY182" s="9">
        <f t="shared" si="66"/>
        <v>1.3460000000000001</v>
      </c>
      <c r="AZ182" s="9">
        <f t="shared" si="67"/>
        <v>1.0000000000000002E-2</v>
      </c>
      <c r="BA182" s="9">
        <f t="shared" si="68"/>
        <v>181.17160000000001</v>
      </c>
      <c r="BB182" s="9"/>
      <c r="BC182" s="9"/>
      <c r="BD182" s="9"/>
      <c r="BE182" s="1">
        <v>3</v>
      </c>
      <c r="BF182" s="9">
        <v>13.46</v>
      </c>
      <c r="BG182">
        <f t="shared" si="69"/>
        <v>40.380000000000003</v>
      </c>
      <c r="BH182">
        <f t="shared" si="70"/>
        <v>9</v>
      </c>
      <c r="BI182">
        <f t="shared" si="71"/>
        <v>181.17160000000001</v>
      </c>
    </row>
    <row r="183" spans="1:61" x14ac:dyDescent="0.3">
      <c r="A183" s="9">
        <v>0.66</v>
      </c>
      <c r="B183" s="9">
        <v>13.7</v>
      </c>
      <c r="C183" s="9">
        <f t="shared" si="48"/>
        <v>9.0419999999999998</v>
      </c>
      <c r="D183" s="9">
        <f t="shared" si="49"/>
        <v>0.43560000000000004</v>
      </c>
      <c r="E183" s="9">
        <f t="shared" si="50"/>
        <v>187.68999999999997</v>
      </c>
      <c r="F183" s="9"/>
      <c r="G183" s="9"/>
      <c r="H183" s="9"/>
      <c r="I183" s="9">
        <v>759.5</v>
      </c>
      <c r="J183" s="9">
        <v>13.7</v>
      </c>
      <c r="K183" s="9">
        <f t="shared" si="51"/>
        <v>10405.15</v>
      </c>
      <c r="L183" s="9">
        <f t="shared" si="52"/>
        <v>576840.25</v>
      </c>
      <c r="M183" s="9">
        <f t="shared" si="53"/>
        <v>187.68999999999997</v>
      </c>
      <c r="N183" s="9"/>
      <c r="O183" s="9"/>
      <c r="P183" s="9"/>
      <c r="Q183" s="9">
        <v>318.5</v>
      </c>
      <c r="R183" s="9">
        <v>13.7</v>
      </c>
      <c r="S183" s="9">
        <f t="shared" si="54"/>
        <v>4363.45</v>
      </c>
      <c r="T183" s="9">
        <f t="shared" si="55"/>
        <v>101442.25</v>
      </c>
      <c r="U183" s="9">
        <f t="shared" si="56"/>
        <v>187.68999999999997</v>
      </c>
      <c r="V183" s="9"/>
      <c r="W183" s="9"/>
      <c r="X183" s="9"/>
      <c r="Y183" s="9">
        <v>220.5</v>
      </c>
      <c r="Z183" s="9">
        <v>13.7</v>
      </c>
      <c r="AA183" s="9">
        <f t="shared" si="57"/>
        <v>3020.85</v>
      </c>
      <c r="AB183" s="9">
        <f t="shared" si="58"/>
        <v>48620.25</v>
      </c>
      <c r="AC183" s="9">
        <f t="shared" si="59"/>
        <v>187.68999999999997</v>
      </c>
      <c r="AD183" s="9"/>
      <c r="AE183" s="9"/>
      <c r="AF183" s="9"/>
      <c r="AG183" s="9">
        <v>3.5</v>
      </c>
      <c r="AH183" s="9">
        <v>13.7</v>
      </c>
      <c r="AI183" s="9">
        <f t="shared" si="60"/>
        <v>47.949999999999996</v>
      </c>
      <c r="AJ183" s="9">
        <f t="shared" si="61"/>
        <v>12.25</v>
      </c>
      <c r="AK183" s="9">
        <f t="shared" si="62"/>
        <v>187.68999999999997</v>
      </c>
      <c r="AL183" s="9"/>
      <c r="AM183" s="9"/>
      <c r="AN183" s="9"/>
      <c r="AO183" s="1">
        <v>3</v>
      </c>
      <c r="AP183" s="9">
        <v>13.7</v>
      </c>
      <c r="AQ183" s="9">
        <f t="shared" si="63"/>
        <v>41.099999999999994</v>
      </c>
      <c r="AR183" s="9">
        <f t="shared" si="64"/>
        <v>187.68999999999997</v>
      </c>
      <c r="AS183" s="9">
        <f t="shared" si="65"/>
        <v>187.68999999999997</v>
      </c>
      <c r="AT183" s="9"/>
      <c r="AU183" s="9"/>
      <c r="AV183" s="9"/>
      <c r="AW183" s="9">
        <v>0.1</v>
      </c>
      <c r="AX183" s="9">
        <v>13.7</v>
      </c>
      <c r="AY183" s="9">
        <f t="shared" si="66"/>
        <v>1.37</v>
      </c>
      <c r="AZ183" s="9">
        <f t="shared" si="67"/>
        <v>1.0000000000000002E-2</v>
      </c>
      <c r="BA183" s="9">
        <f t="shared" si="68"/>
        <v>187.68999999999997</v>
      </c>
      <c r="BB183" s="9"/>
      <c r="BC183" s="9"/>
      <c r="BD183" s="9"/>
      <c r="BE183" s="1">
        <v>3</v>
      </c>
      <c r="BF183" s="9">
        <v>13.7</v>
      </c>
      <c r="BG183">
        <f t="shared" si="69"/>
        <v>41.099999999999994</v>
      </c>
      <c r="BH183">
        <f t="shared" si="70"/>
        <v>9</v>
      </c>
      <c r="BI183">
        <f t="shared" si="71"/>
        <v>187.68999999999997</v>
      </c>
    </row>
    <row r="184" spans="1:61" x14ac:dyDescent="0.3">
      <c r="A184" s="9">
        <v>0.66</v>
      </c>
      <c r="B184" s="9">
        <v>13.59</v>
      </c>
      <c r="C184" s="9">
        <f t="shared" si="48"/>
        <v>8.9694000000000003</v>
      </c>
      <c r="D184" s="9">
        <f t="shared" si="49"/>
        <v>0.43560000000000004</v>
      </c>
      <c r="E184" s="9">
        <f t="shared" si="50"/>
        <v>184.68809999999999</v>
      </c>
      <c r="F184" s="9"/>
      <c r="G184" s="9"/>
      <c r="H184" s="9"/>
      <c r="I184" s="9">
        <v>759.5</v>
      </c>
      <c r="J184" s="9">
        <v>13.59</v>
      </c>
      <c r="K184" s="9">
        <f t="shared" si="51"/>
        <v>10321.605</v>
      </c>
      <c r="L184" s="9">
        <f t="shared" si="52"/>
        <v>576840.25</v>
      </c>
      <c r="M184" s="9">
        <f t="shared" si="53"/>
        <v>184.68809999999999</v>
      </c>
      <c r="N184" s="9"/>
      <c r="O184" s="9"/>
      <c r="P184" s="9"/>
      <c r="Q184" s="9">
        <v>318.5</v>
      </c>
      <c r="R184" s="9">
        <v>13.59</v>
      </c>
      <c r="S184" s="9">
        <f t="shared" si="54"/>
        <v>4328.415</v>
      </c>
      <c r="T184" s="9">
        <f t="shared" si="55"/>
        <v>101442.25</v>
      </c>
      <c r="U184" s="9">
        <f t="shared" si="56"/>
        <v>184.68809999999999</v>
      </c>
      <c r="V184" s="9"/>
      <c r="W184" s="9"/>
      <c r="X184" s="9"/>
      <c r="Y184" s="9">
        <v>220.5</v>
      </c>
      <c r="Z184" s="9">
        <v>13.59</v>
      </c>
      <c r="AA184" s="9">
        <f t="shared" si="57"/>
        <v>2996.5949999999998</v>
      </c>
      <c r="AB184" s="9">
        <f t="shared" si="58"/>
        <v>48620.25</v>
      </c>
      <c r="AC184" s="9">
        <f t="shared" si="59"/>
        <v>184.68809999999999</v>
      </c>
      <c r="AD184" s="9"/>
      <c r="AE184" s="9"/>
      <c r="AF184" s="9"/>
      <c r="AG184" s="9">
        <v>3.5</v>
      </c>
      <c r="AH184" s="9">
        <v>13.59</v>
      </c>
      <c r="AI184" s="9">
        <f t="shared" si="60"/>
        <v>47.564999999999998</v>
      </c>
      <c r="AJ184" s="9">
        <f t="shared" si="61"/>
        <v>12.25</v>
      </c>
      <c r="AK184" s="9">
        <f t="shared" si="62"/>
        <v>184.68809999999999</v>
      </c>
      <c r="AL184" s="9"/>
      <c r="AM184" s="9"/>
      <c r="AN184" s="9"/>
      <c r="AO184" s="1">
        <v>4</v>
      </c>
      <c r="AP184" s="9">
        <v>13.59</v>
      </c>
      <c r="AQ184" s="9">
        <f t="shared" si="63"/>
        <v>54.36</v>
      </c>
      <c r="AR184" s="9">
        <f t="shared" si="64"/>
        <v>184.68809999999999</v>
      </c>
      <c r="AS184" s="9">
        <f t="shared" si="65"/>
        <v>184.68809999999999</v>
      </c>
      <c r="AT184" s="9"/>
      <c r="AU184" s="9"/>
      <c r="AV184" s="9"/>
      <c r="AW184" s="9">
        <v>0.1</v>
      </c>
      <c r="AX184" s="9">
        <v>13.59</v>
      </c>
      <c r="AY184" s="9">
        <f t="shared" si="66"/>
        <v>1.359</v>
      </c>
      <c r="AZ184" s="9">
        <f t="shared" si="67"/>
        <v>1.0000000000000002E-2</v>
      </c>
      <c r="BA184" s="9">
        <f t="shared" si="68"/>
        <v>184.68809999999999</v>
      </c>
      <c r="BB184" s="9"/>
      <c r="BC184" s="9"/>
      <c r="BD184" s="9"/>
      <c r="BE184" s="1">
        <v>3</v>
      </c>
      <c r="BF184" s="9">
        <v>13.59</v>
      </c>
      <c r="BG184">
        <f t="shared" si="69"/>
        <v>40.769999999999996</v>
      </c>
      <c r="BH184">
        <f t="shared" si="70"/>
        <v>9</v>
      </c>
      <c r="BI184">
        <f t="shared" si="71"/>
        <v>184.68809999999999</v>
      </c>
    </row>
    <row r="185" spans="1:61" x14ac:dyDescent="0.3">
      <c r="A185" s="9">
        <v>0.66</v>
      </c>
      <c r="B185" s="9">
        <v>13.83</v>
      </c>
      <c r="C185" s="9">
        <f t="shared" si="48"/>
        <v>9.1278000000000006</v>
      </c>
      <c r="D185" s="9">
        <f t="shared" si="49"/>
        <v>0.43560000000000004</v>
      </c>
      <c r="E185" s="9">
        <f t="shared" si="50"/>
        <v>191.2689</v>
      </c>
      <c r="F185" s="9"/>
      <c r="G185" s="9"/>
      <c r="H185" s="9"/>
      <c r="I185" s="9">
        <v>759.5</v>
      </c>
      <c r="J185" s="9">
        <v>13.83</v>
      </c>
      <c r="K185" s="9">
        <f t="shared" si="51"/>
        <v>10503.885</v>
      </c>
      <c r="L185" s="9">
        <f t="shared" si="52"/>
        <v>576840.25</v>
      </c>
      <c r="M185" s="9">
        <f t="shared" si="53"/>
        <v>191.2689</v>
      </c>
      <c r="N185" s="9"/>
      <c r="O185" s="9"/>
      <c r="P185" s="9"/>
      <c r="Q185" s="9">
        <v>318.5</v>
      </c>
      <c r="R185" s="9">
        <v>13.83</v>
      </c>
      <c r="S185" s="9">
        <f t="shared" si="54"/>
        <v>4404.8550000000005</v>
      </c>
      <c r="T185" s="9">
        <f t="shared" si="55"/>
        <v>101442.25</v>
      </c>
      <c r="U185" s="9">
        <f t="shared" si="56"/>
        <v>191.2689</v>
      </c>
      <c r="V185" s="9"/>
      <c r="W185" s="9"/>
      <c r="X185" s="9"/>
      <c r="Y185" s="9">
        <v>220.5</v>
      </c>
      <c r="Z185" s="9">
        <v>13.83</v>
      </c>
      <c r="AA185" s="9">
        <f t="shared" si="57"/>
        <v>3049.5149999999999</v>
      </c>
      <c r="AB185" s="9">
        <f t="shared" si="58"/>
        <v>48620.25</v>
      </c>
      <c r="AC185" s="9">
        <f t="shared" si="59"/>
        <v>191.2689</v>
      </c>
      <c r="AD185" s="9"/>
      <c r="AE185" s="9"/>
      <c r="AF185" s="9"/>
      <c r="AG185" s="9">
        <v>3.5</v>
      </c>
      <c r="AH185" s="9">
        <v>13.83</v>
      </c>
      <c r="AI185" s="9">
        <f t="shared" si="60"/>
        <v>48.405000000000001</v>
      </c>
      <c r="AJ185" s="9">
        <f t="shared" si="61"/>
        <v>12.25</v>
      </c>
      <c r="AK185" s="9">
        <f t="shared" si="62"/>
        <v>191.2689</v>
      </c>
      <c r="AL185" s="9"/>
      <c r="AM185" s="9"/>
      <c r="AN185" s="9"/>
      <c r="AO185" s="1">
        <v>5</v>
      </c>
      <c r="AP185" s="9">
        <v>13.83</v>
      </c>
      <c r="AQ185" s="9">
        <f t="shared" si="63"/>
        <v>69.150000000000006</v>
      </c>
      <c r="AR185" s="9">
        <f t="shared" si="64"/>
        <v>191.2689</v>
      </c>
      <c r="AS185" s="9">
        <f t="shared" si="65"/>
        <v>191.2689</v>
      </c>
      <c r="AT185" s="9"/>
      <c r="AU185" s="9"/>
      <c r="AV185" s="9"/>
      <c r="AW185" s="9">
        <v>0.1</v>
      </c>
      <c r="AX185" s="9">
        <v>13.83</v>
      </c>
      <c r="AY185" s="9">
        <f t="shared" si="66"/>
        <v>1.383</v>
      </c>
      <c r="AZ185" s="9">
        <f t="shared" si="67"/>
        <v>1.0000000000000002E-2</v>
      </c>
      <c r="BA185" s="9">
        <f t="shared" si="68"/>
        <v>191.2689</v>
      </c>
      <c r="BB185" s="9"/>
      <c r="BC185" s="9"/>
      <c r="BD185" s="9"/>
      <c r="BE185" s="1">
        <v>3</v>
      </c>
      <c r="BF185" s="9">
        <v>13.83</v>
      </c>
      <c r="BG185">
        <f t="shared" si="69"/>
        <v>41.49</v>
      </c>
      <c r="BH185">
        <f t="shared" si="70"/>
        <v>9</v>
      </c>
      <c r="BI185">
        <f t="shared" si="71"/>
        <v>191.2689</v>
      </c>
    </row>
    <row r="186" spans="1:61" x14ac:dyDescent="0.3">
      <c r="A186" s="9">
        <v>0.64</v>
      </c>
      <c r="B186" s="9">
        <v>19.14</v>
      </c>
      <c r="C186" s="9">
        <f t="shared" si="48"/>
        <v>12.249600000000001</v>
      </c>
      <c r="D186" s="9">
        <f t="shared" si="49"/>
        <v>0.40960000000000002</v>
      </c>
      <c r="E186" s="9">
        <f t="shared" si="50"/>
        <v>366.33960000000002</v>
      </c>
      <c r="F186" s="9"/>
      <c r="G186" s="9"/>
      <c r="H186" s="9"/>
      <c r="I186" s="9">
        <v>784</v>
      </c>
      <c r="J186" s="9">
        <v>19.14</v>
      </c>
      <c r="K186" s="9">
        <f t="shared" si="51"/>
        <v>15005.76</v>
      </c>
      <c r="L186" s="9">
        <f t="shared" si="52"/>
        <v>614656</v>
      </c>
      <c r="M186" s="9">
        <f t="shared" si="53"/>
        <v>366.33960000000002</v>
      </c>
      <c r="N186" s="9"/>
      <c r="O186" s="9"/>
      <c r="P186" s="9"/>
      <c r="Q186" s="9">
        <v>343</v>
      </c>
      <c r="R186" s="9">
        <v>19.14</v>
      </c>
      <c r="S186" s="9">
        <f t="shared" si="54"/>
        <v>6565.02</v>
      </c>
      <c r="T186" s="9">
        <f t="shared" si="55"/>
        <v>117649</v>
      </c>
      <c r="U186" s="9">
        <f t="shared" si="56"/>
        <v>366.33960000000002</v>
      </c>
      <c r="V186" s="9"/>
      <c r="W186" s="9"/>
      <c r="X186" s="9"/>
      <c r="Y186" s="9">
        <v>220.5</v>
      </c>
      <c r="Z186" s="9">
        <v>19.14</v>
      </c>
      <c r="AA186" s="9">
        <f t="shared" si="57"/>
        <v>4220.37</v>
      </c>
      <c r="AB186" s="9">
        <f t="shared" si="58"/>
        <v>48620.25</v>
      </c>
      <c r="AC186" s="9">
        <f t="shared" si="59"/>
        <v>366.33960000000002</v>
      </c>
      <c r="AD186" s="9"/>
      <c r="AE186" s="9"/>
      <c r="AF186" s="9"/>
      <c r="AG186" s="9">
        <v>3.5</v>
      </c>
      <c r="AH186" s="9">
        <v>19.14</v>
      </c>
      <c r="AI186" s="9">
        <f t="shared" si="60"/>
        <v>66.990000000000009</v>
      </c>
      <c r="AJ186" s="9">
        <f t="shared" si="61"/>
        <v>12.25</v>
      </c>
      <c r="AK186" s="9">
        <f t="shared" si="62"/>
        <v>366.33960000000002</v>
      </c>
      <c r="AL186" s="9"/>
      <c r="AM186" s="9"/>
      <c r="AN186" s="9"/>
      <c r="AO186" s="1">
        <v>2</v>
      </c>
      <c r="AP186" s="9">
        <v>19.14</v>
      </c>
      <c r="AQ186" s="9">
        <f t="shared" si="63"/>
        <v>38.28</v>
      </c>
      <c r="AR186" s="9">
        <f t="shared" si="64"/>
        <v>366.33960000000002</v>
      </c>
      <c r="AS186" s="9">
        <f t="shared" si="65"/>
        <v>366.33960000000002</v>
      </c>
      <c r="AT186" s="9"/>
      <c r="AU186" s="9"/>
      <c r="AV186" s="9"/>
      <c r="AW186" s="9">
        <v>0.1</v>
      </c>
      <c r="AX186" s="9">
        <v>19.14</v>
      </c>
      <c r="AY186" s="9">
        <f t="shared" si="66"/>
        <v>1.9140000000000001</v>
      </c>
      <c r="AZ186" s="9">
        <f t="shared" si="67"/>
        <v>1.0000000000000002E-2</v>
      </c>
      <c r="BA186" s="9">
        <f t="shared" si="68"/>
        <v>366.33960000000002</v>
      </c>
      <c r="BB186" s="9"/>
      <c r="BC186" s="9"/>
      <c r="BD186" s="9"/>
      <c r="BE186" s="1">
        <v>3</v>
      </c>
      <c r="BF186" s="9">
        <v>19.14</v>
      </c>
      <c r="BG186">
        <f t="shared" si="69"/>
        <v>57.42</v>
      </c>
      <c r="BH186">
        <f t="shared" si="70"/>
        <v>9</v>
      </c>
      <c r="BI186">
        <f t="shared" si="71"/>
        <v>366.33960000000002</v>
      </c>
    </row>
    <row r="187" spans="1:61" x14ac:dyDescent="0.3">
      <c r="A187" s="9">
        <v>0.64</v>
      </c>
      <c r="B187" s="9">
        <v>19.18</v>
      </c>
      <c r="C187" s="9">
        <f t="shared" si="48"/>
        <v>12.2752</v>
      </c>
      <c r="D187" s="9">
        <f t="shared" si="49"/>
        <v>0.40960000000000002</v>
      </c>
      <c r="E187" s="9">
        <f t="shared" si="50"/>
        <v>367.87239999999997</v>
      </c>
      <c r="F187" s="9"/>
      <c r="G187" s="9"/>
      <c r="H187" s="9"/>
      <c r="I187" s="9">
        <v>784</v>
      </c>
      <c r="J187" s="9">
        <v>19.18</v>
      </c>
      <c r="K187" s="9">
        <f t="shared" si="51"/>
        <v>15037.119999999999</v>
      </c>
      <c r="L187" s="9">
        <f t="shared" si="52"/>
        <v>614656</v>
      </c>
      <c r="M187" s="9">
        <f t="shared" si="53"/>
        <v>367.87239999999997</v>
      </c>
      <c r="N187" s="9"/>
      <c r="O187" s="9"/>
      <c r="P187" s="9"/>
      <c r="Q187" s="9">
        <v>343</v>
      </c>
      <c r="R187" s="9">
        <v>19.18</v>
      </c>
      <c r="S187" s="9">
        <f t="shared" si="54"/>
        <v>6578.74</v>
      </c>
      <c r="T187" s="9">
        <f t="shared" si="55"/>
        <v>117649</v>
      </c>
      <c r="U187" s="9">
        <f t="shared" si="56"/>
        <v>367.87239999999997</v>
      </c>
      <c r="V187" s="9"/>
      <c r="W187" s="9"/>
      <c r="X187" s="9"/>
      <c r="Y187" s="9">
        <v>220.5</v>
      </c>
      <c r="Z187" s="9">
        <v>19.18</v>
      </c>
      <c r="AA187" s="9">
        <f t="shared" si="57"/>
        <v>4229.1899999999996</v>
      </c>
      <c r="AB187" s="9">
        <f t="shared" si="58"/>
        <v>48620.25</v>
      </c>
      <c r="AC187" s="9">
        <f t="shared" si="59"/>
        <v>367.87239999999997</v>
      </c>
      <c r="AD187" s="9"/>
      <c r="AE187" s="9"/>
      <c r="AF187" s="9"/>
      <c r="AG187" s="9">
        <v>3.5</v>
      </c>
      <c r="AH187" s="9">
        <v>19.18</v>
      </c>
      <c r="AI187" s="9">
        <f t="shared" si="60"/>
        <v>67.13</v>
      </c>
      <c r="AJ187" s="9">
        <f t="shared" si="61"/>
        <v>12.25</v>
      </c>
      <c r="AK187" s="9">
        <f t="shared" si="62"/>
        <v>367.87239999999997</v>
      </c>
      <c r="AL187" s="9"/>
      <c r="AM187" s="9"/>
      <c r="AN187" s="9"/>
      <c r="AO187" s="1">
        <v>3</v>
      </c>
      <c r="AP187" s="9">
        <v>19.18</v>
      </c>
      <c r="AQ187" s="9">
        <f t="shared" si="63"/>
        <v>57.54</v>
      </c>
      <c r="AR187" s="9">
        <f t="shared" si="64"/>
        <v>367.87239999999997</v>
      </c>
      <c r="AS187" s="9">
        <f t="shared" si="65"/>
        <v>367.87239999999997</v>
      </c>
      <c r="AT187" s="9"/>
      <c r="AU187" s="9"/>
      <c r="AV187" s="9"/>
      <c r="AW187" s="9">
        <v>0.1</v>
      </c>
      <c r="AX187" s="9">
        <v>19.18</v>
      </c>
      <c r="AY187" s="9">
        <f t="shared" si="66"/>
        <v>1.9180000000000001</v>
      </c>
      <c r="AZ187" s="9">
        <f t="shared" si="67"/>
        <v>1.0000000000000002E-2</v>
      </c>
      <c r="BA187" s="9">
        <f t="shared" si="68"/>
        <v>367.87239999999997</v>
      </c>
      <c r="BB187" s="9"/>
      <c r="BC187" s="9"/>
      <c r="BD187" s="9"/>
      <c r="BE187" s="1">
        <v>3</v>
      </c>
      <c r="BF187" s="9">
        <v>19.18</v>
      </c>
      <c r="BG187">
        <f t="shared" si="69"/>
        <v>57.54</v>
      </c>
      <c r="BH187">
        <f t="shared" si="70"/>
        <v>9</v>
      </c>
      <c r="BI187">
        <f t="shared" si="71"/>
        <v>367.87239999999997</v>
      </c>
    </row>
    <row r="188" spans="1:61" x14ac:dyDescent="0.3">
      <c r="A188" s="9">
        <v>0.64</v>
      </c>
      <c r="B188" s="9">
        <v>19.37</v>
      </c>
      <c r="C188" s="9">
        <f t="shared" si="48"/>
        <v>12.396800000000001</v>
      </c>
      <c r="D188" s="9">
        <f t="shared" si="49"/>
        <v>0.40960000000000002</v>
      </c>
      <c r="E188" s="9">
        <f t="shared" si="50"/>
        <v>375.19690000000003</v>
      </c>
      <c r="F188" s="9"/>
      <c r="G188" s="9"/>
      <c r="H188" s="9"/>
      <c r="I188" s="9">
        <v>784</v>
      </c>
      <c r="J188" s="9">
        <v>19.37</v>
      </c>
      <c r="K188" s="9">
        <f t="shared" si="51"/>
        <v>15186.08</v>
      </c>
      <c r="L188" s="9">
        <f t="shared" si="52"/>
        <v>614656</v>
      </c>
      <c r="M188" s="9">
        <f t="shared" si="53"/>
        <v>375.19690000000003</v>
      </c>
      <c r="N188" s="9"/>
      <c r="O188" s="9"/>
      <c r="P188" s="9"/>
      <c r="Q188" s="9">
        <v>343</v>
      </c>
      <c r="R188" s="9">
        <v>19.37</v>
      </c>
      <c r="S188" s="9">
        <f t="shared" si="54"/>
        <v>6643.9100000000008</v>
      </c>
      <c r="T188" s="9">
        <f t="shared" si="55"/>
        <v>117649</v>
      </c>
      <c r="U188" s="9">
        <f t="shared" si="56"/>
        <v>375.19690000000003</v>
      </c>
      <c r="V188" s="9"/>
      <c r="W188" s="9"/>
      <c r="X188" s="9"/>
      <c r="Y188" s="9">
        <v>220.5</v>
      </c>
      <c r="Z188" s="9">
        <v>19.37</v>
      </c>
      <c r="AA188" s="9">
        <f t="shared" si="57"/>
        <v>4271.085</v>
      </c>
      <c r="AB188" s="9">
        <f t="shared" si="58"/>
        <v>48620.25</v>
      </c>
      <c r="AC188" s="9">
        <f t="shared" si="59"/>
        <v>375.19690000000003</v>
      </c>
      <c r="AD188" s="9"/>
      <c r="AE188" s="9"/>
      <c r="AF188" s="9"/>
      <c r="AG188" s="9">
        <v>3.5</v>
      </c>
      <c r="AH188" s="9">
        <v>19.37</v>
      </c>
      <c r="AI188" s="9">
        <f t="shared" si="60"/>
        <v>67.795000000000002</v>
      </c>
      <c r="AJ188" s="9">
        <f t="shared" si="61"/>
        <v>12.25</v>
      </c>
      <c r="AK188" s="9">
        <f t="shared" si="62"/>
        <v>375.19690000000003</v>
      </c>
      <c r="AL188" s="9"/>
      <c r="AM188" s="9"/>
      <c r="AN188" s="9"/>
      <c r="AO188" s="1">
        <v>4</v>
      </c>
      <c r="AP188" s="9">
        <v>19.37</v>
      </c>
      <c r="AQ188" s="9">
        <f t="shared" si="63"/>
        <v>77.48</v>
      </c>
      <c r="AR188" s="9">
        <f t="shared" si="64"/>
        <v>375.19690000000003</v>
      </c>
      <c r="AS188" s="9">
        <f t="shared" si="65"/>
        <v>375.19690000000003</v>
      </c>
      <c r="AT188" s="9"/>
      <c r="AU188" s="9"/>
      <c r="AV188" s="9"/>
      <c r="AW188" s="9">
        <v>0.1</v>
      </c>
      <c r="AX188" s="9">
        <v>19.37</v>
      </c>
      <c r="AY188" s="9">
        <f t="shared" si="66"/>
        <v>1.9370000000000003</v>
      </c>
      <c r="AZ188" s="9">
        <f t="shared" si="67"/>
        <v>1.0000000000000002E-2</v>
      </c>
      <c r="BA188" s="9">
        <f t="shared" si="68"/>
        <v>375.19690000000003</v>
      </c>
      <c r="BB188" s="9"/>
      <c r="BC188" s="9"/>
      <c r="BD188" s="9"/>
      <c r="BE188" s="1">
        <v>3</v>
      </c>
      <c r="BF188" s="9">
        <v>19.37</v>
      </c>
      <c r="BG188">
        <f t="shared" si="69"/>
        <v>58.11</v>
      </c>
      <c r="BH188">
        <f t="shared" si="70"/>
        <v>9</v>
      </c>
      <c r="BI188">
        <f t="shared" si="71"/>
        <v>375.19690000000003</v>
      </c>
    </row>
    <row r="189" spans="1:61" x14ac:dyDescent="0.3">
      <c r="A189" s="9">
        <v>0.64</v>
      </c>
      <c r="B189" s="9">
        <v>19.29</v>
      </c>
      <c r="C189" s="9">
        <f t="shared" si="48"/>
        <v>12.345599999999999</v>
      </c>
      <c r="D189" s="9">
        <f t="shared" si="49"/>
        <v>0.40960000000000002</v>
      </c>
      <c r="E189" s="9">
        <f t="shared" si="50"/>
        <v>372.10409999999996</v>
      </c>
      <c r="F189" s="9"/>
      <c r="G189" s="9"/>
      <c r="H189" s="9"/>
      <c r="I189" s="9">
        <v>784</v>
      </c>
      <c r="J189" s="9">
        <v>19.29</v>
      </c>
      <c r="K189" s="9">
        <f t="shared" si="51"/>
        <v>15123.359999999999</v>
      </c>
      <c r="L189" s="9">
        <f t="shared" si="52"/>
        <v>614656</v>
      </c>
      <c r="M189" s="9">
        <f t="shared" si="53"/>
        <v>372.10409999999996</v>
      </c>
      <c r="N189" s="9"/>
      <c r="O189" s="9"/>
      <c r="P189" s="9"/>
      <c r="Q189" s="9">
        <v>343</v>
      </c>
      <c r="R189" s="9">
        <v>19.29</v>
      </c>
      <c r="S189" s="9">
        <f t="shared" si="54"/>
        <v>6616.4699999999993</v>
      </c>
      <c r="T189" s="9">
        <f t="shared" si="55"/>
        <v>117649</v>
      </c>
      <c r="U189" s="9">
        <f t="shared" si="56"/>
        <v>372.10409999999996</v>
      </c>
      <c r="V189" s="9"/>
      <c r="W189" s="9"/>
      <c r="X189" s="9"/>
      <c r="Y189" s="9">
        <v>220.5</v>
      </c>
      <c r="Z189" s="9">
        <v>19.29</v>
      </c>
      <c r="AA189" s="9">
        <f t="shared" si="57"/>
        <v>4253.4449999999997</v>
      </c>
      <c r="AB189" s="9">
        <f t="shared" si="58"/>
        <v>48620.25</v>
      </c>
      <c r="AC189" s="9">
        <f t="shared" si="59"/>
        <v>372.10409999999996</v>
      </c>
      <c r="AD189" s="9"/>
      <c r="AE189" s="9"/>
      <c r="AF189" s="9"/>
      <c r="AG189" s="9">
        <v>3.5</v>
      </c>
      <c r="AH189" s="9">
        <v>19.29</v>
      </c>
      <c r="AI189" s="9">
        <f t="shared" si="60"/>
        <v>67.515000000000001</v>
      </c>
      <c r="AJ189" s="9">
        <f t="shared" si="61"/>
        <v>12.25</v>
      </c>
      <c r="AK189" s="9">
        <f t="shared" si="62"/>
        <v>372.10409999999996</v>
      </c>
      <c r="AL189" s="9"/>
      <c r="AM189" s="9"/>
      <c r="AN189" s="9"/>
      <c r="AO189" s="1">
        <v>5</v>
      </c>
      <c r="AP189" s="9">
        <v>19.29</v>
      </c>
      <c r="AQ189" s="9">
        <f t="shared" si="63"/>
        <v>96.449999999999989</v>
      </c>
      <c r="AR189" s="9">
        <f t="shared" si="64"/>
        <v>372.10409999999996</v>
      </c>
      <c r="AS189" s="9">
        <f t="shared" si="65"/>
        <v>372.10409999999996</v>
      </c>
      <c r="AT189" s="9"/>
      <c r="AU189" s="9"/>
      <c r="AV189" s="9"/>
      <c r="AW189" s="9">
        <v>0.1</v>
      </c>
      <c r="AX189" s="9">
        <v>19.29</v>
      </c>
      <c r="AY189" s="9">
        <f t="shared" si="66"/>
        <v>1.929</v>
      </c>
      <c r="AZ189" s="9">
        <f t="shared" si="67"/>
        <v>1.0000000000000002E-2</v>
      </c>
      <c r="BA189" s="9">
        <f t="shared" si="68"/>
        <v>372.10409999999996</v>
      </c>
      <c r="BB189" s="9"/>
      <c r="BC189" s="9"/>
      <c r="BD189" s="9"/>
      <c r="BE189" s="1">
        <v>3</v>
      </c>
      <c r="BF189" s="9">
        <v>19.29</v>
      </c>
      <c r="BG189">
        <f t="shared" si="69"/>
        <v>57.87</v>
      </c>
      <c r="BH189">
        <f t="shared" si="70"/>
        <v>9</v>
      </c>
      <c r="BI189">
        <f t="shared" si="71"/>
        <v>372.10409999999996</v>
      </c>
    </row>
    <row r="190" spans="1:61" x14ac:dyDescent="0.3">
      <c r="A190" s="9">
        <v>0.62</v>
      </c>
      <c r="B190" s="9">
        <v>14.09</v>
      </c>
      <c r="C190" s="9">
        <f t="shared" si="48"/>
        <v>8.7357999999999993</v>
      </c>
      <c r="D190" s="9">
        <f t="shared" si="49"/>
        <v>0.38440000000000002</v>
      </c>
      <c r="E190" s="9">
        <f t="shared" si="50"/>
        <v>198.52809999999999</v>
      </c>
      <c r="F190" s="9"/>
      <c r="G190" s="9"/>
      <c r="H190" s="9"/>
      <c r="I190" s="9">
        <v>808.5</v>
      </c>
      <c r="J190" s="9">
        <v>14.09</v>
      </c>
      <c r="K190" s="9">
        <f t="shared" si="51"/>
        <v>11391.764999999999</v>
      </c>
      <c r="L190" s="9">
        <f t="shared" si="52"/>
        <v>653672.25</v>
      </c>
      <c r="M190" s="9">
        <f t="shared" si="53"/>
        <v>198.52809999999999</v>
      </c>
      <c r="N190" s="9"/>
      <c r="O190" s="9"/>
      <c r="P190" s="9"/>
      <c r="Q190" s="9">
        <v>367.5</v>
      </c>
      <c r="R190" s="9">
        <v>14.09</v>
      </c>
      <c r="S190" s="9">
        <f t="shared" si="54"/>
        <v>5178.0749999999998</v>
      </c>
      <c r="T190" s="9">
        <f t="shared" si="55"/>
        <v>135056.25</v>
      </c>
      <c r="U190" s="9">
        <f t="shared" si="56"/>
        <v>198.52809999999999</v>
      </c>
      <c r="V190" s="9"/>
      <c r="W190" s="9"/>
      <c r="X190" s="9"/>
      <c r="Y190" s="9">
        <v>220.5</v>
      </c>
      <c r="Z190" s="9">
        <v>14.09</v>
      </c>
      <c r="AA190" s="9">
        <f t="shared" si="57"/>
        <v>3106.8449999999998</v>
      </c>
      <c r="AB190" s="9">
        <f t="shared" si="58"/>
        <v>48620.25</v>
      </c>
      <c r="AC190" s="9">
        <f t="shared" si="59"/>
        <v>198.52809999999999</v>
      </c>
      <c r="AD190" s="9"/>
      <c r="AE190" s="9"/>
      <c r="AF190" s="9"/>
      <c r="AG190" s="9">
        <v>3.5</v>
      </c>
      <c r="AH190" s="9">
        <v>14.09</v>
      </c>
      <c r="AI190" s="9">
        <f t="shared" si="60"/>
        <v>49.314999999999998</v>
      </c>
      <c r="AJ190" s="9">
        <f t="shared" si="61"/>
        <v>12.25</v>
      </c>
      <c r="AK190" s="9">
        <f t="shared" si="62"/>
        <v>198.52809999999999</v>
      </c>
      <c r="AL190" s="9"/>
      <c r="AM190" s="9"/>
      <c r="AN190" s="9"/>
      <c r="AO190" s="1">
        <v>2</v>
      </c>
      <c r="AP190" s="9">
        <v>14.09</v>
      </c>
      <c r="AQ190" s="9">
        <f t="shared" si="63"/>
        <v>28.18</v>
      </c>
      <c r="AR190" s="9">
        <f t="shared" si="64"/>
        <v>198.52809999999999</v>
      </c>
      <c r="AS190" s="9">
        <f t="shared" si="65"/>
        <v>198.52809999999999</v>
      </c>
      <c r="AT190" s="9"/>
      <c r="AU190" s="9"/>
      <c r="AV190" s="9"/>
      <c r="AW190" s="9">
        <v>0.1</v>
      </c>
      <c r="AX190" s="9">
        <v>14.09</v>
      </c>
      <c r="AY190" s="9">
        <f t="shared" si="66"/>
        <v>1.409</v>
      </c>
      <c r="AZ190" s="9">
        <f t="shared" si="67"/>
        <v>1.0000000000000002E-2</v>
      </c>
      <c r="BA190" s="9">
        <f t="shared" si="68"/>
        <v>198.52809999999999</v>
      </c>
      <c r="BB190" s="9"/>
      <c r="BC190" s="9"/>
      <c r="BD190" s="9"/>
      <c r="BE190" s="1">
        <v>3</v>
      </c>
      <c r="BF190" s="9">
        <v>14.09</v>
      </c>
      <c r="BG190">
        <f t="shared" si="69"/>
        <v>42.269999999999996</v>
      </c>
      <c r="BH190">
        <f t="shared" si="70"/>
        <v>9</v>
      </c>
      <c r="BI190">
        <f t="shared" si="71"/>
        <v>198.52809999999999</v>
      </c>
    </row>
    <row r="191" spans="1:61" x14ac:dyDescent="0.3">
      <c r="A191" s="9">
        <v>0.62</v>
      </c>
      <c r="B191" s="9">
        <v>14.23</v>
      </c>
      <c r="C191" s="9">
        <f t="shared" si="48"/>
        <v>8.8225999999999996</v>
      </c>
      <c r="D191" s="9">
        <f t="shared" si="49"/>
        <v>0.38440000000000002</v>
      </c>
      <c r="E191" s="9">
        <f t="shared" si="50"/>
        <v>202.49290000000002</v>
      </c>
      <c r="F191" s="9"/>
      <c r="G191" s="9"/>
      <c r="H191" s="9"/>
      <c r="I191" s="9">
        <v>808.5</v>
      </c>
      <c r="J191" s="9">
        <v>14.23</v>
      </c>
      <c r="K191" s="9">
        <f t="shared" si="51"/>
        <v>11504.955</v>
      </c>
      <c r="L191" s="9">
        <f t="shared" si="52"/>
        <v>653672.25</v>
      </c>
      <c r="M191" s="9">
        <f t="shared" si="53"/>
        <v>202.49290000000002</v>
      </c>
      <c r="N191" s="9"/>
      <c r="O191" s="9"/>
      <c r="P191" s="9"/>
      <c r="Q191" s="9">
        <v>367.5</v>
      </c>
      <c r="R191" s="9">
        <v>14.23</v>
      </c>
      <c r="S191" s="9">
        <f t="shared" si="54"/>
        <v>5229.5250000000005</v>
      </c>
      <c r="T191" s="9">
        <f t="shared" si="55"/>
        <v>135056.25</v>
      </c>
      <c r="U191" s="9">
        <f t="shared" si="56"/>
        <v>202.49290000000002</v>
      </c>
      <c r="V191" s="9"/>
      <c r="W191" s="9"/>
      <c r="X191" s="9"/>
      <c r="Y191" s="9">
        <v>220.5</v>
      </c>
      <c r="Z191" s="9">
        <v>14.23</v>
      </c>
      <c r="AA191" s="9">
        <f t="shared" si="57"/>
        <v>3137.7150000000001</v>
      </c>
      <c r="AB191" s="9">
        <f t="shared" si="58"/>
        <v>48620.25</v>
      </c>
      <c r="AC191" s="9">
        <f t="shared" si="59"/>
        <v>202.49290000000002</v>
      </c>
      <c r="AD191" s="9"/>
      <c r="AE191" s="9"/>
      <c r="AF191" s="9"/>
      <c r="AG191" s="9">
        <v>3.5</v>
      </c>
      <c r="AH191" s="9">
        <v>14.23</v>
      </c>
      <c r="AI191" s="9">
        <f t="shared" si="60"/>
        <v>49.805</v>
      </c>
      <c r="AJ191" s="9">
        <f t="shared" si="61"/>
        <v>12.25</v>
      </c>
      <c r="AK191" s="9">
        <f t="shared" si="62"/>
        <v>202.49290000000002</v>
      </c>
      <c r="AL191" s="9"/>
      <c r="AM191" s="9"/>
      <c r="AN191" s="9"/>
      <c r="AO191" s="1">
        <v>3</v>
      </c>
      <c r="AP191" s="9">
        <v>14.23</v>
      </c>
      <c r="AQ191" s="9">
        <f t="shared" si="63"/>
        <v>42.69</v>
      </c>
      <c r="AR191" s="9">
        <f t="shared" si="64"/>
        <v>202.49290000000002</v>
      </c>
      <c r="AS191" s="9">
        <f t="shared" si="65"/>
        <v>202.49290000000002</v>
      </c>
      <c r="AT191" s="9"/>
      <c r="AU191" s="9"/>
      <c r="AV191" s="9"/>
      <c r="AW191" s="9">
        <v>0.1</v>
      </c>
      <c r="AX191" s="9">
        <v>14.23</v>
      </c>
      <c r="AY191" s="9">
        <f t="shared" si="66"/>
        <v>1.423</v>
      </c>
      <c r="AZ191" s="9">
        <f t="shared" si="67"/>
        <v>1.0000000000000002E-2</v>
      </c>
      <c r="BA191" s="9">
        <f t="shared" si="68"/>
        <v>202.49290000000002</v>
      </c>
      <c r="BB191" s="9"/>
      <c r="BC191" s="9"/>
      <c r="BD191" s="9"/>
      <c r="BE191" s="1">
        <v>3</v>
      </c>
      <c r="BF191" s="9">
        <v>14.23</v>
      </c>
      <c r="BG191">
        <f t="shared" si="69"/>
        <v>42.69</v>
      </c>
      <c r="BH191">
        <f t="shared" si="70"/>
        <v>9</v>
      </c>
      <c r="BI191">
        <f t="shared" si="71"/>
        <v>202.49290000000002</v>
      </c>
    </row>
    <row r="192" spans="1:61" x14ac:dyDescent="0.3">
      <c r="A192" s="9">
        <v>0.62</v>
      </c>
      <c r="B192" s="9">
        <v>14.14</v>
      </c>
      <c r="C192" s="9">
        <f t="shared" si="48"/>
        <v>8.7667999999999999</v>
      </c>
      <c r="D192" s="9">
        <f t="shared" si="49"/>
        <v>0.38440000000000002</v>
      </c>
      <c r="E192" s="9">
        <f t="shared" si="50"/>
        <v>199.93960000000001</v>
      </c>
      <c r="F192" s="9"/>
      <c r="G192" s="9"/>
      <c r="H192" s="9"/>
      <c r="I192" s="9">
        <v>808.5</v>
      </c>
      <c r="J192" s="9">
        <v>14.14</v>
      </c>
      <c r="K192" s="9">
        <f t="shared" si="51"/>
        <v>11432.19</v>
      </c>
      <c r="L192" s="9">
        <f t="shared" si="52"/>
        <v>653672.25</v>
      </c>
      <c r="M192" s="9">
        <f t="shared" si="53"/>
        <v>199.93960000000001</v>
      </c>
      <c r="N192" s="9"/>
      <c r="O192" s="9"/>
      <c r="P192" s="9"/>
      <c r="Q192" s="9">
        <v>367.5</v>
      </c>
      <c r="R192" s="9">
        <v>14.14</v>
      </c>
      <c r="S192" s="9">
        <f t="shared" si="54"/>
        <v>5196.45</v>
      </c>
      <c r="T192" s="9">
        <f t="shared" si="55"/>
        <v>135056.25</v>
      </c>
      <c r="U192" s="9">
        <f t="shared" si="56"/>
        <v>199.93960000000001</v>
      </c>
      <c r="V192" s="9"/>
      <c r="W192" s="9"/>
      <c r="X192" s="9"/>
      <c r="Y192" s="9">
        <v>220.5</v>
      </c>
      <c r="Z192" s="9">
        <v>14.14</v>
      </c>
      <c r="AA192" s="9">
        <f t="shared" si="57"/>
        <v>3117.8700000000003</v>
      </c>
      <c r="AB192" s="9">
        <f t="shared" si="58"/>
        <v>48620.25</v>
      </c>
      <c r="AC192" s="9">
        <f t="shared" si="59"/>
        <v>199.93960000000001</v>
      </c>
      <c r="AD192" s="9"/>
      <c r="AE192" s="9"/>
      <c r="AF192" s="9"/>
      <c r="AG192" s="9">
        <v>3.5</v>
      </c>
      <c r="AH192" s="9">
        <v>14.14</v>
      </c>
      <c r="AI192" s="9">
        <f t="shared" si="60"/>
        <v>49.49</v>
      </c>
      <c r="AJ192" s="9">
        <f t="shared" si="61"/>
        <v>12.25</v>
      </c>
      <c r="AK192" s="9">
        <f t="shared" si="62"/>
        <v>199.93960000000001</v>
      </c>
      <c r="AL192" s="9"/>
      <c r="AM192" s="9"/>
      <c r="AN192" s="9"/>
      <c r="AO192" s="1">
        <v>4</v>
      </c>
      <c r="AP192" s="9">
        <v>14.14</v>
      </c>
      <c r="AQ192" s="9">
        <f t="shared" si="63"/>
        <v>56.56</v>
      </c>
      <c r="AR192" s="9">
        <f t="shared" si="64"/>
        <v>199.93960000000001</v>
      </c>
      <c r="AS192" s="9">
        <f t="shared" si="65"/>
        <v>199.93960000000001</v>
      </c>
      <c r="AT192" s="9"/>
      <c r="AU192" s="9"/>
      <c r="AV192" s="9"/>
      <c r="AW192" s="9">
        <v>0.1</v>
      </c>
      <c r="AX192" s="9">
        <v>14.14</v>
      </c>
      <c r="AY192" s="9">
        <f t="shared" si="66"/>
        <v>1.4140000000000001</v>
      </c>
      <c r="AZ192" s="9">
        <f t="shared" si="67"/>
        <v>1.0000000000000002E-2</v>
      </c>
      <c r="BA192" s="9">
        <f t="shared" si="68"/>
        <v>199.93960000000001</v>
      </c>
      <c r="BB192" s="9"/>
      <c r="BC192" s="9"/>
      <c r="BD192" s="9"/>
      <c r="BE192" s="1">
        <v>3</v>
      </c>
      <c r="BF192" s="9">
        <v>14.14</v>
      </c>
      <c r="BG192">
        <f t="shared" si="69"/>
        <v>42.42</v>
      </c>
      <c r="BH192">
        <f t="shared" si="70"/>
        <v>9</v>
      </c>
      <c r="BI192">
        <f t="shared" si="71"/>
        <v>199.93960000000001</v>
      </c>
    </row>
    <row r="193" spans="1:61" x14ac:dyDescent="0.3">
      <c r="A193" s="9">
        <v>0.62</v>
      </c>
      <c r="B193" s="9">
        <v>13.89</v>
      </c>
      <c r="C193" s="9">
        <f t="shared" si="48"/>
        <v>8.6118000000000006</v>
      </c>
      <c r="D193" s="9">
        <f t="shared" si="49"/>
        <v>0.38440000000000002</v>
      </c>
      <c r="E193" s="9">
        <f t="shared" si="50"/>
        <v>192.93210000000002</v>
      </c>
      <c r="F193" s="9"/>
      <c r="G193" s="9"/>
      <c r="H193" s="9"/>
      <c r="I193" s="9">
        <v>808.5</v>
      </c>
      <c r="J193" s="9">
        <v>13.89</v>
      </c>
      <c r="K193" s="9">
        <f t="shared" si="51"/>
        <v>11230.065000000001</v>
      </c>
      <c r="L193" s="9">
        <f t="shared" si="52"/>
        <v>653672.25</v>
      </c>
      <c r="M193" s="9">
        <f t="shared" si="53"/>
        <v>192.93210000000002</v>
      </c>
      <c r="N193" s="9"/>
      <c r="O193" s="9"/>
      <c r="P193" s="9"/>
      <c r="Q193" s="9">
        <v>367.5</v>
      </c>
      <c r="R193" s="9">
        <v>13.89</v>
      </c>
      <c r="S193" s="9">
        <f t="shared" si="54"/>
        <v>5104.5749999999998</v>
      </c>
      <c r="T193" s="9">
        <f t="shared" si="55"/>
        <v>135056.25</v>
      </c>
      <c r="U193" s="9">
        <f t="shared" si="56"/>
        <v>192.93210000000002</v>
      </c>
      <c r="V193" s="9"/>
      <c r="W193" s="9"/>
      <c r="X193" s="9"/>
      <c r="Y193" s="9">
        <v>220.5</v>
      </c>
      <c r="Z193" s="9">
        <v>13.89</v>
      </c>
      <c r="AA193" s="9">
        <f t="shared" si="57"/>
        <v>3062.7450000000003</v>
      </c>
      <c r="AB193" s="9">
        <f t="shared" si="58"/>
        <v>48620.25</v>
      </c>
      <c r="AC193" s="9">
        <f t="shared" si="59"/>
        <v>192.93210000000002</v>
      </c>
      <c r="AD193" s="9"/>
      <c r="AE193" s="9"/>
      <c r="AF193" s="9"/>
      <c r="AG193" s="9">
        <v>3.5</v>
      </c>
      <c r="AH193" s="9">
        <v>13.89</v>
      </c>
      <c r="AI193" s="9">
        <f t="shared" si="60"/>
        <v>48.615000000000002</v>
      </c>
      <c r="AJ193" s="9">
        <f t="shared" si="61"/>
        <v>12.25</v>
      </c>
      <c r="AK193" s="9">
        <f t="shared" si="62"/>
        <v>192.93210000000002</v>
      </c>
      <c r="AL193" s="9"/>
      <c r="AM193" s="9"/>
      <c r="AN193" s="9"/>
      <c r="AO193" s="1">
        <v>5</v>
      </c>
      <c r="AP193" s="9">
        <v>13.89</v>
      </c>
      <c r="AQ193" s="9">
        <f t="shared" si="63"/>
        <v>69.45</v>
      </c>
      <c r="AR193" s="9">
        <f t="shared" si="64"/>
        <v>192.93210000000002</v>
      </c>
      <c r="AS193" s="9">
        <f t="shared" si="65"/>
        <v>192.93210000000002</v>
      </c>
      <c r="AT193" s="9"/>
      <c r="AU193" s="9"/>
      <c r="AV193" s="9"/>
      <c r="AW193" s="9">
        <v>0.1</v>
      </c>
      <c r="AX193" s="9">
        <v>13.89</v>
      </c>
      <c r="AY193" s="9">
        <f t="shared" si="66"/>
        <v>1.3890000000000002</v>
      </c>
      <c r="AZ193" s="9">
        <f t="shared" si="67"/>
        <v>1.0000000000000002E-2</v>
      </c>
      <c r="BA193" s="9">
        <f t="shared" si="68"/>
        <v>192.93210000000002</v>
      </c>
      <c r="BB193" s="9"/>
      <c r="BC193" s="9"/>
      <c r="BD193" s="9"/>
      <c r="BE193" s="1">
        <v>3</v>
      </c>
      <c r="BF193" s="9">
        <v>13.89</v>
      </c>
      <c r="BG193">
        <f t="shared" si="69"/>
        <v>41.67</v>
      </c>
      <c r="BH193">
        <f t="shared" si="70"/>
        <v>9</v>
      </c>
      <c r="BI193">
        <f t="shared" si="71"/>
        <v>192.93210000000002</v>
      </c>
    </row>
    <row r="194" spans="1:61" x14ac:dyDescent="0.3">
      <c r="A194" s="9">
        <v>0.98</v>
      </c>
      <c r="B194" s="9">
        <v>25.91</v>
      </c>
      <c r="C194" s="9">
        <f t="shared" si="48"/>
        <v>25.3918</v>
      </c>
      <c r="D194" s="9">
        <f t="shared" si="49"/>
        <v>0.96039999999999992</v>
      </c>
      <c r="E194" s="9">
        <f t="shared" si="50"/>
        <v>671.32810000000006</v>
      </c>
      <c r="F194" s="9"/>
      <c r="G194" s="9"/>
      <c r="H194" s="9"/>
      <c r="I194" s="9">
        <v>514.5</v>
      </c>
      <c r="J194" s="9">
        <v>25.91</v>
      </c>
      <c r="K194" s="9">
        <f t="shared" si="51"/>
        <v>13330.695</v>
      </c>
      <c r="L194" s="9">
        <f t="shared" si="52"/>
        <v>264710.25</v>
      </c>
      <c r="M194" s="9">
        <f t="shared" si="53"/>
        <v>671.32810000000006</v>
      </c>
      <c r="N194" s="9"/>
      <c r="O194" s="9"/>
      <c r="P194" s="9"/>
      <c r="Q194" s="9">
        <v>294</v>
      </c>
      <c r="R194" s="9">
        <v>25.91</v>
      </c>
      <c r="S194" s="9">
        <f t="shared" si="54"/>
        <v>7617.54</v>
      </c>
      <c r="T194" s="9">
        <f t="shared" si="55"/>
        <v>86436</v>
      </c>
      <c r="U194" s="9">
        <f t="shared" si="56"/>
        <v>671.32810000000006</v>
      </c>
      <c r="V194" s="9"/>
      <c r="W194" s="9"/>
      <c r="X194" s="9"/>
      <c r="Y194" s="9">
        <v>110.25</v>
      </c>
      <c r="Z194" s="9">
        <v>25.91</v>
      </c>
      <c r="AA194" s="9">
        <f t="shared" si="57"/>
        <v>2856.5774999999999</v>
      </c>
      <c r="AB194" s="9">
        <f t="shared" si="58"/>
        <v>12155.0625</v>
      </c>
      <c r="AC194" s="9">
        <f t="shared" si="59"/>
        <v>671.32810000000006</v>
      </c>
      <c r="AD194" s="9"/>
      <c r="AE194" s="9"/>
      <c r="AF194" s="9"/>
      <c r="AG194" s="9">
        <v>7</v>
      </c>
      <c r="AH194" s="9">
        <v>25.91</v>
      </c>
      <c r="AI194" s="9">
        <f t="shared" si="60"/>
        <v>181.37</v>
      </c>
      <c r="AJ194" s="9">
        <f t="shared" si="61"/>
        <v>49</v>
      </c>
      <c r="AK194" s="9">
        <f t="shared" si="62"/>
        <v>671.32810000000006</v>
      </c>
      <c r="AL194" s="9"/>
      <c r="AM194" s="9"/>
      <c r="AN194" s="9"/>
      <c r="AO194" s="1">
        <v>2</v>
      </c>
      <c r="AP194" s="9">
        <v>25.91</v>
      </c>
      <c r="AQ194" s="9">
        <f t="shared" si="63"/>
        <v>51.82</v>
      </c>
      <c r="AR194" s="9">
        <f t="shared" si="64"/>
        <v>671.32810000000006</v>
      </c>
      <c r="AS194" s="9">
        <f t="shared" si="65"/>
        <v>671.32810000000006</v>
      </c>
      <c r="AT194" s="9"/>
      <c r="AU194" s="9"/>
      <c r="AV194" s="9"/>
      <c r="AW194" s="9">
        <v>0.1</v>
      </c>
      <c r="AX194" s="9">
        <v>25.91</v>
      </c>
      <c r="AY194" s="9">
        <f t="shared" si="66"/>
        <v>2.5910000000000002</v>
      </c>
      <c r="AZ194" s="9">
        <f t="shared" si="67"/>
        <v>1.0000000000000002E-2</v>
      </c>
      <c r="BA194" s="9">
        <f t="shared" si="68"/>
        <v>671.32810000000006</v>
      </c>
      <c r="BB194" s="9"/>
      <c r="BC194" s="9"/>
      <c r="BD194" s="9"/>
      <c r="BE194" s="1">
        <v>4</v>
      </c>
      <c r="BF194" s="9">
        <v>25.91</v>
      </c>
      <c r="BG194">
        <f t="shared" si="69"/>
        <v>103.64</v>
      </c>
      <c r="BH194">
        <f t="shared" si="70"/>
        <v>16</v>
      </c>
      <c r="BI194">
        <f t="shared" si="71"/>
        <v>671.32810000000006</v>
      </c>
    </row>
    <row r="195" spans="1:61" x14ac:dyDescent="0.3">
      <c r="A195" s="9">
        <v>0.98</v>
      </c>
      <c r="B195" s="9">
        <v>25.72</v>
      </c>
      <c r="C195" s="9">
        <f t="shared" ref="C195:C258" si="72">A195*B195</f>
        <v>25.205599999999997</v>
      </c>
      <c r="D195" s="9">
        <f t="shared" ref="D195:D258" si="73">POWER(A195,2)</f>
        <v>0.96039999999999992</v>
      </c>
      <c r="E195" s="9">
        <f t="shared" ref="E195:E258" si="74">POWER(B195,2)</f>
        <v>661.51839999999993</v>
      </c>
      <c r="F195" s="9"/>
      <c r="G195" s="9"/>
      <c r="H195" s="9"/>
      <c r="I195" s="9">
        <v>514.5</v>
      </c>
      <c r="J195" s="9">
        <v>25.72</v>
      </c>
      <c r="K195" s="9">
        <f t="shared" ref="K195:K258" si="75">I195*J195</f>
        <v>13232.939999999999</v>
      </c>
      <c r="L195" s="9">
        <f t="shared" ref="L195:L258" si="76">POWER(I195,2)</f>
        <v>264710.25</v>
      </c>
      <c r="M195" s="9">
        <f t="shared" ref="M195:M258" si="77">POWER(J195,2)</f>
        <v>661.51839999999993</v>
      </c>
      <c r="N195" s="9"/>
      <c r="O195" s="9"/>
      <c r="P195" s="9"/>
      <c r="Q195" s="9">
        <v>294</v>
      </c>
      <c r="R195" s="9">
        <v>25.72</v>
      </c>
      <c r="S195" s="9">
        <f t="shared" ref="S195:S258" si="78">Q195*R195</f>
        <v>7561.6799999999994</v>
      </c>
      <c r="T195" s="9">
        <f t="shared" ref="T195:T258" si="79">POWER(Q195,2)</f>
        <v>86436</v>
      </c>
      <c r="U195" s="9">
        <f t="shared" ref="U195:U258" si="80">POWER(R195,2)</f>
        <v>661.51839999999993</v>
      </c>
      <c r="V195" s="9"/>
      <c r="W195" s="9"/>
      <c r="X195" s="9"/>
      <c r="Y195" s="9">
        <v>110.25</v>
      </c>
      <c r="Z195" s="9">
        <v>25.72</v>
      </c>
      <c r="AA195" s="9">
        <f t="shared" ref="AA195:AA258" si="81">Y195*Z195</f>
        <v>2835.6299999999997</v>
      </c>
      <c r="AB195" s="9">
        <f t="shared" ref="AB195:AB258" si="82">POWER(Y195,2)</f>
        <v>12155.0625</v>
      </c>
      <c r="AC195" s="9">
        <f t="shared" ref="AC195:AC258" si="83">POWER(Z195,2)</f>
        <v>661.51839999999993</v>
      </c>
      <c r="AD195" s="9"/>
      <c r="AE195" s="9"/>
      <c r="AF195" s="9"/>
      <c r="AG195" s="9">
        <v>7</v>
      </c>
      <c r="AH195" s="9">
        <v>25.72</v>
      </c>
      <c r="AI195" s="9">
        <f t="shared" ref="AI195:AI258" si="84">AG195*AH195</f>
        <v>180.04</v>
      </c>
      <c r="AJ195" s="9">
        <f t="shared" ref="AJ195:AJ258" si="85">POWER(AG195,2)</f>
        <v>49</v>
      </c>
      <c r="AK195" s="9">
        <f t="shared" ref="AK195:AK258" si="86">POWER(AH195,2)</f>
        <v>661.51839999999993</v>
      </c>
      <c r="AL195" s="9"/>
      <c r="AM195" s="9"/>
      <c r="AN195" s="9"/>
      <c r="AO195" s="1">
        <v>3</v>
      </c>
      <c r="AP195" s="9">
        <v>25.72</v>
      </c>
      <c r="AQ195" s="9">
        <f t="shared" ref="AQ195:AQ258" si="87">AO195*AP195</f>
        <v>77.16</v>
      </c>
      <c r="AR195" s="9">
        <f t="shared" ref="AR195:AR258" si="88">POWER(AP195,2)</f>
        <v>661.51839999999993</v>
      </c>
      <c r="AS195" s="9">
        <f t="shared" ref="AS195:AS258" si="89">POWER(AP195,2)</f>
        <v>661.51839999999993</v>
      </c>
      <c r="AT195" s="9"/>
      <c r="AU195" s="9"/>
      <c r="AV195" s="9"/>
      <c r="AW195" s="9">
        <v>0.1</v>
      </c>
      <c r="AX195" s="9">
        <v>25.72</v>
      </c>
      <c r="AY195" s="9">
        <f t="shared" ref="AY195:AY258" si="90">AW195*AX195</f>
        <v>2.5720000000000001</v>
      </c>
      <c r="AZ195" s="9">
        <f t="shared" ref="AZ195:AZ258" si="91">POWER(AW195,2)</f>
        <v>1.0000000000000002E-2</v>
      </c>
      <c r="BA195" s="9">
        <f t="shared" ref="BA195:BA258" si="92">POWER(AX195,2)</f>
        <v>661.51839999999993</v>
      </c>
      <c r="BB195" s="9"/>
      <c r="BC195" s="9"/>
      <c r="BD195" s="9"/>
      <c r="BE195" s="1">
        <v>4</v>
      </c>
      <c r="BF195" s="9">
        <v>25.72</v>
      </c>
      <c r="BG195">
        <f t="shared" ref="BG195:BG258" si="93">BE195*BF195</f>
        <v>102.88</v>
      </c>
      <c r="BH195">
        <f t="shared" ref="BH195:BH258" si="94">POWER(BE195,2)</f>
        <v>16</v>
      </c>
      <c r="BI195">
        <f t="shared" ref="BI195:BI258" si="95">POWER(BF195,2)</f>
        <v>661.51839999999993</v>
      </c>
    </row>
    <row r="196" spans="1:61" x14ac:dyDescent="0.3">
      <c r="A196" s="9">
        <v>0.98</v>
      </c>
      <c r="B196" s="9">
        <v>26.18</v>
      </c>
      <c r="C196" s="9">
        <f t="shared" si="72"/>
        <v>25.656399999999998</v>
      </c>
      <c r="D196" s="9">
        <f t="shared" si="73"/>
        <v>0.96039999999999992</v>
      </c>
      <c r="E196" s="9">
        <f t="shared" si="74"/>
        <v>685.39239999999995</v>
      </c>
      <c r="F196" s="9"/>
      <c r="G196" s="9"/>
      <c r="H196" s="9"/>
      <c r="I196" s="9">
        <v>514.5</v>
      </c>
      <c r="J196" s="9">
        <v>26.18</v>
      </c>
      <c r="K196" s="9">
        <f t="shared" si="75"/>
        <v>13469.61</v>
      </c>
      <c r="L196" s="9">
        <f t="shared" si="76"/>
        <v>264710.25</v>
      </c>
      <c r="M196" s="9">
        <f t="shared" si="77"/>
        <v>685.39239999999995</v>
      </c>
      <c r="N196" s="9"/>
      <c r="O196" s="9"/>
      <c r="P196" s="9"/>
      <c r="Q196" s="9">
        <v>294</v>
      </c>
      <c r="R196" s="9">
        <v>26.18</v>
      </c>
      <c r="S196" s="9">
        <f t="shared" si="78"/>
        <v>7696.92</v>
      </c>
      <c r="T196" s="9">
        <f t="shared" si="79"/>
        <v>86436</v>
      </c>
      <c r="U196" s="9">
        <f t="shared" si="80"/>
        <v>685.39239999999995</v>
      </c>
      <c r="V196" s="9"/>
      <c r="W196" s="9"/>
      <c r="X196" s="9"/>
      <c r="Y196" s="9">
        <v>110.25</v>
      </c>
      <c r="Z196" s="9">
        <v>26.18</v>
      </c>
      <c r="AA196" s="9">
        <f t="shared" si="81"/>
        <v>2886.3449999999998</v>
      </c>
      <c r="AB196" s="9">
        <f t="shared" si="82"/>
        <v>12155.0625</v>
      </c>
      <c r="AC196" s="9">
        <f t="shared" si="83"/>
        <v>685.39239999999995</v>
      </c>
      <c r="AD196" s="9"/>
      <c r="AE196" s="9"/>
      <c r="AF196" s="9"/>
      <c r="AG196" s="9">
        <v>7</v>
      </c>
      <c r="AH196" s="9">
        <v>26.18</v>
      </c>
      <c r="AI196" s="9">
        <f t="shared" si="84"/>
        <v>183.26</v>
      </c>
      <c r="AJ196" s="9">
        <f t="shared" si="85"/>
        <v>49</v>
      </c>
      <c r="AK196" s="9">
        <f t="shared" si="86"/>
        <v>685.39239999999995</v>
      </c>
      <c r="AL196" s="9"/>
      <c r="AM196" s="9"/>
      <c r="AN196" s="9"/>
      <c r="AO196" s="1">
        <v>4</v>
      </c>
      <c r="AP196" s="9">
        <v>26.18</v>
      </c>
      <c r="AQ196" s="9">
        <f t="shared" si="87"/>
        <v>104.72</v>
      </c>
      <c r="AR196" s="9">
        <f t="shared" si="88"/>
        <v>685.39239999999995</v>
      </c>
      <c r="AS196" s="9">
        <f t="shared" si="89"/>
        <v>685.39239999999995</v>
      </c>
      <c r="AT196" s="9"/>
      <c r="AU196" s="9"/>
      <c r="AV196" s="9"/>
      <c r="AW196" s="9">
        <v>0.1</v>
      </c>
      <c r="AX196" s="9">
        <v>26.18</v>
      </c>
      <c r="AY196" s="9">
        <f t="shared" si="90"/>
        <v>2.6180000000000003</v>
      </c>
      <c r="AZ196" s="9">
        <f t="shared" si="91"/>
        <v>1.0000000000000002E-2</v>
      </c>
      <c r="BA196" s="9">
        <f t="shared" si="92"/>
        <v>685.39239999999995</v>
      </c>
      <c r="BB196" s="9"/>
      <c r="BC196" s="9"/>
      <c r="BD196" s="9"/>
      <c r="BE196" s="1">
        <v>4</v>
      </c>
      <c r="BF196" s="9">
        <v>26.18</v>
      </c>
      <c r="BG196">
        <f t="shared" si="93"/>
        <v>104.72</v>
      </c>
      <c r="BH196">
        <f t="shared" si="94"/>
        <v>16</v>
      </c>
      <c r="BI196">
        <f t="shared" si="95"/>
        <v>685.39239999999995</v>
      </c>
    </row>
    <row r="197" spans="1:61" x14ac:dyDescent="0.3">
      <c r="A197" s="9">
        <v>0.98</v>
      </c>
      <c r="B197" s="9">
        <v>25.87</v>
      </c>
      <c r="C197" s="9">
        <f t="shared" si="72"/>
        <v>25.352599999999999</v>
      </c>
      <c r="D197" s="9">
        <f t="shared" si="73"/>
        <v>0.96039999999999992</v>
      </c>
      <c r="E197" s="9">
        <f t="shared" si="74"/>
        <v>669.25690000000009</v>
      </c>
      <c r="F197" s="9"/>
      <c r="G197" s="9"/>
      <c r="H197" s="9"/>
      <c r="I197" s="9">
        <v>514.5</v>
      </c>
      <c r="J197" s="9">
        <v>25.87</v>
      </c>
      <c r="K197" s="9">
        <f t="shared" si="75"/>
        <v>13310.115</v>
      </c>
      <c r="L197" s="9">
        <f t="shared" si="76"/>
        <v>264710.25</v>
      </c>
      <c r="M197" s="9">
        <f t="shared" si="77"/>
        <v>669.25690000000009</v>
      </c>
      <c r="N197" s="9"/>
      <c r="O197" s="9"/>
      <c r="P197" s="9"/>
      <c r="Q197" s="9">
        <v>294</v>
      </c>
      <c r="R197" s="9">
        <v>25.87</v>
      </c>
      <c r="S197" s="9">
        <f t="shared" si="78"/>
        <v>7605.7800000000007</v>
      </c>
      <c r="T197" s="9">
        <f t="shared" si="79"/>
        <v>86436</v>
      </c>
      <c r="U197" s="9">
        <f t="shared" si="80"/>
        <v>669.25690000000009</v>
      </c>
      <c r="V197" s="9"/>
      <c r="W197" s="9"/>
      <c r="X197" s="9"/>
      <c r="Y197" s="9">
        <v>110.25</v>
      </c>
      <c r="Z197" s="9">
        <v>25.87</v>
      </c>
      <c r="AA197" s="9">
        <f t="shared" si="81"/>
        <v>2852.1675</v>
      </c>
      <c r="AB197" s="9">
        <f t="shared" si="82"/>
        <v>12155.0625</v>
      </c>
      <c r="AC197" s="9">
        <f t="shared" si="83"/>
        <v>669.25690000000009</v>
      </c>
      <c r="AD197" s="9"/>
      <c r="AE197" s="9"/>
      <c r="AF197" s="9"/>
      <c r="AG197" s="9">
        <v>7</v>
      </c>
      <c r="AH197" s="9">
        <v>25.87</v>
      </c>
      <c r="AI197" s="9">
        <f t="shared" si="84"/>
        <v>181.09</v>
      </c>
      <c r="AJ197" s="9">
        <f t="shared" si="85"/>
        <v>49</v>
      </c>
      <c r="AK197" s="9">
        <f t="shared" si="86"/>
        <v>669.25690000000009</v>
      </c>
      <c r="AL197" s="9"/>
      <c r="AM197" s="9"/>
      <c r="AN197" s="9"/>
      <c r="AO197" s="1">
        <v>5</v>
      </c>
      <c r="AP197" s="9">
        <v>25.87</v>
      </c>
      <c r="AQ197" s="9">
        <f t="shared" si="87"/>
        <v>129.35</v>
      </c>
      <c r="AR197" s="9">
        <f t="shared" si="88"/>
        <v>669.25690000000009</v>
      </c>
      <c r="AS197" s="9">
        <f t="shared" si="89"/>
        <v>669.25690000000009</v>
      </c>
      <c r="AT197" s="9"/>
      <c r="AU197" s="9"/>
      <c r="AV197" s="9"/>
      <c r="AW197" s="9">
        <v>0.1</v>
      </c>
      <c r="AX197" s="9">
        <v>25.87</v>
      </c>
      <c r="AY197" s="9">
        <f t="shared" si="90"/>
        <v>2.5870000000000002</v>
      </c>
      <c r="AZ197" s="9">
        <f t="shared" si="91"/>
        <v>1.0000000000000002E-2</v>
      </c>
      <c r="BA197" s="9">
        <f t="shared" si="92"/>
        <v>669.25690000000009</v>
      </c>
      <c r="BB197" s="9"/>
      <c r="BC197" s="9"/>
      <c r="BD197" s="9"/>
      <c r="BE197" s="1">
        <v>4</v>
      </c>
      <c r="BF197" s="9">
        <v>25.87</v>
      </c>
      <c r="BG197">
        <f t="shared" si="93"/>
        <v>103.48</v>
      </c>
      <c r="BH197">
        <f t="shared" si="94"/>
        <v>16</v>
      </c>
      <c r="BI197">
        <f t="shared" si="95"/>
        <v>669.25690000000009</v>
      </c>
    </row>
    <row r="198" spans="1:61" x14ac:dyDescent="0.3">
      <c r="A198" s="9">
        <v>0.9</v>
      </c>
      <c r="B198" s="9">
        <v>29.34</v>
      </c>
      <c r="C198" s="9">
        <f t="shared" si="72"/>
        <v>26.405999999999999</v>
      </c>
      <c r="D198" s="9">
        <f t="shared" si="73"/>
        <v>0.81</v>
      </c>
      <c r="E198" s="9">
        <f t="shared" si="74"/>
        <v>860.8356</v>
      </c>
      <c r="F198" s="9"/>
      <c r="G198" s="9"/>
      <c r="H198" s="9"/>
      <c r="I198" s="9">
        <v>563.5</v>
      </c>
      <c r="J198" s="9">
        <v>29.34</v>
      </c>
      <c r="K198" s="9">
        <f t="shared" si="75"/>
        <v>16533.09</v>
      </c>
      <c r="L198" s="9">
        <f t="shared" si="76"/>
        <v>317532.25</v>
      </c>
      <c r="M198" s="9">
        <f t="shared" si="77"/>
        <v>860.8356</v>
      </c>
      <c r="N198" s="9"/>
      <c r="O198" s="9"/>
      <c r="P198" s="9"/>
      <c r="Q198" s="9">
        <v>318.5</v>
      </c>
      <c r="R198" s="9">
        <v>29.34</v>
      </c>
      <c r="S198" s="9">
        <f t="shared" si="78"/>
        <v>9344.7899999999991</v>
      </c>
      <c r="T198" s="9">
        <f t="shared" si="79"/>
        <v>101442.25</v>
      </c>
      <c r="U198" s="9">
        <f t="shared" si="80"/>
        <v>860.8356</v>
      </c>
      <c r="V198" s="9"/>
      <c r="W198" s="9"/>
      <c r="X198" s="9"/>
      <c r="Y198" s="9">
        <v>122.5</v>
      </c>
      <c r="Z198" s="9">
        <v>29.34</v>
      </c>
      <c r="AA198" s="9">
        <f t="shared" si="81"/>
        <v>3594.15</v>
      </c>
      <c r="AB198" s="9">
        <f t="shared" si="82"/>
        <v>15006.25</v>
      </c>
      <c r="AC198" s="9">
        <f t="shared" si="83"/>
        <v>860.8356</v>
      </c>
      <c r="AD198" s="9"/>
      <c r="AE198" s="9"/>
      <c r="AF198" s="9"/>
      <c r="AG198" s="9">
        <v>7</v>
      </c>
      <c r="AH198" s="9">
        <v>29.34</v>
      </c>
      <c r="AI198" s="9">
        <f t="shared" si="84"/>
        <v>205.38</v>
      </c>
      <c r="AJ198" s="9">
        <f t="shared" si="85"/>
        <v>49</v>
      </c>
      <c r="AK198" s="9">
        <f t="shared" si="86"/>
        <v>860.8356</v>
      </c>
      <c r="AL198" s="9"/>
      <c r="AM198" s="9"/>
      <c r="AN198" s="9"/>
      <c r="AO198" s="1">
        <v>2</v>
      </c>
      <c r="AP198" s="9">
        <v>29.34</v>
      </c>
      <c r="AQ198" s="9">
        <f t="shared" si="87"/>
        <v>58.68</v>
      </c>
      <c r="AR198" s="9">
        <f t="shared" si="88"/>
        <v>860.8356</v>
      </c>
      <c r="AS198" s="9">
        <f t="shared" si="89"/>
        <v>860.8356</v>
      </c>
      <c r="AT198" s="9"/>
      <c r="AU198" s="9"/>
      <c r="AV198" s="9"/>
      <c r="AW198" s="9">
        <v>0.1</v>
      </c>
      <c r="AX198" s="9">
        <v>29.34</v>
      </c>
      <c r="AY198" s="9">
        <f t="shared" si="90"/>
        <v>2.9340000000000002</v>
      </c>
      <c r="AZ198" s="9">
        <f t="shared" si="91"/>
        <v>1.0000000000000002E-2</v>
      </c>
      <c r="BA198" s="9">
        <f t="shared" si="92"/>
        <v>860.8356</v>
      </c>
      <c r="BB198" s="9"/>
      <c r="BC198" s="9"/>
      <c r="BD198" s="9"/>
      <c r="BE198" s="1">
        <v>4</v>
      </c>
      <c r="BF198" s="9">
        <v>29.34</v>
      </c>
      <c r="BG198">
        <f t="shared" si="93"/>
        <v>117.36</v>
      </c>
      <c r="BH198">
        <f t="shared" si="94"/>
        <v>16</v>
      </c>
      <c r="BI198">
        <f t="shared" si="95"/>
        <v>860.8356</v>
      </c>
    </row>
    <row r="199" spans="1:61" x14ac:dyDescent="0.3">
      <c r="A199" s="9">
        <v>0.9</v>
      </c>
      <c r="B199" s="9">
        <v>33.909999999999997</v>
      </c>
      <c r="C199" s="9">
        <f t="shared" si="72"/>
        <v>30.518999999999998</v>
      </c>
      <c r="D199" s="9">
        <f t="shared" si="73"/>
        <v>0.81</v>
      </c>
      <c r="E199" s="9">
        <f t="shared" si="74"/>
        <v>1149.8880999999997</v>
      </c>
      <c r="F199" s="9"/>
      <c r="G199" s="9"/>
      <c r="H199" s="9"/>
      <c r="I199" s="9">
        <v>563.5</v>
      </c>
      <c r="J199" s="9">
        <v>33.909999999999997</v>
      </c>
      <c r="K199" s="9">
        <f t="shared" si="75"/>
        <v>19108.285</v>
      </c>
      <c r="L199" s="9">
        <f t="shared" si="76"/>
        <v>317532.25</v>
      </c>
      <c r="M199" s="9">
        <f t="shared" si="77"/>
        <v>1149.8880999999997</v>
      </c>
      <c r="N199" s="9"/>
      <c r="O199" s="9"/>
      <c r="P199" s="9"/>
      <c r="Q199" s="9">
        <v>318.5</v>
      </c>
      <c r="R199" s="9">
        <v>33.909999999999997</v>
      </c>
      <c r="S199" s="9">
        <f t="shared" si="78"/>
        <v>10800.334999999999</v>
      </c>
      <c r="T199" s="9">
        <f t="shared" si="79"/>
        <v>101442.25</v>
      </c>
      <c r="U199" s="9">
        <f t="shared" si="80"/>
        <v>1149.8880999999997</v>
      </c>
      <c r="V199" s="9"/>
      <c r="W199" s="9"/>
      <c r="X199" s="9"/>
      <c r="Y199" s="9">
        <v>122.5</v>
      </c>
      <c r="Z199" s="9">
        <v>33.909999999999997</v>
      </c>
      <c r="AA199" s="9">
        <f t="shared" si="81"/>
        <v>4153.9749999999995</v>
      </c>
      <c r="AB199" s="9">
        <f t="shared" si="82"/>
        <v>15006.25</v>
      </c>
      <c r="AC199" s="9">
        <f t="shared" si="83"/>
        <v>1149.8880999999997</v>
      </c>
      <c r="AD199" s="9"/>
      <c r="AE199" s="9"/>
      <c r="AF199" s="9"/>
      <c r="AG199" s="9">
        <v>7</v>
      </c>
      <c r="AH199" s="9">
        <v>33.909999999999997</v>
      </c>
      <c r="AI199" s="9">
        <f t="shared" si="84"/>
        <v>237.36999999999998</v>
      </c>
      <c r="AJ199" s="9">
        <f t="shared" si="85"/>
        <v>49</v>
      </c>
      <c r="AK199" s="9">
        <f t="shared" si="86"/>
        <v>1149.8880999999997</v>
      </c>
      <c r="AL199" s="9"/>
      <c r="AM199" s="9"/>
      <c r="AN199" s="9"/>
      <c r="AO199" s="1">
        <v>3</v>
      </c>
      <c r="AP199" s="9">
        <v>33.909999999999997</v>
      </c>
      <c r="AQ199" s="9">
        <f t="shared" si="87"/>
        <v>101.72999999999999</v>
      </c>
      <c r="AR199" s="9">
        <f t="shared" si="88"/>
        <v>1149.8880999999997</v>
      </c>
      <c r="AS199" s="9">
        <f t="shared" si="89"/>
        <v>1149.8880999999997</v>
      </c>
      <c r="AT199" s="9"/>
      <c r="AU199" s="9"/>
      <c r="AV199" s="9"/>
      <c r="AW199" s="9">
        <v>0.1</v>
      </c>
      <c r="AX199" s="9">
        <v>33.909999999999997</v>
      </c>
      <c r="AY199" s="9">
        <f t="shared" si="90"/>
        <v>3.391</v>
      </c>
      <c r="AZ199" s="9">
        <f t="shared" si="91"/>
        <v>1.0000000000000002E-2</v>
      </c>
      <c r="BA199" s="9">
        <f t="shared" si="92"/>
        <v>1149.8880999999997</v>
      </c>
      <c r="BB199" s="9"/>
      <c r="BC199" s="9"/>
      <c r="BD199" s="9"/>
      <c r="BE199" s="1">
        <v>4</v>
      </c>
      <c r="BF199" s="9">
        <v>33.909999999999997</v>
      </c>
      <c r="BG199">
        <f t="shared" si="93"/>
        <v>135.63999999999999</v>
      </c>
      <c r="BH199">
        <f t="shared" si="94"/>
        <v>16</v>
      </c>
      <c r="BI199">
        <f t="shared" si="95"/>
        <v>1149.8880999999997</v>
      </c>
    </row>
    <row r="200" spans="1:61" x14ac:dyDescent="0.3">
      <c r="A200" s="9">
        <v>0.9</v>
      </c>
      <c r="B200" s="9">
        <v>32.83</v>
      </c>
      <c r="C200" s="9">
        <f t="shared" si="72"/>
        <v>29.547000000000001</v>
      </c>
      <c r="D200" s="9">
        <f t="shared" si="73"/>
        <v>0.81</v>
      </c>
      <c r="E200" s="9">
        <f t="shared" si="74"/>
        <v>1077.8089</v>
      </c>
      <c r="F200" s="9"/>
      <c r="G200" s="9"/>
      <c r="H200" s="9"/>
      <c r="I200" s="9">
        <v>563.5</v>
      </c>
      <c r="J200" s="9">
        <v>32.83</v>
      </c>
      <c r="K200" s="9">
        <f t="shared" si="75"/>
        <v>18499.704999999998</v>
      </c>
      <c r="L200" s="9">
        <f t="shared" si="76"/>
        <v>317532.25</v>
      </c>
      <c r="M200" s="9">
        <f t="shared" si="77"/>
        <v>1077.8089</v>
      </c>
      <c r="N200" s="9"/>
      <c r="O200" s="9"/>
      <c r="P200" s="9"/>
      <c r="Q200" s="9">
        <v>318.5</v>
      </c>
      <c r="R200" s="9">
        <v>32.83</v>
      </c>
      <c r="S200" s="9">
        <f t="shared" si="78"/>
        <v>10456.355</v>
      </c>
      <c r="T200" s="9">
        <f t="shared" si="79"/>
        <v>101442.25</v>
      </c>
      <c r="U200" s="9">
        <f t="shared" si="80"/>
        <v>1077.8089</v>
      </c>
      <c r="V200" s="9"/>
      <c r="W200" s="9"/>
      <c r="X200" s="9"/>
      <c r="Y200" s="9">
        <v>122.5</v>
      </c>
      <c r="Z200" s="9">
        <v>32.83</v>
      </c>
      <c r="AA200" s="9">
        <f t="shared" si="81"/>
        <v>4021.6749999999997</v>
      </c>
      <c r="AB200" s="9">
        <f t="shared" si="82"/>
        <v>15006.25</v>
      </c>
      <c r="AC200" s="9">
        <f t="shared" si="83"/>
        <v>1077.8089</v>
      </c>
      <c r="AD200" s="9"/>
      <c r="AE200" s="9"/>
      <c r="AF200" s="9"/>
      <c r="AG200" s="9">
        <v>7</v>
      </c>
      <c r="AH200" s="9">
        <v>32.83</v>
      </c>
      <c r="AI200" s="9">
        <f t="shared" si="84"/>
        <v>229.81</v>
      </c>
      <c r="AJ200" s="9">
        <f t="shared" si="85"/>
        <v>49</v>
      </c>
      <c r="AK200" s="9">
        <f t="shared" si="86"/>
        <v>1077.8089</v>
      </c>
      <c r="AL200" s="9"/>
      <c r="AM200" s="9"/>
      <c r="AN200" s="9"/>
      <c r="AO200" s="1">
        <v>4</v>
      </c>
      <c r="AP200" s="9">
        <v>32.83</v>
      </c>
      <c r="AQ200" s="9">
        <f t="shared" si="87"/>
        <v>131.32</v>
      </c>
      <c r="AR200" s="9">
        <f t="shared" si="88"/>
        <v>1077.8089</v>
      </c>
      <c r="AS200" s="9">
        <f t="shared" si="89"/>
        <v>1077.8089</v>
      </c>
      <c r="AT200" s="9"/>
      <c r="AU200" s="9"/>
      <c r="AV200" s="9"/>
      <c r="AW200" s="9">
        <v>0.1</v>
      </c>
      <c r="AX200" s="9">
        <v>32.83</v>
      </c>
      <c r="AY200" s="9">
        <f t="shared" si="90"/>
        <v>3.2829999999999999</v>
      </c>
      <c r="AZ200" s="9">
        <f t="shared" si="91"/>
        <v>1.0000000000000002E-2</v>
      </c>
      <c r="BA200" s="9">
        <f t="shared" si="92"/>
        <v>1077.8089</v>
      </c>
      <c r="BB200" s="9"/>
      <c r="BC200" s="9"/>
      <c r="BD200" s="9"/>
      <c r="BE200" s="1">
        <v>4</v>
      </c>
      <c r="BF200" s="9">
        <v>32.83</v>
      </c>
      <c r="BG200">
        <f t="shared" si="93"/>
        <v>131.32</v>
      </c>
      <c r="BH200">
        <f t="shared" si="94"/>
        <v>16</v>
      </c>
      <c r="BI200">
        <f t="shared" si="95"/>
        <v>1077.8089</v>
      </c>
    </row>
    <row r="201" spans="1:61" x14ac:dyDescent="0.3">
      <c r="A201" s="9">
        <v>0.9</v>
      </c>
      <c r="B201" s="9">
        <v>29.92</v>
      </c>
      <c r="C201" s="9">
        <f t="shared" si="72"/>
        <v>26.928000000000001</v>
      </c>
      <c r="D201" s="9">
        <f t="shared" si="73"/>
        <v>0.81</v>
      </c>
      <c r="E201" s="9">
        <f t="shared" si="74"/>
        <v>895.20640000000014</v>
      </c>
      <c r="F201" s="9"/>
      <c r="G201" s="9"/>
      <c r="H201" s="9"/>
      <c r="I201" s="9">
        <v>563.5</v>
      </c>
      <c r="J201" s="9">
        <v>29.92</v>
      </c>
      <c r="K201" s="9">
        <f t="shared" si="75"/>
        <v>16859.920000000002</v>
      </c>
      <c r="L201" s="9">
        <f t="shared" si="76"/>
        <v>317532.25</v>
      </c>
      <c r="M201" s="9">
        <f t="shared" si="77"/>
        <v>895.20640000000014</v>
      </c>
      <c r="N201" s="9"/>
      <c r="O201" s="9"/>
      <c r="P201" s="9"/>
      <c r="Q201" s="9">
        <v>318.5</v>
      </c>
      <c r="R201" s="9">
        <v>29.92</v>
      </c>
      <c r="S201" s="9">
        <f t="shared" si="78"/>
        <v>9529.52</v>
      </c>
      <c r="T201" s="9">
        <f t="shared" si="79"/>
        <v>101442.25</v>
      </c>
      <c r="U201" s="9">
        <f t="shared" si="80"/>
        <v>895.20640000000014</v>
      </c>
      <c r="V201" s="9"/>
      <c r="W201" s="9"/>
      <c r="X201" s="9"/>
      <c r="Y201" s="9">
        <v>122.5</v>
      </c>
      <c r="Z201" s="9">
        <v>29.92</v>
      </c>
      <c r="AA201" s="9">
        <f t="shared" si="81"/>
        <v>3665.2000000000003</v>
      </c>
      <c r="AB201" s="9">
        <f t="shared" si="82"/>
        <v>15006.25</v>
      </c>
      <c r="AC201" s="9">
        <f t="shared" si="83"/>
        <v>895.20640000000014</v>
      </c>
      <c r="AD201" s="9"/>
      <c r="AE201" s="9"/>
      <c r="AF201" s="9"/>
      <c r="AG201" s="9">
        <v>7</v>
      </c>
      <c r="AH201" s="9">
        <v>29.92</v>
      </c>
      <c r="AI201" s="9">
        <f t="shared" si="84"/>
        <v>209.44</v>
      </c>
      <c r="AJ201" s="9">
        <f t="shared" si="85"/>
        <v>49</v>
      </c>
      <c r="AK201" s="9">
        <f t="shared" si="86"/>
        <v>895.20640000000014</v>
      </c>
      <c r="AL201" s="9"/>
      <c r="AM201" s="9"/>
      <c r="AN201" s="9"/>
      <c r="AO201" s="1">
        <v>5</v>
      </c>
      <c r="AP201" s="9">
        <v>29.92</v>
      </c>
      <c r="AQ201" s="9">
        <f t="shared" si="87"/>
        <v>149.60000000000002</v>
      </c>
      <c r="AR201" s="9">
        <f t="shared" si="88"/>
        <v>895.20640000000014</v>
      </c>
      <c r="AS201" s="9">
        <f t="shared" si="89"/>
        <v>895.20640000000014</v>
      </c>
      <c r="AT201" s="9"/>
      <c r="AU201" s="9"/>
      <c r="AV201" s="9"/>
      <c r="AW201" s="9">
        <v>0.1</v>
      </c>
      <c r="AX201" s="9">
        <v>29.92</v>
      </c>
      <c r="AY201" s="9">
        <f t="shared" si="90"/>
        <v>2.9920000000000004</v>
      </c>
      <c r="AZ201" s="9">
        <f t="shared" si="91"/>
        <v>1.0000000000000002E-2</v>
      </c>
      <c r="BA201" s="9">
        <f t="shared" si="92"/>
        <v>895.20640000000014</v>
      </c>
      <c r="BB201" s="9"/>
      <c r="BC201" s="9"/>
      <c r="BD201" s="9"/>
      <c r="BE201" s="1">
        <v>4</v>
      </c>
      <c r="BF201" s="9">
        <v>29.92</v>
      </c>
      <c r="BG201">
        <f t="shared" si="93"/>
        <v>119.68</v>
      </c>
      <c r="BH201">
        <f t="shared" si="94"/>
        <v>16</v>
      </c>
      <c r="BI201">
        <f t="shared" si="95"/>
        <v>895.20640000000014</v>
      </c>
    </row>
    <row r="202" spans="1:61" x14ac:dyDescent="0.3">
      <c r="A202" s="9">
        <v>0.86</v>
      </c>
      <c r="B202" s="9">
        <v>27.17</v>
      </c>
      <c r="C202" s="9">
        <f t="shared" si="72"/>
        <v>23.366200000000003</v>
      </c>
      <c r="D202" s="9">
        <f t="shared" si="73"/>
        <v>0.73959999999999992</v>
      </c>
      <c r="E202" s="9">
        <f t="shared" si="74"/>
        <v>738.20890000000009</v>
      </c>
      <c r="F202" s="9"/>
      <c r="G202" s="9"/>
      <c r="H202" s="9"/>
      <c r="I202" s="9">
        <v>588</v>
      </c>
      <c r="J202" s="9">
        <v>27.17</v>
      </c>
      <c r="K202" s="9">
        <f t="shared" si="75"/>
        <v>15975.960000000001</v>
      </c>
      <c r="L202" s="9">
        <f t="shared" si="76"/>
        <v>345744</v>
      </c>
      <c r="M202" s="9">
        <f t="shared" si="77"/>
        <v>738.20890000000009</v>
      </c>
      <c r="N202" s="9"/>
      <c r="O202" s="9"/>
      <c r="P202" s="9"/>
      <c r="Q202" s="9">
        <v>294</v>
      </c>
      <c r="R202" s="9">
        <v>27.17</v>
      </c>
      <c r="S202" s="9">
        <f t="shared" si="78"/>
        <v>7987.9800000000005</v>
      </c>
      <c r="T202" s="9">
        <f t="shared" si="79"/>
        <v>86436</v>
      </c>
      <c r="U202" s="9">
        <f t="shared" si="80"/>
        <v>738.20890000000009</v>
      </c>
      <c r="V202" s="9"/>
      <c r="W202" s="9"/>
      <c r="X202" s="9"/>
      <c r="Y202" s="9">
        <v>147</v>
      </c>
      <c r="Z202" s="9">
        <v>27.17</v>
      </c>
      <c r="AA202" s="9">
        <f t="shared" si="81"/>
        <v>3993.9900000000002</v>
      </c>
      <c r="AB202" s="9">
        <f t="shared" si="82"/>
        <v>21609</v>
      </c>
      <c r="AC202" s="9">
        <f t="shared" si="83"/>
        <v>738.20890000000009</v>
      </c>
      <c r="AD202" s="9"/>
      <c r="AE202" s="9"/>
      <c r="AF202" s="9"/>
      <c r="AG202" s="9">
        <v>7</v>
      </c>
      <c r="AH202" s="9">
        <v>27.17</v>
      </c>
      <c r="AI202" s="9">
        <f t="shared" si="84"/>
        <v>190.19</v>
      </c>
      <c r="AJ202" s="9">
        <f t="shared" si="85"/>
        <v>49</v>
      </c>
      <c r="AK202" s="9">
        <f t="shared" si="86"/>
        <v>738.20890000000009</v>
      </c>
      <c r="AL202" s="9"/>
      <c r="AM202" s="9"/>
      <c r="AN202" s="9"/>
      <c r="AO202" s="1">
        <v>2</v>
      </c>
      <c r="AP202" s="9">
        <v>27.17</v>
      </c>
      <c r="AQ202" s="9">
        <f t="shared" si="87"/>
        <v>54.34</v>
      </c>
      <c r="AR202" s="9">
        <f t="shared" si="88"/>
        <v>738.20890000000009</v>
      </c>
      <c r="AS202" s="9">
        <f t="shared" si="89"/>
        <v>738.20890000000009</v>
      </c>
      <c r="AT202" s="9"/>
      <c r="AU202" s="9"/>
      <c r="AV202" s="9"/>
      <c r="AW202" s="9">
        <v>0.1</v>
      </c>
      <c r="AX202" s="9">
        <v>27.17</v>
      </c>
      <c r="AY202" s="9">
        <f t="shared" si="90"/>
        <v>2.7170000000000005</v>
      </c>
      <c r="AZ202" s="9">
        <f t="shared" si="91"/>
        <v>1.0000000000000002E-2</v>
      </c>
      <c r="BA202" s="9">
        <f t="shared" si="92"/>
        <v>738.20890000000009</v>
      </c>
      <c r="BB202" s="9"/>
      <c r="BC202" s="9"/>
      <c r="BD202" s="9"/>
      <c r="BE202" s="1">
        <v>4</v>
      </c>
      <c r="BF202" s="9">
        <v>27.17</v>
      </c>
      <c r="BG202">
        <f t="shared" si="93"/>
        <v>108.68</v>
      </c>
      <c r="BH202">
        <f t="shared" si="94"/>
        <v>16</v>
      </c>
      <c r="BI202">
        <f t="shared" si="95"/>
        <v>738.20890000000009</v>
      </c>
    </row>
    <row r="203" spans="1:61" x14ac:dyDescent="0.3">
      <c r="A203" s="9">
        <v>0.86</v>
      </c>
      <c r="B203" s="9">
        <v>31.76</v>
      </c>
      <c r="C203" s="9">
        <f t="shared" si="72"/>
        <v>27.313600000000001</v>
      </c>
      <c r="D203" s="9">
        <f t="shared" si="73"/>
        <v>0.73959999999999992</v>
      </c>
      <c r="E203" s="9">
        <f t="shared" si="74"/>
        <v>1008.6976000000001</v>
      </c>
      <c r="F203" s="9"/>
      <c r="G203" s="9"/>
      <c r="H203" s="9"/>
      <c r="I203" s="9">
        <v>588</v>
      </c>
      <c r="J203" s="9">
        <v>31.76</v>
      </c>
      <c r="K203" s="9">
        <f t="shared" si="75"/>
        <v>18674.88</v>
      </c>
      <c r="L203" s="9">
        <f t="shared" si="76"/>
        <v>345744</v>
      </c>
      <c r="M203" s="9">
        <f t="shared" si="77"/>
        <v>1008.6976000000001</v>
      </c>
      <c r="N203" s="9"/>
      <c r="O203" s="9"/>
      <c r="P203" s="9"/>
      <c r="Q203" s="9">
        <v>294</v>
      </c>
      <c r="R203" s="9">
        <v>31.76</v>
      </c>
      <c r="S203" s="9">
        <f t="shared" si="78"/>
        <v>9337.44</v>
      </c>
      <c r="T203" s="9">
        <f t="shared" si="79"/>
        <v>86436</v>
      </c>
      <c r="U203" s="9">
        <f t="shared" si="80"/>
        <v>1008.6976000000001</v>
      </c>
      <c r="V203" s="9"/>
      <c r="W203" s="9"/>
      <c r="X203" s="9"/>
      <c r="Y203" s="9">
        <v>147</v>
      </c>
      <c r="Z203" s="9">
        <v>31.76</v>
      </c>
      <c r="AA203" s="9">
        <f t="shared" si="81"/>
        <v>4668.72</v>
      </c>
      <c r="AB203" s="9">
        <f t="shared" si="82"/>
        <v>21609</v>
      </c>
      <c r="AC203" s="9">
        <f t="shared" si="83"/>
        <v>1008.6976000000001</v>
      </c>
      <c r="AD203" s="9"/>
      <c r="AE203" s="9"/>
      <c r="AF203" s="9"/>
      <c r="AG203" s="9">
        <v>7</v>
      </c>
      <c r="AH203" s="9">
        <v>31.76</v>
      </c>
      <c r="AI203" s="9">
        <f t="shared" si="84"/>
        <v>222.32000000000002</v>
      </c>
      <c r="AJ203" s="9">
        <f t="shared" si="85"/>
        <v>49</v>
      </c>
      <c r="AK203" s="9">
        <f t="shared" si="86"/>
        <v>1008.6976000000001</v>
      </c>
      <c r="AL203" s="9"/>
      <c r="AM203" s="9"/>
      <c r="AN203" s="9"/>
      <c r="AO203" s="1">
        <v>3</v>
      </c>
      <c r="AP203" s="9">
        <v>31.76</v>
      </c>
      <c r="AQ203" s="9">
        <f t="shared" si="87"/>
        <v>95.28</v>
      </c>
      <c r="AR203" s="9">
        <f t="shared" si="88"/>
        <v>1008.6976000000001</v>
      </c>
      <c r="AS203" s="9">
        <f t="shared" si="89"/>
        <v>1008.6976000000001</v>
      </c>
      <c r="AT203" s="9"/>
      <c r="AU203" s="9"/>
      <c r="AV203" s="9"/>
      <c r="AW203" s="9">
        <v>0.1</v>
      </c>
      <c r="AX203" s="9">
        <v>31.76</v>
      </c>
      <c r="AY203" s="9">
        <f t="shared" si="90"/>
        <v>3.1760000000000002</v>
      </c>
      <c r="AZ203" s="9">
        <f t="shared" si="91"/>
        <v>1.0000000000000002E-2</v>
      </c>
      <c r="BA203" s="9">
        <f t="shared" si="92"/>
        <v>1008.6976000000001</v>
      </c>
      <c r="BB203" s="9"/>
      <c r="BC203" s="9"/>
      <c r="BD203" s="9"/>
      <c r="BE203" s="1">
        <v>4</v>
      </c>
      <c r="BF203" s="9">
        <v>31.76</v>
      </c>
      <c r="BG203">
        <f t="shared" si="93"/>
        <v>127.04</v>
      </c>
      <c r="BH203">
        <f t="shared" si="94"/>
        <v>16</v>
      </c>
      <c r="BI203">
        <f t="shared" si="95"/>
        <v>1008.6976000000001</v>
      </c>
    </row>
    <row r="204" spans="1:61" x14ac:dyDescent="0.3">
      <c r="A204" s="9">
        <v>0.86</v>
      </c>
      <c r="B204" s="9">
        <v>31.06</v>
      </c>
      <c r="C204" s="9">
        <f t="shared" si="72"/>
        <v>26.711599999999997</v>
      </c>
      <c r="D204" s="9">
        <f t="shared" si="73"/>
        <v>0.73959999999999992</v>
      </c>
      <c r="E204" s="9">
        <f t="shared" si="74"/>
        <v>964.72359999999992</v>
      </c>
      <c r="F204" s="9"/>
      <c r="G204" s="9"/>
      <c r="H204" s="9"/>
      <c r="I204" s="9">
        <v>588</v>
      </c>
      <c r="J204" s="9">
        <v>31.06</v>
      </c>
      <c r="K204" s="9">
        <f t="shared" si="75"/>
        <v>18263.28</v>
      </c>
      <c r="L204" s="9">
        <f t="shared" si="76"/>
        <v>345744</v>
      </c>
      <c r="M204" s="9">
        <f t="shared" si="77"/>
        <v>964.72359999999992</v>
      </c>
      <c r="N204" s="9"/>
      <c r="O204" s="9"/>
      <c r="P204" s="9"/>
      <c r="Q204" s="9">
        <v>294</v>
      </c>
      <c r="R204" s="9">
        <v>31.06</v>
      </c>
      <c r="S204" s="9">
        <f t="shared" si="78"/>
        <v>9131.64</v>
      </c>
      <c r="T204" s="9">
        <f t="shared" si="79"/>
        <v>86436</v>
      </c>
      <c r="U204" s="9">
        <f t="shared" si="80"/>
        <v>964.72359999999992</v>
      </c>
      <c r="V204" s="9"/>
      <c r="W204" s="9"/>
      <c r="X204" s="9"/>
      <c r="Y204" s="9">
        <v>147</v>
      </c>
      <c r="Z204" s="9">
        <v>31.06</v>
      </c>
      <c r="AA204" s="9">
        <f t="shared" si="81"/>
        <v>4565.82</v>
      </c>
      <c r="AB204" s="9">
        <f t="shared" si="82"/>
        <v>21609</v>
      </c>
      <c r="AC204" s="9">
        <f t="shared" si="83"/>
        <v>964.72359999999992</v>
      </c>
      <c r="AD204" s="9"/>
      <c r="AE204" s="9"/>
      <c r="AF204" s="9"/>
      <c r="AG204" s="9">
        <v>7</v>
      </c>
      <c r="AH204" s="9">
        <v>31.06</v>
      </c>
      <c r="AI204" s="9">
        <f t="shared" si="84"/>
        <v>217.42</v>
      </c>
      <c r="AJ204" s="9">
        <f t="shared" si="85"/>
        <v>49</v>
      </c>
      <c r="AK204" s="9">
        <f t="shared" si="86"/>
        <v>964.72359999999992</v>
      </c>
      <c r="AL204" s="9"/>
      <c r="AM204" s="9"/>
      <c r="AN204" s="9"/>
      <c r="AO204" s="1">
        <v>4</v>
      </c>
      <c r="AP204" s="9">
        <v>31.06</v>
      </c>
      <c r="AQ204" s="9">
        <f t="shared" si="87"/>
        <v>124.24</v>
      </c>
      <c r="AR204" s="9">
        <f t="shared" si="88"/>
        <v>964.72359999999992</v>
      </c>
      <c r="AS204" s="9">
        <f t="shared" si="89"/>
        <v>964.72359999999992</v>
      </c>
      <c r="AT204" s="9"/>
      <c r="AU204" s="9"/>
      <c r="AV204" s="9"/>
      <c r="AW204" s="9">
        <v>0.1</v>
      </c>
      <c r="AX204" s="9">
        <v>31.06</v>
      </c>
      <c r="AY204" s="9">
        <f t="shared" si="90"/>
        <v>3.1059999999999999</v>
      </c>
      <c r="AZ204" s="9">
        <f t="shared" si="91"/>
        <v>1.0000000000000002E-2</v>
      </c>
      <c r="BA204" s="9">
        <f t="shared" si="92"/>
        <v>964.72359999999992</v>
      </c>
      <c r="BB204" s="9"/>
      <c r="BC204" s="9"/>
      <c r="BD204" s="9"/>
      <c r="BE204" s="1">
        <v>4</v>
      </c>
      <c r="BF204" s="9">
        <v>31.06</v>
      </c>
      <c r="BG204">
        <f t="shared" si="93"/>
        <v>124.24</v>
      </c>
      <c r="BH204">
        <f t="shared" si="94"/>
        <v>16</v>
      </c>
      <c r="BI204">
        <f t="shared" si="95"/>
        <v>964.72359999999992</v>
      </c>
    </row>
    <row r="205" spans="1:61" x14ac:dyDescent="0.3">
      <c r="A205" s="9">
        <v>0.86</v>
      </c>
      <c r="B205" s="9">
        <v>25.81</v>
      </c>
      <c r="C205" s="9">
        <f t="shared" si="72"/>
        <v>22.1966</v>
      </c>
      <c r="D205" s="9">
        <f t="shared" si="73"/>
        <v>0.73959999999999992</v>
      </c>
      <c r="E205" s="9">
        <f t="shared" si="74"/>
        <v>666.15609999999992</v>
      </c>
      <c r="F205" s="9"/>
      <c r="G205" s="9"/>
      <c r="H205" s="9"/>
      <c r="I205" s="9">
        <v>588</v>
      </c>
      <c r="J205" s="9">
        <v>25.81</v>
      </c>
      <c r="K205" s="9">
        <f t="shared" si="75"/>
        <v>15176.279999999999</v>
      </c>
      <c r="L205" s="9">
        <f t="shared" si="76"/>
        <v>345744</v>
      </c>
      <c r="M205" s="9">
        <f t="shared" si="77"/>
        <v>666.15609999999992</v>
      </c>
      <c r="N205" s="9"/>
      <c r="O205" s="9"/>
      <c r="P205" s="9"/>
      <c r="Q205" s="9">
        <v>294</v>
      </c>
      <c r="R205" s="9">
        <v>25.81</v>
      </c>
      <c r="S205" s="9">
        <f t="shared" si="78"/>
        <v>7588.1399999999994</v>
      </c>
      <c r="T205" s="9">
        <f t="shared" si="79"/>
        <v>86436</v>
      </c>
      <c r="U205" s="9">
        <f t="shared" si="80"/>
        <v>666.15609999999992</v>
      </c>
      <c r="V205" s="9"/>
      <c r="W205" s="9"/>
      <c r="X205" s="9"/>
      <c r="Y205" s="9">
        <v>147</v>
      </c>
      <c r="Z205" s="9">
        <v>25.81</v>
      </c>
      <c r="AA205" s="9">
        <f t="shared" si="81"/>
        <v>3794.0699999999997</v>
      </c>
      <c r="AB205" s="9">
        <f t="shared" si="82"/>
        <v>21609</v>
      </c>
      <c r="AC205" s="9">
        <f t="shared" si="83"/>
        <v>666.15609999999992</v>
      </c>
      <c r="AD205" s="9"/>
      <c r="AE205" s="9"/>
      <c r="AF205" s="9"/>
      <c r="AG205" s="9">
        <v>7</v>
      </c>
      <c r="AH205" s="9">
        <v>25.81</v>
      </c>
      <c r="AI205" s="9">
        <f t="shared" si="84"/>
        <v>180.67</v>
      </c>
      <c r="AJ205" s="9">
        <f t="shared" si="85"/>
        <v>49</v>
      </c>
      <c r="AK205" s="9">
        <f t="shared" si="86"/>
        <v>666.15609999999992</v>
      </c>
      <c r="AL205" s="9"/>
      <c r="AM205" s="9"/>
      <c r="AN205" s="9"/>
      <c r="AO205" s="1">
        <v>5</v>
      </c>
      <c r="AP205" s="9">
        <v>25.81</v>
      </c>
      <c r="AQ205" s="9">
        <f t="shared" si="87"/>
        <v>129.04999999999998</v>
      </c>
      <c r="AR205" s="9">
        <f t="shared" si="88"/>
        <v>666.15609999999992</v>
      </c>
      <c r="AS205" s="9">
        <f t="shared" si="89"/>
        <v>666.15609999999992</v>
      </c>
      <c r="AT205" s="9"/>
      <c r="AU205" s="9"/>
      <c r="AV205" s="9"/>
      <c r="AW205" s="9">
        <v>0.1</v>
      </c>
      <c r="AX205" s="9">
        <v>25.81</v>
      </c>
      <c r="AY205" s="9">
        <f t="shared" si="90"/>
        <v>2.581</v>
      </c>
      <c r="AZ205" s="9">
        <f t="shared" si="91"/>
        <v>1.0000000000000002E-2</v>
      </c>
      <c r="BA205" s="9">
        <f t="shared" si="92"/>
        <v>666.15609999999992</v>
      </c>
      <c r="BB205" s="9"/>
      <c r="BC205" s="9"/>
      <c r="BD205" s="9"/>
      <c r="BE205" s="1">
        <v>4</v>
      </c>
      <c r="BF205" s="9">
        <v>25.81</v>
      </c>
      <c r="BG205">
        <f t="shared" si="93"/>
        <v>103.24</v>
      </c>
      <c r="BH205">
        <f t="shared" si="94"/>
        <v>16</v>
      </c>
      <c r="BI205">
        <f t="shared" si="95"/>
        <v>666.15609999999992</v>
      </c>
    </row>
    <row r="206" spans="1:61" x14ac:dyDescent="0.3">
      <c r="A206" s="9">
        <v>0.82</v>
      </c>
      <c r="B206" s="9">
        <v>24.61</v>
      </c>
      <c r="C206" s="9">
        <f t="shared" si="72"/>
        <v>20.180199999999999</v>
      </c>
      <c r="D206" s="9">
        <f t="shared" si="73"/>
        <v>0.67239999999999989</v>
      </c>
      <c r="E206" s="9">
        <f t="shared" si="74"/>
        <v>605.65210000000002</v>
      </c>
      <c r="F206" s="9"/>
      <c r="G206" s="9"/>
      <c r="H206" s="9"/>
      <c r="I206" s="9">
        <v>612.5</v>
      </c>
      <c r="J206" s="9">
        <v>24.61</v>
      </c>
      <c r="K206" s="9">
        <f t="shared" si="75"/>
        <v>15073.625</v>
      </c>
      <c r="L206" s="9">
        <f t="shared" si="76"/>
        <v>375156.25</v>
      </c>
      <c r="M206" s="9">
        <f t="shared" si="77"/>
        <v>605.65210000000002</v>
      </c>
      <c r="N206" s="9"/>
      <c r="O206" s="9"/>
      <c r="P206" s="9"/>
      <c r="Q206" s="9">
        <v>318.5</v>
      </c>
      <c r="R206" s="9">
        <v>24.61</v>
      </c>
      <c r="S206" s="9">
        <f t="shared" si="78"/>
        <v>7838.2849999999999</v>
      </c>
      <c r="T206" s="9">
        <f t="shared" si="79"/>
        <v>101442.25</v>
      </c>
      <c r="U206" s="9">
        <f t="shared" si="80"/>
        <v>605.65210000000002</v>
      </c>
      <c r="V206" s="9"/>
      <c r="W206" s="9"/>
      <c r="X206" s="9"/>
      <c r="Y206" s="9">
        <v>147</v>
      </c>
      <c r="Z206" s="9">
        <v>24.61</v>
      </c>
      <c r="AA206" s="9">
        <f t="shared" si="81"/>
        <v>3617.67</v>
      </c>
      <c r="AB206" s="9">
        <f t="shared" si="82"/>
        <v>21609</v>
      </c>
      <c r="AC206" s="9">
        <f t="shared" si="83"/>
        <v>605.65210000000002</v>
      </c>
      <c r="AD206" s="9"/>
      <c r="AE206" s="9"/>
      <c r="AF206" s="9"/>
      <c r="AG206" s="9">
        <v>7</v>
      </c>
      <c r="AH206" s="9">
        <v>24.61</v>
      </c>
      <c r="AI206" s="9">
        <f t="shared" si="84"/>
        <v>172.26999999999998</v>
      </c>
      <c r="AJ206" s="9">
        <f t="shared" si="85"/>
        <v>49</v>
      </c>
      <c r="AK206" s="9">
        <f t="shared" si="86"/>
        <v>605.65210000000002</v>
      </c>
      <c r="AL206" s="9"/>
      <c r="AM206" s="9"/>
      <c r="AN206" s="9"/>
      <c r="AO206" s="1">
        <v>2</v>
      </c>
      <c r="AP206" s="9">
        <v>24.61</v>
      </c>
      <c r="AQ206" s="9">
        <f t="shared" si="87"/>
        <v>49.22</v>
      </c>
      <c r="AR206" s="9">
        <f t="shared" si="88"/>
        <v>605.65210000000002</v>
      </c>
      <c r="AS206" s="9">
        <f t="shared" si="89"/>
        <v>605.65210000000002</v>
      </c>
      <c r="AT206" s="9"/>
      <c r="AU206" s="9"/>
      <c r="AV206" s="9"/>
      <c r="AW206" s="9">
        <v>0.1</v>
      </c>
      <c r="AX206" s="9">
        <v>24.61</v>
      </c>
      <c r="AY206" s="9">
        <f t="shared" si="90"/>
        <v>2.4610000000000003</v>
      </c>
      <c r="AZ206" s="9">
        <f t="shared" si="91"/>
        <v>1.0000000000000002E-2</v>
      </c>
      <c r="BA206" s="9">
        <f t="shared" si="92"/>
        <v>605.65210000000002</v>
      </c>
      <c r="BB206" s="9"/>
      <c r="BC206" s="9"/>
      <c r="BD206" s="9"/>
      <c r="BE206" s="1">
        <v>4</v>
      </c>
      <c r="BF206" s="9">
        <v>24.61</v>
      </c>
      <c r="BG206">
        <f t="shared" si="93"/>
        <v>98.44</v>
      </c>
      <c r="BH206">
        <f t="shared" si="94"/>
        <v>16</v>
      </c>
      <c r="BI206">
        <f t="shared" si="95"/>
        <v>605.65210000000002</v>
      </c>
    </row>
    <row r="207" spans="1:61" x14ac:dyDescent="0.3">
      <c r="A207" s="9">
        <v>0.82</v>
      </c>
      <c r="B207" s="9">
        <v>28.61</v>
      </c>
      <c r="C207" s="9">
        <f t="shared" si="72"/>
        <v>23.460199999999997</v>
      </c>
      <c r="D207" s="9">
        <f t="shared" si="73"/>
        <v>0.67239999999999989</v>
      </c>
      <c r="E207" s="9">
        <f t="shared" si="74"/>
        <v>818.53210000000001</v>
      </c>
      <c r="F207" s="9"/>
      <c r="G207" s="9"/>
      <c r="H207" s="9"/>
      <c r="I207" s="9">
        <v>612.5</v>
      </c>
      <c r="J207" s="9">
        <v>28.61</v>
      </c>
      <c r="K207" s="9">
        <f t="shared" si="75"/>
        <v>17523.625</v>
      </c>
      <c r="L207" s="9">
        <f t="shared" si="76"/>
        <v>375156.25</v>
      </c>
      <c r="M207" s="9">
        <f t="shared" si="77"/>
        <v>818.53210000000001</v>
      </c>
      <c r="N207" s="9"/>
      <c r="O207" s="9"/>
      <c r="P207" s="9"/>
      <c r="Q207" s="9">
        <v>318.5</v>
      </c>
      <c r="R207" s="9">
        <v>28.61</v>
      </c>
      <c r="S207" s="9">
        <f t="shared" si="78"/>
        <v>9112.2849999999999</v>
      </c>
      <c r="T207" s="9">
        <f t="shared" si="79"/>
        <v>101442.25</v>
      </c>
      <c r="U207" s="9">
        <f t="shared" si="80"/>
        <v>818.53210000000001</v>
      </c>
      <c r="V207" s="9"/>
      <c r="W207" s="9"/>
      <c r="X207" s="9"/>
      <c r="Y207" s="9">
        <v>147</v>
      </c>
      <c r="Z207" s="9">
        <v>28.61</v>
      </c>
      <c r="AA207" s="9">
        <f t="shared" si="81"/>
        <v>4205.67</v>
      </c>
      <c r="AB207" s="9">
        <f t="shared" si="82"/>
        <v>21609</v>
      </c>
      <c r="AC207" s="9">
        <f t="shared" si="83"/>
        <v>818.53210000000001</v>
      </c>
      <c r="AD207" s="9"/>
      <c r="AE207" s="9"/>
      <c r="AF207" s="9"/>
      <c r="AG207" s="9">
        <v>7</v>
      </c>
      <c r="AH207" s="9">
        <v>28.61</v>
      </c>
      <c r="AI207" s="9">
        <f t="shared" si="84"/>
        <v>200.26999999999998</v>
      </c>
      <c r="AJ207" s="9">
        <f t="shared" si="85"/>
        <v>49</v>
      </c>
      <c r="AK207" s="9">
        <f t="shared" si="86"/>
        <v>818.53210000000001</v>
      </c>
      <c r="AL207" s="9"/>
      <c r="AM207" s="9"/>
      <c r="AN207" s="9"/>
      <c r="AO207" s="1">
        <v>3</v>
      </c>
      <c r="AP207" s="9">
        <v>28.61</v>
      </c>
      <c r="AQ207" s="9">
        <f t="shared" si="87"/>
        <v>85.83</v>
      </c>
      <c r="AR207" s="9">
        <f t="shared" si="88"/>
        <v>818.53210000000001</v>
      </c>
      <c r="AS207" s="9">
        <f t="shared" si="89"/>
        <v>818.53210000000001</v>
      </c>
      <c r="AT207" s="9"/>
      <c r="AU207" s="9"/>
      <c r="AV207" s="9"/>
      <c r="AW207" s="9">
        <v>0.1</v>
      </c>
      <c r="AX207" s="9">
        <v>28.61</v>
      </c>
      <c r="AY207" s="9">
        <f t="shared" si="90"/>
        <v>2.8610000000000002</v>
      </c>
      <c r="AZ207" s="9">
        <f t="shared" si="91"/>
        <v>1.0000000000000002E-2</v>
      </c>
      <c r="BA207" s="9">
        <f t="shared" si="92"/>
        <v>818.53210000000001</v>
      </c>
      <c r="BB207" s="9"/>
      <c r="BC207" s="9"/>
      <c r="BD207" s="9"/>
      <c r="BE207" s="1">
        <v>4</v>
      </c>
      <c r="BF207" s="9">
        <v>28.61</v>
      </c>
      <c r="BG207">
        <f t="shared" si="93"/>
        <v>114.44</v>
      </c>
      <c r="BH207">
        <f t="shared" si="94"/>
        <v>16</v>
      </c>
      <c r="BI207">
        <f t="shared" si="95"/>
        <v>818.53210000000001</v>
      </c>
    </row>
    <row r="208" spans="1:61" x14ac:dyDescent="0.3">
      <c r="A208" s="9">
        <v>0.82</v>
      </c>
      <c r="B208" s="9">
        <v>27.57</v>
      </c>
      <c r="C208" s="9">
        <f t="shared" si="72"/>
        <v>22.607399999999998</v>
      </c>
      <c r="D208" s="9">
        <f t="shared" si="73"/>
        <v>0.67239999999999989</v>
      </c>
      <c r="E208" s="9">
        <f t="shared" si="74"/>
        <v>760.10490000000004</v>
      </c>
      <c r="F208" s="9"/>
      <c r="G208" s="9"/>
      <c r="H208" s="9"/>
      <c r="I208" s="9">
        <v>612.5</v>
      </c>
      <c r="J208" s="9">
        <v>27.57</v>
      </c>
      <c r="K208" s="9">
        <f t="shared" si="75"/>
        <v>16886.625</v>
      </c>
      <c r="L208" s="9">
        <f t="shared" si="76"/>
        <v>375156.25</v>
      </c>
      <c r="M208" s="9">
        <f t="shared" si="77"/>
        <v>760.10490000000004</v>
      </c>
      <c r="N208" s="9"/>
      <c r="O208" s="9"/>
      <c r="P208" s="9"/>
      <c r="Q208" s="9">
        <v>318.5</v>
      </c>
      <c r="R208" s="9">
        <v>27.57</v>
      </c>
      <c r="S208" s="9">
        <f t="shared" si="78"/>
        <v>8781.0450000000001</v>
      </c>
      <c r="T208" s="9">
        <f t="shared" si="79"/>
        <v>101442.25</v>
      </c>
      <c r="U208" s="9">
        <f t="shared" si="80"/>
        <v>760.10490000000004</v>
      </c>
      <c r="V208" s="9"/>
      <c r="W208" s="9"/>
      <c r="X208" s="9"/>
      <c r="Y208" s="9">
        <v>147</v>
      </c>
      <c r="Z208" s="9">
        <v>27.57</v>
      </c>
      <c r="AA208" s="9">
        <f t="shared" si="81"/>
        <v>4052.79</v>
      </c>
      <c r="AB208" s="9">
        <f t="shared" si="82"/>
        <v>21609</v>
      </c>
      <c r="AC208" s="9">
        <f t="shared" si="83"/>
        <v>760.10490000000004</v>
      </c>
      <c r="AD208" s="9"/>
      <c r="AE208" s="9"/>
      <c r="AF208" s="9"/>
      <c r="AG208" s="9">
        <v>7</v>
      </c>
      <c r="AH208" s="9">
        <v>27.57</v>
      </c>
      <c r="AI208" s="9">
        <f t="shared" si="84"/>
        <v>192.99</v>
      </c>
      <c r="AJ208" s="9">
        <f t="shared" si="85"/>
        <v>49</v>
      </c>
      <c r="AK208" s="9">
        <f t="shared" si="86"/>
        <v>760.10490000000004</v>
      </c>
      <c r="AL208" s="9"/>
      <c r="AM208" s="9"/>
      <c r="AN208" s="9"/>
      <c r="AO208" s="1">
        <v>4</v>
      </c>
      <c r="AP208" s="9">
        <v>27.57</v>
      </c>
      <c r="AQ208" s="9">
        <f t="shared" si="87"/>
        <v>110.28</v>
      </c>
      <c r="AR208" s="9">
        <f t="shared" si="88"/>
        <v>760.10490000000004</v>
      </c>
      <c r="AS208" s="9">
        <f t="shared" si="89"/>
        <v>760.10490000000004</v>
      </c>
      <c r="AT208" s="9"/>
      <c r="AU208" s="9"/>
      <c r="AV208" s="9"/>
      <c r="AW208" s="9">
        <v>0.1</v>
      </c>
      <c r="AX208" s="9">
        <v>27.57</v>
      </c>
      <c r="AY208" s="9">
        <f t="shared" si="90"/>
        <v>2.7570000000000001</v>
      </c>
      <c r="AZ208" s="9">
        <f t="shared" si="91"/>
        <v>1.0000000000000002E-2</v>
      </c>
      <c r="BA208" s="9">
        <f t="shared" si="92"/>
        <v>760.10490000000004</v>
      </c>
      <c r="BB208" s="9"/>
      <c r="BC208" s="9"/>
      <c r="BD208" s="9"/>
      <c r="BE208" s="1">
        <v>4</v>
      </c>
      <c r="BF208" s="9">
        <v>27.57</v>
      </c>
      <c r="BG208">
        <f t="shared" si="93"/>
        <v>110.28</v>
      </c>
      <c r="BH208">
        <f t="shared" si="94"/>
        <v>16</v>
      </c>
      <c r="BI208">
        <f t="shared" si="95"/>
        <v>760.10490000000004</v>
      </c>
    </row>
    <row r="209" spans="1:61" x14ac:dyDescent="0.3">
      <c r="A209" s="9">
        <v>0.82</v>
      </c>
      <c r="B209" s="9">
        <v>25.16</v>
      </c>
      <c r="C209" s="9">
        <f t="shared" si="72"/>
        <v>20.6312</v>
      </c>
      <c r="D209" s="9">
        <f t="shared" si="73"/>
        <v>0.67239999999999989</v>
      </c>
      <c r="E209" s="9">
        <f t="shared" si="74"/>
        <v>633.02560000000005</v>
      </c>
      <c r="F209" s="9"/>
      <c r="G209" s="9"/>
      <c r="H209" s="9"/>
      <c r="I209" s="9">
        <v>612.5</v>
      </c>
      <c r="J209" s="9">
        <v>25.16</v>
      </c>
      <c r="K209" s="9">
        <f t="shared" si="75"/>
        <v>15410.5</v>
      </c>
      <c r="L209" s="9">
        <f t="shared" si="76"/>
        <v>375156.25</v>
      </c>
      <c r="M209" s="9">
        <f t="shared" si="77"/>
        <v>633.02560000000005</v>
      </c>
      <c r="N209" s="9"/>
      <c r="O209" s="9"/>
      <c r="P209" s="9"/>
      <c r="Q209" s="9">
        <v>318.5</v>
      </c>
      <c r="R209" s="9">
        <v>25.16</v>
      </c>
      <c r="S209" s="9">
        <f t="shared" si="78"/>
        <v>8013.46</v>
      </c>
      <c r="T209" s="9">
        <f t="shared" si="79"/>
        <v>101442.25</v>
      </c>
      <c r="U209" s="9">
        <f t="shared" si="80"/>
        <v>633.02560000000005</v>
      </c>
      <c r="V209" s="9"/>
      <c r="W209" s="9"/>
      <c r="X209" s="9"/>
      <c r="Y209" s="9">
        <v>147</v>
      </c>
      <c r="Z209" s="9">
        <v>25.16</v>
      </c>
      <c r="AA209" s="9">
        <f t="shared" si="81"/>
        <v>3698.52</v>
      </c>
      <c r="AB209" s="9">
        <f t="shared" si="82"/>
        <v>21609</v>
      </c>
      <c r="AC209" s="9">
        <f t="shared" si="83"/>
        <v>633.02560000000005</v>
      </c>
      <c r="AD209" s="9"/>
      <c r="AE209" s="9"/>
      <c r="AF209" s="9"/>
      <c r="AG209" s="9">
        <v>7</v>
      </c>
      <c r="AH209" s="9">
        <v>25.16</v>
      </c>
      <c r="AI209" s="9">
        <f t="shared" si="84"/>
        <v>176.12</v>
      </c>
      <c r="AJ209" s="9">
        <f t="shared" si="85"/>
        <v>49</v>
      </c>
      <c r="AK209" s="9">
        <f t="shared" si="86"/>
        <v>633.02560000000005</v>
      </c>
      <c r="AL209" s="9"/>
      <c r="AM209" s="9"/>
      <c r="AN209" s="9"/>
      <c r="AO209" s="1">
        <v>5</v>
      </c>
      <c r="AP209" s="9">
        <v>25.16</v>
      </c>
      <c r="AQ209" s="9">
        <f t="shared" si="87"/>
        <v>125.8</v>
      </c>
      <c r="AR209" s="9">
        <f t="shared" si="88"/>
        <v>633.02560000000005</v>
      </c>
      <c r="AS209" s="9">
        <f t="shared" si="89"/>
        <v>633.02560000000005</v>
      </c>
      <c r="AT209" s="9"/>
      <c r="AU209" s="9"/>
      <c r="AV209" s="9"/>
      <c r="AW209" s="9">
        <v>0.1</v>
      </c>
      <c r="AX209" s="9">
        <v>25.16</v>
      </c>
      <c r="AY209" s="9">
        <f t="shared" si="90"/>
        <v>2.516</v>
      </c>
      <c r="AZ209" s="9">
        <f t="shared" si="91"/>
        <v>1.0000000000000002E-2</v>
      </c>
      <c r="BA209" s="9">
        <f t="shared" si="92"/>
        <v>633.02560000000005</v>
      </c>
      <c r="BB209" s="9"/>
      <c r="BC209" s="9"/>
      <c r="BD209" s="9"/>
      <c r="BE209" s="1">
        <v>4</v>
      </c>
      <c r="BF209" s="9">
        <v>25.16</v>
      </c>
      <c r="BG209">
        <f t="shared" si="93"/>
        <v>100.64</v>
      </c>
      <c r="BH209">
        <f t="shared" si="94"/>
        <v>16</v>
      </c>
      <c r="BI209">
        <f t="shared" si="95"/>
        <v>633.02560000000005</v>
      </c>
    </row>
    <row r="210" spans="1:61" x14ac:dyDescent="0.3">
      <c r="A210" s="9">
        <v>0.79</v>
      </c>
      <c r="B210" s="9">
        <v>34.25</v>
      </c>
      <c r="C210" s="9">
        <f t="shared" si="72"/>
        <v>27.057500000000001</v>
      </c>
      <c r="D210" s="9">
        <f t="shared" si="73"/>
        <v>0.6241000000000001</v>
      </c>
      <c r="E210" s="9">
        <f t="shared" si="74"/>
        <v>1173.0625</v>
      </c>
      <c r="F210" s="9"/>
      <c r="G210" s="9"/>
      <c r="H210" s="9"/>
      <c r="I210" s="9">
        <v>637</v>
      </c>
      <c r="J210" s="9">
        <v>34.25</v>
      </c>
      <c r="K210" s="9">
        <f t="shared" si="75"/>
        <v>21817.25</v>
      </c>
      <c r="L210" s="9">
        <f t="shared" si="76"/>
        <v>405769</v>
      </c>
      <c r="M210" s="9">
        <f t="shared" si="77"/>
        <v>1173.0625</v>
      </c>
      <c r="N210" s="9"/>
      <c r="O210" s="9"/>
      <c r="P210" s="9"/>
      <c r="Q210" s="9">
        <v>343</v>
      </c>
      <c r="R210" s="9">
        <v>34.25</v>
      </c>
      <c r="S210" s="9">
        <f t="shared" si="78"/>
        <v>11747.75</v>
      </c>
      <c r="T210" s="9">
        <f t="shared" si="79"/>
        <v>117649</v>
      </c>
      <c r="U210" s="9">
        <f t="shared" si="80"/>
        <v>1173.0625</v>
      </c>
      <c r="V210" s="9"/>
      <c r="W210" s="9"/>
      <c r="X210" s="9"/>
      <c r="Y210" s="9">
        <v>147</v>
      </c>
      <c r="Z210" s="9">
        <v>34.25</v>
      </c>
      <c r="AA210" s="9">
        <f t="shared" si="81"/>
        <v>5034.75</v>
      </c>
      <c r="AB210" s="9">
        <f t="shared" si="82"/>
        <v>21609</v>
      </c>
      <c r="AC210" s="9">
        <f t="shared" si="83"/>
        <v>1173.0625</v>
      </c>
      <c r="AD210" s="9"/>
      <c r="AE210" s="9"/>
      <c r="AF210" s="9"/>
      <c r="AG210" s="9">
        <v>7</v>
      </c>
      <c r="AH210" s="9">
        <v>34.25</v>
      </c>
      <c r="AI210" s="9">
        <f t="shared" si="84"/>
        <v>239.75</v>
      </c>
      <c r="AJ210" s="9">
        <f t="shared" si="85"/>
        <v>49</v>
      </c>
      <c r="AK210" s="9">
        <f t="shared" si="86"/>
        <v>1173.0625</v>
      </c>
      <c r="AL210" s="9"/>
      <c r="AM210" s="9"/>
      <c r="AN210" s="9"/>
      <c r="AO210" s="1">
        <v>2</v>
      </c>
      <c r="AP210" s="9">
        <v>34.25</v>
      </c>
      <c r="AQ210" s="9">
        <f t="shared" si="87"/>
        <v>68.5</v>
      </c>
      <c r="AR210" s="9">
        <f t="shared" si="88"/>
        <v>1173.0625</v>
      </c>
      <c r="AS210" s="9">
        <f t="shared" si="89"/>
        <v>1173.0625</v>
      </c>
      <c r="AT210" s="9"/>
      <c r="AU210" s="9"/>
      <c r="AV210" s="9"/>
      <c r="AW210" s="9">
        <v>0.1</v>
      </c>
      <c r="AX210" s="9">
        <v>34.25</v>
      </c>
      <c r="AY210" s="9">
        <f t="shared" si="90"/>
        <v>3.4250000000000003</v>
      </c>
      <c r="AZ210" s="9">
        <f t="shared" si="91"/>
        <v>1.0000000000000002E-2</v>
      </c>
      <c r="BA210" s="9">
        <f t="shared" si="92"/>
        <v>1173.0625</v>
      </c>
      <c r="BB210" s="9"/>
      <c r="BC210" s="9"/>
      <c r="BD210" s="9"/>
      <c r="BE210" s="1">
        <v>4</v>
      </c>
      <c r="BF210" s="9">
        <v>34.25</v>
      </c>
      <c r="BG210">
        <f t="shared" si="93"/>
        <v>137</v>
      </c>
      <c r="BH210">
        <f t="shared" si="94"/>
        <v>16</v>
      </c>
      <c r="BI210">
        <f t="shared" si="95"/>
        <v>1173.0625</v>
      </c>
    </row>
    <row r="211" spans="1:61" x14ac:dyDescent="0.3">
      <c r="A211" s="9">
        <v>0.79</v>
      </c>
      <c r="B211" s="9">
        <v>43.3</v>
      </c>
      <c r="C211" s="9">
        <f t="shared" si="72"/>
        <v>34.207000000000001</v>
      </c>
      <c r="D211" s="9">
        <f t="shared" si="73"/>
        <v>0.6241000000000001</v>
      </c>
      <c r="E211" s="9">
        <f t="shared" si="74"/>
        <v>1874.8899999999996</v>
      </c>
      <c r="F211" s="9"/>
      <c r="G211" s="9"/>
      <c r="H211" s="9"/>
      <c r="I211" s="9">
        <v>637</v>
      </c>
      <c r="J211" s="9">
        <v>43.3</v>
      </c>
      <c r="K211" s="9">
        <f t="shared" si="75"/>
        <v>27582.1</v>
      </c>
      <c r="L211" s="9">
        <f t="shared" si="76"/>
        <v>405769</v>
      </c>
      <c r="M211" s="9">
        <f t="shared" si="77"/>
        <v>1874.8899999999996</v>
      </c>
      <c r="N211" s="9"/>
      <c r="O211" s="9"/>
      <c r="P211" s="9"/>
      <c r="Q211" s="9">
        <v>343</v>
      </c>
      <c r="R211" s="9">
        <v>43.3</v>
      </c>
      <c r="S211" s="9">
        <f t="shared" si="78"/>
        <v>14851.9</v>
      </c>
      <c r="T211" s="9">
        <f t="shared" si="79"/>
        <v>117649</v>
      </c>
      <c r="U211" s="9">
        <f t="shared" si="80"/>
        <v>1874.8899999999996</v>
      </c>
      <c r="V211" s="9"/>
      <c r="W211" s="9"/>
      <c r="X211" s="9"/>
      <c r="Y211" s="9">
        <v>147</v>
      </c>
      <c r="Z211" s="9">
        <v>43.3</v>
      </c>
      <c r="AA211" s="9">
        <f t="shared" si="81"/>
        <v>6365.0999999999995</v>
      </c>
      <c r="AB211" s="9">
        <f t="shared" si="82"/>
        <v>21609</v>
      </c>
      <c r="AC211" s="9">
        <f t="shared" si="83"/>
        <v>1874.8899999999996</v>
      </c>
      <c r="AD211" s="9"/>
      <c r="AE211" s="9"/>
      <c r="AF211" s="9"/>
      <c r="AG211" s="9">
        <v>7</v>
      </c>
      <c r="AH211" s="9">
        <v>43.3</v>
      </c>
      <c r="AI211" s="9">
        <f t="shared" si="84"/>
        <v>303.09999999999997</v>
      </c>
      <c r="AJ211" s="9">
        <f t="shared" si="85"/>
        <v>49</v>
      </c>
      <c r="AK211" s="9">
        <f t="shared" si="86"/>
        <v>1874.8899999999996</v>
      </c>
      <c r="AL211" s="9"/>
      <c r="AM211" s="9"/>
      <c r="AN211" s="9"/>
      <c r="AO211" s="1">
        <v>3</v>
      </c>
      <c r="AP211" s="9">
        <v>43.3</v>
      </c>
      <c r="AQ211" s="9">
        <f t="shared" si="87"/>
        <v>129.89999999999998</v>
      </c>
      <c r="AR211" s="9">
        <f t="shared" si="88"/>
        <v>1874.8899999999996</v>
      </c>
      <c r="AS211" s="9">
        <f t="shared" si="89"/>
        <v>1874.8899999999996</v>
      </c>
      <c r="AT211" s="9"/>
      <c r="AU211" s="9"/>
      <c r="AV211" s="9"/>
      <c r="AW211" s="9">
        <v>0.1</v>
      </c>
      <c r="AX211" s="9">
        <v>43.3</v>
      </c>
      <c r="AY211" s="9">
        <f t="shared" si="90"/>
        <v>4.33</v>
      </c>
      <c r="AZ211" s="9">
        <f t="shared" si="91"/>
        <v>1.0000000000000002E-2</v>
      </c>
      <c r="BA211" s="9">
        <f t="shared" si="92"/>
        <v>1874.8899999999996</v>
      </c>
      <c r="BB211" s="9"/>
      <c r="BC211" s="9"/>
      <c r="BD211" s="9"/>
      <c r="BE211" s="1">
        <v>4</v>
      </c>
      <c r="BF211" s="9">
        <v>43.3</v>
      </c>
      <c r="BG211">
        <f t="shared" si="93"/>
        <v>173.2</v>
      </c>
      <c r="BH211">
        <f t="shared" si="94"/>
        <v>16</v>
      </c>
      <c r="BI211">
        <f t="shared" si="95"/>
        <v>1874.8899999999996</v>
      </c>
    </row>
    <row r="212" spans="1:61" x14ac:dyDescent="0.3">
      <c r="A212" s="9">
        <v>0.79</v>
      </c>
      <c r="B212" s="9">
        <v>41.86</v>
      </c>
      <c r="C212" s="9">
        <f t="shared" si="72"/>
        <v>33.069400000000002</v>
      </c>
      <c r="D212" s="9">
        <f t="shared" si="73"/>
        <v>0.6241000000000001</v>
      </c>
      <c r="E212" s="9">
        <f t="shared" si="74"/>
        <v>1752.2595999999999</v>
      </c>
      <c r="F212" s="9"/>
      <c r="G212" s="9"/>
      <c r="H212" s="9"/>
      <c r="I212" s="9">
        <v>637</v>
      </c>
      <c r="J212" s="9">
        <v>41.86</v>
      </c>
      <c r="K212" s="9">
        <f t="shared" si="75"/>
        <v>26664.82</v>
      </c>
      <c r="L212" s="9">
        <f t="shared" si="76"/>
        <v>405769</v>
      </c>
      <c r="M212" s="9">
        <f t="shared" si="77"/>
        <v>1752.2595999999999</v>
      </c>
      <c r="N212" s="9"/>
      <c r="O212" s="9"/>
      <c r="P212" s="9"/>
      <c r="Q212" s="9">
        <v>343</v>
      </c>
      <c r="R212" s="9">
        <v>41.86</v>
      </c>
      <c r="S212" s="9">
        <f t="shared" si="78"/>
        <v>14357.98</v>
      </c>
      <c r="T212" s="9">
        <f t="shared" si="79"/>
        <v>117649</v>
      </c>
      <c r="U212" s="9">
        <f t="shared" si="80"/>
        <v>1752.2595999999999</v>
      </c>
      <c r="V212" s="9"/>
      <c r="W212" s="9"/>
      <c r="X212" s="9"/>
      <c r="Y212" s="9">
        <v>147</v>
      </c>
      <c r="Z212" s="9">
        <v>41.86</v>
      </c>
      <c r="AA212" s="9">
        <f t="shared" si="81"/>
        <v>6153.42</v>
      </c>
      <c r="AB212" s="9">
        <f t="shared" si="82"/>
        <v>21609</v>
      </c>
      <c r="AC212" s="9">
        <f t="shared" si="83"/>
        <v>1752.2595999999999</v>
      </c>
      <c r="AD212" s="9"/>
      <c r="AE212" s="9"/>
      <c r="AF212" s="9"/>
      <c r="AG212" s="9">
        <v>7</v>
      </c>
      <c r="AH212" s="9">
        <v>41.86</v>
      </c>
      <c r="AI212" s="9">
        <f t="shared" si="84"/>
        <v>293.02</v>
      </c>
      <c r="AJ212" s="9">
        <f t="shared" si="85"/>
        <v>49</v>
      </c>
      <c r="AK212" s="9">
        <f t="shared" si="86"/>
        <v>1752.2595999999999</v>
      </c>
      <c r="AL212" s="9"/>
      <c r="AM212" s="9"/>
      <c r="AN212" s="9"/>
      <c r="AO212" s="1">
        <v>4</v>
      </c>
      <c r="AP212" s="9">
        <v>41.86</v>
      </c>
      <c r="AQ212" s="9">
        <f t="shared" si="87"/>
        <v>167.44</v>
      </c>
      <c r="AR212" s="9">
        <f t="shared" si="88"/>
        <v>1752.2595999999999</v>
      </c>
      <c r="AS212" s="9">
        <f t="shared" si="89"/>
        <v>1752.2595999999999</v>
      </c>
      <c r="AT212" s="9"/>
      <c r="AU212" s="9"/>
      <c r="AV212" s="9"/>
      <c r="AW212" s="9">
        <v>0.1</v>
      </c>
      <c r="AX212" s="9">
        <v>41.86</v>
      </c>
      <c r="AY212" s="9">
        <f t="shared" si="90"/>
        <v>4.1859999999999999</v>
      </c>
      <c r="AZ212" s="9">
        <f t="shared" si="91"/>
        <v>1.0000000000000002E-2</v>
      </c>
      <c r="BA212" s="9">
        <f t="shared" si="92"/>
        <v>1752.2595999999999</v>
      </c>
      <c r="BB212" s="9"/>
      <c r="BC212" s="9"/>
      <c r="BD212" s="9"/>
      <c r="BE212" s="1">
        <v>4</v>
      </c>
      <c r="BF212" s="9">
        <v>41.86</v>
      </c>
      <c r="BG212">
        <f t="shared" si="93"/>
        <v>167.44</v>
      </c>
      <c r="BH212">
        <f t="shared" si="94"/>
        <v>16</v>
      </c>
      <c r="BI212">
        <f t="shared" si="95"/>
        <v>1752.2595999999999</v>
      </c>
    </row>
    <row r="213" spans="1:61" x14ac:dyDescent="0.3">
      <c r="A213" s="9">
        <v>0.79</v>
      </c>
      <c r="B213" s="9">
        <v>35.29</v>
      </c>
      <c r="C213" s="9">
        <f t="shared" si="72"/>
        <v>27.879100000000001</v>
      </c>
      <c r="D213" s="9">
        <f t="shared" si="73"/>
        <v>0.6241000000000001</v>
      </c>
      <c r="E213" s="9">
        <f t="shared" si="74"/>
        <v>1245.3841</v>
      </c>
      <c r="F213" s="9"/>
      <c r="G213" s="9"/>
      <c r="H213" s="9"/>
      <c r="I213" s="9">
        <v>637</v>
      </c>
      <c r="J213" s="9">
        <v>35.29</v>
      </c>
      <c r="K213" s="9">
        <f t="shared" si="75"/>
        <v>22479.73</v>
      </c>
      <c r="L213" s="9">
        <f t="shared" si="76"/>
        <v>405769</v>
      </c>
      <c r="M213" s="9">
        <f t="shared" si="77"/>
        <v>1245.3841</v>
      </c>
      <c r="N213" s="9"/>
      <c r="O213" s="9"/>
      <c r="P213" s="9"/>
      <c r="Q213" s="9">
        <v>343</v>
      </c>
      <c r="R213" s="9">
        <v>35.29</v>
      </c>
      <c r="S213" s="9">
        <f t="shared" si="78"/>
        <v>12104.47</v>
      </c>
      <c r="T213" s="9">
        <f t="shared" si="79"/>
        <v>117649</v>
      </c>
      <c r="U213" s="9">
        <f t="shared" si="80"/>
        <v>1245.3841</v>
      </c>
      <c r="V213" s="9"/>
      <c r="W213" s="9"/>
      <c r="X213" s="9"/>
      <c r="Y213" s="9">
        <v>147</v>
      </c>
      <c r="Z213" s="9">
        <v>35.29</v>
      </c>
      <c r="AA213" s="9">
        <f t="shared" si="81"/>
        <v>5187.63</v>
      </c>
      <c r="AB213" s="9">
        <f t="shared" si="82"/>
        <v>21609</v>
      </c>
      <c r="AC213" s="9">
        <f t="shared" si="83"/>
        <v>1245.3841</v>
      </c>
      <c r="AD213" s="9"/>
      <c r="AE213" s="9"/>
      <c r="AF213" s="9"/>
      <c r="AG213" s="9">
        <v>7</v>
      </c>
      <c r="AH213" s="9">
        <v>35.29</v>
      </c>
      <c r="AI213" s="9">
        <f t="shared" si="84"/>
        <v>247.03</v>
      </c>
      <c r="AJ213" s="9">
        <f t="shared" si="85"/>
        <v>49</v>
      </c>
      <c r="AK213" s="9">
        <f t="shared" si="86"/>
        <v>1245.3841</v>
      </c>
      <c r="AL213" s="9"/>
      <c r="AM213" s="9"/>
      <c r="AN213" s="9"/>
      <c r="AO213" s="1">
        <v>5</v>
      </c>
      <c r="AP213" s="9">
        <v>35.29</v>
      </c>
      <c r="AQ213" s="9">
        <f t="shared" si="87"/>
        <v>176.45</v>
      </c>
      <c r="AR213" s="9">
        <f t="shared" si="88"/>
        <v>1245.3841</v>
      </c>
      <c r="AS213" s="9">
        <f t="shared" si="89"/>
        <v>1245.3841</v>
      </c>
      <c r="AT213" s="9"/>
      <c r="AU213" s="9"/>
      <c r="AV213" s="9"/>
      <c r="AW213" s="9">
        <v>0.1</v>
      </c>
      <c r="AX213" s="9">
        <v>35.29</v>
      </c>
      <c r="AY213" s="9">
        <f t="shared" si="90"/>
        <v>3.5289999999999999</v>
      </c>
      <c r="AZ213" s="9">
        <f t="shared" si="91"/>
        <v>1.0000000000000002E-2</v>
      </c>
      <c r="BA213" s="9">
        <f t="shared" si="92"/>
        <v>1245.3841</v>
      </c>
      <c r="BB213" s="9"/>
      <c r="BC213" s="9"/>
      <c r="BD213" s="9"/>
      <c r="BE213" s="1">
        <v>4</v>
      </c>
      <c r="BF213" s="9">
        <v>35.29</v>
      </c>
      <c r="BG213">
        <f t="shared" si="93"/>
        <v>141.16</v>
      </c>
      <c r="BH213">
        <f t="shared" si="94"/>
        <v>16</v>
      </c>
      <c r="BI213">
        <f t="shared" si="95"/>
        <v>1245.3841</v>
      </c>
    </row>
    <row r="214" spans="1:61" x14ac:dyDescent="0.3">
      <c r="A214" s="9">
        <v>0.76</v>
      </c>
      <c r="B214" s="9">
        <v>34.11</v>
      </c>
      <c r="C214" s="9">
        <f t="shared" si="72"/>
        <v>25.9236</v>
      </c>
      <c r="D214" s="9">
        <f t="shared" si="73"/>
        <v>0.5776</v>
      </c>
      <c r="E214" s="9">
        <f t="shared" si="74"/>
        <v>1163.4920999999999</v>
      </c>
      <c r="F214" s="9"/>
      <c r="G214" s="9"/>
      <c r="H214" s="9"/>
      <c r="I214" s="9">
        <v>661.5</v>
      </c>
      <c r="J214" s="9">
        <v>34.11</v>
      </c>
      <c r="K214" s="9">
        <f t="shared" si="75"/>
        <v>22563.764999999999</v>
      </c>
      <c r="L214" s="9">
        <f t="shared" si="76"/>
        <v>437582.25</v>
      </c>
      <c r="M214" s="9">
        <f t="shared" si="77"/>
        <v>1163.4920999999999</v>
      </c>
      <c r="N214" s="9"/>
      <c r="O214" s="9"/>
      <c r="P214" s="9"/>
      <c r="Q214" s="9">
        <v>416.5</v>
      </c>
      <c r="R214" s="9">
        <v>34.11</v>
      </c>
      <c r="S214" s="9">
        <f t="shared" si="78"/>
        <v>14206.815000000001</v>
      </c>
      <c r="T214" s="9">
        <f t="shared" si="79"/>
        <v>173472.25</v>
      </c>
      <c r="U214" s="9">
        <f t="shared" si="80"/>
        <v>1163.4920999999999</v>
      </c>
      <c r="V214" s="9"/>
      <c r="W214" s="9"/>
      <c r="X214" s="9"/>
      <c r="Y214" s="9">
        <v>122.5</v>
      </c>
      <c r="Z214" s="9">
        <v>34.11</v>
      </c>
      <c r="AA214" s="9">
        <f t="shared" si="81"/>
        <v>4178.4750000000004</v>
      </c>
      <c r="AB214" s="9">
        <f t="shared" si="82"/>
        <v>15006.25</v>
      </c>
      <c r="AC214" s="9">
        <f t="shared" si="83"/>
        <v>1163.4920999999999</v>
      </c>
      <c r="AD214" s="9"/>
      <c r="AE214" s="9"/>
      <c r="AF214" s="9"/>
      <c r="AG214" s="9">
        <v>7</v>
      </c>
      <c r="AH214" s="9">
        <v>34.11</v>
      </c>
      <c r="AI214" s="9">
        <f t="shared" si="84"/>
        <v>238.76999999999998</v>
      </c>
      <c r="AJ214" s="9">
        <f t="shared" si="85"/>
        <v>49</v>
      </c>
      <c r="AK214" s="9">
        <f t="shared" si="86"/>
        <v>1163.4920999999999</v>
      </c>
      <c r="AL214" s="9"/>
      <c r="AM214" s="9"/>
      <c r="AN214" s="9"/>
      <c r="AO214" s="1">
        <v>2</v>
      </c>
      <c r="AP214" s="9">
        <v>34.11</v>
      </c>
      <c r="AQ214" s="9">
        <f t="shared" si="87"/>
        <v>68.22</v>
      </c>
      <c r="AR214" s="9">
        <f t="shared" si="88"/>
        <v>1163.4920999999999</v>
      </c>
      <c r="AS214" s="9">
        <f t="shared" si="89"/>
        <v>1163.4920999999999</v>
      </c>
      <c r="AT214" s="9"/>
      <c r="AU214" s="9"/>
      <c r="AV214" s="9"/>
      <c r="AW214" s="9">
        <v>0.1</v>
      </c>
      <c r="AX214" s="9">
        <v>34.11</v>
      </c>
      <c r="AY214" s="9">
        <f t="shared" si="90"/>
        <v>3.411</v>
      </c>
      <c r="AZ214" s="9">
        <f t="shared" si="91"/>
        <v>1.0000000000000002E-2</v>
      </c>
      <c r="BA214" s="9">
        <f t="shared" si="92"/>
        <v>1163.4920999999999</v>
      </c>
      <c r="BB214" s="9"/>
      <c r="BC214" s="9"/>
      <c r="BD214" s="9"/>
      <c r="BE214" s="1">
        <v>4</v>
      </c>
      <c r="BF214" s="9">
        <v>34.11</v>
      </c>
      <c r="BG214">
        <f t="shared" si="93"/>
        <v>136.44</v>
      </c>
      <c r="BH214">
        <f t="shared" si="94"/>
        <v>16</v>
      </c>
      <c r="BI214">
        <f t="shared" si="95"/>
        <v>1163.4920999999999</v>
      </c>
    </row>
    <row r="215" spans="1:61" x14ac:dyDescent="0.3">
      <c r="A215" s="9">
        <v>0.76</v>
      </c>
      <c r="B215" s="9">
        <v>33.619999999999997</v>
      </c>
      <c r="C215" s="9">
        <f t="shared" si="72"/>
        <v>25.551199999999998</v>
      </c>
      <c r="D215" s="9">
        <f t="shared" si="73"/>
        <v>0.5776</v>
      </c>
      <c r="E215" s="9">
        <f t="shared" si="74"/>
        <v>1130.3043999999998</v>
      </c>
      <c r="F215" s="9"/>
      <c r="G215" s="9"/>
      <c r="H215" s="9"/>
      <c r="I215" s="9">
        <v>661.5</v>
      </c>
      <c r="J215" s="9">
        <v>33.619999999999997</v>
      </c>
      <c r="K215" s="9">
        <f t="shared" si="75"/>
        <v>22239.629999999997</v>
      </c>
      <c r="L215" s="9">
        <f t="shared" si="76"/>
        <v>437582.25</v>
      </c>
      <c r="M215" s="9">
        <f t="shared" si="77"/>
        <v>1130.3043999999998</v>
      </c>
      <c r="N215" s="9"/>
      <c r="O215" s="9"/>
      <c r="P215" s="9"/>
      <c r="Q215" s="9">
        <v>416.5</v>
      </c>
      <c r="R215" s="9">
        <v>33.619999999999997</v>
      </c>
      <c r="S215" s="9">
        <f t="shared" si="78"/>
        <v>14002.73</v>
      </c>
      <c r="T215" s="9">
        <f t="shared" si="79"/>
        <v>173472.25</v>
      </c>
      <c r="U215" s="9">
        <f t="shared" si="80"/>
        <v>1130.3043999999998</v>
      </c>
      <c r="V215" s="9"/>
      <c r="W215" s="9"/>
      <c r="X215" s="9"/>
      <c r="Y215" s="9">
        <v>122.5</v>
      </c>
      <c r="Z215" s="9">
        <v>33.619999999999997</v>
      </c>
      <c r="AA215" s="9">
        <f t="shared" si="81"/>
        <v>4118.45</v>
      </c>
      <c r="AB215" s="9">
        <f t="shared" si="82"/>
        <v>15006.25</v>
      </c>
      <c r="AC215" s="9">
        <f t="shared" si="83"/>
        <v>1130.3043999999998</v>
      </c>
      <c r="AD215" s="9"/>
      <c r="AE215" s="9"/>
      <c r="AF215" s="9"/>
      <c r="AG215" s="9">
        <v>7</v>
      </c>
      <c r="AH215" s="9">
        <v>33.619999999999997</v>
      </c>
      <c r="AI215" s="9">
        <f t="shared" si="84"/>
        <v>235.33999999999997</v>
      </c>
      <c r="AJ215" s="9">
        <f t="shared" si="85"/>
        <v>49</v>
      </c>
      <c r="AK215" s="9">
        <f t="shared" si="86"/>
        <v>1130.3043999999998</v>
      </c>
      <c r="AL215" s="9"/>
      <c r="AM215" s="9"/>
      <c r="AN215" s="9"/>
      <c r="AO215" s="1">
        <v>3</v>
      </c>
      <c r="AP215" s="9">
        <v>33.619999999999997</v>
      </c>
      <c r="AQ215" s="9">
        <f t="shared" si="87"/>
        <v>100.85999999999999</v>
      </c>
      <c r="AR215" s="9">
        <f t="shared" si="88"/>
        <v>1130.3043999999998</v>
      </c>
      <c r="AS215" s="9">
        <f t="shared" si="89"/>
        <v>1130.3043999999998</v>
      </c>
      <c r="AT215" s="9"/>
      <c r="AU215" s="9"/>
      <c r="AV215" s="9"/>
      <c r="AW215" s="9">
        <v>0.1</v>
      </c>
      <c r="AX215" s="9">
        <v>33.619999999999997</v>
      </c>
      <c r="AY215" s="9">
        <f t="shared" si="90"/>
        <v>3.3620000000000001</v>
      </c>
      <c r="AZ215" s="9">
        <f t="shared" si="91"/>
        <v>1.0000000000000002E-2</v>
      </c>
      <c r="BA215" s="9">
        <f t="shared" si="92"/>
        <v>1130.3043999999998</v>
      </c>
      <c r="BB215" s="9"/>
      <c r="BC215" s="9"/>
      <c r="BD215" s="9"/>
      <c r="BE215" s="1">
        <v>4</v>
      </c>
      <c r="BF215" s="9">
        <v>33.619999999999997</v>
      </c>
      <c r="BG215">
        <f t="shared" si="93"/>
        <v>134.47999999999999</v>
      </c>
      <c r="BH215">
        <f t="shared" si="94"/>
        <v>16</v>
      </c>
      <c r="BI215">
        <f t="shared" si="95"/>
        <v>1130.3043999999998</v>
      </c>
    </row>
    <row r="216" spans="1:61" x14ac:dyDescent="0.3">
      <c r="A216" s="9">
        <v>0.76</v>
      </c>
      <c r="B216" s="9">
        <v>33.89</v>
      </c>
      <c r="C216" s="9">
        <f t="shared" si="72"/>
        <v>25.756399999999999</v>
      </c>
      <c r="D216" s="9">
        <f t="shared" si="73"/>
        <v>0.5776</v>
      </c>
      <c r="E216" s="9">
        <f t="shared" si="74"/>
        <v>1148.5321000000001</v>
      </c>
      <c r="F216" s="9"/>
      <c r="G216" s="9"/>
      <c r="H216" s="9"/>
      <c r="I216" s="9">
        <v>661.5</v>
      </c>
      <c r="J216" s="9">
        <v>33.89</v>
      </c>
      <c r="K216" s="9">
        <f t="shared" si="75"/>
        <v>22418.235000000001</v>
      </c>
      <c r="L216" s="9">
        <f t="shared" si="76"/>
        <v>437582.25</v>
      </c>
      <c r="M216" s="9">
        <f t="shared" si="77"/>
        <v>1148.5321000000001</v>
      </c>
      <c r="N216" s="9"/>
      <c r="O216" s="9"/>
      <c r="P216" s="9"/>
      <c r="Q216" s="9">
        <v>416.5</v>
      </c>
      <c r="R216" s="9">
        <v>33.89</v>
      </c>
      <c r="S216" s="9">
        <f t="shared" si="78"/>
        <v>14115.184999999999</v>
      </c>
      <c r="T216" s="9">
        <f t="shared" si="79"/>
        <v>173472.25</v>
      </c>
      <c r="U216" s="9">
        <f t="shared" si="80"/>
        <v>1148.5321000000001</v>
      </c>
      <c r="V216" s="9"/>
      <c r="W216" s="9"/>
      <c r="X216" s="9"/>
      <c r="Y216" s="9">
        <v>122.5</v>
      </c>
      <c r="Z216" s="9">
        <v>33.89</v>
      </c>
      <c r="AA216" s="9">
        <f t="shared" si="81"/>
        <v>4151.5249999999996</v>
      </c>
      <c r="AB216" s="9">
        <f t="shared" si="82"/>
        <v>15006.25</v>
      </c>
      <c r="AC216" s="9">
        <f t="shared" si="83"/>
        <v>1148.5321000000001</v>
      </c>
      <c r="AD216" s="9"/>
      <c r="AE216" s="9"/>
      <c r="AF216" s="9"/>
      <c r="AG216" s="9">
        <v>7</v>
      </c>
      <c r="AH216" s="9">
        <v>33.89</v>
      </c>
      <c r="AI216" s="9">
        <f t="shared" si="84"/>
        <v>237.23000000000002</v>
      </c>
      <c r="AJ216" s="9">
        <f t="shared" si="85"/>
        <v>49</v>
      </c>
      <c r="AK216" s="9">
        <f t="shared" si="86"/>
        <v>1148.5321000000001</v>
      </c>
      <c r="AL216" s="9"/>
      <c r="AM216" s="9"/>
      <c r="AN216" s="9"/>
      <c r="AO216" s="1">
        <v>4</v>
      </c>
      <c r="AP216" s="9">
        <v>33.89</v>
      </c>
      <c r="AQ216" s="9">
        <f t="shared" si="87"/>
        <v>135.56</v>
      </c>
      <c r="AR216" s="9">
        <f t="shared" si="88"/>
        <v>1148.5321000000001</v>
      </c>
      <c r="AS216" s="9">
        <f t="shared" si="89"/>
        <v>1148.5321000000001</v>
      </c>
      <c r="AT216" s="9"/>
      <c r="AU216" s="9"/>
      <c r="AV216" s="9"/>
      <c r="AW216" s="9">
        <v>0.1</v>
      </c>
      <c r="AX216" s="9">
        <v>33.89</v>
      </c>
      <c r="AY216" s="9">
        <f t="shared" si="90"/>
        <v>3.3890000000000002</v>
      </c>
      <c r="AZ216" s="9">
        <f t="shared" si="91"/>
        <v>1.0000000000000002E-2</v>
      </c>
      <c r="BA216" s="9">
        <f t="shared" si="92"/>
        <v>1148.5321000000001</v>
      </c>
      <c r="BB216" s="9"/>
      <c r="BC216" s="9"/>
      <c r="BD216" s="9"/>
      <c r="BE216" s="1">
        <v>4</v>
      </c>
      <c r="BF216" s="9">
        <v>33.89</v>
      </c>
      <c r="BG216">
        <f t="shared" si="93"/>
        <v>135.56</v>
      </c>
      <c r="BH216">
        <f t="shared" si="94"/>
        <v>16</v>
      </c>
      <c r="BI216">
        <f t="shared" si="95"/>
        <v>1148.5321000000001</v>
      </c>
    </row>
    <row r="217" spans="1:61" x14ac:dyDescent="0.3">
      <c r="A217" s="9">
        <v>0.76</v>
      </c>
      <c r="B217" s="9">
        <v>34.049999999999997</v>
      </c>
      <c r="C217" s="9">
        <f t="shared" si="72"/>
        <v>25.877999999999997</v>
      </c>
      <c r="D217" s="9">
        <f t="shared" si="73"/>
        <v>0.5776</v>
      </c>
      <c r="E217" s="9">
        <f t="shared" si="74"/>
        <v>1159.4024999999999</v>
      </c>
      <c r="F217" s="9"/>
      <c r="G217" s="9"/>
      <c r="H217" s="9"/>
      <c r="I217" s="9">
        <v>661.5</v>
      </c>
      <c r="J217" s="9">
        <v>34.049999999999997</v>
      </c>
      <c r="K217" s="9">
        <f t="shared" si="75"/>
        <v>22524.074999999997</v>
      </c>
      <c r="L217" s="9">
        <f t="shared" si="76"/>
        <v>437582.25</v>
      </c>
      <c r="M217" s="9">
        <f t="shared" si="77"/>
        <v>1159.4024999999999</v>
      </c>
      <c r="N217" s="9"/>
      <c r="O217" s="9"/>
      <c r="P217" s="9"/>
      <c r="Q217" s="9">
        <v>416.5</v>
      </c>
      <c r="R217" s="9">
        <v>34.049999999999997</v>
      </c>
      <c r="S217" s="9">
        <f t="shared" si="78"/>
        <v>14181.824999999999</v>
      </c>
      <c r="T217" s="9">
        <f t="shared" si="79"/>
        <v>173472.25</v>
      </c>
      <c r="U217" s="9">
        <f t="shared" si="80"/>
        <v>1159.4024999999999</v>
      </c>
      <c r="V217" s="9"/>
      <c r="W217" s="9"/>
      <c r="X217" s="9"/>
      <c r="Y217" s="9">
        <v>122.5</v>
      </c>
      <c r="Z217" s="9">
        <v>34.049999999999997</v>
      </c>
      <c r="AA217" s="9">
        <f t="shared" si="81"/>
        <v>4171.125</v>
      </c>
      <c r="AB217" s="9">
        <f t="shared" si="82"/>
        <v>15006.25</v>
      </c>
      <c r="AC217" s="9">
        <f t="shared" si="83"/>
        <v>1159.4024999999999</v>
      </c>
      <c r="AD217" s="9"/>
      <c r="AE217" s="9"/>
      <c r="AF217" s="9"/>
      <c r="AG217" s="9">
        <v>7</v>
      </c>
      <c r="AH217" s="9">
        <v>34.049999999999997</v>
      </c>
      <c r="AI217" s="9">
        <f t="shared" si="84"/>
        <v>238.34999999999997</v>
      </c>
      <c r="AJ217" s="9">
        <f t="shared" si="85"/>
        <v>49</v>
      </c>
      <c r="AK217" s="9">
        <f t="shared" si="86"/>
        <v>1159.4024999999999</v>
      </c>
      <c r="AL217" s="9"/>
      <c r="AM217" s="9"/>
      <c r="AN217" s="9"/>
      <c r="AO217" s="1">
        <v>5</v>
      </c>
      <c r="AP217" s="9">
        <v>34.049999999999997</v>
      </c>
      <c r="AQ217" s="9">
        <f t="shared" si="87"/>
        <v>170.25</v>
      </c>
      <c r="AR217" s="9">
        <f t="shared" si="88"/>
        <v>1159.4024999999999</v>
      </c>
      <c r="AS217" s="9">
        <f t="shared" si="89"/>
        <v>1159.4024999999999</v>
      </c>
      <c r="AT217" s="9"/>
      <c r="AU217" s="9"/>
      <c r="AV217" s="9"/>
      <c r="AW217" s="9">
        <v>0.1</v>
      </c>
      <c r="AX217" s="9">
        <v>34.049999999999997</v>
      </c>
      <c r="AY217" s="9">
        <f t="shared" si="90"/>
        <v>3.4049999999999998</v>
      </c>
      <c r="AZ217" s="9">
        <f t="shared" si="91"/>
        <v>1.0000000000000002E-2</v>
      </c>
      <c r="BA217" s="9">
        <f t="shared" si="92"/>
        <v>1159.4024999999999</v>
      </c>
      <c r="BB217" s="9"/>
      <c r="BC217" s="9"/>
      <c r="BD217" s="9"/>
      <c r="BE217" s="1">
        <v>4</v>
      </c>
      <c r="BF217" s="9">
        <v>34.049999999999997</v>
      </c>
      <c r="BG217">
        <f t="shared" si="93"/>
        <v>136.19999999999999</v>
      </c>
      <c r="BH217">
        <f t="shared" si="94"/>
        <v>16</v>
      </c>
      <c r="BI217">
        <f t="shared" si="95"/>
        <v>1159.4024999999999</v>
      </c>
    </row>
    <row r="218" spans="1:61" x14ac:dyDescent="0.3">
      <c r="A218" s="9">
        <v>0.74</v>
      </c>
      <c r="B218" s="9">
        <v>13.2</v>
      </c>
      <c r="C218" s="9">
        <f t="shared" si="72"/>
        <v>9.7679999999999989</v>
      </c>
      <c r="D218" s="9">
        <f t="shared" si="73"/>
        <v>0.54759999999999998</v>
      </c>
      <c r="E218" s="9">
        <f t="shared" si="74"/>
        <v>174.23999999999998</v>
      </c>
      <c r="F218" s="9"/>
      <c r="G218" s="9"/>
      <c r="H218" s="9"/>
      <c r="I218" s="9">
        <v>686</v>
      </c>
      <c r="J218" s="9">
        <v>13.2</v>
      </c>
      <c r="K218" s="9">
        <f t="shared" si="75"/>
        <v>9055.1999999999989</v>
      </c>
      <c r="L218" s="9">
        <f t="shared" si="76"/>
        <v>470596</v>
      </c>
      <c r="M218" s="9">
        <f t="shared" si="77"/>
        <v>174.23999999999998</v>
      </c>
      <c r="N218" s="9"/>
      <c r="O218" s="9"/>
      <c r="P218" s="9"/>
      <c r="Q218" s="9">
        <v>245</v>
      </c>
      <c r="R218" s="9">
        <v>13.2</v>
      </c>
      <c r="S218" s="9">
        <f t="shared" si="78"/>
        <v>3234</v>
      </c>
      <c r="T218" s="9">
        <f t="shared" si="79"/>
        <v>60025</v>
      </c>
      <c r="U218" s="9">
        <f t="shared" si="80"/>
        <v>174.23999999999998</v>
      </c>
      <c r="V218" s="9"/>
      <c r="W218" s="9"/>
      <c r="X218" s="9"/>
      <c r="Y218" s="9">
        <v>220.5</v>
      </c>
      <c r="Z218" s="9">
        <v>13.2</v>
      </c>
      <c r="AA218" s="9">
        <f t="shared" si="81"/>
        <v>2910.6</v>
      </c>
      <c r="AB218" s="9">
        <f t="shared" si="82"/>
        <v>48620.25</v>
      </c>
      <c r="AC218" s="9">
        <f t="shared" si="83"/>
        <v>174.23999999999998</v>
      </c>
      <c r="AD218" s="9"/>
      <c r="AE218" s="9"/>
      <c r="AF218" s="9"/>
      <c r="AG218" s="9">
        <v>3.5</v>
      </c>
      <c r="AH218" s="9">
        <v>13.2</v>
      </c>
      <c r="AI218" s="9">
        <f t="shared" si="84"/>
        <v>46.199999999999996</v>
      </c>
      <c r="AJ218" s="9">
        <f t="shared" si="85"/>
        <v>12.25</v>
      </c>
      <c r="AK218" s="9">
        <f t="shared" si="86"/>
        <v>174.23999999999998</v>
      </c>
      <c r="AL218" s="9"/>
      <c r="AM218" s="9"/>
      <c r="AN218" s="9"/>
      <c r="AO218" s="1">
        <v>2</v>
      </c>
      <c r="AP218" s="9">
        <v>13.2</v>
      </c>
      <c r="AQ218" s="9">
        <f t="shared" si="87"/>
        <v>26.4</v>
      </c>
      <c r="AR218" s="9">
        <f t="shared" si="88"/>
        <v>174.23999999999998</v>
      </c>
      <c r="AS218" s="9">
        <f t="shared" si="89"/>
        <v>174.23999999999998</v>
      </c>
      <c r="AT218" s="9"/>
      <c r="AU218" s="9"/>
      <c r="AV218" s="9"/>
      <c r="AW218" s="9">
        <v>0.1</v>
      </c>
      <c r="AX218" s="9">
        <v>13.2</v>
      </c>
      <c r="AY218" s="9">
        <f t="shared" si="90"/>
        <v>1.32</v>
      </c>
      <c r="AZ218" s="9">
        <f t="shared" si="91"/>
        <v>1.0000000000000002E-2</v>
      </c>
      <c r="BA218" s="9">
        <f t="shared" si="92"/>
        <v>174.23999999999998</v>
      </c>
      <c r="BB218" s="9"/>
      <c r="BC218" s="9"/>
      <c r="BD218" s="9"/>
      <c r="BE218" s="1">
        <v>4</v>
      </c>
      <c r="BF218" s="9">
        <v>13.2</v>
      </c>
      <c r="BG218">
        <f t="shared" si="93"/>
        <v>52.8</v>
      </c>
      <c r="BH218">
        <f t="shared" si="94"/>
        <v>16</v>
      </c>
      <c r="BI218">
        <f t="shared" si="95"/>
        <v>174.23999999999998</v>
      </c>
    </row>
    <row r="219" spans="1:61" x14ac:dyDescent="0.3">
      <c r="A219" s="9">
        <v>0.74</v>
      </c>
      <c r="B219" s="9">
        <v>13.36</v>
      </c>
      <c r="C219" s="9">
        <f t="shared" si="72"/>
        <v>9.8864000000000001</v>
      </c>
      <c r="D219" s="9">
        <f t="shared" si="73"/>
        <v>0.54759999999999998</v>
      </c>
      <c r="E219" s="9">
        <f t="shared" si="74"/>
        <v>178.4896</v>
      </c>
      <c r="F219" s="9"/>
      <c r="G219" s="9"/>
      <c r="H219" s="9"/>
      <c r="I219" s="9">
        <v>686</v>
      </c>
      <c r="J219" s="9">
        <v>13.36</v>
      </c>
      <c r="K219" s="9">
        <f t="shared" si="75"/>
        <v>9164.9599999999991</v>
      </c>
      <c r="L219" s="9">
        <f t="shared" si="76"/>
        <v>470596</v>
      </c>
      <c r="M219" s="9">
        <f t="shared" si="77"/>
        <v>178.4896</v>
      </c>
      <c r="N219" s="9"/>
      <c r="O219" s="9"/>
      <c r="P219" s="9"/>
      <c r="Q219" s="9">
        <v>245</v>
      </c>
      <c r="R219" s="9">
        <v>13.36</v>
      </c>
      <c r="S219" s="9">
        <f t="shared" si="78"/>
        <v>3273.2</v>
      </c>
      <c r="T219" s="9">
        <f t="shared" si="79"/>
        <v>60025</v>
      </c>
      <c r="U219" s="9">
        <f t="shared" si="80"/>
        <v>178.4896</v>
      </c>
      <c r="V219" s="9"/>
      <c r="W219" s="9"/>
      <c r="X219" s="9"/>
      <c r="Y219" s="9">
        <v>220.5</v>
      </c>
      <c r="Z219" s="9">
        <v>13.36</v>
      </c>
      <c r="AA219" s="9">
        <f t="shared" si="81"/>
        <v>2945.8799999999997</v>
      </c>
      <c r="AB219" s="9">
        <f t="shared" si="82"/>
        <v>48620.25</v>
      </c>
      <c r="AC219" s="9">
        <f t="shared" si="83"/>
        <v>178.4896</v>
      </c>
      <c r="AD219" s="9"/>
      <c r="AE219" s="9"/>
      <c r="AF219" s="9"/>
      <c r="AG219" s="9">
        <v>3.5</v>
      </c>
      <c r="AH219" s="9">
        <v>13.36</v>
      </c>
      <c r="AI219" s="9">
        <f t="shared" si="84"/>
        <v>46.76</v>
      </c>
      <c r="AJ219" s="9">
        <f t="shared" si="85"/>
        <v>12.25</v>
      </c>
      <c r="AK219" s="9">
        <f t="shared" si="86"/>
        <v>178.4896</v>
      </c>
      <c r="AL219" s="9"/>
      <c r="AM219" s="9"/>
      <c r="AN219" s="9"/>
      <c r="AO219" s="1">
        <v>3</v>
      </c>
      <c r="AP219" s="9">
        <v>13.36</v>
      </c>
      <c r="AQ219" s="9">
        <f t="shared" si="87"/>
        <v>40.08</v>
      </c>
      <c r="AR219" s="9">
        <f t="shared" si="88"/>
        <v>178.4896</v>
      </c>
      <c r="AS219" s="9">
        <f t="shared" si="89"/>
        <v>178.4896</v>
      </c>
      <c r="AT219" s="9"/>
      <c r="AU219" s="9"/>
      <c r="AV219" s="9"/>
      <c r="AW219" s="9">
        <v>0.1</v>
      </c>
      <c r="AX219" s="9">
        <v>13.36</v>
      </c>
      <c r="AY219" s="9">
        <f t="shared" si="90"/>
        <v>1.3360000000000001</v>
      </c>
      <c r="AZ219" s="9">
        <f t="shared" si="91"/>
        <v>1.0000000000000002E-2</v>
      </c>
      <c r="BA219" s="9">
        <f t="shared" si="92"/>
        <v>178.4896</v>
      </c>
      <c r="BB219" s="9"/>
      <c r="BC219" s="9"/>
      <c r="BD219" s="9"/>
      <c r="BE219" s="1">
        <v>4</v>
      </c>
      <c r="BF219" s="9">
        <v>13.36</v>
      </c>
      <c r="BG219">
        <f t="shared" si="93"/>
        <v>53.44</v>
      </c>
      <c r="BH219">
        <f t="shared" si="94"/>
        <v>16</v>
      </c>
      <c r="BI219">
        <f t="shared" si="95"/>
        <v>178.4896</v>
      </c>
    </row>
    <row r="220" spans="1:61" x14ac:dyDescent="0.3">
      <c r="A220" s="9">
        <v>0.74</v>
      </c>
      <c r="B220" s="9">
        <v>13.21</v>
      </c>
      <c r="C220" s="9">
        <f t="shared" si="72"/>
        <v>9.7754000000000012</v>
      </c>
      <c r="D220" s="9">
        <f t="shared" si="73"/>
        <v>0.54759999999999998</v>
      </c>
      <c r="E220" s="9">
        <f t="shared" si="74"/>
        <v>174.50410000000002</v>
      </c>
      <c r="F220" s="9"/>
      <c r="G220" s="9"/>
      <c r="H220" s="9"/>
      <c r="I220" s="9">
        <v>686</v>
      </c>
      <c r="J220" s="9">
        <v>13.21</v>
      </c>
      <c r="K220" s="9">
        <f t="shared" si="75"/>
        <v>9062.0600000000013</v>
      </c>
      <c r="L220" s="9">
        <f t="shared" si="76"/>
        <v>470596</v>
      </c>
      <c r="M220" s="9">
        <f t="shared" si="77"/>
        <v>174.50410000000002</v>
      </c>
      <c r="N220" s="9"/>
      <c r="O220" s="9"/>
      <c r="P220" s="9"/>
      <c r="Q220" s="9">
        <v>245</v>
      </c>
      <c r="R220" s="9">
        <v>13.21</v>
      </c>
      <c r="S220" s="9">
        <f t="shared" si="78"/>
        <v>3236.4500000000003</v>
      </c>
      <c r="T220" s="9">
        <f t="shared" si="79"/>
        <v>60025</v>
      </c>
      <c r="U220" s="9">
        <f t="shared" si="80"/>
        <v>174.50410000000002</v>
      </c>
      <c r="V220" s="9"/>
      <c r="W220" s="9"/>
      <c r="X220" s="9"/>
      <c r="Y220" s="9">
        <v>220.5</v>
      </c>
      <c r="Z220" s="9">
        <v>13.21</v>
      </c>
      <c r="AA220" s="9">
        <f t="shared" si="81"/>
        <v>2912.8050000000003</v>
      </c>
      <c r="AB220" s="9">
        <f t="shared" si="82"/>
        <v>48620.25</v>
      </c>
      <c r="AC220" s="9">
        <f t="shared" si="83"/>
        <v>174.50410000000002</v>
      </c>
      <c r="AD220" s="9"/>
      <c r="AE220" s="9"/>
      <c r="AF220" s="9"/>
      <c r="AG220" s="9">
        <v>3.5</v>
      </c>
      <c r="AH220" s="9">
        <v>13.21</v>
      </c>
      <c r="AI220" s="9">
        <f t="shared" si="84"/>
        <v>46.234999999999999</v>
      </c>
      <c r="AJ220" s="9">
        <f t="shared" si="85"/>
        <v>12.25</v>
      </c>
      <c r="AK220" s="9">
        <f t="shared" si="86"/>
        <v>174.50410000000002</v>
      </c>
      <c r="AL220" s="9"/>
      <c r="AM220" s="9"/>
      <c r="AN220" s="9"/>
      <c r="AO220" s="1">
        <v>4</v>
      </c>
      <c r="AP220" s="9">
        <v>13.21</v>
      </c>
      <c r="AQ220" s="9">
        <f t="shared" si="87"/>
        <v>52.84</v>
      </c>
      <c r="AR220" s="9">
        <f t="shared" si="88"/>
        <v>174.50410000000002</v>
      </c>
      <c r="AS220" s="9">
        <f t="shared" si="89"/>
        <v>174.50410000000002</v>
      </c>
      <c r="AT220" s="9"/>
      <c r="AU220" s="9"/>
      <c r="AV220" s="9"/>
      <c r="AW220" s="9">
        <v>0.1</v>
      </c>
      <c r="AX220" s="9">
        <v>13.21</v>
      </c>
      <c r="AY220" s="9">
        <f t="shared" si="90"/>
        <v>1.3210000000000002</v>
      </c>
      <c r="AZ220" s="9">
        <f t="shared" si="91"/>
        <v>1.0000000000000002E-2</v>
      </c>
      <c r="BA220" s="9">
        <f t="shared" si="92"/>
        <v>174.50410000000002</v>
      </c>
      <c r="BB220" s="9"/>
      <c r="BC220" s="9"/>
      <c r="BD220" s="9"/>
      <c r="BE220" s="1">
        <v>4</v>
      </c>
      <c r="BF220" s="9">
        <v>13.21</v>
      </c>
      <c r="BG220">
        <f t="shared" si="93"/>
        <v>52.84</v>
      </c>
      <c r="BH220">
        <f t="shared" si="94"/>
        <v>16</v>
      </c>
      <c r="BI220">
        <f t="shared" si="95"/>
        <v>174.50410000000002</v>
      </c>
    </row>
    <row r="221" spans="1:61" x14ac:dyDescent="0.3">
      <c r="A221" s="9">
        <v>0.74</v>
      </c>
      <c r="B221" s="9">
        <v>13.53</v>
      </c>
      <c r="C221" s="9">
        <f t="shared" si="72"/>
        <v>10.0122</v>
      </c>
      <c r="D221" s="9">
        <f t="shared" si="73"/>
        <v>0.54759999999999998</v>
      </c>
      <c r="E221" s="9">
        <f t="shared" si="74"/>
        <v>183.06089999999998</v>
      </c>
      <c r="F221" s="9"/>
      <c r="G221" s="9"/>
      <c r="H221" s="9"/>
      <c r="I221" s="9">
        <v>686</v>
      </c>
      <c r="J221" s="9">
        <v>13.53</v>
      </c>
      <c r="K221" s="9">
        <f t="shared" si="75"/>
        <v>9281.58</v>
      </c>
      <c r="L221" s="9">
        <f t="shared" si="76"/>
        <v>470596</v>
      </c>
      <c r="M221" s="9">
        <f t="shared" si="77"/>
        <v>183.06089999999998</v>
      </c>
      <c r="N221" s="9"/>
      <c r="O221" s="9"/>
      <c r="P221" s="9"/>
      <c r="Q221" s="9">
        <v>245</v>
      </c>
      <c r="R221" s="9">
        <v>13.53</v>
      </c>
      <c r="S221" s="9">
        <f t="shared" si="78"/>
        <v>3314.85</v>
      </c>
      <c r="T221" s="9">
        <f t="shared" si="79"/>
        <v>60025</v>
      </c>
      <c r="U221" s="9">
        <f t="shared" si="80"/>
        <v>183.06089999999998</v>
      </c>
      <c r="V221" s="9"/>
      <c r="W221" s="9"/>
      <c r="X221" s="9"/>
      <c r="Y221" s="9">
        <v>220.5</v>
      </c>
      <c r="Z221" s="9">
        <v>13.53</v>
      </c>
      <c r="AA221" s="9">
        <f t="shared" si="81"/>
        <v>2983.3649999999998</v>
      </c>
      <c r="AB221" s="9">
        <f t="shared" si="82"/>
        <v>48620.25</v>
      </c>
      <c r="AC221" s="9">
        <f t="shared" si="83"/>
        <v>183.06089999999998</v>
      </c>
      <c r="AD221" s="9"/>
      <c r="AE221" s="9"/>
      <c r="AF221" s="9"/>
      <c r="AG221" s="9">
        <v>3.5</v>
      </c>
      <c r="AH221" s="9">
        <v>13.53</v>
      </c>
      <c r="AI221" s="9">
        <f t="shared" si="84"/>
        <v>47.354999999999997</v>
      </c>
      <c r="AJ221" s="9">
        <f t="shared" si="85"/>
        <v>12.25</v>
      </c>
      <c r="AK221" s="9">
        <f t="shared" si="86"/>
        <v>183.06089999999998</v>
      </c>
      <c r="AL221" s="9"/>
      <c r="AM221" s="9"/>
      <c r="AN221" s="9"/>
      <c r="AO221" s="1">
        <v>5</v>
      </c>
      <c r="AP221" s="9">
        <v>13.53</v>
      </c>
      <c r="AQ221" s="9">
        <f t="shared" si="87"/>
        <v>67.649999999999991</v>
      </c>
      <c r="AR221" s="9">
        <f t="shared" si="88"/>
        <v>183.06089999999998</v>
      </c>
      <c r="AS221" s="9">
        <f t="shared" si="89"/>
        <v>183.06089999999998</v>
      </c>
      <c r="AT221" s="9"/>
      <c r="AU221" s="9"/>
      <c r="AV221" s="9"/>
      <c r="AW221" s="9">
        <v>0.1</v>
      </c>
      <c r="AX221" s="9">
        <v>13.53</v>
      </c>
      <c r="AY221" s="9">
        <f t="shared" si="90"/>
        <v>1.353</v>
      </c>
      <c r="AZ221" s="9">
        <f t="shared" si="91"/>
        <v>1.0000000000000002E-2</v>
      </c>
      <c r="BA221" s="9">
        <f t="shared" si="92"/>
        <v>183.06089999999998</v>
      </c>
      <c r="BB221" s="9"/>
      <c r="BC221" s="9"/>
      <c r="BD221" s="9"/>
      <c r="BE221" s="1">
        <v>4</v>
      </c>
      <c r="BF221" s="9">
        <v>13.53</v>
      </c>
      <c r="BG221">
        <f t="shared" si="93"/>
        <v>54.12</v>
      </c>
      <c r="BH221">
        <f t="shared" si="94"/>
        <v>16</v>
      </c>
      <c r="BI221">
        <f t="shared" si="95"/>
        <v>183.06089999999998</v>
      </c>
    </row>
    <row r="222" spans="1:61" x14ac:dyDescent="0.3">
      <c r="A222" s="9">
        <v>0.71</v>
      </c>
      <c r="B222" s="9">
        <v>13.67</v>
      </c>
      <c r="C222" s="9">
        <f t="shared" si="72"/>
        <v>9.7057000000000002</v>
      </c>
      <c r="D222" s="9">
        <f t="shared" si="73"/>
        <v>0.50409999999999999</v>
      </c>
      <c r="E222" s="9">
        <f t="shared" si="74"/>
        <v>186.8689</v>
      </c>
      <c r="F222" s="9"/>
      <c r="G222" s="9"/>
      <c r="H222" s="9"/>
      <c r="I222" s="9">
        <v>710.5</v>
      </c>
      <c r="J222" s="9">
        <v>13.67</v>
      </c>
      <c r="K222" s="9">
        <f t="shared" si="75"/>
        <v>9712.5349999999999</v>
      </c>
      <c r="L222" s="9">
        <f t="shared" si="76"/>
        <v>504810.25</v>
      </c>
      <c r="M222" s="9">
        <f t="shared" si="77"/>
        <v>186.8689</v>
      </c>
      <c r="N222" s="9"/>
      <c r="O222" s="9"/>
      <c r="P222" s="9"/>
      <c r="Q222" s="9">
        <v>269.5</v>
      </c>
      <c r="R222" s="9">
        <v>13.67</v>
      </c>
      <c r="S222" s="9">
        <f t="shared" si="78"/>
        <v>3684.0650000000001</v>
      </c>
      <c r="T222" s="9">
        <f t="shared" si="79"/>
        <v>72630.25</v>
      </c>
      <c r="U222" s="9">
        <f t="shared" si="80"/>
        <v>186.8689</v>
      </c>
      <c r="V222" s="9"/>
      <c r="W222" s="9"/>
      <c r="X222" s="9"/>
      <c r="Y222" s="9">
        <v>220.5</v>
      </c>
      <c r="Z222" s="9">
        <v>13.67</v>
      </c>
      <c r="AA222" s="9">
        <f t="shared" si="81"/>
        <v>3014.2350000000001</v>
      </c>
      <c r="AB222" s="9">
        <f t="shared" si="82"/>
        <v>48620.25</v>
      </c>
      <c r="AC222" s="9">
        <f t="shared" si="83"/>
        <v>186.8689</v>
      </c>
      <c r="AD222" s="9"/>
      <c r="AE222" s="9"/>
      <c r="AF222" s="9"/>
      <c r="AG222" s="9">
        <v>3.5</v>
      </c>
      <c r="AH222" s="9">
        <v>13.67</v>
      </c>
      <c r="AI222" s="9">
        <f t="shared" si="84"/>
        <v>47.844999999999999</v>
      </c>
      <c r="AJ222" s="9">
        <f t="shared" si="85"/>
        <v>12.25</v>
      </c>
      <c r="AK222" s="9">
        <f t="shared" si="86"/>
        <v>186.8689</v>
      </c>
      <c r="AL222" s="9"/>
      <c r="AM222" s="9"/>
      <c r="AN222" s="9"/>
      <c r="AO222" s="1">
        <v>2</v>
      </c>
      <c r="AP222" s="9">
        <v>13.67</v>
      </c>
      <c r="AQ222" s="9">
        <f t="shared" si="87"/>
        <v>27.34</v>
      </c>
      <c r="AR222" s="9">
        <f t="shared" si="88"/>
        <v>186.8689</v>
      </c>
      <c r="AS222" s="9">
        <f t="shared" si="89"/>
        <v>186.8689</v>
      </c>
      <c r="AT222" s="9"/>
      <c r="AU222" s="9"/>
      <c r="AV222" s="9"/>
      <c r="AW222" s="9">
        <v>0.1</v>
      </c>
      <c r="AX222" s="9">
        <v>13.67</v>
      </c>
      <c r="AY222" s="9">
        <f t="shared" si="90"/>
        <v>1.367</v>
      </c>
      <c r="AZ222" s="9">
        <f t="shared" si="91"/>
        <v>1.0000000000000002E-2</v>
      </c>
      <c r="BA222" s="9">
        <f t="shared" si="92"/>
        <v>186.8689</v>
      </c>
      <c r="BB222" s="9"/>
      <c r="BC222" s="9"/>
      <c r="BD222" s="9"/>
      <c r="BE222" s="1">
        <v>4</v>
      </c>
      <c r="BF222" s="9">
        <v>13.67</v>
      </c>
      <c r="BG222">
        <f t="shared" si="93"/>
        <v>54.68</v>
      </c>
      <c r="BH222">
        <f t="shared" si="94"/>
        <v>16</v>
      </c>
      <c r="BI222">
        <f t="shared" si="95"/>
        <v>186.8689</v>
      </c>
    </row>
    <row r="223" spans="1:61" x14ac:dyDescent="0.3">
      <c r="A223" s="9">
        <v>0.71</v>
      </c>
      <c r="B223" s="9">
        <v>14.12</v>
      </c>
      <c r="C223" s="9">
        <f t="shared" si="72"/>
        <v>10.025199999999998</v>
      </c>
      <c r="D223" s="9">
        <f t="shared" si="73"/>
        <v>0.50409999999999999</v>
      </c>
      <c r="E223" s="9">
        <f t="shared" si="74"/>
        <v>199.37439999999998</v>
      </c>
      <c r="F223" s="9"/>
      <c r="G223" s="9"/>
      <c r="H223" s="9"/>
      <c r="I223" s="9">
        <v>710.5</v>
      </c>
      <c r="J223" s="9">
        <v>14.12</v>
      </c>
      <c r="K223" s="9">
        <f t="shared" si="75"/>
        <v>10032.26</v>
      </c>
      <c r="L223" s="9">
        <f t="shared" si="76"/>
        <v>504810.25</v>
      </c>
      <c r="M223" s="9">
        <f t="shared" si="77"/>
        <v>199.37439999999998</v>
      </c>
      <c r="N223" s="9"/>
      <c r="O223" s="9"/>
      <c r="P223" s="9"/>
      <c r="Q223" s="9">
        <v>269.5</v>
      </c>
      <c r="R223" s="9">
        <v>14.12</v>
      </c>
      <c r="S223" s="9">
        <f t="shared" si="78"/>
        <v>3805.3399999999997</v>
      </c>
      <c r="T223" s="9">
        <f t="shared" si="79"/>
        <v>72630.25</v>
      </c>
      <c r="U223" s="9">
        <f t="shared" si="80"/>
        <v>199.37439999999998</v>
      </c>
      <c r="V223" s="9"/>
      <c r="W223" s="9"/>
      <c r="X223" s="9"/>
      <c r="Y223" s="9">
        <v>220.5</v>
      </c>
      <c r="Z223" s="9">
        <v>14.12</v>
      </c>
      <c r="AA223" s="9">
        <f t="shared" si="81"/>
        <v>3113.46</v>
      </c>
      <c r="AB223" s="9">
        <f t="shared" si="82"/>
        <v>48620.25</v>
      </c>
      <c r="AC223" s="9">
        <f t="shared" si="83"/>
        <v>199.37439999999998</v>
      </c>
      <c r="AD223" s="9"/>
      <c r="AE223" s="9"/>
      <c r="AF223" s="9"/>
      <c r="AG223" s="9">
        <v>3.5</v>
      </c>
      <c r="AH223" s="9">
        <v>14.12</v>
      </c>
      <c r="AI223" s="9">
        <f t="shared" si="84"/>
        <v>49.419999999999995</v>
      </c>
      <c r="AJ223" s="9">
        <f t="shared" si="85"/>
        <v>12.25</v>
      </c>
      <c r="AK223" s="9">
        <f t="shared" si="86"/>
        <v>199.37439999999998</v>
      </c>
      <c r="AL223" s="9"/>
      <c r="AM223" s="9"/>
      <c r="AN223" s="9"/>
      <c r="AO223" s="1">
        <v>3</v>
      </c>
      <c r="AP223" s="9">
        <v>14.12</v>
      </c>
      <c r="AQ223" s="9">
        <f t="shared" si="87"/>
        <v>42.36</v>
      </c>
      <c r="AR223" s="9">
        <f t="shared" si="88"/>
        <v>199.37439999999998</v>
      </c>
      <c r="AS223" s="9">
        <f t="shared" si="89"/>
        <v>199.37439999999998</v>
      </c>
      <c r="AT223" s="9"/>
      <c r="AU223" s="9"/>
      <c r="AV223" s="9"/>
      <c r="AW223" s="9">
        <v>0.1</v>
      </c>
      <c r="AX223" s="9">
        <v>14.12</v>
      </c>
      <c r="AY223" s="9">
        <f t="shared" si="90"/>
        <v>1.4119999999999999</v>
      </c>
      <c r="AZ223" s="9">
        <f t="shared" si="91"/>
        <v>1.0000000000000002E-2</v>
      </c>
      <c r="BA223" s="9">
        <f t="shared" si="92"/>
        <v>199.37439999999998</v>
      </c>
      <c r="BB223" s="9"/>
      <c r="BC223" s="9"/>
      <c r="BD223" s="9"/>
      <c r="BE223" s="1">
        <v>4</v>
      </c>
      <c r="BF223" s="9">
        <v>14.12</v>
      </c>
      <c r="BG223">
        <f t="shared" si="93"/>
        <v>56.48</v>
      </c>
      <c r="BH223">
        <f t="shared" si="94"/>
        <v>16</v>
      </c>
      <c r="BI223">
        <f t="shared" si="95"/>
        <v>199.37439999999998</v>
      </c>
    </row>
    <row r="224" spans="1:61" x14ac:dyDescent="0.3">
      <c r="A224" s="9">
        <v>0.71</v>
      </c>
      <c r="B224" s="9">
        <v>13.79</v>
      </c>
      <c r="C224" s="9">
        <f t="shared" si="72"/>
        <v>9.7908999999999988</v>
      </c>
      <c r="D224" s="9">
        <f t="shared" si="73"/>
        <v>0.50409999999999999</v>
      </c>
      <c r="E224" s="9">
        <f t="shared" si="74"/>
        <v>190.16409999999999</v>
      </c>
      <c r="F224" s="9"/>
      <c r="G224" s="9"/>
      <c r="H224" s="9"/>
      <c r="I224" s="9">
        <v>710.5</v>
      </c>
      <c r="J224" s="9">
        <v>13.79</v>
      </c>
      <c r="K224" s="9">
        <f t="shared" si="75"/>
        <v>9797.7950000000001</v>
      </c>
      <c r="L224" s="9">
        <f t="shared" si="76"/>
        <v>504810.25</v>
      </c>
      <c r="M224" s="9">
        <f t="shared" si="77"/>
        <v>190.16409999999999</v>
      </c>
      <c r="N224" s="9"/>
      <c r="O224" s="9"/>
      <c r="P224" s="9"/>
      <c r="Q224" s="9">
        <v>269.5</v>
      </c>
      <c r="R224" s="9">
        <v>13.79</v>
      </c>
      <c r="S224" s="9">
        <f t="shared" si="78"/>
        <v>3716.4049999999997</v>
      </c>
      <c r="T224" s="9">
        <f t="shared" si="79"/>
        <v>72630.25</v>
      </c>
      <c r="U224" s="9">
        <f t="shared" si="80"/>
        <v>190.16409999999999</v>
      </c>
      <c r="V224" s="9"/>
      <c r="W224" s="9"/>
      <c r="X224" s="9"/>
      <c r="Y224" s="9">
        <v>220.5</v>
      </c>
      <c r="Z224" s="9">
        <v>13.79</v>
      </c>
      <c r="AA224" s="9">
        <f t="shared" si="81"/>
        <v>3040.6949999999997</v>
      </c>
      <c r="AB224" s="9">
        <f t="shared" si="82"/>
        <v>48620.25</v>
      </c>
      <c r="AC224" s="9">
        <f t="shared" si="83"/>
        <v>190.16409999999999</v>
      </c>
      <c r="AD224" s="9"/>
      <c r="AE224" s="9"/>
      <c r="AF224" s="9"/>
      <c r="AG224" s="9">
        <v>3.5</v>
      </c>
      <c r="AH224" s="9">
        <v>13.79</v>
      </c>
      <c r="AI224" s="9">
        <f t="shared" si="84"/>
        <v>48.265000000000001</v>
      </c>
      <c r="AJ224" s="9">
        <f t="shared" si="85"/>
        <v>12.25</v>
      </c>
      <c r="AK224" s="9">
        <f t="shared" si="86"/>
        <v>190.16409999999999</v>
      </c>
      <c r="AL224" s="9"/>
      <c r="AM224" s="9"/>
      <c r="AN224" s="9"/>
      <c r="AO224" s="1">
        <v>4</v>
      </c>
      <c r="AP224" s="9">
        <v>13.79</v>
      </c>
      <c r="AQ224" s="9">
        <f t="shared" si="87"/>
        <v>55.16</v>
      </c>
      <c r="AR224" s="9">
        <f t="shared" si="88"/>
        <v>190.16409999999999</v>
      </c>
      <c r="AS224" s="9">
        <f t="shared" si="89"/>
        <v>190.16409999999999</v>
      </c>
      <c r="AT224" s="9"/>
      <c r="AU224" s="9"/>
      <c r="AV224" s="9"/>
      <c r="AW224" s="9">
        <v>0.1</v>
      </c>
      <c r="AX224" s="9">
        <v>13.79</v>
      </c>
      <c r="AY224" s="9">
        <f t="shared" si="90"/>
        <v>1.379</v>
      </c>
      <c r="AZ224" s="9">
        <f t="shared" si="91"/>
        <v>1.0000000000000002E-2</v>
      </c>
      <c r="BA224" s="9">
        <f t="shared" si="92"/>
        <v>190.16409999999999</v>
      </c>
      <c r="BB224" s="9"/>
      <c r="BC224" s="9"/>
      <c r="BD224" s="9"/>
      <c r="BE224" s="1">
        <v>4</v>
      </c>
      <c r="BF224" s="9">
        <v>13.79</v>
      </c>
      <c r="BG224">
        <f t="shared" si="93"/>
        <v>55.16</v>
      </c>
      <c r="BH224">
        <f t="shared" si="94"/>
        <v>16</v>
      </c>
      <c r="BI224">
        <f t="shared" si="95"/>
        <v>190.16409999999999</v>
      </c>
    </row>
    <row r="225" spans="1:61" x14ac:dyDescent="0.3">
      <c r="A225" s="9">
        <v>0.71</v>
      </c>
      <c r="B225" s="9">
        <v>14.2</v>
      </c>
      <c r="C225" s="9">
        <f t="shared" si="72"/>
        <v>10.081999999999999</v>
      </c>
      <c r="D225" s="9">
        <f t="shared" si="73"/>
        <v>0.50409999999999999</v>
      </c>
      <c r="E225" s="9">
        <f t="shared" si="74"/>
        <v>201.64</v>
      </c>
      <c r="F225" s="9"/>
      <c r="G225" s="9"/>
      <c r="H225" s="9"/>
      <c r="I225" s="9">
        <v>710.5</v>
      </c>
      <c r="J225" s="9">
        <v>14.2</v>
      </c>
      <c r="K225" s="9">
        <f t="shared" si="75"/>
        <v>10089.1</v>
      </c>
      <c r="L225" s="9">
        <f t="shared" si="76"/>
        <v>504810.25</v>
      </c>
      <c r="M225" s="9">
        <f t="shared" si="77"/>
        <v>201.64</v>
      </c>
      <c r="N225" s="9"/>
      <c r="O225" s="9"/>
      <c r="P225" s="9"/>
      <c r="Q225" s="9">
        <v>269.5</v>
      </c>
      <c r="R225" s="9">
        <v>14.2</v>
      </c>
      <c r="S225" s="9">
        <f t="shared" si="78"/>
        <v>3826.8999999999996</v>
      </c>
      <c r="T225" s="9">
        <f t="shared" si="79"/>
        <v>72630.25</v>
      </c>
      <c r="U225" s="9">
        <f t="shared" si="80"/>
        <v>201.64</v>
      </c>
      <c r="V225" s="9"/>
      <c r="W225" s="9"/>
      <c r="X225" s="9"/>
      <c r="Y225" s="9">
        <v>220.5</v>
      </c>
      <c r="Z225" s="9">
        <v>14.2</v>
      </c>
      <c r="AA225" s="9">
        <f t="shared" si="81"/>
        <v>3131.1</v>
      </c>
      <c r="AB225" s="9">
        <f t="shared" si="82"/>
        <v>48620.25</v>
      </c>
      <c r="AC225" s="9">
        <f t="shared" si="83"/>
        <v>201.64</v>
      </c>
      <c r="AD225" s="9"/>
      <c r="AE225" s="9"/>
      <c r="AF225" s="9"/>
      <c r="AG225" s="9">
        <v>3.5</v>
      </c>
      <c r="AH225" s="9">
        <v>14.2</v>
      </c>
      <c r="AI225" s="9">
        <f t="shared" si="84"/>
        <v>49.699999999999996</v>
      </c>
      <c r="AJ225" s="9">
        <f t="shared" si="85"/>
        <v>12.25</v>
      </c>
      <c r="AK225" s="9">
        <f t="shared" si="86"/>
        <v>201.64</v>
      </c>
      <c r="AL225" s="9"/>
      <c r="AM225" s="9"/>
      <c r="AN225" s="9"/>
      <c r="AO225" s="1">
        <v>5</v>
      </c>
      <c r="AP225" s="9">
        <v>14.2</v>
      </c>
      <c r="AQ225" s="9">
        <f t="shared" si="87"/>
        <v>71</v>
      </c>
      <c r="AR225" s="9">
        <f t="shared" si="88"/>
        <v>201.64</v>
      </c>
      <c r="AS225" s="9">
        <f t="shared" si="89"/>
        <v>201.64</v>
      </c>
      <c r="AT225" s="9"/>
      <c r="AU225" s="9"/>
      <c r="AV225" s="9"/>
      <c r="AW225" s="9">
        <v>0.1</v>
      </c>
      <c r="AX225" s="9">
        <v>14.2</v>
      </c>
      <c r="AY225" s="9">
        <f t="shared" si="90"/>
        <v>1.42</v>
      </c>
      <c r="AZ225" s="9">
        <f t="shared" si="91"/>
        <v>1.0000000000000002E-2</v>
      </c>
      <c r="BA225" s="9">
        <f t="shared" si="92"/>
        <v>201.64</v>
      </c>
      <c r="BB225" s="9"/>
      <c r="BC225" s="9"/>
      <c r="BD225" s="9"/>
      <c r="BE225" s="1">
        <v>4</v>
      </c>
      <c r="BF225" s="9">
        <v>14.2</v>
      </c>
      <c r="BG225">
        <f t="shared" si="93"/>
        <v>56.8</v>
      </c>
      <c r="BH225">
        <f t="shared" si="94"/>
        <v>16</v>
      </c>
      <c r="BI225">
        <f t="shared" si="95"/>
        <v>201.64</v>
      </c>
    </row>
    <row r="226" spans="1:61" x14ac:dyDescent="0.3">
      <c r="A226" s="9">
        <v>0.69</v>
      </c>
      <c r="B226" s="9">
        <v>14.29</v>
      </c>
      <c r="C226" s="9">
        <f t="shared" si="72"/>
        <v>9.8600999999999992</v>
      </c>
      <c r="D226" s="9">
        <f t="shared" si="73"/>
        <v>0.47609999999999991</v>
      </c>
      <c r="E226" s="9">
        <f t="shared" si="74"/>
        <v>204.20409999999998</v>
      </c>
      <c r="F226" s="9"/>
      <c r="G226" s="9"/>
      <c r="H226" s="9"/>
      <c r="I226" s="9">
        <v>735</v>
      </c>
      <c r="J226" s="9">
        <v>14.29</v>
      </c>
      <c r="K226" s="9">
        <f t="shared" si="75"/>
        <v>10503.15</v>
      </c>
      <c r="L226" s="9">
        <f t="shared" si="76"/>
        <v>540225</v>
      </c>
      <c r="M226" s="9">
        <f t="shared" si="77"/>
        <v>204.20409999999998</v>
      </c>
      <c r="N226" s="9"/>
      <c r="O226" s="9"/>
      <c r="P226" s="9"/>
      <c r="Q226" s="9">
        <v>294</v>
      </c>
      <c r="R226" s="9">
        <v>14.29</v>
      </c>
      <c r="S226" s="9">
        <f t="shared" si="78"/>
        <v>4201.2599999999993</v>
      </c>
      <c r="T226" s="9">
        <f t="shared" si="79"/>
        <v>86436</v>
      </c>
      <c r="U226" s="9">
        <f t="shared" si="80"/>
        <v>204.20409999999998</v>
      </c>
      <c r="V226" s="9"/>
      <c r="W226" s="9"/>
      <c r="X226" s="9"/>
      <c r="Y226" s="9">
        <v>220.5</v>
      </c>
      <c r="Z226" s="9">
        <v>14.29</v>
      </c>
      <c r="AA226" s="9">
        <f t="shared" si="81"/>
        <v>3150.9449999999997</v>
      </c>
      <c r="AB226" s="9">
        <f t="shared" si="82"/>
        <v>48620.25</v>
      </c>
      <c r="AC226" s="9">
        <f t="shared" si="83"/>
        <v>204.20409999999998</v>
      </c>
      <c r="AD226" s="9"/>
      <c r="AE226" s="9"/>
      <c r="AF226" s="9"/>
      <c r="AG226" s="9">
        <v>3.5</v>
      </c>
      <c r="AH226" s="9">
        <v>14.29</v>
      </c>
      <c r="AI226" s="9">
        <f t="shared" si="84"/>
        <v>50.015000000000001</v>
      </c>
      <c r="AJ226" s="9">
        <f t="shared" si="85"/>
        <v>12.25</v>
      </c>
      <c r="AK226" s="9">
        <f t="shared" si="86"/>
        <v>204.20409999999998</v>
      </c>
      <c r="AL226" s="9"/>
      <c r="AM226" s="9"/>
      <c r="AN226" s="9"/>
      <c r="AO226" s="1">
        <v>2</v>
      </c>
      <c r="AP226" s="9">
        <v>14.29</v>
      </c>
      <c r="AQ226" s="9">
        <f t="shared" si="87"/>
        <v>28.58</v>
      </c>
      <c r="AR226" s="9">
        <f t="shared" si="88"/>
        <v>204.20409999999998</v>
      </c>
      <c r="AS226" s="9">
        <f t="shared" si="89"/>
        <v>204.20409999999998</v>
      </c>
      <c r="AT226" s="9"/>
      <c r="AU226" s="9"/>
      <c r="AV226" s="9"/>
      <c r="AW226" s="9">
        <v>0.1</v>
      </c>
      <c r="AX226" s="9">
        <v>14.29</v>
      </c>
      <c r="AY226" s="9">
        <f t="shared" si="90"/>
        <v>1.429</v>
      </c>
      <c r="AZ226" s="9">
        <f t="shared" si="91"/>
        <v>1.0000000000000002E-2</v>
      </c>
      <c r="BA226" s="9">
        <f t="shared" si="92"/>
        <v>204.20409999999998</v>
      </c>
      <c r="BB226" s="9"/>
      <c r="BC226" s="9"/>
      <c r="BD226" s="9"/>
      <c r="BE226" s="1">
        <v>4</v>
      </c>
      <c r="BF226" s="9">
        <v>14.29</v>
      </c>
      <c r="BG226">
        <f t="shared" si="93"/>
        <v>57.16</v>
      </c>
      <c r="BH226">
        <f t="shared" si="94"/>
        <v>16</v>
      </c>
      <c r="BI226">
        <f t="shared" si="95"/>
        <v>204.20409999999998</v>
      </c>
    </row>
    <row r="227" spans="1:61" x14ac:dyDescent="0.3">
      <c r="A227" s="9">
        <v>0.69</v>
      </c>
      <c r="B227" s="9">
        <v>14.49</v>
      </c>
      <c r="C227" s="9">
        <f t="shared" si="72"/>
        <v>9.9980999999999991</v>
      </c>
      <c r="D227" s="9">
        <f t="shared" si="73"/>
        <v>0.47609999999999991</v>
      </c>
      <c r="E227" s="9">
        <f t="shared" si="74"/>
        <v>209.96010000000001</v>
      </c>
      <c r="F227" s="9"/>
      <c r="G227" s="9"/>
      <c r="H227" s="9"/>
      <c r="I227" s="9">
        <v>735</v>
      </c>
      <c r="J227" s="9">
        <v>14.49</v>
      </c>
      <c r="K227" s="9">
        <f t="shared" si="75"/>
        <v>10650.15</v>
      </c>
      <c r="L227" s="9">
        <f t="shared" si="76"/>
        <v>540225</v>
      </c>
      <c r="M227" s="9">
        <f t="shared" si="77"/>
        <v>209.96010000000001</v>
      </c>
      <c r="N227" s="9"/>
      <c r="O227" s="9"/>
      <c r="P227" s="9"/>
      <c r="Q227" s="9">
        <v>294</v>
      </c>
      <c r="R227" s="9">
        <v>14.49</v>
      </c>
      <c r="S227" s="9">
        <f t="shared" si="78"/>
        <v>4260.0600000000004</v>
      </c>
      <c r="T227" s="9">
        <f t="shared" si="79"/>
        <v>86436</v>
      </c>
      <c r="U227" s="9">
        <f t="shared" si="80"/>
        <v>209.96010000000001</v>
      </c>
      <c r="V227" s="9"/>
      <c r="W227" s="9"/>
      <c r="X227" s="9"/>
      <c r="Y227" s="9">
        <v>220.5</v>
      </c>
      <c r="Z227" s="9">
        <v>14.49</v>
      </c>
      <c r="AA227" s="9">
        <f t="shared" si="81"/>
        <v>3195.0450000000001</v>
      </c>
      <c r="AB227" s="9">
        <f t="shared" si="82"/>
        <v>48620.25</v>
      </c>
      <c r="AC227" s="9">
        <f t="shared" si="83"/>
        <v>209.96010000000001</v>
      </c>
      <c r="AD227" s="9"/>
      <c r="AE227" s="9"/>
      <c r="AF227" s="9"/>
      <c r="AG227" s="9">
        <v>3.5</v>
      </c>
      <c r="AH227" s="9">
        <v>14.49</v>
      </c>
      <c r="AI227" s="9">
        <f t="shared" si="84"/>
        <v>50.715000000000003</v>
      </c>
      <c r="AJ227" s="9">
        <f t="shared" si="85"/>
        <v>12.25</v>
      </c>
      <c r="AK227" s="9">
        <f t="shared" si="86"/>
        <v>209.96010000000001</v>
      </c>
      <c r="AL227" s="9"/>
      <c r="AM227" s="9"/>
      <c r="AN227" s="9"/>
      <c r="AO227" s="1">
        <v>3</v>
      </c>
      <c r="AP227" s="9">
        <v>14.49</v>
      </c>
      <c r="AQ227" s="9">
        <f t="shared" si="87"/>
        <v>43.47</v>
      </c>
      <c r="AR227" s="9">
        <f t="shared" si="88"/>
        <v>209.96010000000001</v>
      </c>
      <c r="AS227" s="9">
        <f t="shared" si="89"/>
        <v>209.96010000000001</v>
      </c>
      <c r="AT227" s="9"/>
      <c r="AU227" s="9"/>
      <c r="AV227" s="9"/>
      <c r="AW227" s="9">
        <v>0.1</v>
      </c>
      <c r="AX227" s="9">
        <v>14.49</v>
      </c>
      <c r="AY227" s="9">
        <f t="shared" si="90"/>
        <v>1.4490000000000001</v>
      </c>
      <c r="AZ227" s="9">
        <f t="shared" si="91"/>
        <v>1.0000000000000002E-2</v>
      </c>
      <c r="BA227" s="9">
        <f t="shared" si="92"/>
        <v>209.96010000000001</v>
      </c>
      <c r="BB227" s="9"/>
      <c r="BC227" s="9"/>
      <c r="BD227" s="9"/>
      <c r="BE227" s="1">
        <v>4</v>
      </c>
      <c r="BF227" s="9">
        <v>14.49</v>
      </c>
      <c r="BG227">
        <f t="shared" si="93"/>
        <v>57.96</v>
      </c>
      <c r="BH227">
        <f t="shared" si="94"/>
        <v>16</v>
      </c>
      <c r="BI227">
        <f t="shared" si="95"/>
        <v>209.96010000000001</v>
      </c>
    </row>
    <row r="228" spans="1:61" x14ac:dyDescent="0.3">
      <c r="A228" s="9">
        <v>0.69</v>
      </c>
      <c r="B228" s="9">
        <v>14.42</v>
      </c>
      <c r="C228" s="9">
        <f t="shared" si="72"/>
        <v>9.9497999999999998</v>
      </c>
      <c r="D228" s="9">
        <f t="shared" si="73"/>
        <v>0.47609999999999991</v>
      </c>
      <c r="E228" s="9">
        <f t="shared" si="74"/>
        <v>207.93639999999999</v>
      </c>
      <c r="F228" s="9"/>
      <c r="G228" s="9"/>
      <c r="H228" s="9"/>
      <c r="I228" s="9">
        <v>735</v>
      </c>
      <c r="J228" s="9">
        <v>14.42</v>
      </c>
      <c r="K228" s="9">
        <f t="shared" si="75"/>
        <v>10598.7</v>
      </c>
      <c r="L228" s="9">
        <f t="shared" si="76"/>
        <v>540225</v>
      </c>
      <c r="M228" s="9">
        <f t="shared" si="77"/>
        <v>207.93639999999999</v>
      </c>
      <c r="N228" s="9"/>
      <c r="O228" s="9"/>
      <c r="P228" s="9"/>
      <c r="Q228" s="9">
        <v>294</v>
      </c>
      <c r="R228" s="9">
        <v>14.42</v>
      </c>
      <c r="S228" s="9">
        <f t="shared" si="78"/>
        <v>4239.4799999999996</v>
      </c>
      <c r="T228" s="9">
        <f t="shared" si="79"/>
        <v>86436</v>
      </c>
      <c r="U228" s="9">
        <f t="shared" si="80"/>
        <v>207.93639999999999</v>
      </c>
      <c r="V228" s="9"/>
      <c r="W228" s="9"/>
      <c r="X228" s="9"/>
      <c r="Y228" s="9">
        <v>220.5</v>
      </c>
      <c r="Z228" s="9">
        <v>14.42</v>
      </c>
      <c r="AA228" s="9">
        <f t="shared" si="81"/>
        <v>3179.61</v>
      </c>
      <c r="AB228" s="9">
        <f t="shared" si="82"/>
        <v>48620.25</v>
      </c>
      <c r="AC228" s="9">
        <f t="shared" si="83"/>
        <v>207.93639999999999</v>
      </c>
      <c r="AD228" s="9"/>
      <c r="AE228" s="9"/>
      <c r="AF228" s="9"/>
      <c r="AG228" s="9">
        <v>3.5</v>
      </c>
      <c r="AH228" s="9">
        <v>14.42</v>
      </c>
      <c r="AI228" s="9">
        <f t="shared" si="84"/>
        <v>50.47</v>
      </c>
      <c r="AJ228" s="9">
        <f t="shared" si="85"/>
        <v>12.25</v>
      </c>
      <c r="AK228" s="9">
        <f t="shared" si="86"/>
        <v>207.93639999999999</v>
      </c>
      <c r="AL228" s="9"/>
      <c r="AM228" s="9"/>
      <c r="AN228" s="9"/>
      <c r="AO228" s="1">
        <v>4</v>
      </c>
      <c r="AP228" s="9">
        <v>14.42</v>
      </c>
      <c r="AQ228" s="9">
        <f t="shared" si="87"/>
        <v>57.68</v>
      </c>
      <c r="AR228" s="9">
        <f t="shared" si="88"/>
        <v>207.93639999999999</v>
      </c>
      <c r="AS228" s="9">
        <f t="shared" si="89"/>
        <v>207.93639999999999</v>
      </c>
      <c r="AT228" s="9"/>
      <c r="AU228" s="9"/>
      <c r="AV228" s="9"/>
      <c r="AW228" s="9">
        <v>0.1</v>
      </c>
      <c r="AX228" s="9">
        <v>14.42</v>
      </c>
      <c r="AY228" s="9">
        <f t="shared" si="90"/>
        <v>1.4420000000000002</v>
      </c>
      <c r="AZ228" s="9">
        <f t="shared" si="91"/>
        <v>1.0000000000000002E-2</v>
      </c>
      <c r="BA228" s="9">
        <f t="shared" si="92"/>
        <v>207.93639999999999</v>
      </c>
      <c r="BB228" s="9"/>
      <c r="BC228" s="9"/>
      <c r="BD228" s="9"/>
      <c r="BE228" s="1">
        <v>4</v>
      </c>
      <c r="BF228" s="9">
        <v>14.42</v>
      </c>
      <c r="BG228">
        <f t="shared" si="93"/>
        <v>57.68</v>
      </c>
      <c r="BH228">
        <f t="shared" si="94"/>
        <v>16</v>
      </c>
      <c r="BI228">
        <f t="shared" si="95"/>
        <v>207.93639999999999</v>
      </c>
    </row>
    <row r="229" spans="1:61" x14ac:dyDescent="0.3">
      <c r="A229" s="9">
        <v>0.69</v>
      </c>
      <c r="B229" s="9">
        <v>14.73</v>
      </c>
      <c r="C229" s="9">
        <f t="shared" si="72"/>
        <v>10.163699999999999</v>
      </c>
      <c r="D229" s="9">
        <f t="shared" si="73"/>
        <v>0.47609999999999991</v>
      </c>
      <c r="E229" s="9">
        <f t="shared" si="74"/>
        <v>216.97290000000001</v>
      </c>
      <c r="F229" s="9"/>
      <c r="G229" s="9"/>
      <c r="H229" s="9"/>
      <c r="I229" s="9">
        <v>735</v>
      </c>
      <c r="J229" s="9">
        <v>14.73</v>
      </c>
      <c r="K229" s="9">
        <f t="shared" si="75"/>
        <v>10826.550000000001</v>
      </c>
      <c r="L229" s="9">
        <f t="shared" si="76"/>
        <v>540225</v>
      </c>
      <c r="M229" s="9">
        <f t="shared" si="77"/>
        <v>216.97290000000001</v>
      </c>
      <c r="N229" s="9"/>
      <c r="O229" s="9"/>
      <c r="P229" s="9"/>
      <c r="Q229" s="9">
        <v>294</v>
      </c>
      <c r="R229" s="9">
        <v>14.73</v>
      </c>
      <c r="S229" s="9">
        <f t="shared" si="78"/>
        <v>4330.62</v>
      </c>
      <c r="T229" s="9">
        <f t="shared" si="79"/>
        <v>86436</v>
      </c>
      <c r="U229" s="9">
        <f t="shared" si="80"/>
        <v>216.97290000000001</v>
      </c>
      <c r="V229" s="9"/>
      <c r="W229" s="9"/>
      <c r="X229" s="9"/>
      <c r="Y229" s="9">
        <v>220.5</v>
      </c>
      <c r="Z229" s="9">
        <v>14.73</v>
      </c>
      <c r="AA229" s="9">
        <f t="shared" si="81"/>
        <v>3247.9650000000001</v>
      </c>
      <c r="AB229" s="9">
        <f t="shared" si="82"/>
        <v>48620.25</v>
      </c>
      <c r="AC229" s="9">
        <f t="shared" si="83"/>
        <v>216.97290000000001</v>
      </c>
      <c r="AD229" s="9"/>
      <c r="AE229" s="9"/>
      <c r="AF229" s="9"/>
      <c r="AG229" s="9">
        <v>3.5</v>
      </c>
      <c r="AH229" s="9">
        <v>14.73</v>
      </c>
      <c r="AI229" s="9">
        <f t="shared" si="84"/>
        <v>51.555</v>
      </c>
      <c r="AJ229" s="9">
        <f t="shared" si="85"/>
        <v>12.25</v>
      </c>
      <c r="AK229" s="9">
        <f t="shared" si="86"/>
        <v>216.97290000000001</v>
      </c>
      <c r="AL229" s="9"/>
      <c r="AM229" s="9"/>
      <c r="AN229" s="9"/>
      <c r="AO229" s="1">
        <v>5</v>
      </c>
      <c r="AP229" s="9">
        <v>14.73</v>
      </c>
      <c r="AQ229" s="9">
        <f t="shared" si="87"/>
        <v>73.650000000000006</v>
      </c>
      <c r="AR229" s="9">
        <f t="shared" si="88"/>
        <v>216.97290000000001</v>
      </c>
      <c r="AS229" s="9">
        <f t="shared" si="89"/>
        <v>216.97290000000001</v>
      </c>
      <c r="AT229" s="9"/>
      <c r="AU229" s="9"/>
      <c r="AV229" s="9"/>
      <c r="AW229" s="9">
        <v>0.1</v>
      </c>
      <c r="AX229" s="9">
        <v>14.73</v>
      </c>
      <c r="AY229" s="9">
        <f t="shared" si="90"/>
        <v>1.4730000000000001</v>
      </c>
      <c r="AZ229" s="9">
        <f t="shared" si="91"/>
        <v>1.0000000000000002E-2</v>
      </c>
      <c r="BA229" s="9">
        <f t="shared" si="92"/>
        <v>216.97290000000001</v>
      </c>
      <c r="BB229" s="9"/>
      <c r="BC229" s="9"/>
      <c r="BD229" s="9"/>
      <c r="BE229" s="1">
        <v>4</v>
      </c>
      <c r="BF229" s="9">
        <v>14.73</v>
      </c>
      <c r="BG229">
        <f t="shared" si="93"/>
        <v>58.92</v>
      </c>
      <c r="BH229">
        <f t="shared" si="94"/>
        <v>16</v>
      </c>
      <c r="BI229">
        <f t="shared" si="95"/>
        <v>216.97290000000001</v>
      </c>
    </row>
    <row r="230" spans="1:61" x14ac:dyDescent="0.3">
      <c r="A230" s="9">
        <v>0.66</v>
      </c>
      <c r="B230" s="9">
        <v>14.86</v>
      </c>
      <c r="C230" s="9">
        <f t="shared" si="72"/>
        <v>9.8076000000000008</v>
      </c>
      <c r="D230" s="9">
        <f t="shared" si="73"/>
        <v>0.43560000000000004</v>
      </c>
      <c r="E230" s="9">
        <f t="shared" si="74"/>
        <v>220.81959999999998</v>
      </c>
      <c r="F230" s="9"/>
      <c r="G230" s="9"/>
      <c r="H230" s="9"/>
      <c r="I230" s="9">
        <v>759.5</v>
      </c>
      <c r="J230" s="9">
        <v>14.86</v>
      </c>
      <c r="K230" s="9">
        <f t="shared" si="75"/>
        <v>11286.17</v>
      </c>
      <c r="L230" s="9">
        <f t="shared" si="76"/>
        <v>576840.25</v>
      </c>
      <c r="M230" s="9">
        <f t="shared" si="77"/>
        <v>220.81959999999998</v>
      </c>
      <c r="N230" s="9"/>
      <c r="O230" s="9"/>
      <c r="P230" s="9"/>
      <c r="Q230" s="9">
        <v>318.5</v>
      </c>
      <c r="R230" s="9">
        <v>14.86</v>
      </c>
      <c r="S230" s="9">
        <f t="shared" si="78"/>
        <v>4732.91</v>
      </c>
      <c r="T230" s="9">
        <f t="shared" si="79"/>
        <v>101442.25</v>
      </c>
      <c r="U230" s="9">
        <f t="shared" si="80"/>
        <v>220.81959999999998</v>
      </c>
      <c r="V230" s="9"/>
      <c r="W230" s="9"/>
      <c r="X230" s="9"/>
      <c r="Y230" s="9">
        <v>220.5</v>
      </c>
      <c r="Z230" s="9">
        <v>14.86</v>
      </c>
      <c r="AA230" s="9">
        <f t="shared" si="81"/>
        <v>3276.6299999999997</v>
      </c>
      <c r="AB230" s="9">
        <f t="shared" si="82"/>
        <v>48620.25</v>
      </c>
      <c r="AC230" s="9">
        <f t="shared" si="83"/>
        <v>220.81959999999998</v>
      </c>
      <c r="AD230" s="9"/>
      <c r="AE230" s="9"/>
      <c r="AF230" s="9"/>
      <c r="AG230" s="9">
        <v>3.5</v>
      </c>
      <c r="AH230" s="9">
        <v>14.86</v>
      </c>
      <c r="AI230" s="9">
        <f t="shared" si="84"/>
        <v>52.01</v>
      </c>
      <c r="AJ230" s="9">
        <f t="shared" si="85"/>
        <v>12.25</v>
      </c>
      <c r="AK230" s="9">
        <f t="shared" si="86"/>
        <v>220.81959999999998</v>
      </c>
      <c r="AL230" s="9"/>
      <c r="AM230" s="9"/>
      <c r="AN230" s="9"/>
      <c r="AO230" s="1">
        <v>2</v>
      </c>
      <c r="AP230" s="9">
        <v>14.86</v>
      </c>
      <c r="AQ230" s="9">
        <f t="shared" si="87"/>
        <v>29.72</v>
      </c>
      <c r="AR230" s="9">
        <f t="shared" si="88"/>
        <v>220.81959999999998</v>
      </c>
      <c r="AS230" s="9">
        <f t="shared" si="89"/>
        <v>220.81959999999998</v>
      </c>
      <c r="AT230" s="9"/>
      <c r="AU230" s="9"/>
      <c r="AV230" s="9"/>
      <c r="AW230" s="9">
        <v>0.1</v>
      </c>
      <c r="AX230" s="9">
        <v>14.86</v>
      </c>
      <c r="AY230" s="9">
        <f t="shared" si="90"/>
        <v>1.486</v>
      </c>
      <c r="AZ230" s="9">
        <f t="shared" si="91"/>
        <v>1.0000000000000002E-2</v>
      </c>
      <c r="BA230" s="9">
        <f t="shared" si="92"/>
        <v>220.81959999999998</v>
      </c>
      <c r="BB230" s="9"/>
      <c r="BC230" s="9"/>
      <c r="BD230" s="9"/>
      <c r="BE230" s="1">
        <v>4</v>
      </c>
      <c r="BF230" s="9">
        <v>14.86</v>
      </c>
      <c r="BG230">
        <f t="shared" si="93"/>
        <v>59.44</v>
      </c>
      <c r="BH230">
        <f t="shared" si="94"/>
        <v>16</v>
      </c>
      <c r="BI230">
        <f t="shared" si="95"/>
        <v>220.81959999999998</v>
      </c>
    </row>
    <row r="231" spans="1:61" x14ac:dyDescent="0.3">
      <c r="A231" s="9">
        <v>0.66</v>
      </c>
      <c r="B231" s="9">
        <v>14.67</v>
      </c>
      <c r="C231" s="9">
        <f t="shared" si="72"/>
        <v>9.6821999999999999</v>
      </c>
      <c r="D231" s="9">
        <f t="shared" si="73"/>
        <v>0.43560000000000004</v>
      </c>
      <c r="E231" s="9">
        <f t="shared" si="74"/>
        <v>215.2089</v>
      </c>
      <c r="F231" s="9"/>
      <c r="G231" s="9"/>
      <c r="H231" s="9"/>
      <c r="I231" s="9">
        <v>759.5</v>
      </c>
      <c r="J231" s="9">
        <v>14.67</v>
      </c>
      <c r="K231" s="9">
        <f t="shared" si="75"/>
        <v>11141.865</v>
      </c>
      <c r="L231" s="9">
        <f t="shared" si="76"/>
        <v>576840.25</v>
      </c>
      <c r="M231" s="9">
        <f t="shared" si="77"/>
        <v>215.2089</v>
      </c>
      <c r="N231" s="9"/>
      <c r="O231" s="9"/>
      <c r="P231" s="9"/>
      <c r="Q231" s="9">
        <v>318.5</v>
      </c>
      <c r="R231" s="9">
        <v>14.67</v>
      </c>
      <c r="S231" s="9">
        <f t="shared" si="78"/>
        <v>4672.3949999999995</v>
      </c>
      <c r="T231" s="9">
        <f t="shared" si="79"/>
        <v>101442.25</v>
      </c>
      <c r="U231" s="9">
        <f t="shared" si="80"/>
        <v>215.2089</v>
      </c>
      <c r="V231" s="9"/>
      <c r="W231" s="9"/>
      <c r="X231" s="9"/>
      <c r="Y231" s="9">
        <v>220.5</v>
      </c>
      <c r="Z231" s="9">
        <v>14.67</v>
      </c>
      <c r="AA231" s="9">
        <f t="shared" si="81"/>
        <v>3234.7350000000001</v>
      </c>
      <c r="AB231" s="9">
        <f t="shared" si="82"/>
        <v>48620.25</v>
      </c>
      <c r="AC231" s="9">
        <f t="shared" si="83"/>
        <v>215.2089</v>
      </c>
      <c r="AD231" s="9"/>
      <c r="AE231" s="9"/>
      <c r="AF231" s="9"/>
      <c r="AG231" s="9">
        <v>3.5</v>
      </c>
      <c r="AH231" s="9">
        <v>14.67</v>
      </c>
      <c r="AI231" s="9">
        <f t="shared" si="84"/>
        <v>51.344999999999999</v>
      </c>
      <c r="AJ231" s="9">
        <f t="shared" si="85"/>
        <v>12.25</v>
      </c>
      <c r="AK231" s="9">
        <f t="shared" si="86"/>
        <v>215.2089</v>
      </c>
      <c r="AL231" s="9"/>
      <c r="AM231" s="9"/>
      <c r="AN231" s="9"/>
      <c r="AO231" s="1">
        <v>3</v>
      </c>
      <c r="AP231" s="9">
        <v>14.67</v>
      </c>
      <c r="AQ231" s="9">
        <f t="shared" si="87"/>
        <v>44.01</v>
      </c>
      <c r="AR231" s="9">
        <f t="shared" si="88"/>
        <v>215.2089</v>
      </c>
      <c r="AS231" s="9">
        <f t="shared" si="89"/>
        <v>215.2089</v>
      </c>
      <c r="AT231" s="9"/>
      <c r="AU231" s="9"/>
      <c r="AV231" s="9"/>
      <c r="AW231" s="9">
        <v>0.1</v>
      </c>
      <c r="AX231" s="9">
        <v>14.67</v>
      </c>
      <c r="AY231" s="9">
        <f t="shared" si="90"/>
        <v>1.4670000000000001</v>
      </c>
      <c r="AZ231" s="9">
        <f t="shared" si="91"/>
        <v>1.0000000000000002E-2</v>
      </c>
      <c r="BA231" s="9">
        <f t="shared" si="92"/>
        <v>215.2089</v>
      </c>
      <c r="BB231" s="9"/>
      <c r="BC231" s="9"/>
      <c r="BD231" s="9"/>
      <c r="BE231" s="1">
        <v>4</v>
      </c>
      <c r="BF231" s="9">
        <v>14.67</v>
      </c>
      <c r="BG231">
        <f t="shared" si="93"/>
        <v>58.68</v>
      </c>
      <c r="BH231">
        <f t="shared" si="94"/>
        <v>16</v>
      </c>
      <c r="BI231">
        <f t="shared" si="95"/>
        <v>215.2089</v>
      </c>
    </row>
    <row r="232" spans="1:61" x14ac:dyDescent="0.3">
      <c r="A232" s="9">
        <v>0.66</v>
      </c>
      <c r="B232" s="9">
        <v>15</v>
      </c>
      <c r="C232" s="9">
        <f t="shared" si="72"/>
        <v>9.9</v>
      </c>
      <c r="D232" s="9">
        <f t="shared" si="73"/>
        <v>0.43560000000000004</v>
      </c>
      <c r="E232" s="9">
        <f t="shared" si="74"/>
        <v>225</v>
      </c>
      <c r="F232" s="9"/>
      <c r="G232" s="9"/>
      <c r="H232" s="9"/>
      <c r="I232" s="9">
        <v>759.5</v>
      </c>
      <c r="J232" s="9">
        <v>15</v>
      </c>
      <c r="K232" s="9">
        <f t="shared" si="75"/>
        <v>11392.5</v>
      </c>
      <c r="L232" s="9">
        <f t="shared" si="76"/>
        <v>576840.25</v>
      </c>
      <c r="M232" s="9">
        <f t="shared" si="77"/>
        <v>225</v>
      </c>
      <c r="N232" s="9"/>
      <c r="O232" s="9"/>
      <c r="P232" s="9"/>
      <c r="Q232" s="9">
        <v>318.5</v>
      </c>
      <c r="R232" s="9">
        <v>15</v>
      </c>
      <c r="S232" s="9">
        <f t="shared" si="78"/>
        <v>4777.5</v>
      </c>
      <c r="T232" s="9">
        <f t="shared" si="79"/>
        <v>101442.25</v>
      </c>
      <c r="U232" s="9">
        <f t="shared" si="80"/>
        <v>225</v>
      </c>
      <c r="V232" s="9"/>
      <c r="W232" s="9"/>
      <c r="X232" s="9"/>
      <c r="Y232" s="9">
        <v>220.5</v>
      </c>
      <c r="Z232" s="9">
        <v>15</v>
      </c>
      <c r="AA232" s="9">
        <f t="shared" si="81"/>
        <v>3307.5</v>
      </c>
      <c r="AB232" s="9">
        <f t="shared" si="82"/>
        <v>48620.25</v>
      </c>
      <c r="AC232" s="9">
        <f t="shared" si="83"/>
        <v>225</v>
      </c>
      <c r="AD232" s="9"/>
      <c r="AE232" s="9"/>
      <c r="AF232" s="9"/>
      <c r="AG232" s="9">
        <v>3.5</v>
      </c>
      <c r="AH232" s="9">
        <v>15</v>
      </c>
      <c r="AI232" s="9">
        <f t="shared" si="84"/>
        <v>52.5</v>
      </c>
      <c r="AJ232" s="9">
        <f t="shared" si="85"/>
        <v>12.25</v>
      </c>
      <c r="AK232" s="9">
        <f t="shared" si="86"/>
        <v>225</v>
      </c>
      <c r="AL232" s="9"/>
      <c r="AM232" s="9"/>
      <c r="AN232" s="9"/>
      <c r="AO232" s="1">
        <v>4</v>
      </c>
      <c r="AP232" s="9">
        <v>15</v>
      </c>
      <c r="AQ232" s="9">
        <f t="shared" si="87"/>
        <v>60</v>
      </c>
      <c r="AR232" s="9">
        <f t="shared" si="88"/>
        <v>225</v>
      </c>
      <c r="AS232" s="9">
        <f t="shared" si="89"/>
        <v>225</v>
      </c>
      <c r="AT232" s="9"/>
      <c r="AU232" s="9"/>
      <c r="AV232" s="9"/>
      <c r="AW232" s="9">
        <v>0.1</v>
      </c>
      <c r="AX232" s="9">
        <v>15</v>
      </c>
      <c r="AY232" s="9">
        <f t="shared" si="90"/>
        <v>1.5</v>
      </c>
      <c r="AZ232" s="9">
        <f t="shared" si="91"/>
        <v>1.0000000000000002E-2</v>
      </c>
      <c r="BA232" s="9">
        <f t="shared" si="92"/>
        <v>225</v>
      </c>
      <c r="BB232" s="9"/>
      <c r="BC232" s="9"/>
      <c r="BD232" s="9"/>
      <c r="BE232" s="1">
        <v>4</v>
      </c>
      <c r="BF232" s="9">
        <v>15</v>
      </c>
      <c r="BG232">
        <f t="shared" si="93"/>
        <v>60</v>
      </c>
      <c r="BH232">
        <f t="shared" si="94"/>
        <v>16</v>
      </c>
      <c r="BI232">
        <f t="shared" si="95"/>
        <v>225</v>
      </c>
    </row>
    <row r="233" spans="1:61" x14ac:dyDescent="0.3">
      <c r="A233" s="9">
        <v>0.66</v>
      </c>
      <c r="B233" s="9">
        <v>14.83</v>
      </c>
      <c r="C233" s="9">
        <f t="shared" si="72"/>
        <v>9.7878000000000007</v>
      </c>
      <c r="D233" s="9">
        <f t="shared" si="73"/>
        <v>0.43560000000000004</v>
      </c>
      <c r="E233" s="9">
        <f t="shared" si="74"/>
        <v>219.9289</v>
      </c>
      <c r="F233" s="9"/>
      <c r="G233" s="9"/>
      <c r="H233" s="9"/>
      <c r="I233" s="9">
        <v>759.5</v>
      </c>
      <c r="J233" s="9">
        <v>14.83</v>
      </c>
      <c r="K233" s="9">
        <f t="shared" si="75"/>
        <v>11263.385</v>
      </c>
      <c r="L233" s="9">
        <f t="shared" si="76"/>
        <v>576840.25</v>
      </c>
      <c r="M233" s="9">
        <f t="shared" si="77"/>
        <v>219.9289</v>
      </c>
      <c r="N233" s="9"/>
      <c r="O233" s="9"/>
      <c r="P233" s="9"/>
      <c r="Q233" s="9">
        <v>318.5</v>
      </c>
      <c r="R233" s="9">
        <v>14.83</v>
      </c>
      <c r="S233" s="9">
        <f t="shared" si="78"/>
        <v>4723.3550000000005</v>
      </c>
      <c r="T233" s="9">
        <f t="shared" si="79"/>
        <v>101442.25</v>
      </c>
      <c r="U233" s="9">
        <f t="shared" si="80"/>
        <v>219.9289</v>
      </c>
      <c r="V233" s="9"/>
      <c r="W233" s="9"/>
      <c r="X233" s="9"/>
      <c r="Y233" s="9">
        <v>220.5</v>
      </c>
      <c r="Z233" s="9">
        <v>14.83</v>
      </c>
      <c r="AA233" s="9">
        <f t="shared" si="81"/>
        <v>3270.0149999999999</v>
      </c>
      <c r="AB233" s="9">
        <f t="shared" si="82"/>
        <v>48620.25</v>
      </c>
      <c r="AC233" s="9">
        <f t="shared" si="83"/>
        <v>219.9289</v>
      </c>
      <c r="AD233" s="9"/>
      <c r="AE233" s="9"/>
      <c r="AF233" s="9"/>
      <c r="AG233" s="9">
        <v>3.5</v>
      </c>
      <c r="AH233" s="9">
        <v>14.83</v>
      </c>
      <c r="AI233" s="9">
        <f t="shared" si="84"/>
        <v>51.905000000000001</v>
      </c>
      <c r="AJ233" s="9">
        <f t="shared" si="85"/>
        <v>12.25</v>
      </c>
      <c r="AK233" s="9">
        <f t="shared" si="86"/>
        <v>219.9289</v>
      </c>
      <c r="AL233" s="9"/>
      <c r="AM233" s="9"/>
      <c r="AN233" s="9"/>
      <c r="AO233" s="1">
        <v>5</v>
      </c>
      <c r="AP233" s="9">
        <v>14.83</v>
      </c>
      <c r="AQ233" s="9">
        <f t="shared" si="87"/>
        <v>74.150000000000006</v>
      </c>
      <c r="AR233" s="9">
        <f t="shared" si="88"/>
        <v>219.9289</v>
      </c>
      <c r="AS233" s="9">
        <f t="shared" si="89"/>
        <v>219.9289</v>
      </c>
      <c r="AT233" s="9"/>
      <c r="AU233" s="9"/>
      <c r="AV233" s="9"/>
      <c r="AW233" s="9">
        <v>0.1</v>
      </c>
      <c r="AX233" s="9">
        <v>14.83</v>
      </c>
      <c r="AY233" s="9">
        <f t="shared" si="90"/>
        <v>1.4830000000000001</v>
      </c>
      <c r="AZ233" s="9">
        <f t="shared" si="91"/>
        <v>1.0000000000000002E-2</v>
      </c>
      <c r="BA233" s="9">
        <f t="shared" si="92"/>
        <v>219.9289</v>
      </c>
      <c r="BB233" s="9"/>
      <c r="BC233" s="9"/>
      <c r="BD233" s="9"/>
      <c r="BE233" s="1">
        <v>4</v>
      </c>
      <c r="BF233" s="9">
        <v>14.83</v>
      </c>
      <c r="BG233">
        <f t="shared" si="93"/>
        <v>59.32</v>
      </c>
      <c r="BH233">
        <f t="shared" si="94"/>
        <v>16</v>
      </c>
      <c r="BI233">
        <f t="shared" si="95"/>
        <v>219.9289</v>
      </c>
    </row>
    <row r="234" spans="1:61" x14ac:dyDescent="0.3">
      <c r="A234" s="9">
        <v>0.64</v>
      </c>
      <c r="B234" s="9">
        <v>19.239999999999998</v>
      </c>
      <c r="C234" s="9">
        <f t="shared" si="72"/>
        <v>12.313599999999999</v>
      </c>
      <c r="D234" s="9">
        <f t="shared" si="73"/>
        <v>0.40960000000000002</v>
      </c>
      <c r="E234" s="9">
        <f t="shared" si="74"/>
        <v>370.17759999999993</v>
      </c>
      <c r="F234" s="9"/>
      <c r="G234" s="9"/>
      <c r="H234" s="9"/>
      <c r="I234" s="9">
        <v>784</v>
      </c>
      <c r="J234" s="9">
        <v>19.239999999999998</v>
      </c>
      <c r="K234" s="9">
        <f t="shared" si="75"/>
        <v>15084.159999999998</v>
      </c>
      <c r="L234" s="9">
        <f t="shared" si="76"/>
        <v>614656</v>
      </c>
      <c r="M234" s="9">
        <f t="shared" si="77"/>
        <v>370.17759999999993</v>
      </c>
      <c r="N234" s="9"/>
      <c r="O234" s="9"/>
      <c r="P234" s="9"/>
      <c r="Q234" s="9">
        <v>343</v>
      </c>
      <c r="R234" s="9">
        <v>19.239999999999998</v>
      </c>
      <c r="S234" s="9">
        <f t="shared" si="78"/>
        <v>6599.32</v>
      </c>
      <c r="T234" s="9">
        <f t="shared" si="79"/>
        <v>117649</v>
      </c>
      <c r="U234" s="9">
        <f t="shared" si="80"/>
        <v>370.17759999999993</v>
      </c>
      <c r="V234" s="9"/>
      <c r="W234" s="9"/>
      <c r="X234" s="9"/>
      <c r="Y234" s="9">
        <v>220.5</v>
      </c>
      <c r="Z234" s="9">
        <v>19.239999999999998</v>
      </c>
      <c r="AA234" s="9">
        <f t="shared" si="81"/>
        <v>4242.42</v>
      </c>
      <c r="AB234" s="9">
        <f t="shared" si="82"/>
        <v>48620.25</v>
      </c>
      <c r="AC234" s="9">
        <f t="shared" si="83"/>
        <v>370.17759999999993</v>
      </c>
      <c r="AD234" s="9"/>
      <c r="AE234" s="9"/>
      <c r="AF234" s="9"/>
      <c r="AG234" s="9">
        <v>3.5</v>
      </c>
      <c r="AH234" s="9">
        <v>19.239999999999998</v>
      </c>
      <c r="AI234" s="9">
        <f t="shared" si="84"/>
        <v>67.339999999999989</v>
      </c>
      <c r="AJ234" s="9">
        <f t="shared" si="85"/>
        <v>12.25</v>
      </c>
      <c r="AK234" s="9">
        <f t="shared" si="86"/>
        <v>370.17759999999993</v>
      </c>
      <c r="AL234" s="9"/>
      <c r="AM234" s="9"/>
      <c r="AN234" s="9"/>
      <c r="AO234" s="1">
        <v>2</v>
      </c>
      <c r="AP234" s="9">
        <v>19.239999999999998</v>
      </c>
      <c r="AQ234" s="9">
        <f t="shared" si="87"/>
        <v>38.479999999999997</v>
      </c>
      <c r="AR234" s="9">
        <f t="shared" si="88"/>
        <v>370.17759999999993</v>
      </c>
      <c r="AS234" s="9">
        <f t="shared" si="89"/>
        <v>370.17759999999993</v>
      </c>
      <c r="AT234" s="9"/>
      <c r="AU234" s="9"/>
      <c r="AV234" s="9"/>
      <c r="AW234" s="9">
        <v>0.1</v>
      </c>
      <c r="AX234" s="9">
        <v>19.239999999999998</v>
      </c>
      <c r="AY234" s="9">
        <f t="shared" si="90"/>
        <v>1.9239999999999999</v>
      </c>
      <c r="AZ234" s="9">
        <f t="shared" si="91"/>
        <v>1.0000000000000002E-2</v>
      </c>
      <c r="BA234" s="9">
        <f t="shared" si="92"/>
        <v>370.17759999999993</v>
      </c>
      <c r="BB234" s="9"/>
      <c r="BC234" s="9"/>
      <c r="BD234" s="9"/>
      <c r="BE234" s="1">
        <v>4</v>
      </c>
      <c r="BF234" s="9">
        <v>19.239999999999998</v>
      </c>
      <c r="BG234">
        <f t="shared" si="93"/>
        <v>76.959999999999994</v>
      </c>
      <c r="BH234">
        <f t="shared" si="94"/>
        <v>16</v>
      </c>
      <c r="BI234">
        <f t="shared" si="95"/>
        <v>370.17759999999993</v>
      </c>
    </row>
    <row r="235" spans="1:61" x14ac:dyDescent="0.3">
      <c r="A235" s="9">
        <v>0.64</v>
      </c>
      <c r="B235" s="9">
        <v>19.25</v>
      </c>
      <c r="C235" s="9">
        <f t="shared" si="72"/>
        <v>12.32</v>
      </c>
      <c r="D235" s="9">
        <f t="shared" si="73"/>
        <v>0.40960000000000002</v>
      </c>
      <c r="E235" s="9">
        <f t="shared" si="74"/>
        <v>370.5625</v>
      </c>
      <c r="F235" s="9"/>
      <c r="G235" s="9"/>
      <c r="H235" s="9"/>
      <c r="I235" s="9">
        <v>784</v>
      </c>
      <c r="J235" s="9">
        <v>19.25</v>
      </c>
      <c r="K235" s="9">
        <f t="shared" si="75"/>
        <v>15092</v>
      </c>
      <c r="L235" s="9">
        <f t="shared" si="76"/>
        <v>614656</v>
      </c>
      <c r="M235" s="9">
        <f t="shared" si="77"/>
        <v>370.5625</v>
      </c>
      <c r="N235" s="9"/>
      <c r="O235" s="9"/>
      <c r="P235" s="9"/>
      <c r="Q235" s="9">
        <v>343</v>
      </c>
      <c r="R235" s="9">
        <v>19.25</v>
      </c>
      <c r="S235" s="9">
        <f t="shared" si="78"/>
        <v>6602.75</v>
      </c>
      <c r="T235" s="9">
        <f t="shared" si="79"/>
        <v>117649</v>
      </c>
      <c r="U235" s="9">
        <f t="shared" si="80"/>
        <v>370.5625</v>
      </c>
      <c r="V235" s="9"/>
      <c r="W235" s="9"/>
      <c r="X235" s="9"/>
      <c r="Y235" s="9">
        <v>220.5</v>
      </c>
      <c r="Z235" s="9">
        <v>19.25</v>
      </c>
      <c r="AA235" s="9">
        <f t="shared" si="81"/>
        <v>4244.625</v>
      </c>
      <c r="AB235" s="9">
        <f t="shared" si="82"/>
        <v>48620.25</v>
      </c>
      <c r="AC235" s="9">
        <f t="shared" si="83"/>
        <v>370.5625</v>
      </c>
      <c r="AD235" s="9"/>
      <c r="AE235" s="9"/>
      <c r="AF235" s="9"/>
      <c r="AG235" s="9">
        <v>3.5</v>
      </c>
      <c r="AH235" s="9">
        <v>19.25</v>
      </c>
      <c r="AI235" s="9">
        <f t="shared" si="84"/>
        <v>67.375</v>
      </c>
      <c r="AJ235" s="9">
        <f t="shared" si="85"/>
        <v>12.25</v>
      </c>
      <c r="AK235" s="9">
        <f t="shared" si="86"/>
        <v>370.5625</v>
      </c>
      <c r="AL235" s="9"/>
      <c r="AM235" s="9"/>
      <c r="AN235" s="9"/>
      <c r="AO235" s="1">
        <v>3</v>
      </c>
      <c r="AP235" s="9">
        <v>19.25</v>
      </c>
      <c r="AQ235" s="9">
        <f t="shared" si="87"/>
        <v>57.75</v>
      </c>
      <c r="AR235" s="9">
        <f t="shared" si="88"/>
        <v>370.5625</v>
      </c>
      <c r="AS235" s="9">
        <f t="shared" si="89"/>
        <v>370.5625</v>
      </c>
      <c r="AT235" s="9"/>
      <c r="AU235" s="9"/>
      <c r="AV235" s="9"/>
      <c r="AW235" s="9">
        <v>0.1</v>
      </c>
      <c r="AX235" s="9">
        <v>19.25</v>
      </c>
      <c r="AY235" s="9">
        <f t="shared" si="90"/>
        <v>1.925</v>
      </c>
      <c r="AZ235" s="9">
        <f t="shared" si="91"/>
        <v>1.0000000000000002E-2</v>
      </c>
      <c r="BA235" s="9">
        <f t="shared" si="92"/>
        <v>370.5625</v>
      </c>
      <c r="BB235" s="9"/>
      <c r="BC235" s="9"/>
      <c r="BD235" s="9"/>
      <c r="BE235" s="1">
        <v>4</v>
      </c>
      <c r="BF235" s="9">
        <v>19.25</v>
      </c>
      <c r="BG235">
        <f t="shared" si="93"/>
        <v>77</v>
      </c>
      <c r="BH235">
        <f t="shared" si="94"/>
        <v>16</v>
      </c>
      <c r="BI235">
        <f t="shared" si="95"/>
        <v>370.5625</v>
      </c>
    </row>
    <row r="236" spans="1:61" x14ac:dyDescent="0.3">
      <c r="A236" s="9">
        <v>0.64</v>
      </c>
      <c r="B236" s="9">
        <v>19.420000000000002</v>
      </c>
      <c r="C236" s="9">
        <f t="shared" si="72"/>
        <v>12.428800000000001</v>
      </c>
      <c r="D236" s="9">
        <f t="shared" si="73"/>
        <v>0.40960000000000002</v>
      </c>
      <c r="E236" s="9">
        <f t="shared" si="74"/>
        <v>377.13640000000009</v>
      </c>
      <c r="F236" s="9"/>
      <c r="G236" s="9"/>
      <c r="H236" s="9"/>
      <c r="I236" s="9">
        <v>784</v>
      </c>
      <c r="J236" s="9">
        <v>19.420000000000002</v>
      </c>
      <c r="K236" s="9">
        <f t="shared" si="75"/>
        <v>15225.28</v>
      </c>
      <c r="L236" s="9">
        <f t="shared" si="76"/>
        <v>614656</v>
      </c>
      <c r="M236" s="9">
        <f t="shared" si="77"/>
        <v>377.13640000000009</v>
      </c>
      <c r="N236" s="9"/>
      <c r="O236" s="9"/>
      <c r="P236" s="9"/>
      <c r="Q236" s="9">
        <v>343</v>
      </c>
      <c r="R236" s="9">
        <v>19.420000000000002</v>
      </c>
      <c r="S236" s="9">
        <f t="shared" si="78"/>
        <v>6661.06</v>
      </c>
      <c r="T236" s="9">
        <f t="shared" si="79"/>
        <v>117649</v>
      </c>
      <c r="U236" s="9">
        <f t="shared" si="80"/>
        <v>377.13640000000009</v>
      </c>
      <c r="V236" s="9"/>
      <c r="W236" s="9"/>
      <c r="X236" s="9"/>
      <c r="Y236" s="9">
        <v>220.5</v>
      </c>
      <c r="Z236" s="9">
        <v>19.420000000000002</v>
      </c>
      <c r="AA236" s="9">
        <f t="shared" si="81"/>
        <v>4282.1100000000006</v>
      </c>
      <c r="AB236" s="9">
        <f t="shared" si="82"/>
        <v>48620.25</v>
      </c>
      <c r="AC236" s="9">
        <f t="shared" si="83"/>
        <v>377.13640000000009</v>
      </c>
      <c r="AD236" s="9"/>
      <c r="AE236" s="9"/>
      <c r="AF236" s="9"/>
      <c r="AG236" s="9">
        <v>3.5</v>
      </c>
      <c r="AH236" s="9">
        <v>19.420000000000002</v>
      </c>
      <c r="AI236" s="9">
        <f t="shared" si="84"/>
        <v>67.97</v>
      </c>
      <c r="AJ236" s="9">
        <f t="shared" si="85"/>
        <v>12.25</v>
      </c>
      <c r="AK236" s="9">
        <f t="shared" si="86"/>
        <v>377.13640000000009</v>
      </c>
      <c r="AL236" s="9"/>
      <c r="AM236" s="9"/>
      <c r="AN236" s="9"/>
      <c r="AO236" s="1">
        <v>4</v>
      </c>
      <c r="AP236" s="9">
        <v>19.420000000000002</v>
      </c>
      <c r="AQ236" s="9">
        <f t="shared" si="87"/>
        <v>77.680000000000007</v>
      </c>
      <c r="AR236" s="9">
        <f t="shared" si="88"/>
        <v>377.13640000000009</v>
      </c>
      <c r="AS236" s="9">
        <f t="shared" si="89"/>
        <v>377.13640000000009</v>
      </c>
      <c r="AT236" s="9"/>
      <c r="AU236" s="9"/>
      <c r="AV236" s="9"/>
      <c r="AW236" s="9">
        <v>0.1</v>
      </c>
      <c r="AX236" s="9">
        <v>19.420000000000002</v>
      </c>
      <c r="AY236" s="9">
        <f t="shared" si="90"/>
        <v>1.9420000000000002</v>
      </c>
      <c r="AZ236" s="9">
        <f t="shared" si="91"/>
        <v>1.0000000000000002E-2</v>
      </c>
      <c r="BA236" s="9">
        <f t="shared" si="92"/>
        <v>377.13640000000009</v>
      </c>
      <c r="BB236" s="9"/>
      <c r="BC236" s="9"/>
      <c r="BD236" s="9"/>
      <c r="BE236" s="1">
        <v>4</v>
      </c>
      <c r="BF236" s="9">
        <v>19.420000000000002</v>
      </c>
      <c r="BG236">
        <f t="shared" si="93"/>
        <v>77.680000000000007</v>
      </c>
      <c r="BH236">
        <f t="shared" si="94"/>
        <v>16</v>
      </c>
      <c r="BI236">
        <f t="shared" si="95"/>
        <v>377.13640000000009</v>
      </c>
    </row>
    <row r="237" spans="1:61" x14ac:dyDescent="0.3">
      <c r="A237" s="9">
        <v>0.64</v>
      </c>
      <c r="B237" s="9">
        <v>19.48</v>
      </c>
      <c r="C237" s="9">
        <f t="shared" si="72"/>
        <v>12.4672</v>
      </c>
      <c r="D237" s="9">
        <f t="shared" si="73"/>
        <v>0.40960000000000002</v>
      </c>
      <c r="E237" s="9">
        <f t="shared" si="74"/>
        <v>379.47040000000004</v>
      </c>
      <c r="F237" s="9"/>
      <c r="G237" s="9"/>
      <c r="H237" s="9"/>
      <c r="I237" s="9">
        <v>784</v>
      </c>
      <c r="J237" s="9">
        <v>19.48</v>
      </c>
      <c r="K237" s="9">
        <f t="shared" si="75"/>
        <v>15272.32</v>
      </c>
      <c r="L237" s="9">
        <f t="shared" si="76"/>
        <v>614656</v>
      </c>
      <c r="M237" s="9">
        <f t="shared" si="77"/>
        <v>379.47040000000004</v>
      </c>
      <c r="N237" s="9"/>
      <c r="O237" s="9"/>
      <c r="P237" s="9"/>
      <c r="Q237" s="9">
        <v>343</v>
      </c>
      <c r="R237" s="9">
        <v>19.48</v>
      </c>
      <c r="S237" s="9">
        <f t="shared" si="78"/>
        <v>6681.64</v>
      </c>
      <c r="T237" s="9">
        <f t="shared" si="79"/>
        <v>117649</v>
      </c>
      <c r="U237" s="9">
        <f t="shared" si="80"/>
        <v>379.47040000000004</v>
      </c>
      <c r="V237" s="9"/>
      <c r="W237" s="9"/>
      <c r="X237" s="9"/>
      <c r="Y237" s="9">
        <v>220.5</v>
      </c>
      <c r="Z237" s="9">
        <v>19.48</v>
      </c>
      <c r="AA237" s="9">
        <f t="shared" si="81"/>
        <v>4295.34</v>
      </c>
      <c r="AB237" s="9">
        <f t="shared" si="82"/>
        <v>48620.25</v>
      </c>
      <c r="AC237" s="9">
        <f t="shared" si="83"/>
        <v>379.47040000000004</v>
      </c>
      <c r="AD237" s="9"/>
      <c r="AE237" s="9"/>
      <c r="AF237" s="9"/>
      <c r="AG237" s="9">
        <v>3.5</v>
      </c>
      <c r="AH237" s="9">
        <v>19.48</v>
      </c>
      <c r="AI237" s="9">
        <f t="shared" si="84"/>
        <v>68.180000000000007</v>
      </c>
      <c r="AJ237" s="9">
        <f t="shared" si="85"/>
        <v>12.25</v>
      </c>
      <c r="AK237" s="9">
        <f t="shared" si="86"/>
        <v>379.47040000000004</v>
      </c>
      <c r="AL237" s="9"/>
      <c r="AM237" s="9"/>
      <c r="AN237" s="9"/>
      <c r="AO237" s="1">
        <v>5</v>
      </c>
      <c r="AP237" s="9">
        <v>19.48</v>
      </c>
      <c r="AQ237" s="9">
        <f t="shared" si="87"/>
        <v>97.4</v>
      </c>
      <c r="AR237" s="9">
        <f t="shared" si="88"/>
        <v>379.47040000000004</v>
      </c>
      <c r="AS237" s="9">
        <f t="shared" si="89"/>
        <v>379.47040000000004</v>
      </c>
      <c r="AT237" s="9"/>
      <c r="AU237" s="9"/>
      <c r="AV237" s="9"/>
      <c r="AW237" s="9">
        <v>0.1</v>
      </c>
      <c r="AX237" s="9">
        <v>19.48</v>
      </c>
      <c r="AY237" s="9">
        <f t="shared" si="90"/>
        <v>1.9480000000000002</v>
      </c>
      <c r="AZ237" s="9">
        <f t="shared" si="91"/>
        <v>1.0000000000000002E-2</v>
      </c>
      <c r="BA237" s="9">
        <f t="shared" si="92"/>
        <v>379.47040000000004</v>
      </c>
      <c r="BB237" s="9"/>
      <c r="BC237" s="9"/>
      <c r="BD237" s="9"/>
      <c r="BE237" s="1">
        <v>4</v>
      </c>
      <c r="BF237" s="9">
        <v>19.48</v>
      </c>
      <c r="BG237">
        <f t="shared" si="93"/>
        <v>77.92</v>
      </c>
      <c r="BH237">
        <f t="shared" si="94"/>
        <v>16</v>
      </c>
      <c r="BI237">
        <f t="shared" si="95"/>
        <v>379.47040000000004</v>
      </c>
    </row>
    <row r="238" spans="1:61" x14ac:dyDescent="0.3">
      <c r="A238" s="9">
        <v>0.62</v>
      </c>
      <c r="B238" s="9">
        <v>14.37</v>
      </c>
      <c r="C238" s="9">
        <f t="shared" si="72"/>
        <v>8.9093999999999998</v>
      </c>
      <c r="D238" s="9">
        <f t="shared" si="73"/>
        <v>0.38440000000000002</v>
      </c>
      <c r="E238" s="9">
        <f t="shared" si="74"/>
        <v>206.49689999999998</v>
      </c>
      <c r="F238" s="9"/>
      <c r="G238" s="9"/>
      <c r="H238" s="9"/>
      <c r="I238" s="9">
        <v>808.5</v>
      </c>
      <c r="J238" s="9">
        <v>14.37</v>
      </c>
      <c r="K238" s="9">
        <f t="shared" si="75"/>
        <v>11618.144999999999</v>
      </c>
      <c r="L238" s="9">
        <f t="shared" si="76"/>
        <v>653672.25</v>
      </c>
      <c r="M238" s="9">
        <f t="shared" si="77"/>
        <v>206.49689999999998</v>
      </c>
      <c r="N238" s="9"/>
      <c r="O238" s="9"/>
      <c r="P238" s="9"/>
      <c r="Q238" s="9">
        <v>367.5</v>
      </c>
      <c r="R238" s="9">
        <v>14.37</v>
      </c>
      <c r="S238" s="9">
        <f t="shared" si="78"/>
        <v>5280.9749999999995</v>
      </c>
      <c r="T238" s="9">
        <f t="shared" si="79"/>
        <v>135056.25</v>
      </c>
      <c r="U238" s="9">
        <f t="shared" si="80"/>
        <v>206.49689999999998</v>
      </c>
      <c r="V238" s="9"/>
      <c r="W238" s="9"/>
      <c r="X238" s="9"/>
      <c r="Y238" s="9">
        <v>220.5</v>
      </c>
      <c r="Z238" s="9">
        <v>14.37</v>
      </c>
      <c r="AA238" s="9">
        <f t="shared" si="81"/>
        <v>3168.585</v>
      </c>
      <c r="AB238" s="9">
        <f t="shared" si="82"/>
        <v>48620.25</v>
      </c>
      <c r="AC238" s="9">
        <f t="shared" si="83"/>
        <v>206.49689999999998</v>
      </c>
      <c r="AD238" s="9"/>
      <c r="AE238" s="9"/>
      <c r="AF238" s="9"/>
      <c r="AG238" s="9">
        <v>3.5</v>
      </c>
      <c r="AH238" s="9">
        <v>14.37</v>
      </c>
      <c r="AI238" s="9">
        <f t="shared" si="84"/>
        <v>50.294999999999995</v>
      </c>
      <c r="AJ238" s="9">
        <f t="shared" si="85"/>
        <v>12.25</v>
      </c>
      <c r="AK238" s="9">
        <f t="shared" si="86"/>
        <v>206.49689999999998</v>
      </c>
      <c r="AL238" s="9"/>
      <c r="AM238" s="9"/>
      <c r="AN238" s="9"/>
      <c r="AO238" s="1">
        <v>2</v>
      </c>
      <c r="AP238" s="9">
        <v>14.37</v>
      </c>
      <c r="AQ238" s="9">
        <f t="shared" si="87"/>
        <v>28.74</v>
      </c>
      <c r="AR238" s="9">
        <f t="shared" si="88"/>
        <v>206.49689999999998</v>
      </c>
      <c r="AS238" s="9">
        <f t="shared" si="89"/>
        <v>206.49689999999998</v>
      </c>
      <c r="AT238" s="9"/>
      <c r="AU238" s="9"/>
      <c r="AV238" s="9"/>
      <c r="AW238" s="9">
        <v>0.1</v>
      </c>
      <c r="AX238" s="9">
        <v>14.37</v>
      </c>
      <c r="AY238" s="9">
        <f t="shared" si="90"/>
        <v>1.4370000000000001</v>
      </c>
      <c r="AZ238" s="9">
        <f t="shared" si="91"/>
        <v>1.0000000000000002E-2</v>
      </c>
      <c r="BA238" s="9">
        <f t="shared" si="92"/>
        <v>206.49689999999998</v>
      </c>
      <c r="BB238" s="9"/>
      <c r="BC238" s="9"/>
      <c r="BD238" s="9"/>
      <c r="BE238" s="1">
        <v>4</v>
      </c>
      <c r="BF238" s="9">
        <v>14.37</v>
      </c>
      <c r="BG238">
        <f t="shared" si="93"/>
        <v>57.48</v>
      </c>
      <c r="BH238">
        <f t="shared" si="94"/>
        <v>16</v>
      </c>
      <c r="BI238">
        <f t="shared" si="95"/>
        <v>206.49689999999998</v>
      </c>
    </row>
    <row r="239" spans="1:61" x14ac:dyDescent="0.3">
      <c r="A239" s="9">
        <v>0.62</v>
      </c>
      <c r="B239" s="9">
        <v>14.34</v>
      </c>
      <c r="C239" s="9">
        <f t="shared" si="72"/>
        <v>8.8908000000000005</v>
      </c>
      <c r="D239" s="9">
        <f t="shared" si="73"/>
        <v>0.38440000000000002</v>
      </c>
      <c r="E239" s="9">
        <f t="shared" si="74"/>
        <v>205.63559999999998</v>
      </c>
      <c r="F239" s="9"/>
      <c r="G239" s="9"/>
      <c r="H239" s="9"/>
      <c r="I239" s="9">
        <v>808.5</v>
      </c>
      <c r="J239" s="9">
        <v>14.34</v>
      </c>
      <c r="K239" s="9">
        <f t="shared" si="75"/>
        <v>11593.89</v>
      </c>
      <c r="L239" s="9">
        <f t="shared" si="76"/>
        <v>653672.25</v>
      </c>
      <c r="M239" s="9">
        <f t="shared" si="77"/>
        <v>205.63559999999998</v>
      </c>
      <c r="N239" s="9"/>
      <c r="O239" s="9"/>
      <c r="P239" s="9"/>
      <c r="Q239" s="9">
        <v>367.5</v>
      </c>
      <c r="R239" s="9">
        <v>14.34</v>
      </c>
      <c r="S239" s="9">
        <f t="shared" si="78"/>
        <v>5269.95</v>
      </c>
      <c r="T239" s="9">
        <f t="shared" si="79"/>
        <v>135056.25</v>
      </c>
      <c r="U239" s="9">
        <f t="shared" si="80"/>
        <v>205.63559999999998</v>
      </c>
      <c r="V239" s="9"/>
      <c r="W239" s="9"/>
      <c r="X239" s="9"/>
      <c r="Y239" s="9">
        <v>220.5</v>
      </c>
      <c r="Z239" s="9">
        <v>14.34</v>
      </c>
      <c r="AA239" s="9">
        <f t="shared" si="81"/>
        <v>3161.97</v>
      </c>
      <c r="AB239" s="9">
        <f t="shared" si="82"/>
        <v>48620.25</v>
      </c>
      <c r="AC239" s="9">
        <f t="shared" si="83"/>
        <v>205.63559999999998</v>
      </c>
      <c r="AD239" s="9"/>
      <c r="AE239" s="9"/>
      <c r="AF239" s="9"/>
      <c r="AG239" s="9">
        <v>3.5</v>
      </c>
      <c r="AH239" s="9">
        <v>14.34</v>
      </c>
      <c r="AI239" s="9">
        <f t="shared" si="84"/>
        <v>50.19</v>
      </c>
      <c r="AJ239" s="9">
        <f t="shared" si="85"/>
        <v>12.25</v>
      </c>
      <c r="AK239" s="9">
        <f t="shared" si="86"/>
        <v>205.63559999999998</v>
      </c>
      <c r="AL239" s="9"/>
      <c r="AM239" s="9"/>
      <c r="AN239" s="9"/>
      <c r="AO239" s="1">
        <v>3</v>
      </c>
      <c r="AP239" s="9">
        <v>14.34</v>
      </c>
      <c r="AQ239" s="9">
        <f t="shared" si="87"/>
        <v>43.019999999999996</v>
      </c>
      <c r="AR239" s="9">
        <f t="shared" si="88"/>
        <v>205.63559999999998</v>
      </c>
      <c r="AS239" s="9">
        <f t="shared" si="89"/>
        <v>205.63559999999998</v>
      </c>
      <c r="AT239" s="9"/>
      <c r="AU239" s="9"/>
      <c r="AV239" s="9"/>
      <c r="AW239" s="9">
        <v>0.1</v>
      </c>
      <c r="AX239" s="9">
        <v>14.34</v>
      </c>
      <c r="AY239" s="9">
        <f t="shared" si="90"/>
        <v>1.4340000000000002</v>
      </c>
      <c r="AZ239" s="9">
        <f t="shared" si="91"/>
        <v>1.0000000000000002E-2</v>
      </c>
      <c r="BA239" s="9">
        <f t="shared" si="92"/>
        <v>205.63559999999998</v>
      </c>
      <c r="BB239" s="9"/>
      <c r="BC239" s="9"/>
      <c r="BD239" s="9"/>
      <c r="BE239" s="1">
        <v>4</v>
      </c>
      <c r="BF239" s="9">
        <v>14.34</v>
      </c>
      <c r="BG239">
        <f t="shared" si="93"/>
        <v>57.36</v>
      </c>
      <c r="BH239">
        <f t="shared" si="94"/>
        <v>16</v>
      </c>
      <c r="BI239">
        <f t="shared" si="95"/>
        <v>205.63559999999998</v>
      </c>
    </row>
    <row r="240" spans="1:61" x14ac:dyDescent="0.3">
      <c r="A240" s="9">
        <v>0.62</v>
      </c>
      <c r="B240" s="9">
        <v>14.28</v>
      </c>
      <c r="C240" s="9">
        <f t="shared" si="72"/>
        <v>8.8536000000000001</v>
      </c>
      <c r="D240" s="9">
        <f t="shared" si="73"/>
        <v>0.38440000000000002</v>
      </c>
      <c r="E240" s="9">
        <f t="shared" si="74"/>
        <v>203.91839999999999</v>
      </c>
      <c r="F240" s="9"/>
      <c r="G240" s="9"/>
      <c r="H240" s="9"/>
      <c r="I240" s="9">
        <v>808.5</v>
      </c>
      <c r="J240" s="9">
        <v>14.28</v>
      </c>
      <c r="K240" s="9">
        <f t="shared" si="75"/>
        <v>11545.38</v>
      </c>
      <c r="L240" s="9">
        <f t="shared" si="76"/>
        <v>653672.25</v>
      </c>
      <c r="M240" s="9">
        <f t="shared" si="77"/>
        <v>203.91839999999999</v>
      </c>
      <c r="N240" s="9"/>
      <c r="O240" s="9"/>
      <c r="P240" s="9"/>
      <c r="Q240" s="9">
        <v>367.5</v>
      </c>
      <c r="R240" s="9">
        <v>14.28</v>
      </c>
      <c r="S240" s="9">
        <f t="shared" si="78"/>
        <v>5247.9</v>
      </c>
      <c r="T240" s="9">
        <f t="shared" si="79"/>
        <v>135056.25</v>
      </c>
      <c r="U240" s="9">
        <f t="shared" si="80"/>
        <v>203.91839999999999</v>
      </c>
      <c r="V240" s="9"/>
      <c r="W240" s="9"/>
      <c r="X240" s="9"/>
      <c r="Y240" s="9">
        <v>220.5</v>
      </c>
      <c r="Z240" s="9">
        <v>14.28</v>
      </c>
      <c r="AA240" s="9">
        <f t="shared" si="81"/>
        <v>3148.74</v>
      </c>
      <c r="AB240" s="9">
        <f t="shared" si="82"/>
        <v>48620.25</v>
      </c>
      <c r="AC240" s="9">
        <f t="shared" si="83"/>
        <v>203.91839999999999</v>
      </c>
      <c r="AD240" s="9"/>
      <c r="AE240" s="9"/>
      <c r="AF240" s="9"/>
      <c r="AG240" s="9">
        <v>3.5</v>
      </c>
      <c r="AH240" s="9">
        <v>14.28</v>
      </c>
      <c r="AI240" s="9">
        <f t="shared" si="84"/>
        <v>49.98</v>
      </c>
      <c r="AJ240" s="9">
        <f t="shared" si="85"/>
        <v>12.25</v>
      </c>
      <c r="AK240" s="9">
        <f t="shared" si="86"/>
        <v>203.91839999999999</v>
      </c>
      <c r="AL240" s="9"/>
      <c r="AM240" s="9"/>
      <c r="AN240" s="9"/>
      <c r="AO240" s="1">
        <v>4</v>
      </c>
      <c r="AP240" s="9">
        <v>14.28</v>
      </c>
      <c r="AQ240" s="9">
        <f t="shared" si="87"/>
        <v>57.12</v>
      </c>
      <c r="AR240" s="9">
        <f t="shared" si="88"/>
        <v>203.91839999999999</v>
      </c>
      <c r="AS240" s="9">
        <f t="shared" si="89"/>
        <v>203.91839999999999</v>
      </c>
      <c r="AT240" s="9"/>
      <c r="AU240" s="9"/>
      <c r="AV240" s="9"/>
      <c r="AW240" s="9">
        <v>0.1</v>
      </c>
      <c r="AX240" s="9">
        <v>14.28</v>
      </c>
      <c r="AY240" s="9">
        <f t="shared" si="90"/>
        <v>1.4279999999999999</v>
      </c>
      <c r="AZ240" s="9">
        <f t="shared" si="91"/>
        <v>1.0000000000000002E-2</v>
      </c>
      <c r="BA240" s="9">
        <f t="shared" si="92"/>
        <v>203.91839999999999</v>
      </c>
      <c r="BB240" s="9"/>
      <c r="BC240" s="9"/>
      <c r="BD240" s="9"/>
      <c r="BE240" s="1">
        <v>4</v>
      </c>
      <c r="BF240" s="9">
        <v>14.28</v>
      </c>
      <c r="BG240">
        <f t="shared" si="93"/>
        <v>57.12</v>
      </c>
      <c r="BH240">
        <f t="shared" si="94"/>
        <v>16</v>
      </c>
      <c r="BI240">
        <f t="shared" si="95"/>
        <v>203.91839999999999</v>
      </c>
    </row>
    <row r="241" spans="1:61" x14ac:dyDescent="0.3">
      <c r="A241" s="9">
        <v>0.62</v>
      </c>
      <c r="B241" s="9">
        <v>14.47</v>
      </c>
      <c r="C241" s="9">
        <f t="shared" si="72"/>
        <v>8.9714000000000009</v>
      </c>
      <c r="D241" s="9">
        <f t="shared" si="73"/>
        <v>0.38440000000000002</v>
      </c>
      <c r="E241" s="9">
        <f t="shared" si="74"/>
        <v>209.38090000000003</v>
      </c>
      <c r="F241" s="9"/>
      <c r="G241" s="9"/>
      <c r="H241" s="9"/>
      <c r="I241" s="9">
        <v>808.5</v>
      </c>
      <c r="J241" s="9">
        <v>14.47</v>
      </c>
      <c r="K241" s="9">
        <f t="shared" si="75"/>
        <v>11698.995000000001</v>
      </c>
      <c r="L241" s="9">
        <f t="shared" si="76"/>
        <v>653672.25</v>
      </c>
      <c r="M241" s="9">
        <f t="shared" si="77"/>
        <v>209.38090000000003</v>
      </c>
      <c r="N241" s="9"/>
      <c r="O241" s="9"/>
      <c r="P241" s="9"/>
      <c r="Q241" s="9">
        <v>367.5</v>
      </c>
      <c r="R241" s="9">
        <v>14.47</v>
      </c>
      <c r="S241" s="9">
        <f t="shared" si="78"/>
        <v>5317.7250000000004</v>
      </c>
      <c r="T241" s="9">
        <f t="shared" si="79"/>
        <v>135056.25</v>
      </c>
      <c r="U241" s="9">
        <f t="shared" si="80"/>
        <v>209.38090000000003</v>
      </c>
      <c r="V241" s="9"/>
      <c r="W241" s="9"/>
      <c r="X241" s="9"/>
      <c r="Y241" s="9">
        <v>220.5</v>
      </c>
      <c r="Z241" s="9">
        <v>14.47</v>
      </c>
      <c r="AA241" s="9">
        <f t="shared" si="81"/>
        <v>3190.6350000000002</v>
      </c>
      <c r="AB241" s="9">
        <f t="shared" si="82"/>
        <v>48620.25</v>
      </c>
      <c r="AC241" s="9">
        <f t="shared" si="83"/>
        <v>209.38090000000003</v>
      </c>
      <c r="AD241" s="9"/>
      <c r="AE241" s="9"/>
      <c r="AF241" s="9"/>
      <c r="AG241" s="9">
        <v>3.5</v>
      </c>
      <c r="AH241" s="9">
        <v>14.47</v>
      </c>
      <c r="AI241" s="9">
        <f t="shared" si="84"/>
        <v>50.645000000000003</v>
      </c>
      <c r="AJ241" s="9">
        <f t="shared" si="85"/>
        <v>12.25</v>
      </c>
      <c r="AK241" s="9">
        <f t="shared" si="86"/>
        <v>209.38090000000003</v>
      </c>
      <c r="AL241" s="9"/>
      <c r="AM241" s="9"/>
      <c r="AN241" s="9"/>
      <c r="AO241" s="1">
        <v>5</v>
      </c>
      <c r="AP241" s="9">
        <v>14.47</v>
      </c>
      <c r="AQ241" s="9">
        <f t="shared" si="87"/>
        <v>72.350000000000009</v>
      </c>
      <c r="AR241" s="9">
        <f t="shared" si="88"/>
        <v>209.38090000000003</v>
      </c>
      <c r="AS241" s="9">
        <f t="shared" si="89"/>
        <v>209.38090000000003</v>
      </c>
      <c r="AT241" s="9"/>
      <c r="AU241" s="9"/>
      <c r="AV241" s="9"/>
      <c r="AW241" s="9">
        <v>0.1</v>
      </c>
      <c r="AX241" s="9">
        <v>14.47</v>
      </c>
      <c r="AY241" s="9">
        <f t="shared" si="90"/>
        <v>1.4470000000000001</v>
      </c>
      <c r="AZ241" s="9">
        <f t="shared" si="91"/>
        <v>1.0000000000000002E-2</v>
      </c>
      <c r="BA241" s="9">
        <f t="shared" si="92"/>
        <v>209.38090000000003</v>
      </c>
      <c r="BB241" s="9"/>
      <c r="BC241" s="9"/>
      <c r="BD241" s="9"/>
      <c r="BE241" s="1">
        <v>4</v>
      </c>
      <c r="BF241" s="9">
        <v>14.47</v>
      </c>
      <c r="BG241">
        <f t="shared" si="93"/>
        <v>57.88</v>
      </c>
      <c r="BH241">
        <f t="shared" si="94"/>
        <v>16</v>
      </c>
      <c r="BI241">
        <f t="shared" si="95"/>
        <v>209.38090000000003</v>
      </c>
    </row>
    <row r="242" spans="1:61" x14ac:dyDescent="0.3">
      <c r="A242" s="9">
        <v>0.98</v>
      </c>
      <c r="B242" s="9">
        <v>25.64</v>
      </c>
      <c r="C242" s="9">
        <f t="shared" si="72"/>
        <v>25.127199999999998</v>
      </c>
      <c r="D242" s="9">
        <f t="shared" si="73"/>
        <v>0.96039999999999992</v>
      </c>
      <c r="E242" s="9">
        <f t="shared" si="74"/>
        <v>657.40960000000007</v>
      </c>
      <c r="F242" s="9"/>
      <c r="G242" s="9"/>
      <c r="H242" s="9"/>
      <c r="I242" s="9">
        <v>514.5</v>
      </c>
      <c r="J242" s="9">
        <v>25.64</v>
      </c>
      <c r="K242" s="9">
        <f t="shared" si="75"/>
        <v>13191.78</v>
      </c>
      <c r="L242" s="9">
        <f t="shared" si="76"/>
        <v>264710.25</v>
      </c>
      <c r="M242" s="9">
        <f t="shared" si="77"/>
        <v>657.40960000000007</v>
      </c>
      <c r="N242" s="9"/>
      <c r="O242" s="9"/>
      <c r="P242" s="9"/>
      <c r="Q242" s="9">
        <v>294</v>
      </c>
      <c r="R242" s="9">
        <v>25.64</v>
      </c>
      <c r="S242" s="9">
        <f t="shared" si="78"/>
        <v>7538.16</v>
      </c>
      <c r="T242" s="9">
        <f t="shared" si="79"/>
        <v>86436</v>
      </c>
      <c r="U242" s="9">
        <f t="shared" si="80"/>
        <v>657.40960000000007</v>
      </c>
      <c r="V242" s="9"/>
      <c r="W242" s="9"/>
      <c r="X242" s="9"/>
      <c r="Y242" s="9">
        <v>110.25</v>
      </c>
      <c r="Z242" s="9">
        <v>25.64</v>
      </c>
      <c r="AA242" s="9">
        <f t="shared" si="81"/>
        <v>2826.81</v>
      </c>
      <c r="AB242" s="9">
        <f t="shared" si="82"/>
        <v>12155.0625</v>
      </c>
      <c r="AC242" s="9">
        <f t="shared" si="83"/>
        <v>657.40960000000007</v>
      </c>
      <c r="AD242" s="9"/>
      <c r="AE242" s="9"/>
      <c r="AF242" s="9"/>
      <c r="AG242" s="9">
        <v>7</v>
      </c>
      <c r="AH242" s="9">
        <v>25.64</v>
      </c>
      <c r="AI242" s="9">
        <f t="shared" si="84"/>
        <v>179.48000000000002</v>
      </c>
      <c r="AJ242" s="9">
        <f t="shared" si="85"/>
        <v>49</v>
      </c>
      <c r="AK242" s="9">
        <f t="shared" si="86"/>
        <v>657.40960000000007</v>
      </c>
      <c r="AL242" s="9"/>
      <c r="AM242" s="9"/>
      <c r="AN242" s="9"/>
      <c r="AO242" s="1">
        <v>2</v>
      </c>
      <c r="AP242" s="9">
        <v>25.64</v>
      </c>
      <c r="AQ242" s="9">
        <f t="shared" si="87"/>
        <v>51.28</v>
      </c>
      <c r="AR242" s="9">
        <f t="shared" si="88"/>
        <v>657.40960000000007</v>
      </c>
      <c r="AS242" s="9">
        <f t="shared" si="89"/>
        <v>657.40960000000007</v>
      </c>
      <c r="AT242" s="9"/>
      <c r="AU242" s="9"/>
      <c r="AV242" s="9"/>
      <c r="AW242" s="9">
        <v>0.1</v>
      </c>
      <c r="AX242" s="9">
        <v>25.64</v>
      </c>
      <c r="AY242" s="9">
        <f t="shared" si="90"/>
        <v>2.5640000000000001</v>
      </c>
      <c r="AZ242" s="9">
        <f t="shared" si="91"/>
        <v>1.0000000000000002E-2</v>
      </c>
      <c r="BA242" s="9">
        <f t="shared" si="92"/>
        <v>657.40960000000007</v>
      </c>
      <c r="BB242" s="9"/>
      <c r="BC242" s="9"/>
      <c r="BD242" s="9"/>
      <c r="BE242" s="1">
        <v>5</v>
      </c>
      <c r="BF242" s="9">
        <v>25.64</v>
      </c>
      <c r="BG242">
        <f t="shared" si="93"/>
        <v>128.19999999999999</v>
      </c>
      <c r="BH242">
        <f t="shared" si="94"/>
        <v>25</v>
      </c>
      <c r="BI242">
        <f t="shared" si="95"/>
        <v>657.40960000000007</v>
      </c>
    </row>
    <row r="243" spans="1:61" x14ac:dyDescent="0.3">
      <c r="A243" s="9">
        <v>0.98</v>
      </c>
      <c r="B243" s="9">
        <v>25.98</v>
      </c>
      <c r="C243" s="9">
        <f t="shared" si="72"/>
        <v>25.4604</v>
      </c>
      <c r="D243" s="9">
        <f t="shared" si="73"/>
        <v>0.96039999999999992</v>
      </c>
      <c r="E243" s="9">
        <f t="shared" si="74"/>
        <v>674.96040000000005</v>
      </c>
      <c r="F243" s="9"/>
      <c r="G243" s="9"/>
      <c r="H243" s="9"/>
      <c r="I243" s="9">
        <v>514.5</v>
      </c>
      <c r="J243" s="9">
        <v>25.98</v>
      </c>
      <c r="K243" s="9">
        <f t="shared" si="75"/>
        <v>13366.710000000001</v>
      </c>
      <c r="L243" s="9">
        <f t="shared" si="76"/>
        <v>264710.25</v>
      </c>
      <c r="M243" s="9">
        <f t="shared" si="77"/>
        <v>674.96040000000005</v>
      </c>
      <c r="N243" s="9"/>
      <c r="O243" s="9"/>
      <c r="P243" s="9"/>
      <c r="Q243" s="9">
        <v>294</v>
      </c>
      <c r="R243" s="9">
        <v>25.98</v>
      </c>
      <c r="S243" s="9">
        <f t="shared" si="78"/>
        <v>7638.12</v>
      </c>
      <c r="T243" s="9">
        <f t="shared" si="79"/>
        <v>86436</v>
      </c>
      <c r="U243" s="9">
        <f t="shared" si="80"/>
        <v>674.96040000000005</v>
      </c>
      <c r="V243" s="9"/>
      <c r="W243" s="9"/>
      <c r="X243" s="9"/>
      <c r="Y243" s="9">
        <v>110.25</v>
      </c>
      <c r="Z243" s="9">
        <v>25.98</v>
      </c>
      <c r="AA243" s="9">
        <f t="shared" si="81"/>
        <v>2864.2950000000001</v>
      </c>
      <c r="AB243" s="9">
        <f t="shared" si="82"/>
        <v>12155.0625</v>
      </c>
      <c r="AC243" s="9">
        <f t="shared" si="83"/>
        <v>674.96040000000005</v>
      </c>
      <c r="AD243" s="9"/>
      <c r="AE243" s="9"/>
      <c r="AF243" s="9"/>
      <c r="AG243" s="9">
        <v>7</v>
      </c>
      <c r="AH243" s="9">
        <v>25.98</v>
      </c>
      <c r="AI243" s="9">
        <f t="shared" si="84"/>
        <v>181.86</v>
      </c>
      <c r="AJ243" s="9">
        <f t="shared" si="85"/>
        <v>49</v>
      </c>
      <c r="AK243" s="9">
        <f t="shared" si="86"/>
        <v>674.96040000000005</v>
      </c>
      <c r="AL243" s="9"/>
      <c r="AM243" s="9"/>
      <c r="AN243" s="9"/>
      <c r="AO243" s="1">
        <v>3</v>
      </c>
      <c r="AP243" s="9">
        <v>25.98</v>
      </c>
      <c r="AQ243" s="9">
        <f t="shared" si="87"/>
        <v>77.94</v>
      </c>
      <c r="AR243" s="9">
        <f t="shared" si="88"/>
        <v>674.96040000000005</v>
      </c>
      <c r="AS243" s="9">
        <f t="shared" si="89"/>
        <v>674.96040000000005</v>
      </c>
      <c r="AT243" s="9"/>
      <c r="AU243" s="9"/>
      <c r="AV243" s="9"/>
      <c r="AW243" s="9">
        <v>0.1</v>
      </c>
      <c r="AX243" s="9">
        <v>25.98</v>
      </c>
      <c r="AY243" s="9">
        <f t="shared" si="90"/>
        <v>2.5980000000000003</v>
      </c>
      <c r="AZ243" s="9">
        <f t="shared" si="91"/>
        <v>1.0000000000000002E-2</v>
      </c>
      <c r="BA243" s="9">
        <f t="shared" si="92"/>
        <v>674.96040000000005</v>
      </c>
      <c r="BB243" s="9"/>
      <c r="BC243" s="9"/>
      <c r="BD243" s="9"/>
      <c r="BE243" s="1">
        <v>5</v>
      </c>
      <c r="BF243" s="9">
        <v>25.98</v>
      </c>
      <c r="BG243">
        <f t="shared" si="93"/>
        <v>129.9</v>
      </c>
      <c r="BH243">
        <f t="shared" si="94"/>
        <v>25</v>
      </c>
      <c r="BI243">
        <f t="shared" si="95"/>
        <v>674.96040000000005</v>
      </c>
    </row>
    <row r="244" spans="1:61" x14ac:dyDescent="0.3">
      <c r="A244" s="9">
        <v>0.98</v>
      </c>
      <c r="B244" s="9">
        <v>25.88</v>
      </c>
      <c r="C244" s="9">
        <f t="shared" si="72"/>
        <v>25.362399999999997</v>
      </c>
      <c r="D244" s="9">
        <f t="shared" si="73"/>
        <v>0.96039999999999992</v>
      </c>
      <c r="E244" s="9">
        <f t="shared" si="74"/>
        <v>669.7743999999999</v>
      </c>
      <c r="F244" s="9"/>
      <c r="G244" s="9"/>
      <c r="H244" s="9"/>
      <c r="I244" s="9">
        <v>514.5</v>
      </c>
      <c r="J244" s="9">
        <v>25.88</v>
      </c>
      <c r="K244" s="9">
        <f t="shared" si="75"/>
        <v>13315.26</v>
      </c>
      <c r="L244" s="9">
        <f t="shared" si="76"/>
        <v>264710.25</v>
      </c>
      <c r="M244" s="9">
        <f t="shared" si="77"/>
        <v>669.7743999999999</v>
      </c>
      <c r="N244" s="9"/>
      <c r="O244" s="9"/>
      <c r="P244" s="9"/>
      <c r="Q244" s="9">
        <v>294</v>
      </c>
      <c r="R244" s="9">
        <v>25.88</v>
      </c>
      <c r="S244" s="9">
        <f t="shared" si="78"/>
        <v>7608.7199999999993</v>
      </c>
      <c r="T244" s="9">
        <f t="shared" si="79"/>
        <v>86436</v>
      </c>
      <c r="U244" s="9">
        <f t="shared" si="80"/>
        <v>669.7743999999999</v>
      </c>
      <c r="V244" s="9"/>
      <c r="W244" s="9"/>
      <c r="X244" s="9"/>
      <c r="Y244" s="9">
        <v>110.25</v>
      </c>
      <c r="Z244" s="9">
        <v>25.88</v>
      </c>
      <c r="AA244" s="9">
        <f t="shared" si="81"/>
        <v>2853.27</v>
      </c>
      <c r="AB244" s="9">
        <f t="shared" si="82"/>
        <v>12155.0625</v>
      </c>
      <c r="AC244" s="9">
        <f t="shared" si="83"/>
        <v>669.7743999999999</v>
      </c>
      <c r="AD244" s="9"/>
      <c r="AE244" s="9"/>
      <c r="AF244" s="9"/>
      <c r="AG244" s="9">
        <v>7</v>
      </c>
      <c r="AH244" s="9">
        <v>25.88</v>
      </c>
      <c r="AI244" s="9">
        <f t="shared" si="84"/>
        <v>181.16</v>
      </c>
      <c r="AJ244" s="9">
        <f t="shared" si="85"/>
        <v>49</v>
      </c>
      <c r="AK244" s="9">
        <f t="shared" si="86"/>
        <v>669.7743999999999</v>
      </c>
      <c r="AL244" s="9"/>
      <c r="AM244" s="9"/>
      <c r="AN244" s="9"/>
      <c r="AO244" s="1">
        <v>4</v>
      </c>
      <c r="AP244" s="9">
        <v>25.88</v>
      </c>
      <c r="AQ244" s="9">
        <f t="shared" si="87"/>
        <v>103.52</v>
      </c>
      <c r="AR244" s="9">
        <f t="shared" si="88"/>
        <v>669.7743999999999</v>
      </c>
      <c r="AS244" s="9">
        <f t="shared" si="89"/>
        <v>669.7743999999999</v>
      </c>
      <c r="AT244" s="9"/>
      <c r="AU244" s="9"/>
      <c r="AV244" s="9"/>
      <c r="AW244" s="9">
        <v>0.1</v>
      </c>
      <c r="AX244" s="9">
        <v>25.88</v>
      </c>
      <c r="AY244" s="9">
        <f t="shared" si="90"/>
        <v>2.5880000000000001</v>
      </c>
      <c r="AZ244" s="9">
        <f t="shared" si="91"/>
        <v>1.0000000000000002E-2</v>
      </c>
      <c r="BA244" s="9">
        <f t="shared" si="92"/>
        <v>669.7743999999999</v>
      </c>
      <c r="BB244" s="9"/>
      <c r="BC244" s="9"/>
      <c r="BD244" s="9"/>
      <c r="BE244" s="1">
        <v>5</v>
      </c>
      <c r="BF244" s="9">
        <v>25.88</v>
      </c>
      <c r="BG244">
        <f t="shared" si="93"/>
        <v>129.4</v>
      </c>
      <c r="BH244">
        <f t="shared" si="94"/>
        <v>25</v>
      </c>
      <c r="BI244">
        <f t="shared" si="95"/>
        <v>669.7743999999999</v>
      </c>
    </row>
    <row r="245" spans="1:61" x14ac:dyDescent="0.3">
      <c r="A245" s="9">
        <v>0.98</v>
      </c>
      <c r="B245" s="9">
        <v>26.18</v>
      </c>
      <c r="C245" s="9">
        <f t="shared" si="72"/>
        <v>25.656399999999998</v>
      </c>
      <c r="D245" s="9">
        <f t="shared" si="73"/>
        <v>0.96039999999999992</v>
      </c>
      <c r="E245" s="9">
        <f t="shared" si="74"/>
        <v>685.39239999999995</v>
      </c>
      <c r="F245" s="9"/>
      <c r="G245" s="9"/>
      <c r="H245" s="9"/>
      <c r="I245" s="9">
        <v>514.5</v>
      </c>
      <c r="J245" s="9">
        <v>26.18</v>
      </c>
      <c r="K245" s="9">
        <f t="shared" si="75"/>
        <v>13469.61</v>
      </c>
      <c r="L245" s="9">
        <f t="shared" si="76"/>
        <v>264710.25</v>
      </c>
      <c r="M245" s="9">
        <f t="shared" si="77"/>
        <v>685.39239999999995</v>
      </c>
      <c r="N245" s="9"/>
      <c r="O245" s="9"/>
      <c r="P245" s="9"/>
      <c r="Q245" s="9">
        <v>294</v>
      </c>
      <c r="R245" s="9">
        <v>26.18</v>
      </c>
      <c r="S245" s="9">
        <f t="shared" si="78"/>
        <v>7696.92</v>
      </c>
      <c r="T245" s="9">
        <f t="shared" si="79"/>
        <v>86436</v>
      </c>
      <c r="U245" s="9">
        <f t="shared" si="80"/>
        <v>685.39239999999995</v>
      </c>
      <c r="V245" s="9"/>
      <c r="W245" s="9"/>
      <c r="X245" s="9"/>
      <c r="Y245" s="9">
        <v>110.25</v>
      </c>
      <c r="Z245" s="9">
        <v>26.18</v>
      </c>
      <c r="AA245" s="9">
        <f t="shared" si="81"/>
        <v>2886.3449999999998</v>
      </c>
      <c r="AB245" s="9">
        <f t="shared" si="82"/>
        <v>12155.0625</v>
      </c>
      <c r="AC245" s="9">
        <f t="shared" si="83"/>
        <v>685.39239999999995</v>
      </c>
      <c r="AD245" s="9"/>
      <c r="AE245" s="9"/>
      <c r="AF245" s="9"/>
      <c r="AG245" s="9">
        <v>7</v>
      </c>
      <c r="AH245" s="9">
        <v>26.18</v>
      </c>
      <c r="AI245" s="9">
        <f t="shared" si="84"/>
        <v>183.26</v>
      </c>
      <c r="AJ245" s="9">
        <f t="shared" si="85"/>
        <v>49</v>
      </c>
      <c r="AK245" s="9">
        <f t="shared" si="86"/>
        <v>685.39239999999995</v>
      </c>
      <c r="AL245" s="9"/>
      <c r="AM245" s="9"/>
      <c r="AN245" s="9"/>
      <c r="AO245" s="1">
        <v>5</v>
      </c>
      <c r="AP245" s="9">
        <v>26.18</v>
      </c>
      <c r="AQ245" s="9">
        <f t="shared" si="87"/>
        <v>130.9</v>
      </c>
      <c r="AR245" s="9">
        <f t="shared" si="88"/>
        <v>685.39239999999995</v>
      </c>
      <c r="AS245" s="9">
        <f t="shared" si="89"/>
        <v>685.39239999999995</v>
      </c>
      <c r="AT245" s="9"/>
      <c r="AU245" s="9"/>
      <c r="AV245" s="9"/>
      <c r="AW245" s="9">
        <v>0.1</v>
      </c>
      <c r="AX245" s="9">
        <v>26.18</v>
      </c>
      <c r="AY245" s="9">
        <f t="shared" si="90"/>
        <v>2.6180000000000003</v>
      </c>
      <c r="AZ245" s="9">
        <f t="shared" si="91"/>
        <v>1.0000000000000002E-2</v>
      </c>
      <c r="BA245" s="9">
        <f t="shared" si="92"/>
        <v>685.39239999999995</v>
      </c>
      <c r="BB245" s="9"/>
      <c r="BC245" s="9"/>
      <c r="BD245" s="9"/>
      <c r="BE245" s="1">
        <v>5</v>
      </c>
      <c r="BF245" s="9">
        <v>26.18</v>
      </c>
      <c r="BG245">
        <f t="shared" si="93"/>
        <v>130.9</v>
      </c>
      <c r="BH245">
        <f t="shared" si="94"/>
        <v>25</v>
      </c>
      <c r="BI245">
        <f t="shared" si="95"/>
        <v>685.39239999999995</v>
      </c>
    </row>
    <row r="246" spans="1:61" x14ac:dyDescent="0.3">
      <c r="A246" s="9">
        <v>0.9</v>
      </c>
      <c r="B246" s="9">
        <v>29.82</v>
      </c>
      <c r="C246" s="9">
        <f t="shared" si="72"/>
        <v>26.838000000000001</v>
      </c>
      <c r="D246" s="9">
        <f t="shared" si="73"/>
        <v>0.81</v>
      </c>
      <c r="E246" s="9">
        <f t="shared" si="74"/>
        <v>889.23239999999998</v>
      </c>
      <c r="F246" s="9"/>
      <c r="G246" s="9"/>
      <c r="H246" s="9"/>
      <c r="I246" s="9">
        <v>563.5</v>
      </c>
      <c r="J246" s="9">
        <v>29.82</v>
      </c>
      <c r="K246" s="9">
        <f t="shared" si="75"/>
        <v>16803.57</v>
      </c>
      <c r="L246" s="9">
        <f t="shared" si="76"/>
        <v>317532.25</v>
      </c>
      <c r="M246" s="9">
        <f t="shared" si="77"/>
        <v>889.23239999999998</v>
      </c>
      <c r="N246" s="9"/>
      <c r="O246" s="9"/>
      <c r="P246" s="9"/>
      <c r="Q246" s="9">
        <v>318.5</v>
      </c>
      <c r="R246" s="9">
        <v>29.82</v>
      </c>
      <c r="S246" s="9">
        <f t="shared" si="78"/>
        <v>9497.67</v>
      </c>
      <c r="T246" s="9">
        <f t="shared" si="79"/>
        <v>101442.25</v>
      </c>
      <c r="U246" s="9">
        <f t="shared" si="80"/>
        <v>889.23239999999998</v>
      </c>
      <c r="V246" s="9"/>
      <c r="W246" s="9"/>
      <c r="X246" s="9"/>
      <c r="Y246" s="9">
        <v>122.5</v>
      </c>
      <c r="Z246" s="9">
        <v>29.82</v>
      </c>
      <c r="AA246" s="9">
        <f t="shared" si="81"/>
        <v>3652.95</v>
      </c>
      <c r="AB246" s="9">
        <f t="shared" si="82"/>
        <v>15006.25</v>
      </c>
      <c r="AC246" s="9">
        <f t="shared" si="83"/>
        <v>889.23239999999998</v>
      </c>
      <c r="AD246" s="9"/>
      <c r="AE246" s="9"/>
      <c r="AF246" s="9"/>
      <c r="AG246" s="9">
        <v>7</v>
      </c>
      <c r="AH246" s="9">
        <v>29.82</v>
      </c>
      <c r="AI246" s="9">
        <f t="shared" si="84"/>
        <v>208.74</v>
      </c>
      <c r="AJ246" s="9">
        <f t="shared" si="85"/>
        <v>49</v>
      </c>
      <c r="AK246" s="9">
        <f t="shared" si="86"/>
        <v>889.23239999999998</v>
      </c>
      <c r="AL246" s="9"/>
      <c r="AM246" s="9"/>
      <c r="AN246" s="9"/>
      <c r="AO246" s="1">
        <v>2</v>
      </c>
      <c r="AP246" s="9">
        <v>29.82</v>
      </c>
      <c r="AQ246" s="9">
        <f t="shared" si="87"/>
        <v>59.64</v>
      </c>
      <c r="AR246" s="9">
        <f t="shared" si="88"/>
        <v>889.23239999999998</v>
      </c>
      <c r="AS246" s="9">
        <f t="shared" si="89"/>
        <v>889.23239999999998</v>
      </c>
      <c r="AT246" s="9"/>
      <c r="AU246" s="9"/>
      <c r="AV246" s="9"/>
      <c r="AW246" s="9">
        <v>0.1</v>
      </c>
      <c r="AX246" s="9">
        <v>29.82</v>
      </c>
      <c r="AY246" s="9">
        <f t="shared" si="90"/>
        <v>2.9820000000000002</v>
      </c>
      <c r="AZ246" s="9">
        <f t="shared" si="91"/>
        <v>1.0000000000000002E-2</v>
      </c>
      <c r="BA246" s="9">
        <f t="shared" si="92"/>
        <v>889.23239999999998</v>
      </c>
      <c r="BB246" s="9"/>
      <c r="BC246" s="9"/>
      <c r="BD246" s="9"/>
      <c r="BE246" s="1">
        <v>5</v>
      </c>
      <c r="BF246" s="9">
        <v>29.82</v>
      </c>
      <c r="BG246">
        <f t="shared" si="93"/>
        <v>149.1</v>
      </c>
      <c r="BH246">
        <f t="shared" si="94"/>
        <v>25</v>
      </c>
      <c r="BI246">
        <f t="shared" si="95"/>
        <v>889.23239999999998</v>
      </c>
    </row>
    <row r="247" spans="1:61" x14ac:dyDescent="0.3">
      <c r="A247" s="9">
        <v>0.9</v>
      </c>
      <c r="B247" s="9">
        <v>29.52</v>
      </c>
      <c r="C247" s="9">
        <f t="shared" si="72"/>
        <v>26.568000000000001</v>
      </c>
      <c r="D247" s="9">
        <f t="shared" si="73"/>
        <v>0.81</v>
      </c>
      <c r="E247" s="9">
        <f t="shared" si="74"/>
        <v>871.43039999999996</v>
      </c>
      <c r="F247" s="9"/>
      <c r="G247" s="9"/>
      <c r="H247" s="9"/>
      <c r="I247" s="9">
        <v>563.5</v>
      </c>
      <c r="J247" s="9">
        <v>29.52</v>
      </c>
      <c r="K247" s="9">
        <f t="shared" si="75"/>
        <v>16634.52</v>
      </c>
      <c r="L247" s="9">
        <f t="shared" si="76"/>
        <v>317532.25</v>
      </c>
      <c r="M247" s="9">
        <f t="shared" si="77"/>
        <v>871.43039999999996</v>
      </c>
      <c r="N247" s="9"/>
      <c r="O247" s="9"/>
      <c r="P247" s="9"/>
      <c r="Q247" s="9">
        <v>318.5</v>
      </c>
      <c r="R247" s="9">
        <v>29.52</v>
      </c>
      <c r="S247" s="9">
        <f t="shared" si="78"/>
        <v>9402.119999999999</v>
      </c>
      <c r="T247" s="9">
        <f t="shared" si="79"/>
        <v>101442.25</v>
      </c>
      <c r="U247" s="9">
        <f t="shared" si="80"/>
        <v>871.43039999999996</v>
      </c>
      <c r="V247" s="9"/>
      <c r="W247" s="9"/>
      <c r="X247" s="9"/>
      <c r="Y247" s="9">
        <v>122.5</v>
      </c>
      <c r="Z247" s="9">
        <v>29.52</v>
      </c>
      <c r="AA247" s="9">
        <f t="shared" si="81"/>
        <v>3616.2</v>
      </c>
      <c r="AB247" s="9">
        <f t="shared" si="82"/>
        <v>15006.25</v>
      </c>
      <c r="AC247" s="9">
        <f t="shared" si="83"/>
        <v>871.43039999999996</v>
      </c>
      <c r="AD247" s="9"/>
      <c r="AE247" s="9"/>
      <c r="AF247" s="9"/>
      <c r="AG247" s="9">
        <v>7</v>
      </c>
      <c r="AH247" s="9">
        <v>29.52</v>
      </c>
      <c r="AI247" s="9">
        <f t="shared" si="84"/>
        <v>206.64</v>
      </c>
      <c r="AJ247" s="9">
        <f t="shared" si="85"/>
        <v>49</v>
      </c>
      <c r="AK247" s="9">
        <f t="shared" si="86"/>
        <v>871.43039999999996</v>
      </c>
      <c r="AL247" s="9"/>
      <c r="AM247" s="9"/>
      <c r="AN247" s="9"/>
      <c r="AO247" s="1">
        <v>3</v>
      </c>
      <c r="AP247" s="9">
        <v>29.52</v>
      </c>
      <c r="AQ247" s="9">
        <f t="shared" si="87"/>
        <v>88.56</v>
      </c>
      <c r="AR247" s="9">
        <f t="shared" si="88"/>
        <v>871.43039999999996</v>
      </c>
      <c r="AS247" s="9">
        <f t="shared" si="89"/>
        <v>871.43039999999996</v>
      </c>
      <c r="AT247" s="9"/>
      <c r="AU247" s="9"/>
      <c r="AV247" s="9"/>
      <c r="AW247" s="9">
        <v>0.1</v>
      </c>
      <c r="AX247" s="9">
        <v>29.52</v>
      </c>
      <c r="AY247" s="9">
        <f t="shared" si="90"/>
        <v>2.952</v>
      </c>
      <c r="AZ247" s="9">
        <f t="shared" si="91"/>
        <v>1.0000000000000002E-2</v>
      </c>
      <c r="BA247" s="9">
        <f t="shared" si="92"/>
        <v>871.43039999999996</v>
      </c>
      <c r="BB247" s="9"/>
      <c r="BC247" s="9"/>
      <c r="BD247" s="9"/>
      <c r="BE247" s="1">
        <v>5</v>
      </c>
      <c r="BF247" s="9">
        <v>29.52</v>
      </c>
      <c r="BG247">
        <f t="shared" si="93"/>
        <v>147.6</v>
      </c>
      <c r="BH247">
        <f t="shared" si="94"/>
        <v>25</v>
      </c>
      <c r="BI247">
        <f t="shared" si="95"/>
        <v>871.43039999999996</v>
      </c>
    </row>
    <row r="248" spans="1:61" x14ac:dyDescent="0.3">
      <c r="A248" s="9">
        <v>0.9</v>
      </c>
      <c r="B248" s="9">
        <v>34.450000000000003</v>
      </c>
      <c r="C248" s="9">
        <f t="shared" si="72"/>
        <v>31.005000000000003</v>
      </c>
      <c r="D248" s="9">
        <f t="shared" si="73"/>
        <v>0.81</v>
      </c>
      <c r="E248" s="9">
        <f t="shared" si="74"/>
        <v>1186.8025000000002</v>
      </c>
      <c r="F248" s="9"/>
      <c r="G248" s="9"/>
      <c r="H248" s="9"/>
      <c r="I248" s="9">
        <v>563.5</v>
      </c>
      <c r="J248" s="9">
        <v>34.450000000000003</v>
      </c>
      <c r="K248" s="9">
        <f t="shared" si="75"/>
        <v>19412.575000000001</v>
      </c>
      <c r="L248" s="9">
        <f t="shared" si="76"/>
        <v>317532.25</v>
      </c>
      <c r="M248" s="9">
        <f t="shared" si="77"/>
        <v>1186.8025000000002</v>
      </c>
      <c r="N248" s="9"/>
      <c r="O248" s="9"/>
      <c r="P248" s="9"/>
      <c r="Q248" s="9">
        <v>318.5</v>
      </c>
      <c r="R248" s="9">
        <v>34.450000000000003</v>
      </c>
      <c r="S248" s="9">
        <f t="shared" si="78"/>
        <v>10972.325000000001</v>
      </c>
      <c r="T248" s="9">
        <f t="shared" si="79"/>
        <v>101442.25</v>
      </c>
      <c r="U248" s="9">
        <f t="shared" si="80"/>
        <v>1186.8025000000002</v>
      </c>
      <c r="V248" s="9"/>
      <c r="W248" s="9"/>
      <c r="X248" s="9"/>
      <c r="Y248" s="9">
        <v>122.5</v>
      </c>
      <c r="Z248" s="9">
        <v>34.450000000000003</v>
      </c>
      <c r="AA248" s="9">
        <f t="shared" si="81"/>
        <v>4220.125</v>
      </c>
      <c r="AB248" s="9">
        <f t="shared" si="82"/>
        <v>15006.25</v>
      </c>
      <c r="AC248" s="9">
        <f t="shared" si="83"/>
        <v>1186.8025000000002</v>
      </c>
      <c r="AD248" s="9"/>
      <c r="AE248" s="9"/>
      <c r="AF248" s="9"/>
      <c r="AG248" s="9">
        <v>7</v>
      </c>
      <c r="AH248" s="9">
        <v>34.450000000000003</v>
      </c>
      <c r="AI248" s="9">
        <f t="shared" si="84"/>
        <v>241.15000000000003</v>
      </c>
      <c r="AJ248" s="9">
        <f t="shared" si="85"/>
        <v>49</v>
      </c>
      <c r="AK248" s="9">
        <f t="shared" si="86"/>
        <v>1186.8025000000002</v>
      </c>
      <c r="AL248" s="9"/>
      <c r="AM248" s="9"/>
      <c r="AN248" s="9"/>
      <c r="AO248" s="1">
        <v>4</v>
      </c>
      <c r="AP248" s="9">
        <v>34.450000000000003</v>
      </c>
      <c r="AQ248" s="9">
        <f t="shared" si="87"/>
        <v>137.80000000000001</v>
      </c>
      <c r="AR248" s="9">
        <f t="shared" si="88"/>
        <v>1186.8025000000002</v>
      </c>
      <c r="AS248" s="9">
        <f t="shared" si="89"/>
        <v>1186.8025000000002</v>
      </c>
      <c r="AT248" s="9"/>
      <c r="AU248" s="9"/>
      <c r="AV248" s="9"/>
      <c r="AW248" s="9">
        <v>0.1</v>
      </c>
      <c r="AX248" s="9">
        <v>34.450000000000003</v>
      </c>
      <c r="AY248" s="9">
        <f t="shared" si="90"/>
        <v>3.4450000000000003</v>
      </c>
      <c r="AZ248" s="9">
        <f t="shared" si="91"/>
        <v>1.0000000000000002E-2</v>
      </c>
      <c r="BA248" s="9">
        <f t="shared" si="92"/>
        <v>1186.8025000000002</v>
      </c>
      <c r="BB248" s="9"/>
      <c r="BC248" s="9"/>
      <c r="BD248" s="9"/>
      <c r="BE248" s="1">
        <v>5</v>
      </c>
      <c r="BF248" s="9">
        <v>34.450000000000003</v>
      </c>
      <c r="BG248">
        <f t="shared" si="93"/>
        <v>172.25</v>
      </c>
      <c r="BH248">
        <f t="shared" si="94"/>
        <v>25</v>
      </c>
      <c r="BI248">
        <f t="shared" si="95"/>
        <v>1186.8025000000002</v>
      </c>
    </row>
    <row r="249" spans="1:61" x14ac:dyDescent="0.3">
      <c r="A249" s="9">
        <v>0.9</v>
      </c>
      <c r="B249" s="9">
        <v>33.01</v>
      </c>
      <c r="C249" s="9">
        <f t="shared" si="72"/>
        <v>29.709</v>
      </c>
      <c r="D249" s="9">
        <f t="shared" si="73"/>
        <v>0.81</v>
      </c>
      <c r="E249" s="9">
        <f t="shared" si="74"/>
        <v>1089.6600999999998</v>
      </c>
      <c r="F249" s="9"/>
      <c r="G249" s="9"/>
      <c r="H249" s="9"/>
      <c r="I249" s="9">
        <v>563.5</v>
      </c>
      <c r="J249" s="9">
        <v>33.01</v>
      </c>
      <c r="K249" s="9">
        <f t="shared" si="75"/>
        <v>18601.134999999998</v>
      </c>
      <c r="L249" s="9">
        <f t="shared" si="76"/>
        <v>317532.25</v>
      </c>
      <c r="M249" s="9">
        <f t="shared" si="77"/>
        <v>1089.6600999999998</v>
      </c>
      <c r="N249" s="9"/>
      <c r="O249" s="9"/>
      <c r="P249" s="9"/>
      <c r="Q249" s="9">
        <v>318.5</v>
      </c>
      <c r="R249" s="9">
        <v>33.01</v>
      </c>
      <c r="S249" s="9">
        <f t="shared" si="78"/>
        <v>10513.684999999999</v>
      </c>
      <c r="T249" s="9">
        <f t="shared" si="79"/>
        <v>101442.25</v>
      </c>
      <c r="U249" s="9">
        <f t="shared" si="80"/>
        <v>1089.6600999999998</v>
      </c>
      <c r="V249" s="9"/>
      <c r="W249" s="9"/>
      <c r="X249" s="9"/>
      <c r="Y249" s="9">
        <v>122.5</v>
      </c>
      <c r="Z249" s="9">
        <v>33.01</v>
      </c>
      <c r="AA249" s="9">
        <f t="shared" si="81"/>
        <v>4043.7249999999999</v>
      </c>
      <c r="AB249" s="9">
        <f t="shared" si="82"/>
        <v>15006.25</v>
      </c>
      <c r="AC249" s="9">
        <f t="shared" si="83"/>
        <v>1089.6600999999998</v>
      </c>
      <c r="AD249" s="9"/>
      <c r="AE249" s="9"/>
      <c r="AF249" s="9"/>
      <c r="AG249" s="9">
        <v>7</v>
      </c>
      <c r="AH249" s="9">
        <v>33.01</v>
      </c>
      <c r="AI249" s="9">
        <f t="shared" si="84"/>
        <v>231.07</v>
      </c>
      <c r="AJ249" s="9">
        <f t="shared" si="85"/>
        <v>49</v>
      </c>
      <c r="AK249" s="9">
        <f t="shared" si="86"/>
        <v>1089.6600999999998</v>
      </c>
      <c r="AL249" s="9"/>
      <c r="AM249" s="9"/>
      <c r="AN249" s="9"/>
      <c r="AO249" s="1">
        <v>5</v>
      </c>
      <c r="AP249" s="9">
        <v>33.01</v>
      </c>
      <c r="AQ249" s="9">
        <f t="shared" si="87"/>
        <v>165.04999999999998</v>
      </c>
      <c r="AR249" s="9">
        <f t="shared" si="88"/>
        <v>1089.6600999999998</v>
      </c>
      <c r="AS249" s="9">
        <f t="shared" si="89"/>
        <v>1089.6600999999998</v>
      </c>
      <c r="AT249" s="9"/>
      <c r="AU249" s="9"/>
      <c r="AV249" s="9"/>
      <c r="AW249" s="9">
        <v>0.1</v>
      </c>
      <c r="AX249" s="9">
        <v>33.01</v>
      </c>
      <c r="AY249" s="9">
        <f t="shared" si="90"/>
        <v>3.3010000000000002</v>
      </c>
      <c r="AZ249" s="9">
        <f t="shared" si="91"/>
        <v>1.0000000000000002E-2</v>
      </c>
      <c r="BA249" s="9">
        <f t="shared" si="92"/>
        <v>1089.6600999999998</v>
      </c>
      <c r="BB249" s="9"/>
      <c r="BC249" s="9"/>
      <c r="BD249" s="9"/>
      <c r="BE249" s="1">
        <v>5</v>
      </c>
      <c r="BF249" s="9">
        <v>33.01</v>
      </c>
      <c r="BG249">
        <f t="shared" si="93"/>
        <v>165.04999999999998</v>
      </c>
      <c r="BH249">
        <f t="shared" si="94"/>
        <v>25</v>
      </c>
      <c r="BI249">
        <f t="shared" si="95"/>
        <v>1089.6600999999998</v>
      </c>
    </row>
    <row r="250" spans="1:61" x14ac:dyDescent="0.3">
      <c r="A250" s="9">
        <v>0.86</v>
      </c>
      <c r="B250" s="9">
        <v>25.82</v>
      </c>
      <c r="C250" s="9">
        <f t="shared" si="72"/>
        <v>22.205200000000001</v>
      </c>
      <c r="D250" s="9">
        <f t="shared" si="73"/>
        <v>0.73959999999999992</v>
      </c>
      <c r="E250" s="9">
        <f t="shared" si="74"/>
        <v>666.67240000000004</v>
      </c>
      <c r="F250" s="9"/>
      <c r="G250" s="9"/>
      <c r="H250" s="9"/>
      <c r="I250" s="9">
        <v>588</v>
      </c>
      <c r="J250" s="9">
        <v>25.82</v>
      </c>
      <c r="K250" s="9">
        <f t="shared" si="75"/>
        <v>15182.16</v>
      </c>
      <c r="L250" s="9">
        <f t="shared" si="76"/>
        <v>345744</v>
      </c>
      <c r="M250" s="9">
        <f t="shared" si="77"/>
        <v>666.67240000000004</v>
      </c>
      <c r="N250" s="9"/>
      <c r="O250" s="9"/>
      <c r="P250" s="9"/>
      <c r="Q250" s="9">
        <v>294</v>
      </c>
      <c r="R250" s="9">
        <v>25.82</v>
      </c>
      <c r="S250" s="9">
        <f t="shared" si="78"/>
        <v>7591.08</v>
      </c>
      <c r="T250" s="9">
        <f t="shared" si="79"/>
        <v>86436</v>
      </c>
      <c r="U250" s="9">
        <f t="shared" si="80"/>
        <v>666.67240000000004</v>
      </c>
      <c r="V250" s="9"/>
      <c r="W250" s="9"/>
      <c r="X250" s="9"/>
      <c r="Y250" s="9">
        <v>147</v>
      </c>
      <c r="Z250" s="9">
        <v>25.82</v>
      </c>
      <c r="AA250" s="9">
        <f t="shared" si="81"/>
        <v>3795.54</v>
      </c>
      <c r="AB250" s="9">
        <f t="shared" si="82"/>
        <v>21609</v>
      </c>
      <c r="AC250" s="9">
        <f t="shared" si="83"/>
        <v>666.67240000000004</v>
      </c>
      <c r="AD250" s="9"/>
      <c r="AE250" s="9"/>
      <c r="AF250" s="9"/>
      <c r="AG250" s="9">
        <v>7</v>
      </c>
      <c r="AH250" s="9">
        <v>25.82</v>
      </c>
      <c r="AI250" s="9">
        <f t="shared" si="84"/>
        <v>180.74</v>
      </c>
      <c r="AJ250" s="9">
        <f t="shared" si="85"/>
        <v>49</v>
      </c>
      <c r="AK250" s="9">
        <f t="shared" si="86"/>
        <v>666.67240000000004</v>
      </c>
      <c r="AL250" s="9"/>
      <c r="AM250" s="9"/>
      <c r="AN250" s="9"/>
      <c r="AO250" s="1">
        <v>2</v>
      </c>
      <c r="AP250" s="9">
        <v>25.82</v>
      </c>
      <c r="AQ250" s="9">
        <f t="shared" si="87"/>
        <v>51.64</v>
      </c>
      <c r="AR250" s="9">
        <f t="shared" si="88"/>
        <v>666.67240000000004</v>
      </c>
      <c r="AS250" s="9">
        <f t="shared" si="89"/>
        <v>666.67240000000004</v>
      </c>
      <c r="AT250" s="9"/>
      <c r="AU250" s="9"/>
      <c r="AV250" s="9"/>
      <c r="AW250" s="9">
        <v>0.1</v>
      </c>
      <c r="AX250" s="9">
        <v>25.82</v>
      </c>
      <c r="AY250" s="9">
        <f t="shared" si="90"/>
        <v>2.5820000000000003</v>
      </c>
      <c r="AZ250" s="9">
        <f t="shared" si="91"/>
        <v>1.0000000000000002E-2</v>
      </c>
      <c r="BA250" s="9">
        <f t="shared" si="92"/>
        <v>666.67240000000004</v>
      </c>
      <c r="BB250" s="9"/>
      <c r="BC250" s="9"/>
      <c r="BD250" s="9"/>
      <c r="BE250" s="1">
        <v>5</v>
      </c>
      <c r="BF250" s="9">
        <v>25.82</v>
      </c>
      <c r="BG250">
        <f t="shared" si="93"/>
        <v>129.1</v>
      </c>
      <c r="BH250">
        <f t="shared" si="94"/>
        <v>25</v>
      </c>
      <c r="BI250">
        <f t="shared" si="95"/>
        <v>666.67240000000004</v>
      </c>
    </row>
    <row r="251" spans="1:61" x14ac:dyDescent="0.3">
      <c r="A251" s="9">
        <v>0.86</v>
      </c>
      <c r="B251" s="9">
        <v>27.33</v>
      </c>
      <c r="C251" s="9">
        <f t="shared" si="72"/>
        <v>23.503799999999998</v>
      </c>
      <c r="D251" s="9">
        <f t="shared" si="73"/>
        <v>0.73959999999999992</v>
      </c>
      <c r="E251" s="9">
        <f t="shared" si="74"/>
        <v>746.92889999999989</v>
      </c>
      <c r="F251" s="9"/>
      <c r="G251" s="9"/>
      <c r="H251" s="9"/>
      <c r="I251" s="9">
        <v>588</v>
      </c>
      <c r="J251" s="9">
        <v>27.33</v>
      </c>
      <c r="K251" s="9">
        <f t="shared" si="75"/>
        <v>16070.039999999999</v>
      </c>
      <c r="L251" s="9">
        <f t="shared" si="76"/>
        <v>345744</v>
      </c>
      <c r="M251" s="9">
        <f t="shared" si="77"/>
        <v>746.92889999999989</v>
      </c>
      <c r="N251" s="9"/>
      <c r="O251" s="9"/>
      <c r="P251" s="9"/>
      <c r="Q251" s="9">
        <v>294</v>
      </c>
      <c r="R251" s="9">
        <v>27.33</v>
      </c>
      <c r="S251" s="9">
        <f t="shared" si="78"/>
        <v>8035.0199999999995</v>
      </c>
      <c r="T251" s="9">
        <f t="shared" si="79"/>
        <v>86436</v>
      </c>
      <c r="U251" s="9">
        <f t="shared" si="80"/>
        <v>746.92889999999989</v>
      </c>
      <c r="V251" s="9"/>
      <c r="W251" s="9"/>
      <c r="X251" s="9"/>
      <c r="Y251" s="9">
        <v>147</v>
      </c>
      <c r="Z251" s="9">
        <v>27.33</v>
      </c>
      <c r="AA251" s="9">
        <f t="shared" si="81"/>
        <v>4017.5099999999998</v>
      </c>
      <c r="AB251" s="9">
        <f t="shared" si="82"/>
        <v>21609</v>
      </c>
      <c r="AC251" s="9">
        <f t="shared" si="83"/>
        <v>746.92889999999989</v>
      </c>
      <c r="AD251" s="9"/>
      <c r="AE251" s="9"/>
      <c r="AF251" s="9"/>
      <c r="AG251" s="9">
        <v>7</v>
      </c>
      <c r="AH251" s="9">
        <v>27.33</v>
      </c>
      <c r="AI251" s="9">
        <f t="shared" si="84"/>
        <v>191.31</v>
      </c>
      <c r="AJ251" s="9">
        <f t="shared" si="85"/>
        <v>49</v>
      </c>
      <c r="AK251" s="9">
        <f t="shared" si="86"/>
        <v>746.92889999999989</v>
      </c>
      <c r="AL251" s="9"/>
      <c r="AM251" s="9"/>
      <c r="AN251" s="9"/>
      <c r="AO251" s="1">
        <v>3</v>
      </c>
      <c r="AP251" s="9">
        <v>27.33</v>
      </c>
      <c r="AQ251" s="9">
        <f t="shared" si="87"/>
        <v>81.99</v>
      </c>
      <c r="AR251" s="9">
        <f t="shared" si="88"/>
        <v>746.92889999999989</v>
      </c>
      <c r="AS251" s="9">
        <f t="shared" si="89"/>
        <v>746.92889999999989</v>
      </c>
      <c r="AT251" s="9"/>
      <c r="AU251" s="9"/>
      <c r="AV251" s="9"/>
      <c r="AW251" s="9">
        <v>0.1</v>
      </c>
      <c r="AX251" s="9">
        <v>27.33</v>
      </c>
      <c r="AY251" s="9">
        <f t="shared" si="90"/>
        <v>2.7330000000000001</v>
      </c>
      <c r="AZ251" s="9">
        <f t="shared" si="91"/>
        <v>1.0000000000000002E-2</v>
      </c>
      <c r="BA251" s="9">
        <f t="shared" si="92"/>
        <v>746.92889999999989</v>
      </c>
      <c r="BB251" s="9"/>
      <c r="BC251" s="9"/>
      <c r="BD251" s="9"/>
      <c r="BE251" s="1">
        <v>5</v>
      </c>
      <c r="BF251" s="9">
        <v>27.33</v>
      </c>
      <c r="BG251">
        <f t="shared" si="93"/>
        <v>136.64999999999998</v>
      </c>
      <c r="BH251">
        <f t="shared" si="94"/>
        <v>25</v>
      </c>
      <c r="BI251">
        <f t="shared" si="95"/>
        <v>746.92889999999989</v>
      </c>
    </row>
    <row r="252" spans="1:61" x14ac:dyDescent="0.3">
      <c r="A252" s="9">
        <v>0.86</v>
      </c>
      <c r="B252" s="9">
        <v>32.04</v>
      </c>
      <c r="C252" s="9">
        <f t="shared" si="72"/>
        <v>27.554399999999998</v>
      </c>
      <c r="D252" s="9">
        <f t="shared" si="73"/>
        <v>0.73959999999999992</v>
      </c>
      <c r="E252" s="9">
        <f t="shared" si="74"/>
        <v>1026.5616</v>
      </c>
      <c r="F252" s="9"/>
      <c r="G252" s="9"/>
      <c r="H252" s="9"/>
      <c r="I252" s="9">
        <v>588</v>
      </c>
      <c r="J252" s="9">
        <v>32.04</v>
      </c>
      <c r="K252" s="9">
        <f t="shared" si="75"/>
        <v>18839.52</v>
      </c>
      <c r="L252" s="9">
        <f t="shared" si="76"/>
        <v>345744</v>
      </c>
      <c r="M252" s="9">
        <f t="shared" si="77"/>
        <v>1026.5616</v>
      </c>
      <c r="N252" s="9"/>
      <c r="O252" s="9"/>
      <c r="P252" s="9"/>
      <c r="Q252" s="9">
        <v>294</v>
      </c>
      <c r="R252" s="9">
        <v>32.04</v>
      </c>
      <c r="S252" s="9">
        <f t="shared" si="78"/>
        <v>9419.76</v>
      </c>
      <c r="T252" s="9">
        <f t="shared" si="79"/>
        <v>86436</v>
      </c>
      <c r="U252" s="9">
        <f t="shared" si="80"/>
        <v>1026.5616</v>
      </c>
      <c r="V252" s="9"/>
      <c r="W252" s="9"/>
      <c r="X252" s="9"/>
      <c r="Y252" s="9">
        <v>147</v>
      </c>
      <c r="Z252" s="9">
        <v>32.04</v>
      </c>
      <c r="AA252" s="9">
        <f t="shared" si="81"/>
        <v>4709.88</v>
      </c>
      <c r="AB252" s="9">
        <f t="shared" si="82"/>
        <v>21609</v>
      </c>
      <c r="AC252" s="9">
        <f t="shared" si="83"/>
        <v>1026.5616</v>
      </c>
      <c r="AD252" s="9"/>
      <c r="AE252" s="9"/>
      <c r="AF252" s="9"/>
      <c r="AG252" s="9">
        <v>7</v>
      </c>
      <c r="AH252" s="9">
        <v>32.04</v>
      </c>
      <c r="AI252" s="9">
        <f t="shared" si="84"/>
        <v>224.28</v>
      </c>
      <c r="AJ252" s="9">
        <f t="shared" si="85"/>
        <v>49</v>
      </c>
      <c r="AK252" s="9">
        <f t="shared" si="86"/>
        <v>1026.5616</v>
      </c>
      <c r="AL252" s="9"/>
      <c r="AM252" s="9"/>
      <c r="AN252" s="9"/>
      <c r="AO252" s="1">
        <v>4</v>
      </c>
      <c r="AP252" s="9">
        <v>32.04</v>
      </c>
      <c r="AQ252" s="9">
        <f t="shared" si="87"/>
        <v>128.16</v>
      </c>
      <c r="AR252" s="9">
        <f t="shared" si="88"/>
        <v>1026.5616</v>
      </c>
      <c r="AS252" s="9">
        <f t="shared" si="89"/>
        <v>1026.5616</v>
      </c>
      <c r="AT252" s="9"/>
      <c r="AU252" s="9"/>
      <c r="AV252" s="9"/>
      <c r="AW252" s="9">
        <v>0.1</v>
      </c>
      <c r="AX252" s="9">
        <v>32.04</v>
      </c>
      <c r="AY252" s="9">
        <f t="shared" si="90"/>
        <v>3.2040000000000002</v>
      </c>
      <c r="AZ252" s="9">
        <f t="shared" si="91"/>
        <v>1.0000000000000002E-2</v>
      </c>
      <c r="BA252" s="9">
        <f t="shared" si="92"/>
        <v>1026.5616</v>
      </c>
      <c r="BB252" s="9"/>
      <c r="BC252" s="9"/>
      <c r="BD252" s="9"/>
      <c r="BE252" s="1">
        <v>5</v>
      </c>
      <c r="BF252" s="9">
        <v>32.04</v>
      </c>
      <c r="BG252">
        <f t="shared" si="93"/>
        <v>160.19999999999999</v>
      </c>
      <c r="BH252">
        <f t="shared" si="94"/>
        <v>25</v>
      </c>
      <c r="BI252">
        <f t="shared" si="95"/>
        <v>1026.5616</v>
      </c>
    </row>
    <row r="253" spans="1:61" x14ac:dyDescent="0.3">
      <c r="A253" s="9">
        <v>0.86</v>
      </c>
      <c r="B253" s="9">
        <v>31.28</v>
      </c>
      <c r="C253" s="9">
        <f t="shared" si="72"/>
        <v>26.9008</v>
      </c>
      <c r="D253" s="9">
        <f t="shared" si="73"/>
        <v>0.73959999999999992</v>
      </c>
      <c r="E253" s="9">
        <f t="shared" si="74"/>
        <v>978.43840000000012</v>
      </c>
      <c r="F253" s="9"/>
      <c r="G253" s="9"/>
      <c r="H253" s="9"/>
      <c r="I253" s="9">
        <v>588</v>
      </c>
      <c r="J253" s="9">
        <v>31.28</v>
      </c>
      <c r="K253" s="9">
        <f t="shared" si="75"/>
        <v>18392.64</v>
      </c>
      <c r="L253" s="9">
        <f t="shared" si="76"/>
        <v>345744</v>
      </c>
      <c r="M253" s="9">
        <f t="shared" si="77"/>
        <v>978.43840000000012</v>
      </c>
      <c r="N253" s="9"/>
      <c r="O253" s="9"/>
      <c r="P253" s="9"/>
      <c r="Q253" s="9">
        <v>294</v>
      </c>
      <c r="R253" s="9">
        <v>31.28</v>
      </c>
      <c r="S253" s="9">
        <f t="shared" si="78"/>
        <v>9196.32</v>
      </c>
      <c r="T253" s="9">
        <f t="shared" si="79"/>
        <v>86436</v>
      </c>
      <c r="U253" s="9">
        <f t="shared" si="80"/>
        <v>978.43840000000012</v>
      </c>
      <c r="V253" s="9"/>
      <c r="W253" s="9"/>
      <c r="X253" s="9"/>
      <c r="Y253" s="9">
        <v>147</v>
      </c>
      <c r="Z253" s="9">
        <v>31.28</v>
      </c>
      <c r="AA253" s="9">
        <f t="shared" si="81"/>
        <v>4598.16</v>
      </c>
      <c r="AB253" s="9">
        <f t="shared" si="82"/>
        <v>21609</v>
      </c>
      <c r="AC253" s="9">
        <f t="shared" si="83"/>
        <v>978.43840000000012</v>
      </c>
      <c r="AD253" s="9"/>
      <c r="AE253" s="9"/>
      <c r="AF253" s="9"/>
      <c r="AG253" s="9">
        <v>7</v>
      </c>
      <c r="AH253" s="9">
        <v>31.28</v>
      </c>
      <c r="AI253" s="9">
        <f t="shared" si="84"/>
        <v>218.96</v>
      </c>
      <c r="AJ253" s="9">
        <f t="shared" si="85"/>
        <v>49</v>
      </c>
      <c r="AK253" s="9">
        <f t="shared" si="86"/>
        <v>978.43840000000012</v>
      </c>
      <c r="AL253" s="9"/>
      <c r="AM253" s="9"/>
      <c r="AN253" s="9"/>
      <c r="AO253" s="1">
        <v>5</v>
      </c>
      <c r="AP253" s="9">
        <v>31.28</v>
      </c>
      <c r="AQ253" s="9">
        <f t="shared" si="87"/>
        <v>156.4</v>
      </c>
      <c r="AR253" s="9">
        <f t="shared" si="88"/>
        <v>978.43840000000012</v>
      </c>
      <c r="AS253" s="9">
        <f t="shared" si="89"/>
        <v>978.43840000000012</v>
      </c>
      <c r="AT253" s="9"/>
      <c r="AU253" s="9"/>
      <c r="AV253" s="9"/>
      <c r="AW253" s="9">
        <v>0.1</v>
      </c>
      <c r="AX253" s="9">
        <v>31.28</v>
      </c>
      <c r="AY253" s="9">
        <f t="shared" si="90"/>
        <v>3.1280000000000001</v>
      </c>
      <c r="AZ253" s="9">
        <f t="shared" si="91"/>
        <v>1.0000000000000002E-2</v>
      </c>
      <c r="BA253" s="9">
        <f t="shared" si="92"/>
        <v>978.43840000000012</v>
      </c>
      <c r="BB253" s="9"/>
      <c r="BC253" s="9"/>
      <c r="BD253" s="9"/>
      <c r="BE253" s="1">
        <v>5</v>
      </c>
      <c r="BF253" s="9">
        <v>31.28</v>
      </c>
      <c r="BG253">
        <f t="shared" si="93"/>
        <v>156.4</v>
      </c>
      <c r="BH253">
        <f t="shared" si="94"/>
        <v>25</v>
      </c>
      <c r="BI253">
        <f t="shared" si="95"/>
        <v>978.43840000000012</v>
      </c>
    </row>
    <row r="254" spans="1:61" x14ac:dyDescent="0.3">
      <c r="A254" s="9">
        <v>0.82</v>
      </c>
      <c r="B254" s="9">
        <v>25.11</v>
      </c>
      <c r="C254" s="9">
        <f t="shared" si="72"/>
        <v>20.590199999999999</v>
      </c>
      <c r="D254" s="9">
        <f t="shared" si="73"/>
        <v>0.67239999999999989</v>
      </c>
      <c r="E254" s="9">
        <f t="shared" si="74"/>
        <v>630.51209999999992</v>
      </c>
      <c r="F254" s="9"/>
      <c r="G254" s="9"/>
      <c r="H254" s="9"/>
      <c r="I254" s="9">
        <v>612.5</v>
      </c>
      <c r="J254" s="9">
        <v>25.11</v>
      </c>
      <c r="K254" s="9">
        <f t="shared" si="75"/>
        <v>15379.875</v>
      </c>
      <c r="L254" s="9">
        <f t="shared" si="76"/>
        <v>375156.25</v>
      </c>
      <c r="M254" s="9">
        <f t="shared" si="77"/>
        <v>630.51209999999992</v>
      </c>
      <c r="N254" s="9"/>
      <c r="O254" s="9"/>
      <c r="P254" s="9"/>
      <c r="Q254" s="9">
        <v>318.5</v>
      </c>
      <c r="R254" s="9">
        <v>25.11</v>
      </c>
      <c r="S254" s="9">
        <f t="shared" si="78"/>
        <v>7997.5349999999999</v>
      </c>
      <c r="T254" s="9">
        <f t="shared" si="79"/>
        <v>101442.25</v>
      </c>
      <c r="U254" s="9">
        <f t="shared" si="80"/>
        <v>630.51209999999992</v>
      </c>
      <c r="V254" s="9"/>
      <c r="W254" s="9"/>
      <c r="X254" s="9"/>
      <c r="Y254" s="9">
        <v>147</v>
      </c>
      <c r="Z254" s="9">
        <v>25.11</v>
      </c>
      <c r="AA254" s="9">
        <f t="shared" si="81"/>
        <v>3691.17</v>
      </c>
      <c r="AB254" s="9">
        <f t="shared" si="82"/>
        <v>21609</v>
      </c>
      <c r="AC254" s="9">
        <f t="shared" si="83"/>
        <v>630.51209999999992</v>
      </c>
      <c r="AD254" s="9"/>
      <c r="AE254" s="9"/>
      <c r="AF254" s="9"/>
      <c r="AG254" s="9">
        <v>7</v>
      </c>
      <c r="AH254" s="9">
        <v>25.11</v>
      </c>
      <c r="AI254" s="9">
        <f t="shared" si="84"/>
        <v>175.76999999999998</v>
      </c>
      <c r="AJ254" s="9">
        <f t="shared" si="85"/>
        <v>49</v>
      </c>
      <c r="AK254" s="9">
        <f t="shared" si="86"/>
        <v>630.51209999999992</v>
      </c>
      <c r="AL254" s="9"/>
      <c r="AM254" s="9"/>
      <c r="AN254" s="9"/>
      <c r="AO254" s="1">
        <v>2</v>
      </c>
      <c r="AP254" s="9">
        <v>25.11</v>
      </c>
      <c r="AQ254" s="9">
        <f t="shared" si="87"/>
        <v>50.22</v>
      </c>
      <c r="AR254" s="9">
        <f t="shared" si="88"/>
        <v>630.51209999999992</v>
      </c>
      <c r="AS254" s="9">
        <f t="shared" si="89"/>
        <v>630.51209999999992</v>
      </c>
      <c r="AT254" s="9"/>
      <c r="AU254" s="9"/>
      <c r="AV254" s="9"/>
      <c r="AW254" s="9">
        <v>0.1</v>
      </c>
      <c r="AX254" s="9">
        <v>25.11</v>
      </c>
      <c r="AY254" s="9">
        <f t="shared" si="90"/>
        <v>2.5110000000000001</v>
      </c>
      <c r="AZ254" s="9">
        <f t="shared" si="91"/>
        <v>1.0000000000000002E-2</v>
      </c>
      <c r="BA254" s="9">
        <f t="shared" si="92"/>
        <v>630.51209999999992</v>
      </c>
      <c r="BB254" s="9"/>
      <c r="BC254" s="9"/>
      <c r="BD254" s="9"/>
      <c r="BE254" s="1">
        <v>5</v>
      </c>
      <c r="BF254" s="9">
        <v>25.11</v>
      </c>
      <c r="BG254">
        <f t="shared" si="93"/>
        <v>125.55</v>
      </c>
      <c r="BH254">
        <f t="shared" si="94"/>
        <v>25</v>
      </c>
      <c r="BI254">
        <f t="shared" si="95"/>
        <v>630.51209999999992</v>
      </c>
    </row>
    <row r="255" spans="1:61" x14ac:dyDescent="0.3">
      <c r="A255" s="9">
        <v>0.82</v>
      </c>
      <c r="B255" s="9">
        <v>24.77</v>
      </c>
      <c r="C255" s="9">
        <f t="shared" si="72"/>
        <v>20.311399999999999</v>
      </c>
      <c r="D255" s="9">
        <f t="shared" si="73"/>
        <v>0.67239999999999989</v>
      </c>
      <c r="E255" s="9">
        <f t="shared" si="74"/>
        <v>613.55290000000002</v>
      </c>
      <c r="F255" s="9"/>
      <c r="G255" s="9"/>
      <c r="H255" s="9"/>
      <c r="I255" s="9">
        <v>612.5</v>
      </c>
      <c r="J255" s="9">
        <v>24.77</v>
      </c>
      <c r="K255" s="9">
        <f t="shared" si="75"/>
        <v>15171.625</v>
      </c>
      <c r="L255" s="9">
        <f t="shared" si="76"/>
        <v>375156.25</v>
      </c>
      <c r="M255" s="9">
        <f t="shared" si="77"/>
        <v>613.55290000000002</v>
      </c>
      <c r="N255" s="9"/>
      <c r="O255" s="9"/>
      <c r="P255" s="9"/>
      <c r="Q255" s="9">
        <v>318.5</v>
      </c>
      <c r="R255" s="9">
        <v>24.77</v>
      </c>
      <c r="S255" s="9">
        <f t="shared" si="78"/>
        <v>7889.2449999999999</v>
      </c>
      <c r="T255" s="9">
        <f t="shared" si="79"/>
        <v>101442.25</v>
      </c>
      <c r="U255" s="9">
        <f t="shared" si="80"/>
        <v>613.55290000000002</v>
      </c>
      <c r="V255" s="9"/>
      <c r="W255" s="9"/>
      <c r="X255" s="9"/>
      <c r="Y255" s="9">
        <v>147</v>
      </c>
      <c r="Z255" s="9">
        <v>24.77</v>
      </c>
      <c r="AA255" s="9">
        <f t="shared" si="81"/>
        <v>3641.19</v>
      </c>
      <c r="AB255" s="9">
        <f t="shared" si="82"/>
        <v>21609</v>
      </c>
      <c r="AC255" s="9">
        <f t="shared" si="83"/>
        <v>613.55290000000002</v>
      </c>
      <c r="AD255" s="9"/>
      <c r="AE255" s="9"/>
      <c r="AF255" s="9"/>
      <c r="AG255" s="9">
        <v>7</v>
      </c>
      <c r="AH255" s="9">
        <v>24.77</v>
      </c>
      <c r="AI255" s="9">
        <f t="shared" si="84"/>
        <v>173.39</v>
      </c>
      <c r="AJ255" s="9">
        <f t="shared" si="85"/>
        <v>49</v>
      </c>
      <c r="AK255" s="9">
        <f t="shared" si="86"/>
        <v>613.55290000000002</v>
      </c>
      <c r="AL255" s="9"/>
      <c r="AM255" s="9"/>
      <c r="AN255" s="9"/>
      <c r="AO255" s="1">
        <v>3</v>
      </c>
      <c r="AP255" s="9">
        <v>24.77</v>
      </c>
      <c r="AQ255" s="9">
        <f t="shared" si="87"/>
        <v>74.31</v>
      </c>
      <c r="AR255" s="9">
        <f t="shared" si="88"/>
        <v>613.55290000000002</v>
      </c>
      <c r="AS255" s="9">
        <f t="shared" si="89"/>
        <v>613.55290000000002</v>
      </c>
      <c r="AT255" s="9"/>
      <c r="AU255" s="9"/>
      <c r="AV255" s="9"/>
      <c r="AW255" s="9">
        <v>0.1</v>
      </c>
      <c r="AX255" s="9">
        <v>24.77</v>
      </c>
      <c r="AY255" s="9">
        <f t="shared" si="90"/>
        <v>2.4770000000000003</v>
      </c>
      <c r="AZ255" s="9">
        <f t="shared" si="91"/>
        <v>1.0000000000000002E-2</v>
      </c>
      <c r="BA255" s="9">
        <f t="shared" si="92"/>
        <v>613.55290000000002</v>
      </c>
      <c r="BB255" s="9"/>
      <c r="BC255" s="9"/>
      <c r="BD255" s="9"/>
      <c r="BE255" s="1">
        <v>5</v>
      </c>
      <c r="BF255" s="9">
        <v>24.77</v>
      </c>
      <c r="BG255">
        <f t="shared" si="93"/>
        <v>123.85</v>
      </c>
      <c r="BH255">
        <f t="shared" si="94"/>
        <v>25</v>
      </c>
      <c r="BI255">
        <f t="shared" si="95"/>
        <v>613.55290000000002</v>
      </c>
    </row>
    <row r="256" spans="1:61" x14ac:dyDescent="0.3">
      <c r="A256" s="9">
        <v>0.82</v>
      </c>
      <c r="B256" s="9">
        <v>28.88</v>
      </c>
      <c r="C256" s="9">
        <f t="shared" si="72"/>
        <v>23.6816</v>
      </c>
      <c r="D256" s="9">
        <f t="shared" si="73"/>
        <v>0.67239999999999989</v>
      </c>
      <c r="E256" s="9">
        <f t="shared" si="74"/>
        <v>834.05439999999999</v>
      </c>
      <c r="F256" s="9"/>
      <c r="G256" s="9"/>
      <c r="H256" s="9"/>
      <c r="I256" s="9">
        <v>612.5</v>
      </c>
      <c r="J256" s="9">
        <v>28.88</v>
      </c>
      <c r="K256" s="9">
        <f t="shared" si="75"/>
        <v>17689</v>
      </c>
      <c r="L256" s="9">
        <f t="shared" si="76"/>
        <v>375156.25</v>
      </c>
      <c r="M256" s="9">
        <f t="shared" si="77"/>
        <v>834.05439999999999</v>
      </c>
      <c r="N256" s="9"/>
      <c r="O256" s="9"/>
      <c r="P256" s="9"/>
      <c r="Q256" s="9">
        <v>318.5</v>
      </c>
      <c r="R256" s="9">
        <v>28.88</v>
      </c>
      <c r="S256" s="9">
        <f t="shared" si="78"/>
        <v>9198.2799999999988</v>
      </c>
      <c r="T256" s="9">
        <f t="shared" si="79"/>
        <v>101442.25</v>
      </c>
      <c r="U256" s="9">
        <f t="shared" si="80"/>
        <v>834.05439999999999</v>
      </c>
      <c r="V256" s="9"/>
      <c r="W256" s="9"/>
      <c r="X256" s="9"/>
      <c r="Y256" s="9">
        <v>147</v>
      </c>
      <c r="Z256" s="9">
        <v>28.88</v>
      </c>
      <c r="AA256" s="9">
        <f t="shared" si="81"/>
        <v>4245.3599999999997</v>
      </c>
      <c r="AB256" s="9">
        <f t="shared" si="82"/>
        <v>21609</v>
      </c>
      <c r="AC256" s="9">
        <f t="shared" si="83"/>
        <v>834.05439999999999</v>
      </c>
      <c r="AD256" s="9"/>
      <c r="AE256" s="9"/>
      <c r="AF256" s="9"/>
      <c r="AG256" s="9">
        <v>7</v>
      </c>
      <c r="AH256" s="9">
        <v>28.88</v>
      </c>
      <c r="AI256" s="9">
        <f t="shared" si="84"/>
        <v>202.16</v>
      </c>
      <c r="AJ256" s="9">
        <f t="shared" si="85"/>
        <v>49</v>
      </c>
      <c r="AK256" s="9">
        <f t="shared" si="86"/>
        <v>834.05439999999999</v>
      </c>
      <c r="AL256" s="9"/>
      <c r="AM256" s="9"/>
      <c r="AN256" s="9"/>
      <c r="AO256" s="1">
        <v>4</v>
      </c>
      <c r="AP256" s="9">
        <v>28.88</v>
      </c>
      <c r="AQ256" s="9">
        <f t="shared" si="87"/>
        <v>115.52</v>
      </c>
      <c r="AR256" s="9">
        <f t="shared" si="88"/>
        <v>834.05439999999999</v>
      </c>
      <c r="AS256" s="9">
        <f t="shared" si="89"/>
        <v>834.05439999999999</v>
      </c>
      <c r="AT256" s="9"/>
      <c r="AU256" s="9"/>
      <c r="AV256" s="9"/>
      <c r="AW256" s="9">
        <v>0.1</v>
      </c>
      <c r="AX256" s="9">
        <v>28.88</v>
      </c>
      <c r="AY256" s="9">
        <f t="shared" si="90"/>
        <v>2.8879999999999999</v>
      </c>
      <c r="AZ256" s="9">
        <f t="shared" si="91"/>
        <v>1.0000000000000002E-2</v>
      </c>
      <c r="BA256" s="9">
        <f t="shared" si="92"/>
        <v>834.05439999999999</v>
      </c>
      <c r="BB256" s="9"/>
      <c r="BC256" s="9"/>
      <c r="BD256" s="9"/>
      <c r="BE256" s="1">
        <v>5</v>
      </c>
      <c r="BF256" s="9">
        <v>28.88</v>
      </c>
      <c r="BG256">
        <f t="shared" si="93"/>
        <v>144.4</v>
      </c>
      <c r="BH256">
        <f t="shared" si="94"/>
        <v>25</v>
      </c>
      <c r="BI256">
        <f t="shared" si="95"/>
        <v>834.05439999999999</v>
      </c>
    </row>
    <row r="257" spans="1:61" x14ac:dyDescent="0.3">
      <c r="A257" s="9">
        <v>0.82</v>
      </c>
      <c r="B257" s="9">
        <v>27.69</v>
      </c>
      <c r="C257" s="9">
        <f t="shared" si="72"/>
        <v>22.7058</v>
      </c>
      <c r="D257" s="9">
        <f t="shared" si="73"/>
        <v>0.67239999999999989</v>
      </c>
      <c r="E257" s="9">
        <f t="shared" si="74"/>
        <v>766.73610000000008</v>
      </c>
      <c r="F257" s="9"/>
      <c r="G257" s="9"/>
      <c r="H257" s="9"/>
      <c r="I257" s="9">
        <v>612.5</v>
      </c>
      <c r="J257" s="9">
        <v>27.69</v>
      </c>
      <c r="K257" s="9">
        <f t="shared" si="75"/>
        <v>16960.125</v>
      </c>
      <c r="L257" s="9">
        <f t="shared" si="76"/>
        <v>375156.25</v>
      </c>
      <c r="M257" s="9">
        <f t="shared" si="77"/>
        <v>766.73610000000008</v>
      </c>
      <c r="N257" s="9"/>
      <c r="O257" s="9"/>
      <c r="P257" s="9"/>
      <c r="Q257" s="9">
        <v>318.5</v>
      </c>
      <c r="R257" s="9">
        <v>27.69</v>
      </c>
      <c r="S257" s="9">
        <f t="shared" si="78"/>
        <v>8819.2650000000012</v>
      </c>
      <c r="T257" s="9">
        <f t="shared" si="79"/>
        <v>101442.25</v>
      </c>
      <c r="U257" s="9">
        <f t="shared" si="80"/>
        <v>766.73610000000008</v>
      </c>
      <c r="V257" s="9"/>
      <c r="W257" s="9"/>
      <c r="X257" s="9"/>
      <c r="Y257" s="9">
        <v>147</v>
      </c>
      <c r="Z257" s="9">
        <v>27.69</v>
      </c>
      <c r="AA257" s="9">
        <f t="shared" si="81"/>
        <v>4070.4300000000003</v>
      </c>
      <c r="AB257" s="9">
        <f t="shared" si="82"/>
        <v>21609</v>
      </c>
      <c r="AC257" s="9">
        <f t="shared" si="83"/>
        <v>766.73610000000008</v>
      </c>
      <c r="AD257" s="9"/>
      <c r="AE257" s="9"/>
      <c r="AF257" s="9"/>
      <c r="AG257" s="9">
        <v>7</v>
      </c>
      <c r="AH257" s="9">
        <v>27.69</v>
      </c>
      <c r="AI257" s="9">
        <f t="shared" si="84"/>
        <v>193.83</v>
      </c>
      <c r="AJ257" s="9">
        <f t="shared" si="85"/>
        <v>49</v>
      </c>
      <c r="AK257" s="9">
        <f t="shared" si="86"/>
        <v>766.73610000000008</v>
      </c>
      <c r="AL257" s="9"/>
      <c r="AM257" s="9"/>
      <c r="AN257" s="9"/>
      <c r="AO257" s="1">
        <v>5</v>
      </c>
      <c r="AP257" s="9">
        <v>27.69</v>
      </c>
      <c r="AQ257" s="9">
        <f t="shared" si="87"/>
        <v>138.45000000000002</v>
      </c>
      <c r="AR257" s="9">
        <f t="shared" si="88"/>
        <v>766.73610000000008</v>
      </c>
      <c r="AS257" s="9">
        <f t="shared" si="89"/>
        <v>766.73610000000008</v>
      </c>
      <c r="AT257" s="9"/>
      <c r="AU257" s="9"/>
      <c r="AV257" s="9"/>
      <c r="AW257" s="9">
        <v>0.1</v>
      </c>
      <c r="AX257" s="9">
        <v>27.69</v>
      </c>
      <c r="AY257" s="9">
        <f t="shared" si="90"/>
        <v>2.7690000000000001</v>
      </c>
      <c r="AZ257" s="9">
        <f t="shared" si="91"/>
        <v>1.0000000000000002E-2</v>
      </c>
      <c r="BA257" s="9">
        <f t="shared" si="92"/>
        <v>766.73610000000008</v>
      </c>
      <c r="BB257" s="9"/>
      <c r="BC257" s="9"/>
      <c r="BD257" s="9"/>
      <c r="BE257" s="1">
        <v>5</v>
      </c>
      <c r="BF257" s="9">
        <v>27.69</v>
      </c>
      <c r="BG257">
        <f t="shared" si="93"/>
        <v>138.45000000000002</v>
      </c>
      <c r="BH257">
        <f t="shared" si="94"/>
        <v>25</v>
      </c>
      <c r="BI257">
        <f t="shared" si="95"/>
        <v>766.73610000000008</v>
      </c>
    </row>
    <row r="258" spans="1:61" x14ac:dyDescent="0.3">
      <c r="A258" s="9">
        <v>0.79</v>
      </c>
      <c r="B258" s="9">
        <v>34.99</v>
      </c>
      <c r="C258" s="9">
        <f t="shared" si="72"/>
        <v>27.642100000000003</v>
      </c>
      <c r="D258" s="9">
        <f t="shared" si="73"/>
        <v>0.6241000000000001</v>
      </c>
      <c r="E258" s="9">
        <f t="shared" si="74"/>
        <v>1224.3001000000002</v>
      </c>
      <c r="F258" s="9"/>
      <c r="G258" s="9"/>
      <c r="H258" s="9"/>
      <c r="I258" s="9">
        <v>637</v>
      </c>
      <c r="J258" s="9">
        <v>34.99</v>
      </c>
      <c r="K258" s="9">
        <f t="shared" si="75"/>
        <v>22288.63</v>
      </c>
      <c r="L258" s="9">
        <f t="shared" si="76"/>
        <v>405769</v>
      </c>
      <c r="M258" s="9">
        <f t="shared" si="77"/>
        <v>1224.3001000000002</v>
      </c>
      <c r="N258" s="9"/>
      <c r="O258" s="9"/>
      <c r="P258" s="9"/>
      <c r="Q258" s="9">
        <v>343</v>
      </c>
      <c r="R258" s="9">
        <v>34.99</v>
      </c>
      <c r="S258" s="9">
        <f t="shared" si="78"/>
        <v>12001.570000000002</v>
      </c>
      <c r="T258" s="9">
        <f t="shared" si="79"/>
        <v>117649</v>
      </c>
      <c r="U258" s="9">
        <f t="shared" si="80"/>
        <v>1224.3001000000002</v>
      </c>
      <c r="V258" s="9"/>
      <c r="W258" s="9"/>
      <c r="X258" s="9"/>
      <c r="Y258" s="9">
        <v>147</v>
      </c>
      <c r="Z258" s="9">
        <v>34.99</v>
      </c>
      <c r="AA258" s="9">
        <f t="shared" si="81"/>
        <v>5143.5300000000007</v>
      </c>
      <c r="AB258" s="9">
        <f t="shared" si="82"/>
        <v>21609</v>
      </c>
      <c r="AC258" s="9">
        <f t="shared" si="83"/>
        <v>1224.3001000000002</v>
      </c>
      <c r="AD258" s="9"/>
      <c r="AE258" s="9"/>
      <c r="AF258" s="9"/>
      <c r="AG258" s="9">
        <v>7</v>
      </c>
      <c r="AH258" s="9">
        <v>34.99</v>
      </c>
      <c r="AI258" s="9">
        <f t="shared" si="84"/>
        <v>244.93</v>
      </c>
      <c r="AJ258" s="9">
        <f t="shared" si="85"/>
        <v>49</v>
      </c>
      <c r="AK258" s="9">
        <f t="shared" si="86"/>
        <v>1224.3001000000002</v>
      </c>
      <c r="AL258" s="9"/>
      <c r="AM258" s="9"/>
      <c r="AN258" s="9"/>
      <c r="AO258" s="1">
        <v>2</v>
      </c>
      <c r="AP258" s="9">
        <v>34.99</v>
      </c>
      <c r="AQ258" s="9">
        <f t="shared" si="87"/>
        <v>69.98</v>
      </c>
      <c r="AR258" s="9">
        <f t="shared" si="88"/>
        <v>1224.3001000000002</v>
      </c>
      <c r="AS258" s="9">
        <f t="shared" si="89"/>
        <v>1224.3001000000002</v>
      </c>
      <c r="AT258" s="9"/>
      <c r="AU258" s="9"/>
      <c r="AV258" s="9"/>
      <c r="AW258" s="9">
        <v>0.1</v>
      </c>
      <c r="AX258" s="9">
        <v>34.99</v>
      </c>
      <c r="AY258" s="9">
        <f t="shared" si="90"/>
        <v>3.4990000000000006</v>
      </c>
      <c r="AZ258" s="9">
        <f t="shared" si="91"/>
        <v>1.0000000000000002E-2</v>
      </c>
      <c r="BA258" s="9">
        <f t="shared" si="92"/>
        <v>1224.3001000000002</v>
      </c>
      <c r="BB258" s="9"/>
      <c r="BC258" s="9"/>
      <c r="BD258" s="9"/>
      <c r="BE258" s="1">
        <v>5</v>
      </c>
      <c r="BF258" s="9">
        <v>34.99</v>
      </c>
      <c r="BG258">
        <f t="shared" si="93"/>
        <v>174.95000000000002</v>
      </c>
      <c r="BH258">
        <f t="shared" si="94"/>
        <v>25</v>
      </c>
      <c r="BI258">
        <f t="shared" si="95"/>
        <v>1224.3001000000002</v>
      </c>
    </row>
    <row r="259" spans="1:61" x14ac:dyDescent="0.3">
      <c r="A259" s="9">
        <v>0.79</v>
      </c>
      <c r="B259" s="9">
        <v>34.18</v>
      </c>
      <c r="C259" s="9">
        <f t="shared" ref="C259:C322" si="96">A259*B259</f>
        <v>27.002200000000002</v>
      </c>
      <c r="D259" s="9">
        <f t="shared" ref="D259:D322" si="97">POWER(A259,2)</f>
        <v>0.6241000000000001</v>
      </c>
      <c r="E259" s="9">
        <f t="shared" ref="E259:E322" si="98">POWER(B259,2)</f>
        <v>1168.2724000000001</v>
      </c>
      <c r="F259" s="9"/>
      <c r="G259" s="9"/>
      <c r="H259" s="9"/>
      <c r="I259" s="9">
        <v>637</v>
      </c>
      <c r="J259" s="9">
        <v>34.18</v>
      </c>
      <c r="K259" s="9">
        <f t="shared" ref="K259:K322" si="99">I259*J259</f>
        <v>21772.66</v>
      </c>
      <c r="L259" s="9">
        <f t="shared" ref="L259:L322" si="100">POWER(I259,2)</f>
        <v>405769</v>
      </c>
      <c r="M259" s="9">
        <f t="shared" ref="M259:M322" si="101">POWER(J259,2)</f>
        <v>1168.2724000000001</v>
      </c>
      <c r="N259" s="9"/>
      <c r="O259" s="9"/>
      <c r="P259" s="9"/>
      <c r="Q259" s="9">
        <v>343</v>
      </c>
      <c r="R259" s="9">
        <v>34.18</v>
      </c>
      <c r="S259" s="9">
        <f t="shared" ref="S259:S322" si="102">Q259*R259</f>
        <v>11723.74</v>
      </c>
      <c r="T259" s="9">
        <f t="shared" ref="T259:T322" si="103">POWER(Q259,2)</f>
        <v>117649</v>
      </c>
      <c r="U259" s="9">
        <f t="shared" ref="U259:U322" si="104">POWER(R259,2)</f>
        <v>1168.2724000000001</v>
      </c>
      <c r="V259" s="9"/>
      <c r="W259" s="9"/>
      <c r="X259" s="9"/>
      <c r="Y259" s="9">
        <v>147</v>
      </c>
      <c r="Z259" s="9">
        <v>34.18</v>
      </c>
      <c r="AA259" s="9">
        <f t="shared" ref="AA259:AA322" si="105">Y259*Z259</f>
        <v>5024.46</v>
      </c>
      <c r="AB259" s="9">
        <f t="shared" ref="AB259:AB322" si="106">POWER(Y259,2)</f>
        <v>21609</v>
      </c>
      <c r="AC259" s="9">
        <f t="shared" ref="AC259:AC322" si="107">POWER(Z259,2)</f>
        <v>1168.2724000000001</v>
      </c>
      <c r="AD259" s="9"/>
      <c r="AE259" s="9"/>
      <c r="AF259" s="9"/>
      <c r="AG259" s="9">
        <v>7</v>
      </c>
      <c r="AH259" s="9">
        <v>34.18</v>
      </c>
      <c r="AI259" s="9">
        <f t="shared" ref="AI259:AI322" si="108">AG259*AH259</f>
        <v>239.26</v>
      </c>
      <c r="AJ259" s="9">
        <f t="shared" ref="AJ259:AJ322" si="109">POWER(AG259,2)</f>
        <v>49</v>
      </c>
      <c r="AK259" s="9">
        <f t="shared" ref="AK259:AK322" si="110">POWER(AH259,2)</f>
        <v>1168.2724000000001</v>
      </c>
      <c r="AL259" s="9"/>
      <c r="AM259" s="9"/>
      <c r="AN259" s="9"/>
      <c r="AO259" s="1">
        <v>3</v>
      </c>
      <c r="AP259" s="9">
        <v>34.18</v>
      </c>
      <c r="AQ259" s="9">
        <f t="shared" ref="AQ259:AQ322" si="111">AO259*AP259</f>
        <v>102.53999999999999</v>
      </c>
      <c r="AR259" s="9">
        <f t="shared" ref="AR259:AR322" si="112">POWER(AP259,2)</f>
        <v>1168.2724000000001</v>
      </c>
      <c r="AS259" s="9">
        <f t="shared" ref="AS259:AS322" si="113">POWER(AP259,2)</f>
        <v>1168.2724000000001</v>
      </c>
      <c r="AT259" s="9"/>
      <c r="AU259" s="9"/>
      <c r="AV259" s="9"/>
      <c r="AW259" s="9">
        <v>0.1</v>
      </c>
      <c r="AX259" s="9">
        <v>34.18</v>
      </c>
      <c r="AY259" s="9">
        <f t="shared" ref="AY259:AY322" si="114">AW259*AX259</f>
        <v>3.4180000000000001</v>
      </c>
      <c r="AZ259" s="9">
        <f t="shared" ref="AZ259:AZ322" si="115">POWER(AW259,2)</f>
        <v>1.0000000000000002E-2</v>
      </c>
      <c r="BA259" s="9">
        <f t="shared" ref="BA259:BA322" si="116">POWER(AX259,2)</f>
        <v>1168.2724000000001</v>
      </c>
      <c r="BB259" s="9"/>
      <c r="BC259" s="9"/>
      <c r="BD259" s="9"/>
      <c r="BE259" s="1">
        <v>5</v>
      </c>
      <c r="BF259" s="9">
        <v>34.18</v>
      </c>
      <c r="BG259">
        <f t="shared" ref="BG259:BG322" si="117">BE259*BF259</f>
        <v>170.9</v>
      </c>
      <c r="BH259">
        <f t="shared" ref="BH259:BH322" si="118">POWER(BE259,2)</f>
        <v>25</v>
      </c>
      <c r="BI259">
        <f t="shared" ref="BI259:BI322" si="119">POWER(BF259,2)</f>
        <v>1168.2724000000001</v>
      </c>
    </row>
    <row r="260" spans="1:61" x14ac:dyDescent="0.3">
      <c r="A260" s="9">
        <v>0.79</v>
      </c>
      <c r="B260" s="9">
        <v>43.14</v>
      </c>
      <c r="C260" s="9">
        <f t="shared" si="96"/>
        <v>34.080600000000004</v>
      </c>
      <c r="D260" s="9">
        <f t="shared" si="97"/>
        <v>0.6241000000000001</v>
      </c>
      <c r="E260" s="9">
        <f t="shared" si="98"/>
        <v>1861.0596</v>
      </c>
      <c r="F260" s="9"/>
      <c r="G260" s="9"/>
      <c r="H260" s="9"/>
      <c r="I260" s="9">
        <v>637</v>
      </c>
      <c r="J260" s="9">
        <v>43.14</v>
      </c>
      <c r="K260" s="9">
        <f t="shared" si="99"/>
        <v>27480.18</v>
      </c>
      <c r="L260" s="9">
        <f t="shared" si="100"/>
        <v>405769</v>
      </c>
      <c r="M260" s="9">
        <f t="shared" si="101"/>
        <v>1861.0596</v>
      </c>
      <c r="N260" s="9"/>
      <c r="O260" s="9"/>
      <c r="P260" s="9"/>
      <c r="Q260" s="9">
        <v>343</v>
      </c>
      <c r="R260" s="9">
        <v>43.14</v>
      </c>
      <c r="S260" s="9">
        <f t="shared" si="102"/>
        <v>14797.02</v>
      </c>
      <c r="T260" s="9">
        <f t="shared" si="103"/>
        <v>117649</v>
      </c>
      <c r="U260" s="9">
        <f t="shared" si="104"/>
        <v>1861.0596</v>
      </c>
      <c r="V260" s="9"/>
      <c r="W260" s="9"/>
      <c r="X260" s="9"/>
      <c r="Y260" s="9">
        <v>147</v>
      </c>
      <c r="Z260" s="9">
        <v>43.14</v>
      </c>
      <c r="AA260" s="9">
        <f t="shared" si="105"/>
        <v>6341.58</v>
      </c>
      <c r="AB260" s="9">
        <f t="shared" si="106"/>
        <v>21609</v>
      </c>
      <c r="AC260" s="9">
        <f t="shared" si="107"/>
        <v>1861.0596</v>
      </c>
      <c r="AD260" s="9"/>
      <c r="AE260" s="9"/>
      <c r="AF260" s="9"/>
      <c r="AG260" s="9">
        <v>7</v>
      </c>
      <c r="AH260" s="9">
        <v>43.14</v>
      </c>
      <c r="AI260" s="9">
        <f t="shared" si="108"/>
        <v>301.98</v>
      </c>
      <c r="AJ260" s="9">
        <f t="shared" si="109"/>
        <v>49</v>
      </c>
      <c r="AK260" s="9">
        <f t="shared" si="110"/>
        <v>1861.0596</v>
      </c>
      <c r="AL260" s="9"/>
      <c r="AM260" s="9"/>
      <c r="AN260" s="9"/>
      <c r="AO260" s="1">
        <v>4</v>
      </c>
      <c r="AP260" s="9">
        <v>43.14</v>
      </c>
      <c r="AQ260" s="9">
        <f t="shared" si="111"/>
        <v>172.56</v>
      </c>
      <c r="AR260" s="9">
        <f t="shared" si="112"/>
        <v>1861.0596</v>
      </c>
      <c r="AS260" s="9">
        <f t="shared" si="113"/>
        <v>1861.0596</v>
      </c>
      <c r="AT260" s="9"/>
      <c r="AU260" s="9"/>
      <c r="AV260" s="9"/>
      <c r="AW260" s="9">
        <v>0.1</v>
      </c>
      <c r="AX260" s="9">
        <v>43.14</v>
      </c>
      <c r="AY260" s="9">
        <f t="shared" si="114"/>
        <v>4.3140000000000001</v>
      </c>
      <c r="AZ260" s="9">
        <f t="shared" si="115"/>
        <v>1.0000000000000002E-2</v>
      </c>
      <c r="BA260" s="9">
        <f t="shared" si="116"/>
        <v>1861.0596</v>
      </c>
      <c r="BB260" s="9"/>
      <c r="BC260" s="9"/>
      <c r="BD260" s="9"/>
      <c r="BE260" s="1">
        <v>5</v>
      </c>
      <c r="BF260" s="9">
        <v>43.14</v>
      </c>
      <c r="BG260">
        <f t="shared" si="117"/>
        <v>215.7</v>
      </c>
      <c r="BH260">
        <f t="shared" si="118"/>
        <v>25</v>
      </c>
      <c r="BI260">
        <f t="shared" si="119"/>
        <v>1861.0596</v>
      </c>
    </row>
    <row r="261" spans="1:61" x14ac:dyDescent="0.3">
      <c r="A261" s="9">
        <v>0.79</v>
      </c>
      <c r="B261" s="9">
        <v>41.26</v>
      </c>
      <c r="C261" s="9">
        <f t="shared" si="96"/>
        <v>32.595399999999998</v>
      </c>
      <c r="D261" s="9">
        <f t="shared" si="97"/>
        <v>0.6241000000000001</v>
      </c>
      <c r="E261" s="9">
        <f t="shared" si="98"/>
        <v>1702.3875999999998</v>
      </c>
      <c r="F261" s="9"/>
      <c r="G261" s="9"/>
      <c r="H261" s="9"/>
      <c r="I261" s="9">
        <v>637</v>
      </c>
      <c r="J261" s="9">
        <v>41.26</v>
      </c>
      <c r="K261" s="9">
        <f t="shared" si="99"/>
        <v>26282.62</v>
      </c>
      <c r="L261" s="9">
        <f t="shared" si="100"/>
        <v>405769</v>
      </c>
      <c r="M261" s="9">
        <f t="shared" si="101"/>
        <v>1702.3875999999998</v>
      </c>
      <c r="N261" s="9"/>
      <c r="O261" s="9"/>
      <c r="P261" s="9"/>
      <c r="Q261" s="9">
        <v>343</v>
      </c>
      <c r="R261" s="9">
        <v>41.26</v>
      </c>
      <c r="S261" s="9">
        <f t="shared" si="102"/>
        <v>14152.179999999998</v>
      </c>
      <c r="T261" s="9">
        <f t="shared" si="103"/>
        <v>117649</v>
      </c>
      <c r="U261" s="9">
        <f t="shared" si="104"/>
        <v>1702.3875999999998</v>
      </c>
      <c r="V261" s="9"/>
      <c r="W261" s="9"/>
      <c r="X261" s="9"/>
      <c r="Y261" s="9">
        <v>147</v>
      </c>
      <c r="Z261" s="9">
        <v>41.26</v>
      </c>
      <c r="AA261" s="9">
        <f t="shared" si="105"/>
        <v>6065.2199999999993</v>
      </c>
      <c r="AB261" s="9">
        <f t="shared" si="106"/>
        <v>21609</v>
      </c>
      <c r="AC261" s="9">
        <f t="shared" si="107"/>
        <v>1702.3875999999998</v>
      </c>
      <c r="AD261" s="9"/>
      <c r="AE261" s="9"/>
      <c r="AF261" s="9"/>
      <c r="AG261" s="9">
        <v>7</v>
      </c>
      <c r="AH261" s="9">
        <v>41.26</v>
      </c>
      <c r="AI261" s="9">
        <f t="shared" si="108"/>
        <v>288.82</v>
      </c>
      <c r="AJ261" s="9">
        <f t="shared" si="109"/>
        <v>49</v>
      </c>
      <c r="AK261" s="9">
        <f t="shared" si="110"/>
        <v>1702.3875999999998</v>
      </c>
      <c r="AL261" s="9"/>
      <c r="AM261" s="9"/>
      <c r="AN261" s="9"/>
      <c r="AO261" s="1">
        <v>5</v>
      </c>
      <c r="AP261" s="9">
        <v>41.26</v>
      </c>
      <c r="AQ261" s="9">
        <f t="shared" si="111"/>
        <v>206.29999999999998</v>
      </c>
      <c r="AR261" s="9">
        <f t="shared" si="112"/>
        <v>1702.3875999999998</v>
      </c>
      <c r="AS261" s="9">
        <f t="shared" si="113"/>
        <v>1702.3875999999998</v>
      </c>
      <c r="AT261" s="9"/>
      <c r="AU261" s="9"/>
      <c r="AV261" s="9"/>
      <c r="AW261" s="9">
        <v>0.1</v>
      </c>
      <c r="AX261" s="9">
        <v>41.26</v>
      </c>
      <c r="AY261" s="9">
        <f t="shared" si="114"/>
        <v>4.1260000000000003</v>
      </c>
      <c r="AZ261" s="9">
        <f t="shared" si="115"/>
        <v>1.0000000000000002E-2</v>
      </c>
      <c r="BA261" s="9">
        <f t="shared" si="116"/>
        <v>1702.3875999999998</v>
      </c>
      <c r="BB261" s="9"/>
      <c r="BC261" s="9"/>
      <c r="BD261" s="9"/>
      <c r="BE261" s="1">
        <v>5</v>
      </c>
      <c r="BF261" s="9">
        <v>41.26</v>
      </c>
      <c r="BG261">
        <f t="shared" si="117"/>
        <v>206.29999999999998</v>
      </c>
      <c r="BH261">
        <f t="shared" si="118"/>
        <v>25</v>
      </c>
      <c r="BI261">
        <f t="shared" si="119"/>
        <v>1702.3875999999998</v>
      </c>
    </row>
    <row r="262" spans="1:61" x14ac:dyDescent="0.3">
      <c r="A262" s="9">
        <v>0.76</v>
      </c>
      <c r="B262" s="9">
        <v>34.25</v>
      </c>
      <c r="C262" s="9">
        <f t="shared" si="96"/>
        <v>26.03</v>
      </c>
      <c r="D262" s="9">
        <f t="shared" si="97"/>
        <v>0.5776</v>
      </c>
      <c r="E262" s="9">
        <f t="shared" si="98"/>
        <v>1173.0625</v>
      </c>
      <c r="F262" s="9"/>
      <c r="G262" s="9"/>
      <c r="H262" s="9"/>
      <c r="I262" s="9">
        <v>661.5</v>
      </c>
      <c r="J262" s="9">
        <v>34.25</v>
      </c>
      <c r="K262" s="9">
        <f t="shared" si="99"/>
        <v>22656.375</v>
      </c>
      <c r="L262" s="9">
        <f t="shared" si="100"/>
        <v>437582.25</v>
      </c>
      <c r="M262" s="9">
        <f t="shared" si="101"/>
        <v>1173.0625</v>
      </c>
      <c r="N262" s="9"/>
      <c r="O262" s="9"/>
      <c r="P262" s="9"/>
      <c r="Q262" s="9">
        <v>416.5</v>
      </c>
      <c r="R262" s="9">
        <v>34.25</v>
      </c>
      <c r="S262" s="9">
        <f t="shared" si="102"/>
        <v>14265.125</v>
      </c>
      <c r="T262" s="9">
        <f t="shared" si="103"/>
        <v>173472.25</v>
      </c>
      <c r="U262" s="9">
        <f t="shared" si="104"/>
        <v>1173.0625</v>
      </c>
      <c r="V262" s="9"/>
      <c r="W262" s="9"/>
      <c r="X262" s="9"/>
      <c r="Y262" s="9">
        <v>122.5</v>
      </c>
      <c r="Z262" s="9">
        <v>34.25</v>
      </c>
      <c r="AA262" s="9">
        <f t="shared" si="105"/>
        <v>4195.625</v>
      </c>
      <c r="AB262" s="9">
        <f t="shared" si="106"/>
        <v>15006.25</v>
      </c>
      <c r="AC262" s="9">
        <f t="shared" si="107"/>
        <v>1173.0625</v>
      </c>
      <c r="AD262" s="9"/>
      <c r="AE262" s="9"/>
      <c r="AF262" s="9"/>
      <c r="AG262" s="9">
        <v>7</v>
      </c>
      <c r="AH262" s="9">
        <v>34.25</v>
      </c>
      <c r="AI262" s="9">
        <f t="shared" si="108"/>
        <v>239.75</v>
      </c>
      <c r="AJ262" s="9">
        <f t="shared" si="109"/>
        <v>49</v>
      </c>
      <c r="AK262" s="9">
        <f t="shared" si="110"/>
        <v>1173.0625</v>
      </c>
      <c r="AL262" s="9"/>
      <c r="AM262" s="9"/>
      <c r="AN262" s="9"/>
      <c r="AO262" s="1">
        <v>2</v>
      </c>
      <c r="AP262" s="9">
        <v>34.25</v>
      </c>
      <c r="AQ262" s="9">
        <f t="shared" si="111"/>
        <v>68.5</v>
      </c>
      <c r="AR262" s="9">
        <f t="shared" si="112"/>
        <v>1173.0625</v>
      </c>
      <c r="AS262" s="9">
        <f t="shared" si="113"/>
        <v>1173.0625</v>
      </c>
      <c r="AT262" s="9"/>
      <c r="AU262" s="9"/>
      <c r="AV262" s="9"/>
      <c r="AW262" s="9">
        <v>0.1</v>
      </c>
      <c r="AX262" s="9">
        <v>34.25</v>
      </c>
      <c r="AY262" s="9">
        <f t="shared" si="114"/>
        <v>3.4250000000000003</v>
      </c>
      <c r="AZ262" s="9">
        <f t="shared" si="115"/>
        <v>1.0000000000000002E-2</v>
      </c>
      <c r="BA262" s="9">
        <f t="shared" si="116"/>
        <v>1173.0625</v>
      </c>
      <c r="BB262" s="9"/>
      <c r="BC262" s="9"/>
      <c r="BD262" s="9"/>
      <c r="BE262" s="1">
        <v>5</v>
      </c>
      <c r="BF262" s="9">
        <v>34.25</v>
      </c>
      <c r="BG262">
        <f t="shared" si="117"/>
        <v>171.25</v>
      </c>
      <c r="BH262">
        <f t="shared" si="118"/>
        <v>25</v>
      </c>
      <c r="BI262">
        <f t="shared" si="119"/>
        <v>1173.0625</v>
      </c>
    </row>
    <row r="263" spans="1:61" x14ac:dyDescent="0.3">
      <c r="A263" s="9">
        <v>0.76</v>
      </c>
      <c r="B263" s="9">
        <v>34.35</v>
      </c>
      <c r="C263" s="9">
        <f t="shared" si="96"/>
        <v>26.106000000000002</v>
      </c>
      <c r="D263" s="9">
        <f t="shared" si="97"/>
        <v>0.5776</v>
      </c>
      <c r="E263" s="9">
        <f t="shared" si="98"/>
        <v>1179.9225000000001</v>
      </c>
      <c r="F263" s="9"/>
      <c r="G263" s="9"/>
      <c r="H263" s="9"/>
      <c r="I263" s="9">
        <v>661.5</v>
      </c>
      <c r="J263" s="9">
        <v>34.35</v>
      </c>
      <c r="K263" s="9">
        <f t="shared" si="99"/>
        <v>22722.525000000001</v>
      </c>
      <c r="L263" s="9">
        <f t="shared" si="100"/>
        <v>437582.25</v>
      </c>
      <c r="M263" s="9">
        <f t="shared" si="101"/>
        <v>1179.9225000000001</v>
      </c>
      <c r="N263" s="9"/>
      <c r="O263" s="9"/>
      <c r="P263" s="9"/>
      <c r="Q263" s="9">
        <v>416.5</v>
      </c>
      <c r="R263" s="9">
        <v>34.35</v>
      </c>
      <c r="S263" s="9">
        <f t="shared" si="102"/>
        <v>14306.775000000001</v>
      </c>
      <c r="T263" s="9">
        <f t="shared" si="103"/>
        <v>173472.25</v>
      </c>
      <c r="U263" s="9">
        <f t="shared" si="104"/>
        <v>1179.9225000000001</v>
      </c>
      <c r="V263" s="9"/>
      <c r="W263" s="9"/>
      <c r="X263" s="9"/>
      <c r="Y263" s="9">
        <v>122.5</v>
      </c>
      <c r="Z263" s="9">
        <v>34.35</v>
      </c>
      <c r="AA263" s="9">
        <f t="shared" si="105"/>
        <v>4207.875</v>
      </c>
      <c r="AB263" s="9">
        <f t="shared" si="106"/>
        <v>15006.25</v>
      </c>
      <c r="AC263" s="9">
        <f t="shared" si="107"/>
        <v>1179.9225000000001</v>
      </c>
      <c r="AD263" s="9"/>
      <c r="AE263" s="9"/>
      <c r="AF263" s="9"/>
      <c r="AG263" s="9">
        <v>7</v>
      </c>
      <c r="AH263" s="9">
        <v>34.35</v>
      </c>
      <c r="AI263" s="9">
        <f t="shared" si="108"/>
        <v>240.45000000000002</v>
      </c>
      <c r="AJ263" s="9">
        <f t="shared" si="109"/>
        <v>49</v>
      </c>
      <c r="AK263" s="9">
        <f t="shared" si="110"/>
        <v>1179.9225000000001</v>
      </c>
      <c r="AL263" s="9"/>
      <c r="AM263" s="9"/>
      <c r="AN263" s="9"/>
      <c r="AO263" s="1">
        <v>3</v>
      </c>
      <c r="AP263" s="9">
        <v>34.35</v>
      </c>
      <c r="AQ263" s="9">
        <f t="shared" si="111"/>
        <v>103.05000000000001</v>
      </c>
      <c r="AR263" s="9">
        <f t="shared" si="112"/>
        <v>1179.9225000000001</v>
      </c>
      <c r="AS263" s="9">
        <f t="shared" si="113"/>
        <v>1179.9225000000001</v>
      </c>
      <c r="AT263" s="9"/>
      <c r="AU263" s="9"/>
      <c r="AV263" s="9"/>
      <c r="AW263" s="9">
        <v>0.1</v>
      </c>
      <c r="AX263" s="9">
        <v>34.35</v>
      </c>
      <c r="AY263" s="9">
        <f t="shared" si="114"/>
        <v>3.4350000000000005</v>
      </c>
      <c r="AZ263" s="9">
        <f t="shared" si="115"/>
        <v>1.0000000000000002E-2</v>
      </c>
      <c r="BA263" s="9">
        <f t="shared" si="116"/>
        <v>1179.9225000000001</v>
      </c>
      <c r="BB263" s="9"/>
      <c r="BC263" s="9"/>
      <c r="BD263" s="9"/>
      <c r="BE263" s="1">
        <v>5</v>
      </c>
      <c r="BF263" s="9">
        <v>34.35</v>
      </c>
      <c r="BG263">
        <f t="shared" si="117"/>
        <v>171.75</v>
      </c>
      <c r="BH263">
        <f t="shared" si="118"/>
        <v>25</v>
      </c>
      <c r="BI263">
        <f t="shared" si="119"/>
        <v>1179.9225000000001</v>
      </c>
    </row>
    <row r="264" spans="1:61" x14ac:dyDescent="0.3">
      <c r="A264" s="9">
        <v>0.76</v>
      </c>
      <c r="B264" s="9">
        <v>33.64</v>
      </c>
      <c r="C264" s="9">
        <f t="shared" si="96"/>
        <v>25.566400000000002</v>
      </c>
      <c r="D264" s="9">
        <f t="shared" si="97"/>
        <v>0.5776</v>
      </c>
      <c r="E264" s="9">
        <f t="shared" si="98"/>
        <v>1131.6496</v>
      </c>
      <c r="F264" s="9"/>
      <c r="G264" s="9"/>
      <c r="H264" s="9"/>
      <c r="I264" s="9">
        <v>661.5</v>
      </c>
      <c r="J264" s="9">
        <v>33.64</v>
      </c>
      <c r="K264" s="9">
        <f t="shared" si="99"/>
        <v>22252.86</v>
      </c>
      <c r="L264" s="9">
        <f t="shared" si="100"/>
        <v>437582.25</v>
      </c>
      <c r="M264" s="9">
        <f t="shared" si="101"/>
        <v>1131.6496</v>
      </c>
      <c r="N264" s="9"/>
      <c r="O264" s="9"/>
      <c r="P264" s="9"/>
      <c r="Q264" s="9">
        <v>416.5</v>
      </c>
      <c r="R264" s="9">
        <v>33.64</v>
      </c>
      <c r="S264" s="9">
        <f t="shared" si="102"/>
        <v>14011.06</v>
      </c>
      <c r="T264" s="9">
        <f t="shared" si="103"/>
        <v>173472.25</v>
      </c>
      <c r="U264" s="9">
        <f t="shared" si="104"/>
        <v>1131.6496</v>
      </c>
      <c r="V264" s="9"/>
      <c r="W264" s="9"/>
      <c r="X264" s="9"/>
      <c r="Y264" s="9">
        <v>122.5</v>
      </c>
      <c r="Z264" s="9">
        <v>33.64</v>
      </c>
      <c r="AA264" s="9">
        <f t="shared" si="105"/>
        <v>4120.8999999999996</v>
      </c>
      <c r="AB264" s="9">
        <f t="shared" si="106"/>
        <v>15006.25</v>
      </c>
      <c r="AC264" s="9">
        <f t="shared" si="107"/>
        <v>1131.6496</v>
      </c>
      <c r="AD264" s="9"/>
      <c r="AE264" s="9"/>
      <c r="AF264" s="9"/>
      <c r="AG264" s="9">
        <v>7</v>
      </c>
      <c r="AH264" s="9">
        <v>33.64</v>
      </c>
      <c r="AI264" s="9">
        <f t="shared" si="108"/>
        <v>235.48000000000002</v>
      </c>
      <c r="AJ264" s="9">
        <f t="shared" si="109"/>
        <v>49</v>
      </c>
      <c r="AK264" s="9">
        <f t="shared" si="110"/>
        <v>1131.6496</v>
      </c>
      <c r="AL264" s="9"/>
      <c r="AM264" s="9"/>
      <c r="AN264" s="9"/>
      <c r="AO264" s="1">
        <v>4</v>
      </c>
      <c r="AP264" s="9">
        <v>33.64</v>
      </c>
      <c r="AQ264" s="9">
        <f t="shared" si="111"/>
        <v>134.56</v>
      </c>
      <c r="AR264" s="9">
        <f t="shared" si="112"/>
        <v>1131.6496</v>
      </c>
      <c r="AS264" s="9">
        <f t="shared" si="113"/>
        <v>1131.6496</v>
      </c>
      <c r="AT264" s="9"/>
      <c r="AU264" s="9"/>
      <c r="AV264" s="9"/>
      <c r="AW264" s="9">
        <v>0.1</v>
      </c>
      <c r="AX264" s="9">
        <v>33.64</v>
      </c>
      <c r="AY264" s="9">
        <f t="shared" si="114"/>
        <v>3.3640000000000003</v>
      </c>
      <c r="AZ264" s="9">
        <f t="shared" si="115"/>
        <v>1.0000000000000002E-2</v>
      </c>
      <c r="BA264" s="9">
        <f t="shared" si="116"/>
        <v>1131.6496</v>
      </c>
      <c r="BB264" s="9"/>
      <c r="BC264" s="9"/>
      <c r="BD264" s="9"/>
      <c r="BE264" s="1">
        <v>5</v>
      </c>
      <c r="BF264" s="9">
        <v>33.64</v>
      </c>
      <c r="BG264">
        <f t="shared" si="117"/>
        <v>168.2</v>
      </c>
      <c r="BH264">
        <f t="shared" si="118"/>
        <v>25</v>
      </c>
      <c r="BI264">
        <f t="shared" si="119"/>
        <v>1131.6496</v>
      </c>
    </row>
    <row r="265" spans="1:61" x14ac:dyDescent="0.3">
      <c r="A265" s="9">
        <v>0.76</v>
      </c>
      <c r="B265" s="9">
        <v>33.880000000000003</v>
      </c>
      <c r="C265" s="9">
        <f t="shared" si="96"/>
        <v>25.748800000000003</v>
      </c>
      <c r="D265" s="9">
        <f t="shared" si="97"/>
        <v>0.5776</v>
      </c>
      <c r="E265" s="9">
        <f t="shared" si="98"/>
        <v>1147.8544000000002</v>
      </c>
      <c r="F265" s="9"/>
      <c r="G265" s="9"/>
      <c r="H265" s="9"/>
      <c r="I265" s="9">
        <v>661.5</v>
      </c>
      <c r="J265" s="9">
        <v>33.880000000000003</v>
      </c>
      <c r="K265" s="9">
        <f t="shared" si="99"/>
        <v>22411.620000000003</v>
      </c>
      <c r="L265" s="9">
        <f t="shared" si="100"/>
        <v>437582.25</v>
      </c>
      <c r="M265" s="9">
        <f t="shared" si="101"/>
        <v>1147.8544000000002</v>
      </c>
      <c r="N265" s="9"/>
      <c r="O265" s="9"/>
      <c r="P265" s="9"/>
      <c r="Q265" s="9">
        <v>416.5</v>
      </c>
      <c r="R265" s="9">
        <v>33.880000000000003</v>
      </c>
      <c r="S265" s="9">
        <f t="shared" si="102"/>
        <v>14111.02</v>
      </c>
      <c r="T265" s="9">
        <f t="shared" si="103"/>
        <v>173472.25</v>
      </c>
      <c r="U265" s="9">
        <f t="shared" si="104"/>
        <v>1147.8544000000002</v>
      </c>
      <c r="V265" s="9"/>
      <c r="W265" s="9"/>
      <c r="X265" s="9"/>
      <c r="Y265" s="9">
        <v>122.5</v>
      </c>
      <c r="Z265" s="9">
        <v>33.880000000000003</v>
      </c>
      <c r="AA265" s="9">
        <f t="shared" si="105"/>
        <v>4150.3</v>
      </c>
      <c r="AB265" s="9">
        <f t="shared" si="106"/>
        <v>15006.25</v>
      </c>
      <c r="AC265" s="9">
        <f t="shared" si="107"/>
        <v>1147.8544000000002</v>
      </c>
      <c r="AD265" s="9"/>
      <c r="AE265" s="9"/>
      <c r="AF265" s="9"/>
      <c r="AG265" s="9">
        <v>7</v>
      </c>
      <c r="AH265" s="9">
        <v>33.880000000000003</v>
      </c>
      <c r="AI265" s="9">
        <f t="shared" si="108"/>
        <v>237.16000000000003</v>
      </c>
      <c r="AJ265" s="9">
        <f t="shared" si="109"/>
        <v>49</v>
      </c>
      <c r="AK265" s="9">
        <f t="shared" si="110"/>
        <v>1147.8544000000002</v>
      </c>
      <c r="AL265" s="9"/>
      <c r="AM265" s="9"/>
      <c r="AN265" s="9"/>
      <c r="AO265" s="1">
        <v>5</v>
      </c>
      <c r="AP265" s="9">
        <v>33.880000000000003</v>
      </c>
      <c r="AQ265" s="9">
        <f t="shared" si="111"/>
        <v>169.4</v>
      </c>
      <c r="AR265" s="9">
        <f t="shared" si="112"/>
        <v>1147.8544000000002</v>
      </c>
      <c r="AS265" s="9">
        <f t="shared" si="113"/>
        <v>1147.8544000000002</v>
      </c>
      <c r="AT265" s="9"/>
      <c r="AU265" s="9"/>
      <c r="AV265" s="9"/>
      <c r="AW265" s="9">
        <v>0.1</v>
      </c>
      <c r="AX265" s="9">
        <v>33.880000000000003</v>
      </c>
      <c r="AY265" s="9">
        <f t="shared" si="114"/>
        <v>3.3880000000000003</v>
      </c>
      <c r="AZ265" s="9">
        <f t="shared" si="115"/>
        <v>1.0000000000000002E-2</v>
      </c>
      <c r="BA265" s="9">
        <f t="shared" si="116"/>
        <v>1147.8544000000002</v>
      </c>
      <c r="BB265" s="9"/>
      <c r="BC265" s="9"/>
      <c r="BD265" s="9"/>
      <c r="BE265" s="1">
        <v>5</v>
      </c>
      <c r="BF265" s="9">
        <v>33.880000000000003</v>
      </c>
      <c r="BG265">
        <f t="shared" si="117"/>
        <v>169.4</v>
      </c>
      <c r="BH265">
        <f t="shared" si="118"/>
        <v>25</v>
      </c>
      <c r="BI265">
        <f t="shared" si="119"/>
        <v>1147.8544000000002</v>
      </c>
    </row>
    <row r="266" spans="1:61" x14ac:dyDescent="0.3">
      <c r="A266" s="9">
        <v>0.74</v>
      </c>
      <c r="B266" s="9">
        <v>13.65</v>
      </c>
      <c r="C266" s="9">
        <f t="shared" si="96"/>
        <v>10.101000000000001</v>
      </c>
      <c r="D266" s="9">
        <f t="shared" si="97"/>
        <v>0.54759999999999998</v>
      </c>
      <c r="E266" s="9">
        <f t="shared" si="98"/>
        <v>186.32250000000002</v>
      </c>
      <c r="F266" s="9"/>
      <c r="G266" s="9"/>
      <c r="H266" s="9"/>
      <c r="I266" s="9">
        <v>686</v>
      </c>
      <c r="J266" s="9">
        <v>13.65</v>
      </c>
      <c r="K266" s="9">
        <f t="shared" si="99"/>
        <v>9363.9</v>
      </c>
      <c r="L266" s="9">
        <f t="shared" si="100"/>
        <v>470596</v>
      </c>
      <c r="M266" s="9">
        <f t="shared" si="101"/>
        <v>186.32250000000002</v>
      </c>
      <c r="N266" s="9"/>
      <c r="O266" s="9"/>
      <c r="P266" s="9"/>
      <c r="Q266" s="9">
        <v>245</v>
      </c>
      <c r="R266" s="9">
        <v>13.65</v>
      </c>
      <c r="S266" s="9">
        <f t="shared" si="102"/>
        <v>3344.25</v>
      </c>
      <c r="T266" s="9">
        <f t="shared" si="103"/>
        <v>60025</v>
      </c>
      <c r="U266" s="9">
        <f t="shared" si="104"/>
        <v>186.32250000000002</v>
      </c>
      <c r="V266" s="9"/>
      <c r="W266" s="9"/>
      <c r="X266" s="9"/>
      <c r="Y266" s="9">
        <v>220.5</v>
      </c>
      <c r="Z266" s="9">
        <v>13.65</v>
      </c>
      <c r="AA266" s="9">
        <f t="shared" si="105"/>
        <v>3009.8250000000003</v>
      </c>
      <c r="AB266" s="9">
        <f t="shared" si="106"/>
        <v>48620.25</v>
      </c>
      <c r="AC266" s="9">
        <f t="shared" si="107"/>
        <v>186.32250000000002</v>
      </c>
      <c r="AD266" s="9"/>
      <c r="AE266" s="9"/>
      <c r="AF266" s="9"/>
      <c r="AG266" s="9">
        <v>3.5</v>
      </c>
      <c r="AH266" s="9">
        <v>13.65</v>
      </c>
      <c r="AI266" s="9">
        <f t="shared" si="108"/>
        <v>47.774999999999999</v>
      </c>
      <c r="AJ266" s="9">
        <f t="shared" si="109"/>
        <v>12.25</v>
      </c>
      <c r="AK266" s="9">
        <f t="shared" si="110"/>
        <v>186.32250000000002</v>
      </c>
      <c r="AL266" s="9"/>
      <c r="AM266" s="9"/>
      <c r="AN266" s="9"/>
      <c r="AO266" s="1">
        <v>2</v>
      </c>
      <c r="AP266" s="9">
        <v>13.65</v>
      </c>
      <c r="AQ266" s="9">
        <f t="shared" si="111"/>
        <v>27.3</v>
      </c>
      <c r="AR266" s="9">
        <f t="shared" si="112"/>
        <v>186.32250000000002</v>
      </c>
      <c r="AS266" s="9">
        <f t="shared" si="113"/>
        <v>186.32250000000002</v>
      </c>
      <c r="AT266" s="9"/>
      <c r="AU266" s="9"/>
      <c r="AV266" s="9"/>
      <c r="AW266" s="9">
        <v>0.1</v>
      </c>
      <c r="AX266" s="9">
        <v>13.65</v>
      </c>
      <c r="AY266" s="9">
        <f t="shared" si="114"/>
        <v>1.3650000000000002</v>
      </c>
      <c r="AZ266" s="9">
        <f t="shared" si="115"/>
        <v>1.0000000000000002E-2</v>
      </c>
      <c r="BA266" s="9">
        <f t="shared" si="116"/>
        <v>186.32250000000002</v>
      </c>
      <c r="BB266" s="9"/>
      <c r="BC266" s="9"/>
      <c r="BD266" s="9"/>
      <c r="BE266" s="1">
        <v>5</v>
      </c>
      <c r="BF266" s="9">
        <v>13.65</v>
      </c>
      <c r="BG266">
        <f t="shared" si="117"/>
        <v>68.25</v>
      </c>
      <c r="BH266">
        <f t="shared" si="118"/>
        <v>25</v>
      </c>
      <c r="BI266">
        <f t="shared" si="119"/>
        <v>186.32250000000002</v>
      </c>
    </row>
    <row r="267" spans="1:61" x14ac:dyDescent="0.3">
      <c r="A267" s="9">
        <v>0.74</v>
      </c>
      <c r="B267" s="9">
        <v>13.44</v>
      </c>
      <c r="C267" s="9">
        <f t="shared" si="96"/>
        <v>9.9455999999999989</v>
      </c>
      <c r="D267" s="9">
        <f t="shared" si="97"/>
        <v>0.54759999999999998</v>
      </c>
      <c r="E267" s="9">
        <f t="shared" si="98"/>
        <v>180.63359999999997</v>
      </c>
      <c r="F267" s="9"/>
      <c r="G267" s="9"/>
      <c r="H267" s="9"/>
      <c r="I267" s="9">
        <v>686</v>
      </c>
      <c r="J267" s="9">
        <v>13.44</v>
      </c>
      <c r="K267" s="9">
        <f t="shared" si="99"/>
        <v>9219.84</v>
      </c>
      <c r="L267" s="9">
        <f t="shared" si="100"/>
        <v>470596</v>
      </c>
      <c r="M267" s="9">
        <f t="shared" si="101"/>
        <v>180.63359999999997</v>
      </c>
      <c r="N267" s="9"/>
      <c r="O267" s="9"/>
      <c r="P267" s="9"/>
      <c r="Q267" s="9">
        <v>245</v>
      </c>
      <c r="R267" s="9">
        <v>13.44</v>
      </c>
      <c r="S267" s="9">
        <f t="shared" si="102"/>
        <v>3292.7999999999997</v>
      </c>
      <c r="T267" s="9">
        <f t="shared" si="103"/>
        <v>60025</v>
      </c>
      <c r="U267" s="9">
        <f t="shared" si="104"/>
        <v>180.63359999999997</v>
      </c>
      <c r="V267" s="9"/>
      <c r="W267" s="9"/>
      <c r="X267" s="9"/>
      <c r="Y267" s="9">
        <v>220.5</v>
      </c>
      <c r="Z267" s="9">
        <v>13.44</v>
      </c>
      <c r="AA267" s="9">
        <f t="shared" si="105"/>
        <v>2963.52</v>
      </c>
      <c r="AB267" s="9">
        <f t="shared" si="106"/>
        <v>48620.25</v>
      </c>
      <c r="AC267" s="9">
        <f t="shared" si="107"/>
        <v>180.63359999999997</v>
      </c>
      <c r="AD267" s="9"/>
      <c r="AE267" s="9"/>
      <c r="AF267" s="9"/>
      <c r="AG267" s="9">
        <v>3.5</v>
      </c>
      <c r="AH267" s="9">
        <v>13.44</v>
      </c>
      <c r="AI267" s="9">
        <f t="shared" si="108"/>
        <v>47.04</v>
      </c>
      <c r="AJ267" s="9">
        <f t="shared" si="109"/>
        <v>12.25</v>
      </c>
      <c r="AK267" s="9">
        <f t="shared" si="110"/>
        <v>180.63359999999997</v>
      </c>
      <c r="AL267" s="9"/>
      <c r="AM267" s="9"/>
      <c r="AN267" s="9"/>
      <c r="AO267" s="1">
        <v>3</v>
      </c>
      <c r="AP267" s="9">
        <v>13.44</v>
      </c>
      <c r="AQ267" s="9">
        <f t="shared" si="111"/>
        <v>40.32</v>
      </c>
      <c r="AR267" s="9">
        <f t="shared" si="112"/>
        <v>180.63359999999997</v>
      </c>
      <c r="AS267" s="9">
        <f t="shared" si="113"/>
        <v>180.63359999999997</v>
      </c>
      <c r="AT267" s="9"/>
      <c r="AU267" s="9"/>
      <c r="AV267" s="9"/>
      <c r="AW267" s="9">
        <v>0.1</v>
      </c>
      <c r="AX267" s="9">
        <v>13.44</v>
      </c>
      <c r="AY267" s="9">
        <f t="shared" si="114"/>
        <v>1.3440000000000001</v>
      </c>
      <c r="AZ267" s="9">
        <f t="shared" si="115"/>
        <v>1.0000000000000002E-2</v>
      </c>
      <c r="BA267" s="9">
        <f t="shared" si="116"/>
        <v>180.63359999999997</v>
      </c>
      <c r="BB267" s="9"/>
      <c r="BC267" s="9"/>
      <c r="BD267" s="9"/>
      <c r="BE267" s="1">
        <v>5</v>
      </c>
      <c r="BF267" s="9">
        <v>13.44</v>
      </c>
      <c r="BG267">
        <f t="shared" si="117"/>
        <v>67.2</v>
      </c>
      <c r="BH267">
        <f t="shared" si="118"/>
        <v>25</v>
      </c>
      <c r="BI267">
        <f t="shared" si="119"/>
        <v>180.63359999999997</v>
      </c>
    </row>
    <row r="268" spans="1:61" x14ac:dyDescent="0.3">
      <c r="A268" s="9">
        <v>0.74</v>
      </c>
      <c r="B268" s="9">
        <v>13.72</v>
      </c>
      <c r="C268" s="9">
        <f t="shared" si="96"/>
        <v>10.152800000000001</v>
      </c>
      <c r="D268" s="9">
        <f t="shared" si="97"/>
        <v>0.54759999999999998</v>
      </c>
      <c r="E268" s="9">
        <f t="shared" si="98"/>
        <v>188.23840000000001</v>
      </c>
      <c r="F268" s="9"/>
      <c r="G268" s="9"/>
      <c r="H268" s="9"/>
      <c r="I268" s="9">
        <v>686</v>
      </c>
      <c r="J268" s="9">
        <v>13.72</v>
      </c>
      <c r="K268" s="9">
        <f t="shared" si="99"/>
        <v>9411.92</v>
      </c>
      <c r="L268" s="9">
        <f t="shared" si="100"/>
        <v>470596</v>
      </c>
      <c r="M268" s="9">
        <f t="shared" si="101"/>
        <v>188.23840000000001</v>
      </c>
      <c r="N268" s="9"/>
      <c r="O268" s="9"/>
      <c r="P268" s="9"/>
      <c r="Q268" s="9">
        <v>245</v>
      </c>
      <c r="R268" s="9">
        <v>13.72</v>
      </c>
      <c r="S268" s="9">
        <f t="shared" si="102"/>
        <v>3361.4</v>
      </c>
      <c r="T268" s="9">
        <f t="shared" si="103"/>
        <v>60025</v>
      </c>
      <c r="U268" s="9">
        <f t="shared" si="104"/>
        <v>188.23840000000001</v>
      </c>
      <c r="V268" s="9"/>
      <c r="W268" s="9"/>
      <c r="X268" s="9"/>
      <c r="Y268" s="9">
        <v>220.5</v>
      </c>
      <c r="Z268" s="9">
        <v>13.72</v>
      </c>
      <c r="AA268" s="9">
        <f t="shared" si="105"/>
        <v>3025.26</v>
      </c>
      <c r="AB268" s="9">
        <f t="shared" si="106"/>
        <v>48620.25</v>
      </c>
      <c r="AC268" s="9">
        <f t="shared" si="107"/>
        <v>188.23840000000001</v>
      </c>
      <c r="AD268" s="9"/>
      <c r="AE268" s="9"/>
      <c r="AF268" s="9"/>
      <c r="AG268" s="9">
        <v>3.5</v>
      </c>
      <c r="AH268" s="9">
        <v>13.72</v>
      </c>
      <c r="AI268" s="9">
        <f t="shared" si="108"/>
        <v>48.02</v>
      </c>
      <c r="AJ268" s="9">
        <f t="shared" si="109"/>
        <v>12.25</v>
      </c>
      <c r="AK268" s="9">
        <f t="shared" si="110"/>
        <v>188.23840000000001</v>
      </c>
      <c r="AL268" s="9"/>
      <c r="AM268" s="9"/>
      <c r="AN268" s="9"/>
      <c r="AO268" s="1">
        <v>4</v>
      </c>
      <c r="AP268" s="9">
        <v>13.72</v>
      </c>
      <c r="AQ268" s="9">
        <f t="shared" si="111"/>
        <v>54.88</v>
      </c>
      <c r="AR268" s="9">
        <f t="shared" si="112"/>
        <v>188.23840000000001</v>
      </c>
      <c r="AS268" s="9">
        <f t="shared" si="113"/>
        <v>188.23840000000001</v>
      </c>
      <c r="AT268" s="9"/>
      <c r="AU268" s="9"/>
      <c r="AV268" s="9"/>
      <c r="AW268" s="9">
        <v>0.1</v>
      </c>
      <c r="AX268" s="9">
        <v>13.72</v>
      </c>
      <c r="AY268" s="9">
        <f t="shared" si="114"/>
        <v>1.3720000000000001</v>
      </c>
      <c r="AZ268" s="9">
        <f t="shared" si="115"/>
        <v>1.0000000000000002E-2</v>
      </c>
      <c r="BA268" s="9">
        <f t="shared" si="116"/>
        <v>188.23840000000001</v>
      </c>
      <c r="BB268" s="9"/>
      <c r="BC268" s="9"/>
      <c r="BD268" s="9"/>
      <c r="BE268" s="1">
        <v>5</v>
      </c>
      <c r="BF268" s="9">
        <v>13.72</v>
      </c>
      <c r="BG268">
        <f t="shared" si="117"/>
        <v>68.600000000000009</v>
      </c>
      <c r="BH268">
        <f t="shared" si="118"/>
        <v>25</v>
      </c>
      <c r="BI268">
        <f t="shared" si="119"/>
        <v>188.23840000000001</v>
      </c>
    </row>
    <row r="269" spans="1:61" x14ac:dyDescent="0.3">
      <c r="A269" s="9">
        <v>0.74</v>
      </c>
      <c r="B269" s="9">
        <v>13.5</v>
      </c>
      <c r="C269" s="9">
        <f t="shared" si="96"/>
        <v>9.99</v>
      </c>
      <c r="D269" s="9">
        <f t="shared" si="97"/>
        <v>0.54759999999999998</v>
      </c>
      <c r="E269" s="9">
        <f t="shared" si="98"/>
        <v>182.25</v>
      </c>
      <c r="F269" s="9"/>
      <c r="G269" s="9"/>
      <c r="H269" s="9"/>
      <c r="I269" s="9">
        <v>686</v>
      </c>
      <c r="J269" s="9">
        <v>13.5</v>
      </c>
      <c r="K269" s="9">
        <f t="shared" si="99"/>
        <v>9261</v>
      </c>
      <c r="L269" s="9">
        <f t="shared" si="100"/>
        <v>470596</v>
      </c>
      <c r="M269" s="9">
        <f t="shared" si="101"/>
        <v>182.25</v>
      </c>
      <c r="N269" s="9"/>
      <c r="O269" s="9"/>
      <c r="P269" s="9"/>
      <c r="Q269" s="9">
        <v>245</v>
      </c>
      <c r="R269" s="9">
        <v>13.5</v>
      </c>
      <c r="S269" s="9">
        <f t="shared" si="102"/>
        <v>3307.5</v>
      </c>
      <c r="T269" s="9">
        <f t="shared" si="103"/>
        <v>60025</v>
      </c>
      <c r="U269" s="9">
        <f t="shared" si="104"/>
        <v>182.25</v>
      </c>
      <c r="V269" s="9"/>
      <c r="W269" s="9"/>
      <c r="X269" s="9"/>
      <c r="Y269" s="9">
        <v>220.5</v>
      </c>
      <c r="Z269" s="9">
        <v>13.5</v>
      </c>
      <c r="AA269" s="9">
        <f t="shared" si="105"/>
        <v>2976.75</v>
      </c>
      <c r="AB269" s="9">
        <f t="shared" si="106"/>
        <v>48620.25</v>
      </c>
      <c r="AC269" s="9">
        <f t="shared" si="107"/>
        <v>182.25</v>
      </c>
      <c r="AD269" s="9"/>
      <c r="AE269" s="9"/>
      <c r="AF269" s="9"/>
      <c r="AG269" s="9">
        <v>3.5</v>
      </c>
      <c r="AH269" s="9">
        <v>13.5</v>
      </c>
      <c r="AI269" s="9">
        <f t="shared" si="108"/>
        <v>47.25</v>
      </c>
      <c r="AJ269" s="9">
        <f t="shared" si="109"/>
        <v>12.25</v>
      </c>
      <c r="AK269" s="9">
        <f t="shared" si="110"/>
        <v>182.25</v>
      </c>
      <c r="AL269" s="9"/>
      <c r="AM269" s="9"/>
      <c r="AN269" s="9"/>
      <c r="AO269" s="1">
        <v>5</v>
      </c>
      <c r="AP269" s="9">
        <v>13.5</v>
      </c>
      <c r="AQ269" s="9">
        <f t="shared" si="111"/>
        <v>67.5</v>
      </c>
      <c r="AR269" s="9">
        <f t="shared" si="112"/>
        <v>182.25</v>
      </c>
      <c r="AS269" s="9">
        <f t="shared" si="113"/>
        <v>182.25</v>
      </c>
      <c r="AT269" s="9"/>
      <c r="AU269" s="9"/>
      <c r="AV269" s="9"/>
      <c r="AW269" s="9">
        <v>0.1</v>
      </c>
      <c r="AX269" s="9">
        <v>13.5</v>
      </c>
      <c r="AY269" s="9">
        <f t="shared" si="114"/>
        <v>1.35</v>
      </c>
      <c r="AZ269" s="9">
        <f t="shared" si="115"/>
        <v>1.0000000000000002E-2</v>
      </c>
      <c r="BA269" s="9">
        <f t="shared" si="116"/>
        <v>182.25</v>
      </c>
      <c r="BB269" s="9"/>
      <c r="BC269" s="9"/>
      <c r="BD269" s="9"/>
      <c r="BE269" s="1">
        <v>5</v>
      </c>
      <c r="BF269" s="9">
        <v>13.5</v>
      </c>
      <c r="BG269">
        <f t="shared" si="117"/>
        <v>67.5</v>
      </c>
      <c r="BH269">
        <f t="shared" si="118"/>
        <v>25</v>
      </c>
      <c r="BI269">
        <f t="shared" si="119"/>
        <v>182.25</v>
      </c>
    </row>
    <row r="270" spans="1:61" x14ac:dyDescent="0.3">
      <c r="A270" s="9">
        <v>0.71</v>
      </c>
      <c r="B270" s="9">
        <v>14.18</v>
      </c>
      <c r="C270" s="9">
        <f t="shared" si="96"/>
        <v>10.0678</v>
      </c>
      <c r="D270" s="9">
        <f t="shared" si="97"/>
        <v>0.50409999999999999</v>
      </c>
      <c r="E270" s="9">
        <f t="shared" si="98"/>
        <v>201.07239999999999</v>
      </c>
      <c r="F270" s="9"/>
      <c r="G270" s="9"/>
      <c r="H270" s="9"/>
      <c r="I270" s="9">
        <v>710.5</v>
      </c>
      <c r="J270" s="9">
        <v>14.18</v>
      </c>
      <c r="K270" s="9">
        <f t="shared" si="99"/>
        <v>10074.89</v>
      </c>
      <c r="L270" s="9">
        <f t="shared" si="100"/>
        <v>504810.25</v>
      </c>
      <c r="M270" s="9">
        <f t="shared" si="101"/>
        <v>201.07239999999999</v>
      </c>
      <c r="N270" s="9"/>
      <c r="O270" s="9"/>
      <c r="P270" s="9"/>
      <c r="Q270" s="9">
        <v>269.5</v>
      </c>
      <c r="R270" s="9">
        <v>14.18</v>
      </c>
      <c r="S270" s="9">
        <f t="shared" si="102"/>
        <v>3821.5099999999998</v>
      </c>
      <c r="T270" s="9">
        <f t="shared" si="103"/>
        <v>72630.25</v>
      </c>
      <c r="U270" s="9">
        <f t="shared" si="104"/>
        <v>201.07239999999999</v>
      </c>
      <c r="V270" s="9"/>
      <c r="W270" s="9"/>
      <c r="X270" s="9"/>
      <c r="Y270" s="9">
        <v>220.5</v>
      </c>
      <c r="Z270" s="9">
        <v>14.18</v>
      </c>
      <c r="AA270" s="9">
        <f t="shared" si="105"/>
        <v>3126.69</v>
      </c>
      <c r="AB270" s="9">
        <f t="shared" si="106"/>
        <v>48620.25</v>
      </c>
      <c r="AC270" s="9">
        <f t="shared" si="107"/>
        <v>201.07239999999999</v>
      </c>
      <c r="AD270" s="9"/>
      <c r="AE270" s="9"/>
      <c r="AF270" s="9"/>
      <c r="AG270" s="9">
        <v>3.5</v>
      </c>
      <c r="AH270" s="9">
        <v>14.18</v>
      </c>
      <c r="AI270" s="9">
        <f t="shared" si="108"/>
        <v>49.629999999999995</v>
      </c>
      <c r="AJ270" s="9">
        <f t="shared" si="109"/>
        <v>12.25</v>
      </c>
      <c r="AK270" s="9">
        <f t="shared" si="110"/>
        <v>201.07239999999999</v>
      </c>
      <c r="AL270" s="9"/>
      <c r="AM270" s="9"/>
      <c r="AN270" s="9"/>
      <c r="AO270" s="1">
        <v>2</v>
      </c>
      <c r="AP270" s="9">
        <v>14.18</v>
      </c>
      <c r="AQ270" s="9">
        <f t="shared" si="111"/>
        <v>28.36</v>
      </c>
      <c r="AR270" s="9">
        <f t="shared" si="112"/>
        <v>201.07239999999999</v>
      </c>
      <c r="AS270" s="9">
        <f t="shared" si="113"/>
        <v>201.07239999999999</v>
      </c>
      <c r="AT270" s="9"/>
      <c r="AU270" s="9"/>
      <c r="AV270" s="9"/>
      <c r="AW270" s="9">
        <v>0.1</v>
      </c>
      <c r="AX270" s="9">
        <v>14.18</v>
      </c>
      <c r="AY270" s="9">
        <f t="shared" si="114"/>
        <v>1.4180000000000001</v>
      </c>
      <c r="AZ270" s="9">
        <f t="shared" si="115"/>
        <v>1.0000000000000002E-2</v>
      </c>
      <c r="BA270" s="9">
        <f t="shared" si="116"/>
        <v>201.07239999999999</v>
      </c>
      <c r="BB270" s="9"/>
      <c r="BC270" s="9"/>
      <c r="BD270" s="9"/>
      <c r="BE270" s="1">
        <v>5</v>
      </c>
      <c r="BF270" s="9">
        <v>14.18</v>
      </c>
      <c r="BG270">
        <f t="shared" si="117"/>
        <v>70.900000000000006</v>
      </c>
      <c r="BH270">
        <f t="shared" si="118"/>
        <v>25</v>
      </c>
      <c r="BI270">
        <f t="shared" si="119"/>
        <v>201.07239999999999</v>
      </c>
    </row>
    <row r="271" spans="1:61" x14ac:dyDescent="0.3">
      <c r="A271" s="9">
        <v>0.71</v>
      </c>
      <c r="B271" s="9">
        <v>13.75</v>
      </c>
      <c r="C271" s="9">
        <f t="shared" si="96"/>
        <v>9.7624999999999993</v>
      </c>
      <c r="D271" s="9">
        <f t="shared" si="97"/>
        <v>0.50409999999999999</v>
      </c>
      <c r="E271" s="9">
        <f t="shared" si="98"/>
        <v>189.0625</v>
      </c>
      <c r="F271" s="9"/>
      <c r="G271" s="9"/>
      <c r="H271" s="9"/>
      <c r="I271" s="9">
        <v>710.5</v>
      </c>
      <c r="J271" s="9">
        <v>13.75</v>
      </c>
      <c r="K271" s="9">
        <f t="shared" si="99"/>
        <v>9769.375</v>
      </c>
      <c r="L271" s="9">
        <f t="shared" si="100"/>
        <v>504810.25</v>
      </c>
      <c r="M271" s="9">
        <f t="shared" si="101"/>
        <v>189.0625</v>
      </c>
      <c r="N271" s="9"/>
      <c r="O271" s="9"/>
      <c r="P271" s="9"/>
      <c r="Q271" s="9">
        <v>269.5</v>
      </c>
      <c r="R271" s="9">
        <v>13.75</v>
      </c>
      <c r="S271" s="9">
        <f t="shared" si="102"/>
        <v>3705.625</v>
      </c>
      <c r="T271" s="9">
        <f t="shared" si="103"/>
        <v>72630.25</v>
      </c>
      <c r="U271" s="9">
        <f t="shared" si="104"/>
        <v>189.0625</v>
      </c>
      <c r="V271" s="9"/>
      <c r="W271" s="9"/>
      <c r="X271" s="9"/>
      <c r="Y271" s="9">
        <v>220.5</v>
      </c>
      <c r="Z271" s="9">
        <v>13.75</v>
      </c>
      <c r="AA271" s="9">
        <f t="shared" si="105"/>
        <v>3031.875</v>
      </c>
      <c r="AB271" s="9">
        <f t="shared" si="106"/>
        <v>48620.25</v>
      </c>
      <c r="AC271" s="9">
        <f t="shared" si="107"/>
        <v>189.0625</v>
      </c>
      <c r="AD271" s="9"/>
      <c r="AE271" s="9"/>
      <c r="AF271" s="9"/>
      <c r="AG271" s="9">
        <v>3.5</v>
      </c>
      <c r="AH271" s="9">
        <v>13.75</v>
      </c>
      <c r="AI271" s="9">
        <f t="shared" si="108"/>
        <v>48.125</v>
      </c>
      <c r="AJ271" s="9">
        <f t="shared" si="109"/>
        <v>12.25</v>
      </c>
      <c r="AK271" s="9">
        <f t="shared" si="110"/>
        <v>189.0625</v>
      </c>
      <c r="AL271" s="9"/>
      <c r="AM271" s="9"/>
      <c r="AN271" s="9"/>
      <c r="AO271" s="1">
        <v>3</v>
      </c>
      <c r="AP271" s="9">
        <v>13.75</v>
      </c>
      <c r="AQ271" s="9">
        <f t="shared" si="111"/>
        <v>41.25</v>
      </c>
      <c r="AR271" s="9">
        <f t="shared" si="112"/>
        <v>189.0625</v>
      </c>
      <c r="AS271" s="9">
        <f t="shared" si="113"/>
        <v>189.0625</v>
      </c>
      <c r="AT271" s="9"/>
      <c r="AU271" s="9"/>
      <c r="AV271" s="9"/>
      <c r="AW271" s="9">
        <v>0.1</v>
      </c>
      <c r="AX271" s="9">
        <v>13.75</v>
      </c>
      <c r="AY271" s="9">
        <f t="shared" si="114"/>
        <v>1.375</v>
      </c>
      <c r="AZ271" s="9">
        <f t="shared" si="115"/>
        <v>1.0000000000000002E-2</v>
      </c>
      <c r="BA271" s="9">
        <f t="shared" si="116"/>
        <v>189.0625</v>
      </c>
      <c r="BB271" s="9"/>
      <c r="BC271" s="9"/>
      <c r="BD271" s="9"/>
      <c r="BE271" s="1">
        <v>5</v>
      </c>
      <c r="BF271" s="9">
        <v>13.75</v>
      </c>
      <c r="BG271">
        <f t="shared" si="117"/>
        <v>68.75</v>
      </c>
      <c r="BH271">
        <f t="shared" si="118"/>
        <v>25</v>
      </c>
      <c r="BI271">
        <f t="shared" si="119"/>
        <v>189.0625</v>
      </c>
    </row>
    <row r="272" spans="1:61" x14ac:dyDescent="0.3">
      <c r="A272" s="9">
        <v>0.71</v>
      </c>
      <c r="B272" s="9">
        <v>14.26</v>
      </c>
      <c r="C272" s="9">
        <f t="shared" si="96"/>
        <v>10.124599999999999</v>
      </c>
      <c r="D272" s="9">
        <f t="shared" si="97"/>
        <v>0.50409999999999999</v>
      </c>
      <c r="E272" s="9">
        <f t="shared" si="98"/>
        <v>203.3476</v>
      </c>
      <c r="F272" s="9"/>
      <c r="G272" s="9"/>
      <c r="H272" s="9"/>
      <c r="I272" s="9">
        <v>710.5</v>
      </c>
      <c r="J272" s="9">
        <v>14.26</v>
      </c>
      <c r="K272" s="9">
        <f t="shared" si="99"/>
        <v>10131.73</v>
      </c>
      <c r="L272" s="9">
        <f t="shared" si="100"/>
        <v>504810.25</v>
      </c>
      <c r="M272" s="9">
        <f t="shared" si="101"/>
        <v>203.3476</v>
      </c>
      <c r="N272" s="9"/>
      <c r="O272" s="9"/>
      <c r="P272" s="9"/>
      <c r="Q272" s="9">
        <v>269.5</v>
      </c>
      <c r="R272" s="9">
        <v>14.26</v>
      </c>
      <c r="S272" s="9">
        <f t="shared" si="102"/>
        <v>3843.07</v>
      </c>
      <c r="T272" s="9">
        <f t="shared" si="103"/>
        <v>72630.25</v>
      </c>
      <c r="U272" s="9">
        <f t="shared" si="104"/>
        <v>203.3476</v>
      </c>
      <c r="V272" s="9"/>
      <c r="W272" s="9"/>
      <c r="X272" s="9"/>
      <c r="Y272" s="9">
        <v>220.5</v>
      </c>
      <c r="Z272" s="9">
        <v>14.26</v>
      </c>
      <c r="AA272" s="9">
        <f t="shared" si="105"/>
        <v>3144.33</v>
      </c>
      <c r="AB272" s="9">
        <f t="shared" si="106"/>
        <v>48620.25</v>
      </c>
      <c r="AC272" s="9">
        <f t="shared" si="107"/>
        <v>203.3476</v>
      </c>
      <c r="AD272" s="9"/>
      <c r="AE272" s="9"/>
      <c r="AF272" s="9"/>
      <c r="AG272" s="9">
        <v>3.5</v>
      </c>
      <c r="AH272" s="9">
        <v>14.26</v>
      </c>
      <c r="AI272" s="9">
        <f t="shared" si="108"/>
        <v>49.91</v>
      </c>
      <c r="AJ272" s="9">
        <f t="shared" si="109"/>
        <v>12.25</v>
      </c>
      <c r="AK272" s="9">
        <f t="shared" si="110"/>
        <v>203.3476</v>
      </c>
      <c r="AL272" s="9"/>
      <c r="AM272" s="9"/>
      <c r="AN272" s="9"/>
      <c r="AO272" s="1">
        <v>4</v>
      </c>
      <c r="AP272" s="9">
        <v>14.26</v>
      </c>
      <c r="AQ272" s="9">
        <f t="shared" si="111"/>
        <v>57.04</v>
      </c>
      <c r="AR272" s="9">
        <f t="shared" si="112"/>
        <v>203.3476</v>
      </c>
      <c r="AS272" s="9">
        <f t="shared" si="113"/>
        <v>203.3476</v>
      </c>
      <c r="AT272" s="9"/>
      <c r="AU272" s="9"/>
      <c r="AV272" s="9"/>
      <c r="AW272" s="9">
        <v>0.1</v>
      </c>
      <c r="AX272" s="9">
        <v>14.26</v>
      </c>
      <c r="AY272" s="9">
        <f t="shared" si="114"/>
        <v>1.4260000000000002</v>
      </c>
      <c r="AZ272" s="9">
        <f t="shared" si="115"/>
        <v>1.0000000000000002E-2</v>
      </c>
      <c r="BA272" s="9">
        <f t="shared" si="116"/>
        <v>203.3476</v>
      </c>
      <c r="BB272" s="9"/>
      <c r="BC272" s="9"/>
      <c r="BD272" s="9"/>
      <c r="BE272" s="1">
        <v>5</v>
      </c>
      <c r="BF272" s="9">
        <v>14.26</v>
      </c>
      <c r="BG272">
        <f t="shared" si="117"/>
        <v>71.3</v>
      </c>
      <c r="BH272">
        <f t="shared" si="118"/>
        <v>25</v>
      </c>
      <c r="BI272">
        <f t="shared" si="119"/>
        <v>203.3476</v>
      </c>
    </row>
    <row r="273" spans="1:61" x14ac:dyDescent="0.3">
      <c r="A273" s="9">
        <v>0.71</v>
      </c>
      <c r="B273" s="9">
        <v>13.89</v>
      </c>
      <c r="C273" s="9">
        <f t="shared" si="96"/>
        <v>9.8619000000000003</v>
      </c>
      <c r="D273" s="9">
        <f t="shared" si="97"/>
        <v>0.50409999999999999</v>
      </c>
      <c r="E273" s="9">
        <f t="shared" si="98"/>
        <v>192.93210000000002</v>
      </c>
      <c r="F273" s="9"/>
      <c r="G273" s="9"/>
      <c r="H273" s="9"/>
      <c r="I273" s="9">
        <v>710.5</v>
      </c>
      <c r="J273" s="9">
        <v>13.89</v>
      </c>
      <c r="K273" s="9">
        <f t="shared" si="99"/>
        <v>9868.8450000000012</v>
      </c>
      <c r="L273" s="9">
        <f t="shared" si="100"/>
        <v>504810.25</v>
      </c>
      <c r="M273" s="9">
        <f t="shared" si="101"/>
        <v>192.93210000000002</v>
      </c>
      <c r="N273" s="9"/>
      <c r="O273" s="9"/>
      <c r="P273" s="9"/>
      <c r="Q273" s="9">
        <v>269.5</v>
      </c>
      <c r="R273" s="9">
        <v>13.89</v>
      </c>
      <c r="S273" s="9">
        <f t="shared" si="102"/>
        <v>3743.355</v>
      </c>
      <c r="T273" s="9">
        <f t="shared" si="103"/>
        <v>72630.25</v>
      </c>
      <c r="U273" s="9">
        <f t="shared" si="104"/>
        <v>192.93210000000002</v>
      </c>
      <c r="V273" s="9"/>
      <c r="W273" s="9"/>
      <c r="X273" s="9"/>
      <c r="Y273" s="9">
        <v>220.5</v>
      </c>
      <c r="Z273" s="9">
        <v>13.89</v>
      </c>
      <c r="AA273" s="9">
        <f t="shared" si="105"/>
        <v>3062.7450000000003</v>
      </c>
      <c r="AB273" s="9">
        <f t="shared" si="106"/>
        <v>48620.25</v>
      </c>
      <c r="AC273" s="9">
        <f t="shared" si="107"/>
        <v>192.93210000000002</v>
      </c>
      <c r="AD273" s="9"/>
      <c r="AE273" s="9"/>
      <c r="AF273" s="9"/>
      <c r="AG273" s="9">
        <v>3.5</v>
      </c>
      <c r="AH273" s="9">
        <v>13.89</v>
      </c>
      <c r="AI273" s="9">
        <f t="shared" si="108"/>
        <v>48.615000000000002</v>
      </c>
      <c r="AJ273" s="9">
        <f t="shared" si="109"/>
        <v>12.25</v>
      </c>
      <c r="AK273" s="9">
        <f t="shared" si="110"/>
        <v>192.93210000000002</v>
      </c>
      <c r="AL273" s="9"/>
      <c r="AM273" s="9"/>
      <c r="AN273" s="9"/>
      <c r="AO273" s="1">
        <v>5</v>
      </c>
      <c r="AP273" s="9">
        <v>13.89</v>
      </c>
      <c r="AQ273" s="9">
        <f t="shared" si="111"/>
        <v>69.45</v>
      </c>
      <c r="AR273" s="9">
        <f t="shared" si="112"/>
        <v>192.93210000000002</v>
      </c>
      <c r="AS273" s="9">
        <f t="shared" si="113"/>
        <v>192.93210000000002</v>
      </c>
      <c r="AT273" s="9"/>
      <c r="AU273" s="9"/>
      <c r="AV273" s="9"/>
      <c r="AW273" s="9">
        <v>0.1</v>
      </c>
      <c r="AX273" s="9">
        <v>13.89</v>
      </c>
      <c r="AY273" s="9">
        <f t="shared" si="114"/>
        <v>1.3890000000000002</v>
      </c>
      <c r="AZ273" s="9">
        <f t="shared" si="115"/>
        <v>1.0000000000000002E-2</v>
      </c>
      <c r="BA273" s="9">
        <f t="shared" si="116"/>
        <v>192.93210000000002</v>
      </c>
      <c r="BB273" s="9"/>
      <c r="BC273" s="9"/>
      <c r="BD273" s="9"/>
      <c r="BE273" s="1">
        <v>5</v>
      </c>
      <c r="BF273" s="9">
        <v>13.89</v>
      </c>
      <c r="BG273">
        <f t="shared" si="117"/>
        <v>69.45</v>
      </c>
      <c r="BH273">
        <f t="shared" si="118"/>
        <v>25</v>
      </c>
      <c r="BI273">
        <f t="shared" si="119"/>
        <v>192.93210000000002</v>
      </c>
    </row>
    <row r="274" spans="1:61" x14ac:dyDescent="0.3">
      <c r="A274" s="9">
        <v>0.69</v>
      </c>
      <c r="B274" s="9">
        <v>14.55</v>
      </c>
      <c r="C274" s="9">
        <f t="shared" si="96"/>
        <v>10.0395</v>
      </c>
      <c r="D274" s="9">
        <f t="shared" si="97"/>
        <v>0.47609999999999991</v>
      </c>
      <c r="E274" s="9">
        <f t="shared" si="98"/>
        <v>211.70250000000001</v>
      </c>
      <c r="F274" s="9"/>
      <c r="G274" s="9"/>
      <c r="H274" s="9"/>
      <c r="I274" s="9">
        <v>735</v>
      </c>
      <c r="J274" s="9">
        <v>14.55</v>
      </c>
      <c r="K274" s="9">
        <f t="shared" si="99"/>
        <v>10694.25</v>
      </c>
      <c r="L274" s="9">
        <f t="shared" si="100"/>
        <v>540225</v>
      </c>
      <c r="M274" s="9">
        <f t="shared" si="101"/>
        <v>211.70250000000001</v>
      </c>
      <c r="N274" s="9"/>
      <c r="O274" s="9"/>
      <c r="P274" s="9"/>
      <c r="Q274" s="9">
        <v>294</v>
      </c>
      <c r="R274" s="9">
        <v>14.55</v>
      </c>
      <c r="S274" s="9">
        <f t="shared" si="102"/>
        <v>4277.7</v>
      </c>
      <c r="T274" s="9">
        <f t="shared" si="103"/>
        <v>86436</v>
      </c>
      <c r="U274" s="9">
        <f t="shared" si="104"/>
        <v>211.70250000000001</v>
      </c>
      <c r="V274" s="9"/>
      <c r="W274" s="9"/>
      <c r="X274" s="9"/>
      <c r="Y274" s="9">
        <v>220.5</v>
      </c>
      <c r="Z274" s="9">
        <v>14.55</v>
      </c>
      <c r="AA274" s="9">
        <f t="shared" si="105"/>
        <v>3208.2750000000001</v>
      </c>
      <c r="AB274" s="9">
        <f t="shared" si="106"/>
        <v>48620.25</v>
      </c>
      <c r="AC274" s="9">
        <f t="shared" si="107"/>
        <v>211.70250000000001</v>
      </c>
      <c r="AD274" s="9"/>
      <c r="AE274" s="9"/>
      <c r="AF274" s="9"/>
      <c r="AG274" s="9">
        <v>3.5</v>
      </c>
      <c r="AH274" s="9">
        <v>14.55</v>
      </c>
      <c r="AI274" s="9">
        <f t="shared" si="108"/>
        <v>50.925000000000004</v>
      </c>
      <c r="AJ274" s="9">
        <f t="shared" si="109"/>
        <v>12.25</v>
      </c>
      <c r="AK274" s="9">
        <f t="shared" si="110"/>
        <v>211.70250000000001</v>
      </c>
      <c r="AL274" s="9"/>
      <c r="AM274" s="9"/>
      <c r="AN274" s="9"/>
      <c r="AO274" s="1">
        <v>2</v>
      </c>
      <c r="AP274" s="9">
        <v>14.55</v>
      </c>
      <c r="AQ274" s="9">
        <f t="shared" si="111"/>
        <v>29.1</v>
      </c>
      <c r="AR274" s="9">
        <f t="shared" si="112"/>
        <v>211.70250000000001</v>
      </c>
      <c r="AS274" s="9">
        <f t="shared" si="113"/>
        <v>211.70250000000001</v>
      </c>
      <c r="AT274" s="9"/>
      <c r="AU274" s="9"/>
      <c r="AV274" s="9"/>
      <c r="AW274" s="9">
        <v>0.1</v>
      </c>
      <c r="AX274" s="9">
        <v>14.55</v>
      </c>
      <c r="AY274" s="9">
        <f t="shared" si="114"/>
        <v>1.4550000000000001</v>
      </c>
      <c r="AZ274" s="9">
        <f t="shared" si="115"/>
        <v>1.0000000000000002E-2</v>
      </c>
      <c r="BA274" s="9">
        <f t="shared" si="116"/>
        <v>211.70250000000001</v>
      </c>
      <c r="BB274" s="9"/>
      <c r="BC274" s="9"/>
      <c r="BD274" s="9"/>
      <c r="BE274" s="1">
        <v>5</v>
      </c>
      <c r="BF274" s="9">
        <v>14.55</v>
      </c>
      <c r="BG274">
        <f t="shared" si="117"/>
        <v>72.75</v>
      </c>
      <c r="BH274">
        <f t="shared" si="118"/>
        <v>25</v>
      </c>
      <c r="BI274">
        <f t="shared" si="119"/>
        <v>211.70250000000001</v>
      </c>
    </row>
    <row r="275" spans="1:61" x14ac:dyDescent="0.3">
      <c r="A275" s="9">
        <v>0.69</v>
      </c>
      <c r="B275" s="9">
        <v>14.28</v>
      </c>
      <c r="C275" s="9">
        <f t="shared" si="96"/>
        <v>9.8531999999999993</v>
      </c>
      <c r="D275" s="9">
        <f t="shared" si="97"/>
        <v>0.47609999999999991</v>
      </c>
      <c r="E275" s="9">
        <f t="shared" si="98"/>
        <v>203.91839999999999</v>
      </c>
      <c r="F275" s="9"/>
      <c r="G275" s="9"/>
      <c r="H275" s="9"/>
      <c r="I275" s="9">
        <v>735</v>
      </c>
      <c r="J275" s="9">
        <v>14.28</v>
      </c>
      <c r="K275" s="9">
        <f t="shared" si="99"/>
        <v>10495.8</v>
      </c>
      <c r="L275" s="9">
        <f t="shared" si="100"/>
        <v>540225</v>
      </c>
      <c r="M275" s="9">
        <f t="shared" si="101"/>
        <v>203.91839999999999</v>
      </c>
      <c r="N275" s="9"/>
      <c r="O275" s="9"/>
      <c r="P275" s="9"/>
      <c r="Q275" s="9">
        <v>294</v>
      </c>
      <c r="R275" s="9">
        <v>14.28</v>
      </c>
      <c r="S275" s="9">
        <f t="shared" si="102"/>
        <v>4198.32</v>
      </c>
      <c r="T275" s="9">
        <f t="shared" si="103"/>
        <v>86436</v>
      </c>
      <c r="U275" s="9">
        <f t="shared" si="104"/>
        <v>203.91839999999999</v>
      </c>
      <c r="V275" s="9"/>
      <c r="W275" s="9"/>
      <c r="X275" s="9"/>
      <c r="Y275" s="9">
        <v>220.5</v>
      </c>
      <c r="Z275" s="9">
        <v>14.28</v>
      </c>
      <c r="AA275" s="9">
        <f t="shared" si="105"/>
        <v>3148.74</v>
      </c>
      <c r="AB275" s="9">
        <f t="shared" si="106"/>
        <v>48620.25</v>
      </c>
      <c r="AC275" s="9">
        <f t="shared" si="107"/>
        <v>203.91839999999999</v>
      </c>
      <c r="AD275" s="9"/>
      <c r="AE275" s="9"/>
      <c r="AF275" s="9"/>
      <c r="AG275" s="9">
        <v>3.5</v>
      </c>
      <c r="AH275" s="9">
        <v>14.28</v>
      </c>
      <c r="AI275" s="9">
        <f t="shared" si="108"/>
        <v>49.98</v>
      </c>
      <c r="AJ275" s="9">
        <f t="shared" si="109"/>
        <v>12.25</v>
      </c>
      <c r="AK275" s="9">
        <f t="shared" si="110"/>
        <v>203.91839999999999</v>
      </c>
      <c r="AL275" s="9"/>
      <c r="AM275" s="9"/>
      <c r="AN275" s="9"/>
      <c r="AO275" s="1">
        <v>3</v>
      </c>
      <c r="AP275" s="9">
        <v>14.28</v>
      </c>
      <c r="AQ275" s="9">
        <f t="shared" si="111"/>
        <v>42.839999999999996</v>
      </c>
      <c r="AR275" s="9">
        <f t="shared" si="112"/>
        <v>203.91839999999999</v>
      </c>
      <c r="AS275" s="9">
        <f t="shared" si="113"/>
        <v>203.91839999999999</v>
      </c>
      <c r="AT275" s="9"/>
      <c r="AU275" s="9"/>
      <c r="AV275" s="9"/>
      <c r="AW275" s="9">
        <v>0.1</v>
      </c>
      <c r="AX275" s="9">
        <v>14.28</v>
      </c>
      <c r="AY275" s="9">
        <f t="shared" si="114"/>
        <v>1.4279999999999999</v>
      </c>
      <c r="AZ275" s="9">
        <f t="shared" si="115"/>
        <v>1.0000000000000002E-2</v>
      </c>
      <c r="BA275" s="9">
        <f t="shared" si="116"/>
        <v>203.91839999999999</v>
      </c>
      <c r="BB275" s="9"/>
      <c r="BC275" s="9"/>
      <c r="BD275" s="9"/>
      <c r="BE275" s="1">
        <v>5</v>
      </c>
      <c r="BF275" s="9">
        <v>14.28</v>
      </c>
      <c r="BG275">
        <f t="shared" si="117"/>
        <v>71.399999999999991</v>
      </c>
      <c r="BH275">
        <f t="shared" si="118"/>
        <v>25</v>
      </c>
      <c r="BI275">
        <f t="shared" si="119"/>
        <v>203.91839999999999</v>
      </c>
    </row>
    <row r="276" spans="1:61" x14ac:dyDescent="0.3">
      <c r="A276" s="9">
        <v>0.69</v>
      </c>
      <c r="B276" s="9">
        <v>14.46</v>
      </c>
      <c r="C276" s="9">
        <f t="shared" si="96"/>
        <v>9.9773999999999994</v>
      </c>
      <c r="D276" s="9">
        <f t="shared" si="97"/>
        <v>0.47609999999999991</v>
      </c>
      <c r="E276" s="9">
        <f t="shared" si="98"/>
        <v>209.09160000000003</v>
      </c>
      <c r="F276" s="9"/>
      <c r="G276" s="9"/>
      <c r="H276" s="9"/>
      <c r="I276" s="9">
        <v>735</v>
      </c>
      <c r="J276" s="9">
        <v>14.46</v>
      </c>
      <c r="K276" s="9">
        <f t="shared" si="99"/>
        <v>10628.1</v>
      </c>
      <c r="L276" s="9">
        <f t="shared" si="100"/>
        <v>540225</v>
      </c>
      <c r="M276" s="9">
        <f t="shared" si="101"/>
        <v>209.09160000000003</v>
      </c>
      <c r="N276" s="9"/>
      <c r="O276" s="9"/>
      <c r="P276" s="9"/>
      <c r="Q276" s="9">
        <v>294</v>
      </c>
      <c r="R276" s="9">
        <v>14.46</v>
      </c>
      <c r="S276" s="9">
        <f t="shared" si="102"/>
        <v>4251.2400000000007</v>
      </c>
      <c r="T276" s="9">
        <f t="shared" si="103"/>
        <v>86436</v>
      </c>
      <c r="U276" s="9">
        <f t="shared" si="104"/>
        <v>209.09160000000003</v>
      </c>
      <c r="V276" s="9"/>
      <c r="W276" s="9"/>
      <c r="X276" s="9"/>
      <c r="Y276" s="9">
        <v>220.5</v>
      </c>
      <c r="Z276" s="9">
        <v>14.46</v>
      </c>
      <c r="AA276" s="9">
        <f t="shared" si="105"/>
        <v>3188.4300000000003</v>
      </c>
      <c r="AB276" s="9">
        <f t="shared" si="106"/>
        <v>48620.25</v>
      </c>
      <c r="AC276" s="9">
        <f t="shared" si="107"/>
        <v>209.09160000000003</v>
      </c>
      <c r="AD276" s="9"/>
      <c r="AE276" s="9"/>
      <c r="AF276" s="9"/>
      <c r="AG276" s="9">
        <v>3.5</v>
      </c>
      <c r="AH276" s="9">
        <v>14.46</v>
      </c>
      <c r="AI276" s="9">
        <f t="shared" si="108"/>
        <v>50.61</v>
      </c>
      <c r="AJ276" s="9">
        <f t="shared" si="109"/>
        <v>12.25</v>
      </c>
      <c r="AK276" s="9">
        <f t="shared" si="110"/>
        <v>209.09160000000003</v>
      </c>
      <c r="AL276" s="9"/>
      <c r="AM276" s="9"/>
      <c r="AN276" s="9"/>
      <c r="AO276" s="1">
        <v>4</v>
      </c>
      <c r="AP276" s="9">
        <v>14.46</v>
      </c>
      <c r="AQ276" s="9">
        <f t="shared" si="111"/>
        <v>57.84</v>
      </c>
      <c r="AR276" s="9">
        <f t="shared" si="112"/>
        <v>209.09160000000003</v>
      </c>
      <c r="AS276" s="9">
        <f t="shared" si="113"/>
        <v>209.09160000000003</v>
      </c>
      <c r="AT276" s="9"/>
      <c r="AU276" s="9"/>
      <c r="AV276" s="9"/>
      <c r="AW276" s="9">
        <v>0.1</v>
      </c>
      <c r="AX276" s="9">
        <v>14.46</v>
      </c>
      <c r="AY276" s="9">
        <f t="shared" si="114"/>
        <v>1.4460000000000002</v>
      </c>
      <c r="AZ276" s="9">
        <f t="shared" si="115"/>
        <v>1.0000000000000002E-2</v>
      </c>
      <c r="BA276" s="9">
        <f t="shared" si="116"/>
        <v>209.09160000000003</v>
      </c>
      <c r="BB276" s="9"/>
      <c r="BC276" s="9"/>
      <c r="BD276" s="9"/>
      <c r="BE276" s="1">
        <v>5</v>
      </c>
      <c r="BF276" s="9">
        <v>14.46</v>
      </c>
      <c r="BG276">
        <f t="shared" si="117"/>
        <v>72.300000000000011</v>
      </c>
      <c r="BH276">
        <f t="shared" si="118"/>
        <v>25</v>
      </c>
      <c r="BI276">
        <f t="shared" si="119"/>
        <v>209.09160000000003</v>
      </c>
    </row>
    <row r="277" spans="1:61" x14ac:dyDescent="0.3">
      <c r="A277" s="9">
        <v>0.69</v>
      </c>
      <c r="B277" s="9">
        <v>14.39</v>
      </c>
      <c r="C277" s="9">
        <f t="shared" si="96"/>
        <v>9.9291</v>
      </c>
      <c r="D277" s="9">
        <f t="shared" si="97"/>
        <v>0.47609999999999991</v>
      </c>
      <c r="E277" s="9">
        <f t="shared" si="98"/>
        <v>207.07210000000001</v>
      </c>
      <c r="F277" s="9"/>
      <c r="G277" s="9"/>
      <c r="H277" s="9"/>
      <c r="I277" s="9">
        <v>735</v>
      </c>
      <c r="J277" s="9">
        <v>14.39</v>
      </c>
      <c r="K277" s="9">
        <f t="shared" si="99"/>
        <v>10576.65</v>
      </c>
      <c r="L277" s="9">
        <f t="shared" si="100"/>
        <v>540225</v>
      </c>
      <c r="M277" s="9">
        <f t="shared" si="101"/>
        <v>207.07210000000001</v>
      </c>
      <c r="N277" s="9"/>
      <c r="O277" s="9"/>
      <c r="P277" s="9"/>
      <c r="Q277" s="9">
        <v>294</v>
      </c>
      <c r="R277" s="9">
        <v>14.39</v>
      </c>
      <c r="S277" s="9">
        <f t="shared" si="102"/>
        <v>4230.66</v>
      </c>
      <c r="T277" s="9">
        <f t="shared" si="103"/>
        <v>86436</v>
      </c>
      <c r="U277" s="9">
        <f t="shared" si="104"/>
        <v>207.07210000000001</v>
      </c>
      <c r="V277" s="9"/>
      <c r="W277" s="9"/>
      <c r="X277" s="9"/>
      <c r="Y277" s="9">
        <v>220.5</v>
      </c>
      <c r="Z277" s="9">
        <v>14.39</v>
      </c>
      <c r="AA277" s="9">
        <f t="shared" si="105"/>
        <v>3172.9950000000003</v>
      </c>
      <c r="AB277" s="9">
        <f t="shared" si="106"/>
        <v>48620.25</v>
      </c>
      <c r="AC277" s="9">
        <f t="shared" si="107"/>
        <v>207.07210000000001</v>
      </c>
      <c r="AD277" s="9"/>
      <c r="AE277" s="9"/>
      <c r="AF277" s="9"/>
      <c r="AG277" s="9">
        <v>3.5</v>
      </c>
      <c r="AH277" s="9">
        <v>14.39</v>
      </c>
      <c r="AI277" s="9">
        <f t="shared" si="108"/>
        <v>50.365000000000002</v>
      </c>
      <c r="AJ277" s="9">
        <f t="shared" si="109"/>
        <v>12.25</v>
      </c>
      <c r="AK277" s="9">
        <f t="shared" si="110"/>
        <v>207.07210000000001</v>
      </c>
      <c r="AL277" s="9"/>
      <c r="AM277" s="9"/>
      <c r="AN277" s="9"/>
      <c r="AO277" s="1">
        <v>5</v>
      </c>
      <c r="AP277" s="9">
        <v>14.39</v>
      </c>
      <c r="AQ277" s="9">
        <f t="shared" si="111"/>
        <v>71.95</v>
      </c>
      <c r="AR277" s="9">
        <f t="shared" si="112"/>
        <v>207.07210000000001</v>
      </c>
      <c r="AS277" s="9">
        <f t="shared" si="113"/>
        <v>207.07210000000001</v>
      </c>
      <c r="AT277" s="9"/>
      <c r="AU277" s="9"/>
      <c r="AV277" s="9"/>
      <c r="AW277" s="9">
        <v>0.1</v>
      </c>
      <c r="AX277" s="9">
        <v>14.39</v>
      </c>
      <c r="AY277" s="9">
        <f t="shared" si="114"/>
        <v>1.4390000000000001</v>
      </c>
      <c r="AZ277" s="9">
        <f t="shared" si="115"/>
        <v>1.0000000000000002E-2</v>
      </c>
      <c r="BA277" s="9">
        <f t="shared" si="116"/>
        <v>207.07210000000001</v>
      </c>
      <c r="BB277" s="9"/>
      <c r="BC277" s="9"/>
      <c r="BD277" s="9"/>
      <c r="BE277" s="1">
        <v>5</v>
      </c>
      <c r="BF277" s="9">
        <v>14.39</v>
      </c>
      <c r="BG277">
        <f t="shared" si="117"/>
        <v>71.95</v>
      </c>
      <c r="BH277">
        <f t="shared" si="118"/>
        <v>25</v>
      </c>
      <c r="BI277">
        <f t="shared" si="119"/>
        <v>207.07210000000001</v>
      </c>
    </row>
    <row r="278" spans="1:61" x14ac:dyDescent="0.3">
      <c r="A278" s="9">
        <v>0.66</v>
      </c>
      <c r="B278" s="9">
        <v>14.54</v>
      </c>
      <c r="C278" s="9">
        <f t="shared" si="96"/>
        <v>9.5963999999999992</v>
      </c>
      <c r="D278" s="9">
        <f t="shared" si="97"/>
        <v>0.43560000000000004</v>
      </c>
      <c r="E278" s="9">
        <f t="shared" si="98"/>
        <v>211.41159999999996</v>
      </c>
      <c r="F278" s="9"/>
      <c r="G278" s="9"/>
      <c r="H278" s="9"/>
      <c r="I278" s="9">
        <v>759.5</v>
      </c>
      <c r="J278" s="9">
        <v>14.54</v>
      </c>
      <c r="K278" s="9">
        <f t="shared" si="99"/>
        <v>11043.13</v>
      </c>
      <c r="L278" s="9">
        <f t="shared" si="100"/>
        <v>576840.25</v>
      </c>
      <c r="M278" s="9">
        <f t="shared" si="101"/>
        <v>211.41159999999996</v>
      </c>
      <c r="N278" s="9"/>
      <c r="O278" s="9"/>
      <c r="P278" s="9"/>
      <c r="Q278" s="9">
        <v>318.5</v>
      </c>
      <c r="R278" s="9">
        <v>14.54</v>
      </c>
      <c r="S278" s="9">
        <f t="shared" si="102"/>
        <v>4630.99</v>
      </c>
      <c r="T278" s="9">
        <f t="shared" si="103"/>
        <v>101442.25</v>
      </c>
      <c r="U278" s="9">
        <f t="shared" si="104"/>
        <v>211.41159999999996</v>
      </c>
      <c r="V278" s="9"/>
      <c r="W278" s="9"/>
      <c r="X278" s="9"/>
      <c r="Y278" s="9">
        <v>220.5</v>
      </c>
      <c r="Z278" s="9">
        <v>14.54</v>
      </c>
      <c r="AA278" s="9">
        <f t="shared" si="105"/>
        <v>3206.0699999999997</v>
      </c>
      <c r="AB278" s="9">
        <f t="shared" si="106"/>
        <v>48620.25</v>
      </c>
      <c r="AC278" s="9">
        <f t="shared" si="107"/>
        <v>211.41159999999996</v>
      </c>
      <c r="AD278" s="9"/>
      <c r="AE278" s="9"/>
      <c r="AF278" s="9"/>
      <c r="AG278" s="9">
        <v>3.5</v>
      </c>
      <c r="AH278" s="9">
        <v>14.54</v>
      </c>
      <c r="AI278" s="9">
        <f t="shared" si="108"/>
        <v>50.89</v>
      </c>
      <c r="AJ278" s="9">
        <f t="shared" si="109"/>
        <v>12.25</v>
      </c>
      <c r="AK278" s="9">
        <f t="shared" si="110"/>
        <v>211.41159999999996</v>
      </c>
      <c r="AL278" s="9"/>
      <c r="AM278" s="9"/>
      <c r="AN278" s="9"/>
      <c r="AO278" s="1">
        <v>2</v>
      </c>
      <c r="AP278" s="9">
        <v>14.54</v>
      </c>
      <c r="AQ278" s="9">
        <f t="shared" si="111"/>
        <v>29.08</v>
      </c>
      <c r="AR278" s="9">
        <f t="shared" si="112"/>
        <v>211.41159999999996</v>
      </c>
      <c r="AS278" s="9">
        <f t="shared" si="113"/>
        <v>211.41159999999996</v>
      </c>
      <c r="AT278" s="9"/>
      <c r="AU278" s="9"/>
      <c r="AV278" s="9"/>
      <c r="AW278" s="9">
        <v>0.1</v>
      </c>
      <c r="AX278" s="9">
        <v>14.54</v>
      </c>
      <c r="AY278" s="9">
        <f t="shared" si="114"/>
        <v>1.454</v>
      </c>
      <c r="AZ278" s="9">
        <f t="shared" si="115"/>
        <v>1.0000000000000002E-2</v>
      </c>
      <c r="BA278" s="9">
        <f t="shared" si="116"/>
        <v>211.41159999999996</v>
      </c>
      <c r="BB278" s="9"/>
      <c r="BC278" s="9"/>
      <c r="BD278" s="9"/>
      <c r="BE278" s="1">
        <v>5</v>
      </c>
      <c r="BF278" s="9">
        <v>14.54</v>
      </c>
      <c r="BG278">
        <f t="shared" si="117"/>
        <v>72.699999999999989</v>
      </c>
      <c r="BH278">
        <f t="shared" si="118"/>
        <v>25</v>
      </c>
      <c r="BI278">
        <f t="shared" si="119"/>
        <v>211.41159999999996</v>
      </c>
    </row>
    <row r="279" spans="1:61" x14ac:dyDescent="0.3">
      <c r="A279" s="9">
        <v>0.66</v>
      </c>
      <c r="B279" s="9">
        <v>14.81</v>
      </c>
      <c r="C279" s="9">
        <f t="shared" si="96"/>
        <v>9.7746000000000013</v>
      </c>
      <c r="D279" s="9">
        <f t="shared" si="97"/>
        <v>0.43560000000000004</v>
      </c>
      <c r="E279" s="9">
        <f t="shared" si="98"/>
        <v>219.33610000000002</v>
      </c>
      <c r="F279" s="9"/>
      <c r="G279" s="9"/>
      <c r="H279" s="9"/>
      <c r="I279" s="9">
        <v>759.5</v>
      </c>
      <c r="J279" s="9">
        <v>14.81</v>
      </c>
      <c r="K279" s="9">
        <f t="shared" si="99"/>
        <v>11248.195</v>
      </c>
      <c r="L279" s="9">
        <f t="shared" si="100"/>
        <v>576840.25</v>
      </c>
      <c r="M279" s="9">
        <f t="shared" si="101"/>
        <v>219.33610000000002</v>
      </c>
      <c r="N279" s="9"/>
      <c r="O279" s="9"/>
      <c r="P279" s="9"/>
      <c r="Q279" s="9">
        <v>318.5</v>
      </c>
      <c r="R279" s="9">
        <v>14.81</v>
      </c>
      <c r="S279" s="9">
        <f t="shared" si="102"/>
        <v>4716.9850000000006</v>
      </c>
      <c r="T279" s="9">
        <f t="shared" si="103"/>
        <v>101442.25</v>
      </c>
      <c r="U279" s="9">
        <f t="shared" si="104"/>
        <v>219.33610000000002</v>
      </c>
      <c r="V279" s="9"/>
      <c r="W279" s="9"/>
      <c r="X279" s="9"/>
      <c r="Y279" s="9">
        <v>220.5</v>
      </c>
      <c r="Z279" s="9">
        <v>14.81</v>
      </c>
      <c r="AA279" s="9">
        <f t="shared" si="105"/>
        <v>3265.605</v>
      </c>
      <c r="AB279" s="9">
        <f t="shared" si="106"/>
        <v>48620.25</v>
      </c>
      <c r="AC279" s="9">
        <f t="shared" si="107"/>
        <v>219.33610000000002</v>
      </c>
      <c r="AD279" s="9"/>
      <c r="AE279" s="9"/>
      <c r="AF279" s="9"/>
      <c r="AG279" s="9">
        <v>3.5</v>
      </c>
      <c r="AH279" s="9">
        <v>14.81</v>
      </c>
      <c r="AI279" s="9">
        <f t="shared" si="108"/>
        <v>51.835000000000001</v>
      </c>
      <c r="AJ279" s="9">
        <f t="shared" si="109"/>
        <v>12.25</v>
      </c>
      <c r="AK279" s="9">
        <f t="shared" si="110"/>
        <v>219.33610000000002</v>
      </c>
      <c r="AL279" s="9"/>
      <c r="AM279" s="9"/>
      <c r="AN279" s="9"/>
      <c r="AO279" s="1">
        <v>3</v>
      </c>
      <c r="AP279" s="9">
        <v>14.81</v>
      </c>
      <c r="AQ279" s="9">
        <f t="shared" si="111"/>
        <v>44.43</v>
      </c>
      <c r="AR279" s="9">
        <f t="shared" si="112"/>
        <v>219.33610000000002</v>
      </c>
      <c r="AS279" s="9">
        <f t="shared" si="113"/>
        <v>219.33610000000002</v>
      </c>
      <c r="AT279" s="9"/>
      <c r="AU279" s="9"/>
      <c r="AV279" s="9"/>
      <c r="AW279" s="9">
        <v>0.1</v>
      </c>
      <c r="AX279" s="9">
        <v>14.81</v>
      </c>
      <c r="AY279" s="9">
        <f t="shared" si="114"/>
        <v>1.4810000000000001</v>
      </c>
      <c r="AZ279" s="9">
        <f t="shared" si="115"/>
        <v>1.0000000000000002E-2</v>
      </c>
      <c r="BA279" s="9">
        <f t="shared" si="116"/>
        <v>219.33610000000002</v>
      </c>
      <c r="BB279" s="9"/>
      <c r="BC279" s="9"/>
      <c r="BD279" s="9"/>
      <c r="BE279" s="1">
        <v>5</v>
      </c>
      <c r="BF279" s="9">
        <v>14.81</v>
      </c>
      <c r="BG279">
        <f t="shared" si="117"/>
        <v>74.05</v>
      </c>
      <c r="BH279">
        <f t="shared" si="118"/>
        <v>25</v>
      </c>
      <c r="BI279">
        <f t="shared" si="119"/>
        <v>219.33610000000002</v>
      </c>
    </row>
    <row r="280" spans="1:61" x14ac:dyDescent="0.3">
      <c r="A280" s="9">
        <v>0.66</v>
      </c>
      <c r="B280" s="9">
        <v>14.65</v>
      </c>
      <c r="C280" s="9">
        <f t="shared" si="96"/>
        <v>9.6690000000000005</v>
      </c>
      <c r="D280" s="9">
        <f t="shared" si="97"/>
        <v>0.43560000000000004</v>
      </c>
      <c r="E280" s="9">
        <f t="shared" si="98"/>
        <v>214.6225</v>
      </c>
      <c r="F280" s="9"/>
      <c r="G280" s="9"/>
      <c r="H280" s="9"/>
      <c r="I280" s="9">
        <v>759.5</v>
      </c>
      <c r="J280" s="9">
        <v>14.65</v>
      </c>
      <c r="K280" s="9">
        <f t="shared" si="99"/>
        <v>11126.675000000001</v>
      </c>
      <c r="L280" s="9">
        <f t="shared" si="100"/>
        <v>576840.25</v>
      </c>
      <c r="M280" s="9">
        <f t="shared" si="101"/>
        <v>214.6225</v>
      </c>
      <c r="N280" s="9"/>
      <c r="O280" s="9"/>
      <c r="P280" s="9"/>
      <c r="Q280" s="9">
        <v>318.5</v>
      </c>
      <c r="R280" s="9">
        <v>14.65</v>
      </c>
      <c r="S280" s="9">
        <f t="shared" si="102"/>
        <v>4666.0250000000005</v>
      </c>
      <c r="T280" s="9">
        <f t="shared" si="103"/>
        <v>101442.25</v>
      </c>
      <c r="U280" s="9">
        <f t="shared" si="104"/>
        <v>214.6225</v>
      </c>
      <c r="V280" s="9"/>
      <c r="W280" s="9"/>
      <c r="X280" s="9"/>
      <c r="Y280" s="9">
        <v>220.5</v>
      </c>
      <c r="Z280" s="9">
        <v>14.65</v>
      </c>
      <c r="AA280" s="9">
        <f t="shared" si="105"/>
        <v>3230.3250000000003</v>
      </c>
      <c r="AB280" s="9">
        <f t="shared" si="106"/>
        <v>48620.25</v>
      </c>
      <c r="AC280" s="9">
        <f t="shared" si="107"/>
        <v>214.6225</v>
      </c>
      <c r="AD280" s="9"/>
      <c r="AE280" s="9"/>
      <c r="AF280" s="9"/>
      <c r="AG280" s="9">
        <v>3.5</v>
      </c>
      <c r="AH280" s="9">
        <v>14.65</v>
      </c>
      <c r="AI280" s="9">
        <f t="shared" si="108"/>
        <v>51.274999999999999</v>
      </c>
      <c r="AJ280" s="9">
        <f t="shared" si="109"/>
        <v>12.25</v>
      </c>
      <c r="AK280" s="9">
        <f t="shared" si="110"/>
        <v>214.6225</v>
      </c>
      <c r="AL280" s="9"/>
      <c r="AM280" s="9"/>
      <c r="AN280" s="9"/>
      <c r="AO280" s="1">
        <v>4</v>
      </c>
      <c r="AP280" s="9">
        <v>14.65</v>
      </c>
      <c r="AQ280" s="9">
        <f t="shared" si="111"/>
        <v>58.6</v>
      </c>
      <c r="AR280" s="9">
        <f t="shared" si="112"/>
        <v>214.6225</v>
      </c>
      <c r="AS280" s="9">
        <f t="shared" si="113"/>
        <v>214.6225</v>
      </c>
      <c r="AT280" s="9"/>
      <c r="AU280" s="9"/>
      <c r="AV280" s="9"/>
      <c r="AW280" s="9">
        <v>0.1</v>
      </c>
      <c r="AX280" s="9">
        <v>14.65</v>
      </c>
      <c r="AY280" s="9">
        <f t="shared" si="114"/>
        <v>1.4650000000000001</v>
      </c>
      <c r="AZ280" s="9">
        <f t="shared" si="115"/>
        <v>1.0000000000000002E-2</v>
      </c>
      <c r="BA280" s="9">
        <f t="shared" si="116"/>
        <v>214.6225</v>
      </c>
      <c r="BB280" s="9"/>
      <c r="BC280" s="9"/>
      <c r="BD280" s="9"/>
      <c r="BE280" s="1">
        <v>5</v>
      </c>
      <c r="BF280" s="9">
        <v>14.65</v>
      </c>
      <c r="BG280">
        <f t="shared" si="117"/>
        <v>73.25</v>
      </c>
      <c r="BH280">
        <f t="shared" si="118"/>
        <v>25</v>
      </c>
      <c r="BI280">
        <f t="shared" si="119"/>
        <v>214.6225</v>
      </c>
    </row>
    <row r="281" spans="1:61" x14ac:dyDescent="0.3">
      <c r="A281" s="9">
        <v>0.66</v>
      </c>
      <c r="B281" s="9">
        <v>14.87</v>
      </c>
      <c r="C281" s="9">
        <f t="shared" si="96"/>
        <v>9.8141999999999996</v>
      </c>
      <c r="D281" s="9">
        <f t="shared" si="97"/>
        <v>0.43560000000000004</v>
      </c>
      <c r="E281" s="9">
        <f t="shared" si="98"/>
        <v>221.11689999999999</v>
      </c>
      <c r="F281" s="9"/>
      <c r="G281" s="9"/>
      <c r="H281" s="9"/>
      <c r="I281" s="9">
        <v>759.5</v>
      </c>
      <c r="J281" s="9">
        <v>14.87</v>
      </c>
      <c r="K281" s="9">
        <f t="shared" si="99"/>
        <v>11293.764999999999</v>
      </c>
      <c r="L281" s="9">
        <f t="shared" si="100"/>
        <v>576840.25</v>
      </c>
      <c r="M281" s="9">
        <f t="shared" si="101"/>
        <v>221.11689999999999</v>
      </c>
      <c r="N281" s="9"/>
      <c r="O281" s="9"/>
      <c r="P281" s="9"/>
      <c r="Q281" s="9">
        <v>318.5</v>
      </c>
      <c r="R281" s="9">
        <v>14.87</v>
      </c>
      <c r="S281" s="9">
        <f t="shared" si="102"/>
        <v>4736.0949999999993</v>
      </c>
      <c r="T281" s="9">
        <f t="shared" si="103"/>
        <v>101442.25</v>
      </c>
      <c r="U281" s="9">
        <f t="shared" si="104"/>
        <v>221.11689999999999</v>
      </c>
      <c r="V281" s="9"/>
      <c r="W281" s="9"/>
      <c r="X281" s="9"/>
      <c r="Y281" s="9">
        <v>220.5</v>
      </c>
      <c r="Z281" s="9">
        <v>14.87</v>
      </c>
      <c r="AA281" s="9">
        <f t="shared" si="105"/>
        <v>3278.835</v>
      </c>
      <c r="AB281" s="9">
        <f t="shared" si="106"/>
        <v>48620.25</v>
      </c>
      <c r="AC281" s="9">
        <f t="shared" si="107"/>
        <v>221.11689999999999</v>
      </c>
      <c r="AD281" s="9"/>
      <c r="AE281" s="9"/>
      <c r="AF281" s="9"/>
      <c r="AG281" s="9">
        <v>3.5</v>
      </c>
      <c r="AH281" s="9">
        <v>14.87</v>
      </c>
      <c r="AI281" s="9">
        <f t="shared" si="108"/>
        <v>52.044999999999995</v>
      </c>
      <c r="AJ281" s="9">
        <f t="shared" si="109"/>
        <v>12.25</v>
      </c>
      <c r="AK281" s="9">
        <f t="shared" si="110"/>
        <v>221.11689999999999</v>
      </c>
      <c r="AL281" s="9"/>
      <c r="AM281" s="9"/>
      <c r="AN281" s="9"/>
      <c r="AO281" s="1">
        <v>5</v>
      </c>
      <c r="AP281" s="9">
        <v>14.87</v>
      </c>
      <c r="AQ281" s="9">
        <f t="shared" si="111"/>
        <v>74.349999999999994</v>
      </c>
      <c r="AR281" s="9">
        <f t="shared" si="112"/>
        <v>221.11689999999999</v>
      </c>
      <c r="AS281" s="9">
        <f t="shared" si="113"/>
        <v>221.11689999999999</v>
      </c>
      <c r="AT281" s="9"/>
      <c r="AU281" s="9"/>
      <c r="AV281" s="9"/>
      <c r="AW281" s="9">
        <v>0.1</v>
      </c>
      <c r="AX281" s="9">
        <v>14.87</v>
      </c>
      <c r="AY281" s="9">
        <f t="shared" si="114"/>
        <v>1.4870000000000001</v>
      </c>
      <c r="AZ281" s="9">
        <f t="shared" si="115"/>
        <v>1.0000000000000002E-2</v>
      </c>
      <c r="BA281" s="9">
        <f t="shared" si="116"/>
        <v>221.11689999999999</v>
      </c>
      <c r="BB281" s="9"/>
      <c r="BC281" s="9"/>
      <c r="BD281" s="9"/>
      <c r="BE281" s="1">
        <v>5</v>
      </c>
      <c r="BF281" s="9">
        <v>14.87</v>
      </c>
      <c r="BG281">
        <f t="shared" si="117"/>
        <v>74.349999999999994</v>
      </c>
      <c r="BH281">
        <f t="shared" si="118"/>
        <v>25</v>
      </c>
      <c r="BI281">
        <f t="shared" si="119"/>
        <v>221.11689999999999</v>
      </c>
    </row>
    <row r="282" spans="1:61" x14ac:dyDescent="0.3">
      <c r="A282" s="9">
        <v>0.64</v>
      </c>
      <c r="B282" s="9">
        <v>19.239999999999998</v>
      </c>
      <c r="C282" s="9">
        <f t="shared" si="96"/>
        <v>12.313599999999999</v>
      </c>
      <c r="D282" s="9">
        <f t="shared" si="97"/>
        <v>0.40960000000000002</v>
      </c>
      <c r="E282" s="9">
        <f t="shared" si="98"/>
        <v>370.17759999999993</v>
      </c>
      <c r="F282" s="9"/>
      <c r="G282" s="9"/>
      <c r="H282" s="9"/>
      <c r="I282" s="9">
        <v>784</v>
      </c>
      <c r="J282" s="9">
        <v>19.239999999999998</v>
      </c>
      <c r="K282" s="9">
        <f t="shared" si="99"/>
        <v>15084.159999999998</v>
      </c>
      <c r="L282" s="9">
        <f t="shared" si="100"/>
        <v>614656</v>
      </c>
      <c r="M282" s="9">
        <f t="shared" si="101"/>
        <v>370.17759999999993</v>
      </c>
      <c r="N282" s="9"/>
      <c r="O282" s="9"/>
      <c r="P282" s="9"/>
      <c r="Q282" s="9">
        <v>343</v>
      </c>
      <c r="R282" s="9">
        <v>19.239999999999998</v>
      </c>
      <c r="S282" s="9">
        <f t="shared" si="102"/>
        <v>6599.32</v>
      </c>
      <c r="T282" s="9">
        <f t="shared" si="103"/>
        <v>117649</v>
      </c>
      <c r="U282" s="9">
        <f t="shared" si="104"/>
        <v>370.17759999999993</v>
      </c>
      <c r="V282" s="9"/>
      <c r="W282" s="9"/>
      <c r="X282" s="9"/>
      <c r="Y282" s="9">
        <v>220.5</v>
      </c>
      <c r="Z282" s="9">
        <v>19.239999999999998</v>
      </c>
      <c r="AA282" s="9">
        <f t="shared" si="105"/>
        <v>4242.42</v>
      </c>
      <c r="AB282" s="9">
        <f t="shared" si="106"/>
        <v>48620.25</v>
      </c>
      <c r="AC282" s="9">
        <f t="shared" si="107"/>
        <v>370.17759999999993</v>
      </c>
      <c r="AD282" s="9"/>
      <c r="AE282" s="9"/>
      <c r="AF282" s="9"/>
      <c r="AG282" s="9">
        <v>3.5</v>
      </c>
      <c r="AH282" s="9">
        <v>19.239999999999998</v>
      </c>
      <c r="AI282" s="9">
        <f t="shared" si="108"/>
        <v>67.339999999999989</v>
      </c>
      <c r="AJ282" s="9">
        <f t="shared" si="109"/>
        <v>12.25</v>
      </c>
      <c r="AK282" s="9">
        <f t="shared" si="110"/>
        <v>370.17759999999993</v>
      </c>
      <c r="AL282" s="9"/>
      <c r="AM282" s="9"/>
      <c r="AN282" s="9"/>
      <c r="AO282" s="1">
        <v>2</v>
      </c>
      <c r="AP282" s="9">
        <v>19.239999999999998</v>
      </c>
      <c r="AQ282" s="9">
        <f t="shared" si="111"/>
        <v>38.479999999999997</v>
      </c>
      <c r="AR282" s="9">
        <f t="shared" si="112"/>
        <v>370.17759999999993</v>
      </c>
      <c r="AS282" s="9">
        <f t="shared" si="113"/>
        <v>370.17759999999993</v>
      </c>
      <c r="AT282" s="9"/>
      <c r="AU282" s="9"/>
      <c r="AV282" s="9"/>
      <c r="AW282" s="9">
        <v>0.1</v>
      </c>
      <c r="AX282" s="9">
        <v>19.239999999999998</v>
      </c>
      <c r="AY282" s="9">
        <f t="shared" si="114"/>
        <v>1.9239999999999999</v>
      </c>
      <c r="AZ282" s="9">
        <f t="shared" si="115"/>
        <v>1.0000000000000002E-2</v>
      </c>
      <c r="BA282" s="9">
        <f t="shared" si="116"/>
        <v>370.17759999999993</v>
      </c>
      <c r="BB282" s="9"/>
      <c r="BC282" s="9"/>
      <c r="BD282" s="9"/>
      <c r="BE282" s="1">
        <v>5</v>
      </c>
      <c r="BF282" s="9">
        <v>19.239999999999998</v>
      </c>
      <c r="BG282">
        <f t="shared" si="117"/>
        <v>96.199999999999989</v>
      </c>
      <c r="BH282">
        <f t="shared" si="118"/>
        <v>25</v>
      </c>
      <c r="BI282">
        <f t="shared" si="119"/>
        <v>370.17759999999993</v>
      </c>
    </row>
    <row r="283" spans="1:61" x14ac:dyDescent="0.3">
      <c r="A283" s="9">
        <v>0.64</v>
      </c>
      <c r="B283" s="9">
        <v>19.18</v>
      </c>
      <c r="C283" s="9">
        <f t="shared" si="96"/>
        <v>12.2752</v>
      </c>
      <c r="D283" s="9">
        <f t="shared" si="97"/>
        <v>0.40960000000000002</v>
      </c>
      <c r="E283" s="9">
        <f t="shared" si="98"/>
        <v>367.87239999999997</v>
      </c>
      <c r="F283" s="9"/>
      <c r="G283" s="9"/>
      <c r="H283" s="9"/>
      <c r="I283" s="9">
        <v>784</v>
      </c>
      <c r="J283" s="9">
        <v>19.18</v>
      </c>
      <c r="K283" s="9">
        <f t="shared" si="99"/>
        <v>15037.119999999999</v>
      </c>
      <c r="L283" s="9">
        <f t="shared" si="100"/>
        <v>614656</v>
      </c>
      <c r="M283" s="9">
        <f t="shared" si="101"/>
        <v>367.87239999999997</v>
      </c>
      <c r="N283" s="9"/>
      <c r="O283" s="9"/>
      <c r="P283" s="9"/>
      <c r="Q283" s="9">
        <v>343</v>
      </c>
      <c r="R283" s="9">
        <v>19.18</v>
      </c>
      <c r="S283" s="9">
        <f t="shared" si="102"/>
        <v>6578.74</v>
      </c>
      <c r="T283" s="9">
        <f t="shared" si="103"/>
        <v>117649</v>
      </c>
      <c r="U283" s="9">
        <f t="shared" si="104"/>
        <v>367.87239999999997</v>
      </c>
      <c r="V283" s="9"/>
      <c r="W283" s="9"/>
      <c r="X283" s="9"/>
      <c r="Y283" s="9">
        <v>220.5</v>
      </c>
      <c r="Z283" s="9">
        <v>19.18</v>
      </c>
      <c r="AA283" s="9">
        <f t="shared" si="105"/>
        <v>4229.1899999999996</v>
      </c>
      <c r="AB283" s="9">
        <f t="shared" si="106"/>
        <v>48620.25</v>
      </c>
      <c r="AC283" s="9">
        <f t="shared" si="107"/>
        <v>367.87239999999997</v>
      </c>
      <c r="AD283" s="9"/>
      <c r="AE283" s="9"/>
      <c r="AF283" s="9"/>
      <c r="AG283" s="9">
        <v>3.5</v>
      </c>
      <c r="AH283" s="9">
        <v>19.18</v>
      </c>
      <c r="AI283" s="9">
        <f t="shared" si="108"/>
        <v>67.13</v>
      </c>
      <c r="AJ283" s="9">
        <f t="shared" si="109"/>
        <v>12.25</v>
      </c>
      <c r="AK283" s="9">
        <f t="shared" si="110"/>
        <v>367.87239999999997</v>
      </c>
      <c r="AL283" s="9"/>
      <c r="AM283" s="9"/>
      <c r="AN283" s="9"/>
      <c r="AO283" s="1">
        <v>3</v>
      </c>
      <c r="AP283" s="9">
        <v>19.18</v>
      </c>
      <c r="AQ283" s="9">
        <f t="shared" si="111"/>
        <v>57.54</v>
      </c>
      <c r="AR283" s="9">
        <f t="shared" si="112"/>
        <v>367.87239999999997</v>
      </c>
      <c r="AS283" s="9">
        <f t="shared" si="113"/>
        <v>367.87239999999997</v>
      </c>
      <c r="AT283" s="9"/>
      <c r="AU283" s="9"/>
      <c r="AV283" s="9"/>
      <c r="AW283" s="9">
        <v>0.1</v>
      </c>
      <c r="AX283" s="9">
        <v>19.18</v>
      </c>
      <c r="AY283" s="9">
        <f t="shared" si="114"/>
        <v>1.9180000000000001</v>
      </c>
      <c r="AZ283" s="9">
        <f t="shared" si="115"/>
        <v>1.0000000000000002E-2</v>
      </c>
      <c r="BA283" s="9">
        <f t="shared" si="116"/>
        <v>367.87239999999997</v>
      </c>
      <c r="BB283" s="9"/>
      <c r="BC283" s="9"/>
      <c r="BD283" s="9"/>
      <c r="BE283" s="1">
        <v>5</v>
      </c>
      <c r="BF283" s="9">
        <v>19.18</v>
      </c>
      <c r="BG283">
        <f t="shared" si="117"/>
        <v>95.9</v>
      </c>
      <c r="BH283">
        <f t="shared" si="118"/>
        <v>25</v>
      </c>
      <c r="BI283">
        <f t="shared" si="119"/>
        <v>367.87239999999997</v>
      </c>
    </row>
    <row r="284" spans="1:61" x14ac:dyDescent="0.3">
      <c r="A284" s="9">
        <v>0.64</v>
      </c>
      <c r="B284" s="9">
        <v>19.260000000000002</v>
      </c>
      <c r="C284" s="9">
        <f t="shared" si="96"/>
        <v>12.326400000000001</v>
      </c>
      <c r="D284" s="9">
        <f t="shared" si="97"/>
        <v>0.40960000000000002</v>
      </c>
      <c r="E284" s="9">
        <f t="shared" si="98"/>
        <v>370.94760000000008</v>
      </c>
      <c r="F284" s="9"/>
      <c r="G284" s="9"/>
      <c r="H284" s="9"/>
      <c r="I284" s="9">
        <v>784</v>
      </c>
      <c r="J284" s="9">
        <v>19.260000000000002</v>
      </c>
      <c r="K284" s="9">
        <f t="shared" si="99"/>
        <v>15099.840000000002</v>
      </c>
      <c r="L284" s="9">
        <f t="shared" si="100"/>
        <v>614656</v>
      </c>
      <c r="M284" s="9">
        <f t="shared" si="101"/>
        <v>370.94760000000008</v>
      </c>
      <c r="N284" s="9"/>
      <c r="O284" s="9"/>
      <c r="P284" s="9"/>
      <c r="Q284" s="9">
        <v>343</v>
      </c>
      <c r="R284" s="9">
        <v>19.260000000000002</v>
      </c>
      <c r="S284" s="9">
        <f t="shared" si="102"/>
        <v>6606.18</v>
      </c>
      <c r="T284" s="9">
        <f t="shared" si="103"/>
        <v>117649</v>
      </c>
      <c r="U284" s="9">
        <f t="shared" si="104"/>
        <v>370.94760000000008</v>
      </c>
      <c r="V284" s="9"/>
      <c r="W284" s="9"/>
      <c r="X284" s="9"/>
      <c r="Y284" s="9">
        <v>220.5</v>
      </c>
      <c r="Z284" s="9">
        <v>19.260000000000002</v>
      </c>
      <c r="AA284" s="9">
        <f t="shared" si="105"/>
        <v>4246.83</v>
      </c>
      <c r="AB284" s="9">
        <f t="shared" si="106"/>
        <v>48620.25</v>
      </c>
      <c r="AC284" s="9">
        <f t="shared" si="107"/>
        <v>370.94760000000008</v>
      </c>
      <c r="AD284" s="9"/>
      <c r="AE284" s="9"/>
      <c r="AF284" s="9"/>
      <c r="AG284" s="9">
        <v>3.5</v>
      </c>
      <c r="AH284" s="9">
        <v>19.260000000000002</v>
      </c>
      <c r="AI284" s="9">
        <f t="shared" si="108"/>
        <v>67.410000000000011</v>
      </c>
      <c r="AJ284" s="9">
        <f t="shared" si="109"/>
        <v>12.25</v>
      </c>
      <c r="AK284" s="9">
        <f t="shared" si="110"/>
        <v>370.94760000000008</v>
      </c>
      <c r="AL284" s="9"/>
      <c r="AM284" s="9"/>
      <c r="AN284" s="9"/>
      <c r="AO284" s="1">
        <v>4</v>
      </c>
      <c r="AP284" s="9">
        <v>19.260000000000002</v>
      </c>
      <c r="AQ284" s="9">
        <f t="shared" si="111"/>
        <v>77.040000000000006</v>
      </c>
      <c r="AR284" s="9">
        <f t="shared" si="112"/>
        <v>370.94760000000008</v>
      </c>
      <c r="AS284" s="9">
        <f t="shared" si="113"/>
        <v>370.94760000000008</v>
      </c>
      <c r="AT284" s="9"/>
      <c r="AU284" s="9"/>
      <c r="AV284" s="9"/>
      <c r="AW284" s="9">
        <v>0.1</v>
      </c>
      <c r="AX284" s="9">
        <v>19.260000000000002</v>
      </c>
      <c r="AY284" s="9">
        <f t="shared" si="114"/>
        <v>1.9260000000000002</v>
      </c>
      <c r="AZ284" s="9">
        <f t="shared" si="115"/>
        <v>1.0000000000000002E-2</v>
      </c>
      <c r="BA284" s="9">
        <f t="shared" si="116"/>
        <v>370.94760000000008</v>
      </c>
      <c r="BB284" s="9"/>
      <c r="BC284" s="9"/>
      <c r="BD284" s="9"/>
      <c r="BE284" s="1">
        <v>5</v>
      </c>
      <c r="BF284" s="9">
        <v>19.260000000000002</v>
      </c>
      <c r="BG284">
        <f t="shared" si="117"/>
        <v>96.300000000000011</v>
      </c>
      <c r="BH284">
        <f t="shared" si="118"/>
        <v>25</v>
      </c>
      <c r="BI284">
        <f t="shared" si="119"/>
        <v>370.94760000000008</v>
      </c>
    </row>
    <row r="285" spans="1:61" x14ac:dyDescent="0.3">
      <c r="A285" s="9">
        <v>0.64</v>
      </c>
      <c r="B285" s="9">
        <v>19.29</v>
      </c>
      <c r="C285" s="9">
        <f t="shared" si="96"/>
        <v>12.345599999999999</v>
      </c>
      <c r="D285" s="9">
        <f t="shared" si="97"/>
        <v>0.40960000000000002</v>
      </c>
      <c r="E285" s="9">
        <f t="shared" si="98"/>
        <v>372.10409999999996</v>
      </c>
      <c r="F285" s="9"/>
      <c r="G285" s="9"/>
      <c r="H285" s="9"/>
      <c r="I285" s="9">
        <v>784</v>
      </c>
      <c r="J285" s="9">
        <v>19.29</v>
      </c>
      <c r="K285" s="9">
        <f t="shared" si="99"/>
        <v>15123.359999999999</v>
      </c>
      <c r="L285" s="9">
        <f t="shared" si="100"/>
        <v>614656</v>
      </c>
      <c r="M285" s="9">
        <f t="shared" si="101"/>
        <v>372.10409999999996</v>
      </c>
      <c r="N285" s="9"/>
      <c r="O285" s="9"/>
      <c r="P285" s="9"/>
      <c r="Q285" s="9">
        <v>343</v>
      </c>
      <c r="R285" s="9">
        <v>19.29</v>
      </c>
      <c r="S285" s="9">
        <f t="shared" si="102"/>
        <v>6616.4699999999993</v>
      </c>
      <c r="T285" s="9">
        <f t="shared" si="103"/>
        <v>117649</v>
      </c>
      <c r="U285" s="9">
        <f t="shared" si="104"/>
        <v>372.10409999999996</v>
      </c>
      <c r="V285" s="9"/>
      <c r="W285" s="9"/>
      <c r="X285" s="9"/>
      <c r="Y285" s="9">
        <v>220.5</v>
      </c>
      <c r="Z285" s="9">
        <v>19.29</v>
      </c>
      <c r="AA285" s="9">
        <f t="shared" si="105"/>
        <v>4253.4449999999997</v>
      </c>
      <c r="AB285" s="9">
        <f t="shared" si="106"/>
        <v>48620.25</v>
      </c>
      <c r="AC285" s="9">
        <f t="shared" si="107"/>
        <v>372.10409999999996</v>
      </c>
      <c r="AD285" s="9"/>
      <c r="AE285" s="9"/>
      <c r="AF285" s="9"/>
      <c r="AG285" s="9">
        <v>3.5</v>
      </c>
      <c r="AH285" s="9">
        <v>19.29</v>
      </c>
      <c r="AI285" s="9">
        <f t="shared" si="108"/>
        <v>67.515000000000001</v>
      </c>
      <c r="AJ285" s="9">
        <f t="shared" si="109"/>
        <v>12.25</v>
      </c>
      <c r="AK285" s="9">
        <f t="shared" si="110"/>
        <v>372.10409999999996</v>
      </c>
      <c r="AL285" s="9"/>
      <c r="AM285" s="9"/>
      <c r="AN285" s="9"/>
      <c r="AO285" s="1">
        <v>5</v>
      </c>
      <c r="AP285" s="9">
        <v>19.29</v>
      </c>
      <c r="AQ285" s="9">
        <f t="shared" si="111"/>
        <v>96.449999999999989</v>
      </c>
      <c r="AR285" s="9">
        <f t="shared" si="112"/>
        <v>372.10409999999996</v>
      </c>
      <c r="AS285" s="9">
        <f t="shared" si="113"/>
        <v>372.10409999999996</v>
      </c>
      <c r="AT285" s="9"/>
      <c r="AU285" s="9"/>
      <c r="AV285" s="9"/>
      <c r="AW285" s="9">
        <v>0.1</v>
      </c>
      <c r="AX285" s="9">
        <v>19.29</v>
      </c>
      <c r="AY285" s="9">
        <f t="shared" si="114"/>
        <v>1.929</v>
      </c>
      <c r="AZ285" s="9">
        <f t="shared" si="115"/>
        <v>1.0000000000000002E-2</v>
      </c>
      <c r="BA285" s="9">
        <f t="shared" si="116"/>
        <v>372.10409999999996</v>
      </c>
      <c r="BB285" s="9"/>
      <c r="BC285" s="9"/>
      <c r="BD285" s="9"/>
      <c r="BE285" s="1">
        <v>5</v>
      </c>
      <c r="BF285" s="9">
        <v>19.29</v>
      </c>
      <c r="BG285">
        <f t="shared" si="117"/>
        <v>96.449999999999989</v>
      </c>
      <c r="BH285">
        <f t="shared" si="118"/>
        <v>25</v>
      </c>
      <c r="BI285">
        <f t="shared" si="119"/>
        <v>372.10409999999996</v>
      </c>
    </row>
    <row r="286" spans="1:61" x14ac:dyDescent="0.3">
      <c r="A286" s="9">
        <v>0.62</v>
      </c>
      <c r="B286" s="9">
        <v>14.24</v>
      </c>
      <c r="C286" s="9">
        <f t="shared" si="96"/>
        <v>8.8287999999999993</v>
      </c>
      <c r="D286" s="9">
        <f t="shared" si="97"/>
        <v>0.38440000000000002</v>
      </c>
      <c r="E286" s="9">
        <f t="shared" si="98"/>
        <v>202.77760000000001</v>
      </c>
      <c r="F286" s="9"/>
      <c r="G286" s="9"/>
      <c r="H286" s="9"/>
      <c r="I286" s="9">
        <v>808.5</v>
      </c>
      <c r="J286" s="9">
        <v>14.24</v>
      </c>
      <c r="K286" s="9">
        <f t="shared" si="99"/>
        <v>11513.04</v>
      </c>
      <c r="L286" s="9">
        <f t="shared" si="100"/>
        <v>653672.25</v>
      </c>
      <c r="M286" s="9">
        <f t="shared" si="101"/>
        <v>202.77760000000001</v>
      </c>
      <c r="N286" s="9"/>
      <c r="O286" s="9"/>
      <c r="P286" s="9"/>
      <c r="Q286" s="9">
        <v>367.5</v>
      </c>
      <c r="R286" s="9">
        <v>14.24</v>
      </c>
      <c r="S286" s="9">
        <f t="shared" si="102"/>
        <v>5233.2</v>
      </c>
      <c r="T286" s="9">
        <f t="shared" si="103"/>
        <v>135056.25</v>
      </c>
      <c r="U286" s="9">
        <f t="shared" si="104"/>
        <v>202.77760000000001</v>
      </c>
      <c r="V286" s="9"/>
      <c r="W286" s="9"/>
      <c r="X286" s="9"/>
      <c r="Y286" s="9">
        <v>220.5</v>
      </c>
      <c r="Z286" s="9">
        <v>14.24</v>
      </c>
      <c r="AA286" s="9">
        <f t="shared" si="105"/>
        <v>3139.92</v>
      </c>
      <c r="AB286" s="9">
        <f t="shared" si="106"/>
        <v>48620.25</v>
      </c>
      <c r="AC286" s="9">
        <f t="shared" si="107"/>
        <v>202.77760000000001</v>
      </c>
      <c r="AD286" s="9"/>
      <c r="AE286" s="9"/>
      <c r="AF286" s="9"/>
      <c r="AG286" s="9">
        <v>3.5</v>
      </c>
      <c r="AH286" s="9">
        <v>14.24</v>
      </c>
      <c r="AI286" s="9">
        <f t="shared" si="108"/>
        <v>49.84</v>
      </c>
      <c r="AJ286" s="9">
        <f t="shared" si="109"/>
        <v>12.25</v>
      </c>
      <c r="AK286" s="9">
        <f t="shared" si="110"/>
        <v>202.77760000000001</v>
      </c>
      <c r="AL286" s="9"/>
      <c r="AM286" s="9"/>
      <c r="AN286" s="9"/>
      <c r="AO286" s="1">
        <v>2</v>
      </c>
      <c r="AP286" s="9">
        <v>14.24</v>
      </c>
      <c r="AQ286" s="9">
        <f t="shared" si="111"/>
        <v>28.48</v>
      </c>
      <c r="AR286" s="9">
        <f t="shared" si="112"/>
        <v>202.77760000000001</v>
      </c>
      <c r="AS286" s="9">
        <f t="shared" si="113"/>
        <v>202.77760000000001</v>
      </c>
      <c r="AT286" s="9"/>
      <c r="AU286" s="9"/>
      <c r="AV286" s="9"/>
      <c r="AW286" s="9">
        <v>0.1</v>
      </c>
      <c r="AX286" s="9">
        <v>14.24</v>
      </c>
      <c r="AY286" s="9">
        <f t="shared" si="114"/>
        <v>1.4240000000000002</v>
      </c>
      <c r="AZ286" s="9">
        <f t="shared" si="115"/>
        <v>1.0000000000000002E-2</v>
      </c>
      <c r="BA286" s="9">
        <f t="shared" si="116"/>
        <v>202.77760000000001</v>
      </c>
      <c r="BB286" s="9"/>
      <c r="BC286" s="9"/>
      <c r="BD286" s="9"/>
      <c r="BE286" s="1">
        <v>5</v>
      </c>
      <c r="BF286" s="9">
        <v>14.24</v>
      </c>
      <c r="BG286">
        <f t="shared" si="117"/>
        <v>71.2</v>
      </c>
      <c r="BH286">
        <f t="shared" si="118"/>
        <v>25</v>
      </c>
      <c r="BI286">
        <f t="shared" si="119"/>
        <v>202.77760000000001</v>
      </c>
    </row>
    <row r="287" spans="1:61" x14ac:dyDescent="0.3">
      <c r="A287" s="9">
        <v>0.62</v>
      </c>
      <c r="B287" s="9">
        <v>13.97</v>
      </c>
      <c r="C287" s="9">
        <f t="shared" si="96"/>
        <v>8.6614000000000004</v>
      </c>
      <c r="D287" s="9">
        <f t="shared" si="97"/>
        <v>0.38440000000000002</v>
      </c>
      <c r="E287" s="9">
        <f t="shared" si="98"/>
        <v>195.16090000000003</v>
      </c>
      <c r="F287" s="9"/>
      <c r="G287" s="9"/>
      <c r="H287" s="9"/>
      <c r="I287" s="9">
        <v>808.5</v>
      </c>
      <c r="J287" s="9">
        <v>13.97</v>
      </c>
      <c r="K287" s="9">
        <f t="shared" si="99"/>
        <v>11294.745000000001</v>
      </c>
      <c r="L287" s="9">
        <f t="shared" si="100"/>
        <v>653672.25</v>
      </c>
      <c r="M287" s="9">
        <f t="shared" si="101"/>
        <v>195.16090000000003</v>
      </c>
      <c r="N287" s="9"/>
      <c r="O287" s="9"/>
      <c r="P287" s="9"/>
      <c r="Q287" s="9">
        <v>367.5</v>
      </c>
      <c r="R287" s="9">
        <v>13.97</v>
      </c>
      <c r="S287" s="9">
        <f t="shared" si="102"/>
        <v>5133.9750000000004</v>
      </c>
      <c r="T287" s="9">
        <f t="shared" si="103"/>
        <v>135056.25</v>
      </c>
      <c r="U287" s="9">
        <f t="shared" si="104"/>
        <v>195.16090000000003</v>
      </c>
      <c r="V287" s="9"/>
      <c r="W287" s="9"/>
      <c r="X287" s="9"/>
      <c r="Y287" s="9">
        <v>220.5</v>
      </c>
      <c r="Z287" s="9">
        <v>13.97</v>
      </c>
      <c r="AA287" s="9">
        <f t="shared" si="105"/>
        <v>3080.3850000000002</v>
      </c>
      <c r="AB287" s="9">
        <f t="shared" si="106"/>
        <v>48620.25</v>
      </c>
      <c r="AC287" s="9">
        <f t="shared" si="107"/>
        <v>195.16090000000003</v>
      </c>
      <c r="AD287" s="9"/>
      <c r="AE287" s="9"/>
      <c r="AF287" s="9"/>
      <c r="AG287" s="9">
        <v>3.5</v>
      </c>
      <c r="AH287" s="9">
        <v>13.97</v>
      </c>
      <c r="AI287" s="9">
        <f t="shared" si="108"/>
        <v>48.895000000000003</v>
      </c>
      <c r="AJ287" s="9">
        <f t="shared" si="109"/>
        <v>12.25</v>
      </c>
      <c r="AK287" s="9">
        <f t="shared" si="110"/>
        <v>195.16090000000003</v>
      </c>
      <c r="AL287" s="9"/>
      <c r="AM287" s="9"/>
      <c r="AN287" s="9"/>
      <c r="AO287" s="1">
        <v>3</v>
      </c>
      <c r="AP287" s="9">
        <v>13.97</v>
      </c>
      <c r="AQ287" s="9">
        <f t="shared" si="111"/>
        <v>41.910000000000004</v>
      </c>
      <c r="AR287" s="9">
        <f t="shared" si="112"/>
        <v>195.16090000000003</v>
      </c>
      <c r="AS287" s="9">
        <f t="shared" si="113"/>
        <v>195.16090000000003</v>
      </c>
      <c r="AT287" s="9"/>
      <c r="AU287" s="9"/>
      <c r="AV287" s="9"/>
      <c r="AW287" s="9">
        <v>0.1</v>
      </c>
      <c r="AX287" s="9">
        <v>13.97</v>
      </c>
      <c r="AY287" s="9">
        <f t="shared" si="114"/>
        <v>1.3970000000000002</v>
      </c>
      <c r="AZ287" s="9">
        <f t="shared" si="115"/>
        <v>1.0000000000000002E-2</v>
      </c>
      <c r="BA287" s="9">
        <f t="shared" si="116"/>
        <v>195.16090000000003</v>
      </c>
      <c r="BB287" s="9"/>
      <c r="BC287" s="9"/>
      <c r="BD287" s="9"/>
      <c r="BE287" s="1">
        <v>5</v>
      </c>
      <c r="BF287" s="9">
        <v>13.97</v>
      </c>
      <c r="BG287">
        <f t="shared" si="117"/>
        <v>69.850000000000009</v>
      </c>
      <c r="BH287">
        <f t="shared" si="118"/>
        <v>25</v>
      </c>
      <c r="BI287">
        <f t="shared" si="119"/>
        <v>195.16090000000003</v>
      </c>
    </row>
    <row r="288" spans="1:61" x14ac:dyDescent="0.3">
      <c r="A288" s="9">
        <v>0.62</v>
      </c>
      <c r="B288" s="9">
        <v>13.99</v>
      </c>
      <c r="C288" s="9">
        <f t="shared" si="96"/>
        <v>8.6738</v>
      </c>
      <c r="D288" s="9">
        <f t="shared" si="97"/>
        <v>0.38440000000000002</v>
      </c>
      <c r="E288" s="9">
        <f t="shared" si="98"/>
        <v>195.7201</v>
      </c>
      <c r="F288" s="9"/>
      <c r="G288" s="9"/>
      <c r="H288" s="9"/>
      <c r="I288" s="9">
        <v>808.5</v>
      </c>
      <c r="J288" s="9">
        <v>13.99</v>
      </c>
      <c r="K288" s="9">
        <f t="shared" si="99"/>
        <v>11310.915000000001</v>
      </c>
      <c r="L288" s="9">
        <f t="shared" si="100"/>
        <v>653672.25</v>
      </c>
      <c r="M288" s="9">
        <f t="shared" si="101"/>
        <v>195.7201</v>
      </c>
      <c r="N288" s="9"/>
      <c r="O288" s="9"/>
      <c r="P288" s="9"/>
      <c r="Q288" s="9">
        <v>367.5</v>
      </c>
      <c r="R288" s="9">
        <v>13.99</v>
      </c>
      <c r="S288" s="9">
        <f t="shared" si="102"/>
        <v>5141.3249999999998</v>
      </c>
      <c r="T288" s="9">
        <f t="shared" si="103"/>
        <v>135056.25</v>
      </c>
      <c r="U288" s="9">
        <f t="shared" si="104"/>
        <v>195.7201</v>
      </c>
      <c r="V288" s="9"/>
      <c r="W288" s="9"/>
      <c r="X288" s="9"/>
      <c r="Y288" s="9">
        <v>220.5</v>
      </c>
      <c r="Z288" s="9">
        <v>13.99</v>
      </c>
      <c r="AA288" s="9">
        <f t="shared" si="105"/>
        <v>3084.7950000000001</v>
      </c>
      <c r="AB288" s="9">
        <f t="shared" si="106"/>
        <v>48620.25</v>
      </c>
      <c r="AC288" s="9">
        <f t="shared" si="107"/>
        <v>195.7201</v>
      </c>
      <c r="AD288" s="9"/>
      <c r="AE288" s="9"/>
      <c r="AF288" s="9"/>
      <c r="AG288" s="9">
        <v>3.5</v>
      </c>
      <c r="AH288" s="9">
        <v>13.99</v>
      </c>
      <c r="AI288" s="9">
        <f t="shared" si="108"/>
        <v>48.965000000000003</v>
      </c>
      <c r="AJ288" s="9">
        <f t="shared" si="109"/>
        <v>12.25</v>
      </c>
      <c r="AK288" s="9">
        <f t="shared" si="110"/>
        <v>195.7201</v>
      </c>
      <c r="AL288" s="9"/>
      <c r="AM288" s="9"/>
      <c r="AN288" s="9"/>
      <c r="AO288" s="1">
        <v>4</v>
      </c>
      <c r="AP288" s="9">
        <v>13.99</v>
      </c>
      <c r="AQ288" s="9">
        <f t="shared" si="111"/>
        <v>55.96</v>
      </c>
      <c r="AR288" s="9">
        <f t="shared" si="112"/>
        <v>195.7201</v>
      </c>
      <c r="AS288" s="9">
        <f t="shared" si="113"/>
        <v>195.7201</v>
      </c>
      <c r="AT288" s="9"/>
      <c r="AU288" s="9"/>
      <c r="AV288" s="9"/>
      <c r="AW288" s="9">
        <v>0.1</v>
      </c>
      <c r="AX288" s="9">
        <v>13.99</v>
      </c>
      <c r="AY288" s="9">
        <f t="shared" si="114"/>
        <v>1.399</v>
      </c>
      <c r="AZ288" s="9">
        <f t="shared" si="115"/>
        <v>1.0000000000000002E-2</v>
      </c>
      <c r="BA288" s="9">
        <f t="shared" si="116"/>
        <v>195.7201</v>
      </c>
      <c r="BB288" s="9"/>
      <c r="BC288" s="9"/>
      <c r="BD288" s="9"/>
      <c r="BE288" s="1">
        <v>5</v>
      </c>
      <c r="BF288" s="9">
        <v>13.99</v>
      </c>
      <c r="BG288">
        <f t="shared" si="117"/>
        <v>69.95</v>
      </c>
      <c r="BH288">
        <f t="shared" si="118"/>
        <v>25</v>
      </c>
      <c r="BI288">
        <f t="shared" si="119"/>
        <v>195.7201</v>
      </c>
    </row>
    <row r="289" spans="1:61" x14ac:dyDescent="0.3">
      <c r="A289" s="9">
        <v>0.62</v>
      </c>
      <c r="B289" s="9">
        <v>14.15</v>
      </c>
      <c r="C289" s="9">
        <f t="shared" si="96"/>
        <v>8.7729999999999997</v>
      </c>
      <c r="D289" s="9">
        <f t="shared" si="97"/>
        <v>0.38440000000000002</v>
      </c>
      <c r="E289" s="9">
        <f t="shared" si="98"/>
        <v>200.2225</v>
      </c>
      <c r="F289" s="9"/>
      <c r="G289" s="9"/>
      <c r="H289" s="9"/>
      <c r="I289" s="9">
        <v>808.5</v>
      </c>
      <c r="J289" s="9">
        <v>14.15</v>
      </c>
      <c r="K289" s="9">
        <f t="shared" si="99"/>
        <v>11440.275</v>
      </c>
      <c r="L289" s="9">
        <f t="shared" si="100"/>
        <v>653672.25</v>
      </c>
      <c r="M289" s="9">
        <f t="shared" si="101"/>
        <v>200.2225</v>
      </c>
      <c r="N289" s="9"/>
      <c r="O289" s="9"/>
      <c r="P289" s="9"/>
      <c r="Q289" s="9">
        <v>367.5</v>
      </c>
      <c r="R289" s="9">
        <v>14.15</v>
      </c>
      <c r="S289" s="9">
        <f t="shared" si="102"/>
        <v>5200.125</v>
      </c>
      <c r="T289" s="9">
        <f t="shared" si="103"/>
        <v>135056.25</v>
      </c>
      <c r="U289" s="9">
        <f t="shared" si="104"/>
        <v>200.2225</v>
      </c>
      <c r="V289" s="9"/>
      <c r="W289" s="9"/>
      <c r="X289" s="9"/>
      <c r="Y289" s="9">
        <v>220.5</v>
      </c>
      <c r="Z289" s="9">
        <v>14.15</v>
      </c>
      <c r="AA289" s="9">
        <f t="shared" si="105"/>
        <v>3120.0750000000003</v>
      </c>
      <c r="AB289" s="9">
        <f t="shared" si="106"/>
        <v>48620.25</v>
      </c>
      <c r="AC289" s="9">
        <f t="shared" si="107"/>
        <v>200.2225</v>
      </c>
      <c r="AD289" s="9"/>
      <c r="AE289" s="9"/>
      <c r="AF289" s="9"/>
      <c r="AG289" s="9">
        <v>3.5</v>
      </c>
      <c r="AH289" s="9">
        <v>14.15</v>
      </c>
      <c r="AI289" s="9">
        <f t="shared" si="108"/>
        <v>49.524999999999999</v>
      </c>
      <c r="AJ289" s="9">
        <f t="shared" si="109"/>
        <v>12.25</v>
      </c>
      <c r="AK289" s="9">
        <f t="shared" si="110"/>
        <v>200.2225</v>
      </c>
      <c r="AL289" s="9"/>
      <c r="AM289" s="9"/>
      <c r="AN289" s="9"/>
      <c r="AO289" s="1">
        <v>5</v>
      </c>
      <c r="AP289" s="9">
        <v>14.15</v>
      </c>
      <c r="AQ289" s="9">
        <f t="shared" si="111"/>
        <v>70.75</v>
      </c>
      <c r="AR289" s="9">
        <f t="shared" si="112"/>
        <v>200.2225</v>
      </c>
      <c r="AS289" s="9">
        <f t="shared" si="113"/>
        <v>200.2225</v>
      </c>
      <c r="AT289" s="9"/>
      <c r="AU289" s="9"/>
      <c r="AV289" s="9"/>
      <c r="AW289" s="9">
        <v>0.1</v>
      </c>
      <c r="AX289" s="9">
        <v>14.15</v>
      </c>
      <c r="AY289" s="9">
        <f t="shared" si="114"/>
        <v>1.415</v>
      </c>
      <c r="AZ289" s="9">
        <f t="shared" si="115"/>
        <v>1.0000000000000002E-2</v>
      </c>
      <c r="BA289" s="9">
        <f t="shared" si="116"/>
        <v>200.2225</v>
      </c>
      <c r="BB289" s="9"/>
      <c r="BC289" s="9"/>
      <c r="BD289" s="9"/>
      <c r="BE289" s="1">
        <v>5</v>
      </c>
      <c r="BF289" s="9">
        <v>14.15</v>
      </c>
      <c r="BG289">
        <f t="shared" si="117"/>
        <v>70.75</v>
      </c>
      <c r="BH289">
        <f t="shared" si="118"/>
        <v>25</v>
      </c>
      <c r="BI289">
        <f t="shared" si="119"/>
        <v>200.2225</v>
      </c>
    </row>
    <row r="290" spans="1:61" x14ac:dyDescent="0.3">
      <c r="A290" s="9">
        <v>0.98</v>
      </c>
      <c r="B290" s="9">
        <v>29.79</v>
      </c>
      <c r="C290" s="9">
        <f t="shared" si="96"/>
        <v>29.194199999999999</v>
      </c>
      <c r="D290" s="9">
        <f t="shared" si="97"/>
        <v>0.96039999999999992</v>
      </c>
      <c r="E290" s="9">
        <f t="shared" si="98"/>
        <v>887.44409999999993</v>
      </c>
      <c r="F290" s="9"/>
      <c r="G290" s="9"/>
      <c r="H290" s="9"/>
      <c r="I290" s="9">
        <v>514.5</v>
      </c>
      <c r="J290" s="9">
        <v>29.79</v>
      </c>
      <c r="K290" s="9">
        <f t="shared" si="99"/>
        <v>15326.955</v>
      </c>
      <c r="L290" s="9">
        <f t="shared" si="100"/>
        <v>264710.25</v>
      </c>
      <c r="M290" s="9">
        <f t="shared" si="101"/>
        <v>887.44409999999993</v>
      </c>
      <c r="N290" s="9"/>
      <c r="O290" s="9"/>
      <c r="P290" s="9"/>
      <c r="Q290" s="9">
        <v>294</v>
      </c>
      <c r="R290" s="9">
        <v>29.79</v>
      </c>
      <c r="S290" s="9">
        <f t="shared" si="102"/>
        <v>8758.26</v>
      </c>
      <c r="T290" s="9">
        <f t="shared" si="103"/>
        <v>86436</v>
      </c>
      <c r="U290" s="9">
        <f t="shared" si="104"/>
        <v>887.44409999999993</v>
      </c>
      <c r="V290" s="9"/>
      <c r="W290" s="9"/>
      <c r="X290" s="9"/>
      <c r="Y290" s="9">
        <v>110.25</v>
      </c>
      <c r="Z290" s="9">
        <v>29.79</v>
      </c>
      <c r="AA290" s="9">
        <f t="shared" si="105"/>
        <v>3284.3474999999999</v>
      </c>
      <c r="AB290" s="9">
        <f t="shared" si="106"/>
        <v>12155.0625</v>
      </c>
      <c r="AC290" s="9">
        <f t="shared" si="107"/>
        <v>887.44409999999993</v>
      </c>
      <c r="AD290" s="9"/>
      <c r="AE290" s="9"/>
      <c r="AF290" s="9"/>
      <c r="AG290" s="9">
        <v>7</v>
      </c>
      <c r="AH290" s="9">
        <v>29.79</v>
      </c>
      <c r="AI290" s="9">
        <f t="shared" si="108"/>
        <v>208.53</v>
      </c>
      <c r="AJ290" s="9">
        <f t="shared" si="109"/>
        <v>49</v>
      </c>
      <c r="AK290" s="9">
        <f t="shared" si="110"/>
        <v>887.44409999999993</v>
      </c>
      <c r="AL290" s="9"/>
      <c r="AM290" s="9"/>
      <c r="AN290" s="9"/>
      <c r="AO290" s="1">
        <v>2</v>
      </c>
      <c r="AP290" s="9">
        <v>29.79</v>
      </c>
      <c r="AQ290" s="9">
        <f t="shared" si="111"/>
        <v>59.58</v>
      </c>
      <c r="AR290" s="9">
        <f t="shared" si="112"/>
        <v>887.44409999999993</v>
      </c>
      <c r="AS290" s="9">
        <f t="shared" si="113"/>
        <v>887.44409999999993</v>
      </c>
      <c r="AT290" s="9"/>
      <c r="AU290" s="9"/>
      <c r="AV290" s="9"/>
      <c r="AW290" s="9">
        <v>0.25</v>
      </c>
      <c r="AX290" s="9">
        <v>29.79</v>
      </c>
      <c r="AY290" s="9">
        <f t="shared" si="114"/>
        <v>7.4474999999999998</v>
      </c>
      <c r="AZ290" s="9">
        <f t="shared" si="115"/>
        <v>6.25E-2</v>
      </c>
      <c r="BA290" s="9">
        <f t="shared" si="116"/>
        <v>887.44409999999993</v>
      </c>
      <c r="BB290" s="9"/>
      <c r="BC290" s="9"/>
      <c r="BD290" s="9"/>
      <c r="BE290" s="1">
        <v>1</v>
      </c>
      <c r="BF290" s="9">
        <v>29.79</v>
      </c>
      <c r="BG290">
        <f t="shared" si="117"/>
        <v>29.79</v>
      </c>
      <c r="BH290">
        <f t="shared" si="118"/>
        <v>1</v>
      </c>
      <c r="BI290">
        <f t="shared" si="119"/>
        <v>887.44409999999993</v>
      </c>
    </row>
    <row r="291" spans="1:61" x14ac:dyDescent="0.3">
      <c r="A291" s="9">
        <v>0.98</v>
      </c>
      <c r="B291" s="9">
        <v>29.79</v>
      </c>
      <c r="C291" s="9">
        <f t="shared" si="96"/>
        <v>29.194199999999999</v>
      </c>
      <c r="D291" s="9">
        <f t="shared" si="97"/>
        <v>0.96039999999999992</v>
      </c>
      <c r="E291" s="9">
        <f t="shared" si="98"/>
        <v>887.44409999999993</v>
      </c>
      <c r="F291" s="9"/>
      <c r="G291" s="9"/>
      <c r="H291" s="9"/>
      <c r="I291" s="9">
        <v>514.5</v>
      </c>
      <c r="J291" s="9">
        <v>29.79</v>
      </c>
      <c r="K291" s="9">
        <f t="shared" si="99"/>
        <v>15326.955</v>
      </c>
      <c r="L291" s="9">
        <f t="shared" si="100"/>
        <v>264710.25</v>
      </c>
      <c r="M291" s="9">
        <f t="shared" si="101"/>
        <v>887.44409999999993</v>
      </c>
      <c r="N291" s="9"/>
      <c r="O291" s="9"/>
      <c r="P291" s="9"/>
      <c r="Q291" s="9">
        <v>294</v>
      </c>
      <c r="R291" s="9">
        <v>29.79</v>
      </c>
      <c r="S291" s="9">
        <f t="shared" si="102"/>
        <v>8758.26</v>
      </c>
      <c r="T291" s="9">
        <f t="shared" si="103"/>
        <v>86436</v>
      </c>
      <c r="U291" s="9">
        <f t="shared" si="104"/>
        <v>887.44409999999993</v>
      </c>
      <c r="V291" s="9"/>
      <c r="W291" s="9"/>
      <c r="X291" s="9"/>
      <c r="Y291" s="9">
        <v>110.25</v>
      </c>
      <c r="Z291" s="9">
        <v>29.79</v>
      </c>
      <c r="AA291" s="9">
        <f t="shared" si="105"/>
        <v>3284.3474999999999</v>
      </c>
      <c r="AB291" s="9">
        <f t="shared" si="106"/>
        <v>12155.0625</v>
      </c>
      <c r="AC291" s="9">
        <f t="shared" si="107"/>
        <v>887.44409999999993</v>
      </c>
      <c r="AD291" s="9"/>
      <c r="AE291" s="9"/>
      <c r="AF291" s="9"/>
      <c r="AG291" s="9">
        <v>7</v>
      </c>
      <c r="AH291" s="9">
        <v>29.79</v>
      </c>
      <c r="AI291" s="9">
        <f t="shared" si="108"/>
        <v>208.53</v>
      </c>
      <c r="AJ291" s="9">
        <f t="shared" si="109"/>
        <v>49</v>
      </c>
      <c r="AK291" s="9">
        <f t="shared" si="110"/>
        <v>887.44409999999993</v>
      </c>
      <c r="AL291" s="9"/>
      <c r="AM291" s="9"/>
      <c r="AN291" s="9"/>
      <c r="AO291" s="1">
        <v>3</v>
      </c>
      <c r="AP291" s="9">
        <v>29.79</v>
      </c>
      <c r="AQ291" s="9">
        <f t="shared" si="111"/>
        <v>89.37</v>
      </c>
      <c r="AR291" s="9">
        <f t="shared" si="112"/>
        <v>887.44409999999993</v>
      </c>
      <c r="AS291" s="9">
        <f t="shared" si="113"/>
        <v>887.44409999999993</v>
      </c>
      <c r="AT291" s="9"/>
      <c r="AU291" s="9"/>
      <c r="AV291" s="9"/>
      <c r="AW291" s="9">
        <v>0.25</v>
      </c>
      <c r="AX291" s="9">
        <v>29.79</v>
      </c>
      <c r="AY291" s="9">
        <f t="shared" si="114"/>
        <v>7.4474999999999998</v>
      </c>
      <c r="AZ291" s="9">
        <f t="shared" si="115"/>
        <v>6.25E-2</v>
      </c>
      <c r="BA291" s="9">
        <f t="shared" si="116"/>
        <v>887.44409999999993</v>
      </c>
      <c r="BB291" s="9"/>
      <c r="BC291" s="9"/>
      <c r="BD291" s="9"/>
      <c r="BE291" s="1">
        <v>1</v>
      </c>
      <c r="BF291" s="9">
        <v>29.79</v>
      </c>
      <c r="BG291">
        <f t="shared" si="117"/>
        <v>29.79</v>
      </c>
      <c r="BH291">
        <f t="shared" si="118"/>
        <v>1</v>
      </c>
      <c r="BI291">
        <f t="shared" si="119"/>
        <v>887.44409999999993</v>
      </c>
    </row>
    <row r="292" spans="1:61" x14ac:dyDescent="0.3">
      <c r="A292" s="9">
        <v>0.98</v>
      </c>
      <c r="B292" s="9">
        <v>29.28</v>
      </c>
      <c r="C292" s="9">
        <f t="shared" si="96"/>
        <v>28.694400000000002</v>
      </c>
      <c r="D292" s="9">
        <f t="shared" si="97"/>
        <v>0.96039999999999992</v>
      </c>
      <c r="E292" s="9">
        <f t="shared" si="98"/>
        <v>857.31840000000011</v>
      </c>
      <c r="F292" s="9"/>
      <c r="G292" s="9"/>
      <c r="H292" s="9"/>
      <c r="I292" s="9">
        <v>514.5</v>
      </c>
      <c r="J292" s="9">
        <v>29.28</v>
      </c>
      <c r="K292" s="9">
        <f t="shared" si="99"/>
        <v>15064.560000000001</v>
      </c>
      <c r="L292" s="9">
        <f t="shared" si="100"/>
        <v>264710.25</v>
      </c>
      <c r="M292" s="9">
        <f t="shared" si="101"/>
        <v>857.31840000000011</v>
      </c>
      <c r="N292" s="9"/>
      <c r="O292" s="9"/>
      <c r="P292" s="9"/>
      <c r="Q292" s="9">
        <v>294</v>
      </c>
      <c r="R292" s="9">
        <v>29.28</v>
      </c>
      <c r="S292" s="9">
        <f t="shared" si="102"/>
        <v>8608.32</v>
      </c>
      <c r="T292" s="9">
        <f t="shared" si="103"/>
        <v>86436</v>
      </c>
      <c r="U292" s="9">
        <f t="shared" si="104"/>
        <v>857.31840000000011</v>
      </c>
      <c r="V292" s="9"/>
      <c r="W292" s="9"/>
      <c r="X292" s="9"/>
      <c r="Y292" s="9">
        <v>110.25</v>
      </c>
      <c r="Z292" s="9">
        <v>29.28</v>
      </c>
      <c r="AA292" s="9">
        <f t="shared" si="105"/>
        <v>3228.1200000000003</v>
      </c>
      <c r="AB292" s="9">
        <f t="shared" si="106"/>
        <v>12155.0625</v>
      </c>
      <c r="AC292" s="9">
        <f t="shared" si="107"/>
        <v>857.31840000000011</v>
      </c>
      <c r="AD292" s="9"/>
      <c r="AE292" s="9"/>
      <c r="AF292" s="9"/>
      <c r="AG292" s="9">
        <v>7</v>
      </c>
      <c r="AH292" s="9">
        <v>29.28</v>
      </c>
      <c r="AI292" s="9">
        <f t="shared" si="108"/>
        <v>204.96</v>
      </c>
      <c r="AJ292" s="9">
        <f t="shared" si="109"/>
        <v>49</v>
      </c>
      <c r="AK292" s="9">
        <f t="shared" si="110"/>
        <v>857.31840000000011</v>
      </c>
      <c r="AL292" s="9"/>
      <c r="AM292" s="9"/>
      <c r="AN292" s="9"/>
      <c r="AO292" s="1">
        <v>4</v>
      </c>
      <c r="AP292" s="9">
        <v>29.28</v>
      </c>
      <c r="AQ292" s="9">
        <f t="shared" si="111"/>
        <v>117.12</v>
      </c>
      <c r="AR292" s="9">
        <f t="shared" si="112"/>
        <v>857.31840000000011</v>
      </c>
      <c r="AS292" s="9">
        <f t="shared" si="113"/>
        <v>857.31840000000011</v>
      </c>
      <c r="AT292" s="9"/>
      <c r="AU292" s="9"/>
      <c r="AV292" s="9"/>
      <c r="AW292" s="9">
        <v>0.25</v>
      </c>
      <c r="AX292" s="9">
        <v>29.28</v>
      </c>
      <c r="AY292" s="9">
        <f t="shared" si="114"/>
        <v>7.32</v>
      </c>
      <c r="AZ292" s="9">
        <f t="shared" si="115"/>
        <v>6.25E-2</v>
      </c>
      <c r="BA292" s="9">
        <f t="shared" si="116"/>
        <v>857.31840000000011</v>
      </c>
      <c r="BB292" s="9"/>
      <c r="BC292" s="9"/>
      <c r="BD292" s="9"/>
      <c r="BE292" s="1">
        <v>1</v>
      </c>
      <c r="BF292" s="9">
        <v>29.28</v>
      </c>
      <c r="BG292">
        <f t="shared" si="117"/>
        <v>29.28</v>
      </c>
      <c r="BH292">
        <f t="shared" si="118"/>
        <v>1</v>
      </c>
      <c r="BI292">
        <f t="shared" si="119"/>
        <v>857.31840000000011</v>
      </c>
    </row>
    <row r="293" spans="1:61" x14ac:dyDescent="0.3">
      <c r="A293" s="9">
        <v>0.98</v>
      </c>
      <c r="B293" s="9">
        <v>29.49</v>
      </c>
      <c r="C293" s="9">
        <f t="shared" si="96"/>
        <v>28.900199999999998</v>
      </c>
      <c r="D293" s="9">
        <f t="shared" si="97"/>
        <v>0.96039999999999992</v>
      </c>
      <c r="E293" s="9">
        <f t="shared" si="98"/>
        <v>869.66009999999994</v>
      </c>
      <c r="F293" s="9"/>
      <c r="G293" s="9"/>
      <c r="H293" s="9"/>
      <c r="I293" s="9">
        <v>514.5</v>
      </c>
      <c r="J293" s="9">
        <v>29.49</v>
      </c>
      <c r="K293" s="9">
        <f t="shared" si="99"/>
        <v>15172.605</v>
      </c>
      <c r="L293" s="9">
        <f t="shared" si="100"/>
        <v>264710.25</v>
      </c>
      <c r="M293" s="9">
        <f t="shared" si="101"/>
        <v>869.66009999999994</v>
      </c>
      <c r="N293" s="9"/>
      <c r="O293" s="9"/>
      <c r="P293" s="9"/>
      <c r="Q293" s="9">
        <v>294</v>
      </c>
      <c r="R293" s="9">
        <v>29.49</v>
      </c>
      <c r="S293" s="9">
        <f t="shared" si="102"/>
        <v>8670.06</v>
      </c>
      <c r="T293" s="9">
        <f t="shared" si="103"/>
        <v>86436</v>
      </c>
      <c r="U293" s="9">
        <f t="shared" si="104"/>
        <v>869.66009999999994</v>
      </c>
      <c r="V293" s="9"/>
      <c r="W293" s="9"/>
      <c r="X293" s="9"/>
      <c r="Y293" s="9">
        <v>110.25</v>
      </c>
      <c r="Z293" s="9">
        <v>29.49</v>
      </c>
      <c r="AA293" s="9">
        <f t="shared" si="105"/>
        <v>3251.2725</v>
      </c>
      <c r="AB293" s="9">
        <f t="shared" si="106"/>
        <v>12155.0625</v>
      </c>
      <c r="AC293" s="9">
        <f t="shared" si="107"/>
        <v>869.66009999999994</v>
      </c>
      <c r="AD293" s="9"/>
      <c r="AE293" s="9"/>
      <c r="AF293" s="9"/>
      <c r="AG293" s="9">
        <v>7</v>
      </c>
      <c r="AH293" s="9">
        <v>29.49</v>
      </c>
      <c r="AI293" s="9">
        <f t="shared" si="108"/>
        <v>206.42999999999998</v>
      </c>
      <c r="AJ293" s="9">
        <f t="shared" si="109"/>
        <v>49</v>
      </c>
      <c r="AK293" s="9">
        <f t="shared" si="110"/>
        <v>869.66009999999994</v>
      </c>
      <c r="AL293" s="9"/>
      <c r="AM293" s="9"/>
      <c r="AN293" s="9"/>
      <c r="AO293" s="1">
        <v>5</v>
      </c>
      <c r="AP293" s="9">
        <v>29.49</v>
      </c>
      <c r="AQ293" s="9">
        <f t="shared" si="111"/>
        <v>147.44999999999999</v>
      </c>
      <c r="AR293" s="9">
        <f t="shared" si="112"/>
        <v>869.66009999999994</v>
      </c>
      <c r="AS293" s="9">
        <f t="shared" si="113"/>
        <v>869.66009999999994</v>
      </c>
      <c r="AT293" s="9"/>
      <c r="AU293" s="9"/>
      <c r="AV293" s="9"/>
      <c r="AW293" s="9">
        <v>0.25</v>
      </c>
      <c r="AX293" s="9">
        <v>29.49</v>
      </c>
      <c r="AY293" s="9">
        <f t="shared" si="114"/>
        <v>7.3724999999999996</v>
      </c>
      <c r="AZ293" s="9">
        <f t="shared" si="115"/>
        <v>6.25E-2</v>
      </c>
      <c r="BA293" s="9">
        <f t="shared" si="116"/>
        <v>869.66009999999994</v>
      </c>
      <c r="BB293" s="9"/>
      <c r="BC293" s="9"/>
      <c r="BD293" s="9"/>
      <c r="BE293" s="1">
        <v>1</v>
      </c>
      <c r="BF293" s="9">
        <v>29.49</v>
      </c>
      <c r="BG293">
        <f t="shared" si="117"/>
        <v>29.49</v>
      </c>
      <c r="BH293">
        <f t="shared" si="118"/>
        <v>1</v>
      </c>
      <c r="BI293">
        <f t="shared" si="119"/>
        <v>869.66009999999994</v>
      </c>
    </row>
    <row r="294" spans="1:61" x14ac:dyDescent="0.3">
      <c r="A294" s="9">
        <v>0.9</v>
      </c>
      <c r="B294" s="9">
        <v>36.119999999999997</v>
      </c>
      <c r="C294" s="9">
        <f t="shared" si="96"/>
        <v>32.507999999999996</v>
      </c>
      <c r="D294" s="9">
        <f t="shared" si="97"/>
        <v>0.81</v>
      </c>
      <c r="E294" s="9">
        <f t="shared" si="98"/>
        <v>1304.6543999999999</v>
      </c>
      <c r="F294" s="9"/>
      <c r="G294" s="9"/>
      <c r="H294" s="9"/>
      <c r="I294" s="9">
        <v>563.5</v>
      </c>
      <c r="J294" s="9">
        <v>36.119999999999997</v>
      </c>
      <c r="K294" s="9">
        <f t="shared" si="99"/>
        <v>20353.62</v>
      </c>
      <c r="L294" s="9">
        <f t="shared" si="100"/>
        <v>317532.25</v>
      </c>
      <c r="M294" s="9">
        <f t="shared" si="101"/>
        <v>1304.6543999999999</v>
      </c>
      <c r="N294" s="9"/>
      <c r="O294" s="9"/>
      <c r="P294" s="9"/>
      <c r="Q294" s="9">
        <v>318.5</v>
      </c>
      <c r="R294" s="9">
        <v>36.119999999999997</v>
      </c>
      <c r="S294" s="9">
        <f t="shared" si="102"/>
        <v>11504.22</v>
      </c>
      <c r="T294" s="9">
        <f t="shared" si="103"/>
        <v>101442.25</v>
      </c>
      <c r="U294" s="9">
        <f t="shared" si="104"/>
        <v>1304.6543999999999</v>
      </c>
      <c r="V294" s="9"/>
      <c r="W294" s="9"/>
      <c r="X294" s="9"/>
      <c r="Y294" s="9">
        <v>122.5</v>
      </c>
      <c r="Z294" s="9">
        <v>36.119999999999997</v>
      </c>
      <c r="AA294" s="9">
        <f t="shared" si="105"/>
        <v>4424.7</v>
      </c>
      <c r="AB294" s="9">
        <f t="shared" si="106"/>
        <v>15006.25</v>
      </c>
      <c r="AC294" s="9">
        <f t="shared" si="107"/>
        <v>1304.6543999999999</v>
      </c>
      <c r="AD294" s="9"/>
      <c r="AE294" s="9"/>
      <c r="AF294" s="9"/>
      <c r="AG294" s="9">
        <v>7</v>
      </c>
      <c r="AH294" s="9">
        <v>36.119999999999997</v>
      </c>
      <c r="AI294" s="9">
        <f t="shared" si="108"/>
        <v>252.83999999999997</v>
      </c>
      <c r="AJ294" s="9">
        <f t="shared" si="109"/>
        <v>49</v>
      </c>
      <c r="AK294" s="9">
        <f t="shared" si="110"/>
        <v>1304.6543999999999</v>
      </c>
      <c r="AL294" s="9"/>
      <c r="AM294" s="9"/>
      <c r="AN294" s="9"/>
      <c r="AO294" s="1">
        <v>2</v>
      </c>
      <c r="AP294" s="9">
        <v>36.119999999999997</v>
      </c>
      <c r="AQ294" s="9">
        <f t="shared" si="111"/>
        <v>72.239999999999995</v>
      </c>
      <c r="AR294" s="9">
        <f t="shared" si="112"/>
        <v>1304.6543999999999</v>
      </c>
      <c r="AS294" s="9">
        <f t="shared" si="113"/>
        <v>1304.6543999999999</v>
      </c>
      <c r="AT294" s="9"/>
      <c r="AU294" s="9"/>
      <c r="AV294" s="9"/>
      <c r="AW294" s="9">
        <v>0.25</v>
      </c>
      <c r="AX294" s="9">
        <v>36.119999999999997</v>
      </c>
      <c r="AY294" s="9">
        <f t="shared" si="114"/>
        <v>9.0299999999999994</v>
      </c>
      <c r="AZ294" s="9">
        <f t="shared" si="115"/>
        <v>6.25E-2</v>
      </c>
      <c r="BA294" s="9">
        <f t="shared" si="116"/>
        <v>1304.6543999999999</v>
      </c>
      <c r="BB294" s="9"/>
      <c r="BC294" s="9"/>
      <c r="BD294" s="9"/>
      <c r="BE294" s="1">
        <v>1</v>
      </c>
      <c r="BF294" s="9">
        <v>36.119999999999997</v>
      </c>
      <c r="BG294">
        <f t="shared" si="117"/>
        <v>36.119999999999997</v>
      </c>
      <c r="BH294">
        <f t="shared" si="118"/>
        <v>1</v>
      </c>
      <c r="BI294">
        <f t="shared" si="119"/>
        <v>1304.6543999999999</v>
      </c>
    </row>
    <row r="295" spans="1:61" x14ac:dyDescent="0.3">
      <c r="A295" s="9">
        <v>0.9</v>
      </c>
      <c r="B295" s="9">
        <v>33.17</v>
      </c>
      <c r="C295" s="9">
        <f t="shared" si="96"/>
        <v>29.853000000000002</v>
      </c>
      <c r="D295" s="9">
        <f t="shared" si="97"/>
        <v>0.81</v>
      </c>
      <c r="E295" s="9">
        <f t="shared" si="98"/>
        <v>1100.2489</v>
      </c>
      <c r="F295" s="9"/>
      <c r="G295" s="9"/>
      <c r="H295" s="9"/>
      <c r="I295" s="9">
        <v>563.5</v>
      </c>
      <c r="J295" s="9">
        <v>33.17</v>
      </c>
      <c r="K295" s="9">
        <f t="shared" si="99"/>
        <v>18691.295000000002</v>
      </c>
      <c r="L295" s="9">
        <f t="shared" si="100"/>
        <v>317532.25</v>
      </c>
      <c r="M295" s="9">
        <f t="shared" si="101"/>
        <v>1100.2489</v>
      </c>
      <c r="N295" s="9"/>
      <c r="O295" s="9"/>
      <c r="P295" s="9"/>
      <c r="Q295" s="9">
        <v>318.5</v>
      </c>
      <c r="R295" s="9">
        <v>33.17</v>
      </c>
      <c r="S295" s="9">
        <f t="shared" si="102"/>
        <v>10564.645</v>
      </c>
      <c r="T295" s="9">
        <f t="shared" si="103"/>
        <v>101442.25</v>
      </c>
      <c r="U295" s="9">
        <f t="shared" si="104"/>
        <v>1100.2489</v>
      </c>
      <c r="V295" s="9"/>
      <c r="W295" s="9"/>
      <c r="X295" s="9"/>
      <c r="Y295" s="9">
        <v>122.5</v>
      </c>
      <c r="Z295" s="9">
        <v>33.17</v>
      </c>
      <c r="AA295" s="9">
        <f t="shared" si="105"/>
        <v>4063.3250000000003</v>
      </c>
      <c r="AB295" s="9">
        <f t="shared" si="106"/>
        <v>15006.25</v>
      </c>
      <c r="AC295" s="9">
        <f t="shared" si="107"/>
        <v>1100.2489</v>
      </c>
      <c r="AD295" s="9"/>
      <c r="AE295" s="9"/>
      <c r="AF295" s="9"/>
      <c r="AG295" s="9">
        <v>7</v>
      </c>
      <c r="AH295" s="9">
        <v>33.17</v>
      </c>
      <c r="AI295" s="9">
        <f t="shared" si="108"/>
        <v>232.19</v>
      </c>
      <c r="AJ295" s="9">
        <f t="shared" si="109"/>
        <v>49</v>
      </c>
      <c r="AK295" s="9">
        <f t="shared" si="110"/>
        <v>1100.2489</v>
      </c>
      <c r="AL295" s="9"/>
      <c r="AM295" s="9"/>
      <c r="AN295" s="9"/>
      <c r="AO295" s="1">
        <v>3</v>
      </c>
      <c r="AP295" s="9">
        <v>33.17</v>
      </c>
      <c r="AQ295" s="9">
        <f t="shared" si="111"/>
        <v>99.51</v>
      </c>
      <c r="AR295" s="9">
        <f t="shared" si="112"/>
        <v>1100.2489</v>
      </c>
      <c r="AS295" s="9">
        <f t="shared" si="113"/>
        <v>1100.2489</v>
      </c>
      <c r="AT295" s="9"/>
      <c r="AU295" s="9"/>
      <c r="AV295" s="9"/>
      <c r="AW295" s="9">
        <v>0.25</v>
      </c>
      <c r="AX295" s="9">
        <v>33.17</v>
      </c>
      <c r="AY295" s="9">
        <f t="shared" si="114"/>
        <v>8.2925000000000004</v>
      </c>
      <c r="AZ295" s="9">
        <f t="shared" si="115"/>
        <v>6.25E-2</v>
      </c>
      <c r="BA295" s="9">
        <f t="shared" si="116"/>
        <v>1100.2489</v>
      </c>
      <c r="BB295" s="9"/>
      <c r="BC295" s="9"/>
      <c r="BD295" s="9"/>
      <c r="BE295" s="1">
        <v>1</v>
      </c>
      <c r="BF295" s="9">
        <v>33.17</v>
      </c>
      <c r="BG295">
        <f t="shared" si="117"/>
        <v>33.17</v>
      </c>
      <c r="BH295">
        <f t="shared" si="118"/>
        <v>1</v>
      </c>
      <c r="BI295">
        <f t="shared" si="119"/>
        <v>1100.2489</v>
      </c>
    </row>
    <row r="296" spans="1:61" x14ac:dyDescent="0.3">
      <c r="A296" s="9">
        <v>0.9</v>
      </c>
      <c r="B296" s="9">
        <v>32.71</v>
      </c>
      <c r="C296" s="9">
        <f t="shared" si="96"/>
        <v>29.439</v>
      </c>
      <c r="D296" s="9">
        <f t="shared" si="97"/>
        <v>0.81</v>
      </c>
      <c r="E296" s="9">
        <f t="shared" si="98"/>
        <v>1069.9441000000002</v>
      </c>
      <c r="F296" s="9"/>
      <c r="G296" s="9"/>
      <c r="H296" s="9"/>
      <c r="I296" s="9">
        <v>563.5</v>
      </c>
      <c r="J296" s="9">
        <v>32.71</v>
      </c>
      <c r="K296" s="9">
        <f t="shared" si="99"/>
        <v>18432.084999999999</v>
      </c>
      <c r="L296" s="9">
        <f t="shared" si="100"/>
        <v>317532.25</v>
      </c>
      <c r="M296" s="9">
        <f t="shared" si="101"/>
        <v>1069.9441000000002</v>
      </c>
      <c r="N296" s="9"/>
      <c r="O296" s="9"/>
      <c r="P296" s="9"/>
      <c r="Q296" s="9">
        <v>318.5</v>
      </c>
      <c r="R296" s="9">
        <v>32.71</v>
      </c>
      <c r="S296" s="9">
        <f t="shared" si="102"/>
        <v>10418.135</v>
      </c>
      <c r="T296" s="9">
        <f t="shared" si="103"/>
        <v>101442.25</v>
      </c>
      <c r="U296" s="9">
        <f t="shared" si="104"/>
        <v>1069.9441000000002</v>
      </c>
      <c r="V296" s="9"/>
      <c r="W296" s="9"/>
      <c r="X296" s="9"/>
      <c r="Y296" s="9">
        <v>122.5</v>
      </c>
      <c r="Z296" s="9">
        <v>32.71</v>
      </c>
      <c r="AA296" s="9">
        <f t="shared" si="105"/>
        <v>4006.9749999999999</v>
      </c>
      <c r="AB296" s="9">
        <f t="shared" si="106"/>
        <v>15006.25</v>
      </c>
      <c r="AC296" s="9">
        <f t="shared" si="107"/>
        <v>1069.9441000000002</v>
      </c>
      <c r="AD296" s="9"/>
      <c r="AE296" s="9"/>
      <c r="AF296" s="9"/>
      <c r="AG296" s="9">
        <v>7</v>
      </c>
      <c r="AH296" s="9">
        <v>32.71</v>
      </c>
      <c r="AI296" s="9">
        <f t="shared" si="108"/>
        <v>228.97</v>
      </c>
      <c r="AJ296" s="9">
        <f t="shared" si="109"/>
        <v>49</v>
      </c>
      <c r="AK296" s="9">
        <f t="shared" si="110"/>
        <v>1069.9441000000002</v>
      </c>
      <c r="AL296" s="9"/>
      <c r="AM296" s="9"/>
      <c r="AN296" s="9"/>
      <c r="AO296" s="1">
        <v>4</v>
      </c>
      <c r="AP296" s="9">
        <v>32.71</v>
      </c>
      <c r="AQ296" s="9">
        <f t="shared" si="111"/>
        <v>130.84</v>
      </c>
      <c r="AR296" s="9">
        <f t="shared" si="112"/>
        <v>1069.9441000000002</v>
      </c>
      <c r="AS296" s="9">
        <f t="shared" si="113"/>
        <v>1069.9441000000002</v>
      </c>
      <c r="AT296" s="9"/>
      <c r="AU296" s="9"/>
      <c r="AV296" s="9"/>
      <c r="AW296" s="9">
        <v>0.25</v>
      </c>
      <c r="AX296" s="9">
        <v>32.71</v>
      </c>
      <c r="AY296" s="9">
        <f t="shared" si="114"/>
        <v>8.1775000000000002</v>
      </c>
      <c r="AZ296" s="9">
        <f t="shared" si="115"/>
        <v>6.25E-2</v>
      </c>
      <c r="BA296" s="9">
        <f t="shared" si="116"/>
        <v>1069.9441000000002</v>
      </c>
      <c r="BB296" s="9"/>
      <c r="BC296" s="9"/>
      <c r="BD296" s="9"/>
      <c r="BE296" s="1">
        <v>1</v>
      </c>
      <c r="BF296" s="9">
        <v>32.71</v>
      </c>
      <c r="BG296">
        <f t="shared" si="117"/>
        <v>32.71</v>
      </c>
      <c r="BH296">
        <f t="shared" si="118"/>
        <v>1</v>
      </c>
      <c r="BI296">
        <f t="shared" si="119"/>
        <v>1069.9441000000002</v>
      </c>
    </row>
    <row r="297" spans="1:61" x14ac:dyDescent="0.3">
      <c r="A297" s="9">
        <v>0.9</v>
      </c>
      <c r="B297" s="9">
        <v>37.58</v>
      </c>
      <c r="C297" s="9">
        <f t="shared" si="96"/>
        <v>33.822000000000003</v>
      </c>
      <c r="D297" s="9">
        <f t="shared" si="97"/>
        <v>0.81</v>
      </c>
      <c r="E297" s="9">
        <f t="shared" si="98"/>
        <v>1412.2564</v>
      </c>
      <c r="F297" s="9"/>
      <c r="G297" s="9"/>
      <c r="H297" s="9"/>
      <c r="I297" s="9">
        <v>563.5</v>
      </c>
      <c r="J297" s="9">
        <v>37.58</v>
      </c>
      <c r="K297" s="9">
        <f t="shared" si="99"/>
        <v>21176.329999999998</v>
      </c>
      <c r="L297" s="9">
        <f t="shared" si="100"/>
        <v>317532.25</v>
      </c>
      <c r="M297" s="9">
        <f t="shared" si="101"/>
        <v>1412.2564</v>
      </c>
      <c r="N297" s="9"/>
      <c r="O297" s="9"/>
      <c r="P297" s="9"/>
      <c r="Q297" s="9">
        <v>318.5</v>
      </c>
      <c r="R297" s="9">
        <v>37.58</v>
      </c>
      <c r="S297" s="9">
        <f t="shared" si="102"/>
        <v>11969.23</v>
      </c>
      <c r="T297" s="9">
        <f t="shared" si="103"/>
        <v>101442.25</v>
      </c>
      <c r="U297" s="9">
        <f t="shared" si="104"/>
        <v>1412.2564</v>
      </c>
      <c r="V297" s="9"/>
      <c r="W297" s="9"/>
      <c r="X297" s="9"/>
      <c r="Y297" s="9">
        <v>122.5</v>
      </c>
      <c r="Z297" s="9">
        <v>37.58</v>
      </c>
      <c r="AA297" s="9">
        <f t="shared" si="105"/>
        <v>4603.55</v>
      </c>
      <c r="AB297" s="9">
        <f t="shared" si="106"/>
        <v>15006.25</v>
      </c>
      <c r="AC297" s="9">
        <f t="shared" si="107"/>
        <v>1412.2564</v>
      </c>
      <c r="AD297" s="9"/>
      <c r="AE297" s="9"/>
      <c r="AF297" s="9"/>
      <c r="AG297" s="9">
        <v>7</v>
      </c>
      <c r="AH297" s="9">
        <v>37.58</v>
      </c>
      <c r="AI297" s="9">
        <f t="shared" si="108"/>
        <v>263.06</v>
      </c>
      <c r="AJ297" s="9">
        <f t="shared" si="109"/>
        <v>49</v>
      </c>
      <c r="AK297" s="9">
        <f t="shared" si="110"/>
        <v>1412.2564</v>
      </c>
      <c r="AL297" s="9"/>
      <c r="AM297" s="9"/>
      <c r="AN297" s="9"/>
      <c r="AO297" s="1">
        <v>5</v>
      </c>
      <c r="AP297" s="9">
        <v>37.58</v>
      </c>
      <c r="AQ297" s="9">
        <f t="shared" si="111"/>
        <v>187.89999999999998</v>
      </c>
      <c r="AR297" s="9">
        <f t="shared" si="112"/>
        <v>1412.2564</v>
      </c>
      <c r="AS297" s="9">
        <f t="shared" si="113"/>
        <v>1412.2564</v>
      </c>
      <c r="AT297" s="9"/>
      <c r="AU297" s="9"/>
      <c r="AV297" s="9"/>
      <c r="AW297" s="9">
        <v>0.25</v>
      </c>
      <c r="AX297" s="9">
        <v>37.58</v>
      </c>
      <c r="AY297" s="9">
        <f t="shared" si="114"/>
        <v>9.3949999999999996</v>
      </c>
      <c r="AZ297" s="9">
        <f t="shared" si="115"/>
        <v>6.25E-2</v>
      </c>
      <c r="BA297" s="9">
        <f t="shared" si="116"/>
        <v>1412.2564</v>
      </c>
      <c r="BB297" s="9"/>
      <c r="BC297" s="9"/>
      <c r="BD297" s="9"/>
      <c r="BE297" s="1">
        <v>1</v>
      </c>
      <c r="BF297" s="9">
        <v>37.58</v>
      </c>
      <c r="BG297">
        <f t="shared" si="117"/>
        <v>37.58</v>
      </c>
      <c r="BH297">
        <f t="shared" si="118"/>
        <v>1</v>
      </c>
      <c r="BI297">
        <f t="shared" si="119"/>
        <v>1412.2564</v>
      </c>
    </row>
    <row r="298" spans="1:61" x14ac:dyDescent="0.3">
      <c r="A298" s="9">
        <v>0.86</v>
      </c>
      <c r="B298" s="9">
        <v>33.979999999999997</v>
      </c>
      <c r="C298" s="9">
        <f t="shared" si="96"/>
        <v>29.222799999999996</v>
      </c>
      <c r="D298" s="9">
        <f t="shared" si="97"/>
        <v>0.73959999999999992</v>
      </c>
      <c r="E298" s="9">
        <f t="shared" si="98"/>
        <v>1154.6403999999998</v>
      </c>
      <c r="F298" s="9"/>
      <c r="G298" s="9"/>
      <c r="H298" s="9"/>
      <c r="I298" s="9">
        <v>588</v>
      </c>
      <c r="J298" s="9">
        <v>33.979999999999997</v>
      </c>
      <c r="K298" s="9">
        <f t="shared" si="99"/>
        <v>19980.239999999998</v>
      </c>
      <c r="L298" s="9">
        <f t="shared" si="100"/>
        <v>345744</v>
      </c>
      <c r="M298" s="9">
        <f t="shared" si="101"/>
        <v>1154.6403999999998</v>
      </c>
      <c r="N298" s="9"/>
      <c r="O298" s="9"/>
      <c r="P298" s="9"/>
      <c r="Q298" s="9">
        <v>294</v>
      </c>
      <c r="R298" s="9">
        <v>33.979999999999997</v>
      </c>
      <c r="S298" s="9">
        <f t="shared" si="102"/>
        <v>9990.119999999999</v>
      </c>
      <c r="T298" s="9">
        <f t="shared" si="103"/>
        <v>86436</v>
      </c>
      <c r="U298" s="9">
        <f t="shared" si="104"/>
        <v>1154.6403999999998</v>
      </c>
      <c r="V298" s="9"/>
      <c r="W298" s="9"/>
      <c r="X298" s="9"/>
      <c r="Y298" s="9">
        <v>147</v>
      </c>
      <c r="Z298" s="9">
        <v>33.979999999999997</v>
      </c>
      <c r="AA298" s="9">
        <f t="shared" si="105"/>
        <v>4995.0599999999995</v>
      </c>
      <c r="AB298" s="9">
        <f t="shared" si="106"/>
        <v>21609</v>
      </c>
      <c r="AC298" s="9">
        <f t="shared" si="107"/>
        <v>1154.6403999999998</v>
      </c>
      <c r="AD298" s="9"/>
      <c r="AE298" s="9"/>
      <c r="AF298" s="9"/>
      <c r="AG298" s="9">
        <v>7</v>
      </c>
      <c r="AH298" s="9">
        <v>33.979999999999997</v>
      </c>
      <c r="AI298" s="9">
        <f t="shared" si="108"/>
        <v>237.85999999999999</v>
      </c>
      <c r="AJ298" s="9">
        <f t="shared" si="109"/>
        <v>49</v>
      </c>
      <c r="AK298" s="9">
        <f t="shared" si="110"/>
        <v>1154.6403999999998</v>
      </c>
      <c r="AL298" s="9"/>
      <c r="AM298" s="9"/>
      <c r="AN298" s="9"/>
      <c r="AO298" s="1">
        <v>2</v>
      </c>
      <c r="AP298" s="9">
        <v>33.979999999999997</v>
      </c>
      <c r="AQ298" s="9">
        <f t="shared" si="111"/>
        <v>67.959999999999994</v>
      </c>
      <c r="AR298" s="9">
        <f t="shared" si="112"/>
        <v>1154.6403999999998</v>
      </c>
      <c r="AS298" s="9">
        <f t="shared" si="113"/>
        <v>1154.6403999999998</v>
      </c>
      <c r="AT298" s="9"/>
      <c r="AU298" s="9"/>
      <c r="AV298" s="9"/>
      <c r="AW298" s="9">
        <v>0.25</v>
      </c>
      <c r="AX298" s="9">
        <v>33.979999999999997</v>
      </c>
      <c r="AY298" s="9">
        <f t="shared" si="114"/>
        <v>8.4949999999999992</v>
      </c>
      <c r="AZ298" s="9">
        <f t="shared" si="115"/>
        <v>6.25E-2</v>
      </c>
      <c r="BA298" s="9">
        <f t="shared" si="116"/>
        <v>1154.6403999999998</v>
      </c>
      <c r="BB298" s="9"/>
      <c r="BC298" s="9"/>
      <c r="BD298" s="9"/>
      <c r="BE298" s="1">
        <v>1</v>
      </c>
      <c r="BF298" s="9">
        <v>33.979999999999997</v>
      </c>
      <c r="BG298">
        <f t="shared" si="117"/>
        <v>33.979999999999997</v>
      </c>
      <c r="BH298">
        <f t="shared" si="118"/>
        <v>1</v>
      </c>
      <c r="BI298">
        <f t="shared" si="119"/>
        <v>1154.6403999999998</v>
      </c>
    </row>
    <row r="299" spans="1:61" x14ac:dyDescent="0.3">
      <c r="A299" s="9">
        <v>0.86</v>
      </c>
      <c r="B299" s="9">
        <v>28.61</v>
      </c>
      <c r="C299" s="9">
        <f t="shared" si="96"/>
        <v>24.604599999999998</v>
      </c>
      <c r="D299" s="9">
        <f t="shared" si="97"/>
        <v>0.73959999999999992</v>
      </c>
      <c r="E299" s="9">
        <f t="shared" si="98"/>
        <v>818.53210000000001</v>
      </c>
      <c r="F299" s="9"/>
      <c r="G299" s="9"/>
      <c r="H299" s="9"/>
      <c r="I299" s="9">
        <v>588</v>
      </c>
      <c r="J299" s="9">
        <v>28.61</v>
      </c>
      <c r="K299" s="9">
        <f t="shared" si="99"/>
        <v>16822.68</v>
      </c>
      <c r="L299" s="9">
        <f t="shared" si="100"/>
        <v>345744</v>
      </c>
      <c r="M299" s="9">
        <f t="shared" si="101"/>
        <v>818.53210000000001</v>
      </c>
      <c r="N299" s="9"/>
      <c r="O299" s="9"/>
      <c r="P299" s="9"/>
      <c r="Q299" s="9">
        <v>294</v>
      </c>
      <c r="R299" s="9">
        <v>28.61</v>
      </c>
      <c r="S299" s="9">
        <f t="shared" si="102"/>
        <v>8411.34</v>
      </c>
      <c r="T299" s="9">
        <f t="shared" si="103"/>
        <v>86436</v>
      </c>
      <c r="U299" s="9">
        <f t="shared" si="104"/>
        <v>818.53210000000001</v>
      </c>
      <c r="V299" s="9"/>
      <c r="W299" s="9"/>
      <c r="X299" s="9"/>
      <c r="Y299" s="9">
        <v>147</v>
      </c>
      <c r="Z299" s="9">
        <v>28.61</v>
      </c>
      <c r="AA299" s="9">
        <f t="shared" si="105"/>
        <v>4205.67</v>
      </c>
      <c r="AB299" s="9">
        <f t="shared" si="106"/>
        <v>21609</v>
      </c>
      <c r="AC299" s="9">
        <f t="shared" si="107"/>
        <v>818.53210000000001</v>
      </c>
      <c r="AD299" s="9"/>
      <c r="AE299" s="9"/>
      <c r="AF299" s="9"/>
      <c r="AG299" s="9">
        <v>7</v>
      </c>
      <c r="AH299" s="9">
        <v>28.61</v>
      </c>
      <c r="AI299" s="9">
        <f t="shared" si="108"/>
        <v>200.26999999999998</v>
      </c>
      <c r="AJ299" s="9">
        <f t="shared" si="109"/>
        <v>49</v>
      </c>
      <c r="AK299" s="9">
        <f t="shared" si="110"/>
        <v>818.53210000000001</v>
      </c>
      <c r="AL299" s="9"/>
      <c r="AM299" s="9"/>
      <c r="AN299" s="9"/>
      <c r="AO299" s="1">
        <v>3</v>
      </c>
      <c r="AP299" s="9">
        <v>28.61</v>
      </c>
      <c r="AQ299" s="9">
        <f t="shared" si="111"/>
        <v>85.83</v>
      </c>
      <c r="AR299" s="9">
        <f t="shared" si="112"/>
        <v>818.53210000000001</v>
      </c>
      <c r="AS299" s="9">
        <f t="shared" si="113"/>
        <v>818.53210000000001</v>
      </c>
      <c r="AT299" s="9"/>
      <c r="AU299" s="9"/>
      <c r="AV299" s="9"/>
      <c r="AW299" s="9">
        <v>0.25</v>
      </c>
      <c r="AX299" s="9">
        <v>28.61</v>
      </c>
      <c r="AY299" s="9">
        <f t="shared" si="114"/>
        <v>7.1524999999999999</v>
      </c>
      <c r="AZ299" s="9">
        <f t="shared" si="115"/>
        <v>6.25E-2</v>
      </c>
      <c r="BA299" s="9">
        <f t="shared" si="116"/>
        <v>818.53210000000001</v>
      </c>
      <c r="BB299" s="9"/>
      <c r="BC299" s="9"/>
      <c r="BD299" s="9"/>
      <c r="BE299" s="1">
        <v>1</v>
      </c>
      <c r="BF299" s="9">
        <v>28.61</v>
      </c>
      <c r="BG299">
        <f t="shared" si="117"/>
        <v>28.61</v>
      </c>
      <c r="BH299">
        <f t="shared" si="118"/>
        <v>1</v>
      </c>
      <c r="BI299">
        <f t="shared" si="119"/>
        <v>818.53210000000001</v>
      </c>
    </row>
    <row r="300" spans="1:61" x14ac:dyDescent="0.3">
      <c r="A300" s="9">
        <v>0.86</v>
      </c>
      <c r="B300" s="9">
        <v>30.12</v>
      </c>
      <c r="C300" s="9">
        <f t="shared" si="96"/>
        <v>25.903200000000002</v>
      </c>
      <c r="D300" s="9">
        <f t="shared" si="97"/>
        <v>0.73959999999999992</v>
      </c>
      <c r="E300" s="9">
        <f t="shared" si="98"/>
        <v>907.21440000000007</v>
      </c>
      <c r="F300" s="9"/>
      <c r="G300" s="9"/>
      <c r="H300" s="9"/>
      <c r="I300" s="9">
        <v>588</v>
      </c>
      <c r="J300" s="9">
        <v>30.12</v>
      </c>
      <c r="K300" s="9">
        <f t="shared" si="99"/>
        <v>17710.560000000001</v>
      </c>
      <c r="L300" s="9">
        <f t="shared" si="100"/>
        <v>345744</v>
      </c>
      <c r="M300" s="9">
        <f t="shared" si="101"/>
        <v>907.21440000000007</v>
      </c>
      <c r="N300" s="9"/>
      <c r="O300" s="9"/>
      <c r="P300" s="9"/>
      <c r="Q300" s="9">
        <v>294</v>
      </c>
      <c r="R300" s="9">
        <v>30.12</v>
      </c>
      <c r="S300" s="9">
        <f t="shared" si="102"/>
        <v>8855.2800000000007</v>
      </c>
      <c r="T300" s="9">
        <f t="shared" si="103"/>
        <v>86436</v>
      </c>
      <c r="U300" s="9">
        <f t="shared" si="104"/>
        <v>907.21440000000007</v>
      </c>
      <c r="V300" s="9"/>
      <c r="W300" s="9"/>
      <c r="X300" s="9"/>
      <c r="Y300" s="9">
        <v>147</v>
      </c>
      <c r="Z300" s="9">
        <v>30.12</v>
      </c>
      <c r="AA300" s="9">
        <f t="shared" si="105"/>
        <v>4427.6400000000003</v>
      </c>
      <c r="AB300" s="9">
        <f t="shared" si="106"/>
        <v>21609</v>
      </c>
      <c r="AC300" s="9">
        <f t="shared" si="107"/>
        <v>907.21440000000007</v>
      </c>
      <c r="AD300" s="9"/>
      <c r="AE300" s="9"/>
      <c r="AF300" s="9"/>
      <c r="AG300" s="9">
        <v>7</v>
      </c>
      <c r="AH300" s="9">
        <v>30.12</v>
      </c>
      <c r="AI300" s="9">
        <f t="shared" si="108"/>
        <v>210.84</v>
      </c>
      <c r="AJ300" s="9">
        <f t="shared" si="109"/>
        <v>49</v>
      </c>
      <c r="AK300" s="9">
        <f t="shared" si="110"/>
        <v>907.21440000000007</v>
      </c>
      <c r="AL300" s="9"/>
      <c r="AM300" s="9"/>
      <c r="AN300" s="9"/>
      <c r="AO300" s="1">
        <v>4</v>
      </c>
      <c r="AP300" s="9">
        <v>30.12</v>
      </c>
      <c r="AQ300" s="9">
        <f t="shared" si="111"/>
        <v>120.48</v>
      </c>
      <c r="AR300" s="9">
        <f t="shared" si="112"/>
        <v>907.21440000000007</v>
      </c>
      <c r="AS300" s="9">
        <f t="shared" si="113"/>
        <v>907.21440000000007</v>
      </c>
      <c r="AT300" s="9"/>
      <c r="AU300" s="9"/>
      <c r="AV300" s="9"/>
      <c r="AW300" s="9">
        <v>0.25</v>
      </c>
      <c r="AX300" s="9">
        <v>30.12</v>
      </c>
      <c r="AY300" s="9">
        <f t="shared" si="114"/>
        <v>7.53</v>
      </c>
      <c r="AZ300" s="9">
        <f t="shared" si="115"/>
        <v>6.25E-2</v>
      </c>
      <c r="BA300" s="9">
        <f t="shared" si="116"/>
        <v>907.21440000000007</v>
      </c>
      <c r="BB300" s="9"/>
      <c r="BC300" s="9"/>
      <c r="BD300" s="9"/>
      <c r="BE300" s="1">
        <v>1</v>
      </c>
      <c r="BF300" s="9">
        <v>30.12</v>
      </c>
      <c r="BG300">
        <f t="shared" si="117"/>
        <v>30.12</v>
      </c>
      <c r="BH300">
        <f t="shared" si="118"/>
        <v>1</v>
      </c>
      <c r="BI300">
        <f t="shared" si="119"/>
        <v>907.21440000000007</v>
      </c>
    </row>
    <row r="301" spans="1:61" x14ac:dyDescent="0.3">
      <c r="A301" s="9">
        <v>0.86</v>
      </c>
      <c r="B301" s="9">
        <v>34.729999999999997</v>
      </c>
      <c r="C301" s="9">
        <f t="shared" si="96"/>
        <v>29.867799999999995</v>
      </c>
      <c r="D301" s="9">
        <f t="shared" si="97"/>
        <v>0.73959999999999992</v>
      </c>
      <c r="E301" s="9">
        <f t="shared" si="98"/>
        <v>1206.1728999999998</v>
      </c>
      <c r="F301" s="9"/>
      <c r="G301" s="9"/>
      <c r="H301" s="9"/>
      <c r="I301" s="9">
        <v>588</v>
      </c>
      <c r="J301" s="9">
        <v>34.729999999999997</v>
      </c>
      <c r="K301" s="9">
        <f t="shared" si="99"/>
        <v>20421.239999999998</v>
      </c>
      <c r="L301" s="9">
        <f t="shared" si="100"/>
        <v>345744</v>
      </c>
      <c r="M301" s="9">
        <f t="shared" si="101"/>
        <v>1206.1728999999998</v>
      </c>
      <c r="N301" s="9"/>
      <c r="O301" s="9"/>
      <c r="P301" s="9"/>
      <c r="Q301" s="9">
        <v>294</v>
      </c>
      <c r="R301" s="9">
        <v>34.729999999999997</v>
      </c>
      <c r="S301" s="9">
        <f t="shared" si="102"/>
        <v>10210.619999999999</v>
      </c>
      <c r="T301" s="9">
        <f t="shared" si="103"/>
        <v>86436</v>
      </c>
      <c r="U301" s="9">
        <f t="shared" si="104"/>
        <v>1206.1728999999998</v>
      </c>
      <c r="V301" s="9"/>
      <c r="W301" s="9"/>
      <c r="X301" s="9"/>
      <c r="Y301" s="9">
        <v>147</v>
      </c>
      <c r="Z301" s="9">
        <v>34.729999999999997</v>
      </c>
      <c r="AA301" s="9">
        <f t="shared" si="105"/>
        <v>5105.3099999999995</v>
      </c>
      <c r="AB301" s="9">
        <f t="shared" si="106"/>
        <v>21609</v>
      </c>
      <c r="AC301" s="9">
        <f t="shared" si="107"/>
        <v>1206.1728999999998</v>
      </c>
      <c r="AD301" s="9"/>
      <c r="AE301" s="9"/>
      <c r="AF301" s="9"/>
      <c r="AG301" s="9">
        <v>7</v>
      </c>
      <c r="AH301" s="9">
        <v>34.729999999999997</v>
      </c>
      <c r="AI301" s="9">
        <f t="shared" si="108"/>
        <v>243.10999999999999</v>
      </c>
      <c r="AJ301" s="9">
        <f t="shared" si="109"/>
        <v>49</v>
      </c>
      <c r="AK301" s="9">
        <f t="shared" si="110"/>
        <v>1206.1728999999998</v>
      </c>
      <c r="AL301" s="9"/>
      <c r="AM301" s="9"/>
      <c r="AN301" s="9"/>
      <c r="AO301" s="1">
        <v>5</v>
      </c>
      <c r="AP301" s="9">
        <v>34.729999999999997</v>
      </c>
      <c r="AQ301" s="9">
        <f t="shared" si="111"/>
        <v>173.64999999999998</v>
      </c>
      <c r="AR301" s="9">
        <f t="shared" si="112"/>
        <v>1206.1728999999998</v>
      </c>
      <c r="AS301" s="9">
        <f t="shared" si="113"/>
        <v>1206.1728999999998</v>
      </c>
      <c r="AT301" s="9"/>
      <c r="AU301" s="9"/>
      <c r="AV301" s="9"/>
      <c r="AW301" s="9">
        <v>0.25</v>
      </c>
      <c r="AX301" s="9">
        <v>34.729999999999997</v>
      </c>
      <c r="AY301" s="9">
        <f t="shared" si="114"/>
        <v>8.6824999999999992</v>
      </c>
      <c r="AZ301" s="9">
        <f t="shared" si="115"/>
        <v>6.25E-2</v>
      </c>
      <c r="BA301" s="9">
        <f t="shared" si="116"/>
        <v>1206.1728999999998</v>
      </c>
      <c r="BB301" s="9"/>
      <c r="BC301" s="9"/>
      <c r="BD301" s="9"/>
      <c r="BE301" s="1">
        <v>1</v>
      </c>
      <c r="BF301" s="9">
        <v>34.729999999999997</v>
      </c>
      <c r="BG301">
        <f t="shared" si="117"/>
        <v>34.729999999999997</v>
      </c>
      <c r="BH301">
        <f t="shared" si="118"/>
        <v>1</v>
      </c>
      <c r="BI301">
        <f t="shared" si="119"/>
        <v>1206.1728999999998</v>
      </c>
    </row>
    <row r="302" spans="1:61" x14ac:dyDescent="0.3">
      <c r="A302" s="9">
        <v>0.82</v>
      </c>
      <c r="B302" s="9">
        <v>30.17</v>
      </c>
      <c r="C302" s="9">
        <f t="shared" si="96"/>
        <v>24.7394</v>
      </c>
      <c r="D302" s="9">
        <f t="shared" si="97"/>
        <v>0.67239999999999989</v>
      </c>
      <c r="E302" s="9">
        <f t="shared" si="98"/>
        <v>910.22890000000007</v>
      </c>
      <c r="F302" s="9"/>
      <c r="G302" s="9"/>
      <c r="H302" s="9"/>
      <c r="I302" s="9">
        <v>612.5</v>
      </c>
      <c r="J302" s="9">
        <v>30.17</v>
      </c>
      <c r="K302" s="9">
        <f t="shared" si="99"/>
        <v>18479.125</v>
      </c>
      <c r="L302" s="9">
        <f t="shared" si="100"/>
        <v>375156.25</v>
      </c>
      <c r="M302" s="9">
        <f t="shared" si="101"/>
        <v>910.22890000000007</v>
      </c>
      <c r="N302" s="9"/>
      <c r="O302" s="9"/>
      <c r="P302" s="9"/>
      <c r="Q302" s="9">
        <v>318.5</v>
      </c>
      <c r="R302" s="9">
        <v>30.17</v>
      </c>
      <c r="S302" s="9">
        <f t="shared" si="102"/>
        <v>9609.1450000000004</v>
      </c>
      <c r="T302" s="9">
        <f t="shared" si="103"/>
        <v>101442.25</v>
      </c>
      <c r="U302" s="9">
        <f t="shared" si="104"/>
        <v>910.22890000000007</v>
      </c>
      <c r="V302" s="9"/>
      <c r="W302" s="9"/>
      <c r="X302" s="9"/>
      <c r="Y302" s="9">
        <v>147</v>
      </c>
      <c r="Z302" s="9">
        <v>30.17</v>
      </c>
      <c r="AA302" s="9">
        <f t="shared" si="105"/>
        <v>4434.9900000000007</v>
      </c>
      <c r="AB302" s="9">
        <f t="shared" si="106"/>
        <v>21609</v>
      </c>
      <c r="AC302" s="9">
        <f t="shared" si="107"/>
        <v>910.22890000000007</v>
      </c>
      <c r="AD302" s="9"/>
      <c r="AE302" s="9"/>
      <c r="AF302" s="9"/>
      <c r="AG302" s="9">
        <v>7</v>
      </c>
      <c r="AH302" s="9">
        <v>30.17</v>
      </c>
      <c r="AI302" s="9">
        <f t="shared" si="108"/>
        <v>211.19</v>
      </c>
      <c r="AJ302" s="9">
        <f t="shared" si="109"/>
        <v>49</v>
      </c>
      <c r="AK302" s="9">
        <f t="shared" si="110"/>
        <v>910.22890000000007</v>
      </c>
      <c r="AL302" s="9"/>
      <c r="AM302" s="9"/>
      <c r="AN302" s="9"/>
      <c r="AO302" s="1">
        <v>2</v>
      </c>
      <c r="AP302" s="9">
        <v>30.17</v>
      </c>
      <c r="AQ302" s="9">
        <f t="shared" si="111"/>
        <v>60.34</v>
      </c>
      <c r="AR302" s="9">
        <f t="shared" si="112"/>
        <v>910.22890000000007</v>
      </c>
      <c r="AS302" s="9">
        <f t="shared" si="113"/>
        <v>910.22890000000007</v>
      </c>
      <c r="AT302" s="9"/>
      <c r="AU302" s="9"/>
      <c r="AV302" s="9"/>
      <c r="AW302" s="9">
        <v>0.25</v>
      </c>
      <c r="AX302" s="9">
        <v>30.17</v>
      </c>
      <c r="AY302" s="9">
        <f t="shared" si="114"/>
        <v>7.5425000000000004</v>
      </c>
      <c r="AZ302" s="9">
        <f t="shared" si="115"/>
        <v>6.25E-2</v>
      </c>
      <c r="BA302" s="9">
        <f t="shared" si="116"/>
        <v>910.22890000000007</v>
      </c>
      <c r="BB302" s="9"/>
      <c r="BC302" s="9"/>
      <c r="BD302" s="9"/>
      <c r="BE302" s="1">
        <v>1</v>
      </c>
      <c r="BF302" s="9">
        <v>30.17</v>
      </c>
      <c r="BG302">
        <f t="shared" si="117"/>
        <v>30.17</v>
      </c>
      <c r="BH302">
        <f t="shared" si="118"/>
        <v>1</v>
      </c>
      <c r="BI302">
        <f t="shared" si="119"/>
        <v>910.22890000000007</v>
      </c>
    </row>
    <row r="303" spans="1:61" x14ac:dyDescent="0.3">
      <c r="A303" s="9">
        <v>0.82</v>
      </c>
      <c r="B303" s="9">
        <v>27.84</v>
      </c>
      <c r="C303" s="9">
        <f t="shared" si="96"/>
        <v>22.828799999999998</v>
      </c>
      <c r="D303" s="9">
        <f t="shared" si="97"/>
        <v>0.67239999999999989</v>
      </c>
      <c r="E303" s="9">
        <f t="shared" si="98"/>
        <v>775.06560000000002</v>
      </c>
      <c r="F303" s="9"/>
      <c r="G303" s="9"/>
      <c r="H303" s="9"/>
      <c r="I303" s="9">
        <v>612.5</v>
      </c>
      <c r="J303" s="9">
        <v>27.84</v>
      </c>
      <c r="K303" s="9">
        <f t="shared" si="99"/>
        <v>17052</v>
      </c>
      <c r="L303" s="9">
        <f t="shared" si="100"/>
        <v>375156.25</v>
      </c>
      <c r="M303" s="9">
        <f t="shared" si="101"/>
        <v>775.06560000000002</v>
      </c>
      <c r="N303" s="9"/>
      <c r="O303" s="9"/>
      <c r="P303" s="9"/>
      <c r="Q303" s="9">
        <v>318.5</v>
      </c>
      <c r="R303" s="9">
        <v>27.84</v>
      </c>
      <c r="S303" s="9">
        <f t="shared" si="102"/>
        <v>8867.0399999999991</v>
      </c>
      <c r="T303" s="9">
        <f t="shared" si="103"/>
        <v>101442.25</v>
      </c>
      <c r="U303" s="9">
        <f t="shared" si="104"/>
        <v>775.06560000000002</v>
      </c>
      <c r="V303" s="9"/>
      <c r="W303" s="9"/>
      <c r="X303" s="9"/>
      <c r="Y303" s="9">
        <v>147</v>
      </c>
      <c r="Z303" s="9">
        <v>27.84</v>
      </c>
      <c r="AA303" s="9">
        <f t="shared" si="105"/>
        <v>4092.48</v>
      </c>
      <c r="AB303" s="9">
        <f t="shared" si="106"/>
        <v>21609</v>
      </c>
      <c r="AC303" s="9">
        <f t="shared" si="107"/>
        <v>775.06560000000002</v>
      </c>
      <c r="AD303" s="9"/>
      <c r="AE303" s="9"/>
      <c r="AF303" s="9"/>
      <c r="AG303" s="9">
        <v>7</v>
      </c>
      <c r="AH303" s="9">
        <v>27.84</v>
      </c>
      <c r="AI303" s="9">
        <f t="shared" si="108"/>
        <v>194.88</v>
      </c>
      <c r="AJ303" s="9">
        <f t="shared" si="109"/>
        <v>49</v>
      </c>
      <c r="AK303" s="9">
        <f t="shared" si="110"/>
        <v>775.06560000000002</v>
      </c>
      <c r="AL303" s="9"/>
      <c r="AM303" s="9"/>
      <c r="AN303" s="9"/>
      <c r="AO303" s="1">
        <v>3</v>
      </c>
      <c r="AP303" s="9">
        <v>27.84</v>
      </c>
      <c r="AQ303" s="9">
        <f t="shared" si="111"/>
        <v>83.52</v>
      </c>
      <c r="AR303" s="9">
        <f t="shared" si="112"/>
        <v>775.06560000000002</v>
      </c>
      <c r="AS303" s="9">
        <f t="shared" si="113"/>
        <v>775.06560000000002</v>
      </c>
      <c r="AT303" s="9"/>
      <c r="AU303" s="9"/>
      <c r="AV303" s="9"/>
      <c r="AW303" s="9">
        <v>0.25</v>
      </c>
      <c r="AX303" s="9">
        <v>27.84</v>
      </c>
      <c r="AY303" s="9">
        <f t="shared" si="114"/>
        <v>6.96</v>
      </c>
      <c r="AZ303" s="9">
        <f t="shared" si="115"/>
        <v>6.25E-2</v>
      </c>
      <c r="BA303" s="9">
        <f t="shared" si="116"/>
        <v>775.06560000000002</v>
      </c>
      <c r="BB303" s="9"/>
      <c r="BC303" s="9"/>
      <c r="BD303" s="9"/>
      <c r="BE303" s="1">
        <v>1</v>
      </c>
      <c r="BF303" s="9">
        <v>27.84</v>
      </c>
      <c r="BG303">
        <f t="shared" si="117"/>
        <v>27.84</v>
      </c>
      <c r="BH303">
        <f t="shared" si="118"/>
        <v>1</v>
      </c>
      <c r="BI303">
        <f t="shared" si="119"/>
        <v>775.06560000000002</v>
      </c>
    </row>
    <row r="304" spans="1:61" x14ac:dyDescent="0.3">
      <c r="A304" s="9">
        <v>0.82</v>
      </c>
      <c r="B304" s="9">
        <v>27.25</v>
      </c>
      <c r="C304" s="9">
        <f t="shared" si="96"/>
        <v>22.344999999999999</v>
      </c>
      <c r="D304" s="9">
        <f t="shared" si="97"/>
        <v>0.67239999999999989</v>
      </c>
      <c r="E304" s="9">
        <f t="shared" si="98"/>
        <v>742.5625</v>
      </c>
      <c r="F304" s="9"/>
      <c r="G304" s="9"/>
      <c r="H304" s="9"/>
      <c r="I304" s="9">
        <v>612.5</v>
      </c>
      <c r="J304" s="9">
        <v>27.25</v>
      </c>
      <c r="K304" s="9">
        <f t="shared" si="99"/>
        <v>16690.625</v>
      </c>
      <c r="L304" s="9">
        <f t="shared" si="100"/>
        <v>375156.25</v>
      </c>
      <c r="M304" s="9">
        <f t="shared" si="101"/>
        <v>742.5625</v>
      </c>
      <c r="N304" s="9"/>
      <c r="O304" s="9"/>
      <c r="P304" s="9"/>
      <c r="Q304" s="9">
        <v>318.5</v>
      </c>
      <c r="R304" s="9">
        <v>27.25</v>
      </c>
      <c r="S304" s="9">
        <f t="shared" si="102"/>
        <v>8679.125</v>
      </c>
      <c r="T304" s="9">
        <f t="shared" si="103"/>
        <v>101442.25</v>
      </c>
      <c r="U304" s="9">
        <f t="shared" si="104"/>
        <v>742.5625</v>
      </c>
      <c r="V304" s="9"/>
      <c r="W304" s="9"/>
      <c r="X304" s="9"/>
      <c r="Y304" s="9">
        <v>147</v>
      </c>
      <c r="Z304" s="9">
        <v>27.25</v>
      </c>
      <c r="AA304" s="9">
        <f t="shared" si="105"/>
        <v>4005.75</v>
      </c>
      <c r="AB304" s="9">
        <f t="shared" si="106"/>
        <v>21609</v>
      </c>
      <c r="AC304" s="9">
        <f t="shared" si="107"/>
        <v>742.5625</v>
      </c>
      <c r="AD304" s="9"/>
      <c r="AE304" s="9"/>
      <c r="AF304" s="9"/>
      <c r="AG304" s="9">
        <v>7</v>
      </c>
      <c r="AH304" s="9">
        <v>27.25</v>
      </c>
      <c r="AI304" s="9">
        <f t="shared" si="108"/>
        <v>190.75</v>
      </c>
      <c r="AJ304" s="9">
        <f t="shared" si="109"/>
        <v>49</v>
      </c>
      <c r="AK304" s="9">
        <f t="shared" si="110"/>
        <v>742.5625</v>
      </c>
      <c r="AL304" s="9"/>
      <c r="AM304" s="9"/>
      <c r="AN304" s="9"/>
      <c r="AO304" s="1">
        <v>4</v>
      </c>
      <c r="AP304" s="9">
        <v>27.25</v>
      </c>
      <c r="AQ304" s="9">
        <f t="shared" si="111"/>
        <v>109</v>
      </c>
      <c r="AR304" s="9">
        <f t="shared" si="112"/>
        <v>742.5625</v>
      </c>
      <c r="AS304" s="9">
        <f t="shared" si="113"/>
        <v>742.5625</v>
      </c>
      <c r="AT304" s="9"/>
      <c r="AU304" s="9"/>
      <c r="AV304" s="9"/>
      <c r="AW304" s="9">
        <v>0.25</v>
      </c>
      <c r="AX304" s="9">
        <v>27.25</v>
      </c>
      <c r="AY304" s="9">
        <f t="shared" si="114"/>
        <v>6.8125</v>
      </c>
      <c r="AZ304" s="9">
        <f t="shared" si="115"/>
        <v>6.25E-2</v>
      </c>
      <c r="BA304" s="9">
        <f t="shared" si="116"/>
        <v>742.5625</v>
      </c>
      <c r="BB304" s="9"/>
      <c r="BC304" s="9"/>
      <c r="BD304" s="9"/>
      <c r="BE304" s="1">
        <v>1</v>
      </c>
      <c r="BF304" s="9">
        <v>27.25</v>
      </c>
      <c r="BG304">
        <f t="shared" si="117"/>
        <v>27.25</v>
      </c>
      <c r="BH304">
        <f t="shared" si="118"/>
        <v>1</v>
      </c>
      <c r="BI304">
        <f t="shared" si="119"/>
        <v>742.5625</v>
      </c>
    </row>
    <row r="305" spans="1:61" x14ac:dyDescent="0.3">
      <c r="A305" s="9">
        <v>0.82</v>
      </c>
      <c r="B305" s="9">
        <v>31.39</v>
      </c>
      <c r="C305" s="9">
        <f t="shared" si="96"/>
        <v>25.739799999999999</v>
      </c>
      <c r="D305" s="9">
        <f t="shared" si="97"/>
        <v>0.67239999999999989</v>
      </c>
      <c r="E305" s="9">
        <f t="shared" si="98"/>
        <v>985.33210000000008</v>
      </c>
      <c r="F305" s="9"/>
      <c r="G305" s="9"/>
      <c r="H305" s="9"/>
      <c r="I305" s="9">
        <v>612.5</v>
      </c>
      <c r="J305" s="9">
        <v>31.39</v>
      </c>
      <c r="K305" s="9">
        <f t="shared" si="99"/>
        <v>19226.375</v>
      </c>
      <c r="L305" s="9">
        <f t="shared" si="100"/>
        <v>375156.25</v>
      </c>
      <c r="M305" s="9">
        <f t="shared" si="101"/>
        <v>985.33210000000008</v>
      </c>
      <c r="N305" s="9"/>
      <c r="O305" s="9"/>
      <c r="P305" s="9"/>
      <c r="Q305" s="9">
        <v>318.5</v>
      </c>
      <c r="R305" s="9">
        <v>31.39</v>
      </c>
      <c r="S305" s="9">
        <f t="shared" si="102"/>
        <v>9997.7150000000001</v>
      </c>
      <c r="T305" s="9">
        <f t="shared" si="103"/>
        <v>101442.25</v>
      </c>
      <c r="U305" s="9">
        <f t="shared" si="104"/>
        <v>985.33210000000008</v>
      </c>
      <c r="V305" s="9"/>
      <c r="W305" s="9"/>
      <c r="X305" s="9"/>
      <c r="Y305" s="9">
        <v>147</v>
      </c>
      <c r="Z305" s="9">
        <v>31.39</v>
      </c>
      <c r="AA305" s="9">
        <f t="shared" si="105"/>
        <v>4614.33</v>
      </c>
      <c r="AB305" s="9">
        <f t="shared" si="106"/>
        <v>21609</v>
      </c>
      <c r="AC305" s="9">
        <f t="shared" si="107"/>
        <v>985.33210000000008</v>
      </c>
      <c r="AD305" s="9"/>
      <c r="AE305" s="9"/>
      <c r="AF305" s="9"/>
      <c r="AG305" s="9">
        <v>7</v>
      </c>
      <c r="AH305" s="9">
        <v>31.39</v>
      </c>
      <c r="AI305" s="9">
        <f t="shared" si="108"/>
        <v>219.73000000000002</v>
      </c>
      <c r="AJ305" s="9">
        <f t="shared" si="109"/>
        <v>49</v>
      </c>
      <c r="AK305" s="9">
        <f t="shared" si="110"/>
        <v>985.33210000000008</v>
      </c>
      <c r="AL305" s="9"/>
      <c r="AM305" s="9"/>
      <c r="AN305" s="9"/>
      <c r="AO305" s="1">
        <v>5</v>
      </c>
      <c r="AP305" s="9">
        <v>31.39</v>
      </c>
      <c r="AQ305" s="9">
        <f t="shared" si="111"/>
        <v>156.94999999999999</v>
      </c>
      <c r="AR305" s="9">
        <f t="shared" si="112"/>
        <v>985.33210000000008</v>
      </c>
      <c r="AS305" s="9">
        <f t="shared" si="113"/>
        <v>985.33210000000008</v>
      </c>
      <c r="AT305" s="9"/>
      <c r="AU305" s="9"/>
      <c r="AV305" s="9"/>
      <c r="AW305" s="9">
        <v>0.25</v>
      </c>
      <c r="AX305" s="9">
        <v>31.39</v>
      </c>
      <c r="AY305" s="9">
        <f t="shared" si="114"/>
        <v>7.8475000000000001</v>
      </c>
      <c r="AZ305" s="9">
        <f t="shared" si="115"/>
        <v>6.25E-2</v>
      </c>
      <c r="BA305" s="9">
        <f t="shared" si="116"/>
        <v>985.33210000000008</v>
      </c>
      <c r="BB305" s="9"/>
      <c r="BC305" s="9"/>
      <c r="BD305" s="9"/>
      <c r="BE305" s="1">
        <v>1</v>
      </c>
      <c r="BF305" s="9">
        <v>31.39</v>
      </c>
      <c r="BG305">
        <f t="shared" si="117"/>
        <v>31.39</v>
      </c>
      <c r="BH305">
        <f t="shared" si="118"/>
        <v>1</v>
      </c>
      <c r="BI305">
        <f t="shared" si="119"/>
        <v>985.33210000000008</v>
      </c>
    </row>
    <row r="306" spans="1:61" x14ac:dyDescent="0.3">
      <c r="A306" s="9">
        <v>0.79</v>
      </c>
      <c r="B306" s="9">
        <v>43.8</v>
      </c>
      <c r="C306" s="9">
        <f t="shared" si="96"/>
        <v>34.601999999999997</v>
      </c>
      <c r="D306" s="9">
        <f t="shared" si="97"/>
        <v>0.6241000000000001</v>
      </c>
      <c r="E306" s="9">
        <f t="shared" si="98"/>
        <v>1918.4399999999998</v>
      </c>
      <c r="F306" s="9"/>
      <c r="G306" s="9"/>
      <c r="H306" s="9"/>
      <c r="I306" s="9">
        <v>637</v>
      </c>
      <c r="J306" s="9">
        <v>43.8</v>
      </c>
      <c r="K306" s="9">
        <f t="shared" si="99"/>
        <v>27900.6</v>
      </c>
      <c r="L306" s="9">
        <f t="shared" si="100"/>
        <v>405769</v>
      </c>
      <c r="M306" s="9">
        <f t="shared" si="101"/>
        <v>1918.4399999999998</v>
      </c>
      <c r="N306" s="9"/>
      <c r="O306" s="9"/>
      <c r="P306" s="9"/>
      <c r="Q306" s="9">
        <v>343</v>
      </c>
      <c r="R306" s="9">
        <v>43.8</v>
      </c>
      <c r="S306" s="9">
        <f t="shared" si="102"/>
        <v>15023.4</v>
      </c>
      <c r="T306" s="9">
        <f t="shared" si="103"/>
        <v>117649</v>
      </c>
      <c r="U306" s="9">
        <f t="shared" si="104"/>
        <v>1918.4399999999998</v>
      </c>
      <c r="V306" s="9"/>
      <c r="W306" s="9"/>
      <c r="X306" s="9"/>
      <c r="Y306" s="9">
        <v>147</v>
      </c>
      <c r="Z306" s="9">
        <v>43.8</v>
      </c>
      <c r="AA306" s="9">
        <f t="shared" si="105"/>
        <v>6438.5999999999995</v>
      </c>
      <c r="AB306" s="9">
        <f t="shared" si="106"/>
        <v>21609</v>
      </c>
      <c r="AC306" s="9">
        <f t="shared" si="107"/>
        <v>1918.4399999999998</v>
      </c>
      <c r="AD306" s="9"/>
      <c r="AE306" s="9"/>
      <c r="AF306" s="9"/>
      <c r="AG306" s="9">
        <v>7</v>
      </c>
      <c r="AH306" s="9">
        <v>43.8</v>
      </c>
      <c r="AI306" s="9">
        <f t="shared" si="108"/>
        <v>306.59999999999997</v>
      </c>
      <c r="AJ306" s="9">
        <f t="shared" si="109"/>
        <v>49</v>
      </c>
      <c r="AK306" s="9">
        <f t="shared" si="110"/>
        <v>1918.4399999999998</v>
      </c>
      <c r="AL306" s="9"/>
      <c r="AM306" s="9"/>
      <c r="AN306" s="9"/>
      <c r="AO306" s="1">
        <v>2</v>
      </c>
      <c r="AP306" s="9">
        <v>43.8</v>
      </c>
      <c r="AQ306" s="9">
        <f t="shared" si="111"/>
        <v>87.6</v>
      </c>
      <c r="AR306" s="9">
        <f t="shared" si="112"/>
        <v>1918.4399999999998</v>
      </c>
      <c r="AS306" s="9">
        <f t="shared" si="113"/>
        <v>1918.4399999999998</v>
      </c>
      <c r="AT306" s="9"/>
      <c r="AU306" s="9"/>
      <c r="AV306" s="9"/>
      <c r="AW306" s="9">
        <v>0.25</v>
      </c>
      <c r="AX306" s="9">
        <v>43.8</v>
      </c>
      <c r="AY306" s="9">
        <f t="shared" si="114"/>
        <v>10.95</v>
      </c>
      <c r="AZ306" s="9">
        <f t="shared" si="115"/>
        <v>6.25E-2</v>
      </c>
      <c r="BA306" s="9">
        <f t="shared" si="116"/>
        <v>1918.4399999999998</v>
      </c>
      <c r="BB306" s="9"/>
      <c r="BC306" s="9"/>
      <c r="BD306" s="9"/>
      <c r="BE306" s="1">
        <v>1</v>
      </c>
      <c r="BF306" s="9">
        <v>43.8</v>
      </c>
      <c r="BG306">
        <f t="shared" si="117"/>
        <v>43.8</v>
      </c>
      <c r="BH306">
        <f t="shared" si="118"/>
        <v>1</v>
      </c>
      <c r="BI306">
        <f t="shared" si="119"/>
        <v>1918.4399999999998</v>
      </c>
    </row>
    <row r="307" spans="1:61" x14ac:dyDescent="0.3">
      <c r="A307" s="9">
        <v>0.79</v>
      </c>
      <c r="B307" s="9">
        <v>37.81</v>
      </c>
      <c r="C307" s="9">
        <f t="shared" si="96"/>
        <v>29.869900000000005</v>
      </c>
      <c r="D307" s="9">
        <f t="shared" si="97"/>
        <v>0.6241000000000001</v>
      </c>
      <c r="E307" s="9">
        <f t="shared" si="98"/>
        <v>1429.5961000000002</v>
      </c>
      <c r="F307" s="9"/>
      <c r="G307" s="9"/>
      <c r="H307" s="9"/>
      <c r="I307" s="9">
        <v>637</v>
      </c>
      <c r="J307" s="9">
        <v>37.81</v>
      </c>
      <c r="K307" s="9">
        <f t="shared" si="99"/>
        <v>24084.97</v>
      </c>
      <c r="L307" s="9">
        <f t="shared" si="100"/>
        <v>405769</v>
      </c>
      <c r="M307" s="9">
        <f t="shared" si="101"/>
        <v>1429.5961000000002</v>
      </c>
      <c r="N307" s="9"/>
      <c r="O307" s="9"/>
      <c r="P307" s="9"/>
      <c r="Q307" s="9">
        <v>343</v>
      </c>
      <c r="R307" s="9">
        <v>37.81</v>
      </c>
      <c r="S307" s="9">
        <f t="shared" si="102"/>
        <v>12968.83</v>
      </c>
      <c r="T307" s="9">
        <f t="shared" si="103"/>
        <v>117649</v>
      </c>
      <c r="U307" s="9">
        <f t="shared" si="104"/>
        <v>1429.5961000000002</v>
      </c>
      <c r="V307" s="9"/>
      <c r="W307" s="9"/>
      <c r="X307" s="9"/>
      <c r="Y307" s="9">
        <v>147</v>
      </c>
      <c r="Z307" s="9">
        <v>37.81</v>
      </c>
      <c r="AA307" s="9">
        <f t="shared" si="105"/>
        <v>5558.0700000000006</v>
      </c>
      <c r="AB307" s="9">
        <f t="shared" si="106"/>
        <v>21609</v>
      </c>
      <c r="AC307" s="9">
        <f t="shared" si="107"/>
        <v>1429.5961000000002</v>
      </c>
      <c r="AD307" s="9"/>
      <c r="AE307" s="9"/>
      <c r="AF307" s="9"/>
      <c r="AG307" s="9">
        <v>7</v>
      </c>
      <c r="AH307" s="9">
        <v>37.81</v>
      </c>
      <c r="AI307" s="9">
        <f t="shared" si="108"/>
        <v>264.67</v>
      </c>
      <c r="AJ307" s="9">
        <f t="shared" si="109"/>
        <v>49</v>
      </c>
      <c r="AK307" s="9">
        <f t="shared" si="110"/>
        <v>1429.5961000000002</v>
      </c>
      <c r="AL307" s="9"/>
      <c r="AM307" s="9"/>
      <c r="AN307" s="9"/>
      <c r="AO307" s="1">
        <v>3</v>
      </c>
      <c r="AP307" s="9">
        <v>37.81</v>
      </c>
      <c r="AQ307" s="9">
        <f t="shared" si="111"/>
        <v>113.43</v>
      </c>
      <c r="AR307" s="9">
        <f t="shared" si="112"/>
        <v>1429.5961000000002</v>
      </c>
      <c r="AS307" s="9">
        <f t="shared" si="113"/>
        <v>1429.5961000000002</v>
      </c>
      <c r="AT307" s="9"/>
      <c r="AU307" s="9"/>
      <c r="AV307" s="9"/>
      <c r="AW307" s="9">
        <v>0.25</v>
      </c>
      <c r="AX307" s="9">
        <v>37.81</v>
      </c>
      <c r="AY307" s="9">
        <f t="shared" si="114"/>
        <v>9.4525000000000006</v>
      </c>
      <c r="AZ307" s="9">
        <f t="shared" si="115"/>
        <v>6.25E-2</v>
      </c>
      <c r="BA307" s="9">
        <f t="shared" si="116"/>
        <v>1429.5961000000002</v>
      </c>
      <c r="BB307" s="9"/>
      <c r="BC307" s="9"/>
      <c r="BD307" s="9"/>
      <c r="BE307" s="1">
        <v>1</v>
      </c>
      <c r="BF307" s="9">
        <v>37.81</v>
      </c>
      <c r="BG307">
        <f t="shared" si="117"/>
        <v>37.81</v>
      </c>
      <c r="BH307">
        <f t="shared" si="118"/>
        <v>1</v>
      </c>
      <c r="BI307">
        <f t="shared" si="119"/>
        <v>1429.5961000000002</v>
      </c>
    </row>
    <row r="308" spans="1:61" x14ac:dyDescent="0.3">
      <c r="A308" s="9">
        <v>0.79</v>
      </c>
      <c r="B308" s="9">
        <v>36.85</v>
      </c>
      <c r="C308" s="9">
        <f t="shared" si="96"/>
        <v>29.111500000000003</v>
      </c>
      <c r="D308" s="9">
        <f t="shared" si="97"/>
        <v>0.6241000000000001</v>
      </c>
      <c r="E308" s="9">
        <f t="shared" si="98"/>
        <v>1357.9225000000001</v>
      </c>
      <c r="F308" s="9"/>
      <c r="G308" s="9"/>
      <c r="H308" s="9"/>
      <c r="I308" s="9">
        <v>637</v>
      </c>
      <c r="J308" s="9">
        <v>36.85</v>
      </c>
      <c r="K308" s="9">
        <f t="shared" si="99"/>
        <v>23473.45</v>
      </c>
      <c r="L308" s="9">
        <f t="shared" si="100"/>
        <v>405769</v>
      </c>
      <c r="M308" s="9">
        <f t="shared" si="101"/>
        <v>1357.9225000000001</v>
      </c>
      <c r="N308" s="9"/>
      <c r="O308" s="9"/>
      <c r="P308" s="9"/>
      <c r="Q308" s="9">
        <v>343</v>
      </c>
      <c r="R308" s="9">
        <v>36.85</v>
      </c>
      <c r="S308" s="9">
        <f t="shared" si="102"/>
        <v>12639.550000000001</v>
      </c>
      <c r="T308" s="9">
        <f t="shared" si="103"/>
        <v>117649</v>
      </c>
      <c r="U308" s="9">
        <f t="shared" si="104"/>
        <v>1357.9225000000001</v>
      </c>
      <c r="V308" s="9"/>
      <c r="W308" s="9"/>
      <c r="X308" s="9"/>
      <c r="Y308" s="9">
        <v>147</v>
      </c>
      <c r="Z308" s="9">
        <v>36.85</v>
      </c>
      <c r="AA308" s="9">
        <f t="shared" si="105"/>
        <v>5416.95</v>
      </c>
      <c r="AB308" s="9">
        <f t="shared" si="106"/>
        <v>21609</v>
      </c>
      <c r="AC308" s="9">
        <f t="shared" si="107"/>
        <v>1357.9225000000001</v>
      </c>
      <c r="AD308" s="9"/>
      <c r="AE308" s="9"/>
      <c r="AF308" s="9"/>
      <c r="AG308" s="9">
        <v>7</v>
      </c>
      <c r="AH308" s="9">
        <v>36.85</v>
      </c>
      <c r="AI308" s="9">
        <f t="shared" si="108"/>
        <v>257.95</v>
      </c>
      <c r="AJ308" s="9">
        <f t="shared" si="109"/>
        <v>49</v>
      </c>
      <c r="AK308" s="9">
        <f t="shared" si="110"/>
        <v>1357.9225000000001</v>
      </c>
      <c r="AL308" s="9"/>
      <c r="AM308" s="9"/>
      <c r="AN308" s="9"/>
      <c r="AO308" s="1">
        <v>4</v>
      </c>
      <c r="AP308" s="9">
        <v>36.85</v>
      </c>
      <c r="AQ308" s="9">
        <f t="shared" si="111"/>
        <v>147.4</v>
      </c>
      <c r="AR308" s="9">
        <f t="shared" si="112"/>
        <v>1357.9225000000001</v>
      </c>
      <c r="AS308" s="9">
        <f t="shared" si="113"/>
        <v>1357.9225000000001</v>
      </c>
      <c r="AT308" s="9"/>
      <c r="AU308" s="9"/>
      <c r="AV308" s="9"/>
      <c r="AW308" s="9">
        <v>0.25</v>
      </c>
      <c r="AX308" s="9">
        <v>36.85</v>
      </c>
      <c r="AY308" s="9">
        <f t="shared" si="114"/>
        <v>9.2125000000000004</v>
      </c>
      <c r="AZ308" s="9">
        <f t="shared" si="115"/>
        <v>6.25E-2</v>
      </c>
      <c r="BA308" s="9">
        <f t="shared" si="116"/>
        <v>1357.9225000000001</v>
      </c>
      <c r="BB308" s="9"/>
      <c r="BC308" s="9"/>
      <c r="BD308" s="9"/>
      <c r="BE308" s="1">
        <v>1</v>
      </c>
      <c r="BF308" s="9">
        <v>36.85</v>
      </c>
      <c r="BG308">
        <f t="shared" si="117"/>
        <v>36.85</v>
      </c>
      <c r="BH308">
        <f t="shared" si="118"/>
        <v>1</v>
      </c>
      <c r="BI308">
        <f t="shared" si="119"/>
        <v>1357.9225000000001</v>
      </c>
    </row>
    <row r="309" spans="1:61" x14ac:dyDescent="0.3">
      <c r="A309" s="9">
        <v>0.79</v>
      </c>
      <c r="B309" s="9">
        <v>45.52</v>
      </c>
      <c r="C309" s="9">
        <f t="shared" si="96"/>
        <v>35.960800000000006</v>
      </c>
      <c r="D309" s="9">
        <f t="shared" si="97"/>
        <v>0.6241000000000001</v>
      </c>
      <c r="E309" s="9">
        <f t="shared" si="98"/>
        <v>2072.0704000000001</v>
      </c>
      <c r="F309" s="9"/>
      <c r="G309" s="9"/>
      <c r="H309" s="9"/>
      <c r="I309" s="9">
        <v>637</v>
      </c>
      <c r="J309" s="9">
        <v>45.52</v>
      </c>
      <c r="K309" s="9">
        <f t="shared" si="99"/>
        <v>28996.240000000002</v>
      </c>
      <c r="L309" s="9">
        <f t="shared" si="100"/>
        <v>405769</v>
      </c>
      <c r="M309" s="9">
        <f t="shared" si="101"/>
        <v>2072.0704000000001</v>
      </c>
      <c r="N309" s="9"/>
      <c r="O309" s="9"/>
      <c r="P309" s="9"/>
      <c r="Q309" s="9">
        <v>343</v>
      </c>
      <c r="R309" s="9">
        <v>45.52</v>
      </c>
      <c r="S309" s="9">
        <f t="shared" si="102"/>
        <v>15613.36</v>
      </c>
      <c r="T309" s="9">
        <f t="shared" si="103"/>
        <v>117649</v>
      </c>
      <c r="U309" s="9">
        <f t="shared" si="104"/>
        <v>2072.0704000000001</v>
      </c>
      <c r="V309" s="9"/>
      <c r="W309" s="9"/>
      <c r="X309" s="9"/>
      <c r="Y309" s="9">
        <v>147</v>
      </c>
      <c r="Z309" s="9">
        <v>45.52</v>
      </c>
      <c r="AA309" s="9">
        <f t="shared" si="105"/>
        <v>6691.4400000000005</v>
      </c>
      <c r="AB309" s="9">
        <f t="shared" si="106"/>
        <v>21609</v>
      </c>
      <c r="AC309" s="9">
        <f t="shared" si="107"/>
        <v>2072.0704000000001</v>
      </c>
      <c r="AD309" s="9"/>
      <c r="AE309" s="9"/>
      <c r="AF309" s="9"/>
      <c r="AG309" s="9">
        <v>7</v>
      </c>
      <c r="AH309" s="9">
        <v>45.52</v>
      </c>
      <c r="AI309" s="9">
        <f t="shared" si="108"/>
        <v>318.64000000000004</v>
      </c>
      <c r="AJ309" s="9">
        <f t="shared" si="109"/>
        <v>49</v>
      </c>
      <c r="AK309" s="9">
        <f t="shared" si="110"/>
        <v>2072.0704000000001</v>
      </c>
      <c r="AL309" s="9"/>
      <c r="AM309" s="9"/>
      <c r="AN309" s="9"/>
      <c r="AO309" s="1">
        <v>5</v>
      </c>
      <c r="AP309" s="9">
        <v>45.52</v>
      </c>
      <c r="AQ309" s="9">
        <f t="shared" si="111"/>
        <v>227.60000000000002</v>
      </c>
      <c r="AR309" s="9">
        <f t="shared" si="112"/>
        <v>2072.0704000000001</v>
      </c>
      <c r="AS309" s="9">
        <f t="shared" si="113"/>
        <v>2072.0704000000001</v>
      </c>
      <c r="AT309" s="9"/>
      <c r="AU309" s="9"/>
      <c r="AV309" s="9"/>
      <c r="AW309" s="9">
        <v>0.25</v>
      </c>
      <c r="AX309" s="9">
        <v>45.52</v>
      </c>
      <c r="AY309" s="9">
        <f t="shared" si="114"/>
        <v>11.38</v>
      </c>
      <c r="AZ309" s="9">
        <f t="shared" si="115"/>
        <v>6.25E-2</v>
      </c>
      <c r="BA309" s="9">
        <f t="shared" si="116"/>
        <v>2072.0704000000001</v>
      </c>
      <c r="BB309" s="9"/>
      <c r="BC309" s="9"/>
      <c r="BD309" s="9"/>
      <c r="BE309" s="1">
        <v>1</v>
      </c>
      <c r="BF309" s="9">
        <v>45.52</v>
      </c>
      <c r="BG309">
        <f t="shared" si="117"/>
        <v>45.52</v>
      </c>
      <c r="BH309">
        <f t="shared" si="118"/>
        <v>1</v>
      </c>
      <c r="BI309">
        <f t="shared" si="119"/>
        <v>2072.0704000000001</v>
      </c>
    </row>
    <row r="310" spans="1:61" x14ac:dyDescent="0.3">
      <c r="A310" s="9">
        <v>0.76</v>
      </c>
      <c r="B310" s="9">
        <v>36.85</v>
      </c>
      <c r="C310" s="9">
        <f t="shared" si="96"/>
        <v>28.006</v>
      </c>
      <c r="D310" s="9">
        <f t="shared" si="97"/>
        <v>0.5776</v>
      </c>
      <c r="E310" s="9">
        <f t="shared" si="98"/>
        <v>1357.9225000000001</v>
      </c>
      <c r="F310" s="9"/>
      <c r="G310" s="9"/>
      <c r="H310" s="9"/>
      <c r="I310" s="9">
        <v>661.5</v>
      </c>
      <c r="J310" s="9">
        <v>36.85</v>
      </c>
      <c r="K310" s="9">
        <f t="shared" si="99"/>
        <v>24376.275000000001</v>
      </c>
      <c r="L310" s="9">
        <f t="shared" si="100"/>
        <v>437582.25</v>
      </c>
      <c r="M310" s="9">
        <f t="shared" si="101"/>
        <v>1357.9225000000001</v>
      </c>
      <c r="N310" s="9"/>
      <c r="O310" s="9"/>
      <c r="P310" s="9"/>
      <c r="Q310" s="9">
        <v>416.5</v>
      </c>
      <c r="R310" s="9">
        <v>36.85</v>
      </c>
      <c r="S310" s="9">
        <f t="shared" si="102"/>
        <v>15348.025000000001</v>
      </c>
      <c r="T310" s="9">
        <f t="shared" si="103"/>
        <v>173472.25</v>
      </c>
      <c r="U310" s="9">
        <f t="shared" si="104"/>
        <v>1357.9225000000001</v>
      </c>
      <c r="V310" s="9"/>
      <c r="W310" s="9"/>
      <c r="X310" s="9"/>
      <c r="Y310" s="9">
        <v>122.5</v>
      </c>
      <c r="Z310" s="9">
        <v>36.85</v>
      </c>
      <c r="AA310" s="9">
        <f t="shared" si="105"/>
        <v>4514.125</v>
      </c>
      <c r="AB310" s="9">
        <f t="shared" si="106"/>
        <v>15006.25</v>
      </c>
      <c r="AC310" s="9">
        <f t="shared" si="107"/>
        <v>1357.9225000000001</v>
      </c>
      <c r="AD310" s="9"/>
      <c r="AE310" s="9"/>
      <c r="AF310" s="9"/>
      <c r="AG310" s="9">
        <v>7</v>
      </c>
      <c r="AH310" s="9">
        <v>36.85</v>
      </c>
      <c r="AI310" s="9">
        <f t="shared" si="108"/>
        <v>257.95</v>
      </c>
      <c r="AJ310" s="9">
        <f t="shared" si="109"/>
        <v>49</v>
      </c>
      <c r="AK310" s="9">
        <f t="shared" si="110"/>
        <v>1357.9225000000001</v>
      </c>
      <c r="AL310" s="9"/>
      <c r="AM310" s="9"/>
      <c r="AN310" s="9"/>
      <c r="AO310" s="1">
        <v>2</v>
      </c>
      <c r="AP310" s="9">
        <v>36.85</v>
      </c>
      <c r="AQ310" s="9">
        <f t="shared" si="111"/>
        <v>73.7</v>
      </c>
      <c r="AR310" s="9">
        <f t="shared" si="112"/>
        <v>1357.9225000000001</v>
      </c>
      <c r="AS310" s="9">
        <f t="shared" si="113"/>
        <v>1357.9225000000001</v>
      </c>
      <c r="AT310" s="9"/>
      <c r="AU310" s="9"/>
      <c r="AV310" s="9"/>
      <c r="AW310" s="9">
        <v>0.25</v>
      </c>
      <c r="AX310" s="9">
        <v>36.85</v>
      </c>
      <c r="AY310" s="9">
        <f t="shared" si="114"/>
        <v>9.2125000000000004</v>
      </c>
      <c r="AZ310" s="9">
        <f t="shared" si="115"/>
        <v>6.25E-2</v>
      </c>
      <c r="BA310" s="9">
        <f t="shared" si="116"/>
        <v>1357.9225000000001</v>
      </c>
      <c r="BB310" s="9"/>
      <c r="BC310" s="9"/>
      <c r="BD310" s="9"/>
      <c r="BE310" s="1">
        <v>1</v>
      </c>
      <c r="BF310" s="9">
        <v>36.85</v>
      </c>
      <c r="BG310">
        <f t="shared" si="117"/>
        <v>36.85</v>
      </c>
      <c r="BH310">
        <f t="shared" si="118"/>
        <v>1</v>
      </c>
      <c r="BI310">
        <f t="shared" si="119"/>
        <v>1357.9225000000001</v>
      </c>
    </row>
    <row r="311" spans="1:61" x14ac:dyDescent="0.3">
      <c r="A311" s="9">
        <v>0.76</v>
      </c>
      <c r="B311" s="9">
        <v>37.58</v>
      </c>
      <c r="C311" s="9">
        <f t="shared" si="96"/>
        <v>28.5608</v>
      </c>
      <c r="D311" s="9">
        <f t="shared" si="97"/>
        <v>0.5776</v>
      </c>
      <c r="E311" s="9">
        <f t="shared" si="98"/>
        <v>1412.2564</v>
      </c>
      <c r="F311" s="9"/>
      <c r="G311" s="9"/>
      <c r="H311" s="9"/>
      <c r="I311" s="9">
        <v>661.5</v>
      </c>
      <c r="J311" s="9">
        <v>37.58</v>
      </c>
      <c r="K311" s="9">
        <f t="shared" si="99"/>
        <v>24859.17</v>
      </c>
      <c r="L311" s="9">
        <f t="shared" si="100"/>
        <v>437582.25</v>
      </c>
      <c r="M311" s="9">
        <f t="shared" si="101"/>
        <v>1412.2564</v>
      </c>
      <c r="N311" s="9"/>
      <c r="O311" s="9"/>
      <c r="P311" s="9"/>
      <c r="Q311" s="9">
        <v>416.5</v>
      </c>
      <c r="R311" s="9">
        <v>37.58</v>
      </c>
      <c r="S311" s="9">
        <f t="shared" si="102"/>
        <v>15652.07</v>
      </c>
      <c r="T311" s="9">
        <f t="shared" si="103"/>
        <v>173472.25</v>
      </c>
      <c r="U311" s="9">
        <f t="shared" si="104"/>
        <v>1412.2564</v>
      </c>
      <c r="V311" s="9"/>
      <c r="W311" s="9"/>
      <c r="X311" s="9"/>
      <c r="Y311" s="9">
        <v>122.5</v>
      </c>
      <c r="Z311" s="9">
        <v>37.58</v>
      </c>
      <c r="AA311" s="9">
        <f t="shared" si="105"/>
        <v>4603.55</v>
      </c>
      <c r="AB311" s="9">
        <f t="shared" si="106"/>
        <v>15006.25</v>
      </c>
      <c r="AC311" s="9">
        <f t="shared" si="107"/>
        <v>1412.2564</v>
      </c>
      <c r="AD311" s="9"/>
      <c r="AE311" s="9"/>
      <c r="AF311" s="9"/>
      <c r="AG311" s="9">
        <v>7</v>
      </c>
      <c r="AH311" s="9">
        <v>37.58</v>
      </c>
      <c r="AI311" s="9">
        <f t="shared" si="108"/>
        <v>263.06</v>
      </c>
      <c r="AJ311" s="9">
        <f t="shared" si="109"/>
        <v>49</v>
      </c>
      <c r="AK311" s="9">
        <f t="shared" si="110"/>
        <v>1412.2564</v>
      </c>
      <c r="AL311" s="9"/>
      <c r="AM311" s="9"/>
      <c r="AN311" s="9"/>
      <c r="AO311" s="1">
        <v>3</v>
      </c>
      <c r="AP311" s="9">
        <v>37.58</v>
      </c>
      <c r="AQ311" s="9">
        <f t="shared" si="111"/>
        <v>112.74</v>
      </c>
      <c r="AR311" s="9">
        <f t="shared" si="112"/>
        <v>1412.2564</v>
      </c>
      <c r="AS311" s="9">
        <f t="shared" si="113"/>
        <v>1412.2564</v>
      </c>
      <c r="AT311" s="9"/>
      <c r="AU311" s="9"/>
      <c r="AV311" s="9"/>
      <c r="AW311" s="9">
        <v>0.25</v>
      </c>
      <c r="AX311" s="9">
        <v>37.58</v>
      </c>
      <c r="AY311" s="9">
        <f t="shared" si="114"/>
        <v>9.3949999999999996</v>
      </c>
      <c r="AZ311" s="9">
        <f t="shared" si="115"/>
        <v>6.25E-2</v>
      </c>
      <c r="BA311" s="9">
        <f t="shared" si="116"/>
        <v>1412.2564</v>
      </c>
      <c r="BB311" s="9"/>
      <c r="BC311" s="9"/>
      <c r="BD311" s="9"/>
      <c r="BE311" s="1">
        <v>1</v>
      </c>
      <c r="BF311" s="9">
        <v>37.58</v>
      </c>
      <c r="BG311">
        <f t="shared" si="117"/>
        <v>37.58</v>
      </c>
      <c r="BH311">
        <f t="shared" si="118"/>
        <v>1</v>
      </c>
      <c r="BI311">
        <f t="shared" si="119"/>
        <v>1412.2564</v>
      </c>
    </row>
    <row r="312" spans="1:61" x14ac:dyDescent="0.3">
      <c r="A312" s="9">
        <v>0.76</v>
      </c>
      <c r="B312" s="9">
        <v>37.450000000000003</v>
      </c>
      <c r="C312" s="9">
        <f t="shared" si="96"/>
        <v>28.462000000000003</v>
      </c>
      <c r="D312" s="9">
        <f t="shared" si="97"/>
        <v>0.5776</v>
      </c>
      <c r="E312" s="9">
        <f t="shared" si="98"/>
        <v>1402.5025000000003</v>
      </c>
      <c r="F312" s="9"/>
      <c r="G312" s="9"/>
      <c r="H312" s="9"/>
      <c r="I312" s="9">
        <v>661.5</v>
      </c>
      <c r="J312" s="9">
        <v>37.450000000000003</v>
      </c>
      <c r="K312" s="9">
        <f t="shared" si="99"/>
        <v>24773.175000000003</v>
      </c>
      <c r="L312" s="9">
        <f t="shared" si="100"/>
        <v>437582.25</v>
      </c>
      <c r="M312" s="9">
        <f t="shared" si="101"/>
        <v>1402.5025000000003</v>
      </c>
      <c r="N312" s="9"/>
      <c r="O312" s="9"/>
      <c r="P312" s="9"/>
      <c r="Q312" s="9">
        <v>416.5</v>
      </c>
      <c r="R312" s="9">
        <v>37.450000000000003</v>
      </c>
      <c r="S312" s="9">
        <f t="shared" si="102"/>
        <v>15597.925000000001</v>
      </c>
      <c r="T312" s="9">
        <f t="shared" si="103"/>
        <v>173472.25</v>
      </c>
      <c r="U312" s="9">
        <f t="shared" si="104"/>
        <v>1402.5025000000003</v>
      </c>
      <c r="V312" s="9"/>
      <c r="W312" s="9"/>
      <c r="X312" s="9"/>
      <c r="Y312" s="9">
        <v>122.5</v>
      </c>
      <c r="Z312" s="9">
        <v>37.450000000000003</v>
      </c>
      <c r="AA312" s="9">
        <f t="shared" si="105"/>
        <v>4587.625</v>
      </c>
      <c r="AB312" s="9">
        <f t="shared" si="106"/>
        <v>15006.25</v>
      </c>
      <c r="AC312" s="9">
        <f t="shared" si="107"/>
        <v>1402.5025000000003</v>
      </c>
      <c r="AD312" s="9"/>
      <c r="AE312" s="9"/>
      <c r="AF312" s="9"/>
      <c r="AG312" s="9">
        <v>7</v>
      </c>
      <c r="AH312" s="9">
        <v>37.450000000000003</v>
      </c>
      <c r="AI312" s="9">
        <f t="shared" si="108"/>
        <v>262.15000000000003</v>
      </c>
      <c r="AJ312" s="9">
        <f t="shared" si="109"/>
        <v>49</v>
      </c>
      <c r="AK312" s="9">
        <f t="shared" si="110"/>
        <v>1402.5025000000003</v>
      </c>
      <c r="AL312" s="9"/>
      <c r="AM312" s="9"/>
      <c r="AN312" s="9"/>
      <c r="AO312" s="1">
        <v>4</v>
      </c>
      <c r="AP312" s="9">
        <v>37.450000000000003</v>
      </c>
      <c r="AQ312" s="9">
        <f t="shared" si="111"/>
        <v>149.80000000000001</v>
      </c>
      <c r="AR312" s="9">
        <f t="shared" si="112"/>
        <v>1402.5025000000003</v>
      </c>
      <c r="AS312" s="9">
        <f t="shared" si="113"/>
        <v>1402.5025000000003</v>
      </c>
      <c r="AT312" s="9"/>
      <c r="AU312" s="9"/>
      <c r="AV312" s="9"/>
      <c r="AW312" s="9">
        <v>0.25</v>
      </c>
      <c r="AX312" s="9">
        <v>37.450000000000003</v>
      </c>
      <c r="AY312" s="9">
        <f t="shared" si="114"/>
        <v>9.3625000000000007</v>
      </c>
      <c r="AZ312" s="9">
        <f t="shared" si="115"/>
        <v>6.25E-2</v>
      </c>
      <c r="BA312" s="9">
        <f t="shared" si="116"/>
        <v>1402.5025000000003</v>
      </c>
      <c r="BB312" s="9"/>
      <c r="BC312" s="9"/>
      <c r="BD312" s="9"/>
      <c r="BE312" s="1">
        <v>1</v>
      </c>
      <c r="BF312" s="9">
        <v>37.450000000000003</v>
      </c>
      <c r="BG312">
        <f t="shared" si="117"/>
        <v>37.450000000000003</v>
      </c>
      <c r="BH312">
        <f t="shared" si="118"/>
        <v>1</v>
      </c>
      <c r="BI312">
        <f t="shared" si="119"/>
        <v>1402.5025000000003</v>
      </c>
    </row>
    <row r="313" spans="1:61" x14ac:dyDescent="0.3">
      <c r="A313" s="9">
        <v>0.76</v>
      </c>
      <c r="B313" s="9">
        <v>36.619999999999997</v>
      </c>
      <c r="C313" s="9">
        <f t="shared" si="96"/>
        <v>27.831199999999999</v>
      </c>
      <c r="D313" s="9">
        <f t="shared" si="97"/>
        <v>0.5776</v>
      </c>
      <c r="E313" s="9">
        <f t="shared" si="98"/>
        <v>1341.0243999999998</v>
      </c>
      <c r="F313" s="9"/>
      <c r="G313" s="9"/>
      <c r="H313" s="9"/>
      <c r="I313" s="9">
        <v>661.5</v>
      </c>
      <c r="J313" s="9">
        <v>36.619999999999997</v>
      </c>
      <c r="K313" s="9">
        <f t="shared" si="99"/>
        <v>24224.129999999997</v>
      </c>
      <c r="L313" s="9">
        <f t="shared" si="100"/>
        <v>437582.25</v>
      </c>
      <c r="M313" s="9">
        <f t="shared" si="101"/>
        <v>1341.0243999999998</v>
      </c>
      <c r="N313" s="9"/>
      <c r="O313" s="9"/>
      <c r="P313" s="9"/>
      <c r="Q313" s="9">
        <v>416.5</v>
      </c>
      <c r="R313" s="9">
        <v>36.619999999999997</v>
      </c>
      <c r="S313" s="9">
        <f t="shared" si="102"/>
        <v>15252.23</v>
      </c>
      <c r="T313" s="9">
        <f t="shared" si="103"/>
        <v>173472.25</v>
      </c>
      <c r="U313" s="9">
        <f t="shared" si="104"/>
        <v>1341.0243999999998</v>
      </c>
      <c r="V313" s="9"/>
      <c r="W313" s="9"/>
      <c r="X313" s="9"/>
      <c r="Y313" s="9">
        <v>122.5</v>
      </c>
      <c r="Z313" s="9">
        <v>36.619999999999997</v>
      </c>
      <c r="AA313" s="9">
        <f t="shared" si="105"/>
        <v>4485.95</v>
      </c>
      <c r="AB313" s="9">
        <f t="shared" si="106"/>
        <v>15006.25</v>
      </c>
      <c r="AC313" s="9">
        <f t="shared" si="107"/>
        <v>1341.0243999999998</v>
      </c>
      <c r="AD313" s="9"/>
      <c r="AE313" s="9"/>
      <c r="AF313" s="9"/>
      <c r="AG313" s="9">
        <v>7</v>
      </c>
      <c r="AH313" s="9">
        <v>36.619999999999997</v>
      </c>
      <c r="AI313" s="9">
        <f t="shared" si="108"/>
        <v>256.33999999999997</v>
      </c>
      <c r="AJ313" s="9">
        <f t="shared" si="109"/>
        <v>49</v>
      </c>
      <c r="AK313" s="9">
        <f t="shared" si="110"/>
        <v>1341.0243999999998</v>
      </c>
      <c r="AL313" s="9"/>
      <c r="AM313" s="9"/>
      <c r="AN313" s="9"/>
      <c r="AO313" s="1">
        <v>5</v>
      </c>
      <c r="AP313" s="9">
        <v>36.619999999999997</v>
      </c>
      <c r="AQ313" s="9">
        <f t="shared" si="111"/>
        <v>183.1</v>
      </c>
      <c r="AR313" s="9">
        <f t="shared" si="112"/>
        <v>1341.0243999999998</v>
      </c>
      <c r="AS313" s="9">
        <f t="shared" si="113"/>
        <v>1341.0243999999998</v>
      </c>
      <c r="AT313" s="9"/>
      <c r="AU313" s="9"/>
      <c r="AV313" s="9"/>
      <c r="AW313" s="9">
        <v>0.25</v>
      </c>
      <c r="AX313" s="9">
        <v>36.619999999999997</v>
      </c>
      <c r="AY313" s="9">
        <f t="shared" si="114"/>
        <v>9.1549999999999994</v>
      </c>
      <c r="AZ313" s="9">
        <f t="shared" si="115"/>
        <v>6.25E-2</v>
      </c>
      <c r="BA313" s="9">
        <f t="shared" si="116"/>
        <v>1341.0243999999998</v>
      </c>
      <c r="BB313" s="9"/>
      <c r="BC313" s="9"/>
      <c r="BD313" s="9"/>
      <c r="BE313" s="1">
        <v>1</v>
      </c>
      <c r="BF313" s="9">
        <v>36.619999999999997</v>
      </c>
      <c r="BG313">
        <f t="shared" si="117"/>
        <v>36.619999999999997</v>
      </c>
      <c r="BH313">
        <f t="shared" si="118"/>
        <v>1</v>
      </c>
      <c r="BI313">
        <f t="shared" si="119"/>
        <v>1341.0243999999998</v>
      </c>
    </row>
    <row r="314" spans="1:61" x14ac:dyDescent="0.3">
      <c r="A314" s="9">
        <v>0.74</v>
      </c>
      <c r="B314" s="9">
        <v>15.19</v>
      </c>
      <c r="C314" s="9">
        <f t="shared" si="96"/>
        <v>11.240599999999999</v>
      </c>
      <c r="D314" s="9">
        <f t="shared" si="97"/>
        <v>0.54759999999999998</v>
      </c>
      <c r="E314" s="9">
        <f t="shared" si="98"/>
        <v>230.73609999999999</v>
      </c>
      <c r="F314" s="9"/>
      <c r="G314" s="9"/>
      <c r="H314" s="9"/>
      <c r="I314" s="9">
        <v>686</v>
      </c>
      <c r="J314" s="9">
        <v>15.19</v>
      </c>
      <c r="K314" s="9">
        <f t="shared" si="99"/>
        <v>10420.34</v>
      </c>
      <c r="L314" s="9">
        <f t="shared" si="100"/>
        <v>470596</v>
      </c>
      <c r="M314" s="9">
        <f t="shared" si="101"/>
        <v>230.73609999999999</v>
      </c>
      <c r="N314" s="9"/>
      <c r="O314" s="9"/>
      <c r="P314" s="9"/>
      <c r="Q314" s="9">
        <v>245</v>
      </c>
      <c r="R314" s="9">
        <v>15.19</v>
      </c>
      <c r="S314" s="9">
        <f t="shared" si="102"/>
        <v>3721.5499999999997</v>
      </c>
      <c r="T314" s="9">
        <f t="shared" si="103"/>
        <v>60025</v>
      </c>
      <c r="U314" s="9">
        <f t="shared" si="104"/>
        <v>230.73609999999999</v>
      </c>
      <c r="V314" s="9"/>
      <c r="W314" s="9"/>
      <c r="X314" s="9"/>
      <c r="Y314" s="9">
        <v>220.5</v>
      </c>
      <c r="Z314" s="9">
        <v>15.19</v>
      </c>
      <c r="AA314" s="9">
        <f t="shared" si="105"/>
        <v>3349.395</v>
      </c>
      <c r="AB314" s="9">
        <f t="shared" si="106"/>
        <v>48620.25</v>
      </c>
      <c r="AC314" s="9">
        <f t="shared" si="107"/>
        <v>230.73609999999999</v>
      </c>
      <c r="AD314" s="9"/>
      <c r="AE314" s="9"/>
      <c r="AF314" s="9"/>
      <c r="AG314" s="9">
        <v>3.5</v>
      </c>
      <c r="AH314" s="9">
        <v>15.19</v>
      </c>
      <c r="AI314" s="9">
        <f t="shared" si="108"/>
        <v>53.164999999999999</v>
      </c>
      <c r="AJ314" s="9">
        <f t="shared" si="109"/>
        <v>12.25</v>
      </c>
      <c r="AK314" s="9">
        <f t="shared" si="110"/>
        <v>230.73609999999999</v>
      </c>
      <c r="AL314" s="9"/>
      <c r="AM314" s="9"/>
      <c r="AN314" s="9"/>
      <c r="AO314" s="1">
        <v>2</v>
      </c>
      <c r="AP314" s="9">
        <v>15.19</v>
      </c>
      <c r="AQ314" s="9">
        <f t="shared" si="111"/>
        <v>30.38</v>
      </c>
      <c r="AR314" s="9">
        <f t="shared" si="112"/>
        <v>230.73609999999999</v>
      </c>
      <c r="AS314" s="9">
        <f t="shared" si="113"/>
        <v>230.73609999999999</v>
      </c>
      <c r="AT314" s="9"/>
      <c r="AU314" s="9"/>
      <c r="AV314" s="9"/>
      <c r="AW314" s="9">
        <v>0.25</v>
      </c>
      <c r="AX314" s="9">
        <v>15.19</v>
      </c>
      <c r="AY314" s="9">
        <f t="shared" si="114"/>
        <v>3.7974999999999999</v>
      </c>
      <c r="AZ314" s="9">
        <f t="shared" si="115"/>
        <v>6.25E-2</v>
      </c>
      <c r="BA314" s="9">
        <f t="shared" si="116"/>
        <v>230.73609999999999</v>
      </c>
      <c r="BB314" s="9"/>
      <c r="BC314" s="9"/>
      <c r="BD314" s="9"/>
      <c r="BE314" s="1">
        <v>1</v>
      </c>
      <c r="BF314" s="9">
        <v>15.19</v>
      </c>
      <c r="BG314">
        <f t="shared" si="117"/>
        <v>15.19</v>
      </c>
      <c r="BH314">
        <f t="shared" si="118"/>
        <v>1</v>
      </c>
      <c r="BI314">
        <f t="shared" si="119"/>
        <v>230.73609999999999</v>
      </c>
    </row>
    <row r="315" spans="1:61" x14ac:dyDescent="0.3">
      <c r="A315" s="9">
        <v>0.74</v>
      </c>
      <c r="B315" s="9">
        <v>15.5</v>
      </c>
      <c r="C315" s="9">
        <f t="shared" si="96"/>
        <v>11.47</v>
      </c>
      <c r="D315" s="9">
        <f t="shared" si="97"/>
        <v>0.54759999999999998</v>
      </c>
      <c r="E315" s="9">
        <f t="shared" si="98"/>
        <v>240.25</v>
      </c>
      <c r="F315" s="9"/>
      <c r="G315" s="9"/>
      <c r="H315" s="9"/>
      <c r="I315" s="9">
        <v>686</v>
      </c>
      <c r="J315" s="9">
        <v>15.5</v>
      </c>
      <c r="K315" s="9">
        <f t="shared" si="99"/>
        <v>10633</v>
      </c>
      <c r="L315" s="9">
        <f t="shared" si="100"/>
        <v>470596</v>
      </c>
      <c r="M315" s="9">
        <f t="shared" si="101"/>
        <v>240.25</v>
      </c>
      <c r="N315" s="9"/>
      <c r="O315" s="9"/>
      <c r="P315" s="9"/>
      <c r="Q315" s="9">
        <v>245</v>
      </c>
      <c r="R315" s="9">
        <v>15.5</v>
      </c>
      <c r="S315" s="9">
        <f t="shared" si="102"/>
        <v>3797.5</v>
      </c>
      <c r="T315" s="9">
        <f t="shared" si="103"/>
        <v>60025</v>
      </c>
      <c r="U315" s="9">
        <f t="shared" si="104"/>
        <v>240.25</v>
      </c>
      <c r="V315" s="9"/>
      <c r="W315" s="9"/>
      <c r="X315" s="9"/>
      <c r="Y315" s="9">
        <v>220.5</v>
      </c>
      <c r="Z315" s="9">
        <v>15.5</v>
      </c>
      <c r="AA315" s="9">
        <f t="shared" si="105"/>
        <v>3417.75</v>
      </c>
      <c r="AB315" s="9">
        <f t="shared" si="106"/>
        <v>48620.25</v>
      </c>
      <c r="AC315" s="9">
        <f t="shared" si="107"/>
        <v>240.25</v>
      </c>
      <c r="AD315" s="9"/>
      <c r="AE315" s="9"/>
      <c r="AF315" s="9"/>
      <c r="AG315" s="9">
        <v>3.5</v>
      </c>
      <c r="AH315" s="9">
        <v>15.5</v>
      </c>
      <c r="AI315" s="9">
        <f t="shared" si="108"/>
        <v>54.25</v>
      </c>
      <c r="AJ315" s="9">
        <f t="shared" si="109"/>
        <v>12.25</v>
      </c>
      <c r="AK315" s="9">
        <f t="shared" si="110"/>
        <v>240.25</v>
      </c>
      <c r="AL315" s="9"/>
      <c r="AM315" s="9"/>
      <c r="AN315" s="9"/>
      <c r="AO315" s="1">
        <v>3</v>
      </c>
      <c r="AP315" s="9">
        <v>15.5</v>
      </c>
      <c r="AQ315" s="9">
        <f t="shared" si="111"/>
        <v>46.5</v>
      </c>
      <c r="AR315" s="9">
        <f t="shared" si="112"/>
        <v>240.25</v>
      </c>
      <c r="AS315" s="9">
        <f t="shared" si="113"/>
        <v>240.25</v>
      </c>
      <c r="AT315" s="9"/>
      <c r="AU315" s="9"/>
      <c r="AV315" s="9"/>
      <c r="AW315" s="9">
        <v>0.25</v>
      </c>
      <c r="AX315" s="9">
        <v>15.5</v>
      </c>
      <c r="AY315" s="9">
        <f t="shared" si="114"/>
        <v>3.875</v>
      </c>
      <c r="AZ315" s="9">
        <f t="shared" si="115"/>
        <v>6.25E-2</v>
      </c>
      <c r="BA315" s="9">
        <f t="shared" si="116"/>
        <v>240.25</v>
      </c>
      <c r="BB315" s="9"/>
      <c r="BC315" s="9"/>
      <c r="BD315" s="9"/>
      <c r="BE315" s="1">
        <v>1</v>
      </c>
      <c r="BF315" s="9">
        <v>15.5</v>
      </c>
      <c r="BG315">
        <f t="shared" si="117"/>
        <v>15.5</v>
      </c>
      <c r="BH315">
        <f t="shared" si="118"/>
        <v>1</v>
      </c>
      <c r="BI315">
        <f t="shared" si="119"/>
        <v>240.25</v>
      </c>
    </row>
    <row r="316" spans="1:61" x14ac:dyDescent="0.3">
      <c r="A316" s="9">
        <v>0.74</v>
      </c>
      <c r="B316" s="9">
        <v>15.28</v>
      </c>
      <c r="C316" s="9">
        <f t="shared" si="96"/>
        <v>11.3072</v>
      </c>
      <c r="D316" s="9">
        <f t="shared" si="97"/>
        <v>0.54759999999999998</v>
      </c>
      <c r="E316" s="9">
        <f t="shared" si="98"/>
        <v>233.47839999999999</v>
      </c>
      <c r="F316" s="9"/>
      <c r="G316" s="9"/>
      <c r="H316" s="9"/>
      <c r="I316" s="9">
        <v>686</v>
      </c>
      <c r="J316" s="9">
        <v>15.28</v>
      </c>
      <c r="K316" s="9">
        <f t="shared" si="99"/>
        <v>10482.08</v>
      </c>
      <c r="L316" s="9">
        <f t="shared" si="100"/>
        <v>470596</v>
      </c>
      <c r="M316" s="9">
        <f t="shared" si="101"/>
        <v>233.47839999999999</v>
      </c>
      <c r="N316" s="9"/>
      <c r="O316" s="9"/>
      <c r="P316" s="9"/>
      <c r="Q316" s="9">
        <v>245</v>
      </c>
      <c r="R316" s="9">
        <v>15.28</v>
      </c>
      <c r="S316" s="9">
        <f t="shared" si="102"/>
        <v>3743.6</v>
      </c>
      <c r="T316" s="9">
        <f t="shared" si="103"/>
        <v>60025</v>
      </c>
      <c r="U316" s="9">
        <f t="shared" si="104"/>
        <v>233.47839999999999</v>
      </c>
      <c r="V316" s="9"/>
      <c r="W316" s="9"/>
      <c r="X316" s="9"/>
      <c r="Y316" s="9">
        <v>220.5</v>
      </c>
      <c r="Z316" s="9">
        <v>15.28</v>
      </c>
      <c r="AA316" s="9">
        <f t="shared" si="105"/>
        <v>3369.24</v>
      </c>
      <c r="AB316" s="9">
        <f t="shared" si="106"/>
        <v>48620.25</v>
      </c>
      <c r="AC316" s="9">
        <f t="shared" si="107"/>
        <v>233.47839999999999</v>
      </c>
      <c r="AD316" s="9"/>
      <c r="AE316" s="9"/>
      <c r="AF316" s="9"/>
      <c r="AG316" s="9">
        <v>3.5</v>
      </c>
      <c r="AH316" s="9">
        <v>15.28</v>
      </c>
      <c r="AI316" s="9">
        <f t="shared" si="108"/>
        <v>53.48</v>
      </c>
      <c r="AJ316" s="9">
        <f t="shared" si="109"/>
        <v>12.25</v>
      </c>
      <c r="AK316" s="9">
        <f t="shared" si="110"/>
        <v>233.47839999999999</v>
      </c>
      <c r="AL316" s="9"/>
      <c r="AM316" s="9"/>
      <c r="AN316" s="9"/>
      <c r="AO316" s="1">
        <v>4</v>
      </c>
      <c r="AP316" s="9">
        <v>15.28</v>
      </c>
      <c r="AQ316" s="9">
        <f t="shared" si="111"/>
        <v>61.12</v>
      </c>
      <c r="AR316" s="9">
        <f t="shared" si="112"/>
        <v>233.47839999999999</v>
      </c>
      <c r="AS316" s="9">
        <f t="shared" si="113"/>
        <v>233.47839999999999</v>
      </c>
      <c r="AT316" s="9"/>
      <c r="AU316" s="9"/>
      <c r="AV316" s="9"/>
      <c r="AW316" s="9">
        <v>0.25</v>
      </c>
      <c r="AX316" s="9">
        <v>15.28</v>
      </c>
      <c r="AY316" s="9">
        <f t="shared" si="114"/>
        <v>3.82</v>
      </c>
      <c r="AZ316" s="9">
        <f t="shared" si="115"/>
        <v>6.25E-2</v>
      </c>
      <c r="BA316" s="9">
        <f t="shared" si="116"/>
        <v>233.47839999999999</v>
      </c>
      <c r="BB316" s="9"/>
      <c r="BC316" s="9"/>
      <c r="BD316" s="9"/>
      <c r="BE316" s="1">
        <v>1</v>
      </c>
      <c r="BF316" s="9">
        <v>15.28</v>
      </c>
      <c r="BG316">
        <f t="shared" si="117"/>
        <v>15.28</v>
      </c>
      <c r="BH316">
        <f t="shared" si="118"/>
        <v>1</v>
      </c>
      <c r="BI316">
        <f t="shared" si="119"/>
        <v>233.47839999999999</v>
      </c>
    </row>
    <row r="317" spans="1:61" x14ac:dyDescent="0.3">
      <c r="A317" s="9">
        <v>0.74</v>
      </c>
      <c r="B317" s="9">
        <v>15.5</v>
      </c>
      <c r="C317" s="9">
        <f t="shared" si="96"/>
        <v>11.47</v>
      </c>
      <c r="D317" s="9">
        <f t="shared" si="97"/>
        <v>0.54759999999999998</v>
      </c>
      <c r="E317" s="9">
        <f t="shared" si="98"/>
        <v>240.25</v>
      </c>
      <c r="F317" s="9"/>
      <c r="G317" s="9"/>
      <c r="H317" s="9"/>
      <c r="I317" s="9">
        <v>686</v>
      </c>
      <c r="J317" s="9">
        <v>15.5</v>
      </c>
      <c r="K317" s="9">
        <f t="shared" si="99"/>
        <v>10633</v>
      </c>
      <c r="L317" s="9">
        <f t="shared" si="100"/>
        <v>470596</v>
      </c>
      <c r="M317" s="9">
        <f t="shared" si="101"/>
        <v>240.25</v>
      </c>
      <c r="N317" s="9"/>
      <c r="O317" s="9"/>
      <c r="P317" s="9"/>
      <c r="Q317" s="9">
        <v>245</v>
      </c>
      <c r="R317" s="9">
        <v>15.5</v>
      </c>
      <c r="S317" s="9">
        <f t="shared" si="102"/>
        <v>3797.5</v>
      </c>
      <c r="T317" s="9">
        <f t="shared" si="103"/>
        <v>60025</v>
      </c>
      <c r="U317" s="9">
        <f t="shared" si="104"/>
        <v>240.25</v>
      </c>
      <c r="V317" s="9"/>
      <c r="W317" s="9"/>
      <c r="X317" s="9"/>
      <c r="Y317" s="9">
        <v>220.5</v>
      </c>
      <c r="Z317" s="9">
        <v>15.5</v>
      </c>
      <c r="AA317" s="9">
        <f t="shared" si="105"/>
        <v>3417.75</v>
      </c>
      <c r="AB317" s="9">
        <f t="shared" si="106"/>
        <v>48620.25</v>
      </c>
      <c r="AC317" s="9">
        <f t="shared" si="107"/>
        <v>240.25</v>
      </c>
      <c r="AD317" s="9"/>
      <c r="AE317" s="9"/>
      <c r="AF317" s="9"/>
      <c r="AG317" s="9">
        <v>3.5</v>
      </c>
      <c r="AH317" s="9">
        <v>15.5</v>
      </c>
      <c r="AI317" s="9">
        <f t="shared" si="108"/>
        <v>54.25</v>
      </c>
      <c r="AJ317" s="9">
        <f t="shared" si="109"/>
        <v>12.25</v>
      </c>
      <c r="AK317" s="9">
        <f t="shared" si="110"/>
        <v>240.25</v>
      </c>
      <c r="AL317" s="9"/>
      <c r="AM317" s="9"/>
      <c r="AN317" s="9"/>
      <c r="AO317" s="1">
        <v>5</v>
      </c>
      <c r="AP317" s="9">
        <v>15.5</v>
      </c>
      <c r="AQ317" s="9">
        <f t="shared" si="111"/>
        <v>77.5</v>
      </c>
      <c r="AR317" s="9">
        <f t="shared" si="112"/>
        <v>240.25</v>
      </c>
      <c r="AS317" s="9">
        <f t="shared" si="113"/>
        <v>240.25</v>
      </c>
      <c r="AT317" s="9"/>
      <c r="AU317" s="9"/>
      <c r="AV317" s="9"/>
      <c r="AW317" s="9">
        <v>0.25</v>
      </c>
      <c r="AX317" s="9">
        <v>15.5</v>
      </c>
      <c r="AY317" s="9">
        <f t="shared" si="114"/>
        <v>3.875</v>
      </c>
      <c r="AZ317" s="9">
        <f t="shared" si="115"/>
        <v>6.25E-2</v>
      </c>
      <c r="BA317" s="9">
        <f t="shared" si="116"/>
        <v>240.25</v>
      </c>
      <c r="BB317" s="9"/>
      <c r="BC317" s="9"/>
      <c r="BD317" s="9"/>
      <c r="BE317" s="1">
        <v>1</v>
      </c>
      <c r="BF317" s="9">
        <v>15.5</v>
      </c>
      <c r="BG317">
        <f t="shared" si="117"/>
        <v>15.5</v>
      </c>
      <c r="BH317">
        <f t="shared" si="118"/>
        <v>1</v>
      </c>
      <c r="BI317">
        <f t="shared" si="119"/>
        <v>240.25</v>
      </c>
    </row>
    <row r="318" spans="1:61" x14ac:dyDescent="0.3">
      <c r="A318" s="9">
        <v>0.71</v>
      </c>
      <c r="B318" s="9">
        <v>15.42</v>
      </c>
      <c r="C318" s="9">
        <f t="shared" si="96"/>
        <v>10.9482</v>
      </c>
      <c r="D318" s="9">
        <f t="shared" si="97"/>
        <v>0.50409999999999999</v>
      </c>
      <c r="E318" s="9">
        <f t="shared" si="98"/>
        <v>237.7764</v>
      </c>
      <c r="F318" s="9"/>
      <c r="G318" s="9"/>
      <c r="H318" s="9"/>
      <c r="I318" s="9">
        <v>710.5</v>
      </c>
      <c r="J318" s="9">
        <v>15.42</v>
      </c>
      <c r="K318" s="9">
        <f t="shared" si="99"/>
        <v>10955.91</v>
      </c>
      <c r="L318" s="9">
        <f t="shared" si="100"/>
        <v>504810.25</v>
      </c>
      <c r="M318" s="9">
        <f t="shared" si="101"/>
        <v>237.7764</v>
      </c>
      <c r="N318" s="9"/>
      <c r="O318" s="9"/>
      <c r="P318" s="9"/>
      <c r="Q318" s="9">
        <v>269.5</v>
      </c>
      <c r="R318" s="9">
        <v>15.42</v>
      </c>
      <c r="S318" s="9">
        <f t="shared" si="102"/>
        <v>4155.6899999999996</v>
      </c>
      <c r="T318" s="9">
        <f t="shared" si="103"/>
        <v>72630.25</v>
      </c>
      <c r="U318" s="9">
        <f t="shared" si="104"/>
        <v>237.7764</v>
      </c>
      <c r="V318" s="9"/>
      <c r="W318" s="9"/>
      <c r="X318" s="9"/>
      <c r="Y318" s="9">
        <v>220.5</v>
      </c>
      <c r="Z318" s="9">
        <v>15.42</v>
      </c>
      <c r="AA318" s="9">
        <f t="shared" si="105"/>
        <v>3400.11</v>
      </c>
      <c r="AB318" s="9">
        <f t="shared" si="106"/>
        <v>48620.25</v>
      </c>
      <c r="AC318" s="9">
        <f t="shared" si="107"/>
        <v>237.7764</v>
      </c>
      <c r="AD318" s="9"/>
      <c r="AE318" s="9"/>
      <c r="AF318" s="9"/>
      <c r="AG318" s="9">
        <v>3.5</v>
      </c>
      <c r="AH318" s="9">
        <v>15.42</v>
      </c>
      <c r="AI318" s="9">
        <f t="shared" si="108"/>
        <v>53.97</v>
      </c>
      <c r="AJ318" s="9">
        <f t="shared" si="109"/>
        <v>12.25</v>
      </c>
      <c r="AK318" s="9">
        <f t="shared" si="110"/>
        <v>237.7764</v>
      </c>
      <c r="AL318" s="9"/>
      <c r="AM318" s="9"/>
      <c r="AN318" s="9"/>
      <c r="AO318" s="1">
        <v>2</v>
      </c>
      <c r="AP318" s="9">
        <v>15.42</v>
      </c>
      <c r="AQ318" s="9">
        <f t="shared" si="111"/>
        <v>30.84</v>
      </c>
      <c r="AR318" s="9">
        <f t="shared" si="112"/>
        <v>237.7764</v>
      </c>
      <c r="AS318" s="9">
        <f t="shared" si="113"/>
        <v>237.7764</v>
      </c>
      <c r="AT318" s="9"/>
      <c r="AU318" s="9"/>
      <c r="AV318" s="9"/>
      <c r="AW318" s="9">
        <v>0.25</v>
      </c>
      <c r="AX318" s="9">
        <v>15.42</v>
      </c>
      <c r="AY318" s="9">
        <f t="shared" si="114"/>
        <v>3.855</v>
      </c>
      <c r="AZ318" s="9">
        <f t="shared" si="115"/>
        <v>6.25E-2</v>
      </c>
      <c r="BA318" s="9">
        <f t="shared" si="116"/>
        <v>237.7764</v>
      </c>
      <c r="BB318" s="9"/>
      <c r="BC318" s="9"/>
      <c r="BD318" s="9"/>
      <c r="BE318" s="1">
        <v>1</v>
      </c>
      <c r="BF318" s="9">
        <v>15.42</v>
      </c>
      <c r="BG318">
        <f t="shared" si="117"/>
        <v>15.42</v>
      </c>
      <c r="BH318">
        <f t="shared" si="118"/>
        <v>1</v>
      </c>
      <c r="BI318">
        <f t="shared" si="119"/>
        <v>237.7764</v>
      </c>
    </row>
    <row r="319" spans="1:61" x14ac:dyDescent="0.3">
      <c r="A319" s="9">
        <v>0.71</v>
      </c>
      <c r="B319" s="9">
        <v>15.85</v>
      </c>
      <c r="C319" s="9">
        <f t="shared" si="96"/>
        <v>11.253499999999999</v>
      </c>
      <c r="D319" s="9">
        <f t="shared" si="97"/>
        <v>0.50409999999999999</v>
      </c>
      <c r="E319" s="9">
        <f t="shared" si="98"/>
        <v>251.2225</v>
      </c>
      <c r="F319" s="9"/>
      <c r="G319" s="9"/>
      <c r="H319" s="9"/>
      <c r="I319" s="9">
        <v>710.5</v>
      </c>
      <c r="J319" s="9">
        <v>15.85</v>
      </c>
      <c r="K319" s="9">
        <f t="shared" si="99"/>
        <v>11261.424999999999</v>
      </c>
      <c r="L319" s="9">
        <f t="shared" si="100"/>
        <v>504810.25</v>
      </c>
      <c r="M319" s="9">
        <f t="shared" si="101"/>
        <v>251.2225</v>
      </c>
      <c r="N319" s="9"/>
      <c r="O319" s="9"/>
      <c r="P319" s="9"/>
      <c r="Q319" s="9">
        <v>269.5</v>
      </c>
      <c r="R319" s="9">
        <v>15.85</v>
      </c>
      <c r="S319" s="9">
        <f t="shared" si="102"/>
        <v>4271.5749999999998</v>
      </c>
      <c r="T319" s="9">
        <f t="shared" si="103"/>
        <v>72630.25</v>
      </c>
      <c r="U319" s="9">
        <f t="shared" si="104"/>
        <v>251.2225</v>
      </c>
      <c r="V319" s="9"/>
      <c r="W319" s="9"/>
      <c r="X319" s="9"/>
      <c r="Y319" s="9">
        <v>220.5</v>
      </c>
      <c r="Z319" s="9">
        <v>15.85</v>
      </c>
      <c r="AA319" s="9">
        <f t="shared" si="105"/>
        <v>3494.9249999999997</v>
      </c>
      <c r="AB319" s="9">
        <f t="shared" si="106"/>
        <v>48620.25</v>
      </c>
      <c r="AC319" s="9">
        <f t="shared" si="107"/>
        <v>251.2225</v>
      </c>
      <c r="AD319" s="9"/>
      <c r="AE319" s="9"/>
      <c r="AF319" s="9"/>
      <c r="AG319" s="9">
        <v>3.5</v>
      </c>
      <c r="AH319" s="9">
        <v>15.85</v>
      </c>
      <c r="AI319" s="9">
        <f t="shared" si="108"/>
        <v>55.475000000000001</v>
      </c>
      <c r="AJ319" s="9">
        <f t="shared" si="109"/>
        <v>12.25</v>
      </c>
      <c r="AK319" s="9">
        <f t="shared" si="110"/>
        <v>251.2225</v>
      </c>
      <c r="AL319" s="9"/>
      <c r="AM319" s="9"/>
      <c r="AN319" s="9"/>
      <c r="AO319" s="1">
        <v>3</v>
      </c>
      <c r="AP319" s="9">
        <v>15.85</v>
      </c>
      <c r="AQ319" s="9">
        <f t="shared" si="111"/>
        <v>47.55</v>
      </c>
      <c r="AR319" s="9">
        <f t="shared" si="112"/>
        <v>251.2225</v>
      </c>
      <c r="AS319" s="9">
        <f t="shared" si="113"/>
        <v>251.2225</v>
      </c>
      <c r="AT319" s="9"/>
      <c r="AU319" s="9"/>
      <c r="AV319" s="9"/>
      <c r="AW319" s="9">
        <v>0.25</v>
      </c>
      <c r="AX319" s="9">
        <v>15.85</v>
      </c>
      <c r="AY319" s="9">
        <f t="shared" si="114"/>
        <v>3.9624999999999999</v>
      </c>
      <c r="AZ319" s="9">
        <f t="shared" si="115"/>
        <v>6.25E-2</v>
      </c>
      <c r="BA319" s="9">
        <f t="shared" si="116"/>
        <v>251.2225</v>
      </c>
      <c r="BB319" s="9"/>
      <c r="BC319" s="9"/>
      <c r="BD319" s="9"/>
      <c r="BE319" s="1">
        <v>1</v>
      </c>
      <c r="BF319" s="9">
        <v>15.85</v>
      </c>
      <c r="BG319">
        <f t="shared" si="117"/>
        <v>15.85</v>
      </c>
      <c r="BH319">
        <f t="shared" si="118"/>
        <v>1</v>
      </c>
      <c r="BI319">
        <f t="shared" si="119"/>
        <v>251.2225</v>
      </c>
    </row>
    <row r="320" spans="1:61" x14ac:dyDescent="0.3">
      <c r="A320" s="9">
        <v>0.71</v>
      </c>
      <c r="B320" s="9">
        <v>15.44</v>
      </c>
      <c r="C320" s="9">
        <f t="shared" si="96"/>
        <v>10.962399999999999</v>
      </c>
      <c r="D320" s="9">
        <f t="shared" si="97"/>
        <v>0.50409999999999999</v>
      </c>
      <c r="E320" s="9">
        <f t="shared" si="98"/>
        <v>238.39359999999999</v>
      </c>
      <c r="F320" s="9"/>
      <c r="G320" s="9"/>
      <c r="H320" s="9"/>
      <c r="I320" s="9">
        <v>710.5</v>
      </c>
      <c r="J320" s="9">
        <v>15.44</v>
      </c>
      <c r="K320" s="9">
        <f t="shared" si="99"/>
        <v>10970.119999999999</v>
      </c>
      <c r="L320" s="9">
        <f t="shared" si="100"/>
        <v>504810.25</v>
      </c>
      <c r="M320" s="9">
        <f t="shared" si="101"/>
        <v>238.39359999999999</v>
      </c>
      <c r="N320" s="9"/>
      <c r="O320" s="9"/>
      <c r="P320" s="9"/>
      <c r="Q320" s="9">
        <v>269.5</v>
      </c>
      <c r="R320" s="9">
        <v>15.44</v>
      </c>
      <c r="S320" s="9">
        <f t="shared" si="102"/>
        <v>4161.08</v>
      </c>
      <c r="T320" s="9">
        <f t="shared" si="103"/>
        <v>72630.25</v>
      </c>
      <c r="U320" s="9">
        <f t="shared" si="104"/>
        <v>238.39359999999999</v>
      </c>
      <c r="V320" s="9"/>
      <c r="W320" s="9"/>
      <c r="X320" s="9"/>
      <c r="Y320" s="9">
        <v>220.5</v>
      </c>
      <c r="Z320" s="9">
        <v>15.44</v>
      </c>
      <c r="AA320" s="9">
        <f t="shared" si="105"/>
        <v>3404.52</v>
      </c>
      <c r="AB320" s="9">
        <f t="shared" si="106"/>
        <v>48620.25</v>
      </c>
      <c r="AC320" s="9">
        <f t="shared" si="107"/>
        <v>238.39359999999999</v>
      </c>
      <c r="AD320" s="9"/>
      <c r="AE320" s="9"/>
      <c r="AF320" s="9"/>
      <c r="AG320" s="9">
        <v>3.5</v>
      </c>
      <c r="AH320" s="9">
        <v>15.44</v>
      </c>
      <c r="AI320" s="9">
        <f t="shared" si="108"/>
        <v>54.04</v>
      </c>
      <c r="AJ320" s="9">
        <f t="shared" si="109"/>
        <v>12.25</v>
      </c>
      <c r="AK320" s="9">
        <f t="shared" si="110"/>
        <v>238.39359999999999</v>
      </c>
      <c r="AL320" s="9"/>
      <c r="AM320" s="9"/>
      <c r="AN320" s="9"/>
      <c r="AO320" s="1">
        <v>4</v>
      </c>
      <c r="AP320" s="9">
        <v>15.44</v>
      </c>
      <c r="AQ320" s="9">
        <f t="shared" si="111"/>
        <v>61.76</v>
      </c>
      <c r="AR320" s="9">
        <f t="shared" si="112"/>
        <v>238.39359999999999</v>
      </c>
      <c r="AS320" s="9">
        <f t="shared" si="113"/>
        <v>238.39359999999999</v>
      </c>
      <c r="AT320" s="9"/>
      <c r="AU320" s="9"/>
      <c r="AV320" s="9"/>
      <c r="AW320" s="9">
        <v>0.25</v>
      </c>
      <c r="AX320" s="9">
        <v>15.44</v>
      </c>
      <c r="AY320" s="9">
        <f t="shared" si="114"/>
        <v>3.86</v>
      </c>
      <c r="AZ320" s="9">
        <f t="shared" si="115"/>
        <v>6.25E-2</v>
      </c>
      <c r="BA320" s="9">
        <f t="shared" si="116"/>
        <v>238.39359999999999</v>
      </c>
      <c r="BB320" s="9"/>
      <c r="BC320" s="9"/>
      <c r="BD320" s="9"/>
      <c r="BE320" s="1">
        <v>1</v>
      </c>
      <c r="BF320" s="9">
        <v>15.44</v>
      </c>
      <c r="BG320">
        <f t="shared" si="117"/>
        <v>15.44</v>
      </c>
      <c r="BH320">
        <f t="shared" si="118"/>
        <v>1</v>
      </c>
      <c r="BI320">
        <f t="shared" si="119"/>
        <v>238.39359999999999</v>
      </c>
    </row>
    <row r="321" spans="1:61" x14ac:dyDescent="0.3">
      <c r="A321" s="9">
        <v>0.71</v>
      </c>
      <c r="B321" s="9">
        <v>15.81</v>
      </c>
      <c r="C321" s="9">
        <f t="shared" si="96"/>
        <v>11.225099999999999</v>
      </c>
      <c r="D321" s="9">
        <f t="shared" si="97"/>
        <v>0.50409999999999999</v>
      </c>
      <c r="E321" s="9">
        <f t="shared" si="98"/>
        <v>249.95610000000002</v>
      </c>
      <c r="F321" s="9"/>
      <c r="G321" s="9"/>
      <c r="H321" s="9"/>
      <c r="I321" s="9">
        <v>710.5</v>
      </c>
      <c r="J321" s="9">
        <v>15.81</v>
      </c>
      <c r="K321" s="9">
        <f t="shared" si="99"/>
        <v>11233.005000000001</v>
      </c>
      <c r="L321" s="9">
        <f t="shared" si="100"/>
        <v>504810.25</v>
      </c>
      <c r="M321" s="9">
        <f t="shared" si="101"/>
        <v>249.95610000000002</v>
      </c>
      <c r="N321" s="9"/>
      <c r="O321" s="9"/>
      <c r="P321" s="9"/>
      <c r="Q321" s="9">
        <v>269.5</v>
      </c>
      <c r="R321" s="9">
        <v>15.81</v>
      </c>
      <c r="S321" s="9">
        <f t="shared" si="102"/>
        <v>4260.7950000000001</v>
      </c>
      <c r="T321" s="9">
        <f t="shared" si="103"/>
        <v>72630.25</v>
      </c>
      <c r="U321" s="9">
        <f t="shared" si="104"/>
        <v>249.95610000000002</v>
      </c>
      <c r="V321" s="9"/>
      <c r="W321" s="9"/>
      <c r="X321" s="9"/>
      <c r="Y321" s="9">
        <v>220.5</v>
      </c>
      <c r="Z321" s="9">
        <v>15.81</v>
      </c>
      <c r="AA321" s="9">
        <f t="shared" si="105"/>
        <v>3486.105</v>
      </c>
      <c r="AB321" s="9">
        <f t="shared" si="106"/>
        <v>48620.25</v>
      </c>
      <c r="AC321" s="9">
        <f t="shared" si="107"/>
        <v>249.95610000000002</v>
      </c>
      <c r="AD321" s="9"/>
      <c r="AE321" s="9"/>
      <c r="AF321" s="9"/>
      <c r="AG321" s="9">
        <v>3.5</v>
      </c>
      <c r="AH321" s="9">
        <v>15.81</v>
      </c>
      <c r="AI321" s="9">
        <f t="shared" si="108"/>
        <v>55.335000000000001</v>
      </c>
      <c r="AJ321" s="9">
        <f t="shared" si="109"/>
        <v>12.25</v>
      </c>
      <c r="AK321" s="9">
        <f t="shared" si="110"/>
        <v>249.95610000000002</v>
      </c>
      <c r="AL321" s="9"/>
      <c r="AM321" s="9"/>
      <c r="AN321" s="9"/>
      <c r="AO321" s="1">
        <v>5</v>
      </c>
      <c r="AP321" s="9">
        <v>15.81</v>
      </c>
      <c r="AQ321" s="9">
        <f t="shared" si="111"/>
        <v>79.05</v>
      </c>
      <c r="AR321" s="9">
        <f t="shared" si="112"/>
        <v>249.95610000000002</v>
      </c>
      <c r="AS321" s="9">
        <f t="shared" si="113"/>
        <v>249.95610000000002</v>
      </c>
      <c r="AT321" s="9"/>
      <c r="AU321" s="9"/>
      <c r="AV321" s="9"/>
      <c r="AW321" s="9">
        <v>0.25</v>
      </c>
      <c r="AX321" s="9">
        <v>15.81</v>
      </c>
      <c r="AY321" s="9">
        <f t="shared" si="114"/>
        <v>3.9525000000000001</v>
      </c>
      <c r="AZ321" s="9">
        <f t="shared" si="115"/>
        <v>6.25E-2</v>
      </c>
      <c r="BA321" s="9">
        <f t="shared" si="116"/>
        <v>249.95610000000002</v>
      </c>
      <c r="BB321" s="9"/>
      <c r="BC321" s="9"/>
      <c r="BD321" s="9"/>
      <c r="BE321" s="1">
        <v>1</v>
      </c>
      <c r="BF321" s="9">
        <v>15.81</v>
      </c>
      <c r="BG321">
        <f t="shared" si="117"/>
        <v>15.81</v>
      </c>
      <c r="BH321">
        <f t="shared" si="118"/>
        <v>1</v>
      </c>
      <c r="BI321">
        <f t="shared" si="119"/>
        <v>249.95610000000002</v>
      </c>
    </row>
    <row r="322" spans="1:61" x14ac:dyDescent="0.3">
      <c r="A322" s="9">
        <v>0.69</v>
      </c>
      <c r="B322" s="9">
        <v>15.21</v>
      </c>
      <c r="C322" s="9">
        <f t="shared" si="96"/>
        <v>10.494899999999999</v>
      </c>
      <c r="D322" s="9">
        <f t="shared" si="97"/>
        <v>0.47609999999999991</v>
      </c>
      <c r="E322" s="9">
        <f t="shared" si="98"/>
        <v>231.34410000000003</v>
      </c>
      <c r="F322" s="9"/>
      <c r="G322" s="9"/>
      <c r="H322" s="9"/>
      <c r="I322" s="9">
        <v>735</v>
      </c>
      <c r="J322" s="9">
        <v>15.21</v>
      </c>
      <c r="K322" s="9">
        <f t="shared" si="99"/>
        <v>11179.35</v>
      </c>
      <c r="L322" s="9">
        <f t="shared" si="100"/>
        <v>540225</v>
      </c>
      <c r="M322" s="9">
        <f t="shared" si="101"/>
        <v>231.34410000000003</v>
      </c>
      <c r="N322" s="9"/>
      <c r="O322" s="9"/>
      <c r="P322" s="9"/>
      <c r="Q322" s="9">
        <v>294</v>
      </c>
      <c r="R322" s="9">
        <v>15.21</v>
      </c>
      <c r="S322" s="9">
        <f t="shared" si="102"/>
        <v>4471.7400000000007</v>
      </c>
      <c r="T322" s="9">
        <f t="shared" si="103"/>
        <v>86436</v>
      </c>
      <c r="U322" s="9">
        <f t="shared" si="104"/>
        <v>231.34410000000003</v>
      </c>
      <c r="V322" s="9"/>
      <c r="W322" s="9"/>
      <c r="X322" s="9"/>
      <c r="Y322" s="9">
        <v>220.5</v>
      </c>
      <c r="Z322" s="9">
        <v>15.21</v>
      </c>
      <c r="AA322" s="9">
        <f t="shared" si="105"/>
        <v>3353.8050000000003</v>
      </c>
      <c r="AB322" s="9">
        <f t="shared" si="106"/>
        <v>48620.25</v>
      </c>
      <c r="AC322" s="9">
        <f t="shared" si="107"/>
        <v>231.34410000000003</v>
      </c>
      <c r="AD322" s="9"/>
      <c r="AE322" s="9"/>
      <c r="AF322" s="9"/>
      <c r="AG322" s="9">
        <v>3.5</v>
      </c>
      <c r="AH322" s="9">
        <v>15.21</v>
      </c>
      <c r="AI322" s="9">
        <f t="shared" si="108"/>
        <v>53.234999999999999</v>
      </c>
      <c r="AJ322" s="9">
        <f t="shared" si="109"/>
        <v>12.25</v>
      </c>
      <c r="AK322" s="9">
        <f t="shared" si="110"/>
        <v>231.34410000000003</v>
      </c>
      <c r="AL322" s="9"/>
      <c r="AM322" s="9"/>
      <c r="AN322" s="9"/>
      <c r="AO322" s="1">
        <v>2</v>
      </c>
      <c r="AP322" s="9">
        <v>15.21</v>
      </c>
      <c r="AQ322" s="9">
        <f t="shared" si="111"/>
        <v>30.42</v>
      </c>
      <c r="AR322" s="9">
        <f t="shared" si="112"/>
        <v>231.34410000000003</v>
      </c>
      <c r="AS322" s="9">
        <f t="shared" si="113"/>
        <v>231.34410000000003</v>
      </c>
      <c r="AT322" s="9"/>
      <c r="AU322" s="9"/>
      <c r="AV322" s="9"/>
      <c r="AW322" s="9">
        <v>0.25</v>
      </c>
      <c r="AX322" s="9">
        <v>15.21</v>
      </c>
      <c r="AY322" s="9">
        <f t="shared" si="114"/>
        <v>3.8025000000000002</v>
      </c>
      <c r="AZ322" s="9">
        <f t="shared" si="115"/>
        <v>6.25E-2</v>
      </c>
      <c r="BA322" s="9">
        <f t="shared" si="116"/>
        <v>231.34410000000003</v>
      </c>
      <c r="BB322" s="9"/>
      <c r="BC322" s="9"/>
      <c r="BD322" s="9"/>
      <c r="BE322" s="1">
        <v>1</v>
      </c>
      <c r="BF322" s="9">
        <v>15.21</v>
      </c>
      <c r="BG322">
        <f t="shared" si="117"/>
        <v>15.21</v>
      </c>
      <c r="BH322">
        <f t="shared" si="118"/>
        <v>1</v>
      </c>
      <c r="BI322">
        <f t="shared" si="119"/>
        <v>231.34410000000003</v>
      </c>
    </row>
    <row r="323" spans="1:61" x14ac:dyDescent="0.3">
      <c r="A323" s="9">
        <v>0.69</v>
      </c>
      <c r="B323" s="9">
        <v>15.63</v>
      </c>
      <c r="C323" s="9">
        <f t="shared" ref="C323:C386" si="120">A323*B323</f>
        <v>10.784699999999999</v>
      </c>
      <c r="D323" s="9">
        <f t="shared" ref="D323:D386" si="121">POWER(A323,2)</f>
        <v>0.47609999999999991</v>
      </c>
      <c r="E323" s="9">
        <f t="shared" ref="E323:E386" si="122">POWER(B323,2)</f>
        <v>244.29690000000002</v>
      </c>
      <c r="F323" s="9"/>
      <c r="G323" s="9"/>
      <c r="H323" s="9"/>
      <c r="I323" s="9">
        <v>735</v>
      </c>
      <c r="J323" s="9">
        <v>15.63</v>
      </c>
      <c r="K323" s="9">
        <f t="shared" ref="K323:K386" si="123">I323*J323</f>
        <v>11488.050000000001</v>
      </c>
      <c r="L323" s="9">
        <f t="shared" ref="L323:L386" si="124">POWER(I323,2)</f>
        <v>540225</v>
      </c>
      <c r="M323" s="9">
        <f t="shared" ref="M323:M386" si="125">POWER(J323,2)</f>
        <v>244.29690000000002</v>
      </c>
      <c r="N323" s="9"/>
      <c r="O323" s="9"/>
      <c r="P323" s="9"/>
      <c r="Q323" s="9">
        <v>294</v>
      </c>
      <c r="R323" s="9">
        <v>15.63</v>
      </c>
      <c r="S323" s="9">
        <f t="shared" ref="S323:S386" si="126">Q323*R323</f>
        <v>4595.22</v>
      </c>
      <c r="T323" s="9">
        <f t="shared" ref="T323:T386" si="127">POWER(Q323,2)</f>
        <v>86436</v>
      </c>
      <c r="U323" s="9">
        <f t="shared" ref="U323:U386" si="128">POWER(R323,2)</f>
        <v>244.29690000000002</v>
      </c>
      <c r="V323" s="9"/>
      <c r="W323" s="9"/>
      <c r="X323" s="9"/>
      <c r="Y323" s="9">
        <v>220.5</v>
      </c>
      <c r="Z323" s="9">
        <v>15.63</v>
      </c>
      <c r="AA323" s="9">
        <f t="shared" ref="AA323:AA386" si="129">Y323*Z323</f>
        <v>3446.415</v>
      </c>
      <c r="AB323" s="9">
        <f t="shared" ref="AB323:AB386" si="130">POWER(Y323,2)</f>
        <v>48620.25</v>
      </c>
      <c r="AC323" s="9">
        <f t="shared" ref="AC323:AC386" si="131">POWER(Z323,2)</f>
        <v>244.29690000000002</v>
      </c>
      <c r="AD323" s="9"/>
      <c r="AE323" s="9"/>
      <c r="AF323" s="9"/>
      <c r="AG323" s="9">
        <v>3.5</v>
      </c>
      <c r="AH323" s="9">
        <v>15.63</v>
      </c>
      <c r="AI323" s="9">
        <f t="shared" ref="AI323:AI386" si="132">AG323*AH323</f>
        <v>54.705000000000005</v>
      </c>
      <c r="AJ323" s="9">
        <f t="shared" ref="AJ323:AJ386" si="133">POWER(AG323,2)</f>
        <v>12.25</v>
      </c>
      <c r="AK323" s="9">
        <f t="shared" ref="AK323:AK386" si="134">POWER(AH323,2)</f>
        <v>244.29690000000002</v>
      </c>
      <c r="AL323" s="9"/>
      <c r="AM323" s="9"/>
      <c r="AN323" s="9"/>
      <c r="AO323" s="1">
        <v>3</v>
      </c>
      <c r="AP323" s="9">
        <v>15.63</v>
      </c>
      <c r="AQ323" s="9">
        <f t="shared" ref="AQ323:AQ386" si="135">AO323*AP323</f>
        <v>46.89</v>
      </c>
      <c r="AR323" s="9">
        <f t="shared" ref="AR323:AR386" si="136">POWER(AP323,2)</f>
        <v>244.29690000000002</v>
      </c>
      <c r="AS323" s="9">
        <f t="shared" ref="AS323:AS386" si="137">POWER(AP323,2)</f>
        <v>244.29690000000002</v>
      </c>
      <c r="AT323" s="9"/>
      <c r="AU323" s="9"/>
      <c r="AV323" s="9"/>
      <c r="AW323" s="9">
        <v>0.25</v>
      </c>
      <c r="AX323" s="9">
        <v>15.63</v>
      </c>
      <c r="AY323" s="9">
        <f t="shared" ref="AY323:AY386" si="138">AW323*AX323</f>
        <v>3.9075000000000002</v>
      </c>
      <c r="AZ323" s="9">
        <f t="shared" ref="AZ323:AZ386" si="139">POWER(AW323,2)</f>
        <v>6.25E-2</v>
      </c>
      <c r="BA323" s="9">
        <f t="shared" ref="BA323:BA386" si="140">POWER(AX323,2)</f>
        <v>244.29690000000002</v>
      </c>
      <c r="BB323" s="9"/>
      <c r="BC323" s="9"/>
      <c r="BD323" s="9"/>
      <c r="BE323" s="1">
        <v>1</v>
      </c>
      <c r="BF323" s="9">
        <v>15.63</v>
      </c>
      <c r="BG323">
        <f t="shared" ref="BG323:BG386" si="141">BE323*BF323</f>
        <v>15.63</v>
      </c>
      <c r="BH323">
        <f t="shared" ref="BH323:BH386" si="142">POWER(BE323,2)</f>
        <v>1</v>
      </c>
      <c r="BI323">
        <f t="shared" ref="BI323:BI386" si="143">POWER(BF323,2)</f>
        <v>244.29690000000002</v>
      </c>
    </row>
    <row r="324" spans="1:61" x14ac:dyDescent="0.3">
      <c r="A324" s="9">
        <v>0.69</v>
      </c>
      <c r="B324" s="9">
        <v>15.48</v>
      </c>
      <c r="C324" s="9">
        <f t="shared" si="120"/>
        <v>10.681199999999999</v>
      </c>
      <c r="D324" s="9">
        <f t="shared" si="121"/>
        <v>0.47609999999999991</v>
      </c>
      <c r="E324" s="9">
        <f t="shared" si="122"/>
        <v>239.63040000000001</v>
      </c>
      <c r="F324" s="9"/>
      <c r="G324" s="9"/>
      <c r="H324" s="9"/>
      <c r="I324" s="9">
        <v>735</v>
      </c>
      <c r="J324" s="9">
        <v>15.48</v>
      </c>
      <c r="K324" s="9">
        <f t="shared" si="123"/>
        <v>11377.800000000001</v>
      </c>
      <c r="L324" s="9">
        <f t="shared" si="124"/>
        <v>540225</v>
      </c>
      <c r="M324" s="9">
        <f t="shared" si="125"/>
        <v>239.63040000000001</v>
      </c>
      <c r="N324" s="9"/>
      <c r="O324" s="9"/>
      <c r="P324" s="9"/>
      <c r="Q324" s="9">
        <v>294</v>
      </c>
      <c r="R324" s="9">
        <v>15.48</v>
      </c>
      <c r="S324" s="9">
        <f t="shared" si="126"/>
        <v>4551.12</v>
      </c>
      <c r="T324" s="9">
        <f t="shared" si="127"/>
        <v>86436</v>
      </c>
      <c r="U324" s="9">
        <f t="shared" si="128"/>
        <v>239.63040000000001</v>
      </c>
      <c r="V324" s="9"/>
      <c r="W324" s="9"/>
      <c r="X324" s="9"/>
      <c r="Y324" s="9">
        <v>220.5</v>
      </c>
      <c r="Z324" s="9">
        <v>15.48</v>
      </c>
      <c r="AA324" s="9">
        <f t="shared" si="129"/>
        <v>3413.34</v>
      </c>
      <c r="AB324" s="9">
        <f t="shared" si="130"/>
        <v>48620.25</v>
      </c>
      <c r="AC324" s="9">
        <f t="shared" si="131"/>
        <v>239.63040000000001</v>
      </c>
      <c r="AD324" s="9"/>
      <c r="AE324" s="9"/>
      <c r="AF324" s="9"/>
      <c r="AG324" s="9">
        <v>3.5</v>
      </c>
      <c r="AH324" s="9">
        <v>15.48</v>
      </c>
      <c r="AI324" s="9">
        <f t="shared" si="132"/>
        <v>54.18</v>
      </c>
      <c r="AJ324" s="9">
        <f t="shared" si="133"/>
        <v>12.25</v>
      </c>
      <c r="AK324" s="9">
        <f t="shared" si="134"/>
        <v>239.63040000000001</v>
      </c>
      <c r="AL324" s="9"/>
      <c r="AM324" s="9"/>
      <c r="AN324" s="9"/>
      <c r="AO324" s="1">
        <v>4</v>
      </c>
      <c r="AP324" s="9">
        <v>15.48</v>
      </c>
      <c r="AQ324" s="9">
        <f t="shared" si="135"/>
        <v>61.92</v>
      </c>
      <c r="AR324" s="9">
        <f t="shared" si="136"/>
        <v>239.63040000000001</v>
      </c>
      <c r="AS324" s="9">
        <f t="shared" si="137"/>
        <v>239.63040000000001</v>
      </c>
      <c r="AT324" s="9"/>
      <c r="AU324" s="9"/>
      <c r="AV324" s="9"/>
      <c r="AW324" s="9">
        <v>0.25</v>
      </c>
      <c r="AX324" s="9">
        <v>15.48</v>
      </c>
      <c r="AY324" s="9">
        <f t="shared" si="138"/>
        <v>3.87</v>
      </c>
      <c r="AZ324" s="9">
        <f t="shared" si="139"/>
        <v>6.25E-2</v>
      </c>
      <c r="BA324" s="9">
        <f t="shared" si="140"/>
        <v>239.63040000000001</v>
      </c>
      <c r="BB324" s="9"/>
      <c r="BC324" s="9"/>
      <c r="BD324" s="9"/>
      <c r="BE324" s="1">
        <v>1</v>
      </c>
      <c r="BF324" s="9">
        <v>15.48</v>
      </c>
      <c r="BG324">
        <f t="shared" si="141"/>
        <v>15.48</v>
      </c>
      <c r="BH324">
        <f t="shared" si="142"/>
        <v>1</v>
      </c>
      <c r="BI324">
        <f t="shared" si="143"/>
        <v>239.63040000000001</v>
      </c>
    </row>
    <row r="325" spans="1:61" x14ac:dyDescent="0.3">
      <c r="A325" s="9">
        <v>0.69</v>
      </c>
      <c r="B325" s="9">
        <v>15.78</v>
      </c>
      <c r="C325" s="9">
        <f t="shared" si="120"/>
        <v>10.888199999999999</v>
      </c>
      <c r="D325" s="9">
        <f t="shared" si="121"/>
        <v>0.47609999999999991</v>
      </c>
      <c r="E325" s="9">
        <f t="shared" si="122"/>
        <v>249.00839999999997</v>
      </c>
      <c r="F325" s="9"/>
      <c r="G325" s="9"/>
      <c r="H325" s="9"/>
      <c r="I325" s="9">
        <v>735</v>
      </c>
      <c r="J325" s="9">
        <v>15.78</v>
      </c>
      <c r="K325" s="9">
        <f t="shared" si="123"/>
        <v>11598.3</v>
      </c>
      <c r="L325" s="9">
        <f t="shared" si="124"/>
        <v>540225</v>
      </c>
      <c r="M325" s="9">
        <f t="shared" si="125"/>
        <v>249.00839999999997</v>
      </c>
      <c r="N325" s="9"/>
      <c r="O325" s="9"/>
      <c r="P325" s="9"/>
      <c r="Q325" s="9">
        <v>294</v>
      </c>
      <c r="R325" s="9">
        <v>15.78</v>
      </c>
      <c r="S325" s="9">
        <f t="shared" si="126"/>
        <v>4639.32</v>
      </c>
      <c r="T325" s="9">
        <f t="shared" si="127"/>
        <v>86436</v>
      </c>
      <c r="U325" s="9">
        <f t="shared" si="128"/>
        <v>249.00839999999997</v>
      </c>
      <c r="V325" s="9"/>
      <c r="W325" s="9"/>
      <c r="X325" s="9"/>
      <c r="Y325" s="9">
        <v>220.5</v>
      </c>
      <c r="Z325" s="9">
        <v>15.78</v>
      </c>
      <c r="AA325" s="9">
        <f t="shared" si="129"/>
        <v>3479.49</v>
      </c>
      <c r="AB325" s="9">
        <f t="shared" si="130"/>
        <v>48620.25</v>
      </c>
      <c r="AC325" s="9">
        <f t="shared" si="131"/>
        <v>249.00839999999997</v>
      </c>
      <c r="AD325" s="9"/>
      <c r="AE325" s="9"/>
      <c r="AF325" s="9"/>
      <c r="AG325" s="9">
        <v>3.5</v>
      </c>
      <c r="AH325" s="9">
        <v>15.78</v>
      </c>
      <c r="AI325" s="9">
        <f t="shared" si="132"/>
        <v>55.23</v>
      </c>
      <c r="AJ325" s="9">
        <f t="shared" si="133"/>
        <v>12.25</v>
      </c>
      <c r="AK325" s="9">
        <f t="shared" si="134"/>
        <v>249.00839999999997</v>
      </c>
      <c r="AL325" s="9"/>
      <c r="AM325" s="9"/>
      <c r="AN325" s="9"/>
      <c r="AO325" s="1">
        <v>5</v>
      </c>
      <c r="AP325" s="9">
        <v>15.78</v>
      </c>
      <c r="AQ325" s="9">
        <f t="shared" si="135"/>
        <v>78.899999999999991</v>
      </c>
      <c r="AR325" s="9">
        <f t="shared" si="136"/>
        <v>249.00839999999997</v>
      </c>
      <c r="AS325" s="9">
        <f t="shared" si="137"/>
        <v>249.00839999999997</v>
      </c>
      <c r="AT325" s="9"/>
      <c r="AU325" s="9"/>
      <c r="AV325" s="9"/>
      <c r="AW325" s="9">
        <v>0.25</v>
      </c>
      <c r="AX325" s="9">
        <v>15.78</v>
      </c>
      <c r="AY325" s="9">
        <f t="shared" si="138"/>
        <v>3.9449999999999998</v>
      </c>
      <c r="AZ325" s="9">
        <f t="shared" si="139"/>
        <v>6.25E-2</v>
      </c>
      <c r="BA325" s="9">
        <f t="shared" si="140"/>
        <v>249.00839999999997</v>
      </c>
      <c r="BB325" s="9"/>
      <c r="BC325" s="9"/>
      <c r="BD325" s="9"/>
      <c r="BE325" s="1">
        <v>1</v>
      </c>
      <c r="BF325" s="9">
        <v>15.78</v>
      </c>
      <c r="BG325">
        <f t="shared" si="141"/>
        <v>15.78</v>
      </c>
      <c r="BH325">
        <f t="shared" si="142"/>
        <v>1</v>
      </c>
      <c r="BI325">
        <f t="shared" si="143"/>
        <v>249.00839999999997</v>
      </c>
    </row>
    <row r="326" spans="1:61" x14ac:dyDescent="0.3">
      <c r="A326" s="9">
        <v>0.66</v>
      </c>
      <c r="B326" s="9">
        <v>16.39</v>
      </c>
      <c r="C326" s="9">
        <f t="shared" si="120"/>
        <v>10.817400000000001</v>
      </c>
      <c r="D326" s="9">
        <f t="shared" si="121"/>
        <v>0.43560000000000004</v>
      </c>
      <c r="E326" s="9">
        <f t="shared" si="122"/>
        <v>268.63210000000004</v>
      </c>
      <c r="F326" s="9"/>
      <c r="G326" s="9"/>
      <c r="H326" s="9"/>
      <c r="I326" s="9">
        <v>759.5</v>
      </c>
      <c r="J326" s="9">
        <v>16.39</v>
      </c>
      <c r="K326" s="9">
        <f t="shared" si="123"/>
        <v>12448.205</v>
      </c>
      <c r="L326" s="9">
        <f t="shared" si="124"/>
        <v>576840.25</v>
      </c>
      <c r="M326" s="9">
        <f t="shared" si="125"/>
        <v>268.63210000000004</v>
      </c>
      <c r="N326" s="9"/>
      <c r="O326" s="9"/>
      <c r="P326" s="9"/>
      <c r="Q326" s="9">
        <v>318.5</v>
      </c>
      <c r="R326" s="9">
        <v>16.39</v>
      </c>
      <c r="S326" s="9">
        <f t="shared" si="126"/>
        <v>5220.2150000000001</v>
      </c>
      <c r="T326" s="9">
        <f t="shared" si="127"/>
        <v>101442.25</v>
      </c>
      <c r="U326" s="9">
        <f t="shared" si="128"/>
        <v>268.63210000000004</v>
      </c>
      <c r="V326" s="9"/>
      <c r="W326" s="9"/>
      <c r="X326" s="9"/>
      <c r="Y326" s="9">
        <v>220.5</v>
      </c>
      <c r="Z326" s="9">
        <v>16.39</v>
      </c>
      <c r="AA326" s="9">
        <f t="shared" si="129"/>
        <v>3613.9950000000003</v>
      </c>
      <c r="AB326" s="9">
        <f t="shared" si="130"/>
        <v>48620.25</v>
      </c>
      <c r="AC326" s="9">
        <f t="shared" si="131"/>
        <v>268.63210000000004</v>
      </c>
      <c r="AD326" s="9"/>
      <c r="AE326" s="9"/>
      <c r="AF326" s="9"/>
      <c r="AG326" s="9">
        <v>3.5</v>
      </c>
      <c r="AH326" s="9">
        <v>16.39</v>
      </c>
      <c r="AI326" s="9">
        <f t="shared" si="132"/>
        <v>57.365000000000002</v>
      </c>
      <c r="AJ326" s="9">
        <f t="shared" si="133"/>
        <v>12.25</v>
      </c>
      <c r="AK326" s="9">
        <f t="shared" si="134"/>
        <v>268.63210000000004</v>
      </c>
      <c r="AL326" s="9"/>
      <c r="AM326" s="9"/>
      <c r="AN326" s="9"/>
      <c r="AO326" s="1">
        <v>2</v>
      </c>
      <c r="AP326" s="9">
        <v>16.39</v>
      </c>
      <c r="AQ326" s="9">
        <f t="shared" si="135"/>
        <v>32.78</v>
      </c>
      <c r="AR326" s="9">
        <f t="shared" si="136"/>
        <v>268.63210000000004</v>
      </c>
      <c r="AS326" s="9">
        <f t="shared" si="137"/>
        <v>268.63210000000004</v>
      </c>
      <c r="AT326" s="9"/>
      <c r="AU326" s="9"/>
      <c r="AV326" s="9"/>
      <c r="AW326" s="9">
        <v>0.25</v>
      </c>
      <c r="AX326" s="9">
        <v>16.39</v>
      </c>
      <c r="AY326" s="9">
        <f t="shared" si="138"/>
        <v>4.0975000000000001</v>
      </c>
      <c r="AZ326" s="9">
        <f t="shared" si="139"/>
        <v>6.25E-2</v>
      </c>
      <c r="BA326" s="9">
        <f t="shared" si="140"/>
        <v>268.63210000000004</v>
      </c>
      <c r="BB326" s="9"/>
      <c r="BC326" s="9"/>
      <c r="BD326" s="9"/>
      <c r="BE326" s="1">
        <v>1</v>
      </c>
      <c r="BF326" s="9">
        <v>16.39</v>
      </c>
      <c r="BG326">
        <f t="shared" si="141"/>
        <v>16.39</v>
      </c>
      <c r="BH326">
        <f t="shared" si="142"/>
        <v>1</v>
      </c>
      <c r="BI326">
        <f t="shared" si="143"/>
        <v>268.63210000000004</v>
      </c>
    </row>
    <row r="327" spans="1:61" x14ac:dyDescent="0.3">
      <c r="A327" s="9">
        <v>0.66</v>
      </c>
      <c r="B327" s="9">
        <v>16.27</v>
      </c>
      <c r="C327" s="9">
        <f t="shared" si="120"/>
        <v>10.738200000000001</v>
      </c>
      <c r="D327" s="9">
        <f t="shared" si="121"/>
        <v>0.43560000000000004</v>
      </c>
      <c r="E327" s="9">
        <f t="shared" si="122"/>
        <v>264.71289999999999</v>
      </c>
      <c r="F327" s="9"/>
      <c r="G327" s="9"/>
      <c r="H327" s="9"/>
      <c r="I327" s="9">
        <v>759.5</v>
      </c>
      <c r="J327" s="9">
        <v>16.27</v>
      </c>
      <c r="K327" s="9">
        <f t="shared" si="123"/>
        <v>12357.065000000001</v>
      </c>
      <c r="L327" s="9">
        <f t="shared" si="124"/>
        <v>576840.25</v>
      </c>
      <c r="M327" s="9">
        <f t="shared" si="125"/>
        <v>264.71289999999999</v>
      </c>
      <c r="N327" s="9"/>
      <c r="O327" s="9"/>
      <c r="P327" s="9"/>
      <c r="Q327" s="9">
        <v>318.5</v>
      </c>
      <c r="R327" s="9">
        <v>16.27</v>
      </c>
      <c r="S327" s="9">
        <f t="shared" si="126"/>
        <v>5181.9949999999999</v>
      </c>
      <c r="T327" s="9">
        <f t="shared" si="127"/>
        <v>101442.25</v>
      </c>
      <c r="U327" s="9">
        <f t="shared" si="128"/>
        <v>264.71289999999999</v>
      </c>
      <c r="V327" s="9"/>
      <c r="W327" s="9"/>
      <c r="X327" s="9"/>
      <c r="Y327" s="9">
        <v>220.5</v>
      </c>
      <c r="Z327" s="9">
        <v>16.27</v>
      </c>
      <c r="AA327" s="9">
        <f t="shared" si="129"/>
        <v>3587.5349999999999</v>
      </c>
      <c r="AB327" s="9">
        <f t="shared" si="130"/>
        <v>48620.25</v>
      </c>
      <c r="AC327" s="9">
        <f t="shared" si="131"/>
        <v>264.71289999999999</v>
      </c>
      <c r="AD327" s="9"/>
      <c r="AE327" s="9"/>
      <c r="AF327" s="9"/>
      <c r="AG327" s="9">
        <v>3.5</v>
      </c>
      <c r="AH327" s="9">
        <v>16.27</v>
      </c>
      <c r="AI327" s="9">
        <f t="shared" si="132"/>
        <v>56.945</v>
      </c>
      <c r="AJ327" s="9">
        <f t="shared" si="133"/>
        <v>12.25</v>
      </c>
      <c r="AK327" s="9">
        <f t="shared" si="134"/>
        <v>264.71289999999999</v>
      </c>
      <c r="AL327" s="9"/>
      <c r="AM327" s="9"/>
      <c r="AN327" s="9"/>
      <c r="AO327" s="1">
        <v>3</v>
      </c>
      <c r="AP327" s="9">
        <v>16.27</v>
      </c>
      <c r="AQ327" s="9">
        <f t="shared" si="135"/>
        <v>48.81</v>
      </c>
      <c r="AR327" s="9">
        <f t="shared" si="136"/>
        <v>264.71289999999999</v>
      </c>
      <c r="AS327" s="9">
        <f t="shared" si="137"/>
        <v>264.71289999999999</v>
      </c>
      <c r="AT327" s="9"/>
      <c r="AU327" s="9"/>
      <c r="AV327" s="9"/>
      <c r="AW327" s="9">
        <v>0.25</v>
      </c>
      <c r="AX327" s="9">
        <v>16.27</v>
      </c>
      <c r="AY327" s="9">
        <f t="shared" si="138"/>
        <v>4.0674999999999999</v>
      </c>
      <c r="AZ327" s="9">
        <f t="shared" si="139"/>
        <v>6.25E-2</v>
      </c>
      <c r="BA327" s="9">
        <f t="shared" si="140"/>
        <v>264.71289999999999</v>
      </c>
      <c r="BB327" s="9"/>
      <c r="BC327" s="9"/>
      <c r="BD327" s="9"/>
      <c r="BE327" s="1">
        <v>1</v>
      </c>
      <c r="BF327" s="9">
        <v>16.27</v>
      </c>
      <c r="BG327">
        <f t="shared" si="141"/>
        <v>16.27</v>
      </c>
      <c r="BH327">
        <f t="shared" si="142"/>
        <v>1</v>
      </c>
      <c r="BI327">
        <f t="shared" si="143"/>
        <v>264.71289999999999</v>
      </c>
    </row>
    <row r="328" spans="1:61" x14ac:dyDescent="0.3">
      <c r="A328" s="9">
        <v>0.66</v>
      </c>
      <c r="B328" s="9">
        <v>16.39</v>
      </c>
      <c r="C328" s="9">
        <f t="shared" si="120"/>
        <v>10.817400000000001</v>
      </c>
      <c r="D328" s="9">
        <f t="shared" si="121"/>
        <v>0.43560000000000004</v>
      </c>
      <c r="E328" s="9">
        <f t="shared" si="122"/>
        <v>268.63210000000004</v>
      </c>
      <c r="F328" s="9"/>
      <c r="G328" s="9"/>
      <c r="H328" s="9"/>
      <c r="I328" s="9">
        <v>759.5</v>
      </c>
      <c r="J328" s="9">
        <v>16.39</v>
      </c>
      <c r="K328" s="9">
        <f t="shared" si="123"/>
        <v>12448.205</v>
      </c>
      <c r="L328" s="9">
        <f t="shared" si="124"/>
        <v>576840.25</v>
      </c>
      <c r="M328" s="9">
        <f t="shared" si="125"/>
        <v>268.63210000000004</v>
      </c>
      <c r="N328" s="9"/>
      <c r="O328" s="9"/>
      <c r="P328" s="9"/>
      <c r="Q328" s="9">
        <v>318.5</v>
      </c>
      <c r="R328" s="9">
        <v>16.39</v>
      </c>
      <c r="S328" s="9">
        <f t="shared" si="126"/>
        <v>5220.2150000000001</v>
      </c>
      <c r="T328" s="9">
        <f t="shared" si="127"/>
        <v>101442.25</v>
      </c>
      <c r="U328" s="9">
        <f t="shared" si="128"/>
        <v>268.63210000000004</v>
      </c>
      <c r="V328" s="9"/>
      <c r="W328" s="9"/>
      <c r="X328" s="9"/>
      <c r="Y328" s="9">
        <v>220.5</v>
      </c>
      <c r="Z328" s="9">
        <v>16.39</v>
      </c>
      <c r="AA328" s="9">
        <f t="shared" si="129"/>
        <v>3613.9950000000003</v>
      </c>
      <c r="AB328" s="9">
        <f t="shared" si="130"/>
        <v>48620.25</v>
      </c>
      <c r="AC328" s="9">
        <f t="shared" si="131"/>
        <v>268.63210000000004</v>
      </c>
      <c r="AD328" s="9"/>
      <c r="AE328" s="9"/>
      <c r="AF328" s="9"/>
      <c r="AG328" s="9">
        <v>3.5</v>
      </c>
      <c r="AH328" s="9">
        <v>16.39</v>
      </c>
      <c r="AI328" s="9">
        <f t="shared" si="132"/>
        <v>57.365000000000002</v>
      </c>
      <c r="AJ328" s="9">
        <f t="shared" si="133"/>
        <v>12.25</v>
      </c>
      <c r="AK328" s="9">
        <f t="shared" si="134"/>
        <v>268.63210000000004</v>
      </c>
      <c r="AL328" s="9"/>
      <c r="AM328" s="9"/>
      <c r="AN328" s="9"/>
      <c r="AO328" s="1">
        <v>4</v>
      </c>
      <c r="AP328" s="9">
        <v>16.39</v>
      </c>
      <c r="AQ328" s="9">
        <f t="shared" si="135"/>
        <v>65.56</v>
      </c>
      <c r="AR328" s="9">
        <f t="shared" si="136"/>
        <v>268.63210000000004</v>
      </c>
      <c r="AS328" s="9">
        <f t="shared" si="137"/>
        <v>268.63210000000004</v>
      </c>
      <c r="AT328" s="9"/>
      <c r="AU328" s="9"/>
      <c r="AV328" s="9"/>
      <c r="AW328" s="9">
        <v>0.25</v>
      </c>
      <c r="AX328" s="9">
        <v>16.39</v>
      </c>
      <c r="AY328" s="9">
        <f t="shared" si="138"/>
        <v>4.0975000000000001</v>
      </c>
      <c r="AZ328" s="9">
        <f t="shared" si="139"/>
        <v>6.25E-2</v>
      </c>
      <c r="BA328" s="9">
        <f t="shared" si="140"/>
        <v>268.63210000000004</v>
      </c>
      <c r="BB328" s="9"/>
      <c r="BC328" s="9"/>
      <c r="BD328" s="9"/>
      <c r="BE328" s="1">
        <v>1</v>
      </c>
      <c r="BF328" s="9">
        <v>16.39</v>
      </c>
      <c r="BG328">
        <f t="shared" si="141"/>
        <v>16.39</v>
      </c>
      <c r="BH328">
        <f t="shared" si="142"/>
        <v>1</v>
      </c>
      <c r="BI328">
        <f t="shared" si="143"/>
        <v>268.63210000000004</v>
      </c>
    </row>
    <row r="329" spans="1:61" x14ac:dyDescent="0.3">
      <c r="A329" s="9">
        <v>0.66</v>
      </c>
      <c r="B329" s="9">
        <v>16.190000000000001</v>
      </c>
      <c r="C329" s="9">
        <f t="shared" si="120"/>
        <v>10.685400000000001</v>
      </c>
      <c r="D329" s="9">
        <f t="shared" si="121"/>
        <v>0.43560000000000004</v>
      </c>
      <c r="E329" s="9">
        <f t="shared" si="122"/>
        <v>262.11610000000002</v>
      </c>
      <c r="F329" s="9"/>
      <c r="G329" s="9"/>
      <c r="H329" s="9"/>
      <c r="I329" s="9">
        <v>759.5</v>
      </c>
      <c r="J329" s="9">
        <v>16.190000000000001</v>
      </c>
      <c r="K329" s="9">
        <f t="shared" si="123"/>
        <v>12296.305</v>
      </c>
      <c r="L329" s="9">
        <f t="shared" si="124"/>
        <v>576840.25</v>
      </c>
      <c r="M329" s="9">
        <f t="shared" si="125"/>
        <v>262.11610000000002</v>
      </c>
      <c r="N329" s="9"/>
      <c r="O329" s="9"/>
      <c r="P329" s="9"/>
      <c r="Q329" s="9">
        <v>318.5</v>
      </c>
      <c r="R329" s="9">
        <v>16.190000000000001</v>
      </c>
      <c r="S329" s="9">
        <f t="shared" si="126"/>
        <v>5156.5150000000003</v>
      </c>
      <c r="T329" s="9">
        <f t="shared" si="127"/>
        <v>101442.25</v>
      </c>
      <c r="U329" s="9">
        <f t="shared" si="128"/>
        <v>262.11610000000002</v>
      </c>
      <c r="V329" s="9"/>
      <c r="W329" s="9"/>
      <c r="X329" s="9"/>
      <c r="Y329" s="9">
        <v>220.5</v>
      </c>
      <c r="Z329" s="9">
        <v>16.190000000000001</v>
      </c>
      <c r="AA329" s="9">
        <f t="shared" si="129"/>
        <v>3569.8950000000004</v>
      </c>
      <c r="AB329" s="9">
        <f t="shared" si="130"/>
        <v>48620.25</v>
      </c>
      <c r="AC329" s="9">
        <f t="shared" si="131"/>
        <v>262.11610000000002</v>
      </c>
      <c r="AD329" s="9"/>
      <c r="AE329" s="9"/>
      <c r="AF329" s="9"/>
      <c r="AG329" s="9">
        <v>3.5</v>
      </c>
      <c r="AH329" s="9">
        <v>16.190000000000001</v>
      </c>
      <c r="AI329" s="9">
        <f t="shared" si="132"/>
        <v>56.665000000000006</v>
      </c>
      <c r="AJ329" s="9">
        <f t="shared" si="133"/>
        <v>12.25</v>
      </c>
      <c r="AK329" s="9">
        <f t="shared" si="134"/>
        <v>262.11610000000002</v>
      </c>
      <c r="AL329" s="9"/>
      <c r="AM329" s="9"/>
      <c r="AN329" s="9"/>
      <c r="AO329" s="1">
        <v>5</v>
      </c>
      <c r="AP329" s="9">
        <v>16.190000000000001</v>
      </c>
      <c r="AQ329" s="9">
        <f t="shared" si="135"/>
        <v>80.95</v>
      </c>
      <c r="AR329" s="9">
        <f t="shared" si="136"/>
        <v>262.11610000000002</v>
      </c>
      <c r="AS329" s="9">
        <f t="shared" si="137"/>
        <v>262.11610000000002</v>
      </c>
      <c r="AT329" s="9"/>
      <c r="AU329" s="9"/>
      <c r="AV329" s="9"/>
      <c r="AW329" s="9">
        <v>0.25</v>
      </c>
      <c r="AX329" s="9">
        <v>16.190000000000001</v>
      </c>
      <c r="AY329" s="9">
        <f t="shared" si="138"/>
        <v>4.0475000000000003</v>
      </c>
      <c r="AZ329" s="9">
        <f t="shared" si="139"/>
        <v>6.25E-2</v>
      </c>
      <c r="BA329" s="9">
        <f t="shared" si="140"/>
        <v>262.11610000000002</v>
      </c>
      <c r="BB329" s="9"/>
      <c r="BC329" s="9"/>
      <c r="BD329" s="9"/>
      <c r="BE329" s="1">
        <v>1</v>
      </c>
      <c r="BF329" s="9">
        <v>16.190000000000001</v>
      </c>
      <c r="BG329">
        <f t="shared" si="141"/>
        <v>16.190000000000001</v>
      </c>
      <c r="BH329">
        <f t="shared" si="142"/>
        <v>1</v>
      </c>
      <c r="BI329">
        <f t="shared" si="143"/>
        <v>262.11610000000002</v>
      </c>
    </row>
    <row r="330" spans="1:61" x14ac:dyDescent="0.3">
      <c r="A330" s="9">
        <v>0.64</v>
      </c>
      <c r="B330" s="9">
        <v>21.13</v>
      </c>
      <c r="C330" s="9">
        <f t="shared" si="120"/>
        <v>13.523199999999999</v>
      </c>
      <c r="D330" s="9">
        <f t="shared" si="121"/>
        <v>0.40960000000000002</v>
      </c>
      <c r="E330" s="9">
        <f t="shared" si="122"/>
        <v>446.47689999999994</v>
      </c>
      <c r="F330" s="9"/>
      <c r="G330" s="9"/>
      <c r="H330" s="9"/>
      <c r="I330" s="9">
        <v>784</v>
      </c>
      <c r="J330" s="9">
        <v>21.13</v>
      </c>
      <c r="K330" s="9">
        <f t="shared" si="123"/>
        <v>16565.919999999998</v>
      </c>
      <c r="L330" s="9">
        <f t="shared" si="124"/>
        <v>614656</v>
      </c>
      <c r="M330" s="9">
        <f t="shared" si="125"/>
        <v>446.47689999999994</v>
      </c>
      <c r="N330" s="9"/>
      <c r="O330" s="9"/>
      <c r="P330" s="9"/>
      <c r="Q330" s="9">
        <v>343</v>
      </c>
      <c r="R330" s="9">
        <v>21.13</v>
      </c>
      <c r="S330" s="9">
        <f t="shared" si="126"/>
        <v>7247.5899999999992</v>
      </c>
      <c r="T330" s="9">
        <f t="shared" si="127"/>
        <v>117649</v>
      </c>
      <c r="U330" s="9">
        <f t="shared" si="128"/>
        <v>446.47689999999994</v>
      </c>
      <c r="V330" s="9"/>
      <c r="W330" s="9"/>
      <c r="X330" s="9"/>
      <c r="Y330" s="9">
        <v>220.5</v>
      </c>
      <c r="Z330" s="9">
        <v>21.13</v>
      </c>
      <c r="AA330" s="9">
        <f t="shared" si="129"/>
        <v>4659.165</v>
      </c>
      <c r="AB330" s="9">
        <f t="shared" si="130"/>
        <v>48620.25</v>
      </c>
      <c r="AC330" s="9">
        <f t="shared" si="131"/>
        <v>446.47689999999994</v>
      </c>
      <c r="AD330" s="9"/>
      <c r="AE330" s="9"/>
      <c r="AF330" s="9"/>
      <c r="AG330" s="9">
        <v>3.5</v>
      </c>
      <c r="AH330" s="9">
        <v>21.13</v>
      </c>
      <c r="AI330" s="9">
        <f t="shared" si="132"/>
        <v>73.954999999999998</v>
      </c>
      <c r="AJ330" s="9">
        <f t="shared" si="133"/>
        <v>12.25</v>
      </c>
      <c r="AK330" s="9">
        <f t="shared" si="134"/>
        <v>446.47689999999994</v>
      </c>
      <c r="AL330" s="9"/>
      <c r="AM330" s="9"/>
      <c r="AN330" s="9"/>
      <c r="AO330" s="1">
        <v>2</v>
      </c>
      <c r="AP330" s="9">
        <v>21.13</v>
      </c>
      <c r="AQ330" s="9">
        <f t="shared" si="135"/>
        <v>42.26</v>
      </c>
      <c r="AR330" s="9">
        <f t="shared" si="136"/>
        <v>446.47689999999994</v>
      </c>
      <c r="AS330" s="9">
        <f t="shared" si="137"/>
        <v>446.47689999999994</v>
      </c>
      <c r="AT330" s="9"/>
      <c r="AU330" s="9"/>
      <c r="AV330" s="9"/>
      <c r="AW330" s="9">
        <v>0.25</v>
      </c>
      <c r="AX330" s="9">
        <v>21.13</v>
      </c>
      <c r="AY330" s="9">
        <f t="shared" si="138"/>
        <v>5.2824999999999998</v>
      </c>
      <c r="AZ330" s="9">
        <f t="shared" si="139"/>
        <v>6.25E-2</v>
      </c>
      <c r="BA330" s="9">
        <f t="shared" si="140"/>
        <v>446.47689999999994</v>
      </c>
      <c r="BB330" s="9"/>
      <c r="BC330" s="9"/>
      <c r="BD330" s="9"/>
      <c r="BE330" s="1">
        <v>1</v>
      </c>
      <c r="BF330" s="9">
        <v>21.13</v>
      </c>
      <c r="BG330">
        <f t="shared" si="141"/>
        <v>21.13</v>
      </c>
      <c r="BH330">
        <f t="shared" si="142"/>
        <v>1</v>
      </c>
      <c r="BI330">
        <f t="shared" si="143"/>
        <v>446.47689999999994</v>
      </c>
    </row>
    <row r="331" spans="1:61" x14ac:dyDescent="0.3">
      <c r="A331" s="9">
        <v>0.64</v>
      </c>
      <c r="B331" s="9">
        <v>21.19</v>
      </c>
      <c r="C331" s="9">
        <f t="shared" si="120"/>
        <v>13.5616</v>
      </c>
      <c r="D331" s="9">
        <f t="shared" si="121"/>
        <v>0.40960000000000002</v>
      </c>
      <c r="E331" s="9">
        <f t="shared" si="122"/>
        <v>449.01610000000005</v>
      </c>
      <c r="F331" s="9"/>
      <c r="G331" s="9"/>
      <c r="H331" s="9"/>
      <c r="I331" s="9">
        <v>784</v>
      </c>
      <c r="J331" s="9">
        <v>21.19</v>
      </c>
      <c r="K331" s="9">
        <f t="shared" si="123"/>
        <v>16612.960000000003</v>
      </c>
      <c r="L331" s="9">
        <f t="shared" si="124"/>
        <v>614656</v>
      </c>
      <c r="M331" s="9">
        <f t="shared" si="125"/>
        <v>449.01610000000005</v>
      </c>
      <c r="N331" s="9"/>
      <c r="O331" s="9"/>
      <c r="P331" s="9"/>
      <c r="Q331" s="9">
        <v>343</v>
      </c>
      <c r="R331" s="9">
        <v>21.19</v>
      </c>
      <c r="S331" s="9">
        <f t="shared" si="126"/>
        <v>7268.17</v>
      </c>
      <c r="T331" s="9">
        <f t="shared" si="127"/>
        <v>117649</v>
      </c>
      <c r="U331" s="9">
        <f t="shared" si="128"/>
        <v>449.01610000000005</v>
      </c>
      <c r="V331" s="9"/>
      <c r="W331" s="9"/>
      <c r="X331" s="9"/>
      <c r="Y331" s="9">
        <v>220.5</v>
      </c>
      <c r="Z331" s="9">
        <v>21.19</v>
      </c>
      <c r="AA331" s="9">
        <f t="shared" si="129"/>
        <v>4672.3950000000004</v>
      </c>
      <c r="AB331" s="9">
        <f t="shared" si="130"/>
        <v>48620.25</v>
      </c>
      <c r="AC331" s="9">
        <f t="shared" si="131"/>
        <v>449.01610000000005</v>
      </c>
      <c r="AD331" s="9"/>
      <c r="AE331" s="9"/>
      <c r="AF331" s="9"/>
      <c r="AG331" s="9">
        <v>3.5</v>
      </c>
      <c r="AH331" s="9">
        <v>21.19</v>
      </c>
      <c r="AI331" s="9">
        <f t="shared" si="132"/>
        <v>74.165000000000006</v>
      </c>
      <c r="AJ331" s="9">
        <f t="shared" si="133"/>
        <v>12.25</v>
      </c>
      <c r="AK331" s="9">
        <f t="shared" si="134"/>
        <v>449.01610000000005</v>
      </c>
      <c r="AL331" s="9"/>
      <c r="AM331" s="9"/>
      <c r="AN331" s="9"/>
      <c r="AO331" s="1">
        <v>3</v>
      </c>
      <c r="AP331" s="9">
        <v>21.19</v>
      </c>
      <c r="AQ331" s="9">
        <f t="shared" si="135"/>
        <v>63.570000000000007</v>
      </c>
      <c r="AR331" s="9">
        <f t="shared" si="136"/>
        <v>449.01610000000005</v>
      </c>
      <c r="AS331" s="9">
        <f t="shared" si="137"/>
        <v>449.01610000000005</v>
      </c>
      <c r="AT331" s="9"/>
      <c r="AU331" s="9"/>
      <c r="AV331" s="9"/>
      <c r="AW331" s="9">
        <v>0.25</v>
      </c>
      <c r="AX331" s="9">
        <v>21.19</v>
      </c>
      <c r="AY331" s="9">
        <f t="shared" si="138"/>
        <v>5.2975000000000003</v>
      </c>
      <c r="AZ331" s="9">
        <f t="shared" si="139"/>
        <v>6.25E-2</v>
      </c>
      <c r="BA331" s="9">
        <f t="shared" si="140"/>
        <v>449.01610000000005</v>
      </c>
      <c r="BB331" s="9"/>
      <c r="BC331" s="9"/>
      <c r="BD331" s="9"/>
      <c r="BE331" s="1">
        <v>1</v>
      </c>
      <c r="BF331" s="9">
        <v>21.19</v>
      </c>
      <c r="BG331">
        <f t="shared" si="141"/>
        <v>21.19</v>
      </c>
      <c r="BH331">
        <f t="shared" si="142"/>
        <v>1</v>
      </c>
      <c r="BI331">
        <f t="shared" si="143"/>
        <v>449.01610000000005</v>
      </c>
    </row>
    <row r="332" spans="1:61" x14ac:dyDescent="0.3">
      <c r="A332" s="9">
        <v>0.64</v>
      </c>
      <c r="B332" s="9">
        <v>21.09</v>
      </c>
      <c r="C332" s="9">
        <f t="shared" si="120"/>
        <v>13.4976</v>
      </c>
      <c r="D332" s="9">
        <f t="shared" si="121"/>
        <v>0.40960000000000002</v>
      </c>
      <c r="E332" s="9">
        <f t="shared" si="122"/>
        <v>444.78809999999999</v>
      </c>
      <c r="F332" s="9"/>
      <c r="G332" s="9"/>
      <c r="H332" s="9"/>
      <c r="I332" s="9">
        <v>784</v>
      </c>
      <c r="J332" s="9">
        <v>21.09</v>
      </c>
      <c r="K332" s="9">
        <f t="shared" si="123"/>
        <v>16534.560000000001</v>
      </c>
      <c r="L332" s="9">
        <f t="shared" si="124"/>
        <v>614656</v>
      </c>
      <c r="M332" s="9">
        <f t="shared" si="125"/>
        <v>444.78809999999999</v>
      </c>
      <c r="N332" s="9"/>
      <c r="O332" s="9"/>
      <c r="P332" s="9"/>
      <c r="Q332" s="9">
        <v>343</v>
      </c>
      <c r="R332" s="9">
        <v>21.09</v>
      </c>
      <c r="S332" s="9">
        <f t="shared" si="126"/>
        <v>7233.87</v>
      </c>
      <c r="T332" s="9">
        <f t="shared" si="127"/>
        <v>117649</v>
      </c>
      <c r="U332" s="9">
        <f t="shared" si="128"/>
        <v>444.78809999999999</v>
      </c>
      <c r="V332" s="9"/>
      <c r="W332" s="9"/>
      <c r="X332" s="9"/>
      <c r="Y332" s="9">
        <v>220.5</v>
      </c>
      <c r="Z332" s="9">
        <v>21.09</v>
      </c>
      <c r="AA332" s="9">
        <f t="shared" si="129"/>
        <v>4650.3450000000003</v>
      </c>
      <c r="AB332" s="9">
        <f t="shared" si="130"/>
        <v>48620.25</v>
      </c>
      <c r="AC332" s="9">
        <f t="shared" si="131"/>
        <v>444.78809999999999</v>
      </c>
      <c r="AD332" s="9"/>
      <c r="AE332" s="9"/>
      <c r="AF332" s="9"/>
      <c r="AG332" s="9">
        <v>3.5</v>
      </c>
      <c r="AH332" s="9">
        <v>21.09</v>
      </c>
      <c r="AI332" s="9">
        <f t="shared" si="132"/>
        <v>73.814999999999998</v>
      </c>
      <c r="AJ332" s="9">
        <f t="shared" si="133"/>
        <v>12.25</v>
      </c>
      <c r="AK332" s="9">
        <f t="shared" si="134"/>
        <v>444.78809999999999</v>
      </c>
      <c r="AL332" s="9"/>
      <c r="AM332" s="9"/>
      <c r="AN332" s="9"/>
      <c r="AO332" s="1">
        <v>4</v>
      </c>
      <c r="AP332" s="9">
        <v>21.09</v>
      </c>
      <c r="AQ332" s="9">
        <f t="shared" si="135"/>
        <v>84.36</v>
      </c>
      <c r="AR332" s="9">
        <f t="shared" si="136"/>
        <v>444.78809999999999</v>
      </c>
      <c r="AS332" s="9">
        <f t="shared" si="137"/>
        <v>444.78809999999999</v>
      </c>
      <c r="AT332" s="9"/>
      <c r="AU332" s="9"/>
      <c r="AV332" s="9"/>
      <c r="AW332" s="9">
        <v>0.25</v>
      </c>
      <c r="AX332" s="9">
        <v>21.09</v>
      </c>
      <c r="AY332" s="9">
        <f t="shared" si="138"/>
        <v>5.2725</v>
      </c>
      <c r="AZ332" s="9">
        <f t="shared" si="139"/>
        <v>6.25E-2</v>
      </c>
      <c r="BA332" s="9">
        <f t="shared" si="140"/>
        <v>444.78809999999999</v>
      </c>
      <c r="BB332" s="9"/>
      <c r="BC332" s="9"/>
      <c r="BD332" s="9"/>
      <c r="BE332" s="1">
        <v>1</v>
      </c>
      <c r="BF332" s="9">
        <v>21.09</v>
      </c>
      <c r="BG332">
        <f t="shared" si="141"/>
        <v>21.09</v>
      </c>
      <c r="BH332">
        <f t="shared" si="142"/>
        <v>1</v>
      </c>
      <c r="BI332">
        <f t="shared" si="143"/>
        <v>444.78809999999999</v>
      </c>
    </row>
    <row r="333" spans="1:61" x14ac:dyDescent="0.3">
      <c r="A333" s="9">
        <v>0.64</v>
      </c>
      <c r="B333" s="9">
        <v>21.08</v>
      </c>
      <c r="C333" s="9">
        <f t="shared" si="120"/>
        <v>13.491199999999999</v>
      </c>
      <c r="D333" s="9">
        <f t="shared" si="121"/>
        <v>0.40960000000000002</v>
      </c>
      <c r="E333" s="9">
        <f t="shared" si="122"/>
        <v>444.36639999999994</v>
      </c>
      <c r="F333" s="9"/>
      <c r="G333" s="9"/>
      <c r="H333" s="9"/>
      <c r="I333" s="9">
        <v>784</v>
      </c>
      <c r="J333" s="9">
        <v>21.08</v>
      </c>
      <c r="K333" s="9">
        <f t="shared" si="123"/>
        <v>16526.719999999998</v>
      </c>
      <c r="L333" s="9">
        <f t="shared" si="124"/>
        <v>614656</v>
      </c>
      <c r="M333" s="9">
        <f t="shared" si="125"/>
        <v>444.36639999999994</v>
      </c>
      <c r="N333" s="9"/>
      <c r="O333" s="9"/>
      <c r="P333" s="9"/>
      <c r="Q333" s="9">
        <v>343</v>
      </c>
      <c r="R333" s="9">
        <v>21.08</v>
      </c>
      <c r="S333" s="9">
        <f t="shared" si="126"/>
        <v>7230.44</v>
      </c>
      <c r="T333" s="9">
        <f t="shared" si="127"/>
        <v>117649</v>
      </c>
      <c r="U333" s="9">
        <f t="shared" si="128"/>
        <v>444.36639999999994</v>
      </c>
      <c r="V333" s="9"/>
      <c r="W333" s="9"/>
      <c r="X333" s="9"/>
      <c r="Y333" s="9">
        <v>220.5</v>
      </c>
      <c r="Z333" s="9">
        <v>21.08</v>
      </c>
      <c r="AA333" s="9">
        <f t="shared" si="129"/>
        <v>4648.1399999999994</v>
      </c>
      <c r="AB333" s="9">
        <f t="shared" si="130"/>
        <v>48620.25</v>
      </c>
      <c r="AC333" s="9">
        <f t="shared" si="131"/>
        <v>444.36639999999994</v>
      </c>
      <c r="AD333" s="9"/>
      <c r="AE333" s="9"/>
      <c r="AF333" s="9"/>
      <c r="AG333" s="9">
        <v>3.5</v>
      </c>
      <c r="AH333" s="9">
        <v>21.08</v>
      </c>
      <c r="AI333" s="9">
        <f t="shared" si="132"/>
        <v>73.78</v>
      </c>
      <c r="AJ333" s="9">
        <f t="shared" si="133"/>
        <v>12.25</v>
      </c>
      <c r="AK333" s="9">
        <f t="shared" si="134"/>
        <v>444.36639999999994</v>
      </c>
      <c r="AL333" s="9"/>
      <c r="AM333" s="9"/>
      <c r="AN333" s="9"/>
      <c r="AO333" s="1">
        <v>5</v>
      </c>
      <c r="AP333" s="9">
        <v>21.08</v>
      </c>
      <c r="AQ333" s="9">
        <f t="shared" si="135"/>
        <v>105.39999999999999</v>
      </c>
      <c r="AR333" s="9">
        <f t="shared" si="136"/>
        <v>444.36639999999994</v>
      </c>
      <c r="AS333" s="9">
        <f t="shared" si="137"/>
        <v>444.36639999999994</v>
      </c>
      <c r="AT333" s="9"/>
      <c r="AU333" s="9"/>
      <c r="AV333" s="9"/>
      <c r="AW333" s="9">
        <v>0.25</v>
      </c>
      <c r="AX333" s="9">
        <v>21.08</v>
      </c>
      <c r="AY333" s="9">
        <f t="shared" si="138"/>
        <v>5.27</v>
      </c>
      <c r="AZ333" s="9">
        <f t="shared" si="139"/>
        <v>6.25E-2</v>
      </c>
      <c r="BA333" s="9">
        <f t="shared" si="140"/>
        <v>444.36639999999994</v>
      </c>
      <c r="BB333" s="9"/>
      <c r="BC333" s="9"/>
      <c r="BD333" s="9"/>
      <c r="BE333" s="1">
        <v>1</v>
      </c>
      <c r="BF333" s="9">
        <v>21.08</v>
      </c>
      <c r="BG333">
        <f t="shared" si="141"/>
        <v>21.08</v>
      </c>
      <c r="BH333">
        <f t="shared" si="142"/>
        <v>1</v>
      </c>
      <c r="BI333">
        <f t="shared" si="143"/>
        <v>444.36639999999994</v>
      </c>
    </row>
    <row r="334" spans="1:61" x14ac:dyDescent="0.3">
      <c r="A334" s="9">
        <v>0.62</v>
      </c>
      <c r="B334" s="9">
        <v>15.77</v>
      </c>
      <c r="C334" s="9">
        <f t="shared" si="120"/>
        <v>9.7774000000000001</v>
      </c>
      <c r="D334" s="9">
        <f t="shared" si="121"/>
        <v>0.38440000000000002</v>
      </c>
      <c r="E334" s="9">
        <f t="shared" si="122"/>
        <v>248.69289999999998</v>
      </c>
      <c r="F334" s="9"/>
      <c r="G334" s="9"/>
      <c r="H334" s="9"/>
      <c r="I334" s="9">
        <v>808.5</v>
      </c>
      <c r="J334" s="9">
        <v>15.77</v>
      </c>
      <c r="K334" s="9">
        <f t="shared" si="123"/>
        <v>12750.045</v>
      </c>
      <c r="L334" s="9">
        <f t="shared" si="124"/>
        <v>653672.25</v>
      </c>
      <c r="M334" s="9">
        <f t="shared" si="125"/>
        <v>248.69289999999998</v>
      </c>
      <c r="N334" s="9"/>
      <c r="O334" s="9"/>
      <c r="P334" s="9"/>
      <c r="Q334" s="9">
        <v>367.5</v>
      </c>
      <c r="R334" s="9">
        <v>15.77</v>
      </c>
      <c r="S334" s="9">
        <f t="shared" si="126"/>
        <v>5795.4749999999995</v>
      </c>
      <c r="T334" s="9">
        <f t="shared" si="127"/>
        <v>135056.25</v>
      </c>
      <c r="U334" s="9">
        <f t="shared" si="128"/>
        <v>248.69289999999998</v>
      </c>
      <c r="V334" s="9"/>
      <c r="W334" s="9"/>
      <c r="X334" s="9"/>
      <c r="Y334" s="9">
        <v>220.5</v>
      </c>
      <c r="Z334" s="9">
        <v>15.77</v>
      </c>
      <c r="AA334" s="9">
        <f t="shared" si="129"/>
        <v>3477.2849999999999</v>
      </c>
      <c r="AB334" s="9">
        <f t="shared" si="130"/>
        <v>48620.25</v>
      </c>
      <c r="AC334" s="9">
        <f t="shared" si="131"/>
        <v>248.69289999999998</v>
      </c>
      <c r="AD334" s="9"/>
      <c r="AE334" s="9"/>
      <c r="AF334" s="9"/>
      <c r="AG334" s="9">
        <v>3.5</v>
      </c>
      <c r="AH334" s="9">
        <v>15.77</v>
      </c>
      <c r="AI334" s="9">
        <f t="shared" si="132"/>
        <v>55.195</v>
      </c>
      <c r="AJ334" s="9">
        <f t="shared" si="133"/>
        <v>12.25</v>
      </c>
      <c r="AK334" s="9">
        <f t="shared" si="134"/>
        <v>248.69289999999998</v>
      </c>
      <c r="AL334" s="9"/>
      <c r="AM334" s="9"/>
      <c r="AN334" s="9"/>
      <c r="AO334" s="1">
        <v>2</v>
      </c>
      <c r="AP334" s="9">
        <v>15.77</v>
      </c>
      <c r="AQ334" s="9">
        <f t="shared" si="135"/>
        <v>31.54</v>
      </c>
      <c r="AR334" s="9">
        <f t="shared" si="136"/>
        <v>248.69289999999998</v>
      </c>
      <c r="AS334" s="9">
        <f t="shared" si="137"/>
        <v>248.69289999999998</v>
      </c>
      <c r="AT334" s="9"/>
      <c r="AU334" s="9"/>
      <c r="AV334" s="9"/>
      <c r="AW334" s="9">
        <v>0.25</v>
      </c>
      <c r="AX334" s="9">
        <v>15.77</v>
      </c>
      <c r="AY334" s="9">
        <f t="shared" si="138"/>
        <v>3.9424999999999999</v>
      </c>
      <c r="AZ334" s="9">
        <f t="shared" si="139"/>
        <v>6.25E-2</v>
      </c>
      <c r="BA334" s="9">
        <f t="shared" si="140"/>
        <v>248.69289999999998</v>
      </c>
      <c r="BB334" s="9"/>
      <c r="BC334" s="9"/>
      <c r="BD334" s="9"/>
      <c r="BE334" s="1">
        <v>1</v>
      </c>
      <c r="BF334" s="9">
        <v>15.77</v>
      </c>
      <c r="BG334">
        <f t="shared" si="141"/>
        <v>15.77</v>
      </c>
      <c r="BH334">
        <f t="shared" si="142"/>
        <v>1</v>
      </c>
      <c r="BI334">
        <f t="shared" si="143"/>
        <v>248.69289999999998</v>
      </c>
    </row>
    <row r="335" spans="1:61" x14ac:dyDescent="0.3">
      <c r="A335" s="9">
        <v>0.62</v>
      </c>
      <c r="B335" s="9">
        <v>15.95</v>
      </c>
      <c r="C335" s="9">
        <f t="shared" si="120"/>
        <v>9.8889999999999993</v>
      </c>
      <c r="D335" s="9">
        <f t="shared" si="121"/>
        <v>0.38440000000000002</v>
      </c>
      <c r="E335" s="9">
        <f t="shared" si="122"/>
        <v>254.40249999999997</v>
      </c>
      <c r="F335" s="9"/>
      <c r="G335" s="9"/>
      <c r="H335" s="9"/>
      <c r="I335" s="9">
        <v>808.5</v>
      </c>
      <c r="J335" s="9">
        <v>15.95</v>
      </c>
      <c r="K335" s="9">
        <f t="shared" si="123"/>
        <v>12895.574999999999</v>
      </c>
      <c r="L335" s="9">
        <f t="shared" si="124"/>
        <v>653672.25</v>
      </c>
      <c r="M335" s="9">
        <f t="shared" si="125"/>
        <v>254.40249999999997</v>
      </c>
      <c r="N335" s="9"/>
      <c r="O335" s="9"/>
      <c r="P335" s="9"/>
      <c r="Q335" s="9">
        <v>367.5</v>
      </c>
      <c r="R335" s="9">
        <v>15.95</v>
      </c>
      <c r="S335" s="9">
        <f t="shared" si="126"/>
        <v>5861.625</v>
      </c>
      <c r="T335" s="9">
        <f t="shared" si="127"/>
        <v>135056.25</v>
      </c>
      <c r="U335" s="9">
        <f t="shared" si="128"/>
        <v>254.40249999999997</v>
      </c>
      <c r="V335" s="9"/>
      <c r="W335" s="9"/>
      <c r="X335" s="9"/>
      <c r="Y335" s="9">
        <v>220.5</v>
      </c>
      <c r="Z335" s="9">
        <v>15.95</v>
      </c>
      <c r="AA335" s="9">
        <f t="shared" si="129"/>
        <v>3516.9749999999999</v>
      </c>
      <c r="AB335" s="9">
        <f t="shared" si="130"/>
        <v>48620.25</v>
      </c>
      <c r="AC335" s="9">
        <f t="shared" si="131"/>
        <v>254.40249999999997</v>
      </c>
      <c r="AD335" s="9"/>
      <c r="AE335" s="9"/>
      <c r="AF335" s="9"/>
      <c r="AG335" s="9">
        <v>3.5</v>
      </c>
      <c r="AH335" s="9">
        <v>15.95</v>
      </c>
      <c r="AI335" s="9">
        <f t="shared" si="132"/>
        <v>55.824999999999996</v>
      </c>
      <c r="AJ335" s="9">
        <f t="shared" si="133"/>
        <v>12.25</v>
      </c>
      <c r="AK335" s="9">
        <f t="shared" si="134"/>
        <v>254.40249999999997</v>
      </c>
      <c r="AL335" s="9"/>
      <c r="AM335" s="9"/>
      <c r="AN335" s="9"/>
      <c r="AO335" s="1">
        <v>3</v>
      </c>
      <c r="AP335" s="9">
        <v>15.95</v>
      </c>
      <c r="AQ335" s="9">
        <f t="shared" si="135"/>
        <v>47.849999999999994</v>
      </c>
      <c r="AR335" s="9">
        <f t="shared" si="136"/>
        <v>254.40249999999997</v>
      </c>
      <c r="AS335" s="9">
        <f t="shared" si="137"/>
        <v>254.40249999999997</v>
      </c>
      <c r="AT335" s="9"/>
      <c r="AU335" s="9"/>
      <c r="AV335" s="9"/>
      <c r="AW335" s="9">
        <v>0.25</v>
      </c>
      <c r="AX335" s="9">
        <v>15.95</v>
      </c>
      <c r="AY335" s="9">
        <f t="shared" si="138"/>
        <v>3.9874999999999998</v>
      </c>
      <c r="AZ335" s="9">
        <f t="shared" si="139"/>
        <v>6.25E-2</v>
      </c>
      <c r="BA335" s="9">
        <f t="shared" si="140"/>
        <v>254.40249999999997</v>
      </c>
      <c r="BB335" s="9"/>
      <c r="BC335" s="9"/>
      <c r="BD335" s="9"/>
      <c r="BE335" s="1">
        <v>1</v>
      </c>
      <c r="BF335" s="9">
        <v>15.95</v>
      </c>
      <c r="BG335">
        <f t="shared" si="141"/>
        <v>15.95</v>
      </c>
      <c r="BH335">
        <f t="shared" si="142"/>
        <v>1</v>
      </c>
      <c r="BI335">
        <f t="shared" si="143"/>
        <v>254.40249999999997</v>
      </c>
    </row>
    <row r="336" spans="1:61" x14ac:dyDescent="0.3">
      <c r="A336" s="9">
        <v>0.62</v>
      </c>
      <c r="B336" s="9">
        <v>15.77</v>
      </c>
      <c r="C336" s="9">
        <f t="shared" si="120"/>
        <v>9.7774000000000001</v>
      </c>
      <c r="D336" s="9">
        <f t="shared" si="121"/>
        <v>0.38440000000000002</v>
      </c>
      <c r="E336" s="9">
        <f t="shared" si="122"/>
        <v>248.69289999999998</v>
      </c>
      <c r="F336" s="9"/>
      <c r="G336" s="9"/>
      <c r="H336" s="9"/>
      <c r="I336" s="9">
        <v>808.5</v>
      </c>
      <c r="J336" s="9">
        <v>15.77</v>
      </c>
      <c r="K336" s="9">
        <f t="shared" si="123"/>
        <v>12750.045</v>
      </c>
      <c r="L336" s="9">
        <f t="shared" si="124"/>
        <v>653672.25</v>
      </c>
      <c r="M336" s="9">
        <f t="shared" si="125"/>
        <v>248.69289999999998</v>
      </c>
      <c r="N336" s="9"/>
      <c r="O336" s="9"/>
      <c r="P336" s="9"/>
      <c r="Q336" s="9">
        <v>367.5</v>
      </c>
      <c r="R336" s="9">
        <v>15.77</v>
      </c>
      <c r="S336" s="9">
        <f t="shared" si="126"/>
        <v>5795.4749999999995</v>
      </c>
      <c r="T336" s="9">
        <f t="shared" si="127"/>
        <v>135056.25</v>
      </c>
      <c r="U336" s="9">
        <f t="shared" si="128"/>
        <v>248.69289999999998</v>
      </c>
      <c r="V336" s="9"/>
      <c r="W336" s="9"/>
      <c r="X336" s="9"/>
      <c r="Y336" s="9">
        <v>220.5</v>
      </c>
      <c r="Z336" s="9">
        <v>15.77</v>
      </c>
      <c r="AA336" s="9">
        <f t="shared" si="129"/>
        <v>3477.2849999999999</v>
      </c>
      <c r="AB336" s="9">
        <f t="shared" si="130"/>
        <v>48620.25</v>
      </c>
      <c r="AC336" s="9">
        <f t="shared" si="131"/>
        <v>248.69289999999998</v>
      </c>
      <c r="AD336" s="9"/>
      <c r="AE336" s="9"/>
      <c r="AF336" s="9"/>
      <c r="AG336" s="9">
        <v>3.5</v>
      </c>
      <c r="AH336" s="9">
        <v>15.77</v>
      </c>
      <c r="AI336" s="9">
        <f t="shared" si="132"/>
        <v>55.195</v>
      </c>
      <c r="AJ336" s="9">
        <f t="shared" si="133"/>
        <v>12.25</v>
      </c>
      <c r="AK336" s="9">
        <f t="shared" si="134"/>
        <v>248.69289999999998</v>
      </c>
      <c r="AL336" s="9"/>
      <c r="AM336" s="9"/>
      <c r="AN336" s="9"/>
      <c r="AO336" s="1">
        <v>4</v>
      </c>
      <c r="AP336" s="9">
        <v>15.77</v>
      </c>
      <c r="AQ336" s="9">
        <f t="shared" si="135"/>
        <v>63.08</v>
      </c>
      <c r="AR336" s="9">
        <f t="shared" si="136"/>
        <v>248.69289999999998</v>
      </c>
      <c r="AS336" s="9">
        <f t="shared" si="137"/>
        <v>248.69289999999998</v>
      </c>
      <c r="AT336" s="9"/>
      <c r="AU336" s="9"/>
      <c r="AV336" s="9"/>
      <c r="AW336" s="9">
        <v>0.25</v>
      </c>
      <c r="AX336" s="9">
        <v>15.77</v>
      </c>
      <c r="AY336" s="9">
        <f t="shared" si="138"/>
        <v>3.9424999999999999</v>
      </c>
      <c r="AZ336" s="9">
        <f t="shared" si="139"/>
        <v>6.25E-2</v>
      </c>
      <c r="BA336" s="9">
        <f t="shared" si="140"/>
        <v>248.69289999999998</v>
      </c>
      <c r="BB336" s="9"/>
      <c r="BC336" s="9"/>
      <c r="BD336" s="9"/>
      <c r="BE336" s="1">
        <v>1</v>
      </c>
      <c r="BF336" s="9">
        <v>15.77</v>
      </c>
      <c r="BG336">
        <f t="shared" si="141"/>
        <v>15.77</v>
      </c>
      <c r="BH336">
        <f t="shared" si="142"/>
        <v>1</v>
      </c>
      <c r="BI336">
        <f t="shared" si="143"/>
        <v>248.69289999999998</v>
      </c>
    </row>
    <row r="337" spans="1:61" x14ac:dyDescent="0.3">
      <c r="A337" s="9">
        <v>0.62</v>
      </c>
      <c r="B337" s="9">
        <v>15.76</v>
      </c>
      <c r="C337" s="9">
        <f t="shared" si="120"/>
        <v>9.7712000000000003</v>
      </c>
      <c r="D337" s="9">
        <f t="shared" si="121"/>
        <v>0.38440000000000002</v>
      </c>
      <c r="E337" s="9">
        <f t="shared" si="122"/>
        <v>248.3776</v>
      </c>
      <c r="F337" s="9"/>
      <c r="G337" s="9"/>
      <c r="H337" s="9"/>
      <c r="I337" s="9">
        <v>808.5</v>
      </c>
      <c r="J337" s="9">
        <v>15.76</v>
      </c>
      <c r="K337" s="9">
        <f t="shared" si="123"/>
        <v>12741.96</v>
      </c>
      <c r="L337" s="9">
        <f t="shared" si="124"/>
        <v>653672.25</v>
      </c>
      <c r="M337" s="9">
        <f t="shared" si="125"/>
        <v>248.3776</v>
      </c>
      <c r="N337" s="9"/>
      <c r="O337" s="9"/>
      <c r="P337" s="9"/>
      <c r="Q337" s="9">
        <v>367.5</v>
      </c>
      <c r="R337" s="9">
        <v>15.76</v>
      </c>
      <c r="S337" s="9">
        <f t="shared" si="126"/>
        <v>5791.8</v>
      </c>
      <c r="T337" s="9">
        <f t="shared" si="127"/>
        <v>135056.25</v>
      </c>
      <c r="U337" s="9">
        <f t="shared" si="128"/>
        <v>248.3776</v>
      </c>
      <c r="V337" s="9"/>
      <c r="W337" s="9"/>
      <c r="X337" s="9"/>
      <c r="Y337" s="9">
        <v>220.5</v>
      </c>
      <c r="Z337" s="9">
        <v>15.76</v>
      </c>
      <c r="AA337" s="9">
        <f t="shared" si="129"/>
        <v>3475.08</v>
      </c>
      <c r="AB337" s="9">
        <f t="shared" si="130"/>
        <v>48620.25</v>
      </c>
      <c r="AC337" s="9">
        <f t="shared" si="131"/>
        <v>248.3776</v>
      </c>
      <c r="AD337" s="9"/>
      <c r="AE337" s="9"/>
      <c r="AF337" s="9"/>
      <c r="AG337" s="9">
        <v>3.5</v>
      </c>
      <c r="AH337" s="9">
        <v>15.76</v>
      </c>
      <c r="AI337" s="9">
        <f t="shared" si="132"/>
        <v>55.16</v>
      </c>
      <c r="AJ337" s="9">
        <f t="shared" si="133"/>
        <v>12.25</v>
      </c>
      <c r="AK337" s="9">
        <f t="shared" si="134"/>
        <v>248.3776</v>
      </c>
      <c r="AL337" s="9"/>
      <c r="AM337" s="9"/>
      <c r="AN337" s="9"/>
      <c r="AO337" s="1">
        <v>5</v>
      </c>
      <c r="AP337" s="9">
        <v>15.76</v>
      </c>
      <c r="AQ337" s="9">
        <f t="shared" si="135"/>
        <v>78.8</v>
      </c>
      <c r="AR337" s="9">
        <f t="shared" si="136"/>
        <v>248.3776</v>
      </c>
      <c r="AS337" s="9">
        <f t="shared" si="137"/>
        <v>248.3776</v>
      </c>
      <c r="AT337" s="9"/>
      <c r="AU337" s="9"/>
      <c r="AV337" s="9"/>
      <c r="AW337" s="9">
        <v>0.25</v>
      </c>
      <c r="AX337" s="9">
        <v>15.76</v>
      </c>
      <c r="AY337" s="9">
        <f t="shared" si="138"/>
        <v>3.94</v>
      </c>
      <c r="AZ337" s="9">
        <f t="shared" si="139"/>
        <v>6.25E-2</v>
      </c>
      <c r="BA337" s="9">
        <f t="shared" si="140"/>
        <v>248.3776</v>
      </c>
      <c r="BB337" s="9"/>
      <c r="BC337" s="9"/>
      <c r="BD337" s="9"/>
      <c r="BE337" s="1">
        <v>1</v>
      </c>
      <c r="BF337" s="9">
        <v>15.76</v>
      </c>
      <c r="BG337">
        <f t="shared" si="141"/>
        <v>15.76</v>
      </c>
      <c r="BH337">
        <f t="shared" si="142"/>
        <v>1</v>
      </c>
      <c r="BI337">
        <f t="shared" si="143"/>
        <v>248.3776</v>
      </c>
    </row>
    <row r="338" spans="1:61" x14ac:dyDescent="0.3">
      <c r="A338" s="9">
        <v>0.98</v>
      </c>
      <c r="B338" s="9">
        <v>29.62</v>
      </c>
      <c r="C338" s="9">
        <f t="shared" si="120"/>
        <v>29.0276</v>
      </c>
      <c r="D338" s="9">
        <f t="shared" si="121"/>
        <v>0.96039999999999992</v>
      </c>
      <c r="E338" s="9">
        <f t="shared" si="122"/>
        <v>877.34440000000006</v>
      </c>
      <c r="F338" s="9"/>
      <c r="G338" s="9"/>
      <c r="H338" s="9"/>
      <c r="I338" s="9">
        <v>514.5</v>
      </c>
      <c r="J338" s="9">
        <v>29.62</v>
      </c>
      <c r="K338" s="9">
        <f t="shared" si="123"/>
        <v>15239.49</v>
      </c>
      <c r="L338" s="9">
        <f t="shared" si="124"/>
        <v>264710.25</v>
      </c>
      <c r="M338" s="9">
        <f t="shared" si="125"/>
        <v>877.34440000000006</v>
      </c>
      <c r="N338" s="9"/>
      <c r="O338" s="9"/>
      <c r="P338" s="9"/>
      <c r="Q338" s="9">
        <v>294</v>
      </c>
      <c r="R338" s="9">
        <v>29.62</v>
      </c>
      <c r="S338" s="9">
        <f t="shared" si="126"/>
        <v>8708.2800000000007</v>
      </c>
      <c r="T338" s="9">
        <f t="shared" si="127"/>
        <v>86436</v>
      </c>
      <c r="U338" s="9">
        <f t="shared" si="128"/>
        <v>877.34440000000006</v>
      </c>
      <c r="V338" s="9"/>
      <c r="W338" s="9"/>
      <c r="X338" s="9"/>
      <c r="Y338" s="9">
        <v>110.25</v>
      </c>
      <c r="Z338" s="9">
        <v>29.62</v>
      </c>
      <c r="AA338" s="9">
        <f t="shared" si="129"/>
        <v>3265.605</v>
      </c>
      <c r="AB338" s="9">
        <f t="shared" si="130"/>
        <v>12155.0625</v>
      </c>
      <c r="AC338" s="9">
        <f t="shared" si="131"/>
        <v>877.34440000000006</v>
      </c>
      <c r="AD338" s="9"/>
      <c r="AE338" s="9"/>
      <c r="AF338" s="9"/>
      <c r="AG338" s="9">
        <v>7</v>
      </c>
      <c r="AH338" s="9">
        <v>29.62</v>
      </c>
      <c r="AI338" s="9">
        <f t="shared" si="132"/>
        <v>207.34</v>
      </c>
      <c r="AJ338" s="9">
        <f t="shared" si="133"/>
        <v>49</v>
      </c>
      <c r="AK338" s="9">
        <f t="shared" si="134"/>
        <v>877.34440000000006</v>
      </c>
      <c r="AL338" s="9"/>
      <c r="AM338" s="9"/>
      <c r="AN338" s="9"/>
      <c r="AO338" s="1">
        <v>2</v>
      </c>
      <c r="AP338" s="9">
        <v>29.62</v>
      </c>
      <c r="AQ338" s="9">
        <f t="shared" si="135"/>
        <v>59.24</v>
      </c>
      <c r="AR338" s="9">
        <f t="shared" si="136"/>
        <v>877.34440000000006</v>
      </c>
      <c r="AS338" s="9">
        <f t="shared" si="137"/>
        <v>877.34440000000006</v>
      </c>
      <c r="AT338" s="9"/>
      <c r="AU338" s="9"/>
      <c r="AV338" s="9"/>
      <c r="AW338" s="9">
        <v>0.25</v>
      </c>
      <c r="AX338" s="9">
        <v>29.62</v>
      </c>
      <c r="AY338" s="9">
        <f t="shared" si="138"/>
        <v>7.4050000000000002</v>
      </c>
      <c r="AZ338" s="9">
        <f t="shared" si="139"/>
        <v>6.25E-2</v>
      </c>
      <c r="BA338" s="9">
        <f t="shared" si="140"/>
        <v>877.34440000000006</v>
      </c>
      <c r="BB338" s="9"/>
      <c r="BC338" s="9"/>
      <c r="BD338" s="9"/>
      <c r="BE338" s="1">
        <v>2</v>
      </c>
      <c r="BF338" s="9">
        <v>29.62</v>
      </c>
      <c r="BG338">
        <f t="shared" si="141"/>
        <v>59.24</v>
      </c>
      <c r="BH338">
        <f t="shared" si="142"/>
        <v>4</v>
      </c>
      <c r="BI338">
        <f t="shared" si="143"/>
        <v>877.34440000000006</v>
      </c>
    </row>
    <row r="339" spans="1:61" x14ac:dyDescent="0.3">
      <c r="A339" s="9">
        <v>0.98</v>
      </c>
      <c r="B339" s="9">
        <v>29.69</v>
      </c>
      <c r="C339" s="9">
        <f t="shared" si="120"/>
        <v>29.0962</v>
      </c>
      <c r="D339" s="9">
        <f t="shared" si="121"/>
        <v>0.96039999999999992</v>
      </c>
      <c r="E339" s="9">
        <f t="shared" si="122"/>
        <v>881.49610000000007</v>
      </c>
      <c r="F339" s="9"/>
      <c r="G339" s="9"/>
      <c r="H339" s="9"/>
      <c r="I339" s="9">
        <v>514.5</v>
      </c>
      <c r="J339" s="9">
        <v>29.69</v>
      </c>
      <c r="K339" s="9">
        <f t="shared" si="123"/>
        <v>15275.505000000001</v>
      </c>
      <c r="L339" s="9">
        <f t="shared" si="124"/>
        <v>264710.25</v>
      </c>
      <c r="M339" s="9">
        <f t="shared" si="125"/>
        <v>881.49610000000007</v>
      </c>
      <c r="N339" s="9"/>
      <c r="O339" s="9"/>
      <c r="P339" s="9"/>
      <c r="Q339" s="9">
        <v>294</v>
      </c>
      <c r="R339" s="9">
        <v>29.69</v>
      </c>
      <c r="S339" s="9">
        <f t="shared" si="126"/>
        <v>8728.86</v>
      </c>
      <c r="T339" s="9">
        <f t="shared" si="127"/>
        <v>86436</v>
      </c>
      <c r="U339" s="9">
        <f t="shared" si="128"/>
        <v>881.49610000000007</v>
      </c>
      <c r="V339" s="9"/>
      <c r="W339" s="9"/>
      <c r="X339" s="9"/>
      <c r="Y339" s="9">
        <v>110.25</v>
      </c>
      <c r="Z339" s="9">
        <v>29.69</v>
      </c>
      <c r="AA339" s="9">
        <f t="shared" si="129"/>
        <v>3273.3225000000002</v>
      </c>
      <c r="AB339" s="9">
        <f t="shared" si="130"/>
        <v>12155.0625</v>
      </c>
      <c r="AC339" s="9">
        <f t="shared" si="131"/>
        <v>881.49610000000007</v>
      </c>
      <c r="AD339" s="9"/>
      <c r="AE339" s="9"/>
      <c r="AF339" s="9"/>
      <c r="AG339" s="9">
        <v>7</v>
      </c>
      <c r="AH339" s="9">
        <v>29.69</v>
      </c>
      <c r="AI339" s="9">
        <f t="shared" si="132"/>
        <v>207.83</v>
      </c>
      <c r="AJ339" s="9">
        <f t="shared" si="133"/>
        <v>49</v>
      </c>
      <c r="AK339" s="9">
        <f t="shared" si="134"/>
        <v>881.49610000000007</v>
      </c>
      <c r="AL339" s="9"/>
      <c r="AM339" s="9"/>
      <c r="AN339" s="9"/>
      <c r="AO339" s="1">
        <v>3</v>
      </c>
      <c r="AP339" s="9">
        <v>29.69</v>
      </c>
      <c r="AQ339" s="9">
        <f t="shared" si="135"/>
        <v>89.070000000000007</v>
      </c>
      <c r="AR339" s="9">
        <f t="shared" si="136"/>
        <v>881.49610000000007</v>
      </c>
      <c r="AS339" s="9">
        <f t="shared" si="137"/>
        <v>881.49610000000007</v>
      </c>
      <c r="AT339" s="9"/>
      <c r="AU339" s="9"/>
      <c r="AV339" s="9"/>
      <c r="AW339" s="9">
        <v>0.25</v>
      </c>
      <c r="AX339" s="9">
        <v>29.69</v>
      </c>
      <c r="AY339" s="9">
        <f t="shared" si="138"/>
        <v>7.4225000000000003</v>
      </c>
      <c r="AZ339" s="9">
        <f t="shared" si="139"/>
        <v>6.25E-2</v>
      </c>
      <c r="BA339" s="9">
        <f t="shared" si="140"/>
        <v>881.49610000000007</v>
      </c>
      <c r="BB339" s="9"/>
      <c r="BC339" s="9"/>
      <c r="BD339" s="9"/>
      <c r="BE339" s="1">
        <v>2</v>
      </c>
      <c r="BF339" s="9">
        <v>29.69</v>
      </c>
      <c r="BG339">
        <f t="shared" si="141"/>
        <v>59.38</v>
      </c>
      <c r="BH339">
        <f t="shared" si="142"/>
        <v>4</v>
      </c>
      <c r="BI339">
        <f t="shared" si="143"/>
        <v>881.49610000000007</v>
      </c>
    </row>
    <row r="340" spans="1:61" x14ac:dyDescent="0.3">
      <c r="A340" s="9">
        <v>0.98</v>
      </c>
      <c r="B340" s="9">
        <v>30.18</v>
      </c>
      <c r="C340" s="9">
        <f t="shared" si="120"/>
        <v>29.5764</v>
      </c>
      <c r="D340" s="9">
        <f t="shared" si="121"/>
        <v>0.96039999999999992</v>
      </c>
      <c r="E340" s="9">
        <f t="shared" si="122"/>
        <v>910.83240000000001</v>
      </c>
      <c r="F340" s="9"/>
      <c r="G340" s="9"/>
      <c r="H340" s="9"/>
      <c r="I340" s="9">
        <v>514.5</v>
      </c>
      <c r="J340" s="9">
        <v>30.18</v>
      </c>
      <c r="K340" s="9">
        <f t="shared" si="123"/>
        <v>15527.61</v>
      </c>
      <c r="L340" s="9">
        <f t="shared" si="124"/>
        <v>264710.25</v>
      </c>
      <c r="M340" s="9">
        <f t="shared" si="125"/>
        <v>910.83240000000001</v>
      </c>
      <c r="N340" s="9"/>
      <c r="O340" s="9"/>
      <c r="P340" s="9"/>
      <c r="Q340" s="9">
        <v>294</v>
      </c>
      <c r="R340" s="9">
        <v>30.18</v>
      </c>
      <c r="S340" s="9">
        <f t="shared" si="126"/>
        <v>8872.92</v>
      </c>
      <c r="T340" s="9">
        <f t="shared" si="127"/>
        <v>86436</v>
      </c>
      <c r="U340" s="9">
        <f t="shared" si="128"/>
        <v>910.83240000000001</v>
      </c>
      <c r="V340" s="9"/>
      <c r="W340" s="9"/>
      <c r="X340" s="9"/>
      <c r="Y340" s="9">
        <v>110.25</v>
      </c>
      <c r="Z340" s="9">
        <v>30.18</v>
      </c>
      <c r="AA340" s="9">
        <f t="shared" si="129"/>
        <v>3327.3449999999998</v>
      </c>
      <c r="AB340" s="9">
        <f t="shared" si="130"/>
        <v>12155.0625</v>
      </c>
      <c r="AC340" s="9">
        <f t="shared" si="131"/>
        <v>910.83240000000001</v>
      </c>
      <c r="AD340" s="9"/>
      <c r="AE340" s="9"/>
      <c r="AF340" s="9"/>
      <c r="AG340" s="9">
        <v>7</v>
      </c>
      <c r="AH340" s="9">
        <v>30.18</v>
      </c>
      <c r="AI340" s="9">
        <f t="shared" si="132"/>
        <v>211.26</v>
      </c>
      <c r="AJ340" s="9">
        <f t="shared" si="133"/>
        <v>49</v>
      </c>
      <c r="AK340" s="9">
        <f t="shared" si="134"/>
        <v>910.83240000000001</v>
      </c>
      <c r="AL340" s="9"/>
      <c r="AM340" s="9"/>
      <c r="AN340" s="9"/>
      <c r="AO340" s="1">
        <v>4</v>
      </c>
      <c r="AP340" s="9">
        <v>30.18</v>
      </c>
      <c r="AQ340" s="9">
        <f t="shared" si="135"/>
        <v>120.72</v>
      </c>
      <c r="AR340" s="9">
        <f t="shared" si="136"/>
        <v>910.83240000000001</v>
      </c>
      <c r="AS340" s="9">
        <f t="shared" si="137"/>
        <v>910.83240000000001</v>
      </c>
      <c r="AT340" s="9"/>
      <c r="AU340" s="9"/>
      <c r="AV340" s="9"/>
      <c r="AW340" s="9">
        <v>0.25</v>
      </c>
      <c r="AX340" s="9">
        <v>30.18</v>
      </c>
      <c r="AY340" s="9">
        <f t="shared" si="138"/>
        <v>7.5449999999999999</v>
      </c>
      <c r="AZ340" s="9">
        <f t="shared" si="139"/>
        <v>6.25E-2</v>
      </c>
      <c r="BA340" s="9">
        <f t="shared" si="140"/>
        <v>910.83240000000001</v>
      </c>
      <c r="BB340" s="9"/>
      <c r="BC340" s="9"/>
      <c r="BD340" s="9"/>
      <c r="BE340" s="1">
        <v>2</v>
      </c>
      <c r="BF340" s="9">
        <v>30.18</v>
      </c>
      <c r="BG340">
        <f t="shared" si="141"/>
        <v>60.36</v>
      </c>
      <c r="BH340">
        <f t="shared" si="142"/>
        <v>4</v>
      </c>
      <c r="BI340">
        <f t="shared" si="143"/>
        <v>910.83240000000001</v>
      </c>
    </row>
    <row r="341" spans="1:61" x14ac:dyDescent="0.3">
      <c r="A341" s="9">
        <v>0.98</v>
      </c>
      <c r="B341" s="9">
        <v>30.02</v>
      </c>
      <c r="C341" s="9">
        <f t="shared" si="120"/>
        <v>29.419599999999999</v>
      </c>
      <c r="D341" s="9">
        <f t="shared" si="121"/>
        <v>0.96039999999999992</v>
      </c>
      <c r="E341" s="9">
        <f t="shared" si="122"/>
        <v>901.20039999999995</v>
      </c>
      <c r="F341" s="9"/>
      <c r="G341" s="9"/>
      <c r="H341" s="9"/>
      <c r="I341" s="9">
        <v>514.5</v>
      </c>
      <c r="J341" s="9">
        <v>30.02</v>
      </c>
      <c r="K341" s="9">
        <f t="shared" si="123"/>
        <v>15445.289999999999</v>
      </c>
      <c r="L341" s="9">
        <f t="shared" si="124"/>
        <v>264710.25</v>
      </c>
      <c r="M341" s="9">
        <f t="shared" si="125"/>
        <v>901.20039999999995</v>
      </c>
      <c r="N341" s="9"/>
      <c r="O341" s="9"/>
      <c r="P341" s="9"/>
      <c r="Q341" s="9">
        <v>294</v>
      </c>
      <c r="R341" s="9">
        <v>30.02</v>
      </c>
      <c r="S341" s="9">
        <f t="shared" si="126"/>
        <v>8825.8799999999992</v>
      </c>
      <c r="T341" s="9">
        <f t="shared" si="127"/>
        <v>86436</v>
      </c>
      <c r="U341" s="9">
        <f t="shared" si="128"/>
        <v>901.20039999999995</v>
      </c>
      <c r="V341" s="9"/>
      <c r="W341" s="9"/>
      <c r="X341" s="9"/>
      <c r="Y341" s="9">
        <v>110.25</v>
      </c>
      <c r="Z341" s="9">
        <v>30.02</v>
      </c>
      <c r="AA341" s="9">
        <f t="shared" si="129"/>
        <v>3309.7049999999999</v>
      </c>
      <c r="AB341" s="9">
        <f t="shared" si="130"/>
        <v>12155.0625</v>
      </c>
      <c r="AC341" s="9">
        <f t="shared" si="131"/>
        <v>901.20039999999995</v>
      </c>
      <c r="AD341" s="9"/>
      <c r="AE341" s="9"/>
      <c r="AF341" s="9"/>
      <c r="AG341" s="9">
        <v>7</v>
      </c>
      <c r="AH341" s="9">
        <v>30.02</v>
      </c>
      <c r="AI341" s="9">
        <f t="shared" si="132"/>
        <v>210.14</v>
      </c>
      <c r="AJ341" s="9">
        <f t="shared" si="133"/>
        <v>49</v>
      </c>
      <c r="AK341" s="9">
        <f t="shared" si="134"/>
        <v>901.20039999999995</v>
      </c>
      <c r="AL341" s="9"/>
      <c r="AM341" s="9"/>
      <c r="AN341" s="9"/>
      <c r="AO341" s="1">
        <v>5</v>
      </c>
      <c r="AP341" s="9">
        <v>30.02</v>
      </c>
      <c r="AQ341" s="9">
        <f t="shared" si="135"/>
        <v>150.1</v>
      </c>
      <c r="AR341" s="9">
        <f t="shared" si="136"/>
        <v>901.20039999999995</v>
      </c>
      <c r="AS341" s="9">
        <f t="shared" si="137"/>
        <v>901.20039999999995</v>
      </c>
      <c r="AT341" s="9"/>
      <c r="AU341" s="9"/>
      <c r="AV341" s="9"/>
      <c r="AW341" s="9">
        <v>0.25</v>
      </c>
      <c r="AX341" s="9">
        <v>30.02</v>
      </c>
      <c r="AY341" s="9">
        <f t="shared" si="138"/>
        <v>7.5049999999999999</v>
      </c>
      <c r="AZ341" s="9">
        <f t="shared" si="139"/>
        <v>6.25E-2</v>
      </c>
      <c r="BA341" s="9">
        <f t="shared" si="140"/>
        <v>901.20039999999995</v>
      </c>
      <c r="BB341" s="9"/>
      <c r="BC341" s="9"/>
      <c r="BD341" s="9"/>
      <c r="BE341" s="1">
        <v>2</v>
      </c>
      <c r="BF341" s="9">
        <v>30.02</v>
      </c>
      <c r="BG341">
        <f t="shared" si="141"/>
        <v>60.04</v>
      </c>
      <c r="BH341">
        <f t="shared" si="142"/>
        <v>4</v>
      </c>
      <c r="BI341">
        <f t="shared" si="143"/>
        <v>901.20039999999995</v>
      </c>
    </row>
    <row r="342" spans="1:61" x14ac:dyDescent="0.3">
      <c r="A342" s="9">
        <v>0.9</v>
      </c>
      <c r="B342" s="9">
        <v>35.56</v>
      </c>
      <c r="C342" s="9">
        <f t="shared" si="120"/>
        <v>32.004000000000005</v>
      </c>
      <c r="D342" s="9">
        <f t="shared" si="121"/>
        <v>0.81</v>
      </c>
      <c r="E342" s="9">
        <f t="shared" si="122"/>
        <v>1264.5136000000002</v>
      </c>
      <c r="F342" s="9"/>
      <c r="G342" s="9"/>
      <c r="H342" s="9"/>
      <c r="I342" s="9">
        <v>563.5</v>
      </c>
      <c r="J342" s="9">
        <v>35.56</v>
      </c>
      <c r="K342" s="9">
        <f t="shared" si="123"/>
        <v>20038.060000000001</v>
      </c>
      <c r="L342" s="9">
        <f t="shared" si="124"/>
        <v>317532.25</v>
      </c>
      <c r="M342" s="9">
        <f t="shared" si="125"/>
        <v>1264.5136000000002</v>
      </c>
      <c r="N342" s="9"/>
      <c r="O342" s="9"/>
      <c r="P342" s="9"/>
      <c r="Q342" s="9">
        <v>318.5</v>
      </c>
      <c r="R342" s="9">
        <v>35.56</v>
      </c>
      <c r="S342" s="9">
        <f t="shared" si="126"/>
        <v>11325.86</v>
      </c>
      <c r="T342" s="9">
        <f t="shared" si="127"/>
        <v>101442.25</v>
      </c>
      <c r="U342" s="9">
        <f t="shared" si="128"/>
        <v>1264.5136000000002</v>
      </c>
      <c r="V342" s="9"/>
      <c r="W342" s="9"/>
      <c r="X342" s="9"/>
      <c r="Y342" s="9">
        <v>122.5</v>
      </c>
      <c r="Z342" s="9">
        <v>35.56</v>
      </c>
      <c r="AA342" s="9">
        <f t="shared" si="129"/>
        <v>4356.1000000000004</v>
      </c>
      <c r="AB342" s="9">
        <f t="shared" si="130"/>
        <v>15006.25</v>
      </c>
      <c r="AC342" s="9">
        <f t="shared" si="131"/>
        <v>1264.5136000000002</v>
      </c>
      <c r="AD342" s="9"/>
      <c r="AE342" s="9"/>
      <c r="AF342" s="9"/>
      <c r="AG342" s="9">
        <v>7</v>
      </c>
      <c r="AH342" s="9">
        <v>35.56</v>
      </c>
      <c r="AI342" s="9">
        <f t="shared" si="132"/>
        <v>248.92000000000002</v>
      </c>
      <c r="AJ342" s="9">
        <f t="shared" si="133"/>
        <v>49</v>
      </c>
      <c r="AK342" s="9">
        <f t="shared" si="134"/>
        <v>1264.5136000000002</v>
      </c>
      <c r="AL342" s="9"/>
      <c r="AM342" s="9"/>
      <c r="AN342" s="9"/>
      <c r="AO342" s="1">
        <v>2</v>
      </c>
      <c r="AP342" s="9">
        <v>35.56</v>
      </c>
      <c r="AQ342" s="9">
        <f t="shared" si="135"/>
        <v>71.12</v>
      </c>
      <c r="AR342" s="9">
        <f t="shared" si="136"/>
        <v>1264.5136000000002</v>
      </c>
      <c r="AS342" s="9">
        <f t="shared" si="137"/>
        <v>1264.5136000000002</v>
      </c>
      <c r="AT342" s="9"/>
      <c r="AU342" s="9"/>
      <c r="AV342" s="9"/>
      <c r="AW342" s="9">
        <v>0.25</v>
      </c>
      <c r="AX342" s="9">
        <v>35.56</v>
      </c>
      <c r="AY342" s="9">
        <f t="shared" si="138"/>
        <v>8.89</v>
      </c>
      <c r="AZ342" s="9">
        <f t="shared" si="139"/>
        <v>6.25E-2</v>
      </c>
      <c r="BA342" s="9">
        <f t="shared" si="140"/>
        <v>1264.5136000000002</v>
      </c>
      <c r="BB342" s="9"/>
      <c r="BC342" s="9"/>
      <c r="BD342" s="9"/>
      <c r="BE342" s="1">
        <v>2</v>
      </c>
      <c r="BF342" s="9">
        <v>35.56</v>
      </c>
      <c r="BG342">
        <f t="shared" si="141"/>
        <v>71.12</v>
      </c>
      <c r="BH342">
        <f t="shared" si="142"/>
        <v>4</v>
      </c>
      <c r="BI342">
        <f t="shared" si="143"/>
        <v>1264.5136000000002</v>
      </c>
    </row>
    <row r="343" spans="1:61" x14ac:dyDescent="0.3">
      <c r="A343" s="9">
        <v>0.9</v>
      </c>
      <c r="B343" s="9">
        <v>32.64</v>
      </c>
      <c r="C343" s="9">
        <f t="shared" si="120"/>
        <v>29.376000000000001</v>
      </c>
      <c r="D343" s="9">
        <f t="shared" si="121"/>
        <v>0.81</v>
      </c>
      <c r="E343" s="9">
        <f t="shared" si="122"/>
        <v>1065.3696</v>
      </c>
      <c r="F343" s="9"/>
      <c r="G343" s="9"/>
      <c r="H343" s="9"/>
      <c r="I343" s="9">
        <v>563.5</v>
      </c>
      <c r="J343" s="9">
        <v>32.64</v>
      </c>
      <c r="K343" s="9">
        <f t="shared" si="123"/>
        <v>18392.64</v>
      </c>
      <c r="L343" s="9">
        <f t="shared" si="124"/>
        <v>317532.25</v>
      </c>
      <c r="M343" s="9">
        <f t="shared" si="125"/>
        <v>1065.3696</v>
      </c>
      <c r="N343" s="9"/>
      <c r="O343" s="9"/>
      <c r="P343" s="9"/>
      <c r="Q343" s="9">
        <v>318.5</v>
      </c>
      <c r="R343" s="9">
        <v>32.64</v>
      </c>
      <c r="S343" s="9">
        <f t="shared" si="126"/>
        <v>10395.84</v>
      </c>
      <c r="T343" s="9">
        <f t="shared" si="127"/>
        <v>101442.25</v>
      </c>
      <c r="U343" s="9">
        <f t="shared" si="128"/>
        <v>1065.3696</v>
      </c>
      <c r="V343" s="9"/>
      <c r="W343" s="9"/>
      <c r="X343" s="9"/>
      <c r="Y343" s="9">
        <v>122.5</v>
      </c>
      <c r="Z343" s="9">
        <v>32.64</v>
      </c>
      <c r="AA343" s="9">
        <f t="shared" si="129"/>
        <v>3998.4</v>
      </c>
      <c r="AB343" s="9">
        <f t="shared" si="130"/>
        <v>15006.25</v>
      </c>
      <c r="AC343" s="9">
        <f t="shared" si="131"/>
        <v>1065.3696</v>
      </c>
      <c r="AD343" s="9"/>
      <c r="AE343" s="9"/>
      <c r="AF343" s="9"/>
      <c r="AG343" s="9">
        <v>7</v>
      </c>
      <c r="AH343" s="9">
        <v>32.64</v>
      </c>
      <c r="AI343" s="9">
        <f t="shared" si="132"/>
        <v>228.48000000000002</v>
      </c>
      <c r="AJ343" s="9">
        <f t="shared" si="133"/>
        <v>49</v>
      </c>
      <c r="AK343" s="9">
        <f t="shared" si="134"/>
        <v>1065.3696</v>
      </c>
      <c r="AL343" s="9"/>
      <c r="AM343" s="9"/>
      <c r="AN343" s="9"/>
      <c r="AO343" s="1">
        <v>3</v>
      </c>
      <c r="AP343" s="9">
        <v>32.64</v>
      </c>
      <c r="AQ343" s="9">
        <f t="shared" si="135"/>
        <v>97.92</v>
      </c>
      <c r="AR343" s="9">
        <f t="shared" si="136"/>
        <v>1065.3696</v>
      </c>
      <c r="AS343" s="9">
        <f t="shared" si="137"/>
        <v>1065.3696</v>
      </c>
      <c r="AT343" s="9"/>
      <c r="AU343" s="9"/>
      <c r="AV343" s="9"/>
      <c r="AW343" s="9">
        <v>0.25</v>
      </c>
      <c r="AX343" s="9">
        <v>32.64</v>
      </c>
      <c r="AY343" s="9">
        <f t="shared" si="138"/>
        <v>8.16</v>
      </c>
      <c r="AZ343" s="9">
        <f t="shared" si="139"/>
        <v>6.25E-2</v>
      </c>
      <c r="BA343" s="9">
        <f t="shared" si="140"/>
        <v>1065.3696</v>
      </c>
      <c r="BB343" s="9"/>
      <c r="BC343" s="9"/>
      <c r="BD343" s="9"/>
      <c r="BE343" s="1">
        <v>2</v>
      </c>
      <c r="BF343" s="9">
        <v>32.64</v>
      </c>
      <c r="BG343">
        <f t="shared" si="141"/>
        <v>65.28</v>
      </c>
      <c r="BH343">
        <f t="shared" si="142"/>
        <v>4</v>
      </c>
      <c r="BI343">
        <f t="shared" si="143"/>
        <v>1065.3696</v>
      </c>
    </row>
    <row r="344" spans="1:61" x14ac:dyDescent="0.3">
      <c r="A344" s="9">
        <v>0.9</v>
      </c>
      <c r="B344" s="9">
        <v>32.770000000000003</v>
      </c>
      <c r="C344" s="9">
        <f t="shared" si="120"/>
        <v>29.493000000000002</v>
      </c>
      <c r="D344" s="9">
        <f t="shared" si="121"/>
        <v>0.81</v>
      </c>
      <c r="E344" s="9">
        <f t="shared" si="122"/>
        <v>1073.8729000000003</v>
      </c>
      <c r="F344" s="9"/>
      <c r="G344" s="9"/>
      <c r="H344" s="9"/>
      <c r="I344" s="9">
        <v>563.5</v>
      </c>
      <c r="J344" s="9">
        <v>32.770000000000003</v>
      </c>
      <c r="K344" s="9">
        <f t="shared" si="123"/>
        <v>18465.895</v>
      </c>
      <c r="L344" s="9">
        <f t="shared" si="124"/>
        <v>317532.25</v>
      </c>
      <c r="M344" s="9">
        <f t="shared" si="125"/>
        <v>1073.8729000000003</v>
      </c>
      <c r="N344" s="9"/>
      <c r="O344" s="9"/>
      <c r="P344" s="9"/>
      <c r="Q344" s="9">
        <v>318.5</v>
      </c>
      <c r="R344" s="9">
        <v>32.770000000000003</v>
      </c>
      <c r="S344" s="9">
        <f t="shared" si="126"/>
        <v>10437.245000000001</v>
      </c>
      <c r="T344" s="9">
        <f t="shared" si="127"/>
        <v>101442.25</v>
      </c>
      <c r="U344" s="9">
        <f t="shared" si="128"/>
        <v>1073.8729000000003</v>
      </c>
      <c r="V344" s="9"/>
      <c r="W344" s="9"/>
      <c r="X344" s="9"/>
      <c r="Y344" s="9">
        <v>122.5</v>
      </c>
      <c r="Z344" s="9">
        <v>32.770000000000003</v>
      </c>
      <c r="AA344" s="9">
        <f t="shared" si="129"/>
        <v>4014.3250000000003</v>
      </c>
      <c r="AB344" s="9">
        <f t="shared" si="130"/>
        <v>15006.25</v>
      </c>
      <c r="AC344" s="9">
        <f t="shared" si="131"/>
        <v>1073.8729000000003</v>
      </c>
      <c r="AD344" s="9"/>
      <c r="AE344" s="9"/>
      <c r="AF344" s="9"/>
      <c r="AG344" s="9">
        <v>7</v>
      </c>
      <c r="AH344" s="9">
        <v>32.770000000000003</v>
      </c>
      <c r="AI344" s="9">
        <f t="shared" si="132"/>
        <v>229.39000000000001</v>
      </c>
      <c r="AJ344" s="9">
        <f t="shared" si="133"/>
        <v>49</v>
      </c>
      <c r="AK344" s="9">
        <f t="shared" si="134"/>
        <v>1073.8729000000003</v>
      </c>
      <c r="AL344" s="9"/>
      <c r="AM344" s="9"/>
      <c r="AN344" s="9"/>
      <c r="AO344" s="1">
        <v>4</v>
      </c>
      <c r="AP344" s="9">
        <v>32.770000000000003</v>
      </c>
      <c r="AQ344" s="9">
        <f t="shared" si="135"/>
        <v>131.08000000000001</v>
      </c>
      <c r="AR344" s="9">
        <f t="shared" si="136"/>
        <v>1073.8729000000003</v>
      </c>
      <c r="AS344" s="9">
        <f t="shared" si="137"/>
        <v>1073.8729000000003</v>
      </c>
      <c r="AT344" s="9"/>
      <c r="AU344" s="9"/>
      <c r="AV344" s="9"/>
      <c r="AW344" s="9">
        <v>0.25</v>
      </c>
      <c r="AX344" s="9">
        <v>32.770000000000003</v>
      </c>
      <c r="AY344" s="9">
        <f t="shared" si="138"/>
        <v>8.1925000000000008</v>
      </c>
      <c r="AZ344" s="9">
        <f t="shared" si="139"/>
        <v>6.25E-2</v>
      </c>
      <c r="BA344" s="9">
        <f t="shared" si="140"/>
        <v>1073.8729000000003</v>
      </c>
      <c r="BB344" s="9"/>
      <c r="BC344" s="9"/>
      <c r="BD344" s="9"/>
      <c r="BE344" s="1">
        <v>2</v>
      </c>
      <c r="BF344" s="9">
        <v>32.770000000000003</v>
      </c>
      <c r="BG344">
        <f t="shared" si="141"/>
        <v>65.540000000000006</v>
      </c>
      <c r="BH344">
        <f t="shared" si="142"/>
        <v>4</v>
      </c>
      <c r="BI344">
        <f t="shared" si="143"/>
        <v>1073.8729000000003</v>
      </c>
    </row>
    <row r="345" spans="1:61" x14ac:dyDescent="0.3">
      <c r="A345" s="9">
        <v>0.9</v>
      </c>
      <c r="B345" s="9">
        <v>37.72</v>
      </c>
      <c r="C345" s="9">
        <f t="shared" si="120"/>
        <v>33.948</v>
      </c>
      <c r="D345" s="9">
        <f t="shared" si="121"/>
        <v>0.81</v>
      </c>
      <c r="E345" s="9">
        <f t="shared" si="122"/>
        <v>1422.7983999999999</v>
      </c>
      <c r="F345" s="9"/>
      <c r="G345" s="9"/>
      <c r="H345" s="9"/>
      <c r="I345" s="9">
        <v>563.5</v>
      </c>
      <c r="J345" s="9">
        <v>37.72</v>
      </c>
      <c r="K345" s="9">
        <f t="shared" si="123"/>
        <v>21255.22</v>
      </c>
      <c r="L345" s="9">
        <f t="shared" si="124"/>
        <v>317532.25</v>
      </c>
      <c r="M345" s="9">
        <f t="shared" si="125"/>
        <v>1422.7983999999999</v>
      </c>
      <c r="N345" s="9"/>
      <c r="O345" s="9"/>
      <c r="P345" s="9"/>
      <c r="Q345" s="9">
        <v>318.5</v>
      </c>
      <c r="R345" s="9">
        <v>37.72</v>
      </c>
      <c r="S345" s="9">
        <f t="shared" si="126"/>
        <v>12013.82</v>
      </c>
      <c r="T345" s="9">
        <f t="shared" si="127"/>
        <v>101442.25</v>
      </c>
      <c r="U345" s="9">
        <f t="shared" si="128"/>
        <v>1422.7983999999999</v>
      </c>
      <c r="V345" s="9"/>
      <c r="W345" s="9"/>
      <c r="X345" s="9"/>
      <c r="Y345" s="9">
        <v>122.5</v>
      </c>
      <c r="Z345" s="9">
        <v>37.72</v>
      </c>
      <c r="AA345" s="9">
        <f t="shared" si="129"/>
        <v>4620.7</v>
      </c>
      <c r="AB345" s="9">
        <f t="shared" si="130"/>
        <v>15006.25</v>
      </c>
      <c r="AC345" s="9">
        <f t="shared" si="131"/>
        <v>1422.7983999999999</v>
      </c>
      <c r="AD345" s="9"/>
      <c r="AE345" s="9"/>
      <c r="AF345" s="9"/>
      <c r="AG345" s="9">
        <v>7</v>
      </c>
      <c r="AH345" s="9">
        <v>37.72</v>
      </c>
      <c r="AI345" s="9">
        <f t="shared" si="132"/>
        <v>264.03999999999996</v>
      </c>
      <c r="AJ345" s="9">
        <f t="shared" si="133"/>
        <v>49</v>
      </c>
      <c r="AK345" s="9">
        <f t="shared" si="134"/>
        <v>1422.7983999999999</v>
      </c>
      <c r="AL345" s="9"/>
      <c r="AM345" s="9"/>
      <c r="AN345" s="9"/>
      <c r="AO345" s="1">
        <v>5</v>
      </c>
      <c r="AP345" s="9">
        <v>37.72</v>
      </c>
      <c r="AQ345" s="9">
        <f t="shared" si="135"/>
        <v>188.6</v>
      </c>
      <c r="AR345" s="9">
        <f t="shared" si="136"/>
        <v>1422.7983999999999</v>
      </c>
      <c r="AS345" s="9">
        <f t="shared" si="137"/>
        <v>1422.7983999999999</v>
      </c>
      <c r="AT345" s="9"/>
      <c r="AU345" s="9"/>
      <c r="AV345" s="9"/>
      <c r="AW345" s="9">
        <v>0.25</v>
      </c>
      <c r="AX345" s="9">
        <v>37.72</v>
      </c>
      <c r="AY345" s="9">
        <f t="shared" si="138"/>
        <v>9.43</v>
      </c>
      <c r="AZ345" s="9">
        <f t="shared" si="139"/>
        <v>6.25E-2</v>
      </c>
      <c r="BA345" s="9">
        <f t="shared" si="140"/>
        <v>1422.7983999999999</v>
      </c>
      <c r="BB345" s="9"/>
      <c r="BC345" s="9"/>
      <c r="BD345" s="9"/>
      <c r="BE345" s="1">
        <v>2</v>
      </c>
      <c r="BF345" s="9">
        <v>37.72</v>
      </c>
      <c r="BG345">
        <f t="shared" si="141"/>
        <v>75.44</v>
      </c>
      <c r="BH345">
        <f t="shared" si="142"/>
        <v>4</v>
      </c>
      <c r="BI345">
        <f t="shared" si="143"/>
        <v>1422.7983999999999</v>
      </c>
    </row>
    <row r="346" spans="1:61" x14ac:dyDescent="0.3">
      <c r="A346" s="9">
        <v>0.86</v>
      </c>
      <c r="B346" s="9">
        <v>33.369999999999997</v>
      </c>
      <c r="C346" s="9">
        <f t="shared" si="120"/>
        <v>28.698199999999996</v>
      </c>
      <c r="D346" s="9">
        <f t="shared" si="121"/>
        <v>0.73959999999999992</v>
      </c>
      <c r="E346" s="9">
        <f t="shared" si="122"/>
        <v>1113.5568999999998</v>
      </c>
      <c r="F346" s="9"/>
      <c r="G346" s="9"/>
      <c r="H346" s="9"/>
      <c r="I346" s="9">
        <v>588</v>
      </c>
      <c r="J346" s="9">
        <v>33.369999999999997</v>
      </c>
      <c r="K346" s="9">
        <f t="shared" si="123"/>
        <v>19621.559999999998</v>
      </c>
      <c r="L346" s="9">
        <f t="shared" si="124"/>
        <v>345744</v>
      </c>
      <c r="M346" s="9">
        <f t="shared" si="125"/>
        <v>1113.5568999999998</v>
      </c>
      <c r="N346" s="9"/>
      <c r="O346" s="9"/>
      <c r="P346" s="9"/>
      <c r="Q346" s="9">
        <v>294</v>
      </c>
      <c r="R346" s="9">
        <v>33.369999999999997</v>
      </c>
      <c r="S346" s="9">
        <f t="shared" si="126"/>
        <v>9810.7799999999988</v>
      </c>
      <c r="T346" s="9">
        <f t="shared" si="127"/>
        <v>86436</v>
      </c>
      <c r="U346" s="9">
        <f t="shared" si="128"/>
        <v>1113.5568999999998</v>
      </c>
      <c r="V346" s="9"/>
      <c r="W346" s="9"/>
      <c r="X346" s="9"/>
      <c r="Y346" s="9">
        <v>147</v>
      </c>
      <c r="Z346" s="9">
        <v>33.369999999999997</v>
      </c>
      <c r="AA346" s="9">
        <f t="shared" si="129"/>
        <v>4905.3899999999994</v>
      </c>
      <c r="AB346" s="9">
        <f t="shared" si="130"/>
        <v>21609</v>
      </c>
      <c r="AC346" s="9">
        <f t="shared" si="131"/>
        <v>1113.5568999999998</v>
      </c>
      <c r="AD346" s="9"/>
      <c r="AE346" s="9"/>
      <c r="AF346" s="9"/>
      <c r="AG346" s="9">
        <v>7</v>
      </c>
      <c r="AH346" s="9">
        <v>33.369999999999997</v>
      </c>
      <c r="AI346" s="9">
        <f t="shared" si="132"/>
        <v>233.58999999999997</v>
      </c>
      <c r="AJ346" s="9">
        <f t="shared" si="133"/>
        <v>49</v>
      </c>
      <c r="AK346" s="9">
        <f t="shared" si="134"/>
        <v>1113.5568999999998</v>
      </c>
      <c r="AL346" s="9"/>
      <c r="AM346" s="9"/>
      <c r="AN346" s="9"/>
      <c r="AO346" s="1">
        <v>2</v>
      </c>
      <c r="AP346" s="9">
        <v>33.369999999999997</v>
      </c>
      <c r="AQ346" s="9">
        <f t="shared" si="135"/>
        <v>66.739999999999995</v>
      </c>
      <c r="AR346" s="9">
        <f t="shared" si="136"/>
        <v>1113.5568999999998</v>
      </c>
      <c r="AS346" s="9">
        <f t="shared" si="137"/>
        <v>1113.5568999999998</v>
      </c>
      <c r="AT346" s="9"/>
      <c r="AU346" s="9"/>
      <c r="AV346" s="9"/>
      <c r="AW346" s="9">
        <v>0.25</v>
      </c>
      <c r="AX346" s="9">
        <v>33.369999999999997</v>
      </c>
      <c r="AY346" s="9">
        <f t="shared" si="138"/>
        <v>8.3424999999999994</v>
      </c>
      <c r="AZ346" s="9">
        <f t="shared" si="139"/>
        <v>6.25E-2</v>
      </c>
      <c r="BA346" s="9">
        <f t="shared" si="140"/>
        <v>1113.5568999999998</v>
      </c>
      <c r="BB346" s="9"/>
      <c r="BC346" s="9"/>
      <c r="BD346" s="9"/>
      <c r="BE346" s="1">
        <v>2</v>
      </c>
      <c r="BF346" s="9">
        <v>33.369999999999997</v>
      </c>
      <c r="BG346">
        <f t="shared" si="141"/>
        <v>66.739999999999995</v>
      </c>
      <c r="BH346">
        <f t="shared" si="142"/>
        <v>4</v>
      </c>
      <c r="BI346">
        <f t="shared" si="143"/>
        <v>1113.5568999999998</v>
      </c>
    </row>
    <row r="347" spans="1:61" x14ac:dyDescent="0.3">
      <c r="A347" s="9">
        <v>0.86</v>
      </c>
      <c r="B347" s="9">
        <v>27.89</v>
      </c>
      <c r="C347" s="9">
        <f t="shared" si="120"/>
        <v>23.985399999999998</v>
      </c>
      <c r="D347" s="9">
        <f t="shared" si="121"/>
        <v>0.73959999999999992</v>
      </c>
      <c r="E347" s="9">
        <f t="shared" si="122"/>
        <v>777.85210000000006</v>
      </c>
      <c r="F347" s="9"/>
      <c r="G347" s="9"/>
      <c r="H347" s="9"/>
      <c r="I347" s="9">
        <v>588</v>
      </c>
      <c r="J347" s="9">
        <v>27.89</v>
      </c>
      <c r="K347" s="9">
        <f t="shared" si="123"/>
        <v>16399.32</v>
      </c>
      <c r="L347" s="9">
        <f t="shared" si="124"/>
        <v>345744</v>
      </c>
      <c r="M347" s="9">
        <f t="shared" si="125"/>
        <v>777.85210000000006</v>
      </c>
      <c r="N347" s="9"/>
      <c r="O347" s="9"/>
      <c r="P347" s="9"/>
      <c r="Q347" s="9">
        <v>294</v>
      </c>
      <c r="R347" s="9">
        <v>27.89</v>
      </c>
      <c r="S347" s="9">
        <f t="shared" si="126"/>
        <v>8199.66</v>
      </c>
      <c r="T347" s="9">
        <f t="shared" si="127"/>
        <v>86436</v>
      </c>
      <c r="U347" s="9">
        <f t="shared" si="128"/>
        <v>777.85210000000006</v>
      </c>
      <c r="V347" s="9"/>
      <c r="W347" s="9"/>
      <c r="X347" s="9"/>
      <c r="Y347" s="9">
        <v>147</v>
      </c>
      <c r="Z347" s="9">
        <v>27.89</v>
      </c>
      <c r="AA347" s="9">
        <f t="shared" si="129"/>
        <v>4099.83</v>
      </c>
      <c r="AB347" s="9">
        <f t="shared" si="130"/>
        <v>21609</v>
      </c>
      <c r="AC347" s="9">
        <f t="shared" si="131"/>
        <v>777.85210000000006</v>
      </c>
      <c r="AD347" s="9"/>
      <c r="AE347" s="9"/>
      <c r="AF347" s="9"/>
      <c r="AG347" s="9">
        <v>7</v>
      </c>
      <c r="AH347" s="9">
        <v>27.89</v>
      </c>
      <c r="AI347" s="9">
        <f t="shared" si="132"/>
        <v>195.23000000000002</v>
      </c>
      <c r="AJ347" s="9">
        <f t="shared" si="133"/>
        <v>49</v>
      </c>
      <c r="AK347" s="9">
        <f t="shared" si="134"/>
        <v>777.85210000000006</v>
      </c>
      <c r="AL347" s="9"/>
      <c r="AM347" s="9"/>
      <c r="AN347" s="9"/>
      <c r="AO347" s="1">
        <v>3</v>
      </c>
      <c r="AP347" s="9">
        <v>27.89</v>
      </c>
      <c r="AQ347" s="9">
        <f t="shared" si="135"/>
        <v>83.67</v>
      </c>
      <c r="AR347" s="9">
        <f t="shared" si="136"/>
        <v>777.85210000000006</v>
      </c>
      <c r="AS347" s="9">
        <f t="shared" si="137"/>
        <v>777.85210000000006</v>
      </c>
      <c r="AT347" s="9"/>
      <c r="AU347" s="9"/>
      <c r="AV347" s="9"/>
      <c r="AW347" s="9">
        <v>0.25</v>
      </c>
      <c r="AX347" s="9">
        <v>27.89</v>
      </c>
      <c r="AY347" s="9">
        <f t="shared" si="138"/>
        <v>6.9725000000000001</v>
      </c>
      <c r="AZ347" s="9">
        <f t="shared" si="139"/>
        <v>6.25E-2</v>
      </c>
      <c r="BA347" s="9">
        <f t="shared" si="140"/>
        <v>777.85210000000006</v>
      </c>
      <c r="BB347" s="9"/>
      <c r="BC347" s="9"/>
      <c r="BD347" s="9"/>
      <c r="BE347" s="1">
        <v>2</v>
      </c>
      <c r="BF347" s="9">
        <v>27.89</v>
      </c>
      <c r="BG347">
        <f t="shared" si="141"/>
        <v>55.78</v>
      </c>
      <c r="BH347">
        <f t="shared" si="142"/>
        <v>4</v>
      </c>
      <c r="BI347">
        <f t="shared" si="143"/>
        <v>777.85210000000006</v>
      </c>
    </row>
    <row r="348" spans="1:61" x14ac:dyDescent="0.3">
      <c r="A348" s="9">
        <v>0.86</v>
      </c>
      <c r="B348" s="9">
        <v>29.9</v>
      </c>
      <c r="C348" s="9">
        <f t="shared" si="120"/>
        <v>25.713999999999999</v>
      </c>
      <c r="D348" s="9">
        <f t="shared" si="121"/>
        <v>0.73959999999999992</v>
      </c>
      <c r="E348" s="9">
        <f t="shared" si="122"/>
        <v>894.00999999999988</v>
      </c>
      <c r="F348" s="9"/>
      <c r="G348" s="9"/>
      <c r="H348" s="9"/>
      <c r="I348" s="9">
        <v>588</v>
      </c>
      <c r="J348" s="9">
        <v>29.9</v>
      </c>
      <c r="K348" s="9">
        <f t="shared" si="123"/>
        <v>17581.2</v>
      </c>
      <c r="L348" s="9">
        <f t="shared" si="124"/>
        <v>345744</v>
      </c>
      <c r="M348" s="9">
        <f t="shared" si="125"/>
        <v>894.00999999999988</v>
      </c>
      <c r="N348" s="9"/>
      <c r="O348" s="9"/>
      <c r="P348" s="9"/>
      <c r="Q348" s="9">
        <v>294</v>
      </c>
      <c r="R348" s="9">
        <v>29.9</v>
      </c>
      <c r="S348" s="9">
        <f t="shared" si="126"/>
        <v>8790.6</v>
      </c>
      <c r="T348" s="9">
        <f t="shared" si="127"/>
        <v>86436</v>
      </c>
      <c r="U348" s="9">
        <f t="shared" si="128"/>
        <v>894.00999999999988</v>
      </c>
      <c r="V348" s="9"/>
      <c r="W348" s="9"/>
      <c r="X348" s="9"/>
      <c r="Y348" s="9">
        <v>147</v>
      </c>
      <c r="Z348" s="9">
        <v>29.9</v>
      </c>
      <c r="AA348" s="9">
        <f t="shared" si="129"/>
        <v>4395.3</v>
      </c>
      <c r="AB348" s="9">
        <f t="shared" si="130"/>
        <v>21609</v>
      </c>
      <c r="AC348" s="9">
        <f t="shared" si="131"/>
        <v>894.00999999999988</v>
      </c>
      <c r="AD348" s="9"/>
      <c r="AE348" s="9"/>
      <c r="AF348" s="9"/>
      <c r="AG348" s="9">
        <v>7</v>
      </c>
      <c r="AH348" s="9">
        <v>29.9</v>
      </c>
      <c r="AI348" s="9">
        <f t="shared" si="132"/>
        <v>209.29999999999998</v>
      </c>
      <c r="AJ348" s="9">
        <f t="shared" si="133"/>
        <v>49</v>
      </c>
      <c r="AK348" s="9">
        <f t="shared" si="134"/>
        <v>894.00999999999988</v>
      </c>
      <c r="AL348" s="9"/>
      <c r="AM348" s="9"/>
      <c r="AN348" s="9"/>
      <c r="AO348" s="1">
        <v>4</v>
      </c>
      <c r="AP348" s="9">
        <v>29.9</v>
      </c>
      <c r="AQ348" s="9">
        <f t="shared" si="135"/>
        <v>119.6</v>
      </c>
      <c r="AR348" s="9">
        <f t="shared" si="136"/>
        <v>894.00999999999988</v>
      </c>
      <c r="AS348" s="9">
        <f t="shared" si="137"/>
        <v>894.00999999999988</v>
      </c>
      <c r="AT348" s="9"/>
      <c r="AU348" s="9"/>
      <c r="AV348" s="9"/>
      <c r="AW348" s="9">
        <v>0.25</v>
      </c>
      <c r="AX348" s="9">
        <v>29.9</v>
      </c>
      <c r="AY348" s="9">
        <f t="shared" si="138"/>
        <v>7.4749999999999996</v>
      </c>
      <c r="AZ348" s="9">
        <f t="shared" si="139"/>
        <v>6.25E-2</v>
      </c>
      <c r="BA348" s="9">
        <f t="shared" si="140"/>
        <v>894.00999999999988</v>
      </c>
      <c r="BB348" s="9"/>
      <c r="BC348" s="9"/>
      <c r="BD348" s="9"/>
      <c r="BE348" s="1">
        <v>2</v>
      </c>
      <c r="BF348" s="9">
        <v>29.9</v>
      </c>
      <c r="BG348">
        <f t="shared" si="141"/>
        <v>59.8</v>
      </c>
      <c r="BH348">
        <f t="shared" si="142"/>
        <v>4</v>
      </c>
      <c r="BI348">
        <f t="shared" si="143"/>
        <v>894.00999999999988</v>
      </c>
    </row>
    <row r="349" spans="1:61" x14ac:dyDescent="0.3">
      <c r="A349" s="9">
        <v>0.86</v>
      </c>
      <c r="B349" s="9">
        <v>34.520000000000003</v>
      </c>
      <c r="C349" s="9">
        <f t="shared" si="120"/>
        <v>29.687200000000001</v>
      </c>
      <c r="D349" s="9">
        <f t="shared" si="121"/>
        <v>0.73959999999999992</v>
      </c>
      <c r="E349" s="9">
        <f t="shared" si="122"/>
        <v>1191.6304000000002</v>
      </c>
      <c r="F349" s="9"/>
      <c r="G349" s="9"/>
      <c r="H349" s="9"/>
      <c r="I349" s="9">
        <v>588</v>
      </c>
      <c r="J349" s="9">
        <v>34.520000000000003</v>
      </c>
      <c r="K349" s="9">
        <f t="shared" si="123"/>
        <v>20297.760000000002</v>
      </c>
      <c r="L349" s="9">
        <f t="shared" si="124"/>
        <v>345744</v>
      </c>
      <c r="M349" s="9">
        <f t="shared" si="125"/>
        <v>1191.6304000000002</v>
      </c>
      <c r="N349" s="9"/>
      <c r="O349" s="9"/>
      <c r="P349" s="9"/>
      <c r="Q349" s="9">
        <v>294</v>
      </c>
      <c r="R349" s="9">
        <v>34.520000000000003</v>
      </c>
      <c r="S349" s="9">
        <f t="shared" si="126"/>
        <v>10148.880000000001</v>
      </c>
      <c r="T349" s="9">
        <f t="shared" si="127"/>
        <v>86436</v>
      </c>
      <c r="U349" s="9">
        <f t="shared" si="128"/>
        <v>1191.6304000000002</v>
      </c>
      <c r="V349" s="9"/>
      <c r="W349" s="9"/>
      <c r="X349" s="9"/>
      <c r="Y349" s="9">
        <v>147</v>
      </c>
      <c r="Z349" s="9">
        <v>34.520000000000003</v>
      </c>
      <c r="AA349" s="9">
        <f t="shared" si="129"/>
        <v>5074.4400000000005</v>
      </c>
      <c r="AB349" s="9">
        <f t="shared" si="130"/>
        <v>21609</v>
      </c>
      <c r="AC349" s="9">
        <f t="shared" si="131"/>
        <v>1191.6304000000002</v>
      </c>
      <c r="AD349" s="9"/>
      <c r="AE349" s="9"/>
      <c r="AF349" s="9"/>
      <c r="AG349" s="9">
        <v>7</v>
      </c>
      <c r="AH349" s="9">
        <v>34.520000000000003</v>
      </c>
      <c r="AI349" s="9">
        <f t="shared" si="132"/>
        <v>241.64000000000001</v>
      </c>
      <c r="AJ349" s="9">
        <f t="shared" si="133"/>
        <v>49</v>
      </c>
      <c r="AK349" s="9">
        <f t="shared" si="134"/>
        <v>1191.6304000000002</v>
      </c>
      <c r="AL349" s="9"/>
      <c r="AM349" s="9"/>
      <c r="AN349" s="9"/>
      <c r="AO349" s="1">
        <v>5</v>
      </c>
      <c r="AP349" s="9">
        <v>34.520000000000003</v>
      </c>
      <c r="AQ349" s="9">
        <f t="shared" si="135"/>
        <v>172.60000000000002</v>
      </c>
      <c r="AR349" s="9">
        <f t="shared" si="136"/>
        <v>1191.6304000000002</v>
      </c>
      <c r="AS349" s="9">
        <f t="shared" si="137"/>
        <v>1191.6304000000002</v>
      </c>
      <c r="AT349" s="9"/>
      <c r="AU349" s="9"/>
      <c r="AV349" s="9"/>
      <c r="AW349" s="9">
        <v>0.25</v>
      </c>
      <c r="AX349" s="9">
        <v>34.520000000000003</v>
      </c>
      <c r="AY349" s="9">
        <f t="shared" si="138"/>
        <v>8.6300000000000008</v>
      </c>
      <c r="AZ349" s="9">
        <f t="shared" si="139"/>
        <v>6.25E-2</v>
      </c>
      <c r="BA349" s="9">
        <f t="shared" si="140"/>
        <v>1191.6304000000002</v>
      </c>
      <c r="BB349" s="9"/>
      <c r="BC349" s="9"/>
      <c r="BD349" s="9"/>
      <c r="BE349" s="1">
        <v>2</v>
      </c>
      <c r="BF349" s="9">
        <v>34.520000000000003</v>
      </c>
      <c r="BG349">
        <f t="shared" si="141"/>
        <v>69.040000000000006</v>
      </c>
      <c r="BH349">
        <f t="shared" si="142"/>
        <v>4</v>
      </c>
      <c r="BI349">
        <f t="shared" si="143"/>
        <v>1191.6304000000002</v>
      </c>
    </row>
    <row r="350" spans="1:61" x14ac:dyDescent="0.3">
      <c r="A350" s="9">
        <v>0.82</v>
      </c>
      <c r="B350" s="9">
        <v>28.27</v>
      </c>
      <c r="C350" s="9">
        <f t="shared" si="120"/>
        <v>23.1814</v>
      </c>
      <c r="D350" s="9">
        <f t="shared" si="121"/>
        <v>0.67239999999999989</v>
      </c>
      <c r="E350" s="9">
        <f t="shared" si="122"/>
        <v>799.19290000000001</v>
      </c>
      <c r="F350" s="9"/>
      <c r="G350" s="9"/>
      <c r="H350" s="9"/>
      <c r="I350" s="9">
        <v>612.5</v>
      </c>
      <c r="J350" s="9">
        <v>28.27</v>
      </c>
      <c r="K350" s="9">
        <f t="shared" si="123"/>
        <v>17315.375</v>
      </c>
      <c r="L350" s="9">
        <f t="shared" si="124"/>
        <v>375156.25</v>
      </c>
      <c r="M350" s="9">
        <f t="shared" si="125"/>
        <v>799.19290000000001</v>
      </c>
      <c r="N350" s="9"/>
      <c r="O350" s="9"/>
      <c r="P350" s="9"/>
      <c r="Q350" s="9">
        <v>318.5</v>
      </c>
      <c r="R350" s="9">
        <v>28.27</v>
      </c>
      <c r="S350" s="9">
        <f t="shared" si="126"/>
        <v>9003.994999999999</v>
      </c>
      <c r="T350" s="9">
        <f t="shared" si="127"/>
        <v>101442.25</v>
      </c>
      <c r="U350" s="9">
        <f t="shared" si="128"/>
        <v>799.19290000000001</v>
      </c>
      <c r="V350" s="9"/>
      <c r="W350" s="9"/>
      <c r="X350" s="9"/>
      <c r="Y350" s="9">
        <v>147</v>
      </c>
      <c r="Z350" s="9">
        <v>28.27</v>
      </c>
      <c r="AA350" s="9">
        <f t="shared" si="129"/>
        <v>4155.6899999999996</v>
      </c>
      <c r="AB350" s="9">
        <f t="shared" si="130"/>
        <v>21609</v>
      </c>
      <c r="AC350" s="9">
        <f t="shared" si="131"/>
        <v>799.19290000000001</v>
      </c>
      <c r="AD350" s="9"/>
      <c r="AE350" s="9"/>
      <c r="AF350" s="9"/>
      <c r="AG350" s="9">
        <v>7</v>
      </c>
      <c r="AH350" s="9">
        <v>28.27</v>
      </c>
      <c r="AI350" s="9">
        <f t="shared" si="132"/>
        <v>197.89</v>
      </c>
      <c r="AJ350" s="9">
        <f t="shared" si="133"/>
        <v>49</v>
      </c>
      <c r="AK350" s="9">
        <f t="shared" si="134"/>
        <v>799.19290000000001</v>
      </c>
      <c r="AL350" s="9"/>
      <c r="AM350" s="9"/>
      <c r="AN350" s="9"/>
      <c r="AO350" s="1">
        <v>2</v>
      </c>
      <c r="AP350" s="9">
        <v>28.27</v>
      </c>
      <c r="AQ350" s="9">
        <f t="shared" si="135"/>
        <v>56.54</v>
      </c>
      <c r="AR350" s="9">
        <f t="shared" si="136"/>
        <v>799.19290000000001</v>
      </c>
      <c r="AS350" s="9">
        <f t="shared" si="137"/>
        <v>799.19290000000001</v>
      </c>
      <c r="AT350" s="9"/>
      <c r="AU350" s="9"/>
      <c r="AV350" s="9"/>
      <c r="AW350" s="9">
        <v>0.25</v>
      </c>
      <c r="AX350" s="9">
        <v>28.27</v>
      </c>
      <c r="AY350" s="9">
        <f t="shared" si="138"/>
        <v>7.0674999999999999</v>
      </c>
      <c r="AZ350" s="9">
        <f t="shared" si="139"/>
        <v>6.25E-2</v>
      </c>
      <c r="BA350" s="9">
        <f t="shared" si="140"/>
        <v>799.19290000000001</v>
      </c>
      <c r="BB350" s="9"/>
      <c r="BC350" s="9"/>
      <c r="BD350" s="9"/>
      <c r="BE350" s="1">
        <v>2</v>
      </c>
      <c r="BF350" s="9">
        <v>28.27</v>
      </c>
      <c r="BG350">
        <f t="shared" si="141"/>
        <v>56.54</v>
      </c>
      <c r="BH350">
        <f t="shared" si="142"/>
        <v>4</v>
      </c>
      <c r="BI350">
        <f t="shared" si="143"/>
        <v>799.19290000000001</v>
      </c>
    </row>
    <row r="351" spans="1:61" x14ac:dyDescent="0.3">
      <c r="A351" s="9">
        <v>0.82</v>
      </c>
      <c r="B351" s="9">
        <v>26.96</v>
      </c>
      <c r="C351" s="9">
        <f t="shared" si="120"/>
        <v>22.107199999999999</v>
      </c>
      <c r="D351" s="9">
        <f t="shared" si="121"/>
        <v>0.67239999999999989</v>
      </c>
      <c r="E351" s="9">
        <f t="shared" si="122"/>
        <v>726.84160000000008</v>
      </c>
      <c r="F351" s="9"/>
      <c r="G351" s="9"/>
      <c r="H351" s="9"/>
      <c r="I351" s="9">
        <v>612.5</v>
      </c>
      <c r="J351" s="9">
        <v>26.96</v>
      </c>
      <c r="K351" s="9">
        <f t="shared" si="123"/>
        <v>16513</v>
      </c>
      <c r="L351" s="9">
        <f t="shared" si="124"/>
        <v>375156.25</v>
      </c>
      <c r="M351" s="9">
        <f t="shared" si="125"/>
        <v>726.84160000000008</v>
      </c>
      <c r="N351" s="9"/>
      <c r="O351" s="9"/>
      <c r="P351" s="9"/>
      <c r="Q351" s="9">
        <v>318.5</v>
      </c>
      <c r="R351" s="9">
        <v>26.96</v>
      </c>
      <c r="S351" s="9">
        <f t="shared" si="126"/>
        <v>8586.76</v>
      </c>
      <c r="T351" s="9">
        <f t="shared" si="127"/>
        <v>101442.25</v>
      </c>
      <c r="U351" s="9">
        <f t="shared" si="128"/>
        <v>726.84160000000008</v>
      </c>
      <c r="V351" s="9"/>
      <c r="W351" s="9"/>
      <c r="X351" s="9"/>
      <c r="Y351" s="9">
        <v>147</v>
      </c>
      <c r="Z351" s="9">
        <v>26.96</v>
      </c>
      <c r="AA351" s="9">
        <f t="shared" si="129"/>
        <v>3963.1200000000003</v>
      </c>
      <c r="AB351" s="9">
        <f t="shared" si="130"/>
        <v>21609</v>
      </c>
      <c r="AC351" s="9">
        <f t="shared" si="131"/>
        <v>726.84160000000008</v>
      </c>
      <c r="AD351" s="9"/>
      <c r="AE351" s="9"/>
      <c r="AF351" s="9"/>
      <c r="AG351" s="9">
        <v>7</v>
      </c>
      <c r="AH351" s="9">
        <v>26.96</v>
      </c>
      <c r="AI351" s="9">
        <f t="shared" si="132"/>
        <v>188.72</v>
      </c>
      <c r="AJ351" s="9">
        <f t="shared" si="133"/>
        <v>49</v>
      </c>
      <c r="AK351" s="9">
        <f t="shared" si="134"/>
        <v>726.84160000000008</v>
      </c>
      <c r="AL351" s="9"/>
      <c r="AM351" s="9"/>
      <c r="AN351" s="9"/>
      <c r="AO351" s="1">
        <v>3</v>
      </c>
      <c r="AP351" s="9">
        <v>26.96</v>
      </c>
      <c r="AQ351" s="9">
        <f t="shared" si="135"/>
        <v>80.88</v>
      </c>
      <c r="AR351" s="9">
        <f t="shared" si="136"/>
        <v>726.84160000000008</v>
      </c>
      <c r="AS351" s="9">
        <f t="shared" si="137"/>
        <v>726.84160000000008</v>
      </c>
      <c r="AT351" s="9"/>
      <c r="AU351" s="9"/>
      <c r="AV351" s="9"/>
      <c r="AW351" s="9">
        <v>0.25</v>
      </c>
      <c r="AX351" s="9">
        <v>26.96</v>
      </c>
      <c r="AY351" s="9">
        <f t="shared" si="138"/>
        <v>6.74</v>
      </c>
      <c r="AZ351" s="9">
        <f t="shared" si="139"/>
        <v>6.25E-2</v>
      </c>
      <c r="BA351" s="9">
        <f t="shared" si="140"/>
        <v>726.84160000000008</v>
      </c>
      <c r="BB351" s="9"/>
      <c r="BC351" s="9"/>
      <c r="BD351" s="9"/>
      <c r="BE351" s="1">
        <v>2</v>
      </c>
      <c r="BF351" s="9">
        <v>26.96</v>
      </c>
      <c r="BG351">
        <f t="shared" si="141"/>
        <v>53.92</v>
      </c>
      <c r="BH351">
        <f t="shared" si="142"/>
        <v>4</v>
      </c>
      <c r="BI351">
        <f t="shared" si="143"/>
        <v>726.84160000000008</v>
      </c>
    </row>
    <row r="352" spans="1:61" x14ac:dyDescent="0.3">
      <c r="A352" s="9">
        <v>0.82</v>
      </c>
      <c r="B352" s="9">
        <v>26.72</v>
      </c>
      <c r="C352" s="9">
        <f t="shared" si="120"/>
        <v>21.910399999999999</v>
      </c>
      <c r="D352" s="9">
        <f t="shared" si="121"/>
        <v>0.67239999999999989</v>
      </c>
      <c r="E352" s="9">
        <f t="shared" si="122"/>
        <v>713.95839999999998</v>
      </c>
      <c r="F352" s="9"/>
      <c r="G352" s="9"/>
      <c r="H352" s="9"/>
      <c r="I352" s="9">
        <v>612.5</v>
      </c>
      <c r="J352" s="9">
        <v>26.72</v>
      </c>
      <c r="K352" s="9">
        <f t="shared" si="123"/>
        <v>16366</v>
      </c>
      <c r="L352" s="9">
        <f t="shared" si="124"/>
        <v>375156.25</v>
      </c>
      <c r="M352" s="9">
        <f t="shared" si="125"/>
        <v>713.95839999999998</v>
      </c>
      <c r="N352" s="9"/>
      <c r="O352" s="9"/>
      <c r="P352" s="9"/>
      <c r="Q352" s="9">
        <v>318.5</v>
      </c>
      <c r="R352" s="9">
        <v>26.72</v>
      </c>
      <c r="S352" s="9">
        <f t="shared" si="126"/>
        <v>8510.32</v>
      </c>
      <c r="T352" s="9">
        <f t="shared" si="127"/>
        <v>101442.25</v>
      </c>
      <c r="U352" s="9">
        <f t="shared" si="128"/>
        <v>713.95839999999998</v>
      </c>
      <c r="V352" s="9"/>
      <c r="W352" s="9"/>
      <c r="X352" s="9"/>
      <c r="Y352" s="9">
        <v>147</v>
      </c>
      <c r="Z352" s="9">
        <v>26.72</v>
      </c>
      <c r="AA352" s="9">
        <f t="shared" si="129"/>
        <v>3927.8399999999997</v>
      </c>
      <c r="AB352" s="9">
        <f t="shared" si="130"/>
        <v>21609</v>
      </c>
      <c r="AC352" s="9">
        <f t="shared" si="131"/>
        <v>713.95839999999998</v>
      </c>
      <c r="AD352" s="9"/>
      <c r="AE352" s="9"/>
      <c r="AF352" s="9"/>
      <c r="AG352" s="9">
        <v>7</v>
      </c>
      <c r="AH352" s="9">
        <v>26.72</v>
      </c>
      <c r="AI352" s="9">
        <f t="shared" si="132"/>
        <v>187.04</v>
      </c>
      <c r="AJ352" s="9">
        <f t="shared" si="133"/>
        <v>49</v>
      </c>
      <c r="AK352" s="9">
        <f t="shared" si="134"/>
        <v>713.95839999999998</v>
      </c>
      <c r="AL352" s="9"/>
      <c r="AM352" s="9"/>
      <c r="AN352" s="9"/>
      <c r="AO352" s="1">
        <v>4</v>
      </c>
      <c r="AP352" s="9">
        <v>26.72</v>
      </c>
      <c r="AQ352" s="9">
        <f t="shared" si="135"/>
        <v>106.88</v>
      </c>
      <c r="AR352" s="9">
        <f t="shared" si="136"/>
        <v>713.95839999999998</v>
      </c>
      <c r="AS352" s="9">
        <f t="shared" si="137"/>
        <v>713.95839999999998</v>
      </c>
      <c r="AT352" s="9"/>
      <c r="AU352" s="9"/>
      <c r="AV352" s="9"/>
      <c r="AW352" s="9">
        <v>0.25</v>
      </c>
      <c r="AX352" s="9">
        <v>26.72</v>
      </c>
      <c r="AY352" s="9">
        <f t="shared" si="138"/>
        <v>6.68</v>
      </c>
      <c r="AZ352" s="9">
        <f t="shared" si="139"/>
        <v>6.25E-2</v>
      </c>
      <c r="BA352" s="9">
        <f t="shared" si="140"/>
        <v>713.95839999999998</v>
      </c>
      <c r="BB352" s="9"/>
      <c r="BC352" s="9"/>
      <c r="BD352" s="9"/>
      <c r="BE352" s="1">
        <v>2</v>
      </c>
      <c r="BF352" s="9">
        <v>26.72</v>
      </c>
      <c r="BG352">
        <f t="shared" si="141"/>
        <v>53.44</v>
      </c>
      <c r="BH352">
        <f t="shared" si="142"/>
        <v>4</v>
      </c>
      <c r="BI352">
        <f t="shared" si="143"/>
        <v>713.95839999999998</v>
      </c>
    </row>
    <row r="353" spans="1:61" x14ac:dyDescent="0.3">
      <c r="A353" s="9">
        <v>0.82</v>
      </c>
      <c r="B353" s="9">
        <v>29.88</v>
      </c>
      <c r="C353" s="9">
        <f t="shared" si="120"/>
        <v>24.501599999999996</v>
      </c>
      <c r="D353" s="9">
        <f t="shared" si="121"/>
        <v>0.67239999999999989</v>
      </c>
      <c r="E353" s="9">
        <f t="shared" si="122"/>
        <v>892.81439999999998</v>
      </c>
      <c r="F353" s="9"/>
      <c r="G353" s="9"/>
      <c r="H353" s="9"/>
      <c r="I353" s="9">
        <v>612.5</v>
      </c>
      <c r="J353" s="9">
        <v>29.88</v>
      </c>
      <c r="K353" s="9">
        <f t="shared" si="123"/>
        <v>18301.5</v>
      </c>
      <c r="L353" s="9">
        <f t="shared" si="124"/>
        <v>375156.25</v>
      </c>
      <c r="M353" s="9">
        <f t="shared" si="125"/>
        <v>892.81439999999998</v>
      </c>
      <c r="N353" s="9"/>
      <c r="O353" s="9"/>
      <c r="P353" s="9"/>
      <c r="Q353" s="9">
        <v>318.5</v>
      </c>
      <c r="R353" s="9">
        <v>29.88</v>
      </c>
      <c r="S353" s="9">
        <f t="shared" si="126"/>
        <v>9516.7799999999988</v>
      </c>
      <c r="T353" s="9">
        <f t="shared" si="127"/>
        <v>101442.25</v>
      </c>
      <c r="U353" s="9">
        <f t="shared" si="128"/>
        <v>892.81439999999998</v>
      </c>
      <c r="V353" s="9"/>
      <c r="W353" s="9"/>
      <c r="X353" s="9"/>
      <c r="Y353" s="9">
        <v>147</v>
      </c>
      <c r="Z353" s="9">
        <v>29.88</v>
      </c>
      <c r="AA353" s="9">
        <f t="shared" si="129"/>
        <v>4392.3599999999997</v>
      </c>
      <c r="AB353" s="9">
        <f t="shared" si="130"/>
        <v>21609</v>
      </c>
      <c r="AC353" s="9">
        <f t="shared" si="131"/>
        <v>892.81439999999998</v>
      </c>
      <c r="AD353" s="9"/>
      <c r="AE353" s="9"/>
      <c r="AF353" s="9"/>
      <c r="AG353" s="9">
        <v>7</v>
      </c>
      <c r="AH353" s="9">
        <v>29.88</v>
      </c>
      <c r="AI353" s="9">
        <f t="shared" si="132"/>
        <v>209.16</v>
      </c>
      <c r="AJ353" s="9">
        <f t="shared" si="133"/>
        <v>49</v>
      </c>
      <c r="AK353" s="9">
        <f t="shared" si="134"/>
        <v>892.81439999999998</v>
      </c>
      <c r="AL353" s="9"/>
      <c r="AM353" s="9"/>
      <c r="AN353" s="9"/>
      <c r="AO353" s="1">
        <v>5</v>
      </c>
      <c r="AP353" s="9">
        <v>29.88</v>
      </c>
      <c r="AQ353" s="9">
        <f t="shared" si="135"/>
        <v>149.4</v>
      </c>
      <c r="AR353" s="9">
        <f t="shared" si="136"/>
        <v>892.81439999999998</v>
      </c>
      <c r="AS353" s="9">
        <f t="shared" si="137"/>
        <v>892.81439999999998</v>
      </c>
      <c r="AT353" s="9"/>
      <c r="AU353" s="9"/>
      <c r="AV353" s="9"/>
      <c r="AW353" s="9">
        <v>0.25</v>
      </c>
      <c r="AX353" s="9">
        <v>29.88</v>
      </c>
      <c r="AY353" s="9">
        <f t="shared" si="138"/>
        <v>7.47</v>
      </c>
      <c r="AZ353" s="9">
        <f t="shared" si="139"/>
        <v>6.25E-2</v>
      </c>
      <c r="BA353" s="9">
        <f t="shared" si="140"/>
        <v>892.81439999999998</v>
      </c>
      <c r="BB353" s="9"/>
      <c r="BC353" s="9"/>
      <c r="BD353" s="9"/>
      <c r="BE353" s="1">
        <v>2</v>
      </c>
      <c r="BF353" s="9">
        <v>29.88</v>
      </c>
      <c r="BG353">
        <f t="shared" si="141"/>
        <v>59.76</v>
      </c>
      <c r="BH353">
        <f t="shared" si="142"/>
        <v>4</v>
      </c>
      <c r="BI353">
        <f t="shared" si="143"/>
        <v>892.81439999999998</v>
      </c>
    </row>
    <row r="354" spans="1:61" x14ac:dyDescent="0.3">
      <c r="A354" s="9">
        <v>0.79</v>
      </c>
      <c r="B354" s="9">
        <v>43.86</v>
      </c>
      <c r="C354" s="9">
        <f t="shared" si="120"/>
        <v>34.6494</v>
      </c>
      <c r="D354" s="9">
        <f t="shared" si="121"/>
        <v>0.6241000000000001</v>
      </c>
      <c r="E354" s="9">
        <f t="shared" si="122"/>
        <v>1923.6995999999999</v>
      </c>
      <c r="F354" s="9"/>
      <c r="G354" s="9"/>
      <c r="H354" s="9"/>
      <c r="I354" s="9">
        <v>637</v>
      </c>
      <c r="J354" s="9">
        <v>43.86</v>
      </c>
      <c r="K354" s="9">
        <f t="shared" si="123"/>
        <v>27938.82</v>
      </c>
      <c r="L354" s="9">
        <f t="shared" si="124"/>
        <v>405769</v>
      </c>
      <c r="M354" s="9">
        <f t="shared" si="125"/>
        <v>1923.6995999999999</v>
      </c>
      <c r="N354" s="9"/>
      <c r="O354" s="9"/>
      <c r="P354" s="9"/>
      <c r="Q354" s="9">
        <v>343</v>
      </c>
      <c r="R354" s="9">
        <v>43.86</v>
      </c>
      <c r="S354" s="9">
        <f t="shared" si="126"/>
        <v>15043.98</v>
      </c>
      <c r="T354" s="9">
        <f t="shared" si="127"/>
        <v>117649</v>
      </c>
      <c r="U354" s="9">
        <f t="shared" si="128"/>
        <v>1923.6995999999999</v>
      </c>
      <c r="V354" s="9"/>
      <c r="W354" s="9"/>
      <c r="X354" s="9"/>
      <c r="Y354" s="9">
        <v>147</v>
      </c>
      <c r="Z354" s="9">
        <v>43.86</v>
      </c>
      <c r="AA354" s="9">
        <f t="shared" si="129"/>
        <v>6447.42</v>
      </c>
      <c r="AB354" s="9">
        <f t="shared" si="130"/>
        <v>21609</v>
      </c>
      <c r="AC354" s="9">
        <f t="shared" si="131"/>
        <v>1923.6995999999999</v>
      </c>
      <c r="AD354" s="9"/>
      <c r="AE354" s="9"/>
      <c r="AF354" s="9"/>
      <c r="AG354" s="9">
        <v>7</v>
      </c>
      <c r="AH354" s="9">
        <v>43.86</v>
      </c>
      <c r="AI354" s="9">
        <f t="shared" si="132"/>
        <v>307.02</v>
      </c>
      <c r="AJ354" s="9">
        <f t="shared" si="133"/>
        <v>49</v>
      </c>
      <c r="AK354" s="9">
        <f t="shared" si="134"/>
        <v>1923.6995999999999</v>
      </c>
      <c r="AL354" s="9"/>
      <c r="AM354" s="9"/>
      <c r="AN354" s="9"/>
      <c r="AO354" s="1">
        <v>2</v>
      </c>
      <c r="AP354" s="9">
        <v>43.86</v>
      </c>
      <c r="AQ354" s="9">
        <f t="shared" si="135"/>
        <v>87.72</v>
      </c>
      <c r="AR354" s="9">
        <f t="shared" si="136"/>
        <v>1923.6995999999999</v>
      </c>
      <c r="AS354" s="9">
        <f t="shared" si="137"/>
        <v>1923.6995999999999</v>
      </c>
      <c r="AT354" s="9"/>
      <c r="AU354" s="9"/>
      <c r="AV354" s="9"/>
      <c r="AW354" s="9">
        <v>0.25</v>
      </c>
      <c r="AX354" s="9">
        <v>43.86</v>
      </c>
      <c r="AY354" s="9">
        <f t="shared" si="138"/>
        <v>10.965</v>
      </c>
      <c r="AZ354" s="9">
        <f t="shared" si="139"/>
        <v>6.25E-2</v>
      </c>
      <c r="BA354" s="9">
        <f t="shared" si="140"/>
        <v>1923.6995999999999</v>
      </c>
      <c r="BB354" s="9"/>
      <c r="BC354" s="9"/>
      <c r="BD354" s="9"/>
      <c r="BE354" s="1">
        <v>2</v>
      </c>
      <c r="BF354" s="9">
        <v>43.86</v>
      </c>
      <c r="BG354">
        <f t="shared" si="141"/>
        <v>87.72</v>
      </c>
      <c r="BH354">
        <f t="shared" si="142"/>
        <v>4</v>
      </c>
      <c r="BI354">
        <f t="shared" si="143"/>
        <v>1923.6995999999999</v>
      </c>
    </row>
    <row r="355" spans="1:61" x14ac:dyDescent="0.3">
      <c r="A355" s="9">
        <v>0.79</v>
      </c>
      <c r="B355" s="9">
        <v>37.409999999999997</v>
      </c>
      <c r="C355" s="9">
        <f t="shared" si="120"/>
        <v>29.553899999999999</v>
      </c>
      <c r="D355" s="9">
        <f t="shared" si="121"/>
        <v>0.6241000000000001</v>
      </c>
      <c r="E355" s="9">
        <f t="shared" si="122"/>
        <v>1399.5080999999998</v>
      </c>
      <c r="F355" s="9"/>
      <c r="G355" s="9"/>
      <c r="H355" s="9"/>
      <c r="I355" s="9">
        <v>637</v>
      </c>
      <c r="J355" s="9">
        <v>37.409999999999997</v>
      </c>
      <c r="K355" s="9">
        <f t="shared" si="123"/>
        <v>23830.17</v>
      </c>
      <c r="L355" s="9">
        <f t="shared" si="124"/>
        <v>405769</v>
      </c>
      <c r="M355" s="9">
        <f t="shared" si="125"/>
        <v>1399.5080999999998</v>
      </c>
      <c r="N355" s="9"/>
      <c r="O355" s="9"/>
      <c r="P355" s="9"/>
      <c r="Q355" s="9">
        <v>343</v>
      </c>
      <c r="R355" s="9">
        <v>37.409999999999997</v>
      </c>
      <c r="S355" s="9">
        <f t="shared" si="126"/>
        <v>12831.63</v>
      </c>
      <c r="T355" s="9">
        <f t="shared" si="127"/>
        <v>117649</v>
      </c>
      <c r="U355" s="9">
        <f t="shared" si="128"/>
        <v>1399.5080999999998</v>
      </c>
      <c r="V355" s="9"/>
      <c r="W355" s="9"/>
      <c r="X355" s="9"/>
      <c r="Y355" s="9">
        <v>147</v>
      </c>
      <c r="Z355" s="9">
        <v>37.409999999999997</v>
      </c>
      <c r="AA355" s="9">
        <f t="shared" si="129"/>
        <v>5499.2699999999995</v>
      </c>
      <c r="AB355" s="9">
        <f t="shared" si="130"/>
        <v>21609</v>
      </c>
      <c r="AC355" s="9">
        <f t="shared" si="131"/>
        <v>1399.5080999999998</v>
      </c>
      <c r="AD355" s="9"/>
      <c r="AE355" s="9"/>
      <c r="AF355" s="9"/>
      <c r="AG355" s="9">
        <v>7</v>
      </c>
      <c r="AH355" s="9">
        <v>37.409999999999997</v>
      </c>
      <c r="AI355" s="9">
        <f t="shared" si="132"/>
        <v>261.87</v>
      </c>
      <c r="AJ355" s="9">
        <f t="shared" si="133"/>
        <v>49</v>
      </c>
      <c r="AK355" s="9">
        <f t="shared" si="134"/>
        <v>1399.5080999999998</v>
      </c>
      <c r="AL355" s="9"/>
      <c r="AM355" s="9"/>
      <c r="AN355" s="9"/>
      <c r="AO355" s="1">
        <v>3</v>
      </c>
      <c r="AP355" s="9">
        <v>37.409999999999997</v>
      </c>
      <c r="AQ355" s="9">
        <f t="shared" si="135"/>
        <v>112.22999999999999</v>
      </c>
      <c r="AR355" s="9">
        <f t="shared" si="136"/>
        <v>1399.5080999999998</v>
      </c>
      <c r="AS355" s="9">
        <f t="shared" si="137"/>
        <v>1399.5080999999998</v>
      </c>
      <c r="AT355" s="9"/>
      <c r="AU355" s="9"/>
      <c r="AV355" s="9"/>
      <c r="AW355" s="9">
        <v>0.25</v>
      </c>
      <c r="AX355" s="9">
        <v>37.409999999999997</v>
      </c>
      <c r="AY355" s="9">
        <f t="shared" si="138"/>
        <v>9.3524999999999991</v>
      </c>
      <c r="AZ355" s="9">
        <f t="shared" si="139"/>
        <v>6.25E-2</v>
      </c>
      <c r="BA355" s="9">
        <f t="shared" si="140"/>
        <v>1399.5080999999998</v>
      </c>
      <c r="BB355" s="9"/>
      <c r="BC355" s="9"/>
      <c r="BD355" s="9"/>
      <c r="BE355" s="1">
        <v>2</v>
      </c>
      <c r="BF355" s="9">
        <v>37.409999999999997</v>
      </c>
      <c r="BG355">
        <f t="shared" si="141"/>
        <v>74.819999999999993</v>
      </c>
      <c r="BH355">
        <f t="shared" si="142"/>
        <v>4</v>
      </c>
      <c r="BI355">
        <f t="shared" si="143"/>
        <v>1399.5080999999998</v>
      </c>
    </row>
    <row r="356" spans="1:61" x14ac:dyDescent="0.3">
      <c r="A356" s="9">
        <v>0.79</v>
      </c>
      <c r="B356" s="9">
        <v>36.770000000000003</v>
      </c>
      <c r="C356" s="9">
        <f t="shared" si="120"/>
        <v>29.048300000000005</v>
      </c>
      <c r="D356" s="9">
        <f t="shared" si="121"/>
        <v>0.6241000000000001</v>
      </c>
      <c r="E356" s="9">
        <f t="shared" si="122"/>
        <v>1352.0329000000002</v>
      </c>
      <c r="F356" s="9"/>
      <c r="G356" s="9"/>
      <c r="H356" s="9"/>
      <c r="I356" s="9">
        <v>637</v>
      </c>
      <c r="J356" s="9">
        <v>36.770000000000003</v>
      </c>
      <c r="K356" s="9">
        <f t="shared" si="123"/>
        <v>23422.49</v>
      </c>
      <c r="L356" s="9">
        <f t="shared" si="124"/>
        <v>405769</v>
      </c>
      <c r="M356" s="9">
        <f t="shared" si="125"/>
        <v>1352.0329000000002</v>
      </c>
      <c r="N356" s="9"/>
      <c r="O356" s="9"/>
      <c r="P356" s="9"/>
      <c r="Q356" s="9">
        <v>343</v>
      </c>
      <c r="R356" s="9">
        <v>36.770000000000003</v>
      </c>
      <c r="S356" s="9">
        <f t="shared" si="126"/>
        <v>12612.11</v>
      </c>
      <c r="T356" s="9">
        <f t="shared" si="127"/>
        <v>117649</v>
      </c>
      <c r="U356" s="9">
        <f t="shared" si="128"/>
        <v>1352.0329000000002</v>
      </c>
      <c r="V356" s="9"/>
      <c r="W356" s="9"/>
      <c r="X356" s="9"/>
      <c r="Y356" s="9">
        <v>147</v>
      </c>
      <c r="Z356" s="9">
        <v>36.770000000000003</v>
      </c>
      <c r="AA356" s="9">
        <f t="shared" si="129"/>
        <v>5405.1900000000005</v>
      </c>
      <c r="AB356" s="9">
        <f t="shared" si="130"/>
        <v>21609</v>
      </c>
      <c r="AC356" s="9">
        <f t="shared" si="131"/>
        <v>1352.0329000000002</v>
      </c>
      <c r="AD356" s="9"/>
      <c r="AE356" s="9"/>
      <c r="AF356" s="9"/>
      <c r="AG356" s="9">
        <v>7</v>
      </c>
      <c r="AH356" s="9">
        <v>36.770000000000003</v>
      </c>
      <c r="AI356" s="9">
        <f t="shared" si="132"/>
        <v>257.39000000000004</v>
      </c>
      <c r="AJ356" s="9">
        <f t="shared" si="133"/>
        <v>49</v>
      </c>
      <c r="AK356" s="9">
        <f t="shared" si="134"/>
        <v>1352.0329000000002</v>
      </c>
      <c r="AL356" s="9"/>
      <c r="AM356" s="9"/>
      <c r="AN356" s="9"/>
      <c r="AO356" s="1">
        <v>4</v>
      </c>
      <c r="AP356" s="9">
        <v>36.770000000000003</v>
      </c>
      <c r="AQ356" s="9">
        <f t="shared" si="135"/>
        <v>147.08000000000001</v>
      </c>
      <c r="AR356" s="9">
        <f t="shared" si="136"/>
        <v>1352.0329000000002</v>
      </c>
      <c r="AS356" s="9">
        <f t="shared" si="137"/>
        <v>1352.0329000000002</v>
      </c>
      <c r="AT356" s="9"/>
      <c r="AU356" s="9"/>
      <c r="AV356" s="9"/>
      <c r="AW356" s="9">
        <v>0.25</v>
      </c>
      <c r="AX356" s="9">
        <v>36.770000000000003</v>
      </c>
      <c r="AY356" s="9">
        <f t="shared" si="138"/>
        <v>9.1925000000000008</v>
      </c>
      <c r="AZ356" s="9">
        <f t="shared" si="139"/>
        <v>6.25E-2</v>
      </c>
      <c r="BA356" s="9">
        <f t="shared" si="140"/>
        <v>1352.0329000000002</v>
      </c>
      <c r="BB356" s="9"/>
      <c r="BC356" s="9"/>
      <c r="BD356" s="9"/>
      <c r="BE356" s="1">
        <v>2</v>
      </c>
      <c r="BF356" s="9">
        <v>36.770000000000003</v>
      </c>
      <c r="BG356">
        <f t="shared" si="141"/>
        <v>73.540000000000006</v>
      </c>
      <c r="BH356">
        <f t="shared" si="142"/>
        <v>4</v>
      </c>
      <c r="BI356">
        <f t="shared" si="143"/>
        <v>1352.0329000000002</v>
      </c>
    </row>
    <row r="357" spans="1:61" x14ac:dyDescent="0.3">
      <c r="A357" s="9">
        <v>0.79</v>
      </c>
      <c r="B357" s="9">
        <v>45.97</v>
      </c>
      <c r="C357" s="9">
        <f t="shared" si="120"/>
        <v>36.316299999999998</v>
      </c>
      <c r="D357" s="9">
        <f t="shared" si="121"/>
        <v>0.6241000000000001</v>
      </c>
      <c r="E357" s="9">
        <f t="shared" si="122"/>
        <v>2113.2408999999998</v>
      </c>
      <c r="F357" s="9"/>
      <c r="G357" s="9"/>
      <c r="H357" s="9"/>
      <c r="I357" s="9">
        <v>637</v>
      </c>
      <c r="J357" s="9">
        <v>45.97</v>
      </c>
      <c r="K357" s="9">
        <f t="shared" si="123"/>
        <v>29282.89</v>
      </c>
      <c r="L357" s="9">
        <f t="shared" si="124"/>
        <v>405769</v>
      </c>
      <c r="M357" s="9">
        <f t="shared" si="125"/>
        <v>2113.2408999999998</v>
      </c>
      <c r="N357" s="9"/>
      <c r="O357" s="9"/>
      <c r="P357" s="9"/>
      <c r="Q357" s="9">
        <v>343</v>
      </c>
      <c r="R357" s="9">
        <v>45.97</v>
      </c>
      <c r="S357" s="9">
        <f t="shared" si="126"/>
        <v>15767.71</v>
      </c>
      <c r="T357" s="9">
        <f t="shared" si="127"/>
        <v>117649</v>
      </c>
      <c r="U357" s="9">
        <f t="shared" si="128"/>
        <v>2113.2408999999998</v>
      </c>
      <c r="V357" s="9"/>
      <c r="W357" s="9"/>
      <c r="X357" s="9"/>
      <c r="Y357" s="9">
        <v>147</v>
      </c>
      <c r="Z357" s="9">
        <v>45.97</v>
      </c>
      <c r="AA357" s="9">
        <f t="shared" si="129"/>
        <v>6757.59</v>
      </c>
      <c r="AB357" s="9">
        <f t="shared" si="130"/>
        <v>21609</v>
      </c>
      <c r="AC357" s="9">
        <f t="shared" si="131"/>
        <v>2113.2408999999998</v>
      </c>
      <c r="AD357" s="9"/>
      <c r="AE357" s="9"/>
      <c r="AF357" s="9"/>
      <c r="AG357" s="9">
        <v>7</v>
      </c>
      <c r="AH357" s="9">
        <v>45.97</v>
      </c>
      <c r="AI357" s="9">
        <f t="shared" si="132"/>
        <v>321.78999999999996</v>
      </c>
      <c r="AJ357" s="9">
        <f t="shared" si="133"/>
        <v>49</v>
      </c>
      <c r="AK357" s="9">
        <f t="shared" si="134"/>
        <v>2113.2408999999998</v>
      </c>
      <c r="AL357" s="9"/>
      <c r="AM357" s="9"/>
      <c r="AN357" s="9"/>
      <c r="AO357" s="1">
        <v>5</v>
      </c>
      <c r="AP357" s="9">
        <v>45.97</v>
      </c>
      <c r="AQ357" s="9">
        <f t="shared" si="135"/>
        <v>229.85</v>
      </c>
      <c r="AR357" s="9">
        <f t="shared" si="136"/>
        <v>2113.2408999999998</v>
      </c>
      <c r="AS357" s="9">
        <f t="shared" si="137"/>
        <v>2113.2408999999998</v>
      </c>
      <c r="AT357" s="9"/>
      <c r="AU357" s="9"/>
      <c r="AV357" s="9"/>
      <c r="AW357" s="9">
        <v>0.25</v>
      </c>
      <c r="AX357" s="9">
        <v>45.97</v>
      </c>
      <c r="AY357" s="9">
        <f t="shared" si="138"/>
        <v>11.4925</v>
      </c>
      <c r="AZ357" s="9">
        <f t="shared" si="139"/>
        <v>6.25E-2</v>
      </c>
      <c r="BA357" s="9">
        <f t="shared" si="140"/>
        <v>2113.2408999999998</v>
      </c>
      <c r="BB357" s="9"/>
      <c r="BC357" s="9"/>
      <c r="BD357" s="9"/>
      <c r="BE357" s="1">
        <v>2</v>
      </c>
      <c r="BF357" s="9">
        <v>45.97</v>
      </c>
      <c r="BG357">
        <f t="shared" si="141"/>
        <v>91.94</v>
      </c>
      <c r="BH357">
        <f t="shared" si="142"/>
        <v>4</v>
      </c>
      <c r="BI357">
        <f t="shared" si="143"/>
        <v>2113.2408999999998</v>
      </c>
    </row>
    <row r="358" spans="1:61" x14ac:dyDescent="0.3">
      <c r="A358" s="9">
        <v>0.76</v>
      </c>
      <c r="B358" s="9">
        <v>36.869999999999997</v>
      </c>
      <c r="C358" s="9">
        <f t="shared" si="120"/>
        <v>28.021199999999997</v>
      </c>
      <c r="D358" s="9">
        <f t="shared" si="121"/>
        <v>0.5776</v>
      </c>
      <c r="E358" s="9">
        <f t="shared" si="122"/>
        <v>1359.3968999999997</v>
      </c>
      <c r="F358" s="9"/>
      <c r="G358" s="9"/>
      <c r="H358" s="9"/>
      <c r="I358" s="9">
        <v>661.5</v>
      </c>
      <c r="J358" s="9">
        <v>36.869999999999997</v>
      </c>
      <c r="K358" s="9">
        <f t="shared" si="123"/>
        <v>24389.504999999997</v>
      </c>
      <c r="L358" s="9">
        <f t="shared" si="124"/>
        <v>437582.25</v>
      </c>
      <c r="M358" s="9">
        <f t="shared" si="125"/>
        <v>1359.3968999999997</v>
      </c>
      <c r="N358" s="9"/>
      <c r="O358" s="9"/>
      <c r="P358" s="9"/>
      <c r="Q358" s="9">
        <v>416.5</v>
      </c>
      <c r="R358" s="9">
        <v>36.869999999999997</v>
      </c>
      <c r="S358" s="9">
        <f t="shared" si="126"/>
        <v>15356.355</v>
      </c>
      <c r="T358" s="9">
        <f t="shared" si="127"/>
        <v>173472.25</v>
      </c>
      <c r="U358" s="9">
        <f t="shared" si="128"/>
        <v>1359.3968999999997</v>
      </c>
      <c r="V358" s="9"/>
      <c r="W358" s="9"/>
      <c r="X358" s="9"/>
      <c r="Y358" s="9">
        <v>122.5</v>
      </c>
      <c r="Z358" s="9">
        <v>36.869999999999997</v>
      </c>
      <c r="AA358" s="9">
        <f t="shared" si="129"/>
        <v>4516.5749999999998</v>
      </c>
      <c r="AB358" s="9">
        <f t="shared" si="130"/>
        <v>15006.25</v>
      </c>
      <c r="AC358" s="9">
        <f t="shared" si="131"/>
        <v>1359.3968999999997</v>
      </c>
      <c r="AD358" s="9"/>
      <c r="AE358" s="9"/>
      <c r="AF358" s="9"/>
      <c r="AG358" s="9">
        <v>7</v>
      </c>
      <c r="AH358" s="9">
        <v>36.869999999999997</v>
      </c>
      <c r="AI358" s="9">
        <f t="shared" si="132"/>
        <v>258.08999999999997</v>
      </c>
      <c r="AJ358" s="9">
        <f t="shared" si="133"/>
        <v>49</v>
      </c>
      <c r="AK358" s="9">
        <f t="shared" si="134"/>
        <v>1359.3968999999997</v>
      </c>
      <c r="AL358" s="9"/>
      <c r="AM358" s="9"/>
      <c r="AN358" s="9"/>
      <c r="AO358" s="1">
        <v>2</v>
      </c>
      <c r="AP358" s="9">
        <v>36.869999999999997</v>
      </c>
      <c r="AQ358" s="9">
        <f t="shared" si="135"/>
        <v>73.739999999999995</v>
      </c>
      <c r="AR358" s="9">
        <f t="shared" si="136"/>
        <v>1359.3968999999997</v>
      </c>
      <c r="AS358" s="9">
        <f t="shared" si="137"/>
        <v>1359.3968999999997</v>
      </c>
      <c r="AT358" s="9"/>
      <c r="AU358" s="9"/>
      <c r="AV358" s="9"/>
      <c r="AW358" s="9">
        <v>0.25</v>
      </c>
      <c r="AX358" s="9">
        <v>36.869999999999997</v>
      </c>
      <c r="AY358" s="9">
        <f t="shared" si="138"/>
        <v>9.2174999999999994</v>
      </c>
      <c r="AZ358" s="9">
        <f t="shared" si="139"/>
        <v>6.25E-2</v>
      </c>
      <c r="BA358" s="9">
        <f t="shared" si="140"/>
        <v>1359.3968999999997</v>
      </c>
      <c r="BB358" s="9"/>
      <c r="BC358" s="9"/>
      <c r="BD358" s="9"/>
      <c r="BE358" s="1">
        <v>2</v>
      </c>
      <c r="BF358" s="9">
        <v>36.869999999999997</v>
      </c>
      <c r="BG358">
        <f t="shared" si="141"/>
        <v>73.739999999999995</v>
      </c>
      <c r="BH358">
        <f t="shared" si="142"/>
        <v>4</v>
      </c>
      <c r="BI358">
        <f t="shared" si="143"/>
        <v>1359.3968999999997</v>
      </c>
    </row>
    <row r="359" spans="1:61" x14ac:dyDescent="0.3">
      <c r="A359" s="9">
        <v>0.76</v>
      </c>
      <c r="B359" s="9">
        <v>37.35</v>
      </c>
      <c r="C359" s="9">
        <f t="shared" si="120"/>
        <v>28.386000000000003</v>
      </c>
      <c r="D359" s="9">
        <f t="shared" si="121"/>
        <v>0.5776</v>
      </c>
      <c r="E359" s="9">
        <f t="shared" si="122"/>
        <v>1395.0225</v>
      </c>
      <c r="F359" s="9"/>
      <c r="G359" s="9"/>
      <c r="H359" s="9"/>
      <c r="I359" s="9">
        <v>661.5</v>
      </c>
      <c r="J359" s="9">
        <v>37.35</v>
      </c>
      <c r="K359" s="9">
        <f t="shared" si="123"/>
        <v>24707.025000000001</v>
      </c>
      <c r="L359" s="9">
        <f t="shared" si="124"/>
        <v>437582.25</v>
      </c>
      <c r="M359" s="9">
        <f t="shared" si="125"/>
        <v>1395.0225</v>
      </c>
      <c r="N359" s="9"/>
      <c r="O359" s="9"/>
      <c r="P359" s="9"/>
      <c r="Q359" s="9">
        <v>416.5</v>
      </c>
      <c r="R359" s="9">
        <v>37.35</v>
      </c>
      <c r="S359" s="9">
        <f t="shared" si="126"/>
        <v>15556.275000000001</v>
      </c>
      <c r="T359" s="9">
        <f t="shared" si="127"/>
        <v>173472.25</v>
      </c>
      <c r="U359" s="9">
        <f t="shared" si="128"/>
        <v>1395.0225</v>
      </c>
      <c r="V359" s="9"/>
      <c r="W359" s="9"/>
      <c r="X359" s="9"/>
      <c r="Y359" s="9">
        <v>122.5</v>
      </c>
      <c r="Z359" s="9">
        <v>37.35</v>
      </c>
      <c r="AA359" s="9">
        <f t="shared" si="129"/>
        <v>4575.375</v>
      </c>
      <c r="AB359" s="9">
        <f t="shared" si="130"/>
        <v>15006.25</v>
      </c>
      <c r="AC359" s="9">
        <f t="shared" si="131"/>
        <v>1395.0225</v>
      </c>
      <c r="AD359" s="9"/>
      <c r="AE359" s="9"/>
      <c r="AF359" s="9"/>
      <c r="AG359" s="9">
        <v>7</v>
      </c>
      <c r="AH359" s="9">
        <v>37.35</v>
      </c>
      <c r="AI359" s="9">
        <f t="shared" si="132"/>
        <v>261.45</v>
      </c>
      <c r="AJ359" s="9">
        <f t="shared" si="133"/>
        <v>49</v>
      </c>
      <c r="AK359" s="9">
        <f t="shared" si="134"/>
        <v>1395.0225</v>
      </c>
      <c r="AL359" s="9"/>
      <c r="AM359" s="9"/>
      <c r="AN359" s="9"/>
      <c r="AO359" s="1">
        <v>3</v>
      </c>
      <c r="AP359" s="9">
        <v>37.35</v>
      </c>
      <c r="AQ359" s="9">
        <f t="shared" si="135"/>
        <v>112.05000000000001</v>
      </c>
      <c r="AR359" s="9">
        <f t="shared" si="136"/>
        <v>1395.0225</v>
      </c>
      <c r="AS359" s="9">
        <f t="shared" si="137"/>
        <v>1395.0225</v>
      </c>
      <c r="AT359" s="9"/>
      <c r="AU359" s="9"/>
      <c r="AV359" s="9"/>
      <c r="AW359" s="9">
        <v>0.25</v>
      </c>
      <c r="AX359" s="9">
        <v>37.35</v>
      </c>
      <c r="AY359" s="9">
        <f t="shared" si="138"/>
        <v>9.3375000000000004</v>
      </c>
      <c r="AZ359" s="9">
        <f t="shared" si="139"/>
        <v>6.25E-2</v>
      </c>
      <c r="BA359" s="9">
        <f t="shared" si="140"/>
        <v>1395.0225</v>
      </c>
      <c r="BB359" s="9"/>
      <c r="BC359" s="9"/>
      <c r="BD359" s="9"/>
      <c r="BE359" s="1">
        <v>2</v>
      </c>
      <c r="BF359" s="9">
        <v>37.35</v>
      </c>
      <c r="BG359">
        <f t="shared" si="141"/>
        <v>74.7</v>
      </c>
      <c r="BH359">
        <f t="shared" si="142"/>
        <v>4</v>
      </c>
      <c r="BI359">
        <f t="shared" si="143"/>
        <v>1395.0225</v>
      </c>
    </row>
    <row r="360" spans="1:61" x14ac:dyDescent="0.3">
      <c r="A360" s="9">
        <v>0.76</v>
      </c>
      <c r="B360" s="9">
        <v>37.28</v>
      </c>
      <c r="C360" s="9">
        <f t="shared" si="120"/>
        <v>28.332800000000002</v>
      </c>
      <c r="D360" s="9">
        <f t="shared" si="121"/>
        <v>0.5776</v>
      </c>
      <c r="E360" s="9">
        <f t="shared" si="122"/>
        <v>1389.7984000000001</v>
      </c>
      <c r="F360" s="9"/>
      <c r="G360" s="9"/>
      <c r="H360" s="9"/>
      <c r="I360" s="9">
        <v>661.5</v>
      </c>
      <c r="J360" s="9">
        <v>37.28</v>
      </c>
      <c r="K360" s="9">
        <f t="shared" si="123"/>
        <v>24660.720000000001</v>
      </c>
      <c r="L360" s="9">
        <f t="shared" si="124"/>
        <v>437582.25</v>
      </c>
      <c r="M360" s="9">
        <f t="shared" si="125"/>
        <v>1389.7984000000001</v>
      </c>
      <c r="N360" s="9"/>
      <c r="O360" s="9"/>
      <c r="P360" s="9"/>
      <c r="Q360" s="9">
        <v>416.5</v>
      </c>
      <c r="R360" s="9">
        <v>37.28</v>
      </c>
      <c r="S360" s="9">
        <f t="shared" si="126"/>
        <v>15527.12</v>
      </c>
      <c r="T360" s="9">
        <f t="shared" si="127"/>
        <v>173472.25</v>
      </c>
      <c r="U360" s="9">
        <f t="shared" si="128"/>
        <v>1389.7984000000001</v>
      </c>
      <c r="V360" s="9"/>
      <c r="W360" s="9"/>
      <c r="X360" s="9"/>
      <c r="Y360" s="9">
        <v>122.5</v>
      </c>
      <c r="Z360" s="9">
        <v>37.28</v>
      </c>
      <c r="AA360" s="9">
        <f t="shared" si="129"/>
        <v>4566.8</v>
      </c>
      <c r="AB360" s="9">
        <f t="shared" si="130"/>
        <v>15006.25</v>
      </c>
      <c r="AC360" s="9">
        <f t="shared" si="131"/>
        <v>1389.7984000000001</v>
      </c>
      <c r="AD360" s="9"/>
      <c r="AE360" s="9"/>
      <c r="AF360" s="9"/>
      <c r="AG360" s="9">
        <v>7</v>
      </c>
      <c r="AH360" s="9">
        <v>37.28</v>
      </c>
      <c r="AI360" s="9">
        <f t="shared" si="132"/>
        <v>260.96000000000004</v>
      </c>
      <c r="AJ360" s="9">
        <f t="shared" si="133"/>
        <v>49</v>
      </c>
      <c r="AK360" s="9">
        <f t="shared" si="134"/>
        <v>1389.7984000000001</v>
      </c>
      <c r="AL360" s="9"/>
      <c r="AM360" s="9"/>
      <c r="AN360" s="9"/>
      <c r="AO360" s="1">
        <v>4</v>
      </c>
      <c r="AP360" s="9">
        <v>37.28</v>
      </c>
      <c r="AQ360" s="9">
        <f t="shared" si="135"/>
        <v>149.12</v>
      </c>
      <c r="AR360" s="9">
        <f t="shared" si="136"/>
        <v>1389.7984000000001</v>
      </c>
      <c r="AS360" s="9">
        <f t="shared" si="137"/>
        <v>1389.7984000000001</v>
      </c>
      <c r="AT360" s="9"/>
      <c r="AU360" s="9"/>
      <c r="AV360" s="9"/>
      <c r="AW360" s="9">
        <v>0.25</v>
      </c>
      <c r="AX360" s="9">
        <v>37.28</v>
      </c>
      <c r="AY360" s="9">
        <f t="shared" si="138"/>
        <v>9.32</v>
      </c>
      <c r="AZ360" s="9">
        <f t="shared" si="139"/>
        <v>6.25E-2</v>
      </c>
      <c r="BA360" s="9">
        <f t="shared" si="140"/>
        <v>1389.7984000000001</v>
      </c>
      <c r="BB360" s="9"/>
      <c r="BC360" s="9"/>
      <c r="BD360" s="9"/>
      <c r="BE360" s="1">
        <v>2</v>
      </c>
      <c r="BF360" s="9">
        <v>37.28</v>
      </c>
      <c r="BG360">
        <f t="shared" si="141"/>
        <v>74.56</v>
      </c>
      <c r="BH360">
        <f t="shared" si="142"/>
        <v>4</v>
      </c>
      <c r="BI360">
        <f t="shared" si="143"/>
        <v>1389.7984000000001</v>
      </c>
    </row>
    <row r="361" spans="1:61" x14ac:dyDescent="0.3">
      <c r="A361" s="9">
        <v>0.76</v>
      </c>
      <c r="B361" s="9">
        <v>36.81</v>
      </c>
      <c r="C361" s="9">
        <f t="shared" si="120"/>
        <v>27.975600000000004</v>
      </c>
      <c r="D361" s="9">
        <f t="shared" si="121"/>
        <v>0.5776</v>
      </c>
      <c r="E361" s="9">
        <f t="shared" si="122"/>
        <v>1354.9761000000001</v>
      </c>
      <c r="F361" s="9"/>
      <c r="G361" s="9"/>
      <c r="H361" s="9"/>
      <c r="I361" s="9">
        <v>661.5</v>
      </c>
      <c r="J361" s="9">
        <v>36.81</v>
      </c>
      <c r="K361" s="9">
        <f t="shared" si="123"/>
        <v>24349.815000000002</v>
      </c>
      <c r="L361" s="9">
        <f t="shared" si="124"/>
        <v>437582.25</v>
      </c>
      <c r="M361" s="9">
        <f t="shared" si="125"/>
        <v>1354.9761000000001</v>
      </c>
      <c r="N361" s="9"/>
      <c r="O361" s="9"/>
      <c r="P361" s="9"/>
      <c r="Q361" s="9">
        <v>416.5</v>
      </c>
      <c r="R361" s="9">
        <v>36.81</v>
      </c>
      <c r="S361" s="9">
        <f t="shared" si="126"/>
        <v>15331.365000000002</v>
      </c>
      <c r="T361" s="9">
        <f t="shared" si="127"/>
        <v>173472.25</v>
      </c>
      <c r="U361" s="9">
        <f t="shared" si="128"/>
        <v>1354.9761000000001</v>
      </c>
      <c r="V361" s="9"/>
      <c r="W361" s="9"/>
      <c r="X361" s="9"/>
      <c r="Y361" s="9">
        <v>122.5</v>
      </c>
      <c r="Z361" s="9">
        <v>36.81</v>
      </c>
      <c r="AA361" s="9">
        <f t="shared" si="129"/>
        <v>4509.2250000000004</v>
      </c>
      <c r="AB361" s="9">
        <f t="shared" si="130"/>
        <v>15006.25</v>
      </c>
      <c r="AC361" s="9">
        <f t="shared" si="131"/>
        <v>1354.9761000000001</v>
      </c>
      <c r="AD361" s="9"/>
      <c r="AE361" s="9"/>
      <c r="AF361" s="9"/>
      <c r="AG361" s="9">
        <v>7</v>
      </c>
      <c r="AH361" s="9">
        <v>36.81</v>
      </c>
      <c r="AI361" s="9">
        <f t="shared" si="132"/>
        <v>257.67</v>
      </c>
      <c r="AJ361" s="9">
        <f t="shared" si="133"/>
        <v>49</v>
      </c>
      <c r="AK361" s="9">
        <f t="shared" si="134"/>
        <v>1354.9761000000001</v>
      </c>
      <c r="AL361" s="9"/>
      <c r="AM361" s="9"/>
      <c r="AN361" s="9"/>
      <c r="AO361" s="1">
        <v>5</v>
      </c>
      <c r="AP361" s="9">
        <v>36.81</v>
      </c>
      <c r="AQ361" s="9">
        <f t="shared" si="135"/>
        <v>184.05</v>
      </c>
      <c r="AR361" s="9">
        <f t="shared" si="136"/>
        <v>1354.9761000000001</v>
      </c>
      <c r="AS361" s="9">
        <f t="shared" si="137"/>
        <v>1354.9761000000001</v>
      </c>
      <c r="AT361" s="9"/>
      <c r="AU361" s="9"/>
      <c r="AV361" s="9"/>
      <c r="AW361" s="9">
        <v>0.25</v>
      </c>
      <c r="AX361" s="9">
        <v>36.81</v>
      </c>
      <c r="AY361" s="9">
        <f t="shared" si="138"/>
        <v>9.2025000000000006</v>
      </c>
      <c r="AZ361" s="9">
        <f t="shared" si="139"/>
        <v>6.25E-2</v>
      </c>
      <c r="BA361" s="9">
        <f t="shared" si="140"/>
        <v>1354.9761000000001</v>
      </c>
      <c r="BB361" s="9"/>
      <c r="BC361" s="9"/>
      <c r="BD361" s="9"/>
      <c r="BE361" s="1">
        <v>2</v>
      </c>
      <c r="BF361" s="9">
        <v>36.81</v>
      </c>
      <c r="BG361">
        <f t="shared" si="141"/>
        <v>73.62</v>
      </c>
      <c r="BH361">
        <f t="shared" si="142"/>
        <v>4</v>
      </c>
      <c r="BI361">
        <f t="shared" si="143"/>
        <v>1354.9761000000001</v>
      </c>
    </row>
    <row r="362" spans="1:61" x14ac:dyDescent="0.3">
      <c r="A362" s="9">
        <v>0.74</v>
      </c>
      <c r="B362" s="9">
        <v>14.73</v>
      </c>
      <c r="C362" s="9">
        <f t="shared" si="120"/>
        <v>10.9002</v>
      </c>
      <c r="D362" s="9">
        <f t="shared" si="121"/>
        <v>0.54759999999999998</v>
      </c>
      <c r="E362" s="9">
        <f t="shared" si="122"/>
        <v>216.97290000000001</v>
      </c>
      <c r="F362" s="9"/>
      <c r="G362" s="9"/>
      <c r="H362" s="9"/>
      <c r="I362" s="9">
        <v>686</v>
      </c>
      <c r="J362" s="9">
        <v>14.73</v>
      </c>
      <c r="K362" s="9">
        <f t="shared" si="123"/>
        <v>10104.780000000001</v>
      </c>
      <c r="L362" s="9">
        <f t="shared" si="124"/>
        <v>470596</v>
      </c>
      <c r="M362" s="9">
        <f t="shared" si="125"/>
        <v>216.97290000000001</v>
      </c>
      <c r="N362" s="9"/>
      <c r="O362" s="9"/>
      <c r="P362" s="9"/>
      <c r="Q362" s="9">
        <v>245</v>
      </c>
      <c r="R362" s="9">
        <v>14.73</v>
      </c>
      <c r="S362" s="9">
        <f t="shared" si="126"/>
        <v>3608.85</v>
      </c>
      <c r="T362" s="9">
        <f t="shared" si="127"/>
        <v>60025</v>
      </c>
      <c r="U362" s="9">
        <f t="shared" si="128"/>
        <v>216.97290000000001</v>
      </c>
      <c r="V362" s="9"/>
      <c r="W362" s="9"/>
      <c r="X362" s="9"/>
      <c r="Y362" s="9">
        <v>220.5</v>
      </c>
      <c r="Z362" s="9">
        <v>14.73</v>
      </c>
      <c r="AA362" s="9">
        <f t="shared" si="129"/>
        <v>3247.9650000000001</v>
      </c>
      <c r="AB362" s="9">
        <f t="shared" si="130"/>
        <v>48620.25</v>
      </c>
      <c r="AC362" s="9">
        <f t="shared" si="131"/>
        <v>216.97290000000001</v>
      </c>
      <c r="AD362" s="9"/>
      <c r="AE362" s="9"/>
      <c r="AF362" s="9"/>
      <c r="AG362" s="9">
        <v>3.5</v>
      </c>
      <c r="AH362" s="9">
        <v>14.73</v>
      </c>
      <c r="AI362" s="9">
        <f t="shared" si="132"/>
        <v>51.555</v>
      </c>
      <c r="AJ362" s="9">
        <f t="shared" si="133"/>
        <v>12.25</v>
      </c>
      <c r="AK362" s="9">
        <f t="shared" si="134"/>
        <v>216.97290000000001</v>
      </c>
      <c r="AL362" s="9"/>
      <c r="AM362" s="9"/>
      <c r="AN362" s="9"/>
      <c r="AO362" s="1">
        <v>2</v>
      </c>
      <c r="AP362" s="9">
        <v>14.73</v>
      </c>
      <c r="AQ362" s="9">
        <f t="shared" si="135"/>
        <v>29.46</v>
      </c>
      <c r="AR362" s="9">
        <f t="shared" si="136"/>
        <v>216.97290000000001</v>
      </c>
      <c r="AS362" s="9">
        <f t="shared" si="137"/>
        <v>216.97290000000001</v>
      </c>
      <c r="AT362" s="9"/>
      <c r="AU362" s="9"/>
      <c r="AV362" s="9"/>
      <c r="AW362" s="9">
        <v>0.25</v>
      </c>
      <c r="AX362" s="9">
        <v>14.73</v>
      </c>
      <c r="AY362" s="9">
        <f t="shared" si="138"/>
        <v>3.6825000000000001</v>
      </c>
      <c r="AZ362" s="9">
        <f t="shared" si="139"/>
        <v>6.25E-2</v>
      </c>
      <c r="BA362" s="9">
        <f t="shared" si="140"/>
        <v>216.97290000000001</v>
      </c>
      <c r="BB362" s="9"/>
      <c r="BC362" s="9"/>
      <c r="BD362" s="9"/>
      <c r="BE362" s="1">
        <v>2</v>
      </c>
      <c r="BF362" s="9">
        <v>14.73</v>
      </c>
      <c r="BG362">
        <f t="shared" si="141"/>
        <v>29.46</v>
      </c>
      <c r="BH362">
        <f t="shared" si="142"/>
        <v>4</v>
      </c>
      <c r="BI362">
        <f t="shared" si="143"/>
        <v>216.97290000000001</v>
      </c>
    </row>
    <row r="363" spans="1:61" x14ac:dyDescent="0.3">
      <c r="A363" s="9">
        <v>0.74</v>
      </c>
      <c r="B363" s="9">
        <v>15.1</v>
      </c>
      <c r="C363" s="9">
        <f t="shared" si="120"/>
        <v>11.173999999999999</v>
      </c>
      <c r="D363" s="9">
        <f t="shared" si="121"/>
        <v>0.54759999999999998</v>
      </c>
      <c r="E363" s="9">
        <f t="shared" si="122"/>
        <v>228.01</v>
      </c>
      <c r="F363" s="9"/>
      <c r="G363" s="9"/>
      <c r="H363" s="9"/>
      <c r="I363" s="9">
        <v>686</v>
      </c>
      <c r="J363" s="9">
        <v>15.1</v>
      </c>
      <c r="K363" s="9">
        <f t="shared" si="123"/>
        <v>10358.6</v>
      </c>
      <c r="L363" s="9">
        <f t="shared" si="124"/>
        <v>470596</v>
      </c>
      <c r="M363" s="9">
        <f t="shared" si="125"/>
        <v>228.01</v>
      </c>
      <c r="N363" s="9"/>
      <c r="O363" s="9"/>
      <c r="P363" s="9"/>
      <c r="Q363" s="9">
        <v>245</v>
      </c>
      <c r="R363" s="9">
        <v>15.1</v>
      </c>
      <c r="S363" s="9">
        <f t="shared" si="126"/>
        <v>3699.5</v>
      </c>
      <c r="T363" s="9">
        <f t="shared" si="127"/>
        <v>60025</v>
      </c>
      <c r="U363" s="9">
        <f t="shared" si="128"/>
        <v>228.01</v>
      </c>
      <c r="V363" s="9"/>
      <c r="W363" s="9"/>
      <c r="X363" s="9"/>
      <c r="Y363" s="9">
        <v>220.5</v>
      </c>
      <c r="Z363" s="9">
        <v>15.1</v>
      </c>
      <c r="AA363" s="9">
        <f t="shared" si="129"/>
        <v>3329.5499999999997</v>
      </c>
      <c r="AB363" s="9">
        <f t="shared" si="130"/>
        <v>48620.25</v>
      </c>
      <c r="AC363" s="9">
        <f t="shared" si="131"/>
        <v>228.01</v>
      </c>
      <c r="AD363" s="9"/>
      <c r="AE363" s="9"/>
      <c r="AF363" s="9"/>
      <c r="AG363" s="9">
        <v>3.5</v>
      </c>
      <c r="AH363" s="9">
        <v>15.1</v>
      </c>
      <c r="AI363" s="9">
        <f t="shared" si="132"/>
        <v>52.85</v>
      </c>
      <c r="AJ363" s="9">
        <f t="shared" si="133"/>
        <v>12.25</v>
      </c>
      <c r="AK363" s="9">
        <f t="shared" si="134"/>
        <v>228.01</v>
      </c>
      <c r="AL363" s="9"/>
      <c r="AM363" s="9"/>
      <c r="AN363" s="9"/>
      <c r="AO363" s="1">
        <v>3</v>
      </c>
      <c r="AP363" s="9">
        <v>15.1</v>
      </c>
      <c r="AQ363" s="9">
        <f t="shared" si="135"/>
        <v>45.3</v>
      </c>
      <c r="AR363" s="9">
        <f t="shared" si="136"/>
        <v>228.01</v>
      </c>
      <c r="AS363" s="9">
        <f t="shared" si="137"/>
        <v>228.01</v>
      </c>
      <c r="AT363" s="9"/>
      <c r="AU363" s="9"/>
      <c r="AV363" s="9"/>
      <c r="AW363" s="9">
        <v>0.25</v>
      </c>
      <c r="AX363" s="9">
        <v>15.1</v>
      </c>
      <c r="AY363" s="9">
        <f t="shared" si="138"/>
        <v>3.7749999999999999</v>
      </c>
      <c r="AZ363" s="9">
        <f t="shared" si="139"/>
        <v>6.25E-2</v>
      </c>
      <c r="BA363" s="9">
        <f t="shared" si="140"/>
        <v>228.01</v>
      </c>
      <c r="BB363" s="9"/>
      <c r="BC363" s="9"/>
      <c r="BD363" s="9"/>
      <c r="BE363" s="1">
        <v>2</v>
      </c>
      <c r="BF363" s="9">
        <v>15.1</v>
      </c>
      <c r="BG363">
        <f t="shared" si="141"/>
        <v>30.2</v>
      </c>
      <c r="BH363">
        <f t="shared" si="142"/>
        <v>4</v>
      </c>
      <c r="BI363">
        <f t="shared" si="143"/>
        <v>228.01</v>
      </c>
    </row>
    <row r="364" spans="1:61" x14ac:dyDescent="0.3">
      <c r="A364" s="9">
        <v>0.74</v>
      </c>
      <c r="B364" s="9">
        <v>15.18</v>
      </c>
      <c r="C364" s="9">
        <f t="shared" si="120"/>
        <v>11.2332</v>
      </c>
      <c r="D364" s="9">
        <f t="shared" si="121"/>
        <v>0.54759999999999998</v>
      </c>
      <c r="E364" s="9">
        <f t="shared" si="122"/>
        <v>230.4324</v>
      </c>
      <c r="F364" s="9"/>
      <c r="G364" s="9"/>
      <c r="H364" s="9"/>
      <c r="I364" s="9">
        <v>686</v>
      </c>
      <c r="J364" s="9">
        <v>15.18</v>
      </c>
      <c r="K364" s="9">
        <f t="shared" si="123"/>
        <v>10413.48</v>
      </c>
      <c r="L364" s="9">
        <f t="shared" si="124"/>
        <v>470596</v>
      </c>
      <c r="M364" s="9">
        <f t="shared" si="125"/>
        <v>230.4324</v>
      </c>
      <c r="N364" s="9"/>
      <c r="O364" s="9"/>
      <c r="P364" s="9"/>
      <c r="Q364" s="9">
        <v>245</v>
      </c>
      <c r="R364" s="9">
        <v>15.18</v>
      </c>
      <c r="S364" s="9">
        <f t="shared" si="126"/>
        <v>3719.1</v>
      </c>
      <c r="T364" s="9">
        <f t="shared" si="127"/>
        <v>60025</v>
      </c>
      <c r="U364" s="9">
        <f t="shared" si="128"/>
        <v>230.4324</v>
      </c>
      <c r="V364" s="9"/>
      <c r="W364" s="9"/>
      <c r="X364" s="9"/>
      <c r="Y364" s="9">
        <v>220.5</v>
      </c>
      <c r="Z364" s="9">
        <v>15.18</v>
      </c>
      <c r="AA364" s="9">
        <f t="shared" si="129"/>
        <v>3347.19</v>
      </c>
      <c r="AB364" s="9">
        <f t="shared" si="130"/>
        <v>48620.25</v>
      </c>
      <c r="AC364" s="9">
        <f t="shared" si="131"/>
        <v>230.4324</v>
      </c>
      <c r="AD364" s="9"/>
      <c r="AE364" s="9"/>
      <c r="AF364" s="9"/>
      <c r="AG364" s="9">
        <v>3.5</v>
      </c>
      <c r="AH364" s="9">
        <v>15.18</v>
      </c>
      <c r="AI364" s="9">
        <f t="shared" si="132"/>
        <v>53.129999999999995</v>
      </c>
      <c r="AJ364" s="9">
        <f t="shared" si="133"/>
        <v>12.25</v>
      </c>
      <c r="AK364" s="9">
        <f t="shared" si="134"/>
        <v>230.4324</v>
      </c>
      <c r="AL364" s="9"/>
      <c r="AM364" s="9"/>
      <c r="AN364" s="9"/>
      <c r="AO364" s="1">
        <v>4</v>
      </c>
      <c r="AP364" s="9">
        <v>15.18</v>
      </c>
      <c r="AQ364" s="9">
        <f t="shared" si="135"/>
        <v>60.72</v>
      </c>
      <c r="AR364" s="9">
        <f t="shared" si="136"/>
        <v>230.4324</v>
      </c>
      <c r="AS364" s="9">
        <f t="shared" si="137"/>
        <v>230.4324</v>
      </c>
      <c r="AT364" s="9"/>
      <c r="AU364" s="9"/>
      <c r="AV364" s="9"/>
      <c r="AW364" s="9">
        <v>0.25</v>
      </c>
      <c r="AX364" s="9">
        <v>15.18</v>
      </c>
      <c r="AY364" s="9">
        <f t="shared" si="138"/>
        <v>3.7949999999999999</v>
      </c>
      <c r="AZ364" s="9">
        <f t="shared" si="139"/>
        <v>6.25E-2</v>
      </c>
      <c r="BA364" s="9">
        <f t="shared" si="140"/>
        <v>230.4324</v>
      </c>
      <c r="BB364" s="9"/>
      <c r="BC364" s="9"/>
      <c r="BD364" s="9"/>
      <c r="BE364" s="1">
        <v>2</v>
      </c>
      <c r="BF364" s="9">
        <v>15.18</v>
      </c>
      <c r="BG364">
        <f t="shared" si="141"/>
        <v>30.36</v>
      </c>
      <c r="BH364">
        <f t="shared" si="142"/>
        <v>4</v>
      </c>
      <c r="BI364">
        <f t="shared" si="143"/>
        <v>230.4324</v>
      </c>
    </row>
    <row r="365" spans="1:61" x14ac:dyDescent="0.3">
      <c r="A365" s="9">
        <v>0.74</v>
      </c>
      <c r="B365" s="9">
        <v>15.44</v>
      </c>
      <c r="C365" s="9">
        <f t="shared" si="120"/>
        <v>11.425599999999999</v>
      </c>
      <c r="D365" s="9">
        <f t="shared" si="121"/>
        <v>0.54759999999999998</v>
      </c>
      <c r="E365" s="9">
        <f t="shared" si="122"/>
        <v>238.39359999999999</v>
      </c>
      <c r="F365" s="9"/>
      <c r="G365" s="9"/>
      <c r="H365" s="9"/>
      <c r="I365" s="9">
        <v>686</v>
      </c>
      <c r="J365" s="9">
        <v>15.44</v>
      </c>
      <c r="K365" s="9">
        <f t="shared" si="123"/>
        <v>10591.84</v>
      </c>
      <c r="L365" s="9">
        <f t="shared" si="124"/>
        <v>470596</v>
      </c>
      <c r="M365" s="9">
        <f t="shared" si="125"/>
        <v>238.39359999999999</v>
      </c>
      <c r="N365" s="9"/>
      <c r="O365" s="9"/>
      <c r="P365" s="9"/>
      <c r="Q365" s="9">
        <v>245</v>
      </c>
      <c r="R365" s="9">
        <v>15.44</v>
      </c>
      <c r="S365" s="9">
        <f t="shared" si="126"/>
        <v>3782.7999999999997</v>
      </c>
      <c r="T365" s="9">
        <f t="shared" si="127"/>
        <v>60025</v>
      </c>
      <c r="U365" s="9">
        <f t="shared" si="128"/>
        <v>238.39359999999999</v>
      </c>
      <c r="V365" s="9"/>
      <c r="W365" s="9"/>
      <c r="X365" s="9"/>
      <c r="Y365" s="9">
        <v>220.5</v>
      </c>
      <c r="Z365" s="9">
        <v>15.44</v>
      </c>
      <c r="AA365" s="9">
        <f t="shared" si="129"/>
        <v>3404.52</v>
      </c>
      <c r="AB365" s="9">
        <f t="shared" si="130"/>
        <v>48620.25</v>
      </c>
      <c r="AC365" s="9">
        <f t="shared" si="131"/>
        <v>238.39359999999999</v>
      </c>
      <c r="AD365" s="9"/>
      <c r="AE365" s="9"/>
      <c r="AF365" s="9"/>
      <c r="AG365" s="9">
        <v>3.5</v>
      </c>
      <c r="AH365" s="9">
        <v>15.44</v>
      </c>
      <c r="AI365" s="9">
        <f t="shared" si="132"/>
        <v>54.04</v>
      </c>
      <c r="AJ365" s="9">
        <f t="shared" si="133"/>
        <v>12.25</v>
      </c>
      <c r="AK365" s="9">
        <f t="shared" si="134"/>
        <v>238.39359999999999</v>
      </c>
      <c r="AL365" s="9"/>
      <c r="AM365" s="9"/>
      <c r="AN365" s="9"/>
      <c r="AO365" s="1">
        <v>5</v>
      </c>
      <c r="AP365" s="9">
        <v>15.44</v>
      </c>
      <c r="AQ365" s="9">
        <f t="shared" si="135"/>
        <v>77.2</v>
      </c>
      <c r="AR365" s="9">
        <f t="shared" si="136"/>
        <v>238.39359999999999</v>
      </c>
      <c r="AS365" s="9">
        <f t="shared" si="137"/>
        <v>238.39359999999999</v>
      </c>
      <c r="AT365" s="9"/>
      <c r="AU365" s="9"/>
      <c r="AV365" s="9"/>
      <c r="AW365" s="9">
        <v>0.25</v>
      </c>
      <c r="AX365" s="9">
        <v>15.44</v>
      </c>
      <c r="AY365" s="9">
        <f t="shared" si="138"/>
        <v>3.86</v>
      </c>
      <c r="AZ365" s="9">
        <f t="shared" si="139"/>
        <v>6.25E-2</v>
      </c>
      <c r="BA365" s="9">
        <f t="shared" si="140"/>
        <v>238.39359999999999</v>
      </c>
      <c r="BB365" s="9"/>
      <c r="BC365" s="9"/>
      <c r="BD365" s="9"/>
      <c r="BE365" s="1">
        <v>2</v>
      </c>
      <c r="BF365" s="9">
        <v>15.44</v>
      </c>
      <c r="BG365">
        <f t="shared" si="141"/>
        <v>30.88</v>
      </c>
      <c r="BH365">
        <f t="shared" si="142"/>
        <v>4</v>
      </c>
      <c r="BI365">
        <f t="shared" si="143"/>
        <v>238.39359999999999</v>
      </c>
    </row>
    <row r="366" spans="1:61" x14ac:dyDescent="0.3">
      <c r="A366" s="9">
        <v>0.71</v>
      </c>
      <c r="B366" s="9">
        <v>14.91</v>
      </c>
      <c r="C366" s="9">
        <f t="shared" si="120"/>
        <v>10.5861</v>
      </c>
      <c r="D366" s="9">
        <f t="shared" si="121"/>
        <v>0.50409999999999999</v>
      </c>
      <c r="E366" s="9">
        <f t="shared" si="122"/>
        <v>222.3081</v>
      </c>
      <c r="F366" s="9"/>
      <c r="G366" s="9"/>
      <c r="H366" s="9"/>
      <c r="I366" s="9">
        <v>710.5</v>
      </c>
      <c r="J366" s="9">
        <v>14.91</v>
      </c>
      <c r="K366" s="9">
        <f t="shared" si="123"/>
        <v>10593.555</v>
      </c>
      <c r="L366" s="9">
        <f t="shared" si="124"/>
        <v>504810.25</v>
      </c>
      <c r="M366" s="9">
        <f t="shared" si="125"/>
        <v>222.3081</v>
      </c>
      <c r="N366" s="9"/>
      <c r="O366" s="9"/>
      <c r="P366" s="9"/>
      <c r="Q366" s="9">
        <v>269.5</v>
      </c>
      <c r="R366" s="9">
        <v>14.91</v>
      </c>
      <c r="S366" s="9">
        <f t="shared" si="126"/>
        <v>4018.2449999999999</v>
      </c>
      <c r="T366" s="9">
        <f t="shared" si="127"/>
        <v>72630.25</v>
      </c>
      <c r="U366" s="9">
        <f t="shared" si="128"/>
        <v>222.3081</v>
      </c>
      <c r="V366" s="9"/>
      <c r="W366" s="9"/>
      <c r="X366" s="9"/>
      <c r="Y366" s="9">
        <v>220.5</v>
      </c>
      <c r="Z366" s="9">
        <v>14.91</v>
      </c>
      <c r="AA366" s="9">
        <f t="shared" si="129"/>
        <v>3287.6550000000002</v>
      </c>
      <c r="AB366" s="9">
        <f t="shared" si="130"/>
        <v>48620.25</v>
      </c>
      <c r="AC366" s="9">
        <f t="shared" si="131"/>
        <v>222.3081</v>
      </c>
      <c r="AD366" s="9"/>
      <c r="AE366" s="9"/>
      <c r="AF366" s="9"/>
      <c r="AG366" s="9">
        <v>3.5</v>
      </c>
      <c r="AH366" s="9">
        <v>14.91</v>
      </c>
      <c r="AI366" s="9">
        <f t="shared" si="132"/>
        <v>52.185000000000002</v>
      </c>
      <c r="AJ366" s="9">
        <f t="shared" si="133"/>
        <v>12.25</v>
      </c>
      <c r="AK366" s="9">
        <f t="shared" si="134"/>
        <v>222.3081</v>
      </c>
      <c r="AL366" s="9"/>
      <c r="AM366" s="9"/>
      <c r="AN366" s="9"/>
      <c r="AO366" s="1">
        <v>2</v>
      </c>
      <c r="AP366" s="9">
        <v>14.91</v>
      </c>
      <c r="AQ366" s="9">
        <f t="shared" si="135"/>
        <v>29.82</v>
      </c>
      <c r="AR366" s="9">
        <f t="shared" si="136"/>
        <v>222.3081</v>
      </c>
      <c r="AS366" s="9">
        <f t="shared" si="137"/>
        <v>222.3081</v>
      </c>
      <c r="AT366" s="9"/>
      <c r="AU366" s="9"/>
      <c r="AV366" s="9"/>
      <c r="AW366" s="9">
        <v>0.25</v>
      </c>
      <c r="AX366" s="9">
        <v>14.91</v>
      </c>
      <c r="AY366" s="9">
        <f t="shared" si="138"/>
        <v>3.7275</v>
      </c>
      <c r="AZ366" s="9">
        <f t="shared" si="139"/>
        <v>6.25E-2</v>
      </c>
      <c r="BA366" s="9">
        <f t="shared" si="140"/>
        <v>222.3081</v>
      </c>
      <c r="BB366" s="9"/>
      <c r="BC366" s="9"/>
      <c r="BD366" s="9"/>
      <c r="BE366" s="1">
        <v>2</v>
      </c>
      <c r="BF366" s="9">
        <v>14.91</v>
      </c>
      <c r="BG366">
        <f t="shared" si="141"/>
        <v>29.82</v>
      </c>
      <c r="BH366">
        <f t="shared" si="142"/>
        <v>4</v>
      </c>
      <c r="BI366">
        <f t="shared" si="143"/>
        <v>222.3081</v>
      </c>
    </row>
    <row r="367" spans="1:61" x14ac:dyDescent="0.3">
      <c r="A367" s="9">
        <v>0.71</v>
      </c>
      <c r="B367" s="9">
        <v>15.4</v>
      </c>
      <c r="C367" s="9">
        <f t="shared" si="120"/>
        <v>10.933999999999999</v>
      </c>
      <c r="D367" s="9">
        <f t="shared" si="121"/>
        <v>0.50409999999999999</v>
      </c>
      <c r="E367" s="9">
        <f t="shared" si="122"/>
        <v>237.16000000000003</v>
      </c>
      <c r="F367" s="9"/>
      <c r="G367" s="9"/>
      <c r="H367" s="9"/>
      <c r="I367" s="9">
        <v>710.5</v>
      </c>
      <c r="J367" s="9">
        <v>15.4</v>
      </c>
      <c r="K367" s="9">
        <f t="shared" si="123"/>
        <v>10941.7</v>
      </c>
      <c r="L367" s="9">
        <f t="shared" si="124"/>
        <v>504810.25</v>
      </c>
      <c r="M367" s="9">
        <f t="shared" si="125"/>
        <v>237.16000000000003</v>
      </c>
      <c r="N367" s="9"/>
      <c r="O367" s="9"/>
      <c r="P367" s="9"/>
      <c r="Q367" s="9">
        <v>269.5</v>
      </c>
      <c r="R367" s="9">
        <v>15.4</v>
      </c>
      <c r="S367" s="9">
        <f t="shared" si="126"/>
        <v>4150.3</v>
      </c>
      <c r="T367" s="9">
        <f t="shared" si="127"/>
        <v>72630.25</v>
      </c>
      <c r="U367" s="9">
        <f t="shared" si="128"/>
        <v>237.16000000000003</v>
      </c>
      <c r="V367" s="9"/>
      <c r="W367" s="9"/>
      <c r="X367" s="9"/>
      <c r="Y367" s="9">
        <v>220.5</v>
      </c>
      <c r="Z367" s="9">
        <v>15.4</v>
      </c>
      <c r="AA367" s="9">
        <f t="shared" si="129"/>
        <v>3395.7000000000003</v>
      </c>
      <c r="AB367" s="9">
        <f t="shared" si="130"/>
        <v>48620.25</v>
      </c>
      <c r="AC367" s="9">
        <f t="shared" si="131"/>
        <v>237.16000000000003</v>
      </c>
      <c r="AD367" s="9"/>
      <c r="AE367" s="9"/>
      <c r="AF367" s="9"/>
      <c r="AG367" s="9">
        <v>3.5</v>
      </c>
      <c r="AH367" s="9">
        <v>15.4</v>
      </c>
      <c r="AI367" s="9">
        <f t="shared" si="132"/>
        <v>53.9</v>
      </c>
      <c r="AJ367" s="9">
        <f t="shared" si="133"/>
        <v>12.25</v>
      </c>
      <c r="AK367" s="9">
        <f t="shared" si="134"/>
        <v>237.16000000000003</v>
      </c>
      <c r="AL367" s="9"/>
      <c r="AM367" s="9"/>
      <c r="AN367" s="9"/>
      <c r="AO367" s="1">
        <v>3</v>
      </c>
      <c r="AP367" s="9">
        <v>15.4</v>
      </c>
      <c r="AQ367" s="9">
        <f t="shared" si="135"/>
        <v>46.2</v>
      </c>
      <c r="AR367" s="9">
        <f t="shared" si="136"/>
        <v>237.16000000000003</v>
      </c>
      <c r="AS367" s="9">
        <f t="shared" si="137"/>
        <v>237.16000000000003</v>
      </c>
      <c r="AT367" s="9"/>
      <c r="AU367" s="9"/>
      <c r="AV367" s="9"/>
      <c r="AW367" s="9">
        <v>0.25</v>
      </c>
      <c r="AX367" s="9">
        <v>15.4</v>
      </c>
      <c r="AY367" s="9">
        <f t="shared" si="138"/>
        <v>3.85</v>
      </c>
      <c r="AZ367" s="9">
        <f t="shared" si="139"/>
        <v>6.25E-2</v>
      </c>
      <c r="BA367" s="9">
        <f t="shared" si="140"/>
        <v>237.16000000000003</v>
      </c>
      <c r="BB367" s="9"/>
      <c r="BC367" s="9"/>
      <c r="BD367" s="9"/>
      <c r="BE367" s="1">
        <v>2</v>
      </c>
      <c r="BF367" s="9">
        <v>15.4</v>
      </c>
      <c r="BG367">
        <f t="shared" si="141"/>
        <v>30.8</v>
      </c>
      <c r="BH367">
        <f t="shared" si="142"/>
        <v>4</v>
      </c>
      <c r="BI367">
        <f t="shared" si="143"/>
        <v>237.16000000000003</v>
      </c>
    </row>
    <row r="368" spans="1:61" x14ac:dyDescent="0.3">
      <c r="A368" s="9">
        <v>0.71</v>
      </c>
      <c r="B368" s="9">
        <v>14.94</v>
      </c>
      <c r="C368" s="9">
        <f t="shared" si="120"/>
        <v>10.607399999999998</v>
      </c>
      <c r="D368" s="9">
        <f t="shared" si="121"/>
        <v>0.50409999999999999</v>
      </c>
      <c r="E368" s="9">
        <f t="shared" si="122"/>
        <v>223.20359999999999</v>
      </c>
      <c r="F368" s="9"/>
      <c r="G368" s="9"/>
      <c r="H368" s="9"/>
      <c r="I368" s="9">
        <v>710.5</v>
      </c>
      <c r="J368" s="9">
        <v>14.94</v>
      </c>
      <c r="K368" s="9">
        <f t="shared" si="123"/>
        <v>10614.869999999999</v>
      </c>
      <c r="L368" s="9">
        <f t="shared" si="124"/>
        <v>504810.25</v>
      </c>
      <c r="M368" s="9">
        <f t="shared" si="125"/>
        <v>223.20359999999999</v>
      </c>
      <c r="N368" s="9"/>
      <c r="O368" s="9"/>
      <c r="P368" s="9"/>
      <c r="Q368" s="9">
        <v>269.5</v>
      </c>
      <c r="R368" s="9">
        <v>14.94</v>
      </c>
      <c r="S368" s="9">
        <f t="shared" si="126"/>
        <v>4026.33</v>
      </c>
      <c r="T368" s="9">
        <f t="shared" si="127"/>
        <v>72630.25</v>
      </c>
      <c r="U368" s="9">
        <f t="shared" si="128"/>
        <v>223.20359999999999</v>
      </c>
      <c r="V368" s="9"/>
      <c r="W368" s="9"/>
      <c r="X368" s="9"/>
      <c r="Y368" s="9">
        <v>220.5</v>
      </c>
      <c r="Z368" s="9">
        <v>14.94</v>
      </c>
      <c r="AA368" s="9">
        <f t="shared" si="129"/>
        <v>3294.27</v>
      </c>
      <c r="AB368" s="9">
        <f t="shared" si="130"/>
        <v>48620.25</v>
      </c>
      <c r="AC368" s="9">
        <f t="shared" si="131"/>
        <v>223.20359999999999</v>
      </c>
      <c r="AD368" s="9"/>
      <c r="AE368" s="9"/>
      <c r="AF368" s="9"/>
      <c r="AG368" s="9">
        <v>3.5</v>
      </c>
      <c r="AH368" s="9">
        <v>14.94</v>
      </c>
      <c r="AI368" s="9">
        <f t="shared" si="132"/>
        <v>52.29</v>
      </c>
      <c r="AJ368" s="9">
        <f t="shared" si="133"/>
        <v>12.25</v>
      </c>
      <c r="AK368" s="9">
        <f t="shared" si="134"/>
        <v>223.20359999999999</v>
      </c>
      <c r="AL368" s="9"/>
      <c r="AM368" s="9"/>
      <c r="AN368" s="9"/>
      <c r="AO368" s="1">
        <v>4</v>
      </c>
      <c r="AP368" s="9">
        <v>14.94</v>
      </c>
      <c r="AQ368" s="9">
        <f t="shared" si="135"/>
        <v>59.76</v>
      </c>
      <c r="AR368" s="9">
        <f t="shared" si="136"/>
        <v>223.20359999999999</v>
      </c>
      <c r="AS368" s="9">
        <f t="shared" si="137"/>
        <v>223.20359999999999</v>
      </c>
      <c r="AT368" s="9"/>
      <c r="AU368" s="9"/>
      <c r="AV368" s="9"/>
      <c r="AW368" s="9">
        <v>0.25</v>
      </c>
      <c r="AX368" s="9">
        <v>14.94</v>
      </c>
      <c r="AY368" s="9">
        <f t="shared" si="138"/>
        <v>3.7349999999999999</v>
      </c>
      <c r="AZ368" s="9">
        <f t="shared" si="139"/>
        <v>6.25E-2</v>
      </c>
      <c r="BA368" s="9">
        <f t="shared" si="140"/>
        <v>223.20359999999999</v>
      </c>
      <c r="BB368" s="9"/>
      <c r="BC368" s="9"/>
      <c r="BD368" s="9"/>
      <c r="BE368" s="1">
        <v>2</v>
      </c>
      <c r="BF368" s="9">
        <v>14.94</v>
      </c>
      <c r="BG368">
        <f t="shared" si="141"/>
        <v>29.88</v>
      </c>
      <c r="BH368">
        <f t="shared" si="142"/>
        <v>4</v>
      </c>
      <c r="BI368">
        <f t="shared" si="143"/>
        <v>223.20359999999999</v>
      </c>
    </row>
    <row r="369" spans="1:61" x14ac:dyDescent="0.3">
      <c r="A369" s="9">
        <v>0.71</v>
      </c>
      <c r="B369" s="9">
        <v>15.32</v>
      </c>
      <c r="C369" s="9">
        <f t="shared" si="120"/>
        <v>10.8772</v>
      </c>
      <c r="D369" s="9">
        <f t="shared" si="121"/>
        <v>0.50409999999999999</v>
      </c>
      <c r="E369" s="9">
        <f t="shared" si="122"/>
        <v>234.70240000000001</v>
      </c>
      <c r="F369" s="9"/>
      <c r="G369" s="9"/>
      <c r="H369" s="9"/>
      <c r="I369" s="9">
        <v>710.5</v>
      </c>
      <c r="J369" s="9">
        <v>15.32</v>
      </c>
      <c r="K369" s="9">
        <f t="shared" si="123"/>
        <v>10884.86</v>
      </c>
      <c r="L369" s="9">
        <f t="shared" si="124"/>
        <v>504810.25</v>
      </c>
      <c r="M369" s="9">
        <f t="shared" si="125"/>
        <v>234.70240000000001</v>
      </c>
      <c r="N369" s="9"/>
      <c r="O369" s="9"/>
      <c r="P369" s="9"/>
      <c r="Q369" s="9">
        <v>269.5</v>
      </c>
      <c r="R369" s="9">
        <v>15.32</v>
      </c>
      <c r="S369" s="9">
        <f t="shared" si="126"/>
        <v>4128.74</v>
      </c>
      <c r="T369" s="9">
        <f t="shared" si="127"/>
        <v>72630.25</v>
      </c>
      <c r="U369" s="9">
        <f t="shared" si="128"/>
        <v>234.70240000000001</v>
      </c>
      <c r="V369" s="9"/>
      <c r="W369" s="9"/>
      <c r="X369" s="9"/>
      <c r="Y369" s="9">
        <v>220.5</v>
      </c>
      <c r="Z369" s="9">
        <v>15.32</v>
      </c>
      <c r="AA369" s="9">
        <f t="shared" si="129"/>
        <v>3378.06</v>
      </c>
      <c r="AB369" s="9">
        <f t="shared" si="130"/>
        <v>48620.25</v>
      </c>
      <c r="AC369" s="9">
        <f t="shared" si="131"/>
        <v>234.70240000000001</v>
      </c>
      <c r="AD369" s="9"/>
      <c r="AE369" s="9"/>
      <c r="AF369" s="9"/>
      <c r="AG369" s="9">
        <v>3.5</v>
      </c>
      <c r="AH369" s="9">
        <v>15.32</v>
      </c>
      <c r="AI369" s="9">
        <f t="shared" si="132"/>
        <v>53.620000000000005</v>
      </c>
      <c r="AJ369" s="9">
        <f t="shared" si="133"/>
        <v>12.25</v>
      </c>
      <c r="AK369" s="9">
        <f t="shared" si="134"/>
        <v>234.70240000000001</v>
      </c>
      <c r="AL369" s="9"/>
      <c r="AM369" s="9"/>
      <c r="AN369" s="9"/>
      <c r="AO369" s="1">
        <v>5</v>
      </c>
      <c r="AP369" s="9">
        <v>15.32</v>
      </c>
      <c r="AQ369" s="9">
        <f t="shared" si="135"/>
        <v>76.599999999999994</v>
      </c>
      <c r="AR369" s="9">
        <f t="shared" si="136"/>
        <v>234.70240000000001</v>
      </c>
      <c r="AS369" s="9">
        <f t="shared" si="137"/>
        <v>234.70240000000001</v>
      </c>
      <c r="AT369" s="9"/>
      <c r="AU369" s="9"/>
      <c r="AV369" s="9"/>
      <c r="AW369" s="9">
        <v>0.25</v>
      </c>
      <c r="AX369" s="9">
        <v>15.32</v>
      </c>
      <c r="AY369" s="9">
        <f t="shared" si="138"/>
        <v>3.83</v>
      </c>
      <c r="AZ369" s="9">
        <f t="shared" si="139"/>
        <v>6.25E-2</v>
      </c>
      <c r="BA369" s="9">
        <f t="shared" si="140"/>
        <v>234.70240000000001</v>
      </c>
      <c r="BB369" s="9"/>
      <c r="BC369" s="9"/>
      <c r="BD369" s="9"/>
      <c r="BE369" s="1">
        <v>2</v>
      </c>
      <c r="BF369" s="9">
        <v>15.32</v>
      </c>
      <c r="BG369">
        <f t="shared" si="141"/>
        <v>30.64</v>
      </c>
      <c r="BH369">
        <f t="shared" si="142"/>
        <v>4</v>
      </c>
      <c r="BI369">
        <f t="shared" si="143"/>
        <v>234.70240000000001</v>
      </c>
    </row>
    <row r="370" spans="1:61" x14ac:dyDescent="0.3">
      <c r="A370" s="9">
        <v>0.69</v>
      </c>
      <c r="B370" s="9">
        <v>15.52</v>
      </c>
      <c r="C370" s="9">
        <f t="shared" si="120"/>
        <v>10.708799999999998</v>
      </c>
      <c r="D370" s="9">
        <f t="shared" si="121"/>
        <v>0.47609999999999991</v>
      </c>
      <c r="E370" s="9">
        <f t="shared" si="122"/>
        <v>240.87039999999999</v>
      </c>
      <c r="F370" s="9"/>
      <c r="G370" s="9"/>
      <c r="H370" s="9"/>
      <c r="I370" s="9">
        <v>735</v>
      </c>
      <c r="J370" s="9">
        <v>15.52</v>
      </c>
      <c r="K370" s="9">
        <f t="shared" si="123"/>
        <v>11407.199999999999</v>
      </c>
      <c r="L370" s="9">
        <f t="shared" si="124"/>
        <v>540225</v>
      </c>
      <c r="M370" s="9">
        <f t="shared" si="125"/>
        <v>240.87039999999999</v>
      </c>
      <c r="N370" s="9"/>
      <c r="O370" s="9"/>
      <c r="P370" s="9"/>
      <c r="Q370" s="9">
        <v>294</v>
      </c>
      <c r="R370" s="9">
        <v>15.52</v>
      </c>
      <c r="S370" s="9">
        <f t="shared" si="126"/>
        <v>4562.88</v>
      </c>
      <c r="T370" s="9">
        <f t="shared" si="127"/>
        <v>86436</v>
      </c>
      <c r="U370" s="9">
        <f t="shared" si="128"/>
        <v>240.87039999999999</v>
      </c>
      <c r="V370" s="9"/>
      <c r="W370" s="9"/>
      <c r="X370" s="9"/>
      <c r="Y370" s="9">
        <v>220.5</v>
      </c>
      <c r="Z370" s="9">
        <v>15.52</v>
      </c>
      <c r="AA370" s="9">
        <f t="shared" si="129"/>
        <v>3422.16</v>
      </c>
      <c r="AB370" s="9">
        <f t="shared" si="130"/>
        <v>48620.25</v>
      </c>
      <c r="AC370" s="9">
        <f t="shared" si="131"/>
        <v>240.87039999999999</v>
      </c>
      <c r="AD370" s="9"/>
      <c r="AE370" s="9"/>
      <c r="AF370" s="9"/>
      <c r="AG370" s="9">
        <v>3.5</v>
      </c>
      <c r="AH370" s="9">
        <v>15.52</v>
      </c>
      <c r="AI370" s="9">
        <f t="shared" si="132"/>
        <v>54.32</v>
      </c>
      <c r="AJ370" s="9">
        <f t="shared" si="133"/>
        <v>12.25</v>
      </c>
      <c r="AK370" s="9">
        <f t="shared" si="134"/>
        <v>240.87039999999999</v>
      </c>
      <c r="AL370" s="9"/>
      <c r="AM370" s="9"/>
      <c r="AN370" s="9"/>
      <c r="AO370" s="1">
        <v>2</v>
      </c>
      <c r="AP370" s="9">
        <v>15.52</v>
      </c>
      <c r="AQ370" s="9">
        <f t="shared" si="135"/>
        <v>31.04</v>
      </c>
      <c r="AR370" s="9">
        <f t="shared" si="136"/>
        <v>240.87039999999999</v>
      </c>
      <c r="AS370" s="9">
        <f t="shared" si="137"/>
        <v>240.87039999999999</v>
      </c>
      <c r="AT370" s="9"/>
      <c r="AU370" s="9"/>
      <c r="AV370" s="9"/>
      <c r="AW370" s="9">
        <v>0.25</v>
      </c>
      <c r="AX370" s="9">
        <v>15.52</v>
      </c>
      <c r="AY370" s="9">
        <f t="shared" si="138"/>
        <v>3.88</v>
      </c>
      <c r="AZ370" s="9">
        <f t="shared" si="139"/>
        <v>6.25E-2</v>
      </c>
      <c r="BA370" s="9">
        <f t="shared" si="140"/>
        <v>240.87039999999999</v>
      </c>
      <c r="BB370" s="9"/>
      <c r="BC370" s="9"/>
      <c r="BD370" s="9"/>
      <c r="BE370" s="1">
        <v>2</v>
      </c>
      <c r="BF370" s="9">
        <v>15.52</v>
      </c>
      <c r="BG370">
        <f t="shared" si="141"/>
        <v>31.04</v>
      </c>
      <c r="BH370">
        <f t="shared" si="142"/>
        <v>4</v>
      </c>
      <c r="BI370">
        <f t="shared" si="143"/>
        <v>240.87039999999999</v>
      </c>
    </row>
    <row r="371" spans="1:61" x14ac:dyDescent="0.3">
      <c r="A371" s="9">
        <v>0.69</v>
      </c>
      <c r="B371" s="9">
        <v>15.85</v>
      </c>
      <c r="C371" s="9">
        <f t="shared" si="120"/>
        <v>10.936499999999999</v>
      </c>
      <c r="D371" s="9">
        <f t="shared" si="121"/>
        <v>0.47609999999999991</v>
      </c>
      <c r="E371" s="9">
        <f t="shared" si="122"/>
        <v>251.2225</v>
      </c>
      <c r="F371" s="9"/>
      <c r="G371" s="9"/>
      <c r="H371" s="9"/>
      <c r="I371" s="9">
        <v>735</v>
      </c>
      <c r="J371" s="9">
        <v>15.85</v>
      </c>
      <c r="K371" s="9">
        <f t="shared" si="123"/>
        <v>11649.75</v>
      </c>
      <c r="L371" s="9">
        <f t="shared" si="124"/>
        <v>540225</v>
      </c>
      <c r="M371" s="9">
        <f t="shared" si="125"/>
        <v>251.2225</v>
      </c>
      <c r="N371" s="9"/>
      <c r="O371" s="9"/>
      <c r="P371" s="9"/>
      <c r="Q371" s="9">
        <v>294</v>
      </c>
      <c r="R371" s="9">
        <v>15.85</v>
      </c>
      <c r="S371" s="9">
        <f t="shared" si="126"/>
        <v>4659.8999999999996</v>
      </c>
      <c r="T371" s="9">
        <f t="shared" si="127"/>
        <v>86436</v>
      </c>
      <c r="U371" s="9">
        <f t="shared" si="128"/>
        <v>251.2225</v>
      </c>
      <c r="V371" s="9"/>
      <c r="W371" s="9"/>
      <c r="X371" s="9"/>
      <c r="Y371" s="9">
        <v>220.5</v>
      </c>
      <c r="Z371" s="9">
        <v>15.85</v>
      </c>
      <c r="AA371" s="9">
        <f t="shared" si="129"/>
        <v>3494.9249999999997</v>
      </c>
      <c r="AB371" s="9">
        <f t="shared" si="130"/>
        <v>48620.25</v>
      </c>
      <c r="AC371" s="9">
        <f t="shared" si="131"/>
        <v>251.2225</v>
      </c>
      <c r="AD371" s="9"/>
      <c r="AE371" s="9"/>
      <c r="AF371" s="9"/>
      <c r="AG371" s="9">
        <v>3.5</v>
      </c>
      <c r="AH371" s="9">
        <v>15.85</v>
      </c>
      <c r="AI371" s="9">
        <f t="shared" si="132"/>
        <v>55.475000000000001</v>
      </c>
      <c r="AJ371" s="9">
        <f t="shared" si="133"/>
        <v>12.25</v>
      </c>
      <c r="AK371" s="9">
        <f t="shared" si="134"/>
        <v>251.2225</v>
      </c>
      <c r="AL371" s="9"/>
      <c r="AM371" s="9"/>
      <c r="AN371" s="9"/>
      <c r="AO371" s="1">
        <v>3</v>
      </c>
      <c r="AP371" s="9">
        <v>15.85</v>
      </c>
      <c r="AQ371" s="9">
        <f t="shared" si="135"/>
        <v>47.55</v>
      </c>
      <c r="AR371" s="9">
        <f t="shared" si="136"/>
        <v>251.2225</v>
      </c>
      <c r="AS371" s="9">
        <f t="shared" si="137"/>
        <v>251.2225</v>
      </c>
      <c r="AT371" s="9"/>
      <c r="AU371" s="9"/>
      <c r="AV371" s="9"/>
      <c r="AW371" s="9">
        <v>0.25</v>
      </c>
      <c r="AX371" s="9">
        <v>15.85</v>
      </c>
      <c r="AY371" s="9">
        <f t="shared" si="138"/>
        <v>3.9624999999999999</v>
      </c>
      <c r="AZ371" s="9">
        <f t="shared" si="139"/>
        <v>6.25E-2</v>
      </c>
      <c r="BA371" s="9">
        <f t="shared" si="140"/>
        <v>251.2225</v>
      </c>
      <c r="BB371" s="9"/>
      <c r="BC371" s="9"/>
      <c r="BD371" s="9"/>
      <c r="BE371" s="1">
        <v>2</v>
      </c>
      <c r="BF371" s="9">
        <v>15.85</v>
      </c>
      <c r="BG371">
        <f t="shared" si="141"/>
        <v>31.7</v>
      </c>
      <c r="BH371">
        <f t="shared" si="142"/>
        <v>4</v>
      </c>
      <c r="BI371">
        <f t="shared" si="143"/>
        <v>251.2225</v>
      </c>
    </row>
    <row r="372" spans="1:61" x14ac:dyDescent="0.3">
      <c r="A372" s="9">
        <v>0.69</v>
      </c>
      <c r="B372" s="9">
        <v>15.66</v>
      </c>
      <c r="C372" s="9">
        <f t="shared" si="120"/>
        <v>10.805399999999999</v>
      </c>
      <c r="D372" s="9">
        <f t="shared" si="121"/>
        <v>0.47609999999999991</v>
      </c>
      <c r="E372" s="9">
        <f t="shared" si="122"/>
        <v>245.23560000000001</v>
      </c>
      <c r="F372" s="9"/>
      <c r="G372" s="9"/>
      <c r="H372" s="9"/>
      <c r="I372" s="9">
        <v>735</v>
      </c>
      <c r="J372" s="9">
        <v>15.66</v>
      </c>
      <c r="K372" s="9">
        <f t="shared" si="123"/>
        <v>11510.1</v>
      </c>
      <c r="L372" s="9">
        <f t="shared" si="124"/>
        <v>540225</v>
      </c>
      <c r="M372" s="9">
        <f t="shared" si="125"/>
        <v>245.23560000000001</v>
      </c>
      <c r="N372" s="9"/>
      <c r="O372" s="9"/>
      <c r="P372" s="9"/>
      <c r="Q372" s="9">
        <v>294</v>
      </c>
      <c r="R372" s="9">
        <v>15.66</v>
      </c>
      <c r="S372" s="9">
        <f t="shared" si="126"/>
        <v>4604.04</v>
      </c>
      <c r="T372" s="9">
        <f t="shared" si="127"/>
        <v>86436</v>
      </c>
      <c r="U372" s="9">
        <f t="shared" si="128"/>
        <v>245.23560000000001</v>
      </c>
      <c r="V372" s="9"/>
      <c r="W372" s="9"/>
      <c r="X372" s="9"/>
      <c r="Y372" s="9">
        <v>220.5</v>
      </c>
      <c r="Z372" s="9">
        <v>15.66</v>
      </c>
      <c r="AA372" s="9">
        <f t="shared" si="129"/>
        <v>3453.03</v>
      </c>
      <c r="AB372" s="9">
        <f t="shared" si="130"/>
        <v>48620.25</v>
      </c>
      <c r="AC372" s="9">
        <f t="shared" si="131"/>
        <v>245.23560000000001</v>
      </c>
      <c r="AD372" s="9"/>
      <c r="AE372" s="9"/>
      <c r="AF372" s="9"/>
      <c r="AG372" s="9">
        <v>3.5</v>
      </c>
      <c r="AH372" s="9">
        <v>15.66</v>
      </c>
      <c r="AI372" s="9">
        <f t="shared" si="132"/>
        <v>54.81</v>
      </c>
      <c r="AJ372" s="9">
        <f t="shared" si="133"/>
        <v>12.25</v>
      </c>
      <c r="AK372" s="9">
        <f t="shared" si="134"/>
        <v>245.23560000000001</v>
      </c>
      <c r="AL372" s="9"/>
      <c r="AM372" s="9"/>
      <c r="AN372" s="9"/>
      <c r="AO372" s="1">
        <v>4</v>
      </c>
      <c r="AP372" s="9">
        <v>15.66</v>
      </c>
      <c r="AQ372" s="9">
        <f t="shared" si="135"/>
        <v>62.64</v>
      </c>
      <c r="AR372" s="9">
        <f t="shared" si="136"/>
        <v>245.23560000000001</v>
      </c>
      <c r="AS372" s="9">
        <f t="shared" si="137"/>
        <v>245.23560000000001</v>
      </c>
      <c r="AT372" s="9"/>
      <c r="AU372" s="9"/>
      <c r="AV372" s="9"/>
      <c r="AW372" s="9">
        <v>0.25</v>
      </c>
      <c r="AX372" s="9">
        <v>15.66</v>
      </c>
      <c r="AY372" s="9">
        <f t="shared" si="138"/>
        <v>3.915</v>
      </c>
      <c r="AZ372" s="9">
        <f t="shared" si="139"/>
        <v>6.25E-2</v>
      </c>
      <c r="BA372" s="9">
        <f t="shared" si="140"/>
        <v>245.23560000000001</v>
      </c>
      <c r="BB372" s="9"/>
      <c r="BC372" s="9"/>
      <c r="BD372" s="9"/>
      <c r="BE372" s="1">
        <v>2</v>
      </c>
      <c r="BF372" s="9">
        <v>15.66</v>
      </c>
      <c r="BG372">
        <f t="shared" si="141"/>
        <v>31.32</v>
      </c>
      <c r="BH372">
        <f t="shared" si="142"/>
        <v>4</v>
      </c>
      <c r="BI372">
        <f t="shared" si="143"/>
        <v>245.23560000000001</v>
      </c>
    </row>
    <row r="373" spans="1:61" x14ac:dyDescent="0.3">
      <c r="A373" s="9">
        <v>0.69</v>
      </c>
      <c r="B373" s="9">
        <v>15.99</v>
      </c>
      <c r="C373" s="9">
        <f t="shared" si="120"/>
        <v>11.033099999999999</v>
      </c>
      <c r="D373" s="9">
        <f t="shared" si="121"/>
        <v>0.47609999999999991</v>
      </c>
      <c r="E373" s="9">
        <f t="shared" si="122"/>
        <v>255.68010000000001</v>
      </c>
      <c r="F373" s="9"/>
      <c r="G373" s="9"/>
      <c r="H373" s="9"/>
      <c r="I373" s="9">
        <v>735</v>
      </c>
      <c r="J373" s="9">
        <v>15.99</v>
      </c>
      <c r="K373" s="9">
        <f t="shared" si="123"/>
        <v>11752.65</v>
      </c>
      <c r="L373" s="9">
        <f t="shared" si="124"/>
        <v>540225</v>
      </c>
      <c r="M373" s="9">
        <f t="shared" si="125"/>
        <v>255.68010000000001</v>
      </c>
      <c r="N373" s="9"/>
      <c r="O373" s="9"/>
      <c r="P373" s="9"/>
      <c r="Q373" s="9">
        <v>294</v>
      </c>
      <c r="R373" s="9">
        <v>15.99</v>
      </c>
      <c r="S373" s="9">
        <f t="shared" si="126"/>
        <v>4701.0600000000004</v>
      </c>
      <c r="T373" s="9">
        <f t="shared" si="127"/>
        <v>86436</v>
      </c>
      <c r="U373" s="9">
        <f t="shared" si="128"/>
        <v>255.68010000000001</v>
      </c>
      <c r="V373" s="9"/>
      <c r="W373" s="9"/>
      <c r="X373" s="9"/>
      <c r="Y373" s="9">
        <v>220.5</v>
      </c>
      <c r="Z373" s="9">
        <v>15.99</v>
      </c>
      <c r="AA373" s="9">
        <f t="shared" si="129"/>
        <v>3525.7950000000001</v>
      </c>
      <c r="AB373" s="9">
        <f t="shared" si="130"/>
        <v>48620.25</v>
      </c>
      <c r="AC373" s="9">
        <f t="shared" si="131"/>
        <v>255.68010000000001</v>
      </c>
      <c r="AD373" s="9"/>
      <c r="AE373" s="9"/>
      <c r="AF373" s="9"/>
      <c r="AG373" s="9">
        <v>3.5</v>
      </c>
      <c r="AH373" s="9">
        <v>15.99</v>
      </c>
      <c r="AI373" s="9">
        <f t="shared" si="132"/>
        <v>55.965000000000003</v>
      </c>
      <c r="AJ373" s="9">
        <f t="shared" si="133"/>
        <v>12.25</v>
      </c>
      <c r="AK373" s="9">
        <f t="shared" si="134"/>
        <v>255.68010000000001</v>
      </c>
      <c r="AL373" s="9"/>
      <c r="AM373" s="9"/>
      <c r="AN373" s="9"/>
      <c r="AO373" s="1">
        <v>5</v>
      </c>
      <c r="AP373" s="9">
        <v>15.99</v>
      </c>
      <c r="AQ373" s="9">
        <f t="shared" si="135"/>
        <v>79.95</v>
      </c>
      <c r="AR373" s="9">
        <f t="shared" si="136"/>
        <v>255.68010000000001</v>
      </c>
      <c r="AS373" s="9">
        <f t="shared" si="137"/>
        <v>255.68010000000001</v>
      </c>
      <c r="AT373" s="9"/>
      <c r="AU373" s="9"/>
      <c r="AV373" s="9"/>
      <c r="AW373" s="9">
        <v>0.25</v>
      </c>
      <c r="AX373" s="9">
        <v>15.99</v>
      </c>
      <c r="AY373" s="9">
        <f t="shared" si="138"/>
        <v>3.9975000000000001</v>
      </c>
      <c r="AZ373" s="9">
        <f t="shared" si="139"/>
        <v>6.25E-2</v>
      </c>
      <c r="BA373" s="9">
        <f t="shared" si="140"/>
        <v>255.68010000000001</v>
      </c>
      <c r="BB373" s="9"/>
      <c r="BC373" s="9"/>
      <c r="BD373" s="9"/>
      <c r="BE373" s="1">
        <v>2</v>
      </c>
      <c r="BF373" s="9">
        <v>15.99</v>
      </c>
      <c r="BG373">
        <f t="shared" si="141"/>
        <v>31.98</v>
      </c>
      <c r="BH373">
        <f t="shared" si="142"/>
        <v>4</v>
      </c>
      <c r="BI373">
        <f t="shared" si="143"/>
        <v>255.68010000000001</v>
      </c>
    </row>
    <row r="374" spans="1:61" x14ac:dyDescent="0.3">
      <c r="A374" s="9">
        <v>0.66</v>
      </c>
      <c r="B374" s="9">
        <v>15.89</v>
      </c>
      <c r="C374" s="9">
        <f t="shared" si="120"/>
        <v>10.487400000000001</v>
      </c>
      <c r="D374" s="9">
        <f t="shared" si="121"/>
        <v>0.43560000000000004</v>
      </c>
      <c r="E374" s="9">
        <f t="shared" si="122"/>
        <v>252.49210000000002</v>
      </c>
      <c r="F374" s="9"/>
      <c r="G374" s="9"/>
      <c r="H374" s="9"/>
      <c r="I374" s="9">
        <v>759.5</v>
      </c>
      <c r="J374" s="9">
        <v>15.89</v>
      </c>
      <c r="K374" s="9">
        <f t="shared" si="123"/>
        <v>12068.455</v>
      </c>
      <c r="L374" s="9">
        <f t="shared" si="124"/>
        <v>576840.25</v>
      </c>
      <c r="M374" s="9">
        <f t="shared" si="125"/>
        <v>252.49210000000002</v>
      </c>
      <c r="N374" s="9"/>
      <c r="O374" s="9"/>
      <c r="P374" s="9"/>
      <c r="Q374" s="9">
        <v>318.5</v>
      </c>
      <c r="R374" s="9">
        <v>15.89</v>
      </c>
      <c r="S374" s="9">
        <f t="shared" si="126"/>
        <v>5060.9650000000001</v>
      </c>
      <c r="T374" s="9">
        <f t="shared" si="127"/>
        <v>101442.25</v>
      </c>
      <c r="U374" s="9">
        <f t="shared" si="128"/>
        <v>252.49210000000002</v>
      </c>
      <c r="V374" s="9"/>
      <c r="W374" s="9"/>
      <c r="X374" s="9"/>
      <c r="Y374" s="9">
        <v>220.5</v>
      </c>
      <c r="Z374" s="9">
        <v>15.89</v>
      </c>
      <c r="AA374" s="9">
        <f t="shared" si="129"/>
        <v>3503.7450000000003</v>
      </c>
      <c r="AB374" s="9">
        <f t="shared" si="130"/>
        <v>48620.25</v>
      </c>
      <c r="AC374" s="9">
        <f t="shared" si="131"/>
        <v>252.49210000000002</v>
      </c>
      <c r="AD374" s="9"/>
      <c r="AE374" s="9"/>
      <c r="AF374" s="9"/>
      <c r="AG374" s="9">
        <v>3.5</v>
      </c>
      <c r="AH374" s="9">
        <v>15.89</v>
      </c>
      <c r="AI374" s="9">
        <f t="shared" si="132"/>
        <v>55.615000000000002</v>
      </c>
      <c r="AJ374" s="9">
        <f t="shared" si="133"/>
        <v>12.25</v>
      </c>
      <c r="AK374" s="9">
        <f t="shared" si="134"/>
        <v>252.49210000000002</v>
      </c>
      <c r="AL374" s="9"/>
      <c r="AM374" s="9"/>
      <c r="AN374" s="9"/>
      <c r="AO374" s="1">
        <v>2</v>
      </c>
      <c r="AP374" s="9">
        <v>15.89</v>
      </c>
      <c r="AQ374" s="9">
        <f t="shared" si="135"/>
        <v>31.78</v>
      </c>
      <c r="AR374" s="9">
        <f t="shared" si="136"/>
        <v>252.49210000000002</v>
      </c>
      <c r="AS374" s="9">
        <f t="shared" si="137"/>
        <v>252.49210000000002</v>
      </c>
      <c r="AT374" s="9"/>
      <c r="AU374" s="9"/>
      <c r="AV374" s="9"/>
      <c r="AW374" s="9">
        <v>0.25</v>
      </c>
      <c r="AX374" s="9">
        <v>15.89</v>
      </c>
      <c r="AY374" s="9">
        <f t="shared" si="138"/>
        <v>3.9725000000000001</v>
      </c>
      <c r="AZ374" s="9">
        <f t="shared" si="139"/>
        <v>6.25E-2</v>
      </c>
      <c r="BA374" s="9">
        <f t="shared" si="140"/>
        <v>252.49210000000002</v>
      </c>
      <c r="BB374" s="9"/>
      <c r="BC374" s="9"/>
      <c r="BD374" s="9"/>
      <c r="BE374" s="1">
        <v>2</v>
      </c>
      <c r="BF374" s="9">
        <v>15.89</v>
      </c>
      <c r="BG374">
        <f t="shared" si="141"/>
        <v>31.78</v>
      </c>
      <c r="BH374">
        <f t="shared" si="142"/>
        <v>4</v>
      </c>
      <c r="BI374">
        <f t="shared" si="143"/>
        <v>252.49210000000002</v>
      </c>
    </row>
    <row r="375" spans="1:61" x14ac:dyDescent="0.3">
      <c r="A375" s="9">
        <v>0.66</v>
      </c>
      <c r="B375" s="9">
        <v>15.85</v>
      </c>
      <c r="C375" s="9">
        <f t="shared" si="120"/>
        <v>10.461</v>
      </c>
      <c r="D375" s="9">
        <f t="shared" si="121"/>
        <v>0.43560000000000004</v>
      </c>
      <c r="E375" s="9">
        <f t="shared" si="122"/>
        <v>251.2225</v>
      </c>
      <c r="F375" s="9"/>
      <c r="G375" s="9"/>
      <c r="H375" s="9"/>
      <c r="I375" s="9">
        <v>759.5</v>
      </c>
      <c r="J375" s="9">
        <v>15.85</v>
      </c>
      <c r="K375" s="9">
        <f t="shared" si="123"/>
        <v>12038.074999999999</v>
      </c>
      <c r="L375" s="9">
        <f t="shared" si="124"/>
        <v>576840.25</v>
      </c>
      <c r="M375" s="9">
        <f t="shared" si="125"/>
        <v>251.2225</v>
      </c>
      <c r="N375" s="9"/>
      <c r="O375" s="9"/>
      <c r="P375" s="9"/>
      <c r="Q375" s="9">
        <v>318.5</v>
      </c>
      <c r="R375" s="9">
        <v>15.85</v>
      </c>
      <c r="S375" s="9">
        <f t="shared" si="126"/>
        <v>5048.2249999999995</v>
      </c>
      <c r="T375" s="9">
        <f t="shared" si="127"/>
        <v>101442.25</v>
      </c>
      <c r="U375" s="9">
        <f t="shared" si="128"/>
        <v>251.2225</v>
      </c>
      <c r="V375" s="9"/>
      <c r="W375" s="9"/>
      <c r="X375" s="9"/>
      <c r="Y375" s="9">
        <v>220.5</v>
      </c>
      <c r="Z375" s="9">
        <v>15.85</v>
      </c>
      <c r="AA375" s="9">
        <f t="shared" si="129"/>
        <v>3494.9249999999997</v>
      </c>
      <c r="AB375" s="9">
        <f t="shared" si="130"/>
        <v>48620.25</v>
      </c>
      <c r="AC375" s="9">
        <f t="shared" si="131"/>
        <v>251.2225</v>
      </c>
      <c r="AD375" s="9"/>
      <c r="AE375" s="9"/>
      <c r="AF375" s="9"/>
      <c r="AG375" s="9">
        <v>3.5</v>
      </c>
      <c r="AH375" s="9">
        <v>15.85</v>
      </c>
      <c r="AI375" s="9">
        <f t="shared" si="132"/>
        <v>55.475000000000001</v>
      </c>
      <c r="AJ375" s="9">
        <f t="shared" si="133"/>
        <v>12.25</v>
      </c>
      <c r="AK375" s="9">
        <f t="shared" si="134"/>
        <v>251.2225</v>
      </c>
      <c r="AL375" s="9"/>
      <c r="AM375" s="9"/>
      <c r="AN375" s="9"/>
      <c r="AO375" s="1">
        <v>3</v>
      </c>
      <c r="AP375" s="9">
        <v>15.85</v>
      </c>
      <c r="AQ375" s="9">
        <f t="shared" si="135"/>
        <v>47.55</v>
      </c>
      <c r="AR375" s="9">
        <f t="shared" si="136"/>
        <v>251.2225</v>
      </c>
      <c r="AS375" s="9">
        <f t="shared" si="137"/>
        <v>251.2225</v>
      </c>
      <c r="AT375" s="9"/>
      <c r="AU375" s="9"/>
      <c r="AV375" s="9"/>
      <c r="AW375" s="9">
        <v>0.25</v>
      </c>
      <c r="AX375" s="9">
        <v>15.85</v>
      </c>
      <c r="AY375" s="9">
        <f t="shared" si="138"/>
        <v>3.9624999999999999</v>
      </c>
      <c r="AZ375" s="9">
        <f t="shared" si="139"/>
        <v>6.25E-2</v>
      </c>
      <c r="BA375" s="9">
        <f t="shared" si="140"/>
        <v>251.2225</v>
      </c>
      <c r="BB375" s="9"/>
      <c r="BC375" s="9"/>
      <c r="BD375" s="9"/>
      <c r="BE375" s="1">
        <v>2</v>
      </c>
      <c r="BF375" s="9">
        <v>15.85</v>
      </c>
      <c r="BG375">
        <f t="shared" si="141"/>
        <v>31.7</v>
      </c>
      <c r="BH375">
        <f t="shared" si="142"/>
        <v>4</v>
      </c>
      <c r="BI375">
        <f t="shared" si="143"/>
        <v>251.2225</v>
      </c>
    </row>
    <row r="376" spans="1:61" x14ac:dyDescent="0.3">
      <c r="A376" s="9">
        <v>0.66</v>
      </c>
      <c r="B376" s="9">
        <v>16.22</v>
      </c>
      <c r="C376" s="9">
        <f t="shared" si="120"/>
        <v>10.7052</v>
      </c>
      <c r="D376" s="9">
        <f t="shared" si="121"/>
        <v>0.43560000000000004</v>
      </c>
      <c r="E376" s="9">
        <f t="shared" si="122"/>
        <v>263.08839999999998</v>
      </c>
      <c r="F376" s="9"/>
      <c r="G376" s="9"/>
      <c r="H376" s="9"/>
      <c r="I376" s="9">
        <v>759.5</v>
      </c>
      <c r="J376" s="9">
        <v>16.22</v>
      </c>
      <c r="K376" s="9">
        <f t="shared" si="123"/>
        <v>12319.089999999998</v>
      </c>
      <c r="L376" s="9">
        <f t="shared" si="124"/>
        <v>576840.25</v>
      </c>
      <c r="M376" s="9">
        <f t="shared" si="125"/>
        <v>263.08839999999998</v>
      </c>
      <c r="N376" s="9"/>
      <c r="O376" s="9"/>
      <c r="P376" s="9"/>
      <c r="Q376" s="9">
        <v>318.5</v>
      </c>
      <c r="R376" s="9">
        <v>16.22</v>
      </c>
      <c r="S376" s="9">
        <f t="shared" si="126"/>
        <v>5166.07</v>
      </c>
      <c r="T376" s="9">
        <f t="shared" si="127"/>
        <v>101442.25</v>
      </c>
      <c r="U376" s="9">
        <f t="shared" si="128"/>
        <v>263.08839999999998</v>
      </c>
      <c r="V376" s="9"/>
      <c r="W376" s="9"/>
      <c r="X376" s="9"/>
      <c r="Y376" s="9">
        <v>220.5</v>
      </c>
      <c r="Z376" s="9">
        <v>16.22</v>
      </c>
      <c r="AA376" s="9">
        <f t="shared" si="129"/>
        <v>3576.5099999999998</v>
      </c>
      <c r="AB376" s="9">
        <f t="shared" si="130"/>
        <v>48620.25</v>
      </c>
      <c r="AC376" s="9">
        <f t="shared" si="131"/>
        <v>263.08839999999998</v>
      </c>
      <c r="AD376" s="9"/>
      <c r="AE376" s="9"/>
      <c r="AF376" s="9"/>
      <c r="AG376" s="9">
        <v>3.5</v>
      </c>
      <c r="AH376" s="9">
        <v>16.22</v>
      </c>
      <c r="AI376" s="9">
        <f t="shared" si="132"/>
        <v>56.769999999999996</v>
      </c>
      <c r="AJ376" s="9">
        <f t="shared" si="133"/>
        <v>12.25</v>
      </c>
      <c r="AK376" s="9">
        <f t="shared" si="134"/>
        <v>263.08839999999998</v>
      </c>
      <c r="AL376" s="9"/>
      <c r="AM376" s="9"/>
      <c r="AN376" s="9"/>
      <c r="AO376" s="1">
        <v>4</v>
      </c>
      <c r="AP376" s="9">
        <v>16.22</v>
      </c>
      <c r="AQ376" s="9">
        <f t="shared" si="135"/>
        <v>64.88</v>
      </c>
      <c r="AR376" s="9">
        <f t="shared" si="136"/>
        <v>263.08839999999998</v>
      </c>
      <c r="AS376" s="9">
        <f t="shared" si="137"/>
        <v>263.08839999999998</v>
      </c>
      <c r="AT376" s="9"/>
      <c r="AU376" s="9"/>
      <c r="AV376" s="9"/>
      <c r="AW376" s="9">
        <v>0.25</v>
      </c>
      <c r="AX376" s="9">
        <v>16.22</v>
      </c>
      <c r="AY376" s="9">
        <f t="shared" si="138"/>
        <v>4.0549999999999997</v>
      </c>
      <c r="AZ376" s="9">
        <f t="shared" si="139"/>
        <v>6.25E-2</v>
      </c>
      <c r="BA376" s="9">
        <f t="shared" si="140"/>
        <v>263.08839999999998</v>
      </c>
      <c r="BB376" s="9"/>
      <c r="BC376" s="9"/>
      <c r="BD376" s="9"/>
      <c r="BE376" s="1">
        <v>2</v>
      </c>
      <c r="BF376" s="9">
        <v>16.22</v>
      </c>
      <c r="BG376">
        <f t="shared" si="141"/>
        <v>32.44</v>
      </c>
      <c r="BH376">
        <f t="shared" si="142"/>
        <v>4</v>
      </c>
      <c r="BI376">
        <f t="shared" si="143"/>
        <v>263.08839999999998</v>
      </c>
    </row>
    <row r="377" spans="1:61" x14ac:dyDescent="0.3">
      <c r="A377" s="9">
        <v>0.66</v>
      </c>
      <c r="B377" s="9">
        <v>15.87</v>
      </c>
      <c r="C377" s="9">
        <f t="shared" si="120"/>
        <v>10.4742</v>
      </c>
      <c r="D377" s="9">
        <f t="shared" si="121"/>
        <v>0.43560000000000004</v>
      </c>
      <c r="E377" s="9">
        <f t="shared" si="122"/>
        <v>251.85689999999997</v>
      </c>
      <c r="F377" s="9"/>
      <c r="G377" s="9"/>
      <c r="H377" s="9"/>
      <c r="I377" s="9">
        <v>759.5</v>
      </c>
      <c r="J377" s="9">
        <v>15.87</v>
      </c>
      <c r="K377" s="9">
        <f t="shared" si="123"/>
        <v>12053.264999999999</v>
      </c>
      <c r="L377" s="9">
        <f t="shared" si="124"/>
        <v>576840.25</v>
      </c>
      <c r="M377" s="9">
        <f t="shared" si="125"/>
        <v>251.85689999999997</v>
      </c>
      <c r="N377" s="9"/>
      <c r="O377" s="9"/>
      <c r="P377" s="9"/>
      <c r="Q377" s="9">
        <v>318.5</v>
      </c>
      <c r="R377" s="9">
        <v>15.87</v>
      </c>
      <c r="S377" s="9">
        <f t="shared" si="126"/>
        <v>5054.5949999999993</v>
      </c>
      <c r="T377" s="9">
        <f t="shared" si="127"/>
        <v>101442.25</v>
      </c>
      <c r="U377" s="9">
        <f t="shared" si="128"/>
        <v>251.85689999999997</v>
      </c>
      <c r="V377" s="9"/>
      <c r="W377" s="9"/>
      <c r="X377" s="9"/>
      <c r="Y377" s="9">
        <v>220.5</v>
      </c>
      <c r="Z377" s="9">
        <v>15.87</v>
      </c>
      <c r="AA377" s="9">
        <f t="shared" si="129"/>
        <v>3499.335</v>
      </c>
      <c r="AB377" s="9">
        <f t="shared" si="130"/>
        <v>48620.25</v>
      </c>
      <c r="AC377" s="9">
        <f t="shared" si="131"/>
        <v>251.85689999999997</v>
      </c>
      <c r="AD377" s="9"/>
      <c r="AE377" s="9"/>
      <c r="AF377" s="9"/>
      <c r="AG377" s="9">
        <v>3.5</v>
      </c>
      <c r="AH377" s="9">
        <v>15.87</v>
      </c>
      <c r="AI377" s="9">
        <f t="shared" si="132"/>
        <v>55.544999999999995</v>
      </c>
      <c r="AJ377" s="9">
        <f t="shared" si="133"/>
        <v>12.25</v>
      </c>
      <c r="AK377" s="9">
        <f t="shared" si="134"/>
        <v>251.85689999999997</v>
      </c>
      <c r="AL377" s="9"/>
      <c r="AM377" s="9"/>
      <c r="AN377" s="9"/>
      <c r="AO377" s="1">
        <v>5</v>
      </c>
      <c r="AP377" s="9">
        <v>15.87</v>
      </c>
      <c r="AQ377" s="9">
        <f t="shared" si="135"/>
        <v>79.349999999999994</v>
      </c>
      <c r="AR377" s="9">
        <f t="shared" si="136"/>
        <v>251.85689999999997</v>
      </c>
      <c r="AS377" s="9">
        <f t="shared" si="137"/>
        <v>251.85689999999997</v>
      </c>
      <c r="AT377" s="9"/>
      <c r="AU377" s="9"/>
      <c r="AV377" s="9"/>
      <c r="AW377" s="9">
        <v>0.25</v>
      </c>
      <c r="AX377" s="9">
        <v>15.87</v>
      </c>
      <c r="AY377" s="9">
        <f t="shared" si="138"/>
        <v>3.9674999999999998</v>
      </c>
      <c r="AZ377" s="9">
        <f t="shared" si="139"/>
        <v>6.25E-2</v>
      </c>
      <c r="BA377" s="9">
        <f t="shared" si="140"/>
        <v>251.85689999999997</v>
      </c>
      <c r="BB377" s="9"/>
      <c r="BC377" s="9"/>
      <c r="BD377" s="9"/>
      <c r="BE377" s="1">
        <v>2</v>
      </c>
      <c r="BF377" s="9">
        <v>15.87</v>
      </c>
      <c r="BG377">
        <f t="shared" si="141"/>
        <v>31.74</v>
      </c>
      <c r="BH377">
        <f t="shared" si="142"/>
        <v>4</v>
      </c>
      <c r="BI377">
        <f t="shared" si="143"/>
        <v>251.85689999999997</v>
      </c>
    </row>
    <row r="378" spans="1:61" x14ac:dyDescent="0.3">
      <c r="A378" s="9">
        <v>0.64</v>
      </c>
      <c r="B378" s="9">
        <v>20.47</v>
      </c>
      <c r="C378" s="9">
        <f t="shared" si="120"/>
        <v>13.1008</v>
      </c>
      <c r="D378" s="9">
        <f t="shared" si="121"/>
        <v>0.40960000000000002</v>
      </c>
      <c r="E378" s="9">
        <f t="shared" si="122"/>
        <v>419.02089999999993</v>
      </c>
      <c r="F378" s="9"/>
      <c r="G378" s="9"/>
      <c r="H378" s="9"/>
      <c r="I378" s="9">
        <v>784</v>
      </c>
      <c r="J378" s="9">
        <v>20.47</v>
      </c>
      <c r="K378" s="9">
        <f t="shared" si="123"/>
        <v>16048.48</v>
      </c>
      <c r="L378" s="9">
        <f t="shared" si="124"/>
        <v>614656</v>
      </c>
      <c r="M378" s="9">
        <f t="shared" si="125"/>
        <v>419.02089999999993</v>
      </c>
      <c r="N378" s="9"/>
      <c r="O378" s="9"/>
      <c r="P378" s="9"/>
      <c r="Q378" s="9">
        <v>343</v>
      </c>
      <c r="R378" s="9">
        <v>20.47</v>
      </c>
      <c r="S378" s="9">
        <f t="shared" si="126"/>
        <v>7021.21</v>
      </c>
      <c r="T378" s="9">
        <f t="shared" si="127"/>
        <v>117649</v>
      </c>
      <c r="U378" s="9">
        <f t="shared" si="128"/>
        <v>419.02089999999993</v>
      </c>
      <c r="V378" s="9"/>
      <c r="W378" s="9"/>
      <c r="X378" s="9"/>
      <c r="Y378" s="9">
        <v>220.5</v>
      </c>
      <c r="Z378" s="9">
        <v>20.47</v>
      </c>
      <c r="AA378" s="9">
        <f t="shared" si="129"/>
        <v>4513.6349999999993</v>
      </c>
      <c r="AB378" s="9">
        <f t="shared" si="130"/>
        <v>48620.25</v>
      </c>
      <c r="AC378" s="9">
        <f t="shared" si="131"/>
        <v>419.02089999999993</v>
      </c>
      <c r="AD378" s="9"/>
      <c r="AE378" s="9"/>
      <c r="AF378" s="9"/>
      <c r="AG378" s="9">
        <v>3.5</v>
      </c>
      <c r="AH378" s="9">
        <v>20.47</v>
      </c>
      <c r="AI378" s="9">
        <f t="shared" si="132"/>
        <v>71.644999999999996</v>
      </c>
      <c r="AJ378" s="9">
        <f t="shared" si="133"/>
        <v>12.25</v>
      </c>
      <c r="AK378" s="9">
        <f t="shared" si="134"/>
        <v>419.02089999999993</v>
      </c>
      <c r="AL378" s="9"/>
      <c r="AM378" s="9"/>
      <c r="AN378" s="9"/>
      <c r="AO378" s="1">
        <v>2</v>
      </c>
      <c r="AP378" s="9">
        <v>20.47</v>
      </c>
      <c r="AQ378" s="9">
        <f t="shared" si="135"/>
        <v>40.94</v>
      </c>
      <c r="AR378" s="9">
        <f t="shared" si="136"/>
        <v>419.02089999999993</v>
      </c>
      <c r="AS378" s="9">
        <f t="shared" si="137"/>
        <v>419.02089999999993</v>
      </c>
      <c r="AT378" s="9"/>
      <c r="AU378" s="9"/>
      <c r="AV378" s="9"/>
      <c r="AW378" s="9">
        <v>0.25</v>
      </c>
      <c r="AX378" s="9">
        <v>20.47</v>
      </c>
      <c r="AY378" s="9">
        <f t="shared" si="138"/>
        <v>5.1174999999999997</v>
      </c>
      <c r="AZ378" s="9">
        <f t="shared" si="139"/>
        <v>6.25E-2</v>
      </c>
      <c r="BA378" s="9">
        <f t="shared" si="140"/>
        <v>419.02089999999993</v>
      </c>
      <c r="BB378" s="9"/>
      <c r="BC378" s="9"/>
      <c r="BD378" s="9"/>
      <c r="BE378" s="1">
        <v>2</v>
      </c>
      <c r="BF378" s="9">
        <v>20.47</v>
      </c>
      <c r="BG378">
        <f t="shared" si="141"/>
        <v>40.94</v>
      </c>
      <c r="BH378">
        <f t="shared" si="142"/>
        <v>4</v>
      </c>
      <c r="BI378">
        <f t="shared" si="143"/>
        <v>419.02089999999993</v>
      </c>
    </row>
    <row r="379" spans="1:61" x14ac:dyDescent="0.3">
      <c r="A379" s="9">
        <v>0.64</v>
      </c>
      <c r="B379" s="9">
        <v>20.56</v>
      </c>
      <c r="C379" s="9">
        <f t="shared" si="120"/>
        <v>13.1584</v>
      </c>
      <c r="D379" s="9">
        <f t="shared" si="121"/>
        <v>0.40960000000000002</v>
      </c>
      <c r="E379" s="9">
        <f t="shared" si="122"/>
        <v>422.71359999999993</v>
      </c>
      <c r="F379" s="9"/>
      <c r="G379" s="9"/>
      <c r="H379" s="9"/>
      <c r="I379" s="9">
        <v>784</v>
      </c>
      <c r="J379" s="9">
        <v>20.56</v>
      </c>
      <c r="K379" s="9">
        <f t="shared" si="123"/>
        <v>16119.039999999999</v>
      </c>
      <c r="L379" s="9">
        <f t="shared" si="124"/>
        <v>614656</v>
      </c>
      <c r="M379" s="9">
        <f t="shared" si="125"/>
        <v>422.71359999999993</v>
      </c>
      <c r="N379" s="9"/>
      <c r="O379" s="9"/>
      <c r="P379" s="9"/>
      <c r="Q379" s="9">
        <v>343</v>
      </c>
      <c r="R379" s="9">
        <v>20.56</v>
      </c>
      <c r="S379" s="9">
        <f t="shared" si="126"/>
        <v>7052.08</v>
      </c>
      <c r="T379" s="9">
        <f t="shared" si="127"/>
        <v>117649</v>
      </c>
      <c r="U379" s="9">
        <f t="shared" si="128"/>
        <v>422.71359999999993</v>
      </c>
      <c r="V379" s="9"/>
      <c r="W379" s="9"/>
      <c r="X379" s="9"/>
      <c r="Y379" s="9">
        <v>220.5</v>
      </c>
      <c r="Z379" s="9">
        <v>20.56</v>
      </c>
      <c r="AA379" s="9">
        <f t="shared" si="129"/>
        <v>4533.4799999999996</v>
      </c>
      <c r="AB379" s="9">
        <f t="shared" si="130"/>
        <v>48620.25</v>
      </c>
      <c r="AC379" s="9">
        <f t="shared" si="131"/>
        <v>422.71359999999993</v>
      </c>
      <c r="AD379" s="9"/>
      <c r="AE379" s="9"/>
      <c r="AF379" s="9"/>
      <c r="AG379" s="9">
        <v>3.5</v>
      </c>
      <c r="AH379" s="9">
        <v>20.56</v>
      </c>
      <c r="AI379" s="9">
        <f t="shared" si="132"/>
        <v>71.959999999999994</v>
      </c>
      <c r="AJ379" s="9">
        <f t="shared" si="133"/>
        <v>12.25</v>
      </c>
      <c r="AK379" s="9">
        <f t="shared" si="134"/>
        <v>422.71359999999993</v>
      </c>
      <c r="AL379" s="9"/>
      <c r="AM379" s="9"/>
      <c r="AN379" s="9"/>
      <c r="AO379" s="1">
        <v>3</v>
      </c>
      <c r="AP379" s="9">
        <v>20.56</v>
      </c>
      <c r="AQ379" s="9">
        <f t="shared" si="135"/>
        <v>61.679999999999993</v>
      </c>
      <c r="AR379" s="9">
        <f t="shared" si="136"/>
        <v>422.71359999999993</v>
      </c>
      <c r="AS379" s="9">
        <f t="shared" si="137"/>
        <v>422.71359999999993</v>
      </c>
      <c r="AT379" s="9"/>
      <c r="AU379" s="9"/>
      <c r="AV379" s="9"/>
      <c r="AW379" s="9">
        <v>0.25</v>
      </c>
      <c r="AX379" s="9">
        <v>20.56</v>
      </c>
      <c r="AY379" s="9">
        <f t="shared" si="138"/>
        <v>5.14</v>
      </c>
      <c r="AZ379" s="9">
        <f t="shared" si="139"/>
        <v>6.25E-2</v>
      </c>
      <c r="BA379" s="9">
        <f t="shared" si="140"/>
        <v>422.71359999999993</v>
      </c>
      <c r="BB379" s="9"/>
      <c r="BC379" s="9"/>
      <c r="BD379" s="9"/>
      <c r="BE379" s="1">
        <v>2</v>
      </c>
      <c r="BF379" s="9">
        <v>20.56</v>
      </c>
      <c r="BG379">
        <f t="shared" si="141"/>
        <v>41.12</v>
      </c>
      <c r="BH379">
        <f t="shared" si="142"/>
        <v>4</v>
      </c>
      <c r="BI379">
        <f t="shared" si="143"/>
        <v>422.71359999999993</v>
      </c>
    </row>
    <row r="380" spans="1:61" x14ac:dyDescent="0.3">
      <c r="A380" s="9">
        <v>0.64</v>
      </c>
      <c r="B380" s="9">
        <v>20.48</v>
      </c>
      <c r="C380" s="9">
        <f t="shared" si="120"/>
        <v>13.107200000000001</v>
      </c>
      <c r="D380" s="9">
        <f t="shared" si="121"/>
        <v>0.40960000000000002</v>
      </c>
      <c r="E380" s="9">
        <f t="shared" si="122"/>
        <v>419.43040000000002</v>
      </c>
      <c r="F380" s="9"/>
      <c r="G380" s="9"/>
      <c r="H380" s="9"/>
      <c r="I380" s="9">
        <v>784</v>
      </c>
      <c r="J380" s="9">
        <v>20.48</v>
      </c>
      <c r="K380" s="9">
        <f t="shared" si="123"/>
        <v>16056.32</v>
      </c>
      <c r="L380" s="9">
        <f t="shared" si="124"/>
        <v>614656</v>
      </c>
      <c r="M380" s="9">
        <f t="shared" si="125"/>
        <v>419.43040000000002</v>
      </c>
      <c r="N380" s="9"/>
      <c r="O380" s="9"/>
      <c r="P380" s="9"/>
      <c r="Q380" s="9">
        <v>343</v>
      </c>
      <c r="R380" s="9">
        <v>20.48</v>
      </c>
      <c r="S380" s="9">
        <f t="shared" si="126"/>
        <v>7024.64</v>
      </c>
      <c r="T380" s="9">
        <f t="shared" si="127"/>
        <v>117649</v>
      </c>
      <c r="U380" s="9">
        <f t="shared" si="128"/>
        <v>419.43040000000002</v>
      </c>
      <c r="V380" s="9"/>
      <c r="W380" s="9"/>
      <c r="X380" s="9"/>
      <c r="Y380" s="9">
        <v>220.5</v>
      </c>
      <c r="Z380" s="9">
        <v>20.48</v>
      </c>
      <c r="AA380" s="9">
        <f t="shared" si="129"/>
        <v>4515.84</v>
      </c>
      <c r="AB380" s="9">
        <f t="shared" si="130"/>
        <v>48620.25</v>
      </c>
      <c r="AC380" s="9">
        <f t="shared" si="131"/>
        <v>419.43040000000002</v>
      </c>
      <c r="AD380" s="9"/>
      <c r="AE380" s="9"/>
      <c r="AF380" s="9"/>
      <c r="AG380" s="9">
        <v>3.5</v>
      </c>
      <c r="AH380" s="9">
        <v>20.48</v>
      </c>
      <c r="AI380" s="9">
        <f t="shared" si="132"/>
        <v>71.680000000000007</v>
      </c>
      <c r="AJ380" s="9">
        <f t="shared" si="133"/>
        <v>12.25</v>
      </c>
      <c r="AK380" s="9">
        <f t="shared" si="134"/>
        <v>419.43040000000002</v>
      </c>
      <c r="AL380" s="9"/>
      <c r="AM380" s="9"/>
      <c r="AN380" s="9"/>
      <c r="AO380" s="1">
        <v>4</v>
      </c>
      <c r="AP380" s="9">
        <v>20.48</v>
      </c>
      <c r="AQ380" s="9">
        <f t="shared" si="135"/>
        <v>81.92</v>
      </c>
      <c r="AR380" s="9">
        <f t="shared" si="136"/>
        <v>419.43040000000002</v>
      </c>
      <c r="AS380" s="9">
        <f t="shared" si="137"/>
        <v>419.43040000000002</v>
      </c>
      <c r="AT380" s="9"/>
      <c r="AU380" s="9"/>
      <c r="AV380" s="9"/>
      <c r="AW380" s="9">
        <v>0.25</v>
      </c>
      <c r="AX380" s="9">
        <v>20.48</v>
      </c>
      <c r="AY380" s="9">
        <f t="shared" si="138"/>
        <v>5.12</v>
      </c>
      <c r="AZ380" s="9">
        <f t="shared" si="139"/>
        <v>6.25E-2</v>
      </c>
      <c r="BA380" s="9">
        <f t="shared" si="140"/>
        <v>419.43040000000002</v>
      </c>
      <c r="BB380" s="9"/>
      <c r="BC380" s="9"/>
      <c r="BD380" s="9"/>
      <c r="BE380" s="1">
        <v>2</v>
      </c>
      <c r="BF380" s="9">
        <v>20.48</v>
      </c>
      <c r="BG380">
        <f t="shared" si="141"/>
        <v>40.96</v>
      </c>
      <c r="BH380">
        <f t="shared" si="142"/>
        <v>4</v>
      </c>
      <c r="BI380">
        <f t="shared" si="143"/>
        <v>419.43040000000002</v>
      </c>
    </row>
    <row r="381" spans="1:61" x14ac:dyDescent="0.3">
      <c r="A381" s="9">
        <v>0.64</v>
      </c>
      <c r="B381" s="9">
        <v>20.43</v>
      </c>
      <c r="C381" s="9">
        <f t="shared" si="120"/>
        <v>13.075200000000001</v>
      </c>
      <c r="D381" s="9">
        <f t="shared" si="121"/>
        <v>0.40960000000000002</v>
      </c>
      <c r="E381" s="9">
        <f t="shared" si="122"/>
        <v>417.38490000000002</v>
      </c>
      <c r="F381" s="9"/>
      <c r="G381" s="9"/>
      <c r="H381" s="9"/>
      <c r="I381" s="9">
        <v>784</v>
      </c>
      <c r="J381" s="9">
        <v>20.43</v>
      </c>
      <c r="K381" s="9">
        <f t="shared" si="123"/>
        <v>16017.119999999999</v>
      </c>
      <c r="L381" s="9">
        <f t="shared" si="124"/>
        <v>614656</v>
      </c>
      <c r="M381" s="9">
        <f t="shared" si="125"/>
        <v>417.38490000000002</v>
      </c>
      <c r="N381" s="9"/>
      <c r="O381" s="9"/>
      <c r="P381" s="9"/>
      <c r="Q381" s="9">
        <v>343</v>
      </c>
      <c r="R381" s="9">
        <v>20.43</v>
      </c>
      <c r="S381" s="9">
        <f t="shared" si="126"/>
        <v>7007.49</v>
      </c>
      <c r="T381" s="9">
        <f t="shared" si="127"/>
        <v>117649</v>
      </c>
      <c r="U381" s="9">
        <f t="shared" si="128"/>
        <v>417.38490000000002</v>
      </c>
      <c r="V381" s="9"/>
      <c r="W381" s="9"/>
      <c r="X381" s="9"/>
      <c r="Y381" s="9">
        <v>220.5</v>
      </c>
      <c r="Z381" s="9">
        <v>20.43</v>
      </c>
      <c r="AA381" s="9">
        <f t="shared" si="129"/>
        <v>4504.8149999999996</v>
      </c>
      <c r="AB381" s="9">
        <f t="shared" si="130"/>
        <v>48620.25</v>
      </c>
      <c r="AC381" s="9">
        <f t="shared" si="131"/>
        <v>417.38490000000002</v>
      </c>
      <c r="AD381" s="9"/>
      <c r="AE381" s="9"/>
      <c r="AF381" s="9"/>
      <c r="AG381" s="9">
        <v>3.5</v>
      </c>
      <c r="AH381" s="9">
        <v>20.43</v>
      </c>
      <c r="AI381" s="9">
        <f t="shared" si="132"/>
        <v>71.504999999999995</v>
      </c>
      <c r="AJ381" s="9">
        <f t="shared" si="133"/>
        <v>12.25</v>
      </c>
      <c r="AK381" s="9">
        <f t="shared" si="134"/>
        <v>417.38490000000002</v>
      </c>
      <c r="AL381" s="9"/>
      <c r="AM381" s="9"/>
      <c r="AN381" s="9"/>
      <c r="AO381" s="1">
        <v>5</v>
      </c>
      <c r="AP381" s="9">
        <v>20.43</v>
      </c>
      <c r="AQ381" s="9">
        <f t="shared" si="135"/>
        <v>102.15</v>
      </c>
      <c r="AR381" s="9">
        <f t="shared" si="136"/>
        <v>417.38490000000002</v>
      </c>
      <c r="AS381" s="9">
        <f t="shared" si="137"/>
        <v>417.38490000000002</v>
      </c>
      <c r="AT381" s="9"/>
      <c r="AU381" s="9"/>
      <c r="AV381" s="9"/>
      <c r="AW381" s="9">
        <v>0.25</v>
      </c>
      <c r="AX381" s="9">
        <v>20.43</v>
      </c>
      <c r="AY381" s="9">
        <f t="shared" si="138"/>
        <v>5.1074999999999999</v>
      </c>
      <c r="AZ381" s="9">
        <f t="shared" si="139"/>
        <v>6.25E-2</v>
      </c>
      <c r="BA381" s="9">
        <f t="shared" si="140"/>
        <v>417.38490000000002</v>
      </c>
      <c r="BB381" s="9"/>
      <c r="BC381" s="9"/>
      <c r="BD381" s="9"/>
      <c r="BE381" s="1">
        <v>2</v>
      </c>
      <c r="BF381" s="9">
        <v>20.43</v>
      </c>
      <c r="BG381">
        <f t="shared" si="141"/>
        <v>40.86</v>
      </c>
      <c r="BH381">
        <f t="shared" si="142"/>
        <v>4</v>
      </c>
      <c r="BI381">
        <f t="shared" si="143"/>
        <v>417.38490000000002</v>
      </c>
    </row>
    <row r="382" spans="1:61" x14ac:dyDescent="0.3">
      <c r="A382" s="9">
        <v>0.62</v>
      </c>
      <c r="B382" s="9">
        <v>15.32</v>
      </c>
      <c r="C382" s="9">
        <f t="shared" si="120"/>
        <v>9.4984000000000002</v>
      </c>
      <c r="D382" s="9">
        <f t="shared" si="121"/>
        <v>0.38440000000000002</v>
      </c>
      <c r="E382" s="9">
        <f t="shared" si="122"/>
        <v>234.70240000000001</v>
      </c>
      <c r="F382" s="9"/>
      <c r="G382" s="9"/>
      <c r="H382" s="9"/>
      <c r="I382" s="9">
        <v>808.5</v>
      </c>
      <c r="J382" s="9">
        <v>15.32</v>
      </c>
      <c r="K382" s="9">
        <f t="shared" si="123"/>
        <v>12386.22</v>
      </c>
      <c r="L382" s="9">
        <f t="shared" si="124"/>
        <v>653672.25</v>
      </c>
      <c r="M382" s="9">
        <f t="shared" si="125"/>
        <v>234.70240000000001</v>
      </c>
      <c r="N382" s="9"/>
      <c r="O382" s="9"/>
      <c r="P382" s="9"/>
      <c r="Q382" s="9">
        <v>367.5</v>
      </c>
      <c r="R382" s="9">
        <v>15.32</v>
      </c>
      <c r="S382" s="9">
        <f t="shared" si="126"/>
        <v>5630.1</v>
      </c>
      <c r="T382" s="9">
        <f t="shared" si="127"/>
        <v>135056.25</v>
      </c>
      <c r="U382" s="9">
        <f t="shared" si="128"/>
        <v>234.70240000000001</v>
      </c>
      <c r="V382" s="9"/>
      <c r="W382" s="9"/>
      <c r="X382" s="9"/>
      <c r="Y382" s="9">
        <v>220.5</v>
      </c>
      <c r="Z382" s="9">
        <v>15.32</v>
      </c>
      <c r="AA382" s="9">
        <f t="shared" si="129"/>
        <v>3378.06</v>
      </c>
      <c r="AB382" s="9">
        <f t="shared" si="130"/>
        <v>48620.25</v>
      </c>
      <c r="AC382" s="9">
        <f t="shared" si="131"/>
        <v>234.70240000000001</v>
      </c>
      <c r="AD382" s="9"/>
      <c r="AE382" s="9"/>
      <c r="AF382" s="9"/>
      <c r="AG382" s="9">
        <v>3.5</v>
      </c>
      <c r="AH382" s="9">
        <v>15.32</v>
      </c>
      <c r="AI382" s="9">
        <f t="shared" si="132"/>
        <v>53.620000000000005</v>
      </c>
      <c r="AJ382" s="9">
        <f t="shared" si="133"/>
        <v>12.25</v>
      </c>
      <c r="AK382" s="9">
        <f t="shared" si="134"/>
        <v>234.70240000000001</v>
      </c>
      <c r="AL382" s="9"/>
      <c r="AM382" s="9"/>
      <c r="AN382" s="9"/>
      <c r="AO382" s="1">
        <v>2</v>
      </c>
      <c r="AP382" s="9">
        <v>15.32</v>
      </c>
      <c r="AQ382" s="9">
        <f t="shared" si="135"/>
        <v>30.64</v>
      </c>
      <c r="AR382" s="9">
        <f t="shared" si="136"/>
        <v>234.70240000000001</v>
      </c>
      <c r="AS382" s="9">
        <f t="shared" si="137"/>
        <v>234.70240000000001</v>
      </c>
      <c r="AT382" s="9"/>
      <c r="AU382" s="9"/>
      <c r="AV382" s="9"/>
      <c r="AW382" s="9">
        <v>0.25</v>
      </c>
      <c r="AX382" s="9">
        <v>15.32</v>
      </c>
      <c r="AY382" s="9">
        <f t="shared" si="138"/>
        <v>3.83</v>
      </c>
      <c r="AZ382" s="9">
        <f t="shared" si="139"/>
        <v>6.25E-2</v>
      </c>
      <c r="BA382" s="9">
        <f t="shared" si="140"/>
        <v>234.70240000000001</v>
      </c>
      <c r="BB382" s="9"/>
      <c r="BC382" s="9"/>
      <c r="BD382" s="9"/>
      <c r="BE382" s="1">
        <v>2</v>
      </c>
      <c r="BF382" s="9">
        <v>15.32</v>
      </c>
      <c r="BG382">
        <f t="shared" si="141"/>
        <v>30.64</v>
      </c>
      <c r="BH382">
        <f t="shared" si="142"/>
        <v>4</v>
      </c>
      <c r="BI382">
        <f t="shared" si="143"/>
        <v>234.70240000000001</v>
      </c>
    </row>
    <row r="383" spans="1:61" x14ac:dyDescent="0.3">
      <c r="A383" s="9">
        <v>0.62</v>
      </c>
      <c r="B383" s="9">
        <v>15.64</v>
      </c>
      <c r="C383" s="9">
        <f t="shared" si="120"/>
        <v>9.6967999999999996</v>
      </c>
      <c r="D383" s="9">
        <f t="shared" si="121"/>
        <v>0.38440000000000002</v>
      </c>
      <c r="E383" s="9">
        <f t="shared" si="122"/>
        <v>244.60960000000003</v>
      </c>
      <c r="F383" s="9"/>
      <c r="G383" s="9"/>
      <c r="H383" s="9"/>
      <c r="I383" s="9">
        <v>808.5</v>
      </c>
      <c r="J383" s="9">
        <v>15.64</v>
      </c>
      <c r="K383" s="9">
        <f t="shared" si="123"/>
        <v>12644.94</v>
      </c>
      <c r="L383" s="9">
        <f t="shared" si="124"/>
        <v>653672.25</v>
      </c>
      <c r="M383" s="9">
        <f t="shared" si="125"/>
        <v>244.60960000000003</v>
      </c>
      <c r="N383" s="9"/>
      <c r="O383" s="9"/>
      <c r="P383" s="9"/>
      <c r="Q383" s="9">
        <v>367.5</v>
      </c>
      <c r="R383" s="9">
        <v>15.64</v>
      </c>
      <c r="S383" s="9">
        <f t="shared" si="126"/>
        <v>5747.7</v>
      </c>
      <c r="T383" s="9">
        <f t="shared" si="127"/>
        <v>135056.25</v>
      </c>
      <c r="U383" s="9">
        <f t="shared" si="128"/>
        <v>244.60960000000003</v>
      </c>
      <c r="V383" s="9"/>
      <c r="W383" s="9"/>
      <c r="X383" s="9"/>
      <c r="Y383" s="9">
        <v>220.5</v>
      </c>
      <c r="Z383" s="9">
        <v>15.64</v>
      </c>
      <c r="AA383" s="9">
        <f t="shared" si="129"/>
        <v>3448.6200000000003</v>
      </c>
      <c r="AB383" s="9">
        <f t="shared" si="130"/>
        <v>48620.25</v>
      </c>
      <c r="AC383" s="9">
        <f t="shared" si="131"/>
        <v>244.60960000000003</v>
      </c>
      <c r="AD383" s="9"/>
      <c r="AE383" s="9"/>
      <c r="AF383" s="9"/>
      <c r="AG383" s="9">
        <v>3.5</v>
      </c>
      <c r="AH383" s="9">
        <v>15.64</v>
      </c>
      <c r="AI383" s="9">
        <f t="shared" si="132"/>
        <v>54.74</v>
      </c>
      <c r="AJ383" s="9">
        <f t="shared" si="133"/>
        <v>12.25</v>
      </c>
      <c r="AK383" s="9">
        <f t="shared" si="134"/>
        <v>244.60960000000003</v>
      </c>
      <c r="AL383" s="9"/>
      <c r="AM383" s="9"/>
      <c r="AN383" s="9"/>
      <c r="AO383" s="1">
        <v>3</v>
      </c>
      <c r="AP383" s="9">
        <v>15.64</v>
      </c>
      <c r="AQ383" s="9">
        <f t="shared" si="135"/>
        <v>46.92</v>
      </c>
      <c r="AR383" s="9">
        <f t="shared" si="136"/>
        <v>244.60960000000003</v>
      </c>
      <c r="AS383" s="9">
        <f t="shared" si="137"/>
        <v>244.60960000000003</v>
      </c>
      <c r="AT383" s="9"/>
      <c r="AU383" s="9"/>
      <c r="AV383" s="9"/>
      <c r="AW383" s="9">
        <v>0.25</v>
      </c>
      <c r="AX383" s="9">
        <v>15.64</v>
      </c>
      <c r="AY383" s="9">
        <f t="shared" si="138"/>
        <v>3.91</v>
      </c>
      <c r="AZ383" s="9">
        <f t="shared" si="139"/>
        <v>6.25E-2</v>
      </c>
      <c r="BA383" s="9">
        <f t="shared" si="140"/>
        <v>244.60960000000003</v>
      </c>
      <c r="BB383" s="9"/>
      <c r="BC383" s="9"/>
      <c r="BD383" s="9"/>
      <c r="BE383" s="1">
        <v>2</v>
      </c>
      <c r="BF383" s="9">
        <v>15.64</v>
      </c>
      <c r="BG383">
        <f t="shared" si="141"/>
        <v>31.28</v>
      </c>
      <c r="BH383">
        <f t="shared" si="142"/>
        <v>4</v>
      </c>
      <c r="BI383">
        <f t="shared" si="143"/>
        <v>244.60960000000003</v>
      </c>
    </row>
    <row r="384" spans="1:61" x14ac:dyDescent="0.3">
      <c r="A384" s="9">
        <v>0.62</v>
      </c>
      <c r="B384" s="9">
        <v>15.14</v>
      </c>
      <c r="C384" s="9">
        <f t="shared" si="120"/>
        <v>9.3868000000000009</v>
      </c>
      <c r="D384" s="9">
        <f t="shared" si="121"/>
        <v>0.38440000000000002</v>
      </c>
      <c r="E384" s="9">
        <f t="shared" si="122"/>
        <v>229.21960000000001</v>
      </c>
      <c r="F384" s="9"/>
      <c r="G384" s="9"/>
      <c r="H384" s="9"/>
      <c r="I384" s="9">
        <v>808.5</v>
      </c>
      <c r="J384" s="9">
        <v>15.14</v>
      </c>
      <c r="K384" s="9">
        <f t="shared" si="123"/>
        <v>12240.69</v>
      </c>
      <c r="L384" s="9">
        <f t="shared" si="124"/>
        <v>653672.25</v>
      </c>
      <c r="M384" s="9">
        <f t="shared" si="125"/>
        <v>229.21960000000001</v>
      </c>
      <c r="N384" s="9"/>
      <c r="O384" s="9"/>
      <c r="P384" s="9"/>
      <c r="Q384" s="9">
        <v>367.5</v>
      </c>
      <c r="R384" s="9">
        <v>15.14</v>
      </c>
      <c r="S384" s="9">
        <f t="shared" si="126"/>
        <v>5563.95</v>
      </c>
      <c r="T384" s="9">
        <f t="shared" si="127"/>
        <v>135056.25</v>
      </c>
      <c r="U384" s="9">
        <f t="shared" si="128"/>
        <v>229.21960000000001</v>
      </c>
      <c r="V384" s="9"/>
      <c r="W384" s="9"/>
      <c r="X384" s="9"/>
      <c r="Y384" s="9">
        <v>220.5</v>
      </c>
      <c r="Z384" s="9">
        <v>15.14</v>
      </c>
      <c r="AA384" s="9">
        <f t="shared" si="129"/>
        <v>3338.3700000000003</v>
      </c>
      <c r="AB384" s="9">
        <f t="shared" si="130"/>
        <v>48620.25</v>
      </c>
      <c r="AC384" s="9">
        <f t="shared" si="131"/>
        <v>229.21960000000001</v>
      </c>
      <c r="AD384" s="9"/>
      <c r="AE384" s="9"/>
      <c r="AF384" s="9"/>
      <c r="AG384" s="9">
        <v>3.5</v>
      </c>
      <c r="AH384" s="9">
        <v>15.14</v>
      </c>
      <c r="AI384" s="9">
        <f t="shared" si="132"/>
        <v>52.99</v>
      </c>
      <c r="AJ384" s="9">
        <f t="shared" si="133"/>
        <v>12.25</v>
      </c>
      <c r="AK384" s="9">
        <f t="shared" si="134"/>
        <v>229.21960000000001</v>
      </c>
      <c r="AL384" s="9"/>
      <c r="AM384" s="9"/>
      <c r="AN384" s="9"/>
      <c r="AO384" s="1">
        <v>4</v>
      </c>
      <c r="AP384" s="9">
        <v>15.14</v>
      </c>
      <c r="AQ384" s="9">
        <f t="shared" si="135"/>
        <v>60.56</v>
      </c>
      <c r="AR384" s="9">
        <f t="shared" si="136"/>
        <v>229.21960000000001</v>
      </c>
      <c r="AS384" s="9">
        <f t="shared" si="137"/>
        <v>229.21960000000001</v>
      </c>
      <c r="AT384" s="9"/>
      <c r="AU384" s="9"/>
      <c r="AV384" s="9"/>
      <c r="AW384" s="9">
        <v>0.25</v>
      </c>
      <c r="AX384" s="9">
        <v>15.14</v>
      </c>
      <c r="AY384" s="9">
        <f t="shared" si="138"/>
        <v>3.7850000000000001</v>
      </c>
      <c r="AZ384" s="9">
        <f t="shared" si="139"/>
        <v>6.25E-2</v>
      </c>
      <c r="BA384" s="9">
        <f t="shared" si="140"/>
        <v>229.21960000000001</v>
      </c>
      <c r="BB384" s="9"/>
      <c r="BC384" s="9"/>
      <c r="BD384" s="9"/>
      <c r="BE384" s="1">
        <v>2</v>
      </c>
      <c r="BF384" s="9">
        <v>15.14</v>
      </c>
      <c r="BG384">
        <f t="shared" si="141"/>
        <v>30.28</v>
      </c>
      <c r="BH384">
        <f t="shared" si="142"/>
        <v>4</v>
      </c>
      <c r="BI384">
        <f t="shared" si="143"/>
        <v>229.21960000000001</v>
      </c>
    </row>
    <row r="385" spans="1:61" x14ac:dyDescent="0.3">
      <c r="A385" s="9">
        <v>0.62</v>
      </c>
      <c r="B385" s="9">
        <v>15.3</v>
      </c>
      <c r="C385" s="9">
        <f t="shared" si="120"/>
        <v>9.4860000000000007</v>
      </c>
      <c r="D385" s="9">
        <f t="shared" si="121"/>
        <v>0.38440000000000002</v>
      </c>
      <c r="E385" s="9">
        <f t="shared" si="122"/>
        <v>234.09000000000003</v>
      </c>
      <c r="F385" s="9"/>
      <c r="G385" s="9"/>
      <c r="H385" s="9"/>
      <c r="I385" s="9">
        <v>808.5</v>
      </c>
      <c r="J385" s="9">
        <v>15.3</v>
      </c>
      <c r="K385" s="9">
        <f t="shared" si="123"/>
        <v>12370.050000000001</v>
      </c>
      <c r="L385" s="9">
        <f t="shared" si="124"/>
        <v>653672.25</v>
      </c>
      <c r="M385" s="9">
        <f t="shared" si="125"/>
        <v>234.09000000000003</v>
      </c>
      <c r="N385" s="9"/>
      <c r="O385" s="9"/>
      <c r="P385" s="9"/>
      <c r="Q385" s="9">
        <v>367.5</v>
      </c>
      <c r="R385" s="9">
        <v>15.3</v>
      </c>
      <c r="S385" s="9">
        <f t="shared" si="126"/>
        <v>5622.75</v>
      </c>
      <c r="T385" s="9">
        <f t="shared" si="127"/>
        <v>135056.25</v>
      </c>
      <c r="U385" s="9">
        <f t="shared" si="128"/>
        <v>234.09000000000003</v>
      </c>
      <c r="V385" s="9"/>
      <c r="W385" s="9"/>
      <c r="X385" s="9"/>
      <c r="Y385" s="9">
        <v>220.5</v>
      </c>
      <c r="Z385" s="9">
        <v>15.3</v>
      </c>
      <c r="AA385" s="9">
        <f t="shared" si="129"/>
        <v>3373.65</v>
      </c>
      <c r="AB385" s="9">
        <f t="shared" si="130"/>
        <v>48620.25</v>
      </c>
      <c r="AC385" s="9">
        <f t="shared" si="131"/>
        <v>234.09000000000003</v>
      </c>
      <c r="AD385" s="9"/>
      <c r="AE385" s="9"/>
      <c r="AF385" s="9"/>
      <c r="AG385" s="9">
        <v>3.5</v>
      </c>
      <c r="AH385" s="9">
        <v>15.3</v>
      </c>
      <c r="AI385" s="9">
        <f t="shared" si="132"/>
        <v>53.550000000000004</v>
      </c>
      <c r="AJ385" s="9">
        <f t="shared" si="133"/>
        <v>12.25</v>
      </c>
      <c r="AK385" s="9">
        <f t="shared" si="134"/>
        <v>234.09000000000003</v>
      </c>
      <c r="AL385" s="9"/>
      <c r="AM385" s="9"/>
      <c r="AN385" s="9"/>
      <c r="AO385" s="1">
        <v>5</v>
      </c>
      <c r="AP385" s="9">
        <v>15.3</v>
      </c>
      <c r="AQ385" s="9">
        <f t="shared" si="135"/>
        <v>76.5</v>
      </c>
      <c r="AR385" s="9">
        <f t="shared" si="136"/>
        <v>234.09000000000003</v>
      </c>
      <c r="AS385" s="9">
        <f t="shared" si="137"/>
        <v>234.09000000000003</v>
      </c>
      <c r="AT385" s="9"/>
      <c r="AU385" s="9"/>
      <c r="AV385" s="9"/>
      <c r="AW385" s="9">
        <v>0.25</v>
      </c>
      <c r="AX385" s="9">
        <v>15.3</v>
      </c>
      <c r="AY385" s="9">
        <f t="shared" si="138"/>
        <v>3.8250000000000002</v>
      </c>
      <c r="AZ385" s="9">
        <f t="shared" si="139"/>
        <v>6.25E-2</v>
      </c>
      <c r="BA385" s="9">
        <f t="shared" si="140"/>
        <v>234.09000000000003</v>
      </c>
      <c r="BB385" s="9"/>
      <c r="BC385" s="9"/>
      <c r="BD385" s="9"/>
      <c r="BE385" s="1">
        <v>2</v>
      </c>
      <c r="BF385" s="9">
        <v>15.3</v>
      </c>
      <c r="BG385">
        <f t="shared" si="141"/>
        <v>30.6</v>
      </c>
      <c r="BH385">
        <f t="shared" si="142"/>
        <v>4</v>
      </c>
      <c r="BI385">
        <f t="shared" si="143"/>
        <v>234.09000000000003</v>
      </c>
    </row>
    <row r="386" spans="1:61" x14ac:dyDescent="0.3">
      <c r="A386" s="9">
        <v>0.98</v>
      </c>
      <c r="B386" s="9">
        <v>29.43</v>
      </c>
      <c r="C386" s="9">
        <f t="shared" si="120"/>
        <v>28.8414</v>
      </c>
      <c r="D386" s="9">
        <f t="shared" si="121"/>
        <v>0.96039999999999992</v>
      </c>
      <c r="E386" s="9">
        <f t="shared" si="122"/>
        <v>866.12490000000003</v>
      </c>
      <c r="F386" s="9"/>
      <c r="G386" s="9"/>
      <c r="H386" s="9"/>
      <c r="I386" s="9">
        <v>514.5</v>
      </c>
      <c r="J386" s="9">
        <v>29.43</v>
      </c>
      <c r="K386" s="9">
        <f t="shared" si="123"/>
        <v>15141.735000000001</v>
      </c>
      <c r="L386" s="9">
        <f t="shared" si="124"/>
        <v>264710.25</v>
      </c>
      <c r="M386" s="9">
        <f t="shared" si="125"/>
        <v>866.12490000000003</v>
      </c>
      <c r="N386" s="9"/>
      <c r="O386" s="9"/>
      <c r="P386" s="9"/>
      <c r="Q386" s="9">
        <v>294</v>
      </c>
      <c r="R386" s="9">
        <v>29.43</v>
      </c>
      <c r="S386" s="9">
        <f t="shared" si="126"/>
        <v>8652.42</v>
      </c>
      <c r="T386" s="9">
        <f t="shared" si="127"/>
        <v>86436</v>
      </c>
      <c r="U386" s="9">
        <f t="shared" si="128"/>
        <v>866.12490000000003</v>
      </c>
      <c r="V386" s="9"/>
      <c r="W386" s="9"/>
      <c r="X386" s="9"/>
      <c r="Y386" s="9">
        <v>110.25</v>
      </c>
      <c r="Z386" s="9">
        <v>29.43</v>
      </c>
      <c r="AA386" s="9">
        <f t="shared" si="129"/>
        <v>3244.6574999999998</v>
      </c>
      <c r="AB386" s="9">
        <f t="shared" si="130"/>
        <v>12155.0625</v>
      </c>
      <c r="AC386" s="9">
        <f t="shared" si="131"/>
        <v>866.12490000000003</v>
      </c>
      <c r="AD386" s="9"/>
      <c r="AE386" s="9"/>
      <c r="AF386" s="9"/>
      <c r="AG386" s="9">
        <v>7</v>
      </c>
      <c r="AH386" s="9">
        <v>29.43</v>
      </c>
      <c r="AI386" s="9">
        <f t="shared" si="132"/>
        <v>206.01</v>
      </c>
      <c r="AJ386" s="9">
        <f t="shared" si="133"/>
        <v>49</v>
      </c>
      <c r="AK386" s="9">
        <f t="shared" si="134"/>
        <v>866.12490000000003</v>
      </c>
      <c r="AL386" s="9"/>
      <c r="AM386" s="9"/>
      <c r="AN386" s="9"/>
      <c r="AO386" s="1">
        <v>2</v>
      </c>
      <c r="AP386" s="9">
        <v>29.43</v>
      </c>
      <c r="AQ386" s="9">
        <f t="shared" si="135"/>
        <v>58.86</v>
      </c>
      <c r="AR386" s="9">
        <f t="shared" si="136"/>
        <v>866.12490000000003</v>
      </c>
      <c r="AS386" s="9">
        <f t="shared" si="137"/>
        <v>866.12490000000003</v>
      </c>
      <c r="AT386" s="9"/>
      <c r="AU386" s="9"/>
      <c r="AV386" s="9"/>
      <c r="AW386" s="9">
        <v>0.25</v>
      </c>
      <c r="AX386" s="9">
        <v>29.43</v>
      </c>
      <c r="AY386" s="9">
        <f t="shared" si="138"/>
        <v>7.3574999999999999</v>
      </c>
      <c r="AZ386" s="9">
        <f t="shared" si="139"/>
        <v>6.25E-2</v>
      </c>
      <c r="BA386" s="9">
        <f t="shared" si="140"/>
        <v>866.12490000000003</v>
      </c>
      <c r="BB386" s="9"/>
      <c r="BC386" s="9"/>
      <c r="BD386" s="9"/>
      <c r="BE386" s="1">
        <v>3</v>
      </c>
      <c r="BF386" s="9">
        <v>29.43</v>
      </c>
      <c r="BG386">
        <f t="shared" si="141"/>
        <v>88.289999999999992</v>
      </c>
      <c r="BH386">
        <f t="shared" si="142"/>
        <v>9</v>
      </c>
      <c r="BI386">
        <f t="shared" si="143"/>
        <v>866.12490000000003</v>
      </c>
    </row>
    <row r="387" spans="1:61" x14ac:dyDescent="0.3">
      <c r="A387" s="9">
        <v>0.98</v>
      </c>
      <c r="B387" s="9">
        <v>29.78</v>
      </c>
      <c r="C387" s="9">
        <f t="shared" ref="C387:C450" si="144">A387*B387</f>
        <v>29.1844</v>
      </c>
      <c r="D387" s="9">
        <f t="shared" ref="D387:D450" si="145">POWER(A387,2)</f>
        <v>0.96039999999999992</v>
      </c>
      <c r="E387" s="9">
        <f t="shared" ref="E387:E450" si="146">POWER(B387,2)</f>
        <v>886.84840000000008</v>
      </c>
      <c r="F387" s="9"/>
      <c r="G387" s="9"/>
      <c r="H387" s="9"/>
      <c r="I387" s="9">
        <v>514.5</v>
      </c>
      <c r="J387" s="9">
        <v>29.78</v>
      </c>
      <c r="K387" s="9">
        <f t="shared" ref="K387:K450" si="147">I387*J387</f>
        <v>15321.810000000001</v>
      </c>
      <c r="L387" s="9">
        <f t="shared" ref="L387:L450" si="148">POWER(I387,2)</f>
        <v>264710.25</v>
      </c>
      <c r="M387" s="9">
        <f t="shared" ref="M387:M450" si="149">POWER(J387,2)</f>
        <v>886.84840000000008</v>
      </c>
      <c r="N387" s="9"/>
      <c r="O387" s="9"/>
      <c r="P387" s="9"/>
      <c r="Q387" s="9">
        <v>294</v>
      </c>
      <c r="R387" s="9">
        <v>29.78</v>
      </c>
      <c r="S387" s="9">
        <f t="shared" ref="S387:S450" si="150">Q387*R387</f>
        <v>8755.32</v>
      </c>
      <c r="T387" s="9">
        <f t="shared" ref="T387:T450" si="151">POWER(Q387,2)</f>
        <v>86436</v>
      </c>
      <c r="U387" s="9">
        <f t="shared" ref="U387:U450" si="152">POWER(R387,2)</f>
        <v>886.84840000000008</v>
      </c>
      <c r="V387" s="9"/>
      <c r="W387" s="9"/>
      <c r="X387" s="9"/>
      <c r="Y387" s="9">
        <v>110.25</v>
      </c>
      <c r="Z387" s="9">
        <v>29.78</v>
      </c>
      <c r="AA387" s="9">
        <f t="shared" ref="AA387:AA450" si="153">Y387*Z387</f>
        <v>3283.2450000000003</v>
      </c>
      <c r="AB387" s="9">
        <f t="shared" ref="AB387:AB450" si="154">POWER(Y387,2)</f>
        <v>12155.0625</v>
      </c>
      <c r="AC387" s="9">
        <f t="shared" ref="AC387:AC450" si="155">POWER(Z387,2)</f>
        <v>886.84840000000008</v>
      </c>
      <c r="AD387" s="9"/>
      <c r="AE387" s="9"/>
      <c r="AF387" s="9"/>
      <c r="AG387" s="9">
        <v>7</v>
      </c>
      <c r="AH387" s="9">
        <v>29.78</v>
      </c>
      <c r="AI387" s="9">
        <f t="shared" ref="AI387:AI450" si="156">AG387*AH387</f>
        <v>208.46</v>
      </c>
      <c r="AJ387" s="9">
        <f t="shared" ref="AJ387:AJ450" si="157">POWER(AG387,2)</f>
        <v>49</v>
      </c>
      <c r="AK387" s="9">
        <f t="shared" ref="AK387:AK450" si="158">POWER(AH387,2)</f>
        <v>886.84840000000008</v>
      </c>
      <c r="AL387" s="9"/>
      <c r="AM387" s="9"/>
      <c r="AN387" s="9"/>
      <c r="AO387" s="1">
        <v>3</v>
      </c>
      <c r="AP387" s="9">
        <v>29.78</v>
      </c>
      <c r="AQ387" s="9">
        <f t="shared" ref="AQ387:AQ450" si="159">AO387*AP387</f>
        <v>89.34</v>
      </c>
      <c r="AR387" s="9">
        <f t="shared" ref="AR387:AR450" si="160">POWER(AP387,2)</f>
        <v>886.84840000000008</v>
      </c>
      <c r="AS387" s="9">
        <f t="shared" ref="AS387:AS450" si="161">POWER(AP387,2)</f>
        <v>886.84840000000008</v>
      </c>
      <c r="AT387" s="9"/>
      <c r="AU387" s="9"/>
      <c r="AV387" s="9"/>
      <c r="AW387" s="9">
        <v>0.25</v>
      </c>
      <c r="AX387" s="9">
        <v>29.78</v>
      </c>
      <c r="AY387" s="9">
        <f t="shared" ref="AY387:AY450" si="162">AW387*AX387</f>
        <v>7.4450000000000003</v>
      </c>
      <c r="AZ387" s="9">
        <f t="shared" ref="AZ387:AZ450" si="163">POWER(AW387,2)</f>
        <v>6.25E-2</v>
      </c>
      <c r="BA387" s="9">
        <f t="shared" ref="BA387:BA450" si="164">POWER(AX387,2)</f>
        <v>886.84840000000008</v>
      </c>
      <c r="BB387" s="9"/>
      <c r="BC387" s="9"/>
      <c r="BD387" s="9"/>
      <c r="BE387" s="1">
        <v>3</v>
      </c>
      <c r="BF387" s="9">
        <v>29.78</v>
      </c>
      <c r="BG387">
        <f t="shared" ref="BG387:BG450" si="165">BE387*BF387</f>
        <v>89.34</v>
      </c>
      <c r="BH387">
        <f t="shared" ref="BH387:BH450" si="166">POWER(BE387,2)</f>
        <v>9</v>
      </c>
      <c r="BI387">
        <f t="shared" ref="BI387:BI450" si="167">POWER(BF387,2)</f>
        <v>886.84840000000008</v>
      </c>
    </row>
    <row r="388" spans="1:61" x14ac:dyDescent="0.3">
      <c r="A388" s="9">
        <v>0.98</v>
      </c>
      <c r="B388" s="9">
        <v>30.1</v>
      </c>
      <c r="C388" s="9">
        <f t="shared" si="144"/>
        <v>29.498000000000001</v>
      </c>
      <c r="D388" s="9">
        <f t="shared" si="145"/>
        <v>0.96039999999999992</v>
      </c>
      <c r="E388" s="9">
        <f t="shared" si="146"/>
        <v>906.0100000000001</v>
      </c>
      <c r="F388" s="9"/>
      <c r="G388" s="9"/>
      <c r="H388" s="9"/>
      <c r="I388" s="9">
        <v>514.5</v>
      </c>
      <c r="J388" s="9">
        <v>30.1</v>
      </c>
      <c r="K388" s="9">
        <f t="shared" si="147"/>
        <v>15486.45</v>
      </c>
      <c r="L388" s="9">
        <f t="shared" si="148"/>
        <v>264710.25</v>
      </c>
      <c r="M388" s="9">
        <f t="shared" si="149"/>
        <v>906.0100000000001</v>
      </c>
      <c r="N388" s="9"/>
      <c r="O388" s="9"/>
      <c r="P388" s="9"/>
      <c r="Q388" s="9">
        <v>294</v>
      </c>
      <c r="R388" s="9">
        <v>30.1</v>
      </c>
      <c r="S388" s="9">
        <f t="shared" si="150"/>
        <v>8849.4</v>
      </c>
      <c r="T388" s="9">
        <f t="shared" si="151"/>
        <v>86436</v>
      </c>
      <c r="U388" s="9">
        <f t="shared" si="152"/>
        <v>906.0100000000001</v>
      </c>
      <c r="V388" s="9"/>
      <c r="W388" s="9"/>
      <c r="X388" s="9"/>
      <c r="Y388" s="9">
        <v>110.25</v>
      </c>
      <c r="Z388" s="9">
        <v>30.1</v>
      </c>
      <c r="AA388" s="9">
        <f t="shared" si="153"/>
        <v>3318.5250000000001</v>
      </c>
      <c r="AB388" s="9">
        <f t="shared" si="154"/>
        <v>12155.0625</v>
      </c>
      <c r="AC388" s="9">
        <f t="shared" si="155"/>
        <v>906.0100000000001</v>
      </c>
      <c r="AD388" s="9"/>
      <c r="AE388" s="9"/>
      <c r="AF388" s="9"/>
      <c r="AG388" s="9">
        <v>7</v>
      </c>
      <c r="AH388" s="9">
        <v>30.1</v>
      </c>
      <c r="AI388" s="9">
        <f t="shared" si="156"/>
        <v>210.70000000000002</v>
      </c>
      <c r="AJ388" s="9">
        <f t="shared" si="157"/>
        <v>49</v>
      </c>
      <c r="AK388" s="9">
        <f t="shared" si="158"/>
        <v>906.0100000000001</v>
      </c>
      <c r="AL388" s="9"/>
      <c r="AM388" s="9"/>
      <c r="AN388" s="9"/>
      <c r="AO388" s="1">
        <v>4</v>
      </c>
      <c r="AP388" s="9">
        <v>30.1</v>
      </c>
      <c r="AQ388" s="9">
        <f t="shared" si="159"/>
        <v>120.4</v>
      </c>
      <c r="AR388" s="9">
        <f t="shared" si="160"/>
        <v>906.0100000000001</v>
      </c>
      <c r="AS388" s="9">
        <f t="shared" si="161"/>
        <v>906.0100000000001</v>
      </c>
      <c r="AT388" s="9"/>
      <c r="AU388" s="9"/>
      <c r="AV388" s="9"/>
      <c r="AW388" s="9">
        <v>0.25</v>
      </c>
      <c r="AX388" s="9">
        <v>30.1</v>
      </c>
      <c r="AY388" s="9">
        <f t="shared" si="162"/>
        <v>7.5250000000000004</v>
      </c>
      <c r="AZ388" s="9">
        <f t="shared" si="163"/>
        <v>6.25E-2</v>
      </c>
      <c r="BA388" s="9">
        <f t="shared" si="164"/>
        <v>906.0100000000001</v>
      </c>
      <c r="BB388" s="9"/>
      <c r="BC388" s="9"/>
      <c r="BD388" s="9"/>
      <c r="BE388" s="1">
        <v>3</v>
      </c>
      <c r="BF388" s="9">
        <v>30.1</v>
      </c>
      <c r="BG388">
        <f t="shared" si="165"/>
        <v>90.300000000000011</v>
      </c>
      <c r="BH388">
        <f t="shared" si="166"/>
        <v>9</v>
      </c>
      <c r="BI388">
        <f t="shared" si="167"/>
        <v>906.0100000000001</v>
      </c>
    </row>
    <row r="389" spans="1:61" x14ac:dyDescent="0.3">
      <c r="A389" s="9">
        <v>0.98</v>
      </c>
      <c r="B389" s="9">
        <v>30.19</v>
      </c>
      <c r="C389" s="9">
        <f t="shared" si="144"/>
        <v>29.586200000000002</v>
      </c>
      <c r="D389" s="9">
        <f t="shared" si="145"/>
        <v>0.96039999999999992</v>
      </c>
      <c r="E389" s="9">
        <f t="shared" si="146"/>
        <v>911.43610000000012</v>
      </c>
      <c r="F389" s="9"/>
      <c r="G389" s="9"/>
      <c r="H389" s="9"/>
      <c r="I389" s="9">
        <v>514.5</v>
      </c>
      <c r="J389" s="9">
        <v>30.19</v>
      </c>
      <c r="K389" s="9">
        <f t="shared" si="147"/>
        <v>15532.755000000001</v>
      </c>
      <c r="L389" s="9">
        <f t="shared" si="148"/>
        <v>264710.25</v>
      </c>
      <c r="M389" s="9">
        <f t="shared" si="149"/>
        <v>911.43610000000012</v>
      </c>
      <c r="N389" s="9"/>
      <c r="O389" s="9"/>
      <c r="P389" s="9"/>
      <c r="Q389" s="9">
        <v>294</v>
      </c>
      <c r="R389" s="9">
        <v>30.19</v>
      </c>
      <c r="S389" s="9">
        <f t="shared" si="150"/>
        <v>8875.86</v>
      </c>
      <c r="T389" s="9">
        <f t="shared" si="151"/>
        <v>86436</v>
      </c>
      <c r="U389" s="9">
        <f t="shared" si="152"/>
        <v>911.43610000000012</v>
      </c>
      <c r="V389" s="9"/>
      <c r="W389" s="9"/>
      <c r="X389" s="9"/>
      <c r="Y389" s="9">
        <v>110.25</v>
      </c>
      <c r="Z389" s="9">
        <v>30.19</v>
      </c>
      <c r="AA389" s="9">
        <f t="shared" si="153"/>
        <v>3328.4475000000002</v>
      </c>
      <c r="AB389" s="9">
        <f t="shared" si="154"/>
        <v>12155.0625</v>
      </c>
      <c r="AC389" s="9">
        <f t="shared" si="155"/>
        <v>911.43610000000012</v>
      </c>
      <c r="AD389" s="9"/>
      <c r="AE389" s="9"/>
      <c r="AF389" s="9"/>
      <c r="AG389" s="9">
        <v>7</v>
      </c>
      <c r="AH389" s="9">
        <v>30.19</v>
      </c>
      <c r="AI389" s="9">
        <f t="shared" si="156"/>
        <v>211.33</v>
      </c>
      <c r="AJ389" s="9">
        <f t="shared" si="157"/>
        <v>49</v>
      </c>
      <c r="AK389" s="9">
        <f t="shared" si="158"/>
        <v>911.43610000000012</v>
      </c>
      <c r="AL389" s="9"/>
      <c r="AM389" s="9"/>
      <c r="AN389" s="9"/>
      <c r="AO389" s="1">
        <v>5</v>
      </c>
      <c r="AP389" s="9">
        <v>30.19</v>
      </c>
      <c r="AQ389" s="9">
        <f t="shared" si="159"/>
        <v>150.95000000000002</v>
      </c>
      <c r="AR389" s="9">
        <f t="shared" si="160"/>
        <v>911.43610000000012</v>
      </c>
      <c r="AS389" s="9">
        <f t="shared" si="161"/>
        <v>911.43610000000012</v>
      </c>
      <c r="AT389" s="9"/>
      <c r="AU389" s="9"/>
      <c r="AV389" s="9"/>
      <c r="AW389" s="9">
        <v>0.25</v>
      </c>
      <c r="AX389" s="9">
        <v>30.19</v>
      </c>
      <c r="AY389" s="9">
        <f t="shared" si="162"/>
        <v>7.5475000000000003</v>
      </c>
      <c r="AZ389" s="9">
        <f t="shared" si="163"/>
        <v>6.25E-2</v>
      </c>
      <c r="BA389" s="9">
        <f t="shared" si="164"/>
        <v>911.43610000000012</v>
      </c>
      <c r="BB389" s="9"/>
      <c r="BC389" s="9"/>
      <c r="BD389" s="9"/>
      <c r="BE389" s="1">
        <v>3</v>
      </c>
      <c r="BF389" s="9">
        <v>30.19</v>
      </c>
      <c r="BG389">
        <f t="shared" si="165"/>
        <v>90.570000000000007</v>
      </c>
      <c r="BH389">
        <f t="shared" si="166"/>
        <v>9</v>
      </c>
      <c r="BI389">
        <f t="shared" si="167"/>
        <v>911.43610000000012</v>
      </c>
    </row>
    <row r="390" spans="1:61" x14ac:dyDescent="0.3">
      <c r="A390" s="9">
        <v>0.9</v>
      </c>
      <c r="B390" s="9">
        <v>36.35</v>
      </c>
      <c r="C390" s="9">
        <f t="shared" si="144"/>
        <v>32.715000000000003</v>
      </c>
      <c r="D390" s="9">
        <f t="shared" si="145"/>
        <v>0.81</v>
      </c>
      <c r="E390" s="9">
        <f t="shared" si="146"/>
        <v>1321.3225</v>
      </c>
      <c r="F390" s="9"/>
      <c r="G390" s="9"/>
      <c r="H390" s="9"/>
      <c r="I390" s="9">
        <v>563.5</v>
      </c>
      <c r="J390" s="9">
        <v>36.35</v>
      </c>
      <c r="K390" s="9">
        <f t="shared" si="147"/>
        <v>20483.225000000002</v>
      </c>
      <c r="L390" s="9">
        <f t="shared" si="148"/>
        <v>317532.25</v>
      </c>
      <c r="M390" s="9">
        <f t="shared" si="149"/>
        <v>1321.3225</v>
      </c>
      <c r="N390" s="9"/>
      <c r="O390" s="9"/>
      <c r="P390" s="9"/>
      <c r="Q390" s="9">
        <v>318.5</v>
      </c>
      <c r="R390" s="9">
        <v>36.35</v>
      </c>
      <c r="S390" s="9">
        <f t="shared" si="150"/>
        <v>11577.475</v>
      </c>
      <c r="T390" s="9">
        <f t="shared" si="151"/>
        <v>101442.25</v>
      </c>
      <c r="U390" s="9">
        <f t="shared" si="152"/>
        <v>1321.3225</v>
      </c>
      <c r="V390" s="9"/>
      <c r="W390" s="9"/>
      <c r="X390" s="9"/>
      <c r="Y390" s="9">
        <v>122.5</v>
      </c>
      <c r="Z390" s="9">
        <v>36.35</v>
      </c>
      <c r="AA390" s="9">
        <f t="shared" si="153"/>
        <v>4452.875</v>
      </c>
      <c r="AB390" s="9">
        <f t="shared" si="154"/>
        <v>15006.25</v>
      </c>
      <c r="AC390" s="9">
        <f t="shared" si="155"/>
        <v>1321.3225</v>
      </c>
      <c r="AD390" s="9"/>
      <c r="AE390" s="9"/>
      <c r="AF390" s="9"/>
      <c r="AG390" s="9">
        <v>7</v>
      </c>
      <c r="AH390" s="9">
        <v>36.35</v>
      </c>
      <c r="AI390" s="9">
        <f t="shared" si="156"/>
        <v>254.45000000000002</v>
      </c>
      <c r="AJ390" s="9">
        <f t="shared" si="157"/>
        <v>49</v>
      </c>
      <c r="AK390" s="9">
        <f t="shared" si="158"/>
        <v>1321.3225</v>
      </c>
      <c r="AL390" s="9"/>
      <c r="AM390" s="9"/>
      <c r="AN390" s="9"/>
      <c r="AO390" s="1">
        <v>2</v>
      </c>
      <c r="AP390" s="9">
        <v>36.35</v>
      </c>
      <c r="AQ390" s="9">
        <f t="shared" si="159"/>
        <v>72.7</v>
      </c>
      <c r="AR390" s="9">
        <f t="shared" si="160"/>
        <v>1321.3225</v>
      </c>
      <c r="AS390" s="9">
        <f t="shared" si="161"/>
        <v>1321.3225</v>
      </c>
      <c r="AT390" s="9"/>
      <c r="AU390" s="9"/>
      <c r="AV390" s="9"/>
      <c r="AW390" s="9">
        <v>0.25</v>
      </c>
      <c r="AX390" s="9">
        <v>36.35</v>
      </c>
      <c r="AY390" s="9">
        <f t="shared" si="162"/>
        <v>9.0875000000000004</v>
      </c>
      <c r="AZ390" s="9">
        <f t="shared" si="163"/>
        <v>6.25E-2</v>
      </c>
      <c r="BA390" s="9">
        <f t="shared" si="164"/>
        <v>1321.3225</v>
      </c>
      <c r="BB390" s="9"/>
      <c r="BC390" s="9"/>
      <c r="BD390" s="9"/>
      <c r="BE390" s="1">
        <v>3</v>
      </c>
      <c r="BF390" s="9">
        <v>36.35</v>
      </c>
      <c r="BG390">
        <f t="shared" si="165"/>
        <v>109.05000000000001</v>
      </c>
      <c r="BH390">
        <f t="shared" si="166"/>
        <v>9</v>
      </c>
      <c r="BI390">
        <f t="shared" si="167"/>
        <v>1321.3225</v>
      </c>
    </row>
    <row r="391" spans="1:61" x14ac:dyDescent="0.3">
      <c r="A391" s="9">
        <v>0.9</v>
      </c>
      <c r="B391" s="9">
        <v>35.1</v>
      </c>
      <c r="C391" s="9">
        <f t="shared" si="144"/>
        <v>31.590000000000003</v>
      </c>
      <c r="D391" s="9">
        <f t="shared" si="145"/>
        <v>0.81</v>
      </c>
      <c r="E391" s="9">
        <f t="shared" si="146"/>
        <v>1232.01</v>
      </c>
      <c r="F391" s="9"/>
      <c r="G391" s="9"/>
      <c r="H391" s="9"/>
      <c r="I391" s="9">
        <v>563.5</v>
      </c>
      <c r="J391" s="9">
        <v>35.1</v>
      </c>
      <c r="K391" s="9">
        <f t="shared" si="147"/>
        <v>19778.850000000002</v>
      </c>
      <c r="L391" s="9">
        <f t="shared" si="148"/>
        <v>317532.25</v>
      </c>
      <c r="M391" s="9">
        <f t="shared" si="149"/>
        <v>1232.01</v>
      </c>
      <c r="N391" s="9"/>
      <c r="O391" s="9"/>
      <c r="P391" s="9"/>
      <c r="Q391" s="9">
        <v>318.5</v>
      </c>
      <c r="R391" s="9">
        <v>35.1</v>
      </c>
      <c r="S391" s="9">
        <f t="shared" si="150"/>
        <v>11179.35</v>
      </c>
      <c r="T391" s="9">
        <f t="shared" si="151"/>
        <v>101442.25</v>
      </c>
      <c r="U391" s="9">
        <f t="shared" si="152"/>
        <v>1232.01</v>
      </c>
      <c r="V391" s="9"/>
      <c r="W391" s="9"/>
      <c r="X391" s="9"/>
      <c r="Y391" s="9">
        <v>122.5</v>
      </c>
      <c r="Z391" s="9">
        <v>35.1</v>
      </c>
      <c r="AA391" s="9">
        <f t="shared" si="153"/>
        <v>4299.75</v>
      </c>
      <c r="AB391" s="9">
        <f t="shared" si="154"/>
        <v>15006.25</v>
      </c>
      <c r="AC391" s="9">
        <f t="shared" si="155"/>
        <v>1232.01</v>
      </c>
      <c r="AD391" s="9"/>
      <c r="AE391" s="9"/>
      <c r="AF391" s="9"/>
      <c r="AG391" s="9">
        <v>7</v>
      </c>
      <c r="AH391" s="9">
        <v>35.1</v>
      </c>
      <c r="AI391" s="9">
        <f t="shared" si="156"/>
        <v>245.70000000000002</v>
      </c>
      <c r="AJ391" s="9">
        <f t="shared" si="157"/>
        <v>49</v>
      </c>
      <c r="AK391" s="9">
        <f t="shared" si="158"/>
        <v>1232.01</v>
      </c>
      <c r="AL391" s="9"/>
      <c r="AM391" s="9"/>
      <c r="AN391" s="9"/>
      <c r="AO391" s="1">
        <v>3</v>
      </c>
      <c r="AP391" s="9">
        <v>35.1</v>
      </c>
      <c r="AQ391" s="9">
        <f t="shared" si="159"/>
        <v>105.30000000000001</v>
      </c>
      <c r="AR391" s="9">
        <f t="shared" si="160"/>
        <v>1232.01</v>
      </c>
      <c r="AS391" s="9">
        <f t="shared" si="161"/>
        <v>1232.01</v>
      </c>
      <c r="AT391" s="9"/>
      <c r="AU391" s="9"/>
      <c r="AV391" s="9"/>
      <c r="AW391" s="9">
        <v>0.25</v>
      </c>
      <c r="AX391" s="9">
        <v>35.1</v>
      </c>
      <c r="AY391" s="9">
        <f t="shared" si="162"/>
        <v>8.7750000000000004</v>
      </c>
      <c r="AZ391" s="9">
        <f t="shared" si="163"/>
        <v>6.25E-2</v>
      </c>
      <c r="BA391" s="9">
        <f t="shared" si="164"/>
        <v>1232.01</v>
      </c>
      <c r="BB391" s="9"/>
      <c r="BC391" s="9"/>
      <c r="BD391" s="9"/>
      <c r="BE391" s="1">
        <v>3</v>
      </c>
      <c r="BF391" s="9">
        <v>35.1</v>
      </c>
      <c r="BG391">
        <f t="shared" si="165"/>
        <v>105.30000000000001</v>
      </c>
      <c r="BH391">
        <f t="shared" si="166"/>
        <v>9</v>
      </c>
      <c r="BI391">
        <f t="shared" si="167"/>
        <v>1232.01</v>
      </c>
    </row>
    <row r="392" spans="1:61" x14ac:dyDescent="0.3">
      <c r="A392" s="9">
        <v>0.9</v>
      </c>
      <c r="B392" s="9">
        <v>32.83</v>
      </c>
      <c r="C392" s="9">
        <f t="shared" si="144"/>
        <v>29.547000000000001</v>
      </c>
      <c r="D392" s="9">
        <f t="shared" si="145"/>
        <v>0.81</v>
      </c>
      <c r="E392" s="9">
        <f t="shared" si="146"/>
        <v>1077.8089</v>
      </c>
      <c r="F392" s="9"/>
      <c r="G392" s="9"/>
      <c r="H392" s="9"/>
      <c r="I392" s="9">
        <v>563.5</v>
      </c>
      <c r="J392" s="9">
        <v>32.83</v>
      </c>
      <c r="K392" s="9">
        <f t="shared" si="147"/>
        <v>18499.704999999998</v>
      </c>
      <c r="L392" s="9">
        <f t="shared" si="148"/>
        <v>317532.25</v>
      </c>
      <c r="M392" s="9">
        <f t="shared" si="149"/>
        <v>1077.8089</v>
      </c>
      <c r="N392" s="9"/>
      <c r="O392" s="9"/>
      <c r="P392" s="9"/>
      <c r="Q392" s="9">
        <v>318.5</v>
      </c>
      <c r="R392" s="9">
        <v>32.83</v>
      </c>
      <c r="S392" s="9">
        <f t="shared" si="150"/>
        <v>10456.355</v>
      </c>
      <c r="T392" s="9">
        <f t="shared" si="151"/>
        <v>101442.25</v>
      </c>
      <c r="U392" s="9">
        <f t="shared" si="152"/>
        <v>1077.8089</v>
      </c>
      <c r="V392" s="9"/>
      <c r="W392" s="9"/>
      <c r="X392" s="9"/>
      <c r="Y392" s="9">
        <v>122.5</v>
      </c>
      <c r="Z392" s="9">
        <v>32.83</v>
      </c>
      <c r="AA392" s="9">
        <f t="shared" si="153"/>
        <v>4021.6749999999997</v>
      </c>
      <c r="AB392" s="9">
        <f t="shared" si="154"/>
        <v>15006.25</v>
      </c>
      <c r="AC392" s="9">
        <f t="shared" si="155"/>
        <v>1077.8089</v>
      </c>
      <c r="AD392" s="9"/>
      <c r="AE392" s="9"/>
      <c r="AF392" s="9"/>
      <c r="AG392" s="9">
        <v>7</v>
      </c>
      <c r="AH392" s="9">
        <v>32.83</v>
      </c>
      <c r="AI392" s="9">
        <f t="shared" si="156"/>
        <v>229.81</v>
      </c>
      <c r="AJ392" s="9">
        <f t="shared" si="157"/>
        <v>49</v>
      </c>
      <c r="AK392" s="9">
        <f t="shared" si="158"/>
        <v>1077.8089</v>
      </c>
      <c r="AL392" s="9"/>
      <c r="AM392" s="9"/>
      <c r="AN392" s="9"/>
      <c r="AO392" s="1">
        <v>4</v>
      </c>
      <c r="AP392" s="9">
        <v>32.83</v>
      </c>
      <c r="AQ392" s="9">
        <f t="shared" si="159"/>
        <v>131.32</v>
      </c>
      <c r="AR392" s="9">
        <f t="shared" si="160"/>
        <v>1077.8089</v>
      </c>
      <c r="AS392" s="9">
        <f t="shared" si="161"/>
        <v>1077.8089</v>
      </c>
      <c r="AT392" s="9"/>
      <c r="AU392" s="9"/>
      <c r="AV392" s="9"/>
      <c r="AW392" s="9">
        <v>0.25</v>
      </c>
      <c r="AX392" s="9">
        <v>32.83</v>
      </c>
      <c r="AY392" s="9">
        <f t="shared" si="162"/>
        <v>8.2074999999999996</v>
      </c>
      <c r="AZ392" s="9">
        <f t="shared" si="163"/>
        <v>6.25E-2</v>
      </c>
      <c r="BA392" s="9">
        <f t="shared" si="164"/>
        <v>1077.8089</v>
      </c>
      <c r="BB392" s="9"/>
      <c r="BC392" s="9"/>
      <c r="BD392" s="9"/>
      <c r="BE392" s="1">
        <v>3</v>
      </c>
      <c r="BF392" s="9">
        <v>32.83</v>
      </c>
      <c r="BG392">
        <f t="shared" si="165"/>
        <v>98.49</v>
      </c>
      <c r="BH392">
        <f t="shared" si="166"/>
        <v>9</v>
      </c>
      <c r="BI392">
        <f t="shared" si="167"/>
        <v>1077.8089</v>
      </c>
    </row>
    <row r="393" spans="1:61" x14ac:dyDescent="0.3">
      <c r="A393" s="9">
        <v>0.9</v>
      </c>
      <c r="B393" s="9">
        <v>32.46</v>
      </c>
      <c r="C393" s="9">
        <f t="shared" si="144"/>
        <v>29.214000000000002</v>
      </c>
      <c r="D393" s="9">
        <f t="shared" si="145"/>
        <v>0.81</v>
      </c>
      <c r="E393" s="9">
        <f t="shared" si="146"/>
        <v>1053.6516000000001</v>
      </c>
      <c r="F393" s="9"/>
      <c r="G393" s="9"/>
      <c r="H393" s="9"/>
      <c r="I393" s="9">
        <v>563.5</v>
      </c>
      <c r="J393" s="9">
        <v>32.46</v>
      </c>
      <c r="K393" s="9">
        <f t="shared" si="147"/>
        <v>18291.21</v>
      </c>
      <c r="L393" s="9">
        <f t="shared" si="148"/>
        <v>317532.25</v>
      </c>
      <c r="M393" s="9">
        <f t="shared" si="149"/>
        <v>1053.6516000000001</v>
      </c>
      <c r="N393" s="9"/>
      <c r="O393" s="9"/>
      <c r="P393" s="9"/>
      <c r="Q393" s="9">
        <v>318.5</v>
      </c>
      <c r="R393" s="9">
        <v>32.46</v>
      </c>
      <c r="S393" s="9">
        <f t="shared" si="150"/>
        <v>10338.51</v>
      </c>
      <c r="T393" s="9">
        <f t="shared" si="151"/>
        <v>101442.25</v>
      </c>
      <c r="U393" s="9">
        <f t="shared" si="152"/>
        <v>1053.6516000000001</v>
      </c>
      <c r="V393" s="9"/>
      <c r="W393" s="9"/>
      <c r="X393" s="9"/>
      <c r="Y393" s="9">
        <v>122.5</v>
      </c>
      <c r="Z393" s="9">
        <v>32.46</v>
      </c>
      <c r="AA393" s="9">
        <f t="shared" si="153"/>
        <v>3976.35</v>
      </c>
      <c r="AB393" s="9">
        <f t="shared" si="154"/>
        <v>15006.25</v>
      </c>
      <c r="AC393" s="9">
        <f t="shared" si="155"/>
        <v>1053.6516000000001</v>
      </c>
      <c r="AD393" s="9"/>
      <c r="AE393" s="9"/>
      <c r="AF393" s="9"/>
      <c r="AG393" s="9">
        <v>7</v>
      </c>
      <c r="AH393" s="9">
        <v>32.46</v>
      </c>
      <c r="AI393" s="9">
        <f t="shared" si="156"/>
        <v>227.22</v>
      </c>
      <c r="AJ393" s="9">
        <f t="shared" si="157"/>
        <v>49</v>
      </c>
      <c r="AK393" s="9">
        <f t="shared" si="158"/>
        <v>1053.6516000000001</v>
      </c>
      <c r="AL393" s="9"/>
      <c r="AM393" s="9"/>
      <c r="AN393" s="9"/>
      <c r="AO393" s="1">
        <v>5</v>
      </c>
      <c r="AP393" s="9">
        <v>32.46</v>
      </c>
      <c r="AQ393" s="9">
        <f t="shared" si="159"/>
        <v>162.30000000000001</v>
      </c>
      <c r="AR393" s="9">
        <f t="shared" si="160"/>
        <v>1053.6516000000001</v>
      </c>
      <c r="AS393" s="9">
        <f t="shared" si="161"/>
        <v>1053.6516000000001</v>
      </c>
      <c r="AT393" s="9"/>
      <c r="AU393" s="9"/>
      <c r="AV393" s="9"/>
      <c r="AW393" s="9">
        <v>0.25</v>
      </c>
      <c r="AX393" s="9">
        <v>32.46</v>
      </c>
      <c r="AY393" s="9">
        <f t="shared" si="162"/>
        <v>8.1150000000000002</v>
      </c>
      <c r="AZ393" s="9">
        <f t="shared" si="163"/>
        <v>6.25E-2</v>
      </c>
      <c r="BA393" s="9">
        <f t="shared" si="164"/>
        <v>1053.6516000000001</v>
      </c>
      <c r="BB393" s="9"/>
      <c r="BC393" s="9"/>
      <c r="BD393" s="9"/>
      <c r="BE393" s="1">
        <v>3</v>
      </c>
      <c r="BF393" s="9">
        <v>32.46</v>
      </c>
      <c r="BG393">
        <f t="shared" si="165"/>
        <v>97.38</v>
      </c>
      <c r="BH393">
        <f t="shared" si="166"/>
        <v>9</v>
      </c>
      <c r="BI393">
        <f t="shared" si="167"/>
        <v>1053.6516000000001</v>
      </c>
    </row>
    <row r="394" spans="1:61" x14ac:dyDescent="0.3">
      <c r="A394" s="9">
        <v>0.86</v>
      </c>
      <c r="B394" s="9">
        <v>33.520000000000003</v>
      </c>
      <c r="C394" s="9">
        <f t="shared" si="144"/>
        <v>28.827200000000001</v>
      </c>
      <c r="D394" s="9">
        <f t="shared" si="145"/>
        <v>0.73959999999999992</v>
      </c>
      <c r="E394" s="9">
        <f t="shared" si="146"/>
        <v>1123.5904000000003</v>
      </c>
      <c r="F394" s="9"/>
      <c r="G394" s="9"/>
      <c r="H394" s="9"/>
      <c r="I394" s="9">
        <v>588</v>
      </c>
      <c r="J394" s="9">
        <v>33.520000000000003</v>
      </c>
      <c r="K394" s="9">
        <f t="shared" si="147"/>
        <v>19709.760000000002</v>
      </c>
      <c r="L394" s="9">
        <f t="shared" si="148"/>
        <v>345744</v>
      </c>
      <c r="M394" s="9">
        <f t="shared" si="149"/>
        <v>1123.5904000000003</v>
      </c>
      <c r="N394" s="9"/>
      <c r="O394" s="9"/>
      <c r="P394" s="9"/>
      <c r="Q394" s="9">
        <v>294</v>
      </c>
      <c r="R394" s="9">
        <v>33.520000000000003</v>
      </c>
      <c r="S394" s="9">
        <f t="shared" si="150"/>
        <v>9854.880000000001</v>
      </c>
      <c r="T394" s="9">
        <f t="shared" si="151"/>
        <v>86436</v>
      </c>
      <c r="U394" s="9">
        <f t="shared" si="152"/>
        <v>1123.5904000000003</v>
      </c>
      <c r="V394" s="9"/>
      <c r="W394" s="9"/>
      <c r="X394" s="9"/>
      <c r="Y394" s="9">
        <v>147</v>
      </c>
      <c r="Z394" s="9">
        <v>33.520000000000003</v>
      </c>
      <c r="AA394" s="9">
        <f t="shared" si="153"/>
        <v>4927.4400000000005</v>
      </c>
      <c r="AB394" s="9">
        <f t="shared" si="154"/>
        <v>21609</v>
      </c>
      <c r="AC394" s="9">
        <f t="shared" si="155"/>
        <v>1123.5904000000003</v>
      </c>
      <c r="AD394" s="9"/>
      <c r="AE394" s="9"/>
      <c r="AF394" s="9"/>
      <c r="AG394" s="9">
        <v>7</v>
      </c>
      <c r="AH394" s="9">
        <v>33.520000000000003</v>
      </c>
      <c r="AI394" s="9">
        <f t="shared" si="156"/>
        <v>234.64000000000001</v>
      </c>
      <c r="AJ394" s="9">
        <f t="shared" si="157"/>
        <v>49</v>
      </c>
      <c r="AK394" s="9">
        <f t="shared" si="158"/>
        <v>1123.5904000000003</v>
      </c>
      <c r="AL394" s="9"/>
      <c r="AM394" s="9"/>
      <c r="AN394" s="9"/>
      <c r="AO394" s="1">
        <v>2</v>
      </c>
      <c r="AP394" s="9">
        <v>33.520000000000003</v>
      </c>
      <c r="AQ394" s="9">
        <f t="shared" si="159"/>
        <v>67.040000000000006</v>
      </c>
      <c r="AR394" s="9">
        <f t="shared" si="160"/>
        <v>1123.5904000000003</v>
      </c>
      <c r="AS394" s="9">
        <f t="shared" si="161"/>
        <v>1123.5904000000003</v>
      </c>
      <c r="AT394" s="9"/>
      <c r="AU394" s="9"/>
      <c r="AV394" s="9"/>
      <c r="AW394" s="9">
        <v>0.25</v>
      </c>
      <c r="AX394" s="9">
        <v>33.520000000000003</v>
      </c>
      <c r="AY394" s="9">
        <f t="shared" si="162"/>
        <v>8.3800000000000008</v>
      </c>
      <c r="AZ394" s="9">
        <f t="shared" si="163"/>
        <v>6.25E-2</v>
      </c>
      <c r="BA394" s="9">
        <f t="shared" si="164"/>
        <v>1123.5904000000003</v>
      </c>
      <c r="BB394" s="9"/>
      <c r="BC394" s="9"/>
      <c r="BD394" s="9"/>
      <c r="BE394" s="1">
        <v>3</v>
      </c>
      <c r="BF394" s="9">
        <v>33.520000000000003</v>
      </c>
      <c r="BG394">
        <f t="shared" si="165"/>
        <v>100.56</v>
      </c>
      <c r="BH394">
        <f t="shared" si="166"/>
        <v>9</v>
      </c>
      <c r="BI394">
        <f t="shared" si="167"/>
        <v>1123.5904000000003</v>
      </c>
    </row>
    <row r="395" spans="1:61" x14ac:dyDescent="0.3">
      <c r="A395" s="9">
        <v>0.86</v>
      </c>
      <c r="B395" s="9">
        <v>32.93</v>
      </c>
      <c r="C395" s="9">
        <f t="shared" si="144"/>
        <v>28.319800000000001</v>
      </c>
      <c r="D395" s="9">
        <f t="shared" si="145"/>
        <v>0.73959999999999992</v>
      </c>
      <c r="E395" s="9">
        <f t="shared" si="146"/>
        <v>1084.3849</v>
      </c>
      <c r="F395" s="9"/>
      <c r="G395" s="9"/>
      <c r="H395" s="9"/>
      <c r="I395" s="9">
        <v>588</v>
      </c>
      <c r="J395" s="9">
        <v>32.93</v>
      </c>
      <c r="K395" s="9">
        <f t="shared" si="147"/>
        <v>19362.84</v>
      </c>
      <c r="L395" s="9">
        <f t="shared" si="148"/>
        <v>345744</v>
      </c>
      <c r="M395" s="9">
        <f t="shared" si="149"/>
        <v>1084.3849</v>
      </c>
      <c r="N395" s="9"/>
      <c r="O395" s="9"/>
      <c r="P395" s="9"/>
      <c r="Q395" s="9">
        <v>294</v>
      </c>
      <c r="R395" s="9">
        <v>32.93</v>
      </c>
      <c r="S395" s="9">
        <f t="shared" si="150"/>
        <v>9681.42</v>
      </c>
      <c r="T395" s="9">
        <f t="shared" si="151"/>
        <v>86436</v>
      </c>
      <c r="U395" s="9">
        <f t="shared" si="152"/>
        <v>1084.3849</v>
      </c>
      <c r="V395" s="9"/>
      <c r="W395" s="9"/>
      <c r="X395" s="9"/>
      <c r="Y395" s="9">
        <v>147</v>
      </c>
      <c r="Z395" s="9">
        <v>32.93</v>
      </c>
      <c r="AA395" s="9">
        <f t="shared" si="153"/>
        <v>4840.71</v>
      </c>
      <c r="AB395" s="9">
        <f t="shared" si="154"/>
        <v>21609</v>
      </c>
      <c r="AC395" s="9">
        <f t="shared" si="155"/>
        <v>1084.3849</v>
      </c>
      <c r="AD395" s="9"/>
      <c r="AE395" s="9"/>
      <c r="AF395" s="9"/>
      <c r="AG395" s="9">
        <v>7</v>
      </c>
      <c r="AH395" s="9">
        <v>32.93</v>
      </c>
      <c r="AI395" s="9">
        <f t="shared" si="156"/>
        <v>230.51</v>
      </c>
      <c r="AJ395" s="9">
        <f t="shared" si="157"/>
        <v>49</v>
      </c>
      <c r="AK395" s="9">
        <f t="shared" si="158"/>
        <v>1084.3849</v>
      </c>
      <c r="AL395" s="9"/>
      <c r="AM395" s="9"/>
      <c r="AN395" s="9"/>
      <c r="AO395" s="1">
        <v>3</v>
      </c>
      <c r="AP395" s="9">
        <v>32.93</v>
      </c>
      <c r="AQ395" s="9">
        <f t="shared" si="159"/>
        <v>98.789999999999992</v>
      </c>
      <c r="AR395" s="9">
        <f t="shared" si="160"/>
        <v>1084.3849</v>
      </c>
      <c r="AS395" s="9">
        <f t="shared" si="161"/>
        <v>1084.3849</v>
      </c>
      <c r="AT395" s="9"/>
      <c r="AU395" s="9"/>
      <c r="AV395" s="9"/>
      <c r="AW395" s="9">
        <v>0.25</v>
      </c>
      <c r="AX395" s="9">
        <v>32.93</v>
      </c>
      <c r="AY395" s="9">
        <f t="shared" si="162"/>
        <v>8.2324999999999999</v>
      </c>
      <c r="AZ395" s="9">
        <f t="shared" si="163"/>
        <v>6.25E-2</v>
      </c>
      <c r="BA395" s="9">
        <f t="shared" si="164"/>
        <v>1084.3849</v>
      </c>
      <c r="BB395" s="9"/>
      <c r="BC395" s="9"/>
      <c r="BD395" s="9"/>
      <c r="BE395" s="1">
        <v>3</v>
      </c>
      <c r="BF395" s="9">
        <v>32.93</v>
      </c>
      <c r="BG395">
        <f t="shared" si="165"/>
        <v>98.789999999999992</v>
      </c>
      <c r="BH395">
        <f t="shared" si="166"/>
        <v>9</v>
      </c>
      <c r="BI395">
        <f t="shared" si="167"/>
        <v>1084.3849</v>
      </c>
    </row>
    <row r="396" spans="1:61" x14ac:dyDescent="0.3">
      <c r="A396" s="9">
        <v>0.86</v>
      </c>
      <c r="B396" s="9">
        <v>28.38</v>
      </c>
      <c r="C396" s="9">
        <f t="shared" si="144"/>
        <v>24.4068</v>
      </c>
      <c r="D396" s="9">
        <f t="shared" si="145"/>
        <v>0.73959999999999992</v>
      </c>
      <c r="E396" s="9">
        <f t="shared" si="146"/>
        <v>805.42439999999999</v>
      </c>
      <c r="F396" s="9"/>
      <c r="G396" s="9"/>
      <c r="H396" s="9"/>
      <c r="I396" s="9">
        <v>588</v>
      </c>
      <c r="J396" s="9">
        <v>28.38</v>
      </c>
      <c r="K396" s="9">
        <f t="shared" si="147"/>
        <v>16687.439999999999</v>
      </c>
      <c r="L396" s="9">
        <f t="shared" si="148"/>
        <v>345744</v>
      </c>
      <c r="M396" s="9">
        <f t="shared" si="149"/>
        <v>805.42439999999999</v>
      </c>
      <c r="N396" s="9"/>
      <c r="O396" s="9"/>
      <c r="P396" s="9"/>
      <c r="Q396" s="9">
        <v>294</v>
      </c>
      <c r="R396" s="9">
        <v>28.38</v>
      </c>
      <c r="S396" s="9">
        <f t="shared" si="150"/>
        <v>8343.7199999999993</v>
      </c>
      <c r="T396" s="9">
        <f t="shared" si="151"/>
        <v>86436</v>
      </c>
      <c r="U396" s="9">
        <f t="shared" si="152"/>
        <v>805.42439999999999</v>
      </c>
      <c r="V396" s="9"/>
      <c r="W396" s="9"/>
      <c r="X396" s="9"/>
      <c r="Y396" s="9">
        <v>147</v>
      </c>
      <c r="Z396" s="9">
        <v>28.38</v>
      </c>
      <c r="AA396" s="9">
        <f t="shared" si="153"/>
        <v>4171.8599999999997</v>
      </c>
      <c r="AB396" s="9">
        <f t="shared" si="154"/>
        <v>21609</v>
      </c>
      <c r="AC396" s="9">
        <f t="shared" si="155"/>
        <v>805.42439999999999</v>
      </c>
      <c r="AD396" s="9"/>
      <c r="AE396" s="9"/>
      <c r="AF396" s="9"/>
      <c r="AG396" s="9">
        <v>7</v>
      </c>
      <c r="AH396" s="9">
        <v>28.38</v>
      </c>
      <c r="AI396" s="9">
        <f t="shared" si="156"/>
        <v>198.66</v>
      </c>
      <c r="AJ396" s="9">
        <f t="shared" si="157"/>
        <v>49</v>
      </c>
      <c r="AK396" s="9">
        <f t="shared" si="158"/>
        <v>805.42439999999999</v>
      </c>
      <c r="AL396" s="9"/>
      <c r="AM396" s="9"/>
      <c r="AN396" s="9"/>
      <c r="AO396" s="1">
        <v>4</v>
      </c>
      <c r="AP396" s="9">
        <v>28.38</v>
      </c>
      <c r="AQ396" s="9">
        <f t="shared" si="159"/>
        <v>113.52</v>
      </c>
      <c r="AR396" s="9">
        <f t="shared" si="160"/>
        <v>805.42439999999999</v>
      </c>
      <c r="AS396" s="9">
        <f t="shared" si="161"/>
        <v>805.42439999999999</v>
      </c>
      <c r="AT396" s="9"/>
      <c r="AU396" s="9"/>
      <c r="AV396" s="9"/>
      <c r="AW396" s="9">
        <v>0.25</v>
      </c>
      <c r="AX396" s="9">
        <v>28.38</v>
      </c>
      <c r="AY396" s="9">
        <f t="shared" si="162"/>
        <v>7.0949999999999998</v>
      </c>
      <c r="AZ396" s="9">
        <f t="shared" si="163"/>
        <v>6.25E-2</v>
      </c>
      <c r="BA396" s="9">
        <f t="shared" si="164"/>
        <v>805.42439999999999</v>
      </c>
      <c r="BB396" s="9"/>
      <c r="BC396" s="9"/>
      <c r="BD396" s="9"/>
      <c r="BE396" s="1">
        <v>3</v>
      </c>
      <c r="BF396" s="9">
        <v>28.38</v>
      </c>
      <c r="BG396">
        <f t="shared" si="165"/>
        <v>85.14</v>
      </c>
      <c r="BH396">
        <f t="shared" si="166"/>
        <v>9</v>
      </c>
      <c r="BI396">
        <f t="shared" si="167"/>
        <v>805.42439999999999</v>
      </c>
    </row>
    <row r="397" spans="1:61" x14ac:dyDescent="0.3">
      <c r="A397" s="9">
        <v>0.86</v>
      </c>
      <c r="B397" s="9">
        <v>29.82</v>
      </c>
      <c r="C397" s="9">
        <f t="shared" si="144"/>
        <v>25.645199999999999</v>
      </c>
      <c r="D397" s="9">
        <f t="shared" si="145"/>
        <v>0.73959999999999992</v>
      </c>
      <c r="E397" s="9">
        <f t="shared" si="146"/>
        <v>889.23239999999998</v>
      </c>
      <c r="F397" s="9"/>
      <c r="G397" s="9"/>
      <c r="H397" s="9"/>
      <c r="I397" s="9">
        <v>588</v>
      </c>
      <c r="J397" s="9">
        <v>29.82</v>
      </c>
      <c r="K397" s="9">
        <f t="shared" si="147"/>
        <v>17534.16</v>
      </c>
      <c r="L397" s="9">
        <f t="shared" si="148"/>
        <v>345744</v>
      </c>
      <c r="M397" s="9">
        <f t="shared" si="149"/>
        <v>889.23239999999998</v>
      </c>
      <c r="N397" s="9"/>
      <c r="O397" s="9"/>
      <c r="P397" s="9"/>
      <c r="Q397" s="9">
        <v>294</v>
      </c>
      <c r="R397" s="9">
        <v>29.82</v>
      </c>
      <c r="S397" s="9">
        <f t="shared" si="150"/>
        <v>8767.08</v>
      </c>
      <c r="T397" s="9">
        <f t="shared" si="151"/>
        <v>86436</v>
      </c>
      <c r="U397" s="9">
        <f t="shared" si="152"/>
        <v>889.23239999999998</v>
      </c>
      <c r="V397" s="9"/>
      <c r="W397" s="9"/>
      <c r="X397" s="9"/>
      <c r="Y397" s="9">
        <v>147</v>
      </c>
      <c r="Z397" s="9">
        <v>29.82</v>
      </c>
      <c r="AA397" s="9">
        <f t="shared" si="153"/>
        <v>4383.54</v>
      </c>
      <c r="AB397" s="9">
        <f t="shared" si="154"/>
        <v>21609</v>
      </c>
      <c r="AC397" s="9">
        <f t="shared" si="155"/>
        <v>889.23239999999998</v>
      </c>
      <c r="AD397" s="9"/>
      <c r="AE397" s="9"/>
      <c r="AF397" s="9"/>
      <c r="AG397" s="9">
        <v>7</v>
      </c>
      <c r="AH397" s="9">
        <v>29.82</v>
      </c>
      <c r="AI397" s="9">
        <f t="shared" si="156"/>
        <v>208.74</v>
      </c>
      <c r="AJ397" s="9">
        <f t="shared" si="157"/>
        <v>49</v>
      </c>
      <c r="AK397" s="9">
        <f t="shared" si="158"/>
        <v>889.23239999999998</v>
      </c>
      <c r="AL397" s="9"/>
      <c r="AM397" s="9"/>
      <c r="AN397" s="9"/>
      <c r="AO397" s="1">
        <v>5</v>
      </c>
      <c r="AP397" s="9">
        <v>29.82</v>
      </c>
      <c r="AQ397" s="9">
        <f t="shared" si="159"/>
        <v>149.1</v>
      </c>
      <c r="AR397" s="9">
        <f t="shared" si="160"/>
        <v>889.23239999999998</v>
      </c>
      <c r="AS397" s="9">
        <f t="shared" si="161"/>
        <v>889.23239999999998</v>
      </c>
      <c r="AT397" s="9"/>
      <c r="AU397" s="9"/>
      <c r="AV397" s="9"/>
      <c r="AW397" s="9">
        <v>0.25</v>
      </c>
      <c r="AX397" s="9">
        <v>29.82</v>
      </c>
      <c r="AY397" s="9">
        <f t="shared" si="162"/>
        <v>7.4550000000000001</v>
      </c>
      <c r="AZ397" s="9">
        <f t="shared" si="163"/>
        <v>6.25E-2</v>
      </c>
      <c r="BA397" s="9">
        <f t="shared" si="164"/>
        <v>889.23239999999998</v>
      </c>
      <c r="BB397" s="9"/>
      <c r="BC397" s="9"/>
      <c r="BD397" s="9"/>
      <c r="BE397" s="1">
        <v>3</v>
      </c>
      <c r="BF397" s="9">
        <v>29.82</v>
      </c>
      <c r="BG397">
        <f t="shared" si="165"/>
        <v>89.460000000000008</v>
      </c>
      <c r="BH397">
        <f t="shared" si="166"/>
        <v>9</v>
      </c>
      <c r="BI397">
        <f t="shared" si="167"/>
        <v>889.23239999999998</v>
      </c>
    </row>
    <row r="398" spans="1:61" x14ac:dyDescent="0.3">
      <c r="A398" s="9">
        <v>0.82</v>
      </c>
      <c r="B398" s="9">
        <v>28.77</v>
      </c>
      <c r="C398" s="9">
        <f t="shared" si="144"/>
        <v>23.591399999999997</v>
      </c>
      <c r="D398" s="9">
        <f t="shared" si="145"/>
        <v>0.67239999999999989</v>
      </c>
      <c r="E398" s="9">
        <f t="shared" si="146"/>
        <v>827.71289999999999</v>
      </c>
      <c r="F398" s="9"/>
      <c r="G398" s="9"/>
      <c r="H398" s="9"/>
      <c r="I398" s="9">
        <v>612.5</v>
      </c>
      <c r="J398" s="9">
        <v>28.77</v>
      </c>
      <c r="K398" s="9">
        <f t="shared" si="147"/>
        <v>17621.625</v>
      </c>
      <c r="L398" s="9">
        <f t="shared" si="148"/>
        <v>375156.25</v>
      </c>
      <c r="M398" s="9">
        <f t="shared" si="149"/>
        <v>827.71289999999999</v>
      </c>
      <c r="N398" s="9"/>
      <c r="O398" s="9"/>
      <c r="P398" s="9"/>
      <c r="Q398" s="9">
        <v>318.5</v>
      </c>
      <c r="R398" s="9">
        <v>28.77</v>
      </c>
      <c r="S398" s="9">
        <f t="shared" si="150"/>
        <v>9163.244999999999</v>
      </c>
      <c r="T398" s="9">
        <f t="shared" si="151"/>
        <v>101442.25</v>
      </c>
      <c r="U398" s="9">
        <f t="shared" si="152"/>
        <v>827.71289999999999</v>
      </c>
      <c r="V398" s="9"/>
      <c r="W398" s="9"/>
      <c r="X398" s="9"/>
      <c r="Y398" s="9">
        <v>147</v>
      </c>
      <c r="Z398" s="9">
        <v>28.77</v>
      </c>
      <c r="AA398" s="9">
        <f t="shared" si="153"/>
        <v>4229.1899999999996</v>
      </c>
      <c r="AB398" s="9">
        <f t="shared" si="154"/>
        <v>21609</v>
      </c>
      <c r="AC398" s="9">
        <f t="shared" si="155"/>
        <v>827.71289999999999</v>
      </c>
      <c r="AD398" s="9"/>
      <c r="AE398" s="9"/>
      <c r="AF398" s="9"/>
      <c r="AG398" s="9">
        <v>7</v>
      </c>
      <c r="AH398" s="9">
        <v>28.77</v>
      </c>
      <c r="AI398" s="9">
        <f t="shared" si="156"/>
        <v>201.39</v>
      </c>
      <c r="AJ398" s="9">
        <f t="shared" si="157"/>
        <v>49</v>
      </c>
      <c r="AK398" s="9">
        <f t="shared" si="158"/>
        <v>827.71289999999999</v>
      </c>
      <c r="AL398" s="9"/>
      <c r="AM398" s="9"/>
      <c r="AN398" s="9"/>
      <c r="AO398" s="1">
        <v>2</v>
      </c>
      <c r="AP398" s="9">
        <v>28.77</v>
      </c>
      <c r="AQ398" s="9">
        <f t="shared" si="159"/>
        <v>57.54</v>
      </c>
      <c r="AR398" s="9">
        <f t="shared" si="160"/>
        <v>827.71289999999999</v>
      </c>
      <c r="AS398" s="9">
        <f t="shared" si="161"/>
        <v>827.71289999999999</v>
      </c>
      <c r="AT398" s="9"/>
      <c r="AU398" s="9"/>
      <c r="AV398" s="9"/>
      <c r="AW398" s="9">
        <v>0.25</v>
      </c>
      <c r="AX398" s="9">
        <v>28.77</v>
      </c>
      <c r="AY398" s="9">
        <f t="shared" si="162"/>
        <v>7.1924999999999999</v>
      </c>
      <c r="AZ398" s="9">
        <f t="shared" si="163"/>
        <v>6.25E-2</v>
      </c>
      <c r="BA398" s="9">
        <f t="shared" si="164"/>
        <v>827.71289999999999</v>
      </c>
      <c r="BB398" s="9"/>
      <c r="BC398" s="9"/>
      <c r="BD398" s="9"/>
      <c r="BE398" s="1">
        <v>3</v>
      </c>
      <c r="BF398" s="9">
        <v>28.77</v>
      </c>
      <c r="BG398">
        <f t="shared" si="165"/>
        <v>86.31</v>
      </c>
      <c r="BH398">
        <f t="shared" si="166"/>
        <v>9</v>
      </c>
      <c r="BI398">
        <f t="shared" si="167"/>
        <v>827.71289999999999</v>
      </c>
    </row>
    <row r="399" spans="1:61" x14ac:dyDescent="0.3">
      <c r="A399" s="9">
        <v>0.82</v>
      </c>
      <c r="B399" s="9">
        <v>27.76</v>
      </c>
      <c r="C399" s="9">
        <f t="shared" si="144"/>
        <v>22.763200000000001</v>
      </c>
      <c r="D399" s="9">
        <f t="shared" si="145"/>
        <v>0.67239999999999989</v>
      </c>
      <c r="E399" s="9">
        <f t="shared" si="146"/>
        <v>770.61760000000004</v>
      </c>
      <c r="F399" s="9"/>
      <c r="G399" s="9"/>
      <c r="H399" s="9"/>
      <c r="I399" s="9">
        <v>612.5</v>
      </c>
      <c r="J399" s="9">
        <v>27.76</v>
      </c>
      <c r="K399" s="9">
        <f t="shared" si="147"/>
        <v>17003</v>
      </c>
      <c r="L399" s="9">
        <f t="shared" si="148"/>
        <v>375156.25</v>
      </c>
      <c r="M399" s="9">
        <f t="shared" si="149"/>
        <v>770.61760000000004</v>
      </c>
      <c r="N399" s="9"/>
      <c r="O399" s="9"/>
      <c r="P399" s="9"/>
      <c r="Q399" s="9">
        <v>318.5</v>
      </c>
      <c r="R399" s="9">
        <v>27.76</v>
      </c>
      <c r="S399" s="9">
        <f t="shared" si="150"/>
        <v>8841.5600000000013</v>
      </c>
      <c r="T399" s="9">
        <f t="shared" si="151"/>
        <v>101442.25</v>
      </c>
      <c r="U399" s="9">
        <f t="shared" si="152"/>
        <v>770.61760000000004</v>
      </c>
      <c r="V399" s="9"/>
      <c r="W399" s="9"/>
      <c r="X399" s="9"/>
      <c r="Y399" s="9">
        <v>147</v>
      </c>
      <c r="Z399" s="9">
        <v>27.76</v>
      </c>
      <c r="AA399" s="9">
        <f t="shared" si="153"/>
        <v>4080.7200000000003</v>
      </c>
      <c r="AB399" s="9">
        <f t="shared" si="154"/>
        <v>21609</v>
      </c>
      <c r="AC399" s="9">
        <f t="shared" si="155"/>
        <v>770.61760000000004</v>
      </c>
      <c r="AD399" s="9"/>
      <c r="AE399" s="9"/>
      <c r="AF399" s="9"/>
      <c r="AG399" s="9">
        <v>7</v>
      </c>
      <c r="AH399" s="9">
        <v>27.76</v>
      </c>
      <c r="AI399" s="9">
        <f t="shared" si="156"/>
        <v>194.32000000000002</v>
      </c>
      <c r="AJ399" s="9">
        <f t="shared" si="157"/>
        <v>49</v>
      </c>
      <c r="AK399" s="9">
        <f t="shared" si="158"/>
        <v>770.61760000000004</v>
      </c>
      <c r="AL399" s="9"/>
      <c r="AM399" s="9"/>
      <c r="AN399" s="9"/>
      <c r="AO399" s="1">
        <v>3</v>
      </c>
      <c r="AP399" s="9">
        <v>27.76</v>
      </c>
      <c r="AQ399" s="9">
        <f t="shared" si="159"/>
        <v>83.28</v>
      </c>
      <c r="AR399" s="9">
        <f t="shared" si="160"/>
        <v>770.61760000000004</v>
      </c>
      <c r="AS399" s="9">
        <f t="shared" si="161"/>
        <v>770.61760000000004</v>
      </c>
      <c r="AT399" s="9"/>
      <c r="AU399" s="9"/>
      <c r="AV399" s="9"/>
      <c r="AW399" s="9">
        <v>0.25</v>
      </c>
      <c r="AX399" s="9">
        <v>27.76</v>
      </c>
      <c r="AY399" s="9">
        <f t="shared" si="162"/>
        <v>6.94</v>
      </c>
      <c r="AZ399" s="9">
        <f t="shared" si="163"/>
        <v>6.25E-2</v>
      </c>
      <c r="BA399" s="9">
        <f t="shared" si="164"/>
        <v>770.61760000000004</v>
      </c>
      <c r="BB399" s="9"/>
      <c r="BC399" s="9"/>
      <c r="BD399" s="9"/>
      <c r="BE399" s="1">
        <v>3</v>
      </c>
      <c r="BF399" s="9">
        <v>27.76</v>
      </c>
      <c r="BG399">
        <f t="shared" si="165"/>
        <v>83.28</v>
      </c>
      <c r="BH399">
        <f t="shared" si="166"/>
        <v>9</v>
      </c>
      <c r="BI399">
        <f t="shared" si="167"/>
        <v>770.61760000000004</v>
      </c>
    </row>
    <row r="400" spans="1:61" x14ac:dyDescent="0.3">
      <c r="A400" s="9">
        <v>0.82</v>
      </c>
      <c r="B400" s="9">
        <v>26.95</v>
      </c>
      <c r="C400" s="9">
        <f t="shared" si="144"/>
        <v>22.098999999999997</v>
      </c>
      <c r="D400" s="9">
        <f t="shared" si="145"/>
        <v>0.67239999999999989</v>
      </c>
      <c r="E400" s="9">
        <f t="shared" si="146"/>
        <v>726.30250000000001</v>
      </c>
      <c r="F400" s="9"/>
      <c r="G400" s="9"/>
      <c r="H400" s="9"/>
      <c r="I400" s="9">
        <v>612.5</v>
      </c>
      <c r="J400" s="9">
        <v>26.95</v>
      </c>
      <c r="K400" s="9">
        <f t="shared" si="147"/>
        <v>16506.875</v>
      </c>
      <c r="L400" s="9">
        <f t="shared" si="148"/>
        <v>375156.25</v>
      </c>
      <c r="M400" s="9">
        <f t="shared" si="149"/>
        <v>726.30250000000001</v>
      </c>
      <c r="N400" s="9"/>
      <c r="O400" s="9"/>
      <c r="P400" s="9"/>
      <c r="Q400" s="9">
        <v>318.5</v>
      </c>
      <c r="R400" s="9">
        <v>26.95</v>
      </c>
      <c r="S400" s="9">
        <f t="shared" si="150"/>
        <v>8583.5749999999989</v>
      </c>
      <c r="T400" s="9">
        <f t="shared" si="151"/>
        <v>101442.25</v>
      </c>
      <c r="U400" s="9">
        <f t="shared" si="152"/>
        <v>726.30250000000001</v>
      </c>
      <c r="V400" s="9"/>
      <c r="W400" s="9"/>
      <c r="X400" s="9"/>
      <c r="Y400" s="9">
        <v>147</v>
      </c>
      <c r="Z400" s="9">
        <v>26.95</v>
      </c>
      <c r="AA400" s="9">
        <f t="shared" si="153"/>
        <v>3961.65</v>
      </c>
      <c r="AB400" s="9">
        <f t="shared" si="154"/>
        <v>21609</v>
      </c>
      <c r="AC400" s="9">
        <f t="shared" si="155"/>
        <v>726.30250000000001</v>
      </c>
      <c r="AD400" s="9"/>
      <c r="AE400" s="9"/>
      <c r="AF400" s="9"/>
      <c r="AG400" s="9">
        <v>7</v>
      </c>
      <c r="AH400" s="9">
        <v>26.95</v>
      </c>
      <c r="AI400" s="9">
        <f t="shared" si="156"/>
        <v>188.65</v>
      </c>
      <c r="AJ400" s="9">
        <f t="shared" si="157"/>
        <v>49</v>
      </c>
      <c r="AK400" s="9">
        <f t="shared" si="158"/>
        <v>726.30250000000001</v>
      </c>
      <c r="AL400" s="9"/>
      <c r="AM400" s="9"/>
      <c r="AN400" s="9"/>
      <c r="AO400" s="1">
        <v>4</v>
      </c>
      <c r="AP400" s="9">
        <v>26.95</v>
      </c>
      <c r="AQ400" s="9">
        <f t="shared" si="159"/>
        <v>107.8</v>
      </c>
      <c r="AR400" s="9">
        <f t="shared" si="160"/>
        <v>726.30250000000001</v>
      </c>
      <c r="AS400" s="9">
        <f t="shared" si="161"/>
        <v>726.30250000000001</v>
      </c>
      <c r="AT400" s="9"/>
      <c r="AU400" s="9"/>
      <c r="AV400" s="9"/>
      <c r="AW400" s="9">
        <v>0.25</v>
      </c>
      <c r="AX400" s="9">
        <v>26.95</v>
      </c>
      <c r="AY400" s="9">
        <f t="shared" si="162"/>
        <v>6.7374999999999998</v>
      </c>
      <c r="AZ400" s="9">
        <f t="shared" si="163"/>
        <v>6.25E-2</v>
      </c>
      <c r="BA400" s="9">
        <f t="shared" si="164"/>
        <v>726.30250000000001</v>
      </c>
      <c r="BB400" s="9"/>
      <c r="BC400" s="9"/>
      <c r="BD400" s="9"/>
      <c r="BE400" s="1">
        <v>3</v>
      </c>
      <c r="BF400" s="9">
        <v>26.95</v>
      </c>
      <c r="BG400">
        <f t="shared" si="165"/>
        <v>80.849999999999994</v>
      </c>
      <c r="BH400">
        <f t="shared" si="166"/>
        <v>9</v>
      </c>
      <c r="BI400">
        <f t="shared" si="167"/>
        <v>726.30250000000001</v>
      </c>
    </row>
    <row r="401" spans="1:61" x14ac:dyDescent="0.3">
      <c r="A401" s="9">
        <v>0.82</v>
      </c>
      <c r="B401" s="9">
        <v>26.41</v>
      </c>
      <c r="C401" s="9">
        <f t="shared" si="144"/>
        <v>21.656199999999998</v>
      </c>
      <c r="D401" s="9">
        <f t="shared" si="145"/>
        <v>0.67239999999999989</v>
      </c>
      <c r="E401" s="9">
        <f t="shared" si="146"/>
        <v>697.48810000000003</v>
      </c>
      <c r="F401" s="9"/>
      <c r="G401" s="9"/>
      <c r="H401" s="9"/>
      <c r="I401" s="9">
        <v>612.5</v>
      </c>
      <c r="J401" s="9">
        <v>26.41</v>
      </c>
      <c r="K401" s="9">
        <f t="shared" si="147"/>
        <v>16176.125</v>
      </c>
      <c r="L401" s="9">
        <f t="shared" si="148"/>
        <v>375156.25</v>
      </c>
      <c r="M401" s="9">
        <f t="shared" si="149"/>
        <v>697.48810000000003</v>
      </c>
      <c r="N401" s="9"/>
      <c r="O401" s="9"/>
      <c r="P401" s="9"/>
      <c r="Q401" s="9">
        <v>318.5</v>
      </c>
      <c r="R401" s="9">
        <v>26.41</v>
      </c>
      <c r="S401" s="9">
        <f t="shared" si="150"/>
        <v>8411.5850000000009</v>
      </c>
      <c r="T401" s="9">
        <f t="shared" si="151"/>
        <v>101442.25</v>
      </c>
      <c r="U401" s="9">
        <f t="shared" si="152"/>
        <v>697.48810000000003</v>
      </c>
      <c r="V401" s="9"/>
      <c r="W401" s="9"/>
      <c r="X401" s="9"/>
      <c r="Y401" s="9">
        <v>147</v>
      </c>
      <c r="Z401" s="9">
        <v>26.41</v>
      </c>
      <c r="AA401" s="9">
        <f t="shared" si="153"/>
        <v>3882.27</v>
      </c>
      <c r="AB401" s="9">
        <f t="shared" si="154"/>
        <v>21609</v>
      </c>
      <c r="AC401" s="9">
        <f t="shared" si="155"/>
        <v>697.48810000000003</v>
      </c>
      <c r="AD401" s="9"/>
      <c r="AE401" s="9"/>
      <c r="AF401" s="9"/>
      <c r="AG401" s="9">
        <v>7</v>
      </c>
      <c r="AH401" s="9">
        <v>26.41</v>
      </c>
      <c r="AI401" s="9">
        <f t="shared" si="156"/>
        <v>184.87</v>
      </c>
      <c r="AJ401" s="9">
        <f t="shared" si="157"/>
        <v>49</v>
      </c>
      <c r="AK401" s="9">
        <f t="shared" si="158"/>
        <v>697.48810000000003</v>
      </c>
      <c r="AL401" s="9"/>
      <c r="AM401" s="9"/>
      <c r="AN401" s="9"/>
      <c r="AO401" s="1">
        <v>5</v>
      </c>
      <c r="AP401" s="9">
        <v>26.41</v>
      </c>
      <c r="AQ401" s="9">
        <f t="shared" si="159"/>
        <v>132.05000000000001</v>
      </c>
      <c r="AR401" s="9">
        <f t="shared" si="160"/>
        <v>697.48810000000003</v>
      </c>
      <c r="AS401" s="9">
        <f t="shared" si="161"/>
        <v>697.48810000000003</v>
      </c>
      <c r="AT401" s="9"/>
      <c r="AU401" s="9"/>
      <c r="AV401" s="9"/>
      <c r="AW401" s="9">
        <v>0.25</v>
      </c>
      <c r="AX401" s="9">
        <v>26.41</v>
      </c>
      <c r="AY401" s="9">
        <f t="shared" si="162"/>
        <v>6.6025</v>
      </c>
      <c r="AZ401" s="9">
        <f t="shared" si="163"/>
        <v>6.25E-2</v>
      </c>
      <c r="BA401" s="9">
        <f t="shared" si="164"/>
        <v>697.48810000000003</v>
      </c>
      <c r="BB401" s="9"/>
      <c r="BC401" s="9"/>
      <c r="BD401" s="9"/>
      <c r="BE401" s="1">
        <v>3</v>
      </c>
      <c r="BF401" s="9">
        <v>26.41</v>
      </c>
      <c r="BG401">
        <f t="shared" si="165"/>
        <v>79.23</v>
      </c>
      <c r="BH401">
        <f t="shared" si="166"/>
        <v>9</v>
      </c>
      <c r="BI401">
        <f t="shared" si="167"/>
        <v>697.48810000000003</v>
      </c>
    </row>
    <row r="402" spans="1:61" x14ac:dyDescent="0.3">
      <c r="A402" s="9">
        <v>0.79</v>
      </c>
      <c r="B402" s="9">
        <v>45.13</v>
      </c>
      <c r="C402" s="9">
        <f t="shared" si="144"/>
        <v>35.652700000000003</v>
      </c>
      <c r="D402" s="9">
        <f t="shared" si="145"/>
        <v>0.6241000000000001</v>
      </c>
      <c r="E402" s="9">
        <f t="shared" si="146"/>
        <v>2036.7169000000001</v>
      </c>
      <c r="F402" s="9"/>
      <c r="G402" s="9"/>
      <c r="H402" s="9"/>
      <c r="I402" s="9">
        <v>637</v>
      </c>
      <c r="J402" s="9">
        <v>45.13</v>
      </c>
      <c r="K402" s="9">
        <f t="shared" si="147"/>
        <v>28747.81</v>
      </c>
      <c r="L402" s="9">
        <f t="shared" si="148"/>
        <v>405769</v>
      </c>
      <c r="M402" s="9">
        <f t="shared" si="149"/>
        <v>2036.7169000000001</v>
      </c>
      <c r="N402" s="9"/>
      <c r="O402" s="9"/>
      <c r="P402" s="9"/>
      <c r="Q402" s="9">
        <v>343</v>
      </c>
      <c r="R402" s="9">
        <v>45.13</v>
      </c>
      <c r="S402" s="9">
        <f t="shared" si="150"/>
        <v>15479.59</v>
      </c>
      <c r="T402" s="9">
        <f t="shared" si="151"/>
        <v>117649</v>
      </c>
      <c r="U402" s="9">
        <f t="shared" si="152"/>
        <v>2036.7169000000001</v>
      </c>
      <c r="V402" s="9"/>
      <c r="W402" s="9"/>
      <c r="X402" s="9"/>
      <c r="Y402" s="9">
        <v>147</v>
      </c>
      <c r="Z402" s="9">
        <v>45.13</v>
      </c>
      <c r="AA402" s="9">
        <f t="shared" si="153"/>
        <v>6634.1100000000006</v>
      </c>
      <c r="AB402" s="9">
        <f t="shared" si="154"/>
        <v>21609</v>
      </c>
      <c r="AC402" s="9">
        <f t="shared" si="155"/>
        <v>2036.7169000000001</v>
      </c>
      <c r="AD402" s="9"/>
      <c r="AE402" s="9"/>
      <c r="AF402" s="9"/>
      <c r="AG402" s="9">
        <v>7</v>
      </c>
      <c r="AH402" s="9">
        <v>45.13</v>
      </c>
      <c r="AI402" s="9">
        <f t="shared" si="156"/>
        <v>315.91000000000003</v>
      </c>
      <c r="AJ402" s="9">
        <f t="shared" si="157"/>
        <v>49</v>
      </c>
      <c r="AK402" s="9">
        <f t="shared" si="158"/>
        <v>2036.7169000000001</v>
      </c>
      <c r="AL402" s="9"/>
      <c r="AM402" s="9"/>
      <c r="AN402" s="9"/>
      <c r="AO402" s="1">
        <v>2</v>
      </c>
      <c r="AP402" s="9">
        <v>45.13</v>
      </c>
      <c r="AQ402" s="9">
        <f t="shared" si="159"/>
        <v>90.26</v>
      </c>
      <c r="AR402" s="9">
        <f t="shared" si="160"/>
        <v>2036.7169000000001</v>
      </c>
      <c r="AS402" s="9">
        <f t="shared" si="161"/>
        <v>2036.7169000000001</v>
      </c>
      <c r="AT402" s="9"/>
      <c r="AU402" s="9"/>
      <c r="AV402" s="9"/>
      <c r="AW402" s="9">
        <v>0.25</v>
      </c>
      <c r="AX402" s="9">
        <v>45.13</v>
      </c>
      <c r="AY402" s="9">
        <f t="shared" si="162"/>
        <v>11.282500000000001</v>
      </c>
      <c r="AZ402" s="9">
        <f t="shared" si="163"/>
        <v>6.25E-2</v>
      </c>
      <c r="BA402" s="9">
        <f t="shared" si="164"/>
        <v>2036.7169000000001</v>
      </c>
      <c r="BB402" s="9"/>
      <c r="BC402" s="9"/>
      <c r="BD402" s="9"/>
      <c r="BE402" s="1">
        <v>3</v>
      </c>
      <c r="BF402" s="9">
        <v>45.13</v>
      </c>
      <c r="BG402">
        <f t="shared" si="165"/>
        <v>135.39000000000001</v>
      </c>
      <c r="BH402">
        <f t="shared" si="166"/>
        <v>9</v>
      </c>
      <c r="BI402">
        <f t="shared" si="167"/>
        <v>2036.7169000000001</v>
      </c>
    </row>
    <row r="403" spans="1:61" x14ac:dyDescent="0.3">
      <c r="A403" s="9">
        <v>0.79</v>
      </c>
      <c r="B403" s="9">
        <v>43.66</v>
      </c>
      <c r="C403" s="9">
        <f t="shared" si="144"/>
        <v>34.491399999999999</v>
      </c>
      <c r="D403" s="9">
        <f t="shared" si="145"/>
        <v>0.6241000000000001</v>
      </c>
      <c r="E403" s="9">
        <f t="shared" si="146"/>
        <v>1906.1955999999998</v>
      </c>
      <c r="F403" s="9"/>
      <c r="G403" s="9"/>
      <c r="H403" s="9"/>
      <c r="I403" s="9">
        <v>637</v>
      </c>
      <c r="J403" s="9">
        <v>43.66</v>
      </c>
      <c r="K403" s="9">
        <f t="shared" si="147"/>
        <v>27811.42</v>
      </c>
      <c r="L403" s="9">
        <f t="shared" si="148"/>
        <v>405769</v>
      </c>
      <c r="M403" s="9">
        <f t="shared" si="149"/>
        <v>1906.1955999999998</v>
      </c>
      <c r="N403" s="9"/>
      <c r="O403" s="9"/>
      <c r="P403" s="9"/>
      <c r="Q403" s="9">
        <v>343</v>
      </c>
      <c r="R403" s="9">
        <v>43.66</v>
      </c>
      <c r="S403" s="9">
        <f t="shared" si="150"/>
        <v>14975.38</v>
      </c>
      <c r="T403" s="9">
        <f t="shared" si="151"/>
        <v>117649</v>
      </c>
      <c r="U403" s="9">
        <f t="shared" si="152"/>
        <v>1906.1955999999998</v>
      </c>
      <c r="V403" s="9"/>
      <c r="W403" s="9"/>
      <c r="X403" s="9"/>
      <c r="Y403" s="9">
        <v>147</v>
      </c>
      <c r="Z403" s="9">
        <v>43.66</v>
      </c>
      <c r="AA403" s="9">
        <f t="shared" si="153"/>
        <v>6418.0199999999995</v>
      </c>
      <c r="AB403" s="9">
        <f t="shared" si="154"/>
        <v>21609</v>
      </c>
      <c r="AC403" s="9">
        <f t="shared" si="155"/>
        <v>1906.1955999999998</v>
      </c>
      <c r="AD403" s="9"/>
      <c r="AE403" s="9"/>
      <c r="AF403" s="9"/>
      <c r="AG403" s="9">
        <v>7</v>
      </c>
      <c r="AH403" s="9">
        <v>43.66</v>
      </c>
      <c r="AI403" s="9">
        <f t="shared" si="156"/>
        <v>305.62</v>
      </c>
      <c r="AJ403" s="9">
        <f t="shared" si="157"/>
        <v>49</v>
      </c>
      <c r="AK403" s="9">
        <f t="shared" si="158"/>
        <v>1906.1955999999998</v>
      </c>
      <c r="AL403" s="9"/>
      <c r="AM403" s="9"/>
      <c r="AN403" s="9"/>
      <c r="AO403" s="1">
        <v>3</v>
      </c>
      <c r="AP403" s="9">
        <v>43.66</v>
      </c>
      <c r="AQ403" s="9">
        <f t="shared" si="159"/>
        <v>130.97999999999999</v>
      </c>
      <c r="AR403" s="9">
        <f t="shared" si="160"/>
        <v>1906.1955999999998</v>
      </c>
      <c r="AS403" s="9">
        <f t="shared" si="161"/>
        <v>1906.1955999999998</v>
      </c>
      <c r="AT403" s="9"/>
      <c r="AU403" s="9"/>
      <c r="AV403" s="9"/>
      <c r="AW403" s="9">
        <v>0.25</v>
      </c>
      <c r="AX403" s="9">
        <v>43.66</v>
      </c>
      <c r="AY403" s="9">
        <f t="shared" si="162"/>
        <v>10.914999999999999</v>
      </c>
      <c r="AZ403" s="9">
        <f t="shared" si="163"/>
        <v>6.25E-2</v>
      </c>
      <c r="BA403" s="9">
        <f t="shared" si="164"/>
        <v>1906.1955999999998</v>
      </c>
      <c r="BB403" s="9"/>
      <c r="BC403" s="9"/>
      <c r="BD403" s="9"/>
      <c r="BE403" s="1">
        <v>3</v>
      </c>
      <c r="BF403" s="9">
        <v>43.66</v>
      </c>
      <c r="BG403">
        <f t="shared" si="165"/>
        <v>130.97999999999999</v>
      </c>
      <c r="BH403">
        <f t="shared" si="166"/>
        <v>9</v>
      </c>
      <c r="BI403">
        <f t="shared" si="167"/>
        <v>1906.1955999999998</v>
      </c>
    </row>
    <row r="404" spans="1:61" x14ac:dyDescent="0.3">
      <c r="A404" s="9">
        <v>0.79</v>
      </c>
      <c r="B404" s="9">
        <v>37.76</v>
      </c>
      <c r="C404" s="9">
        <f t="shared" si="144"/>
        <v>29.830400000000001</v>
      </c>
      <c r="D404" s="9">
        <f t="shared" si="145"/>
        <v>0.6241000000000001</v>
      </c>
      <c r="E404" s="9">
        <f t="shared" si="146"/>
        <v>1425.8175999999999</v>
      </c>
      <c r="F404" s="9"/>
      <c r="G404" s="9"/>
      <c r="H404" s="9"/>
      <c r="I404" s="9">
        <v>637</v>
      </c>
      <c r="J404" s="9">
        <v>37.76</v>
      </c>
      <c r="K404" s="9">
        <f t="shared" si="147"/>
        <v>24053.119999999999</v>
      </c>
      <c r="L404" s="9">
        <f t="shared" si="148"/>
        <v>405769</v>
      </c>
      <c r="M404" s="9">
        <f t="shared" si="149"/>
        <v>1425.8175999999999</v>
      </c>
      <c r="N404" s="9"/>
      <c r="O404" s="9"/>
      <c r="P404" s="9"/>
      <c r="Q404" s="9">
        <v>343</v>
      </c>
      <c r="R404" s="9">
        <v>37.76</v>
      </c>
      <c r="S404" s="9">
        <f t="shared" si="150"/>
        <v>12951.679999999998</v>
      </c>
      <c r="T404" s="9">
        <f t="shared" si="151"/>
        <v>117649</v>
      </c>
      <c r="U404" s="9">
        <f t="shared" si="152"/>
        <v>1425.8175999999999</v>
      </c>
      <c r="V404" s="9"/>
      <c r="W404" s="9"/>
      <c r="X404" s="9"/>
      <c r="Y404" s="9">
        <v>147</v>
      </c>
      <c r="Z404" s="9">
        <v>37.76</v>
      </c>
      <c r="AA404" s="9">
        <f t="shared" si="153"/>
        <v>5550.7199999999993</v>
      </c>
      <c r="AB404" s="9">
        <f t="shared" si="154"/>
        <v>21609</v>
      </c>
      <c r="AC404" s="9">
        <f t="shared" si="155"/>
        <v>1425.8175999999999</v>
      </c>
      <c r="AD404" s="9"/>
      <c r="AE404" s="9"/>
      <c r="AF404" s="9"/>
      <c r="AG404" s="9">
        <v>7</v>
      </c>
      <c r="AH404" s="9">
        <v>37.76</v>
      </c>
      <c r="AI404" s="9">
        <f t="shared" si="156"/>
        <v>264.32</v>
      </c>
      <c r="AJ404" s="9">
        <f t="shared" si="157"/>
        <v>49</v>
      </c>
      <c r="AK404" s="9">
        <f t="shared" si="158"/>
        <v>1425.8175999999999</v>
      </c>
      <c r="AL404" s="9"/>
      <c r="AM404" s="9"/>
      <c r="AN404" s="9"/>
      <c r="AO404" s="1">
        <v>4</v>
      </c>
      <c r="AP404" s="9">
        <v>37.76</v>
      </c>
      <c r="AQ404" s="9">
        <f t="shared" si="159"/>
        <v>151.04</v>
      </c>
      <c r="AR404" s="9">
        <f t="shared" si="160"/>
        <v>1425.8175999999999</v>
      </c>
      <c r="AS404" s="9">
        <f t="shared" si="161"/>
        <v>1425.8175999999999</v>
      </c>
      <c r="AT404" s="9"/>
      <c r="AU404" s="9"/>
      <c r="AV404" s="9"/>
      <c r="AW404" s="9">
        <v>0.25</v>
      </c>
      <c r="AX404" s="9">
        <v>37.76</v>
      </c>
      <c r="AY404" s="9">
        <f t="shared" si="162"/>
        <v>9.44</v>
      </c>
      <c r="AZ404" s="9">
        <f t="shared" si="163"/>
        <v>6.25E-2</v>
      </c>
      <c r="BA404" s="9">
        <f t="shared" si="164"/>
        <v>1425.8175999999999</v>
      </c>
      <c r="BB404" s="9"/>
      <c r="BC404" s="9"/>
      <c r="BD404" s="9"/>
      <c r="BE404" s="1">
        <v>3</v>
      </c>
      <c r="BF404" s="9">
        <v>37.76</v>
      </c>
      <c r="BG404">
        <f t="shared" si="165"/>
        <v>113.28</v>
      </c>
      <c r="BH404">
        <f t="shared" si="166"/>
        <v>9</v>
      </c>
      <c r="BI404">
        <f t="shared" si="167"/>
        <v>1425.8175999999999</v>
      </c>
    </row>
    <row r="405" spans="1:61" x14ac:dyDescent="0.3">
      <c r="A405" s="9">
        <v>0.79</v>
      </c>
      <c r="B405" s="9">
        <v>36.869999999999997</v>
      </c>
      <c r="C405" s="9">
        <f t="shared" si="144"/>
        <v>29.127299999999998</v>
      </c>
      <c r="D405" s="9">
        <f t="shared" si="145"/>
        <v>0.6241000000000001</v>
      </c>
      <c r="E405" s="9">
        <f t="shared" si="146"/>
        <v>1359.3968999999997</v>
      </c>
      <c r="F405" s="9"/>
      <c r="G405" s="9"/>
      <c r="H405" s="9"/>
      <c r="I405" s="9">
        <v>637</v>
      </c>
      <c r="J405" s="9">
        <v>36.869999999999997</v>
      </c>
      <c r="K405" s="9">
        <f t="shared" si="147"/>
        <v>23486.19</v>
      </c>
      <c r="L405" s="9">
        <f t="shared" si="148"/>
        <v>405769</v>
      </c>
      <c r="M405" s="9">
        <f t="shared" si="149"/>
        <v>1359.3968999999997</v>
      </c>
      <c r="N405" s="9"/>
      <c r="O405" s="9"/>
      <c r="P405" s="9"/>
      <c r="Q405" s="9">
        <v>343</v>
      </c>
      <c r="R405" s="9">
        <v>36.869999999999997</v>
      </c>
      <c r="S405" s="9">
        <f t="shared" si="150"/>
        <v>12646.41</v>
      </c>
      <c r="T405" s="9">
        <f t="shared" si="151"/>
        <v>117649</v>
      </c>
      <c r="U405" s="9">
        <f t="shared" si="152"/>
        <v>1359.3968999999997</v>
      </c>
      <c r="V405" s="9"/>
      <c r="W405" s="9"/>
      <c r="X405" s="9"/>
      <c r="Y405" s="9">
        <v>147</v>
      </c>
      <c r="Z405" s="9">
        <v>36.869999999999997</v>
      </c>
      <c r="AA405" s="9">
        <f t="shared" si="153"/>
        <v>5419.8899999999994</v>
      </c>
      <c r="AB405" s="9">
        <f t="shared" si="154"/>
        <v>21609</v>
      </c>
      <c r="AC405" s="9">
        <f t="shared" si="155"/>
        <v>1359.3968999999997</v>
      </c>
      <c r="AD405" s="9"/>
      <c r="AE405" s="9"/>
      <c r="AF405" s="9"/>
      <c r="AG405" s="9">
        <v>7</v>
      </c>
      <c r="AH405" s="9">
        <v>36.869999999999997</v>
      </c>
      <c r="AI405" s="9">
        <f t="shared" si="156"/>
        <v>258.08999999999997</v>
      </c>
      <c r="AJ405" s="9">
        <f t="shared" si="157"/>
        <v>49</v>
      </c>
      <c r="AK405" s="9">
        <f t="shared" si="158"/>
        <v>1359.3968999999997</v>
      </c>
      <c r="AL405" s="9"/>
      <c r="AM405" s="9"/>
      <c r="AN405" s="9"/>
      <c r="AO405" s="1">
        <v>5</v>
      </c>
      <c r="AP405" s="9">
        <v>36.869999999999997</v>
      </c>
      <c r="AQ405" s="9">
        <f t="shared" si="159"/>
        <v>184.35</v>
      </c>
      <c r="AR405" s="9">
        <f t="shared" si="160"/>
        <v>1359.3968999999997</v>
      </c>
      <c r="AS405" s="9">
        <f t="shared" si="161"/>
        <v>1359.3968999999997</v>
      </c>
      <c r="AT405" s="9"/>
      <c r="AU405" s="9"/>
      <c r="AV405" s="9"/>
      <c r="AW405" s="9">
        <v>0.25</v>
      </c>
      <c r="AX405" s="9">
        <v>36.869999999999997</v>
      </c>
      <c r="AY405" s="9">
        <f t="shared" si="162"/>
        <v>9.2174999999999994</v>
      </c>
      <c r="AZ405" s="9">
        <f t="shared" si="163"/>
        <v>6.25E-2</v>
      </c>
      <c r="BA405" s="9">
        <f t="shared" si="164"/>
        <v>1359.3968999999997</v>
      </c>
      <c r="BB405" s="9"/>
      <c r="BC405" s="9"/>
      <c r="BD405" s="9"/>
      <c r="BE405" s="1">
        <v>3</v>
      </c>
      <c r="BF405" s="9">
        <v>36.869999999999997</v>
      </c>
      <c r="BG405">
        <f t="shared" si="165"/>
        <v>110.60999999999999</v>
      </c>
      <c r="BH405">
        <f t="shared" si="166"/>
        <v>9</v>
      </c>
      <c r="BI405">
        <f t="shared" si="167"/>
        <v>1359.3968999999997</v>
      </c>
    </row>
    <row r="406" spans="1:61" x14ac:dyDescent="0.3">
      <c r="A406" s="9">
        <v>0.76</v>
      </c>
      <c r="B406" s="9">
        <v>36.07</v>
      </c>
      <c r="C406" s="9">
        <f t="shared" si="144"/>
        <v>27.4132</v>
      </c>
      <c r="D406" s="9">
        <f t="shared" si="145"/>
        <v>0.5776</v>
      </c>
      <c r="E406" s="9">
        <f t="shared" si="146"/>
        <v>1301.0449000000001</v>
      </c>
      <c r="F406" s="9"/>
      <c r="G406" s="9"/>
      <c r="H406" s="9"/>
      <c r="I406" s="9">
        <v>661.5</v>
      </c>
      <c r="J406" s="9">
        <v>36.07</v>
      </c>
      <c r="K406" s="9">
        <f t="shared" si="147"/>
        <v>23860.305</v>
      </c>
      <c r="L406" s="9">
        <f t="shared" si="148"/>
        <v>437582.25</v>
      </c>
      <c r="M406" s="9">
        <f t="shared" si="149"/>
        <v>1301.0449000000001</v>
      </c>
      <c r="N406" s="9"/>
      <c r="O406" s="9"/>
      <c r="P406" s="9"/>
      <c r="Q406" s="9">
        <v>416.5</v>
      </c>
      <c r="R406" s="9">
        <v>36.07</v>
      </c>
      <c r="S406" s="9">
        <f t="shared" si="150"/>
        <v>15023.155000000001</v>
      </c>
      <c r="T406" s="9">
        <f t="shared" si="151"/>
        <v>173472.25</v>
      </c>
      <c r="U406" s="9">
        <f t="shared" si="152"/>
        <v>1301.0449000000001</v>
      </c>
      <c r="V406" s="9"/>
      <c r="W406" s="9"/>
      <c r="X406" s="9"/>
      <c r="Y406" s="9">
        <v>122.5</v>
      </c>
      <c r="Z406" s="9">
        <v>36.07</v>
      </c>
      <c r="AA406" s="9">
        <f t="shared" si="153"/>
        <v>4418.5749999999998</v>
      </c>
      <c r="AB406" s="9">
        <f t="shared" si="154"/>
        <v>15006.25</v>
      </c>
      <c r="AC406" s="9">
        <f t="shared" si="155"/>
        <v>1301.0449000000001</v>
      </c>
      <c r="AD406" s="9"/>
      <c r="AE406" s="9"/>
      <c r="AF406" s="9"/>
      <c r="AG406" s="9">
        <v>7</v>
      </c>
      <c r="AH406" s="9">
        <v>36.07</v>
      </c>
      <c r="AI406" s="9">
        <f t="shared" si="156"/>
        <v>252.49</v>
      </c>
      <c r="AJ406" s="9">
        <f t="shared" si="157"/>
        <v>49</v>
      </c>
      <c r="AK406" s="9">
        <f t="shared" si="158"/>
        <v>1301.0449000000001</v>
      </c>
      <c r="AL406" s="9"/>
      <c r="AM406" s="9"/>
      <c r="AN406" s="9"/>
      <c r="AO406" s="1">
        <v>2</v>
      </c>
      <c r="AP406" s="9">
        <v>36.07</v>
      </c>
      <c r="AQ406" s="9">
        <f t="shared" si="159"/>
        <v>72.14</v>
      </c>
      <c r="AR406" s="9">
        <f t="shared" si="160"/>
        <v>1301.0449000000001</v>
      </c>
      <c r="AS406" s="9">
        <f t="shared" si="161"/>
        <v>1301.0449000000001</v>
      </c>
      <c r="AT406" s="9"/>
      <c r="AU406" s="9"/>
      <c r="AV406" s="9"/>
      <c r="AW406" s="9">
        <v>0.25</v>
      </c>
      <c r="AX406" s="9">
        <v>36.07</v>
      </c>
      <c r="AY406" s="9">
        <f t="shared" si="162"/>
        <v>9.0175000000000001</v>
      </c>
      <c r="AZ406" s="9">
        <f t="shared" si="163"/>
        <v>6.25E-2</v>
      </c>
      <c r="BA406" s="9">
        <f t="shared" si="164"/>
        <v>1301.0449000000001</v>
      </c>
      <c r="BB406" s="9"/>
      <c r="BC406" s="9"/>
      <c r="BD406" s="9"/>
      <c r="BE406" s="1">
        <v>3</v>
      </c>
      <c r="BF406" s="9">
        <v>36.07</v>
      </c>
      <c r="BG406">
        <f t="shared" si="165"/>
        <v>108.21000000000001</v>
      </c>
      <c r="BH406">
        <f t="shared" si="166"/>
        <v>9</v>
      </c>
      <c r="BI406">
        <f t="shared" si="167"/>
        <v>1301.0449000000001</v>
      </c>
    </row>
    <row r="407" spans="1:61" x14ac:dyDescent="0.3">
      <c r="A407" s="9">
        <v>0.76</v>
      </c>
      <c r="B407" s="9">
        <v>36.44</v>
      </c>
      <c r="C407" s="9">
        <f t="shared" si="144"/>
        <v>27.694399999999998</v>
      </c>
      <c r="D407" s="9">
        <f t="shared" si="145"/>
        <v>0.5776</v>
      </c>
      <c r="E407" s="9">
        <f t="shared" si="146"/>
        <v>1327.8735999999999</v>
      </c>
      <c r="F407" s="9"/>
      <c r="G407" s="9"/>
      <c r="H407" s="9"/>
      <c r="I407" s="9">
        <v>661.5</v>
      </c>
      <c r="J407" s="9">
        <v>36.44</v>
      </c>
      <c r="K407" s="9">
        <f t="shared" si="147"/>
        <v>24105.059999999998</v>
      </c>
      <c r="L407" s="9">
        <f t="shared" si="148"/>
        <v>437582.25</v>
      </c>
      <c r="M407" s="9">
        <f t="shared" si="149"/>
        <v>1327.8735999999999</v>
      </c>
      <c r="N407" s="9"/>
      <c r="O407" s="9"/>
      <c r="P407" s="9"/>
      <c r="Q407" s="9">
        <v>416.5</v>
      </c>
      <c r="R407" s="9">
        <v>36.44</v>
      </c>
      <c r="S407" s="9">
        <f t="shared" si="150"/>
        <v>15177.259999999998</v>
      </c>
      <c r="T407" s="9">
        <f t="shared" si="151"/>
        <v>173472.25</v>
      </c>
      <c r="U407" s="9">
        <f t="shared" si="152"/>
        <v>1327.8735999999999</v>
      </c>
      <c r="V407" s="9"/>
      <c r="W407" s="9"/>
      <c r="X407" s="9"/>
      <c r="Y407" s="9">
        <v>122.5</v>
      </c>
      <c r="Z407" s="9">
        <v>36.44</v>
      </c>
      <c r="AA407" s="9">
        <f t="shared" si="153"/>
        <v>4463.8999999999996</v>
      </c>
      <c r="AB407" s="9">
        <f t="shared" si="154"/>
        <v>15006.25</v>
      </c>
      <c r="AC407" s="9">
        <f t="shared" si="155"/>
        <v>1327.8735999999999</v>
      </c>
      <c r="AD407" s="9"/>
      <c r="AE407" s="9"/>
      <c r="AF407" s="9"/>
      <c r="AG407" s="9">
        <v>7</v>
      </c>
      <c r="AH407" s="9">
        <v>36.44</v>
      </c>
      <c r="AI407" s="9">
        <f t="shared" si="156"/>
        <v>255.07999999999998</v>
      </c>
      <c r="AJ407" s="9">
        <f t="shared" si="157"/>
        <v>49</v>
      </c>
      <c r="AK407" s="9">
        <f t="shared" si="158"/>
        <v>1327.8735999999999</v>
      </c>
      <c r="AL407" s="9"/>
      <c r="AM407" s="9"/>
      <c r="AN407" s="9"/>
      <c r="AO407" s="1">
        <v>3</v>
      </c>
      <c r="AP407" s="9">
        <v>36.44</v>
      </c>
      <c r="AQ407" s="9">
        <f t="shared" si="159"/>
        <v>109.32</v>
      </c>
      <c r="AR407" s="9">
        <f t="shared" si="160"/>
        <v>1327.8735999999999</v>
      </c>
      <c r="AS407" s="9">
        <f t="shared" si="161"/>
        <v>1327.8735999999999</v>
      </c>
      <c r="AT407" s="9"/>
      <c r="AU407" s="9"/>
      <c r="AV407" s="9"/>
      <c r="AW407" s="9">
        <v>0.25</v>
      </c>
      <c r="AX407" s="9">
        <v>36.44</v>
      </c>
      <c r="AY407" s="9">
        <f t="shared" si="162"/>
        <v>9.11</v>
      </c>
      <c r="AZ407" s="9">
        <f t="shared" si="163"/>
        <v>6.25E-2</v>
      </c>
      <c r="BA407" s="9">
        <f t="shared" si="164"/>
        <v>1327.8735999999999</v>
      </c>
      <c r="BB407" s="9"/>
      <c r="BC407" s="9"/>
      <c r="BD407" s="9"/>
      <c r="BE407" s="1">
        <v>3</v>
      </c>
      <c r="BF407" s="9">
        <v>36.44</v>
      </c>
      <c r="BG407">
        <f t="shared" si="165"/>
        <v>109.32</v>
      </c>
      <c r="BH407">
        <f t="shared" si="166"/>
        <v>9</v>
      </c>
      <c r="BI407">
        <f t="shared" si="167"/>
        <v>1327.8735999999999</v>
      </c>
    </row>
    <row r="408" spans="1:61" x14ac:dyDescent="0.3">
      <c r="A408" s="9">
        <v>0.76</v>
      </c>
      <c r="B408" s="9">
        <v>37.28</v>
      </c>
      <c r="C408" s="9">
        <f t="shared" si="144"/>
        <v>28.332800000000002</v>
      </c>
      <c r="D408" s="9">
        <f t="shared" si="145"/>
        <v>0.5776</v>
      </c>
      <c r="E408" s="9">
        <f t="shared" si="146"/>
        <v>1389.7984000000001</v>
      </c>
      <c r="F408" s="9"/>
      <c r="G408" s="9"/>
      <c r="H408" s="9"/>
      <c r="I408" s="9">
        <v>661.5</v>
      </c>
      <c r="J408" s="9">
        <v>37.28</v>
      </c>
      <c r="K408" s="9">
        <f t="shared" si="147"/>
        <v>24660.720000000001</v>
      </c>
      <c r="L408" s="9">
        <f t="shared" si="148"/>
        <v>437582.25</v>
      </c>
      <c r="M408" s="9">
        <f t="shared" si="149"/>
        <v>1389.7984000000001</v>
      </c>
      <c r="N408" s="9"/>
      <c r="O408" s="9"/>
      <c r="P408" s="9"/>
      <c r="Q408" s="9">
        <v>416.5</v>
      </c>
      <c r="R408" s="9">
        <v>37.28</v>
      </c>
      <c r="S408" s="9">
        <f t="shared" si="150"/>
        <v>15527.12</v>
      </c>
      <c r="T408" s="9">
        <f t="shared" si="151"/>
        <v>173472.25</v>
      </c>
      <c r="U408" s="9">
        <f t="shared" si="152"/>
        <v>1389.7984000000001</v>
      </c>
      <c r="V408" s="9"/>
      <c r="W408" s="9"/>
      <c r="X408" s="9"/>
      <c r="Y408" s="9">
        <v>122.5</v>
      </c>
      <c r="Z408" s="9">
        <v>37.28</v>
      </c>
      <c r="AA408" s="9">
        <f t="shared" si="153"/>
        <v>4566.8</v>
      </c>
      <c r="AB408" s="9">
        <f t="shared" si="154"/>
        <v>15006.25</v>
      </c>
      <c r="AC408" s="9">
        <f t="shared" si="155"/>
        <v>1389.7984000000001</v>
      </c>
      <c r="AD408" s="9"/>
      <c r="AE408" s="9"/>
      <c r="AF408" s="9"/>
      <c r="AG408" s="9">
        <v>7</v>
      </c>
      <c r="AH408" s="9">
        <v>37.28</v>
      </c>
      <c r="AI408" s="9">
        <f t="shared" si="156"/>
        <v>260.96000000000004</v>
      </c>
      <c r="AJ408" s="9">
        <f t="shared" si="157"/>
        <v>49</v>
      </c>
      <c r="AK408" s="9">
        <f t="shared" si="158"/>
        <v>1389.7984000000001</v>
      </c>
      <c r="AL408" s="9"/>
      <c r="AM408" s="9"/>
      <c r="AN408" s="9"/>
      <c r="AO408" s="1">
        <v>4</v>
      </c>
      <c r="AP408" s="9">
        <v>37.28</v>
      </c>
      <c r="AQ408" s="9">
        <f t="shared" si="159"/>
        <v>149.12</v>
      </c>
      <c r="AR408" s="9">
        <f t="shared" si="160"/>
        <v>1389.7984000000001</v>
      </c>
      <c r="AS408" s="9">
        <f t="shared" si="161"/>
        <v>1389.7984000000001</v>
      </c>
      <c r="AT408" s="9"/>
      <c r="AU408" s="9"/>
      <c r="AV408" s="9"/>
      <c r="AW408" s="9">
        <v>0.25</v>
      </c>
      <c r="AX408" s="9">
        <v>37.28</v>
      </c>
      <c r="AY408" s="9">
        <f t="shared" si="162"/>
        <v>9.32</v>
      </c>
      <c r="AZ408" s="9">
        <f t="shared" si="163"/>
        <v>6.25E-2</v>
      </c>
      <c r="BA408" s="9">
        <f t="shared" si="164"/>
        <v>1389.7984000000001</v>
      </c>
      <c r="BB408" s="9"/>
      <c r="BC408" s="9"/>
      <c r="BD408" s="9"/>
      <c r="BE408" s="1">
        <v>3</v>
      </c>
      <c r="BF408" s="9">
        <v>37.28</v>
      </c>
      <c r="BG408">
        <f t="shared" si="165"/>
        <v>111.84</v>
      </c>
      <c r="BH408">
        <f t="shared" si="166"/>
        <v>9</v>
      </c>
      <c r="BI408">
        <f t="shared" si="167"/>
        <v>1389.7984000000001</v>
      </c>
    </row>
    <row r="409" spans="1:61" x14ac:dyDescent="0.3">
      <c r="A409" s="9">
        <v>0.76</v>
      </c>
      <c r="B409" s="9">
        <v>37.29</v>
      </c>
      <c r="C409" s="9">
        <f t="shared" si="144"/>
        <v>28.340399999999999</v>
      </c>
      <c r="D409" s="9">
        <f t="shared" si="145"/>
        <v>0.5776</v>
      </c>
      <c r="E409" s="9">
        <f t="shared" si="146"/>
        <v>1390.5440999999998</v>
      </c>
      <c r="F409" s="9"/>
      <c r="G409" s="9"/>
      <c r="H409" s="9"/>
      <c r="I409" s="9">
        <v>661.5</v>
      </c>
      <c r="J409" s="9">
        <v>37.29</v>
      </c>
      <c r="K409" s="9">
        <f t="shared" si="147"/>
        <v>24667.334999999999</v>
      </c>
      <c r="L409" s="9">
        <f t="shared" si="148"/>
        <v>437582.25</v>
      </c>
      <c r="M409" s="9">
        <f t="shared" si="149"/>
        <v>1390.5440999999998</v>
      </c>
      <c r="N409" s="9"/>
      <c r="O409" s="9"/>
      <c r="P409" s="9"/>
      <c r="Q409" s="9">
        <v>416.5</v>
      </c>
      <c r="R409" s="9">
        <v>37.29</v>
      </c>
      <c r="S409" s="9">
        <f t="shared" si="150"/>
        <v>15531.285</v>
      </c>
      <c r="T409" s="9">
        <f t="shared" si="151"/>
        <v>173472.25</v>
      </c>
      <c r="U409" s="9">
        <f t="shared" si="152"/>
        <v>1390.5440999999998</v>
      </c>
      <c r="V409" s="9"/>
      <c r="W409" s="9"/>
      <c r="X409" s="9"/>
      <c r="Y409" s="9">
        <v>122.5</v>
      </c>
      <c r="Z409" s="9">
        <v>37.29</v>
      </c>
      <c r="AA409" s="9">
        <f t="shared" si="153"/>
        <v>4568.0249999999996</v>
      </c>
      <c r="AB409" s="9">
        <f t="shared" si="154"/>
        <v>15006.25</v>
      </c>
      <c r="AC409" s="9">
        <f t="shared" si="155"/>
        <v>1390.5440999999998</v>
      </c>
      <c r="AD409" s="9"/>
      <c r="AE409" s="9"/>
      <c r="AF409" s="9"/>
      <c r="AG409" s="9">
        <v>7</v>
      </c>
      <c r="AH409" s="9">
        <v>37.29</v>
      </c>
      <c r="AI409" s="9">
        <f t="shared" si="156"/>
        <v>261.02999999999997</v>
      </c>
      <c r="AJ409" s="9">
        <f t="shared" si="157"/>
        <v>49</v>
      </c>
      <c r="AK409" s="9">
        <f t="shared" si="158"/>
        <v>1390.5440999999998</v>
      </c>
      <c r="AL409" s="9"/>
      <c r="AM409" s="9"/>
      <c r="AN409" s="9"/>
      <c r="AO409" s="1">
        <v>5</v>
      </c>
      <c r="AP409" s="9">
        <v>37.29</v>
      </c>
      <c r="AQ409" s="9">
        <f t="shared" si="159"/>
        <v>186.45</v>
      </c>
      <c r="AR409" s="9">
        <f t="shared" si="160"/>
        <v>1390.5440999999998</v>
      </c>
      <c r="AS409" s="9">
        <f t="shared" si="161"/>
        <v>1390.5440999999998</v>
      </c>
      <c r="AT409" s="9"/>
      <c r="AU409" s="9"/>
      <c r="AV409" s="9"/>
      <c r="AW409" s="9">
        <v>0.25</v>
      </c>
      <c r="AX409" s="9">
        <v>37.29</v>
      </c>
      <c r="AY409" s="9">
        <f t="shared" si="162"/>
        <v>9.3224999999999998</v>
      </c>
      <c r="AZ409" s="9">
        <f t="shared" si="163"/>
        <v>6.25E-2</v>
      </c>
      <c r="BA409" s="9">
        <f t="shared" si="164"/>
        <v>1390.5440999999998</v>
      </c>
      <c r="BB409" s="9"/>
      <c r="BC409" s="9"/>
      <c r="BD409" s="9"/>
      <c r="BE409" s="1">
        <v>3</v>
      </c>
      <c r="BF409" s="9">
        <v>37.29</v>
      </c>
      <c r="BG409">
        <f t="shared" si="165"/>
        <v>111.87</v>
      </c>
      <c r="BH409">
        <f t="shared" si="166"/>
        <v>9</v>
      </c>
      <c r="BI409">
        <f t="shared" si="167"/>
        <v>1390.5440999999998</v>
      </c>
    </row>
    <row r="410" spans="1:61" x14ac:dyDescent="0.3">
      <c r="A410" s="9">
        <v>0.74</v>
      </c>
      <c r="B410" s="9">
        <v>14.49</v>
      </c>
      <c r="C410" s="9">
        <f t="shared" si="144"/>
        <v>10.7226</v>
      </c>
      <c r="D410" s="9">
        <f t="shared" si="145"/>
        <v>0.54759999999999998</v>
      </c>
      <c r="E410" s="9">
        <f t="shared" si="146"/>
        <v>209.96010000000001</v>
      </c>
      <c r="F410" s="9"/>
      <c r="G410" s="9"/>
      <c r="H410" s="9"/>
      <c r="I410" s="9">
        <v>686</v>
      </c>
      <c r="J410" s="9">
        <v>14.49</v>
      </c>
      <c r="K410" s="9">
        <f t="shared" si="147"/>
        <v>9940.14</v>
      </c>
      <c r="L410" s="9">
        <f t="shared" si="148"/>
        <v>470596</v>
      </c>
      <c r="M410" s="9">
        <f t="shared" si="149"/>
        <v>209.96010000000001</v>
      </c>
      <c r="N410" s="9"/>
      <c r="O410" s="9"/>
      <c r="P410" s="9"/>
      <c r="Q410" s="9">
        <v>245</v>
      </c>
      <c r="R410" s="9">
        <v>14.49</v>
      </c>
      <c r="S410" s="9">
        <f t="shared" si="150"/>
        <v>3550.05</v>
      </c>
      <c r="T410" s="9">
        <f t="shared" si="151"/>
        <v>60025</v>
      </c>
      <c r="U410" s="9">
        <f t="shared" si="152"/>
        <v>209.96010000000001</v>
      </c>
      <c r="V410" s="9"/>
      <c r="W410" s="9"/>
      <c r="X410" s="9"/>
      <c r="Y410" s="9">
        <v>220.5</v>
      </c>
      <c r="Z410" s="9">
        <v>14.49</v>
      </c>
      <c r="AA410" s="9">
        <f t="shared" si="153"/>
        <v>3195.0450000000001</v>
      </c>
      <c r="AB410" s="9">
        <f t="shared" si="154"/>
        <v>48620.25</v>
      </c>
      <c r="AC410" s="9">
        <f t="shared" si="155"/>
        <v>209.96010000000001</v>
      </c>
      <c r="AD410" s="9"/>
      <c r="AE410" s="9"/>
      <c r="AF410" s="9"/>
      <c r="AG410" s="9">
        <v>3.5</v>
      </c>
      <c r="AH410" s="9">
        <v>14.49</v>
      </c>
      <c r="AI410" s="9">
        <f t="shared" si="156"/>
        <v>50.715000000000003</v>
      </c>
      <c r="AJ410" s="9">
        <f t="shared" si="157"/>
        <v>12.25</v>
      </c>
      <c r="AK410" s="9">
        <f t="shared" si="158"/>
        <v>209.96010000000001</v>
      </c>
      <c r="AL410" s="9"/>
      <c r="AM410" s="9"/>
      <c r="AN410" s="9"/>
      <c r="AO410" s="1">
        <v>2</v>
      </c>
      <c r="AP410" s="9">
        <v>14.49</v>
      </c>
      <c r="AQ410" s="9">
        <f t="shared" si="159"/>
        <v>28.98</v>
      </c>
      <c r="AR410" s="9">
        <f t="shared" si="160"/>
        <v>209.96010000000001</v>
      </c>
      <c r="AS410" s="9">
        <f t="shared" si="161"/>
        <v>209.96010000000001</v>
      </c>
      <c r="AT410" s="9"/>
      <c r="AU410" s="9"/>
      <c r="AV410" s="9"/>
      <c r="AW410" s="9">
        <v>0.25</v>
      </c>
      <c r="AX410" s="9">
        <v>14.49</v>
      </c>
      <c r="AY410" s="9">
        <f t="shared" si="162"/>
        <v>3.6225000000000001</v>
      </c>
      <c r="AZ410" s="9">
        <f t="shared" si="163"/>
        <v>6.25E-2</v>
      </c>
      <c r="BA410" s="9">
        <f t="shared" si="164"/>
        <v>209.96010000000001</v>
      </c>
      <c r="BB410" s="9"/>
      <c r="BC410" s="9"/>
      <c r="BD410" s="9"/>
      <c r="BE410" s="1">
        <v>3</v>
      </c>
      <c r="BF410" s="9">
        <v>14.49</v>
      </c>
      <c r="BG410">
        <f t="shared" si="165"/>
        <v>43.47</v>
      </c>
      <c r="BH410">
        <f t="shared" si="166"/>
        <v>9</v>
      </c>
      <c r="BI410">
        <f t="shared" si="167"/>
        <v>209.96010000000001</v>
      </c>
    </row>
    <row r="411" spans="1:61" x14ac:dyDescent="0.3">
      <c r="A411" s="9">
        <v>0.74</v>
      </c>
      <c r="B411" s="9">
        <v>13.79</v>
      </c>
      <c r="C411" s="9">
        <f t="shared" si="144"/>
        <v>10.204599999999999</v>
      </c>
      <c r="D411" s="9">
        <f t="shared" si="145"/>
        <v>0.54759999999999998</v>
      </c>
      <c r="E411" s="9">
        <f t="shared" si="146"/>
        <v>190.16409999999999</v>
      </c>
      <c r="F411" s="9"/>
      <c r="G411" s="9"/>
      <c r="H411" s="9"/>
      <c r="I411" s="9">
        <v>686</v>
      </c>
      <c r="J411" s="9">
        <v>13.79</v>
      </c>
      <c r="K411" s="9">
        <f t="shared" si="147"/>
        <v>9459.9399999999987</v>
      </c>
      <c r="L411" s="9">
        <f t="shared" si="148"/>
        <v>470596</v>
      </c>
      <c r="M411" s="9">
        <f t="shared" si="149"/>
        <v>190.16409999999999</v>
      </c>
      <c r="N411" s="9"/>
      <c r="O411" s="9"/>
      <c r="P411" s="9"/>
      <c r="Q411" s="9">
        <v>245</v>
      </c>
      <c r="R411" s="9">
        <v>13.79</v>
      </c>
      <c r="S411" s="9">
        <f t="shared" si="150"/>
        <v>3378.5499999999997</v>
      </c>
      <c r="T411" s="9">
        <f t="shared" si="151"/>
        <v>60025</v>
      </c>
      <c r="U411" s="9">
        <f t="shared" si="152"/>
        <v>190.16409999999999</v>
      </c>
      <c r="V411" s="9"/>
      <c r="W411" s="9"/>
      <c r="X411" s="9"/>
      <c r="Y411" s="9">
        <v>220.5</v>
      </c>
      <c r="Z411" s="9">
        <v>13.79</v>
      </c>
      <c r="AA411" s="9">
        <f t="shared" si="153"/>
        <v>3040.6949999999997</v>
      </c>
      <c r="AB411" s="9">
        <f t="shared" si="154"/>
        <v>48620.25</v>
      </c>
      <c r="AC411" s="9">
        <f t="shared" si="155"/>
        <v>190.16409999999999</v>
      </c>
      <c r="AD411" s="9"/>
      <c r="AE411" s="9"/>
      <c r="AF411" s="9"/>
      <c r="AG411" s="9">
        <v>3.5</v>
      </c>
      <c r="AH411" s="9">
        <v>13.79</v>
      </c>
      <c r="AI411" s="9">
        <f t="shared" si="156"/>
        <v>48.265000000000001</v>
      </c>
      <c r="AJ411" s="9">
        <f t="shared" si="157"/>
        <v>12.25</v>
      </c>
      <c r="AK411" s="9">
        <f t="shared" si="158"/>
        <v>190.16409999999999</v>
      </c>
      <c r="AL411" s="9"/>
      <c r="AM411" s="9"/>
      <c r="AN411" s="9"/>
      <c r="AO411" s="1">
        <v>3</v>
      </c>
      <c r="AP411" s="9">
        <v>13.79</v>
      </c>
      <c r="AQ411" s="9">
        <f t="shared" si="159"/>
        <v>41.37</v>
      </c>
      <c r="AR411" s="9">
        <f t="shared" si="160"/>
        <v>190.16409999999999</v>
      </c>
      <c r="AS411" s="9">
        <f t="shared" si="161"/>
        <v>190.16409999999999</v>
      </c>
      <c r="AT411" s="9"/>
      <c r="AU411" s="9"/>
      <c r="AV411" s="9"/>
      <c r="AW411" s="9">
        <v>0.25</v>
      </c>
      <c r="AX411" s="9">
        <v>13.79</v>
      </c>
      <c r="AY411" s="9">
        <f t="shared" si="162"/>
        <v>3.4474999999999998</v>
      </c>
      <c r="AZ411" s="9">
        <f t="shared" si="163"/>
        <v>6.25E-2</v>
      </c>
      <c r="BA411" s="9">
        <f t="shared" si="164"/>
        <v>190.16409999999999</v>
      </c>
      <c r="BB411" s="9"/>
      <c r="BC411" s="9"/>
      <c r="BD411" s="9"/>
      <c r="BE411" s="1">
        <v>3</v>
      </c>
      <c r="BF411" s="9">
        <v>13.79</v>
      </c>
      <c r="BG411">
        <f t="shared" si="165"/>
        <v>41.37</v>
      </c>
      <c r="BH411">
        <f t="shared" si="166"/>
        <v>9</v>
      </c>
      <c r="BI411">
        <f t="shared" si="167"/>
        <v>190.16409999999999</v>
      </c>
    </row>
    <row r="412" spans="1:61" x14ac:dyDescent="0.3">
      <c r="A412" s="9">
        <v>0.74</v>
      </c>
      <c r="B412" s="9">
        <v>14.72</v>
      </c>
      <c r="C412" s="9">
        <f t="shared" si="144"/>
        <v>10.892800000000001</v>
      </c>
      <c r="D412" s="9">
        <f t="shared" si="145"/>
        <v>0.54759999999999998</v>
      </c>
      <c r="E412" s="9">
        <f t="shared" si="146"/>
        <v>216.67840000000001</v>
      </c>
      <c r="F412" s="9"/>
      <c r="G412" s="9"/>
      <c r="H412" s="9"/>
      <c r="I412" s="9">
        <v>686</v>
      </c>
      <c r="J412" s="9">
        <v>14.72</v>
      </c>
      <c r="K412" s="9">
        <f t="shared" si="147"/>
        <v>10097.92</v>
      </c>
      <c r="L412" s="9">
        <f t="shared" si="148"/>
        <v>470596</v>
      </c>
      <c r="M412" s="9">
        <f t="shared" si="149"/>
        <v>216.67840000000001</v>
      </c>
      <c r="N412" s="9"/>
      <c r="O412" s="9"/>
      <c r="P412" s="9"/>
      <c r="Q412" s="9">
        <v>245</v>
      </c>
      <c r="R412" s="9">
        <v>14.72</v>
      </c>
      <c r="S412" s="9">
        <f t="shared" si="150"/>
        <v>3606.4</v>
      </c>
      <c r="T412" s="9">
        <f t="shared" si="151"/>
        <v>60025</v>
      </c>
      <c r="U412" s="9">
        <f t="shared" si="152"/>
        <v>216.67840000000001</v>
      </c>
      <c r="V412" s="9"/>
      <c r="W412" s="9"/>
      <c r="X412" s="9"/>
      <c r="Y412" s="9">
        <v>220.5</v>
      </c>
      <c r="Z412" s="9">
        <v>14.72</v>
      </c>
      <c r="AA412" s="9">
        <f t="shared" si="153"/>
        <v>3245.76</v>
      </c>
      <c r="AB412" s="9">
        <f t="shared" si="154"/>
        <v>48620.25</v>
      </c>
      <c r="AC412" s="9">
        <f t="shared" si="155"/>
        <v>216.67840000000001</v>
      </c>
      <c r="AD412" s="9"/>
      <c r="AE412" s="9"/>
      <c r="AF412" s="9"/>
      <c r="AG412" s="9">
        <v>3.5</v>
      </c>
      <c r="AH412" s="9">
        <v>14.72</v>
      </c>
      <c r="AI412" s="9">
        <f t="shared" si="156"/>
        <v>51.52</v>
      </c>
      <c r="AJ412" s="9">
        <f t="shared" si="157"/>
        <v>12.25</v>
      </c>
      <c r="AK412" s="9">
        <f t="shared" si="158"/>
        <v>216.67840000000001</v>
      </c>
      <c r="AL412" s="9"/>
      <c r="AM412" s="9"/>
      <c r="AN412" s="9"/>
      <c r="AO412" s="1">
        <v>4</v>
      </c>
      <c r="AP412" s="9">
        <v>14.72</v>
      </c>
      <c r="AQ412" s="9">
        <f t="shared" si="159"/>
        <v>58.88</v>
      </c>
      <c r="AR412" s="9">
        <f t="shared" si="160"/>
        <v>216.67840000000001</v>
      </c>
      <c r="AS412" s="9">
        <f t="shared" si="161"/>
        <v>216.67840000000001</v>
      </c>
      <c r="AT412" s="9"/>
      <c r="AU412" s="9"/>
      <c r="AV412" s="9"/>
      <c r="AW412" s="9">
        <v>0.25</v>
      </c>
      <c r="AX412" s="9">
        <v>14.72</v>
      </c>
      <c r="AY412" s="9">
        <f t="shared" si="162"/>
        <v>3.68</v>
      </c>
      <c r="AZ412" s="9">
        <f t="shared" si="163"/>
        <v>6.25E-2</v>
      </c>
      <c r="BA412" s="9">
        <f t="shared" si="164"/>
        <v>216.67840000000001</v>
      </c>
      <c r="BB412" s="9"/>
      <c r="BC412" s="9"/>
      <c r="BD412" s="9"/>
      <c r="BE412" s="1">
        <v>3</v>
      </c>
      <c r="BF412" s="9">
        <v>14.72</v>
      </c>
      <c r="BG412">
        <f t="shared" si="165"/>
        <v>44.160000000000004</v>
      </c>
      <c r="BH412">
        <f t="shared" si="166"/>
        <v>9</v>
      </c>
      <c r="BI412">
        <f t="shared" si="167"/>
        <v>216.67840000000001</v>
      </c>
    </row>
    <row r="413" spans="1:61" x14ac:dyDescent="0.3">
      <c r="A413" s="9">
        <v>0.74</v>
      </c>
      <c r="B413" s="9">
        <v>14.76</v>
      </c>
      <c r="C413" s="9">
        <f t="shared" si="144"/>
        <v>10.9224</v>
      </c>
      <c r="D413" s="9">
        <f t="shared" si="145"/>
        <v>0.54759999999999998</v>
      </c>
      <c r="E413" s="9">
        <f t="shared" si="146"/>
        <v>217.85759999999999</v>
      </c>
      <c r="F413" s="9"/>
      <c r="G413" s="9"/>
      <c r="H413" s="9"/>
      <c r="I413" s="9">
        <v>686</v>
      </c>
      <c r="J413" s="9">
        <v>14.76</v>
      </c>
      <c r="K413" s="9">
        <f t="shared" si="147"/>
        <v>10125.36</v>
      </c>
      <c r="L413" s="9">
        <f t="shared" si="148"/>
        <v>470596</v>
      </c>
      <c r="M413" s="9">
        <f t="shared" si="149"/>
        <v>217.85759999999999</v>
      </c>
      <c r="N413" s="9"/>
      <c r="O413" s="9"/>
      <c r="P413" s="9"/>
      <c r="Q413" s="9">
        <v>245</v>
      </c>
      <c r="R413" s="9">
        <v>14.76</v>
      </c>
      <c r="S413" s="9">
        <f t="shared" si="150"/>
        <v>3616.2</v>
      </c>
      <c r="T413" s="9">
        <f t="shared" si="151"/>
        <v>60025</v>
      </c>
      <c r="U413" s="9">
        <f t="shared" si="152"/>
        <v>217.85759999999999</v>
      </c>
      <c r="V413" s="9"/>
      <c r="W413" s="9"/>
      <c r="X413" s="9"/>
      <c r="Y413" s="9">
        <v>220.5</v>
      </c>
      <c r="Z413" s="9">
        <v>14.76</v>
      </c>
      <c r="AA413" s="9">
        <f t="shared" si="153"/>
        <v>3254.58</v>
      </c>
      <c r="AB413" s="9">
        <f t="shared" si="154"/>
        <v>48620.25</v>
      </c>
      <c r="AC413" s="9">
        <f t="shared" si="155"/>
        <v>217.85759999999999</v>
      </c>
      <c r="AD413" s="9"/>
      <c r="AE413" s="9"/>
      <c r="AF413" s="9"/>
      <c r="AG413" s="9">
        <v>3.5</v>
      </c>
      <c r="AH413" s="9">
        <v>14.76</v>
      </c>
      <c r="AI413" s="9">
        <f t="shared" si="156"/>
        <v>51.66</v>
      </c>
      <c r="AJ413" s="9">
        <f t="shared" si="157"/>
        <v>12.25</v>
      </c>
      <c r="AK413" s="9">
        <f t="shared" si="158"/>
        <v>217.85759999999999</v>
      </c>
      <c r="AL413" s="9"/>
      <c r="AM413" s="9"/>
      <c r="AN413" s="9"/>
      <c r="AO413" s="1">
        <v>5</v>
      </c>
      <c r="AP413" s="9">
        <v>14.76</v>
      </c>
      <c r="AQ413" s="9">
        <f t="shared" si="159"/>
        <v>73.8</v>
      </c>
      <c r="AR413" s="9">
        <f t="shared" si="160"/>
        <v>217.85759999999999</v>
      </c>
      <c r="AS413" s="9">
        <f t="shared" si="161"/>
        <v>217.85759999999999</v>
      </c>
      <c r="AT413" s="9"/>
      <c r="AU413" s="9"/>
      <c r="AV413" s="9"/>
      <c r="AW413" s="9">
        <v>0.25</v>
      </c>
      <c r="AX413" s="9">
        <v>14.76</v>
      </c>
      <c r="AY413" s="9">
        <f t="shared" si="162"/>
        <v>3.69</v>
      </c>
      <c r="AZ413" s="9">
        <f t="shared" si="163"/>
        <v>6.25E-2</v>
      </c>
      <c r="BA413" s="9">
        <f t="shared" si="164"/>
        <v>217.85759999999999</v>
      </c>
      <c r="BB413" s="9"/>
      <c r="BC413" s="9"/>
      <c r="BD413" s="9"/>
      <c r="BE413" s="1">
        <v>3</v>
      </c>
      <c r="BF413" s="9">
        <v>14.76</v>
      </c>
      <c r="BG413">
        <f t="shared" si="165"/>
        <v>44.28</v>
      </c>
      <c r="BH413">
        <f t="shared" si="166"/>
        <v>9</v>
      </c>
      <c r="BI413">
        <f t="shared" si="167"/>
        <v>217.85759999999999</v>
      </c>
    </row>
    <row r="414" spans="1:61" x14ac:dyDescent="0.3">
      <c r="A414" s="9">
        <v>0.71</v>
      </c>
      <c r="B414" s="9">
        <v>14.92</v>
      </c>
      <c r="C414" s="9">
        <f t="shared" si="144"/>
        <v>10.5932</v>
      </c>
      <c r="D414" s="9">
        <f t="shared" si="145"/>
        <v>0.50409999999999999</v>
      </c>
      <c r="E414" s="9">
        <f t="shared" si="146"/>
        <v>222.60640000000001</v>
      </c>
      <c r="F414" s="9"/>
      <c r="G414" s="9"/>
      <c r="H414" s="9"/>
      <c r="I414" s="9">
        <v>710.5</v>
      </c>
      <c r="J414" s="9">
        <v>14.92</v>
      </c>
      <c r="K414" s="9">
        <f t="shared" si="147"/>
        <v>10600.66</v>
      </c>
      <c r="L414" s="9">
        <f t="shared" si="148"/>
        <v>504810.25</v>
      </c>
      <c r="M414" s="9">
        <f t="shared" si="149"/>
        <v>222.60640000000001</v>
      </c>
      <c r="N414" s="9"/>
      <c r="O414" s="9"/>
      <c r="P414" s="9"/>
      <c r="Q414" s="9">
        <v>269.5</v>
      </c>
      <c r="R414" s="9">
        <v>14.92</v>
      </c>
      <c r="S414" s="9">
        <f t="shared" si="150"/>
        <v>4020.94</v>
      </c>
      <c r="T414" s="9">
        <f t="shared" si="151"/>
        <v>72630.25</v>
      </c>
      <c r="U414" s="9">
        <f t="shared" si="152"/>
        <v>222.60640000000001</v>
      </c>
      <c r="V414" s="9"/>
      <c r="W414" s="9"/>
      <c r="X414" s="9"/>
      <c r="Y414" s="9">
        <v>220.5</v>
      </c>
      <c r="Z414" s="9">
        <v>14.92</v>
      </c>
      <c r="AA414" s="9">
        <f t="shared" si="153"/>
        <v>3289.86</v>
      </c>
      <c r="AB414" s="9">
        <f t="shared" si="154"/>
        <v>48620.25</v>
      </c>
      <c r="AC414" s="9">
        <f t="shared" si="155"/>
        <v>222.60640000000001</v>
      </c>
      <c r="AD414" s="9"/>
      <c r="AE414" s="9"/>
      <c r="AF414" s="9"/>
      <c r="AG414" s="9">
        <v>3.5</v>
      </c>
      <c r="AH414" s="9">
        <v>14.92</v>
      </c>
      <c r="AI414" s="9">
        <f t="shared" si="156"/>
        <v>52.22</v>
      </c>
      <c r="AJ414" s="9">
        <f t="shared" si="157"/>
        <v>12.25</v>
      </c>
      <c r="AK414" s="9">
        <f t="shared" si="158"/>
        <v>222.60640000000001</v>
      </c>
      <c r="AL414" s="9"/>
      <c r="AM414" s="9"/>
      <c r="AN414" s="9"/>
      <c r="AO414" s="1">
        <v>2</v>
      </c>
      <c r="AP414" s="9">
        <v>14.92</v>
      </c>
      <c r="AQ414" s="9">
        <f t="shared" si="159"/>
        <v>29.84</v>
      </c>
      <c r="AR414" s="9">
        <f t="shared" si="160"/>
        <v>222.60640000000001</v>
      </c>
      <c r="AS414" s="9">
        <f t="shared" si="161"/>
        <v>222.60640000000001</v>
      </c>
      <c r="AT414" s="9"/>
      <c r="AU414" s="9"/>
      <c r="AV414" s="9"/>
      <c r="AW414" s="9">
        <v>0.25</v>
      </c>
      <c r="AX414" s="9">
        <v>14.92</v>
      </c>
      <c r="AY414" s="9">
        <f t="shared" si="162"/>
        <v>3.73</v>
      </c>
      <c r="AZ414" s="9">
        <f t="shared" si="163"/>
        <v>6.25E-2</v>
      </c>
      <c r="BA414" s="9">
        <f t="shared" si="164"/>
        <v>222.60640000000001</v>
      </c>
      <c r="BB414" s="9"/>
      <c r="BC414" s="9"/>
      <c r="BD414" s="9"/>
      <c r="BE414" s="1">
        <v>3</v>
      </c>
      <c r="BF414" s="9">
        <v>14.92</v>
      </c>
      <c r="BG414">
        <f t="shared" si="165"/>
        <v>44.76</v>
      </c>
      <c r="BH414">
        <f t="shared" si="166"/>
        <v>9</v>
      </c>
      <c r="BI414">
        <f t="shared" si="167"/>
        <v>222.60640000000001</v>
      </c>
    </row>
    <row r="415" spans="1:61" x14ac:dyDescent="0.3">
      <c r="A415" s="9">
        <v>0.71</v>
      </c>
      <c r="B415" s="9">
        <v>14.74</v>
      </c>
      <c r="C415" s="9">
        <f t="shared" si="144"/>
        <v>10.465399999999999</v>
      </c>
      <c r="D415" s="9">
        <f t="shared" si="145"/>
        <v>0.50409999999999999</v>
      </c>
      <c r="E415" s="9">
        <f t="shared" si="146"/>
        <v>217.26760000000002</v>
      </c>
      <c r="F415" s="9"/>
      <c r="G415" s="9"/>
      <c r="H415" s="9"/>
      <c r="I415" s="9">
        <v>710.5</v>
      </c>
      <c r="J415" s="9">
        <v>14.74</v>
      </c>
      <c r="K415" s="9">
        <f t="shared" si="147"/>
        <v>10472.77</v>
      </c>
      <c r="L415" s="9">
        <f t="shared" si="148"/>
        <v>504810.25</v>
      </c>
      <c r="M415" s="9">
        <f t="shared" si="149"/>
        <v>217.26760000000002</v>
      </c>
      <c r="N415" s="9"/>
      <c r="O415" s="9"/>
      <c r="P415" s="9"/>
      <c r="Q415" s="9">
        <v>269.5</v>
      </c>
      <c r="R415" s="9">
        <v>14.74</v>
      </c>
      <c r="S415" s="9">
        <f t="shared" si="150"/>
        <v>3972.43</v>
      </c>
      <c r="T415" s="9">
        <f t="shared" si="151"/>
        <v>72630.25</v>
      </c>
      <c r="U415" s="9">
        <f t="shared" si="152"/>
        <v>217.26760000000002</v>
      </c>
      <c r="V415" s="9"/>
      <c r="W415" s="9"/>
      <c r="X415" s="9"/>
      <c r="Y415" s="9">
        <v>220.5</v>
      </c>
      <c r="Z415" s="9">
        <v>14.74</v>
      </c>
      <c r="AA415" s="9">
        <f t="shared" si="153"/>
        <v>3250.17</v>
      </c>
      <c r="AB415" s="9">
        <f t="shared" si="154"/>
        <v>48620.25</v>
      </c>
      <c r="AC415" s="9">
        <f t="shared" si="155"/>
        <v>217.26760000000002</v>
      </c>
      <c r="AD415" s="9"/>
      <c r="AE415" s="9"/>
      <c r="AF415" s="9"/>
      <c r="AG415" s="9">
        <v>3.5</v>
      </c>
      <c r="AH415" s="9">
        <v>14.74</v>
      </c>
      <c r="AI415" s="9">
        <f t="shared" si="156"/>
        <v>51.59</v>
      </c>
      <c r="AJ415" s="9">
        <f t="shared" si="157"/>
        <v>12.25</v>
      </c>
      <c r="AK415" s="9">
        <f t="shared" si="158"/>
        <v>217.26760000000002</v>
      </c>
      <c r="AL415" s="9"/>
      <c r="AM415" s="9"/>
      <c r="AN415" s="9"/>
      <c r="AO415" s="1">
        <v>3</v>
      </c>
      <c r="AP415" s="9">
        <v>14.74</v>
      </c>
      <c r="AQ415" s="9">
        <f t="shared" si="159"/>
        <v>44.22</v>
      </c>
      <c r="AR415" s="9">
        <f t="shared" si="160"/>
        <v>217.26760000000002</v>
      </c>
      <c r="AS415" s="9">
        <f t="shared" si="161"/>
        <v>217.26760000000002</v>
      </c>
      <c r="AT415" s="9"/>
      <c r="AU415" s="9"/>
      <c r="AV415" s="9"/>
      <c r="AW415" s="9">
        <v>0.25</v>
      </c>
      <c r="AX415" s="9">
        <v>14.74</v>
      </c>
      <c r="AY415" s="9">
        <f t="shared" si="162"/>
        <v>3.6850000000000001</v>
      </c>
      <c r="AZ415" s="9">
        <f t="shared" si="163"/>
        <v>6.25E-2</v>
      </c>
      <c r="BA415" s="9">
        <f t="shared" si="164"/>
        <v>217.26760000000002</v>
      </c>
      <c r="BB415" s="9"/>
      <c r="BC415" s="9"/>
      <c r="BD415" s="9"/>
      <c r="BE415" s="1">
        <v>3</v>
      </c>
      <c r="BF415" s="9">
        <v>14.74</v>
      </c>
      <c r="BG415">
        <f t="shared" si="165"/>
        <v>44.22</v>
      </c>
      <c r="BH415">
        <f t="shared" si="166"/>
        <v>9</v>
      </c>
      <c r="BI415">
        <f t="shared" si="167"/>
        <v>217.26760000000002</v>
      </c>
    </row>
    <row r="416" spans="1:61" x14ac:dyDescent="0.3">
      <c r="A416" s="9">
        <v>0.71</v>
      </c>
      <c r="B416" s="9">
        <v>15.57</v>
      </c>
      <c r="C416" s="9">
        <f t="shared" si="144"/>
        <v>11.0547</v>
      </c>
      <c r="D416" s="9">
        <f t="shared" si="145"/>
        <v>0.50409999999999999</v>
      </c>
      <c r="E416" s="9">
        <f t="shared" si="146"/>
        <v>242.42490000000001</v>
      </c>
      <c r="F416" s="9"/>
      <c r="G416" s="9"/>
      <c r="H416" s="9"/>
      <c r="I416" s="9">
        <v>710.5</v>
      </c>
      <c r="J416" s="9">
        <v>15.57</v>
      </c>
      <c r="K416" s="9">
        <f t="shared" si="147"/>
        <v>11062.485000000001</v>
      </c>
      <c r="L416" s="9">
        <f t="shared" si="148"/>
        <v>504810.25</v>
      </c>
      <c r="M416" s="9">
        <f t="shared" si="149"/>
        <v>242.42490000000001</v>
      </c>
      <c r="N416" s="9"/>
      <c r="O416" s="9"/>
      <c r="P416" s="9"/>
      <c r="Q416" s="9">
        <v>269.5</v>
      </c>
      <c r="R416" s="9">
        <v>15.57</v>
      </c>
      <c r="S416" s="9">
        <f t="shared" si="150"/>
        <v>4196.1149999999998</v>
      </c>
      <c r="T416" s="9">
        <f t="shared" si="151"/>
        <v>72630.25</v>
      </c>
      <c r="U416" s="9">
        <f t="shared" si="152"/>
        <v>242.42490000000001</v>
      </c>
      <c r="V416" s="9"/>
      <c r="W416" s="9"/>
      <c r="X416" s="9"/>
      <c r="Y416" s="9">
        <v>220.5</v>
      </c>
      <c r="Z416" s="9">
        <v>15.57</v>
      </c>
      <c r="AA416" s="9">
        <f t="shared" si="153"/>
        <v>3433.1849999999999</v>
      </c>
      <c r="AB416" s="9">
        <f t="shared" si="154"/>
        <v>48620.25</v>
      </c>
      <c r="AC416" s="9">
        <f t="shared" si="155"/>
        <v>242.42490000000001</v>
      </c>
      <c r="AD416" s="9"/>
      <c r="AE416" s="9"/>
      <c r="AF416" s="9"/>
      <c r="AG416" s="9">
        <v>3.5</v>
      </c>
      <c r="AH416" s="9">
        <v>15.57</v>
      </c>
      <c r="AI416" s="9">
        <f t="shared" si="156"/>
        <v>54.495000000000005</v>
      </c>
      <c r="AJ416" s="9">
        <f t="shared" si="157"/>
        <v>12.25</v>
      </c>
      <c r="AK416" s="9">
        <f t="shared" si="158"/>
        <v>242.42490000000001</v>
      </c>
      <c r="AL416" s="9"/>
      <c r="AM416" s="9"/>
      <c r="AN416" s="9"/>
      <c r="AO416" s="1">
        <v>4</v>
      </c>
      <c r="AP416" s="9">
        <v>15.57</v>
      </c>
      <c r="AQ416" s="9">
        <f t="shared" si="159"/>
        <v>62.28</v>
      </c>
      <c r="AR416" s="9">
        <f t="shared" si="160"/>
        <v>242.42490000000001</v>
      </c>
      <c r="AS416" s="9">
        <f t="shared" si="161"/>
        <v>242.42490000000001</v>
      </c>
      <c r="AT416" s="9"/>
      <c r="AU416" s="9"/>
      <c r="AV416" s="9"/>
      <c r="AW416" s="9">
        <v>0.25</v>
      </c>
      <c r="AX416" s="9">
        <v>15.57</v>
      </c>
      <c r="AY416" s="9">
        <f t="shared" si="162"/>
        <v>3.8925000000000001</v>
      </c>
      <c r="AZ416" s="9">
        <f t="shared" si="163"/>
        <v>6.25E-2</v>
      </c>
      <c r="BA416" s="9">
        <f t="shared" si="164"/>
        <v>242.42490000000001</v>
      </c>
      <c r="BB416" s="9"/>
      <c r="BC416" s="9"/>
      <c r="BD416" s="9"/>
      <c r="BE416" s="1">
        <v>3</v>
      </c>
      <c r="BF416" s="9">
        <v>15.57</v>
      </c>
      <c r="BG416">
        <f t="shared" si="165"/>
        <v>46.71</v>
      </c>
      <c r="BH416">
        <f t="shared" si="166"/>
        <v>9</v>
      </c>
      <c r="BI416">
        <f t="shared" si="167"/>
        <v>242.42490000000001</v>
      </c>
    </row>
    <row r="417" spans="1:61" x14ac:dyDescent="0.3">
      <c r="A417" s="9">
        <v>0.71</v>
      </c>
      <c r="B417" s="9">
        <v>14.94</v>
      </c>
      <c r="C417" s="9">
        <f t="shared" si="144"/>
        <v>10.607399999999998</v>
      </c>
      <c r="D417" s="9">
        <f t="shared" si="145"/>
        <v>0.50409999999999999</v>
      </c>
      <c r="E417" s="9">
        <f t="shared" si="146"/>
        <v>223.20359999999999</v>
      </c>
      <c r="F417" s="9"/>
      <c r="G417" s="9"/>
      <c r="H417" s="9"/>
      <c r="I417" s="9">
        <v>710.5</v>
      </c>
      <c r="J417" s="9">
        <v>14.94</v>
      </c>
      <c r="K417" s="9">
        <f t="shared" si="147"/>
        <v>10614.869999999999</v>
      </c>
      <c r="L417" s="9">
        <f t="shared" si="148"/>
        <v>504810.25</v>
      </c>
      <c r="M417" s="9">
        <f t="shared" si="149"/>
        <v>223.20359999999999</v>
      </c>
      <c r="N417" s="9"/>
      <c r="O417" s="9"/>
      <c r="P417" s="9"/>
      <c r="Q417" s="9">
        <v>269.5</v>
      </c>
      <c r="R417" s="9">
        <v>14.94</v>
      </c>
      <c r="S417" s="9">
        <f t="shared" si="150"/>
        <v>4026.33</v>
      </c>
      <c r="T417" s="9">
        <f t="shared" si="151"/>
        <v>72630.25</v>
      </c>
      <c r="U417" s="9">
        <f t="shared" si="152"/>
        <v>223.20359999999999</v>
      </c>
      <c r="V417" s="9"/>
      <c r="W417" s="9"/>
      <c r="X417" s="9"/>
      <c r="Y417" s="9">
        <v>220.5</v>
      </c>
      <c r="Z417" s="9">
        <v>14.94</v>
      </c>
      <c r="AA417" s="9">
        <f t="shared" si="153"/>
        <v>3294.27</v>
      </c>
      <c r="AB417" s="9">
        <f t="shared" si="154"/>
        <v>48620.25</v>
      </c>
      <c r="AC417" s="9">
        <f t="shared" si="155"/>
        <v>223.20359999999999</v>
      </c>
      <c r="AD417" s="9"/>
      <c r="AE417" s="9"/>
      <c r="AF417" s="9"/>
      <c r="AG417" s="9">
        <v>3.5</v>
      </c>
      <c r="AH417" s="9">
        <v>14.94</v>
      </c>
      <c r="AI417" s="9">
        <f t="shared" si="156"/>
        <v>52.29</v>
      </c>
      <c r="AJ417" s="9">
        <f t="shared" si="157"/>
        <v>12.25</v>
      </c>
      <c r="AK417" s="9">
        <f t="shared" si="158"/>
        <v>223.20359999999999</v>
      </c>
      <c r="AL417" s="9"/>
      <c r="AM417" s="9"/>
      <c r="AN417" s="9"/>
      <c r="AO417" s="1">
        <v>5</v>
      </c>
      <c r="AP417" s="9">
        <v>14.94</v>
      </c>
      <c r="AQ417" s="9">
        <f t="shared" si="159"/>
        <v>74.7</v>
      </c>
      <c r="AR417" s="9">
        <f t="shared" si="160"/>
        <v>223.20359999999999</v>
      </c>
      <c r="AS417" s="9">
        <f t="shared" si="161"/>
        <v>223.20359999999999</v>
      </c>
      <c r="AT417" s="9"/>
      <c r="AU417" s="9"/>
      <c r="AV417" s="9"/>
      <c r="AW417" s="9">
        <v>0.25</v>
      </c>
      <c r="AX417" s="9">
        <v>14.94</v>
      </c>
      <c r="AY417" s="9">
        <f t="shared" si="162"/>
        <v>3.7349999999999999</v>
      </c>
      <c r="AZ417" s="9">
        <f t="shared" si="163"/>
        <v>6.25E-2</v>
      </c>
      <c r="BA417" s="9">
        <f t="shared" si="164"/>
        <v>223.20359999999999</v>
      </c>
      <c r="BB417" s="9"/>
      <c r="BC417" s="9"/>
      <c r="BD417" s="9"/>
      <c r="BE417" s="1">
        <v>3</v>
      </c>
      <c r="BF417" s="9">
        <v>14.94</v>
      </c>
      <c r="BG417">
        <f t="shared" si="165"/>
        <v>44.82</v>
      </c>
      <c r="BH417">
        <f t="shared" si="166"/>
        <v>9</v>
      </c>
      <c r="BI417">
        <f t="shared" si="167"/>
        <v>223.20359999999999</v>
      </c>
    </row>
    <row r="418" spans="1:61" x14ac:dyDescent="0.3">
      <c r="A418" s="9">
        <v>0.69</v>
      </c>
      <c r="B418" s="9">
        <v>14.92</v>
      </c>
      <c r="C418" s="9">
        <f t="shared" si="144"/>
        <v>10.294799999999999</v>
      </c>
      <c r="D418" s="9">
        <f t="shared" si="145"/>
        <v>0.47609999999999991</v>
      </c>
      <c r="E418" s="9">
        <f t="shared" si="146"/>
        <v>222.60640000000001</v>
      </c>
      <c r="F418" s="9"/>
      <c r="G418" s="9"/>
      <c r="H418" s="9"/>
      <c r="I418" s="9">
        <v>735</v>
      </c>
      <c r="J418" s="9">
        <v>14.92</v>
      </c>
      <c r="K418" s="9">
        <f t="shared" si="147"/>
        <v>10966.2</v>
      </c>
      <c r="L418" s="9">
        <f t="shared" si="148"/>
        <v>540225</v>
      </c>
      <c r="M418" s="9">
        <f t="shared" si="149"/>
        <v>222.60640000000001</v>
      </c>
      <c r="N418" s="9"/>
      <c r="O418" s="9"/>
      <c r="P418" s="9"/>
      <c r="Q418" s="9">
        <v>294</v>
      </c>
      <c r="R418" s="9">
        <v>14.92</v>
      </c>
      <c r="S418" s="9">
        <f t="shared" si="150"/>
        <v>4386.4799999999996</v>
      </c>
      <c r="T418" s="9">
        <f t="shared" si="151"/>
        <v>86436</v>
      </c>
      <c r="U418" s="9">
        <f t="shared" si="152"/>
        <v>222.60640000000001</v>
      </c>
      <c r="V418" s="9"/>
      <c r="W418" s="9"/>
      <c r="X418" s="9"/>
      <c r="Y418" s="9">
        <v>220.5</v>
      </c>
      <c r="Z418" s="9">
        <v>14.92</v>
      </c>
      <c r="AA418" s="9">
        <f t="shared" si="153"/>
        <v>3289.86</v>
      </c>
      <c r="AB418" s="9">
        <f t="shared" si="154"/>
        <v>48620.25</v>
      </c>
      <c r="AC418" s="9">
        <f t="shared" si="155"/>
        <v>222.60640000000001</v>
      </c>
      <c r="AD418" s="9"/>
      <c r="AE418" s="9"/>
      <c r="AF418" s="9"/>
      <c r="AG418" s="9">
        <v>3.5</v>
      </c>
      <c r="AH418" s="9">
        <v>14.92</v>
      </c>
      <c r="AI418" s="9">
        <f t="shared" si="156"/>
        <v>52.22</v>
      </c>
      <c r="AJ418" s="9">
        <f t="shared" si="157"/>
        <v>12.25</v>
      </c>
      <c r="AK418" s="9">
        <f t="shared" si="158"/>
        <v>222.60640000000001</v>
      </c>
      <c r="AL418" s="9"/>
      <c r="AM418" s="9"/>
      <c r="AN418" s="9"/>
      <c r="AO418" s="1">
        <v>2</v>
      </c>
      <c r="AP418" s="9">
        <v>14.92</v>
      </c>
      <c r="AQ418" s="9">
        <f t="shared" si="159"/>
        <v>29.84</v>
      </c>
      <c r="AR418" s="9">
        <f t="shared" si="160"/>
        <v>222.60640000000001</v>
      </c>
      <c r="AS418" s="9">
        <f t="shared" si="161"/>
        <v>222.60640000000001</v>
      </c>
      <c r="AT418" s="9"/>
      <c r="AU418" s="9"/>
      <c r="AV418" s="9"/>
      <c r="AW418" s="9">
        <v>0.25</v>
      </c>
      <c r="AX418" s="9">
        <v>14.92</v>
      </c>
      <c r="AY418" s="9">
        <f t="shared" si="162"/>
        <v>3.73</v>
      </c>
      <c r="AZ418" s="9">
        <f t="shared" si="163"/>
        <v>6.25E-2</v>
      </c>
      <c r="BA418" s="9">
        <f t="shared" si="164"/>
        <v>222.60640000000001</v>
      </c>
      <c r="BB418" s="9"/>
      <c r="BC418" s="9"/>
      <c r="BD418" s="9"/>
      <c r="BE418" s="1">
        <v>3</v>
      </c>
      <c r="BF418" s="9">
        <v>14.92</v>
      </c>
      <c r="BG418">
        <f t="shared" si="165"/>
        <v>44.76</v>
      </c>
      <c r="BH418">
        <f t="shared" si="166"/>
        <v>9</v>
      </c>
      <c r="BI418">
        <f t="shared" si="167"/>
        <v>222.60640000000001</v>
      </c>
    </row>
    <row r="419" spans="1:61" x14ac:dyDescent="0.3">
      <c r="A419" s="9">
        <v>0.69</v>
      </c>
      <c r="B419" s="9">
        <v>14.38</v>
      </c>
      <c r="C419" s="9">
        <f t="shared" si="144"/>
        <v>9.9222000000000001</v>
      </c>
      <c r="D419" s="9">
        <f t="shared" si="145"/>
        <v>0.47609999999999991</v>
      </c>
      <c r="E419" s="9">
        <f t="shared" si="146"/>
        <v>206.78440000000003</v>
      </c>
      <c r="F419" s="9"/>
      <c r="G419" s="9"/>
      <c r="H419" s="9"/>
      <c r="I419" s="9">
        <v>735</v>
      </c>
      <c r="J419" s="9">
        <v>14.38</v>
      </c>
      <c r="K419" s="9">
        <f t="shared" si="147"/>
        <v>10569.300000000001</v>
      </c>
      <c r="L419" s="9">
        <f t="shared" si="148"/>
        <v>540225</v>
      </c>
      <c r="M419" s="9">
        <f t="shared" si="149"/>
        <v>206.78440000000003</v>
      </c>
      <c r="N419" s="9"/>
      <c r="O419" s="9"/>
      <c r="P419" s="9"/>
      <c r="Q419" s="9">
        <v>294</v>
      </c>
      <c r="R419" s="9">
        <v>14.38</v>
      </c>
      <c r="S419" s="9">
        <f t="shared" si="150"/>
        <v>4227.72</v>
      </c>
      <c r="T419" s="9">
        <f t="shared" si="151"/>
        <v>86436</v>
      </c>
      <c r="U419" s="9">
        <f t="shared" si="152"/>
        <v>206.78440000000003</v>
      </c>
      <c r="V419" s="9"/>
      <c r="W419" s="9"/>
      <c r="X419" s="9"/>
      <c r="Y419" s="9">
        <v>220.5</v>
      </c>
      <c r="Z419" s="9">
        <v>14.38</v>
      </c>
      <c r="AA419" s="9">
        <f t="shared" si="153"/>
        <v>3170.79</v>
      </c>
      <c r="AB419" s="9">
        <f t="shared" si="154"/>
        <v>48620.25</v>
      </c>
      <c r="AC419" s="9">
        <f t="shared" si="155"/>
        <v>206.78440000000003</v>
      </c>
      <c r="AD419" s="9"/>
      <c r="AE419" s="9"/>
      <c r="AF419" s="9"/>
      <c r="AG419" s="9">
        <v>3.5</v>
      </c>
      <c r="AH419" s="9">
        <v>14.38</v>
      </c>
      <c r="AI419" s="9">
        <f t="shared" si="156"/>
        <v>50.330000000000005</v>
      </c>
      <c r="AJ419" s="9">
        <f t="shared" si="157"/>
        <v>12.25</v>
      </c>
      <c r="AK419" s="9">
        <f t="shared" si="158"/>
        <v>206.78440000000003</v>
      </c>
      <c r="AL419" s="9"/>
      <c r="AM419" s="9"/>
      <c r="AN419" s="9"/>
      <c r="AO419" s="1">
        <v>3</v>
      </c>
      <c r="AP419" s="9">
        <v>14.38</v>
      </c>
      <c r="AQ419" s="9">
        <f t="shared" si="159"/>
        <v>43.14</v>
      </c>
      <c r="AR419" s="9">
        <f t="shared" si="160"/>
        <v>206.78440000000003</v>
      </c>
      <c r="AS419" s="9">
        <f t="shared" si="161"/>
        <v>206.78440000000003</v>
      </c>
      <c r="AT419" s="9"/>
      <c r="AU419" s="9"/>
      <c r="AV419" s="9"/>
      <c r="AW419" s="9">
        <v>0.25</v>
      </c>
      <c r="AX419" s="9">
        <v>14.38</v>
      </c>
      <c r="AY419" s="9">
        <f t="shared" si="162"/>
        <v>3.5950000000000002</v>
      </c>
      <c r="AZ419" s="9">
        <f t="shared" si="163"/>
        <v>6.25E-2</v>
      </c>
      <c r="BA419" s="9">
        <f t="shared" si="164"/>
        <v>206.78440000000003</v>
      </c>
      <c r="BB419" s="9"/>
      <c r="BC419" s="9"/>
      <c r="BD419" s="9"/>
      <c r="BE419" s="1">
        <v>3</v>
      </c>
      <c r="BF419" s="9">
        <v>14.38</v>
      </c>
      <c r="BG419">
        <f t="shared" si="165"/>
        <v>43.14</v>
      </c>
      <c r="BH419">
        <f t="shared" si="166"/>
        <v>9</v>
      </c>
      <c r="BI419">
        <f t="shared" si="167"/>
        <v>206.78440000000003</v>
      </c>
    </row>
    <row r="420" spans="1:61" x14ac:dyDescent="0.3">
      <c r="A420" s="9">
        <v>0.69</v>
      </c>
      <c r="B420" s="9">
        <v>15.44</v>
      </c>
      <c r="C420" s="9">
        <f t="shared" si="144"/>
        <v>10.653599999999999</v>
      </c>
      <c r="D420" s="9">
        <f t="shared" si="145"/>
        <v>0.47609999999999991</v>
      </c>
      <c r="E420" s="9">
        <f t="shared" si="146"/>
        <v>238.39359999999999</v>
      </c>
      <c r="F420" s="9"/>
      <c r="G420" s="9"/>
      <c r="H420" s="9"/>
      <c r="I420" s="9">
        <v>735</v>
      </c>
      <c r="J420" s="9">
        <v>15.44</v>
      </c>
      <c r="K420" s="9">
        <f t="shared" si="147"/>
        <v>11348.4</v>
      </c>
      <c r="L420" s="9">
        <f t="shared" si="148"/>
        <v>540225</v>
      </c>
      <c r="M420" s="9">
        <f t="shared" si="149"/>
        <v>238.39359999999999</v>
      </c>
      <c r="N420" s="9"/>
      <c r="O420" s="9"/>
      <c r="P420" s="9"/>
      <c r="Q420" s="9">
        <v>294</v>
      </c>
      <c r="R420" s="9">
        <v>15.44</v>
      </c>
      <c r="S420" s="9">
        <f t="shared" si="150"/>
        <v>4539.3599999999997</v>
      </c>
      <c r="T420" s="9">
        <f t="shared" si="151"/>
        <v>86436</v>
      </c>
      <c r="U420" s="9">
        <f t="shared" si="152"/>
        <v>238.39359999999999</v>
      </c>
      <c r="V420" s="9"/>
      <c r="W420" s="9"/>
      <c r="X420" s="9"/>
      <c r="Y420" s="9">
        <v>220.5</v>
      </c>
      <c r="Z420" s="9">
        <v>15.44</v>
      </c>
      <c r="AA420" s="9">
        <f t="shared" si="153"/>
        <v>3404.52</v>
      </c>
      <c r="AB420" s="9">
        <f t="shared" si="154"/>
        <v>48620.25</v>
      </c>
      <c r="AC420" s="9">
        <f t="shared" si="155"/>
        <v>238.39359999999999</v>
      </c>
      <c r="AD420" s="9"/>
      <c r="AE420" s="9"/>
      <c r="AF420" s="9"/>
      <c r="AG420" s="9">
        <v>3.5</v>
      </c>
      <c r="AH420" s="9">
        <v>15.44</v>
      </c>
      <c r="AI420" s="9">
        <f t="shared" si="156"/>
        <v>54.04</v>
      </c>
      <c r="AJ420" s="9">
        <f t="shared" si="157"/>
        <v>12.25</v>
      </c>
      <c r="AK420" s="9">
        <f t="shared" si="158"/>
        <v>238.39359999999999</v>
      </c>
      <c r="AL420" s="9"/>
      <c r="AM420" s="9"/>
      <c r="AN420" s="9"/>
      <c r="AO420" s="1">
        <v>4</v>
      </c>
      <c r="AP420" s="9">
        <v>15.44</v>
      </c>
      <c r="AQ420" s="9">
        <f t="shared" si="159"/>
        <v>61.76</v>
      </c>
      <c r="AR420" s="9">
        <f t="shared" si="160"/>
        <v>238.39359999999999</v>
      </c>
      <c r="AS420" s="9">
        <f t="shared" si="161"/>
        <v>238.39359999999999</v>
      </c>
      <c r="AT420" s="9"/>
      <c r="AU420" s="9"/>
      <c r="AV420" s="9"/>
      <c r="AW420" s="9">
        <v>0.25</v>
      </c>
      <c r="AX420" s="9">
        <v>15.44</v>
      </c>
      <c r="AY420" s="9">
        <f t="shared" si="162"/>
        <v>3.86</v>
      </c>
      <c r="AZ420" s="9">
        <f t="shared" si="163"/>
        <v>6.25E-2</v>
      </c>
      <c r="BA420" s="9">
        <f t="shared" si="164"/>
        <v>238.39359999999999</v>
      </c>
      <c r="BB420" s="9"/>
      <c r="BC420" s="9"/>
      <c r="BD420" s="9"/>
      <c r="BE420" s="1">
        <v>3</v>
      </c>
      <c r="BF420" s="9">
        <v>15.44</v>
      </c>
      <c r="BG420">
        <f t="shared" si="165"/>
        <v>46.32</v>
      </c>
      <c r="BH420">
        <f t="shared" si="166"/>
        <v>9</v>
      </c>
      <c r="BI420">
        <f t="shared" si="167"/>
        <v>238.39359999999999</v>
      </c>
    </row>
    <row r="421" spans="1:61" x14ac:dyDescent="0.3">
      <c r="A421" s="9">
        <v>0.69</v>
      </c>
      <c r="B421" s="9">
        <v>15.17</v>
      </c>
      <c r="C421" s="9">
        <f t="shared" si="144"/>
        <v>10.4673</v>
      </c>
      <c r="D421" s="9">
        <f t="shared" si="145"/>
        <v>0.47609999999999991</v>
      </c>
      <c r="E421" s="9">
        <f t="shared" si="146"/>
        <v>230.12889999999999</v>
      </c>
      <c r="F421" s="9"/>
      <c r="G421" s="9"/>
      <c r="H421" s="9"/>
      <c r="I421" s="9">
        <v>735</v>
      </c>
      <c r="J421" s="9">
        <v>15.17</v>
      </c>
      <c r="K421" s="9">
        <f t="shared" si="147"/>
        <v>11149.95</v>
      </c>
      <c r="L421" s="9">
        <f t="shared" si="148"/>
        <v>540225</v>
      </c>
      <c r="M421" s="9">
        <f t="shared" si="149"/>
        <v>230.12889999999999</v>
      </c>
      <c r="N421" s="9"/>
      <c r="O421" s="9"/>
      <c r="P421" s="9"/>
      <c r="Q421" s="9">
        <v>294</v>
      </c>
      <c r="R421" s="9">
        <v>15.17</v>
      </c>
      <c r="S421" s="9">
        <f t="shared" si="150"/>
        <v>4459.9799999999996</v>
      </c>
      <c r="T421" s="9">
        <f t="shared" si="151"/>
        <v>86436</v>
      </c>
      <c r="U421" s="9">
        <f t="shared" si="152"/>
        <v>230.12889999999999</v>
      </c>
      <c r="V421" s="9"/>
      <c r="W421" s="9"/>
      <c r="X421" s="9"/>
      <c r="Y421" s="9">
        <v>220.5</v>
      </c>
      <c r="Z421" s="9">
        <v>15.17</v>
      </c>
      <c r="AA421" s="9">
        <f t="shared" si="153"/>
        <v>3344.9850000000001</v>
      </c>
      <c r="AB421" s="9">
        <f t="shared" si="154"/>
        <v>48620.25</v>
      </c>
      <c r="AC421" s="9">
        <f t="shared" si="155"/>
        <v>230.12889999999999</v>
      </c>
      <c r="AD421" s="9"/>
      <c r="AE421" s="9"/>
      <c r="AF421" s="9"/>
      <c r="AG421" s="9">
        <v>3.5</v>
      </c>
      <c r="AH421" s="9">
        <v>15.17</v>
      </c>
      <c r="AI421" s="9">
        <f t="shared" si="156"/>
        <v>53.094999999999999</v>
      </c>
      <c r="AJ421" s="9">
        <f t="shared" si="157"/>
        <v>12.25</v>
      </c>
      <c r="AK421" s="9">
        <f t="shared" si="158"/>
        <v>230.12889999999999</v>
      </c>
      <c r="AL421" s="9"/>
      <c r="AM421" s="9"/>
      <c r="AN421" s="9"/>
      <c r="AO421" s="1">
        <v>5</v>
      </c>
      <c r="AP421" s="9">
        <v>15.17</v>
      </c>
      <c r="AQ421" s="9">
        <f t="shared" si="159"/>
        <v>75.849999999999994</v>
      </c>
      <c r="AR421" s="9">
        <f t="shared" si="160"/>
        <v>230.12889999999999</v>
      </c>
      <c r="AS421" s="9">
        <f t="shared" si="161"/>
        <v>230.12889999999999</v>
      </c>
      <c r="AT421" s="9"/>
      <c r="AU421" s="9"/>
      <c r="AV421" s="9"/>
      <c r="AW421" s="9">
        <v>0.25</v>
      </c>
      <c r="AX421" s="9">
        <v>15.17</v>
      </c>
      <c r="AY421" s="9">
        <f t="shared" si="162"/>
        <v>3.7925</v>
      </c>
      <c r="AZ421" s="9">
        <f t="shared" si="163"/>
        <v>6.25E-2</v>
      </c>
      <c r="BA421" s="9">
        <f t="shared" si="164"/>
        <v>230.12889999999999</v>
      </c>
      <c r="BB421" s="9"/>
      <c r="BC421" s="9"/>
      <c r="BD421" s="9"/>
      <c r="BE421" s="1">
        <v>3</v>
      </c>
      <c r="BF421" s="9">
        <v>15.17</v>
      </c>
      <c r="BG421">
        <f t="shared" si="165"/>
        <v>45.51</v>
      </c>
      <c r="BH421">
        <f t="shared" si="166"/>
        <v>9</v>
      </c>
      <c r="BI421">
        <f t="shared" si="167"/>
        <v>230.12889999999999</v>
      </c>
    </row>
    <row r="422" spans="1:61" x14ac:dyDescent="0.3">
      <c r="A422" s="9">
        <v>0.66</v>
      </c>
      <c r="B422" s="9">
        <v>15.53</v>
      </c>
      <c r="C422" s="9">
        <f t="shared" si="144"/>
        <v>10.2498</v>
      </c>
      <c r="D422" s="9">
        <f t="shared" si="145"/>
        <v>0.43560000000000004</v>
      </c>
      <c r="E422" s="9">
        <f t="shared" si="146"/>
        <v>241.18089999999998</v>
      </c>
      <c r="F422" s="9"/>
      <c r="G422" s="9"/>
      <c r="H422" s="9"/>
      <c r="I422" s="9">
        <v>759.5</v>
      </c>
      <c r="J422" s="9">
        <v>15.53</v>
      </c>
      <c r="K422" s="9">
        <f t="shared" si="147"/>
        <v>11795.035</v>
      </c>
      <c r="L422" s="9">
        <f t="shared" si="148"/>
        <v>576840.25</v>
      </c>
      <c r="M422" s="9">
        <f t="shared" si="149"/>
        <v>241.18089999999998</v>
      </c>
      <c r="N422" s="9"/>
      <c r="O422" s="9"/>
      <c r="P422" s="9"/>
      <c r="Q422" s="9">
        <v>318.5</v>
      </c>
      <c r="R422" s="9">
        <v>15.53</v>
      </c>
      <c r="S422" s="9">
        <f t="shared" si="150"/>
        <v>4946.3049999999994</v>
      </c>
      <c r="T422" s="9">
        <f t="shared" si="151"/>
        <v>101442.25</v>
      </c>
      <c r="U422" s="9">
        <f t="shared" si="152"/>
        <v>241.18089999999998</v>
      </c>
      <c r="V422" s="9"/>
      <c r="W422" s="9"/>
      <c r="X422" s="9"/>
      <c r="Y422" s="9">
        <v>220.5</v>
      </c>
      <c r="Z422" s="9">
        <v>15.53</v>
      </c>
      <c r="AA422" s="9">
        <f t="shared" si="153"/>
        <v>3424.3649999999998</v>
      </c>
      <c r="AB422" s="9">
        <f t="shared" si="154"/>
        <v>48620.25</v>
      </c>
      <c r="AC422" s="9">
        <f t="shared" si="155"/>
        <v>241.18089999999998</v>
      </c>
      <c r="AD422" s="9"/>
      <c r="AE422" s="9"/>
      <c r="AF422" s="9"/>
      <c r="AG422" s="9">
        <v>3.5</v>
      </c>
      <c r="AH422" s="9">
        <v>15.53</v>
      </c>
      <c r="AI422" s="9">
        <f t="shared" si="156"/>
        <v>54.354999999999997</v>
      </c>
      <c r="AJ422" s="9">
        <f t="shared" si="157"/>
        <v>12.25</v>
      </c>
      <c r="AK422" s="9">
        <f t="shared" si="158"/>
        <v>241.18089999999998</v>
      </c>
      <c r="AL422" s="9"/>
      <c r="AM422" s="9"/>
      <c r="AN422" s="9"/>
      <c r="AO422" s="1">
        <v>2</v>
      </c>
      <c r="AP422" s="9">
        <v>15.53</v>
      </c>
      <c r="AQ422" s="9">
        <f t="shared" si="159"/>
        <v>31.06</v>
      </c>
      <c r="AR422" s="9">
        <f t="shared" si="160"/>
        <v>241.18089999999998</v>
      </c>
      <c r="AS422" s="9">
        <f t="shared" si="161"/>
        <v>241.18089999999998</v>
      </c>
      <c r="AT422" s="9"/>
      <c r="AU422" s="9"/>
      <c r="AV422" s="9"/>
      <c r="AW422" s="9">
        <v>0.25</v>
      </c>
      <c r="AX422" s="9">
        <v>15.53</v>
      </c>
      <c r="AY422" s="9">
        <f t="shared" si="162"/>
        <v>3.8824999999999998</v>
      </c>
      <c r="AZ422" s="9">
        <f t="shared" si="163"/>
        <v>6.25E-2</v>
      </c>
      <c r="BA422" s="9">
        <f t="shared" si="164"/>
        <v>241.18089999999998</v>
      </c>
      <c r="BB422" s="9"/>
      <c r="BC422" s="9"/>
      <c r="BD422" s="9"/>
      <c r="BE422" s="1">
        <v>3</v>
      </c>
      <c r="BF422" s="9">
        <v>15.53</v>
      </c>
      <c r="BG422">
        <f t="shared" si="165"/>
        <v>46.589999999999996</v>
      </c>
      <c r="BH422">
        <f t="shared" si="166"/>
        <v>9</v>
      </c>
      <c r="BI422">
        <f t="shared" si="167"/>
        <v>241.18089999999998</v>
      </c>
    </row>
    <row r="423" spans="1:61" x14ac:dyDescent="0.3">
      <c r="A423" s="9">
        <v>0.66</v>
      </c>
      <c r="B423" s="9">
        <v>15.8</v>
      </c>
      <c r="C423" s="9">
        <f t="shared" si="144"/>
        <v>10.428000000000001</v>
      </c>
      <c r="D423" s="9">
        <f t="shared" si="145"/>
        <v>0.43560000000000004</v>
      </c>
      <c r="E423" s="9">
        <f t="shared" si="146"/>
        <v>249.64000000000001</v>
      </c>
      <c r="F423" s="9"/>
      <c r="G423" s="9"/>
      <c r="H423" s="9"/>
      <c r="I423" s="9">
        <v>759.5</v>
      </c>
      <c r="J423" s="9">
        <v>15.8</v>
      </c>
      <c r="K423" s="9">
        <f t="shared" si="147"/>
        <v>12000.1</v>
      </c>
      <c r="L423" s="9">
        <f t="shared" si="148"/>
        <v>576840.25</v>
      </c>
      <c r="M423" s="9">
        <f t="shared" si="149"/>
        <v>249.64000000000001</v>
      </c>
      <c r="N423" s="9"/>
      <c r="O423" s="9"/>
      <c r="P423" s="9"/>
      <c r="Q423" s="9">
        <v>318.5</v>
      </c>
      <c r="R423" s="9">
        <v>15.8</v>
      </c>
      <c r="S423" s="9">
        <f t="shared" si="150"/>
        <v>5032.3</v>
      </c>
      <c r="T423" s="9">
        <f t="shared" si="151"/>
        <v>101442.25</v>
      </c>
      <c r="U423" s="9">
        <f t="shared" si="152"/>
        <v>249.64000000000001</v>
      </c>
      <c r="V423" s="9"/>
      <c r="W423" s="9"/>
      <c r="X423" s="9"/>
      <c r="Y423" s="9">
        <v>220.5</v>
      </c>
      <c r="Z423" s="9">
        <v>15.8</v>
      </c>
      <c r="AA423" s="9">
        <f t="shared" si="153"/>
        <v>3483.9</v>
      </c>
      <c r="AB423" s="9">
        <f t="shared" si="154"/>
        <v>48620.25</v>
      </c>
      <c r="AC423" s="9">
        <f t="shared" si="155"/>
        <v>249.64000000000001</v>
      </c>
      <c r="AD423" s="9"/>
      <c r="AE423" s="9"/>
      <c r="AF423" s="9"/>
      <c r="AG423" s="9">
        <v>3.5</v>
      </c>
      <c r="AH423" s="9">
        <v>15.8</v>
      </c>
      <c r="AI423" s="9">
        <f t="shared" si="156"/>
        <v>55.300000000000004</v>
      </c>
      <c r="AJ423" s="9">
        <f t="shared" si="157"/>
        <v>12.25</v>
      </c>
      <c r="AK423" s="9">
        <f t="shared" si="158"/>
        <v>249.64000000000001</v>
      </c>
      <c r="AL423" s="9"/>
      <c r="AM423" s="9"/>
      <c r="AN423" s="9"/>
      <c r="AO423" s="1">
        <v>3</v>
      </c>
      <c r="AP423" s="9">
        <v>15.8</v>
      </c>
      <c r="AQ423" s="9">
        <f t="shared" si="159"/>
        <v>47.400000000000006</v>
      </c>
      <c r="AR423" s="9">
        <f t="shared" si="160"/>
        <v>249.64000000000001</v>
      </c>
      <c r="AS423" s="9">
        <f t="shared" si="161"/>
        <v>249.64000000000001</v>
      </c>
      <c r="AT423" s="9"/>
      <c r="AU423" s="9"/>
      <c r="AV423" s="9"/>
      <c r="AW423" s="9">
        <v>0.25</v>
      </c>
      <c r="AX423" s="9">
        <v>15.8</v>
      </c>
      <c r="AY423" s="9">
        <f t="shared" si="162"/>
        <v>3.95</v>
      </c>
      <c r="AZ423" s="9">
        <f t="shared" si="163"/>
        <v>6.25E-2</v>
      </c>
      <c r="BA423" s="9">
        <f t="shared" si="164"/>
        <v>249.64000000000001</v>
      </c>
      <c r="BB423" s="9"/>
      <c r="BC423" s="9"/>
      <c r="BD423" s="9"/>
      <c r="BE423" s="1">
        <v>3</v>
      </c>
      <c r="BF423" s="9">
        <v>15.8</v>
      </c>
      <c r="BG423">
        <f t="shared" si="165"/>
        <v>47.400000000000006</v>
      </c>
      <c r="BH423">
        <f t="shared" si="166"/>
        <v>9</v>
      </c>
      <c r="BI423">
        <f t="shared" si="167"/>
        <v>249.64000000000001</v>
      </c>
    </row>
    <row r="424" spans="1:61" x14ac:dyDescent="0.3">
      <c r="A424" s="9">
        <v>0.66</v>
      </c>
      <c r="B424" s="9">
        <v>16.14</v>
      </c>
      <c r="C424" s="9">
        <f t="shared" si="144"/>
        <v>10.6524</v>
      </c>
      <c r="D424" s="9">
        <f t="shared" si="145"/>
        <v>0.43560000000000004</v>
      </c>
      <c r="E424" s="9">
        <f t="shared" si="146"/>
        <v>260.49960000000004</v>
      </c>
      <c r="F424" s="9"/>
      <c r="G424" s="9"/>
      <c r="H424" s="9"/>
      <c r="I424" s="9">
        <v>759.5</v>
      </c>
      <c r="J424" s="9">
        <v>16.14</v>
      </c>
      <c r="K424" s="9">
        <f t="shared" si="147"/>
        <v>12258.33</v>
      </c>
      <c r="L424" s="9">
        <f t="shared" si="148"/>
        <v>576840.25</v>
      </c>
      <c r="M424" s="9">
        <f t="shared" si="149"/>
        <v>260.49960000000004</v>
      </c>
      <c r="N424" s="9"/>
      <c r="O424" s="9"/>
      <c r="P424" s="9"/>
      <c r="Q424" s="9">
        <v>318.5</v>
      </c>
      <c r="R424" s="9">
        <v>16.14</v>
      </c>
      <c r="S424" s="9">
        <f t="shared" si="150"/>
        <v>5140.59</v>
      </c>
      <c r="T424" s="9">
        <f t="shared" si="151"/>
        <v>101442.25</v>
      </c>
      <c r="U424" s="9">
        <f t="shared" si="152"/>
        <v>260.49960000000004</v>
      </c>
      <c r="V424" s="9"/>
      <c r="W424" s="9"/>
      <c r="X424" s="9"/>
      <c r="Y424" s="9">
        <v>220.5</v>
      </c>
      <c r="Z424" s="9">
        <v>16.14</v>
      </c>
      <c r="AA424" s="9">
        <f t="shared" si="153"/>
        <v>3558.8700000000003</v>
      </c>
      <c r="AB424" s="9">
        <f t="shared" si="154"/>
        <v>48620.25</v>
      </c>
      <c r="AC424" s="9">
        <f t="shared" si="155"/>
        <v>260.49960000000004</v>
      </c>
      <c r="AD424" s="9"/>
      <c r="AE424" s="9"/>
      <c r="AF424" s="9"/>
      <c r="AG424" s="9">
        <v>3.5</v>
      </c>
      <c r="AH424" s="9">
        <v>16.14</v>
      </c>
      <c r="AI424" s="9">
        <f t="shared" si="156"/>
        <v>56.49</v>
      </c>
      <c r="AJ424" s="9">
        <f t="shared" si="157"/>
        <v>12.25</v>
      </c>
      <c r="AK424" s="9">
        <f t="shared" si="158"/>
        <v>260.49960000000004</v>
      </c>
      <c r="AL424" s="9"/>
      <c r="AM424" s="9"/>
      <c r="AN424" s="9"/>
      <c r="AO424" s="1">
        <v>4</v>
      </c>
      <c r="AP424" s="9">
        <v>16.14</v>
      </c>
      <c r="AQ424" s="9">
        <f t="shared" si="159"/>
        <v>64.56</v>
      </c>
      <c r="AR424" s="9">
        <f t="shared" si="160"/>
        <v>260.49960000000004</v>
      </c>
      <c r="AS424" s="9">
        <f t="shared" si="161"/>
        <v>260.49960000000004</v>
      </c>
      <c r="AT424" s="9"/>
      <c r="AU424" s="9"/>
      <c r="AV424" s="9"/>
      <c r="AW424" s="9">
        <v>0.25</v>
      </c>
      <c r="AX424" s="9">
        <v>16.14</v>
      </c>
      <c r="AY424" s="9">
        <f t="shared" si="162"/>
        <v>4.0350000000000001</v>
      </c>
      <c r="AZ424" s="9">
        <f t="shared" si="163"/>
        <v>6.25E-2</v>
      </c>
      <c r="BA424" s="9">
        <f t="shared" si="164"/>
        <v>260.49960000000004</v>
      </c>
      <c r="BB424" s="9"/>
      <c r="BC424" s="9"/>
      <c r="BD424" s="9"/>
      <c r="BE424" s="1">
        <v>3</v>
      </c>
      <c r="BF424" s="9">
        <v>16.14</v>
      </c>
      <c r="BG424">
        <f t="shared" si="165"/>
        <v>48.42</v>
      </c>
      <c r="BH424">
        <f t="shared" si="166"/>
        <v>9</v>
      </c>
      <c r="BI424">
        <f t="shared" si="167"/>
        <v>260.49960000000004</v>
      </c>
    </row>
    <row r="425" spans="1:61" x14ac:dyDescent="0.3">
      <c r="A425" s="9">
        <v>0.66</v>
      </c>
      <c r="B425" s="9">
        <v>16.260000000000002</v>
      </c>
      <c r="C425" s="9">
        <f t="shared" si="144"/>
        <v>10.731600000000002</v>
      </c>
      <c r="D425" s="9">
        <f t="shared" si="145"/>
        <v>0.43560000000000004</v>
      </c>
      <c r="E425" s="9">
        <f t="shared" si="146"/>
        <v>264.38760000000008</v>
      </c>
      <c r="F425" s="9"/>
      <c r="G425" s="9"/>
      <c r="H425" s="9"/>
      <c r="I425" s="9">
        <v>759.5</v>
      </c>
      <c r="J425" s="9">
        <v>16.260000000000002</v>
      </c>
      <c r="K425" s="9">
        <f t="shared" si="147"/>
        <v>12349.470000000001</v>
      </c>
      <c r="L425" s="9">
        <f t="shared" si="148"/>
        <v>576840.25</v>
      </c>
      <c r="M425" s="9">
        <f t="shared" si="149"/>
        <v>264.38760000000008</v>
      </c>
      <c r="N425" s="9"/>
      <c r="O425" s="9"/>
      <c r="P425" s="9"/>
      <c r="Q425" s="9">
        <v>318.5</v>
      </c>
      <c r="R425" s="9">
        <v>16.260000000000002</v>
      </c>
      <c r="S425" s="9">
        <f t="shared" si="150"/>
        <v>5178.8100000000004</v>
      </c>
      <c r="T425" s="9">
        <f t="shared" si="151"/>
        <v>101442.25</v>
      </c>
      <c r="U425" s="9">
        <f t="shared" si="152"/>
        <v>264.38760000000008</v>
      </c>
      <c r="V425" s="9"/>
      <c r="W425" s="9"/>
      <c r="X425" s="9"/>
      <c r="Y425" s="9">
        <v>220.5</v>
      </c>
      <c r="Z425" s="9">
        <v>16.260000000000002</v>
      </c>
      <c r="AA425" s="9">
        <f t="shared" si="153"/>
        <v>3585.3300000000004</v>
      </c>
      <c r="AB425" s="9">
        <f t="shared" si="154"/>
        <v>48620.25</v>
      </c>
      <c r="AC425" s="9">
        <f t="shared" si="155"/>
        <v>264.38760000000008</v>
      </c>
      <c r="AD425" s="9"/>
      <c r="AE425" s="9"/>
      <c r="AF425" s="9"/>
      <c r="AG425" s="9">
        <v>3.5</v>
      </c>
      <c r="AH425" s="9">
        <v>16.260000000000002</v>
      </c>
      <c r="AI425" s="9">
        <f t="shared" si="156"/>
        <v>56.910000000000004</v>
      </c>
      <c r="AJ425" s="9">
        <f t="shared" si="157"/>
        <v>12.25</v>
      </c>
      <c r="AK425" s="9">
        <f t="shared" si="158"/>
        <v>264.38760000000008</v>
      </c>
      <c r="AL425" s="9"/>
      <c r="AM425" s="9"/>
      <c r="AN425" s="9"/>
      <c r="AO425" s="1">
        <v>5</v>
      </c>
      <c r="AP425" s="9">
        <v>16.260000000000002</v>
      </c>
      <c r="AQ425" s="9">
        <f t="shared" si="159"/>
        <v>81.300000000000011</v>
      </c>
      <c r="AR425" s="9">
        <f t="shared" si="160"/>
        <v>264.38760000000008</v>
      </c>
      <c r="AS425" s="9">
        <f t="shared" si="161"/>
        <v>264.38760000000008</v>
      </c>
      <c r="AT425" s="9"/>
      <c r="AU425" s="9"/>
      <c r="AV425" s="9"/>
      <c r="AW425" s="9">
        <v>0.25</v>
      </c>
      <c r="AX425" s="9">
        <v>16.260000000000002</v>
      </c>
      <c r="AY425" s="9">
        <f t="shared" si="162"/>
        <v>4.0650000000000004</v>
      </c>
      <c r="AZ425" s="9">
        <f t="shared" si="163"/>
        <v>6.25E-2</v>
      </c>
      <c r="BA425" s="9">
        <f t="shared" si="164"/>
        <v>264.38760000000008</v>
      </c>
      <c r="BB425" s="9"/>
      <c r="BC425" s="9"/>
      <c r="BD425" s="9"/>
      <c r="BE425" s="1">
        <v>3</v>
      </c>
      <c r="BF425" s="9">
        <v>16.260000000000002</v>
      </c>
      <c r="BG425">
        <f t="shared" si="165"/>
        <v>48.78</v>
      </c>
      <c r="BH425">
        <f t="shared" si="166"/>
        <v>9</v>
      </c>
      <c r="BI425">
        <f t="shared" si="167"/>
        <v>264.38760000000008</v>
      </c>
    </row>
    <row r="426" spans="1:61" x14ac:dyDescent="0.3">
      <c r="A426" s="9">
        <v>0.64</v>
      </c>
      <c r="B426" s="9">
        <v>19.87</v>
      </c>
      <c r="C426" s="9">
        <f t="shared" si="144"/>
        <v>12.716800000000001</v>
      </c>
      <c r="D426" s="9">
        <f t="shared" si="145"/>
        <v>0.40960000000000002</v>
      </c>
      <c r="E426" s="9">
        <f t="shared" si="146"/>
        <v>394.81690000000003</v>
      </c>
      <c r="F426" s="9"/>
      <c r="G426" s="9"/>
      <c r="H426" s="9"/>
      <c r="I426" s="9">
        <v>784</v>
      </c>
      <c r="J426" s="9">
        <v>19.87</v>
      </c>
      <c r="K426" s="9">
        <f t="shared" si="147"/>
        <v>15578.08</v>
      </c>
      <c r="L426" s="9">
        <f t="shared" si="148"/>
        <v>614656</v>
      </c>
      <c r="M426" s="9">
        <f t="shared" si="149"/>
        <v>394.81690000000003</v>
      </c>
      <c r="N426" s="9"/>
      <c r="O426" s="9"/>
      <c r="P426" s="9"/>
      <c r="Q426" s="9">
        <v>343</v>
      </c>
      <c r="R426" s="9">
        <v>19.87</v>
      </c>
      <c r="S426" s="9">
        <f t="shared" si="150"/>
        <v>6815.4100000000008</v>
      </c>
      <c r="T426" s="9">
        <f t="shared" si="151"/>
        <v>117649</v>
      </c>
      <c r="U426" s="9">
        <f t="shared" si="152"/>
        <v>394.81690000000003</v>
      </c>
      <c r="V426" s="9"/>
      <c r="W426" s="9"/>
      <c r="X426" s="9"/>
      <c r="Y426" s="9">
        <v>220.5</v>
      </c>
      <c r="Z426" s="9">
        <v>19.87</v>
      </c>
      <c r="AA426" s="9">
        <f t="shared" si="153"/>
        <v>4381.335</v>
      </c>
      <c r="AB426" s="9">
        <f t="shared" si="154"/>
        <v>48620.25</v>
      </c>
      <c r="AC426" s="9">
        <f t="shared" si="155"/>
        <v>394.81690000000003</v>
      </c>
      <c r="AD426" s="9"/>
      <c r="AE426" s="9"/>
      <c r="AF426" s="9"/>
      <c r="AG426" s="9">
        <v>3.5</v>
      </c>
      <c r="AH426" s="9">
        <v>19.87</v>
      </c>
      <c r="AI426" s="9">
        <f t="shared" si="156"/>
        <v>69.545000000000002</v>
      </c>
      <c r="AJ426" s="9">
        <f t="shared" si="157"/>
        <v>12.25</v>
      </c>
      <c r="AK426" s="9">
        <f t="shared" si="158"/>
        <v>394.81690000000003</v>
      </c>
      <c r="AL426" s="9"/>
      <c r="AM426" s="9"/>
      <c r="AN426" s="9"/>
      <c r="AO426" s="1">
        <v>2</v>
      </c>
      <c r="AP426" s="9">
        <v>19.87</v>
      </c>
      <c r="AQ426" s="9">
        <f t="shared" si="159"/>
        <v>39.74</v>
      </c>
      <c r="AR426" s="9">
        <f t="shared" si="160"/>
        <v>394.81690000000003</v>
      </c>
      <c r="AS426" s="9">
        <f t="shared" si="161"/>
        <v>394.81690000000003</v>
      </c>
      <c r="AT426" s="9"/>
      <c r="AU426" s="9"/>
      <c r="AV426" s="9"/>
      <c r="AW426" s="9">
        <v>0.25</v>
      </c>
      <c r="AX426" s="9">
        <v>19.87</v>
      </c>
      <c r="AY426" s="9">
        <f t="shared" si="162"/>
        <v>4.9675000000000002</v>
      </c>
      <c r="AZ426" s="9">
        <f t="shared" si="163"/>
        <v>6.25E-2</v>
      </c>
      <c r="BA426" s="9">
        <f t="shared" si="164"/>
        <v>394.81690000000003</v>
      </c>
      <c r="BB426" s="9"/>
      <c r="BC426" s="9"/>
      <c r="BD426" s="9"/>
      <c r="BE426" s="1">
        <v>3</v>
      </c>
      <c r="BF426" s="9">
        <v>19.87</v>
      </c>
      <c r="BG426">
        <f t="shared" si="165"/>
        <v>59.61</v>
      </c>
      <c r="BH426">
        <f t="shared" si="166"/>
        <v>9</v>
      </c>
      <c r="BI426">
        <f t="shared" si="167"/>
        <v>394.81690000000003</v>
      </c>
    </row>
    <row r="427" spans="1:61" x14ac:dyDescent="0.3">
      <c r="A427" s="9">
        <v>0.64</v>
      </c>
      <c r="B427" s="9">
        <v>20.03</v>
      </c>
      <c r="C427" s="9">
        <f t="shared" si="144"/>
        <v>12.8192</v>
      </c>
      <c r="D427" s="9">
        <f t="shared" si="145"/>
        <v>0.40960000000000002</v>
      </c>
      <c r="E427" s="9">
        <f t="shared" si="146"/>
        <v>401.20090000000005</v>
      </c>
      <c r="F427" s="9"/>
      <c r="G427" s="9"/>
      <c r="H427" s="9"/>
      <c r="I427" s="9">
        <v>784</v>
      </c>
      <c r="J427" s="9">
        <v>20.03</v>
      </c>
      <c r="K427" s="9">
        <f t="shared" si="147"/>
        <v>15703.52</v>
      </c>
      <c r="L427" s="9">
        <f t="shared" si="148"/>
        <v>614656</v>
      </c>
      <c r="M427" s="9">
        <f t="shared" si="149"/>
        <v>401.20090000000005</v>
      </c>
      <c r="N427" s="9"/>
      <c r="O427" s="9"/>
      <c r="P427" s="9"/>
      <c r="Q427" s="9">
        <v>343</v>
      </c>
      <c r="R427" s="9">
        <v>20.03</v>
      </c>
      <c r="S427" s="9">
        <f t="shared" si="150"/>
        <v>6870.29</v>
      </c>
      <c r="T427" s="9">
        <f t="shared" si="151"/>
        <v>117649</v>
      </c>
      <c r="U427" s="9">
        <f t="shared" si="152"/>
        <v>401.20090000000005</v>
      </c>
      <c r="V427" s="9"/>
      <c r="W427" s="9"/>
      <c r="X427" s="9"/>
      <c r="Y427" s="9">
        <v>220.5</v>
      </c>
      <c r="Z427" s="9">
        <v>20.03</v>
      </c>
      <c r="AA427" s="9">
        <f t="shared" si="153"/>
        <v>4416.6150000000007</v>
      </c>
      <c r="AB427" s="9">
        <f t="shared" si="154"/>
        <v>48620.25</v>
      </c>
      <c r="AC427" s="9">
        <f t="shared" si="155"/>
        <v>401.20090000000005</v>
      </c>
      <c r="AD427" s="9"/>
      <c r="AE427" s="9"/>
      <c r="AF427" s="9"/>
      <c r="AG427" s="9">
        <v>3.5</v>
      </c>
      <c r="AH427" s="9">
        <v>20.03</v>
      </c>
      <c r="AI427" s="9">
        <f t="shared" si="156"/>
        <v>70.105000000000004</v>
      </c>
      <c r="AJ427" s="9">
        <f t="shared" si="157"/>
        <v>12.25</v>
      </c>
      <c r="AK427" s="9">
        <f t="shared" si="158"/>
        <v>401.20090000000005</v>
      </c>
      <c r="AL427" s="9"/>
      <c r="AM427" s="9"/>
      <c r="AN427" s="9"/>
      <c r="AO427" s="1">
        <v>3</v>
      </c>
      <c r="AP427" s="9">
        <v>20.03</v>
      </c>
      <c r="AQ427" s="9">
        <f t="shared" si="159"/>
        <v>60.09</v>
      </c>
      <c r="AR427" s="9">
        <f t="shared" si="160"/>
        <v>401.20090000000005</v>
      </c>
      <c r="AS427" s="9">
        <f t="shared" si="161"/>
        <v>401.20090000000005</v>
      </c>
      <c r="AT427" s="9"/>
      <c r="AU427" s="9"/>
      <c r="AV427" s="9"/>
      <c r="AW427" s="9">
        <v>0.25</v>
      </c>
      <c r="AX427" s="9">
        <v>20.03</v>
      </c>
      <c r="AY427" s="9">
        <f t="shared" si="162"/>
        <v>5.0075000000000003</v>
      </c>
      <c r="AZ427" s="9">
        <f t="shared" si="163"/>
        <v>6.25E-2</v>
      </c>
      <c r="BA427" s="9">
        <f t="shared" si="164"/>
        <v>401.20090000000005</v>
      </c>
      <c r="BB427" s="9"/>
      <c r="BC427" s="9"/>
      <c r="BD427" s="9"/>
      <c r="BE427" s="1">
        <v>3</v>
      </c>
      <c r="BF427" s="9">
        <v>20.03</v>
      </c>
      <c r="BG427">
        <f t="shared" si="165"/>
        <v>60.09</v>
      </c>
      <c r="BH427">
        <f t="shared" si="166"/>
        <v>9</v>
      </c>
      <c r="BI427">
        <f t="shared" si="167"/>
        <v>401.20090000000005</v>
      </c>
    </row>
    <row r="428" spans="1:61" x14ac:dyDescent="0.3">
      <c r="A428" s="9">
        <v>0.64</v>
      </c>
      <c r="B428" s="9">
        <v>20.46</v>
      </c>
      <c r="C428" s="9">
        <f t="shared" si="144"/>
        <v>13.0944</v>
      </c>
      <c r="D428" s="9">
        <f t="shared" si="145"/>
        <v>0.40960000000000002</v>
      </c>
      <c r="E428" s="9">
        <f t="shared" si="146"/>
        <v>418.61160000000001</v>
      </c>
      <c r="F428" s="9"/>
      <c r="G428" s="9"/>
      <c r="H428" s="9"/>
      <c r="I428" s="9">
        <v>784</v>
      </c>
      <c r="J428" s="9">
        <v>20.46</v>
      </c>
      <c r="K428" s="9">
        <f t="shared" si="147"/>
        <v>16040.640000000001</v>
      </c>
      <c r="L428" s="9">
        <f t="shared" si="148"/>
        <v>614656</v>
      </c>
      <c r="M428" s="9">
        <f t="shared" si="149"/>
        <v>418.61160000000001</v>
      </c>
      <c r="N428" s="9"/>
      <c r="O428" s="9"/>
      <c r="P428" s="9"/>
      <c r="Q428" s="9">
        <v>343</v>
      </c>
      <c r="R428" s="9">
        <v>20.46</v>
      </c>
      <c r="S428" s="9">
        <f t="shared" si="150"/>
        <v>7017.7800000000007</v>
      </c>
      <c r="T428" s="9">
        <f t="shared" si="151"/>
        <v>117649</v>
      </c>
      <c r="U428" s="9">
        <f t="shared" si="152"/>
        <v>418.61160000000001</v>
      </c>
      <c r="V428" s="9"/>
      <c r="W428" s="9"/>
      <c r="X428" s="9"/>
      <c r="Y428" s="9">
        <v>220.5</v>
      </c>
      <c r="Z428" s="9">
        <v>20.46</v>
      </c>
      <c r="AA428" s="9">
        <f t="shared" si="153"/>
        <v>4511.43</v>
      </c>
      <c r="AB428" s="9">
        <f t="shared" si="154"/>
        <v>48620.25</v>
      </c>
      <c r="AC428" s="9">
        <f t="shared" si="155"/>
        <v>418.61160000000001</v>
      </c>
      <c r="AD428" s="9"/>
      <c r="AE428" s="9"/>
      <c r="AF428" s="9"/>
      <c r="AG428" s="9">
        <v>3.5</v>
      </c>
      <c r="AH428" s="9">
        <v>20.46</v>
      </c>
      <c r="AI428" s="9">
        <f t="shared" si="156"/>
        <v>71.61</v>
      </c>
      <c r="AJ428" s="9">
        <f t="shared" si="157"/>
        <v>12.25</v>
      </c>
      <c r="AK428" s="9">
        <f t="shared" si="158"/>
        <v>418.61160000000001</v>
      </c>
      <c r="AL428" s="9"/>
      <c r="AM428" s="9"/>
      <c r="AN428" s="9"/>
      <c r="AO428" s="1">
        <v>4</v>
      </c>
      <c r="AP428" s="9">
        <v>20.46</v>
      </c>
      <c r="AQ428" s="9">
        <f t="shared" si="159"/>
        <v>81.84</v>
      </c>
      <c r="AR428" s="9">
        <f t="shared" si="160"/>
        <v>418.61160000000001</v>
      </c>
      <c r="AS428" s="9">
        <f t="shared" si="161"/>
        <v>418.61160000000001</v>
      </c>
      <c r="AT428" s="9"/>
      <c r="AU428" s="9"/>
      <c r="AV428" s="9"/>
      <c r="AW428" s="9">
        <v>0.25</v>
      </c>
      <c r="AX428" s="9">
        <v>20.46</v>
      </c>
      <c r="AY428" s="9">
        <f t="shared" si="162"/>
        <v>5.1150000000000002</v>
      </c>
      <c r="AZ428" s="9">
        <f t="shared" si="163"/>
        <v>6.25E-2</v>
      </c>
      <c r="BA428" s="9">
        <f t="shared" si="164"/>
        <v>418.61160000000001</v>
      </c>
      <c r="BB428" s="9"/>
      <c r="BC428" s="9"/>
      <c r="BD428" s="9"/>
      <c r="BE428" s="1">
        <v>3</v>
      </c>
      <c r="BF428" s="9">
        <v>20.46</v>
      </c>
      <c r="BG428">
        <f t="shared" si="165"/>
        <v>61.38</v>
      </c>
      <c r="BH428">
        <f t="shared" si="166"/>
        <v>9</v>
      </c>
      <c r="BI428">
        <f t="shared" si="167"/>
        <v>418.61160000000001</v>
      </c>
    </row>
    <row r="429" spans="1:61" x14ac:dyDescent="0.3">
      <c r="A429" s="9">
        <v>0.64</v>
      </c>
      <c r="B429" s="9">
        <v>20.28</v>
      </c>
      <c r="C429" s="9">
        <f t="shared" si="144"/>
        <v>12.979200000000001</v>
      </c>
      <c r="D429" s="9">
        <f t="shared" si="145"/>
        <v>0.40960000000000002</v>
      </c>
      <c r="E429" s="9">
        <f t="shared" si="146"/>
        <v>411.27840000000003</v>
      </c>
      <c r="F429" s="9"/>
      <c r="G429" s="9"/>
      <c r="H429" s="9"/>
      <c r="I429" s="9">
        <v>784</v>
      </c>
      <c r="J429" s="9">
        <v>20.28</v>
      </c>
      <c r="K429" s="9">
        <f t="shared" si="147"/>
        <v>15899.52</v>
      </c>
      <c r="L429" s="9">
        <f t="shared" si="148"/>
        <v>614656</v>
      </c>
      <c r="M429" s="9">
        <f t="shared" si="149"/>
        <v>411.27840000000003</v>
      </c>
      <c r="N429" s="9"/>
      <c r="O429" s="9"/>
      <c r="P429" s="9"/>
      <c r="Q429" s="9">
        <v>343</v>
      </c>
      <c r="R429" s="9">
        <v>20.28</v>
      </c>
      <c r="S429" s="9">
        <f t="shared" si="150"/>
        <v>6956.04</v>
      </c>
      <c r="T429" s="9">
        <f t="shared" si="151"/>
        <v>117649</v>
      </c>
      <c r="U429" s="9">
        <f t="shared" si="152"/>
        <v>411.27840000000003</v>
      </c>
      <c r="V429" s="9"/>
      <c r="W429" s="9"/>
      <c r="X429" s="9"/>
      <c r="Y429" s="9">
        <v>220.5</v>
      </c>
      <c r="Z429" s="9">
        <v>20.28</v>
      </c>
      <c r="AA429" s="9">
        <f t="shared" si="153"/>
        <v>4471.7400000000007</v>
      </c>
      <c r="AB429" s="9">
        <f t="shared" si="154"/>
        <v>48620.25</v>
      </c>
      <c r="AC429" s="9">
        <f t="shared" si="155"/>
        <v>411.27840000000003</v>
      </c>
      <c r="AD429" s="9"/>
      <c r="AE429" s="9"/>
      <c r="AF429" s="9"/>
      <c r="AG429" s="9">
        <v>3.5</v>
      </c>
      <c r="AH429" s="9">
        <v>20.28</v>
      </c>
      <c r="AI429" s="9">
        <f t="shared" si="156"/>
        <v>70.98</v>
      </c>
      <c r="AJ429" s="9">
        <f t="shared" si="157"/>
        <v>12.25</v>
      </c>
      <c r="AK429" s="9">
        <f t="shared" si="158"/>
        <v>411.27840000000003</v>
      </c>
      <c r="AL429" s="9"/>
      <c r="AM429" s="9"/>
      <c r="AN429" s="9"/>
      <c r="AO429" s="1">
        <v>5</v>
      </c>
      <c r="AP429" s="9">
        <v>20.28</v>
      </c>
      <c r="AQ429" s="9">
        <f t="shared" si="159"/>
        <v>101.4</v>
      </c>
      <c r="AR429" s="9">
        <f t="shared" si="160"/>
        <v>411.27840000000003</v>
      </c>
      <c r="AS429" s="9">
        <f t="shared" si="161"/>
        <v>411.27840000000003</v>
      </c>
      <c r="AT429" s="9"/>
      <c r="AU429" s="9"/>
      <c r="AV429" s="9"/>
      <c r="AW429" s="9">
        <v>0.25</v>
      </c>
      <c r="AX429" s="9">
        <v>20.28</v>
      </c>
      <c r="AY429" s="9">
        <f t="shared" si="162"/>
        <v>5.07</v>
      </c>
      <c r="AZ429" s="9">
        <f t="shared" si="163"/>
        <v>6.25E-2</v>
      </c>
      <c r="BA429" s="9">
        <f t="shared" si="164"/>
        <v>411.27840000000003</v>
      </c>
      <c r="BB429" s="9"/>
      <c r="BC429" s="9"/>
      <c r="BD429" s="9"/>
      <c r="BE429" s="1">
        <v>3</v>
      </c>
      <c r="BF429" s="9">
        <v>20.28</v>
      </c>
      <c r="BG429">
        <f t="shared" si="165"/>
        <v>60.84</v>
      </c>
      <c r="BH429">
        <f t="shared" si="166"/>
        <v>9</v>
      </c>
      <c r="BI429">
        <f t="shared" si="167"/>
        <v>411.27840000000003</v>
      </c>
    </row>
    <row r="430" spans="1:61" x14ac:dyDescent="0.3">
      <c r="A430" s="9">
        <v>0.62</v>
      </c>
      <c r="B430" s="9">
        <v>14.89</v>
      </c>
      <c r="C430" s="9">
        <f t="shared" si="144"/>
        <v>9.2317999999999998</v>
      </c>
      <c r="D430" s="9">
        <f t="shared" si="145"/>
        <v>0.38440000000000002</v>
      </c>
      <c r="E430" s="9">
        <f t="shared" si="146"/>
        <v>221.71210000000002</v>
      </c>
      <c r="F430" s="9"/>
      <c r="G430" s="9"/>
      <c r="H430" s="9"/>
      <c r="I430" s="9">
        <v>808.5</v>
      </c>
      <c r="J430" s="9">
        <v>14.89</v>
      </c>
      <c r="K430" s="9">
        <f t="shared" si="147"/>
        <v>12038.565000000001</v>
      </c>
      <c r="L430" s="9">
        <f t="shared" si="148"/>
        <v>653672.25</v>
      </c>
      <c r="M430" s="9">
        <f t="shared" si="149"/>
        <v>221.71210000000002</v>
      </c>
      <c r="N430" s="9"/>
      <c r="O430" s="9"/>
      <c r="P430" s="9"/>
      <c r="Q430" s="9">
        <v>367.5</v>
      </c>
      <c r="R430" s="9">
        <v>14.89</v>
      </c>
      <c r="S430" s="9">
        <f t="shared" si="150"/>
        <v>5472.0749999999998</v>
      </c>
      <c r="T430" s="9">
        <f t="shared" si="151"/>
        <v>135056.25</v>
      </c>
      <c r="U430" s="9">
        <f t="shared" si="152"/>
        <v>221.71210000000002</v>
      </c>
      <c r="V430" s="9"/>
      <c r="W430" s="9"/>
      <c r="X430" s="9"/>
      <c r="Y430" s="9">
        <v>220.5</v>
      </c>
      <c r="Z430" s="9">
        <v>14.89</v>
      </c>
      <c r="AA430" s="9">
        <f t="shared" si="153"/>
        <v>3283.2450000000003</v>
      </c>
      <c r="AB430" s="9">
        <f t="shared" si="154"/>
        <v>48620.25</v>
      </c>
      <c r="AC430" s="9">
        <f t="shared" si="155"/>
        <v>221.71210000000002</v>
      </c>
      <c r="AD430" s="9"/>
      <c r="AE430" s="9"/>
      <c r="AF430" s="9"/>
      <c r="AG430" s="9">
        <v>3.5</v>
      </c>
      <c r="AH430" s="9">
        <v>14.89</v>
      </c>
      <c r="AI430" s="9">
        <f t="shared" si="156"/>
        <v>52.115000000000002</v>
      </c>
      <c r="AJ430" s="9">
        <f t="shared" si="157"/>
        <v>12.25</v>
      </c>
      <c r="AK430" s="9">
        <f t="shared" si="158"/>
        <v>221.71210000000002</v>
      </c>
      <c r="AL430" s="9"/>
      <c r="AM430" s="9"/>
      <c r="AN430" s="9"/>
      <c r="AO430" s="1">
        <v>2</v>
      </c>
      <c r="AP430" s="9">
        <v>14.89</v>
      </c>
      <c r="AQ430" s="9">
        <f t="shared" si="159"/>
        <v>29.78</v>
      </c>
      <c r="AR430" s="9">
        <f t="shared" si="160"/>
        <v>221.71210000000002</v>
      </c>
      <c r="AS430" s="9">
        <f t="shared" si="161"/>
        <v>221.71210000000002</v>
      </c>
      <c r="AT430" s="9"/>
      <c r="AU430" s="9"/>
      <c r="AV430" s="9"/>
      <c r="AW430" s="9">
        <v>0.25</v>
      </c>
      <c r="AX430" s="9">
        <v>14.89</v>
      </c>
      <c r="AY430" s="9">
        <f t="shared" si="162"/>
        <v>3.7225000000000001</v>
      </c>
      <c r="AZ430" s="9">
        <f t="shared" si="163"/>
        <v>6.25E-2</v>
      </c>
      <c r="BA430" s="9">
        <f t="shared" si="164"/>
        <v>221.71210000000002</v>
      </c>
      <c r="BB430" s="9"/>
      <c r="BC430" s="9"/>
      <c r="BD430" s="9"/>
      <c r="BE430" s="1">
        <v>3</v>
      </c>
      <c r="BF430" s="9">
        <v>14.89</v>
      </c>
      <c r="BG430">
        <f t="shared" si="165"/>
        <v>44.67</v>
      </c>
      <c r="BH430">
        <f t="shared" si="166"/>
        <v>9</v>
      </c>
      <c r="BI430">
        <f t="shared" si="167"/>
        <v>221.71210000000002</v>
      </c>
    </row>
    <row r="431" spans="1:61" x14ac:dyDescent="0.3">
      <c r="A431" s="9">
        <v>0.62</v>
      </c>
      <c r="B431" s="9">
        <v>14.96</v>
      </c>
      <c r="C431" s="9">
        <f t="shared" si="144"/>
        <v>9.2751999999999999</v>
      </c>
      <c r="D431" s="9">
        <f t="shared" si="145"/>
        <v>0.38440000000000002</v>
      </c>
      <c r="E431" s="9">
        <f t="shared" si="146"/>
        <v>223.80160000000004</v>
      </c>
      <c r="F431" s="9"/>
      <c r="G431" s="9"/>
      <c r="H431" s="9"/>
      <c r="I431" s="9">
        <v>808.5</v>
      </c>
      <c r="J431" s="9">
        <v>14.96</v>
      </c>
      <c r="K431" s="9">
        <f t="shared" si="147"/>
        <v>12095.16</v>
      </c>
      <c r="L431" s="9">
        <f t="shared" si="148"/>
        <v>653672.25</v>
      </c>
      <c r="M431" s="9">
        <f t="shared" si="149"/>
        <v>223.80160000000004</v>
      </c>
      <c r="N431" s="9"/>
      <c r="O431" s="9"/>
      <c r="P431" s="9"/>
      <c r="Q431" s="9">
        <v>367.5</v>
      </c>
      <c r="R431" s="9">
        <v>14.96</v>
      </c>
      <c r="S431" s="9">
        <f t="shared" si="150"/>
        <v>5497.8</v>
      </c>
      <c r="T431" s="9">
        <f t="shared" si="151"/>
        <v>135056.25</v>
      </c>
      <c r="U431" s="9">
        <f t="shared" si="152"/>
        <v>223.80160000000004</v>
      </c>
      <c r="V431" s="9"/>
      <c r="W431" s="9"/>
      <c r="X431" s="9"/>
      <c r="Y431" s="9">
        <v>220.5</v>
      </c>
      <c r="Z431" s="9">
        <v>14.96</v>
      </c>
      <c r="AA431" s="9">
        <f t="shared" si="153"/>
        <v>3298.6800000000003</v>
      </c>
      <c r="AB431" s="9">
        <f t="shared" si="154"/>
        <v>48620.25</v>
      </c>
      <c r="AC431" s="9">
        <f t="shared" si="155"/>
        <v>223.80160000000004</v>
      </c>
      <c r="AD431" s="9"/>
      <c r="AE431" s="9"/>
      <c r="AF431" s="9"/>
      <c r="AG431" s="9">
        <v>3.5</v>
      </c>
      <c r="AH431" s="9">
        <v>14.96</v>
      </c>
      <c r="AI431" s="9">
        <f t="shared" si="156"/>
        <v>52.36</v>
      </c>
      <c r="AJ431" s="9">
        <f t="shared" si="157"/>
        <v>12.25</v>
      </c>
      <c r="AK431" s="9">
        <f t="shared" si="158"/>
        <v>223.80160000000004</v>
      </c>
      <c r="AL431" s="9"/>
      <c r="AM431" s="9"/>
      <c r="AN431" s="9"/>
      <c r="AO431" s="1">
        <v>3</v>
      </c>
      <c r="AP431" s="9">
        <v>14.96</v>
      </c>
      <c r="AQ431" s="9">
        <f t="shared" si="159"/>
        <v>44.88</v>
      </c>
      <c r="AR431" s="9">
        <f t="shared" si="160"/>
        <v>223.80160000000004</v>
      </c>
      <c r="AS431" s="9">
        <f t="shared" si="161"/>
        <v>223.80160000000004</v>
      </c>
      <c r="AT431" s="9"/>
      <c r="AU431" s="9"/>
      <c r="AV431" s="9"/>
      <c r="AW431" s="9">
        <v>0.25</v>
      </c>
      <c r="AX431" s="9">
        <v>14.96</v>
      </c>
      <c r="AY431" s="9">
        <f t="shared" si="162"/>
        <v>3.74</v>
      </c>
      <c r="AZ431" s="9">
        <f t="shared" si="163"/>
        <v>6.25E-2</v>
      </c>
      <c r="BA431" s="9">
        <f t="shared" si="164"/>
        <v>223.80160000000004</v>
      </c>
      <c r="BB431" s="9"/>
      <c r="BC431" s="9"/>
      <c r="BD431" s="9"/>
      <c r="BE431" s="1">
        <v>3</v>
      </c>
      <c r="BF431" s="9">
        <v>14.96</v>
      </c>
      <c r="BG431">
        <f t="shared" si="165"/>
        <v>44.88</v>
      </c>
      <c r="BH431">
        <f t="shared" si="166"/>
        <v>9</v>
      </c>
      <c r="BI431">
        <f t="shared" si="167"/>
        <v>223.80160000000004</v>
      </c>
    </row>
    <row r="432" spans="1:61" x14ac:dyDescent="0.3">
      <c r="A432" s="9">
        <v>0.62</v>
      </c>
      <c r="B432" s="9">
        <v>14.89</v>
      </c>
      <c r="C432" s="9">
        <f t="shared" si="144"/>
        <v>9.2317999999999998</v>
      </c>
      <c r="D432" s="9">
        <f t="shared" si="145"/>
        <v>0.38440000000000002</v>
      </c>
      <c r="E432" s="9">
        <f t="shared" si="146"/>
        <v>221.71210000000002</v>
      </c>
      <c r="F432" s="9"/>
      <c r="G432" s="9"/>
      <c r="H432" s="9"/>
      <c r="I432" s="9">
        <v>808.5</v>
      </c>
      <c r="J432" s="9">
        <v>14.89</v>
      </c>
      <c r="K432" s="9">
        <f t="shared" si="147"/>
        <v>12038.565000000001</v>
      </c>
      <c r="L432" s="9">
        <f t="shared" si="148"/>
        <v>653672.25</v>
      </c>
      <c r="M432" s="9">
        <f t="shared" si="149"/>
        <v>221.71210000000002</v>
      </c>
      <c r="N432" s="9"/>
      <c r="O432" s="9"/>
      <c r="P432" s="9"/>
      <c r="Q432" s="9">
        <v>367.5</v>
      </c>
      <c r="R432" s="9">
        <v>14.89</v>
      </c>
      <c r="S432" s="9">
        <f t="shared" si="150"/>
        <v>5472.0749999999998</v>
      </c>
      <c r="T432" s="9">
        <f t="shared" si="151"/>
        <v>135056.25</v>
      </c>
      <c r="U432" s="9">
        <f t="shared" si="152"/>
        <v>221.71210000000002</v>
      </c>
      <c r="V432" s="9"/>
      <c r="W432" s="9"/>
      <c r="X432" s="9"/>
      <c r="Y432" s="9">
        <v>220.5</v>
      </c>
      <c r="Z432" s="9">
        <v>14.89</v>
      </c>
      <c r="AA432" s="9">
        <f t="shared" si="153"/>
        <v>3283.2450000000003</v>
      </c>
      <c r="AB432" s="9">
        <f t="shared" si="154"/>
        <v>48620.25</v>
      </c>
      <c r="AC432" s="9">
        <f t="shared" si="155"/>
        <v>221.71210000000002</v>
      </c>
      <c r="AD432" s="9"/>
      <c r="AE432" s="9"/>
      <c r="AF432" s="9"/>
      <c r="AG432" s="9">
        <v>3.5</v>
      </c>
      <c r="AH432" s="9">
        <v>14.89</v>
      </c>
      <c r="AI432" s="9">
        <f t="shared" si="156"/>
        <v>52.115000000000002</v>
      </c>
      <c r="AJ432" s="9">
        <f t="shared" si="157"/>
        <v>12.25</v>
      </c>
      <c r="AK432" s="9">
        <f t="shared" si="158"/>
        <v>221.71210000000002</v>
      </c>
      <c r="AL432" s="9"/>
      <c r="AM432" s="9"/>
      <c r="AN432" s="9"/>
      <c r="AO432" s="1">
        <v>4</v>
      </c>
      <c r="AP432" s="9">
        <v>14.89</v>
      </c>
      <c r="AQ432" s="9">
        <f t="shared" si="159"/>
        <v>59.56</v>
      </c>
      <c r="AR432" s="9">
        <f t="shared" si="160"/>
        <v>221.71210000000002</v>
      </c>
      <c r="AS432" s="9">
        <f t="shared" si="161"/>
        <v>221.71210000000002</v>
      </c>
      <c r="AT432" s="9"/>
      <c r="AU432" s="9"/>
      <c r="AV432" s="9"/>
      <c r="AW432" s="9">
        <v>0.25</v>
      </c>
      <c r="AX432" s="9">
        <v>14.89</v>
      </c>
      <c r="AY432" s="9">
        <f t="shared" si="162"/>
        <v>3.7225000000000001</v>
      </c>
      <c r="AZ432" s="9">
        <f t="shared" si="163"/>
        <v>6.25E-2</v>
      </c>
      <c r="BA432" s="9">
        <f t="shared" si="164"/>
        <v>221.71210000000002</v>
      </c>
      <c r="BB432" s="9"/>
      <c r="BC432" s="9"/>
      <c r="BD432" s="9"/>
      <c r="BE432" s="1">
        <v>3</v>
      </c>
      <c r="BF432" s="9">
        <v>14.89</v>
      </c>
      <c r="BG432">
        <f t="shared" si="165"/>
        <v>44.67</v>
      </c>
      <c r="BH432">
        <f t="shared" si="166"/>
        <v>9</v>
      </c>
      <c r="BI432">
        <f t="shared" si="167"/>
        <v>221.71210000000002</v>
      </c>
    </row>
    <row r="433" spans="1:61" x14ac:dyDescent="0.3">
      <c r="A433" s="9">
        <v>0.62</v>
      </c>
      <c r="B433" s="9">
        <v>14.35</v>
      </c>
      <c r="C433" s="9">
        <f t="shared" si="144"/>
        <v>8.8970000000000002</v>
      </c>
      <c r="D433" s="9">
        <f t="shared" si="145"/>
        <v>0.38440000000000002</v>
      </c>
      <c r="E433" s="9">
        <f t="shared" si="146"/>
        <v>205.92249999999999</v>
      </c>
      <c r="F433" s="9"/>
      <c r="G433" s="9"/>
      <c r="H433" s="9"/>
      <c r="I433" s="9">
        <v>808.5</v>
      </c>
      <c r="J433" s="9">
        <v>14.35</v>
      </c>
      <c r="K433" s="9">
        <f t="shared" si="147"/>
        <v>11601.975</v>
      </c>
      <c r="L433" s="9">
        <f t="shared" si="148"/>
        <v>653672.25</v>
      </c>
      <c r="M433" s="9">
        <f t="shared" si="149"/>
        <v>205.92249999999999</v>
      </c>
      <c r="N433" s="9"/>
      <c r="O433" s="9"/>
      <c r="P433" s="9"/>
      <c r="Q433" s="9">
        <v>367.5</v>
      </c>
      <c r="R433" s="9">
        <v>14.35</v>
      </c>
      <c r="S433" s="9">
        <f t="shared" si="150"/>
        <v>5273.625</v>
      </c>
      <c r="T433" s="9">
        <f t="shared" si="151"/>
        <v>135056.25</v>
      </c>
      <c r="U433" s="9">
        <f t="shared" si="152"/>
        <v>205.92249999999999</v>
      </c>
      <c r="V433" s="9"/>
      <c r="W433" s="9"/>
      <c r="X433" s="9"/>
      <c r="Y433" s="9">
        <v>220.5</v>
      </c>
      <c r="Z433" s="9">
        <v>14.35</v>
      </c>
      <c r="AA433" s="9">
        <f t="shared" si="153"/>
        <v>3164.1749999999997</v>
      </c>
      <c r="AB433" s="9">
        <f t="shared" si="154"/>
        <v>48620.25</v>
      </c>
      <c r="AC433" s="9">
        <f t="shared" si="155"/>
        <v>205.92249999999999</v>
      </c>
      <c r="AD433" s="9"/>
      <c r="AE433" s="9"/>
      <c r="AF433" s="9"/>
      <c r="AG433" s="9">
        <v>3.5</v>
      </c>
      <c r="AH433" s="9">
        <v>14.35</v>
      </c>
      <c r="AI433" s="9">
        <f t="shared" si="156"/>
        <v>50.225000000000001</v>
      </c>
      <c r="AJ433" s="9">
        <f t="shared" si="157"/>
        <v>12.25</v>
      </c>
      <c r="AK433" s="9">
        <f t="shared" si="158"/>
        <v>205.92249999999999</v>
      </c>
      <c r="AL433" s="9"/>
      <c r="AM433" s="9"/>
      <c r="AN433" s="9"/>
      <c r="AO433" s="1">
        <v>5</v>
      </c>
      <c r="AP433" s="9">
        <v>14.35</v>
      </c>
      <c r="AQ433" s="9">
        <f t="shared" si="159"/>
        <v>71.75</v>
      </c>
      <c r="AR433" s="9">
        <f t="shared" si="160"/>
        <v>205.92249999999999</v>
      </c>
      <c r="AS433" s="9">
        <f t="shared" si="161"/>
        <v>205.92249999999999</v>
      </c>
      <c r="AT433" s="9"/>
      <c r="AU433" s="9"/>
      <c r="AV433" s="9"/>
      <c r="AW433" s="9">
        <v>0.25</v>
      </c>
      <c r="AX433" s="9">
        <v>14.35</v>
      </c>
      <c r="AY433" s="9">
        <f t="shared" si="162"/>
        <v>3.5874999999999999</v>
      </c>
      <c r="AZ433" s="9">
        <f t="shared" si="163"/>
        <v>6.25E-2</v>
      </c>
      <c r="BA433" s="9">
        <f t="shared" si="164"/>
        <v>205.92249999999999</v>
      </c>
      <c r="BB433" s="9"/>
      <c r="BC433" s="9"/>
      <c r="BD433" s="9"/>
      <c r="BE433" s="1">
        <v>3</v>
      </c>
      <c r="BF433" s="9">
        <v>14.35</v>
      </c>
      <c r="BG433">
        <f t="shared" si="165"/>
        <v>43.05</v>
      </c>
      <c r="BH433">
        <f t="shared" si="166"/>
        <v>9</v>
      </c>
      <c r="BI433">
        <f t="shared" si="167"/>
        <v>205.92249999999999</v>
      </c>
    </row>
    <row r="434" spans="1:61" x14ac:dyDescent="0.3">
      <c r="A434" s="9">
        <v>0.98</v>
      </c>
      <c r="B434" s="9">
        <v>29.61</v>
      </c>
      <c r="C434" s="9">
        <f t="shared" si="144"/>
        <v>29.017799999999998</v>
      </c>
      <c r="D434" s="9">
        <f t="shared" si="145"/>
        <v>0.96039999999999992</v>
      </c>
      <c r="E434" s="9">
        <f t="shared" si="146"/>
        <v>876.75209999999993</v>
      </c>
      <c r="F434" s="9"/>
      <c r="G434" s="9"/>
      <c r="H434" s="9"/>
      <c r="I434" s="9">
        <v>514.5</v>
      </c>
      <c r="J434" s="9">
        <v>29.61</v>
      </c>
      <c r="K434" s="9">
        <f t="shared" si="147"/>
        <v>15234.344999999999</v>
      </c>
      <c r="L434" s="9">
        <f t="shared" si="148"/>
        <v>264710.25</v>
      </c>
      <c r="M434" s="9">
        <f t="shared" si="149"/>
        <v>876.75209999999993</v>
      </c>
      <c r="N434" s="9"/>
      <c r="O434" s="9"/>
      <c r="P434" s="9"/>
      <c r="Q434" s="9">
        <v>294</v>
      </c>
      <c r="R434" s="9">
        <v>29.61</v>
      </c>
      <c r="S434" s="9">
        <f t="shared" si="150"/>
        <v>8705.34</v>
      </c>
      <c r="T434" s="9">
        <f t="shared" si="151"/>
        <v>86436</v>
      </c>
      <c r="U434" s="9">
        <f t="shared" si="152"/>
        <v>876.75209999999993</v>
      </c>
      <c r="V434" s="9"/>
      <c r="W434" s="9"/>
      <c r="X434" s="9"/>
      <c r="Y434" s="9">
        <v>110.25</v>
      </c>
      <c r="Z434" s="9">
        <v>29.61</v>
      </c>
      <c r="AA434" s="9">
        <f t="shared" si="153"/>
        <v>3264.5025000000001</v>
      </c>
      <c r="AB434" s="9">
        <f t="shared" si="154"/>
        <v>12155.0625</v>
      </c>
      <c r="AC434" s="9">
        <f t="shared" si="155"/>
        <v>876.75209999999993</v>
      </c>
      <c r="AD434" s="9"/>
      <c r="AE434" s="9"/>
      <c r="AF434" s="9"/>
      <c r="AG434" s="9">
        <v>7</v>
      </c>
      <c r="AH434" s="9">
        <v>29.61</v>
      </c>
      <c r="AI434" s="9">
        <f t="shared" si="156"/>
        <v>207.26999999999998</v>
      </c>
      <c r="AJ434" s="9">
        <f t="shared" si="157"/>
        <v>49</v>
      </c>
      <c r="AK434" s="9">
        <f t="shared" si="158"/>
        <v>876.75209999999993</v>
      </c>
      <c r="AL434" s="9"/>
      <c r="AM434" s="9"/>
      <c r="AN434" s="9"/>
      <c r="AO434" s="1">
        <v>2</v>
      </c>
      <c r="AP434" s="9">
        <v>29.61</v>
      </c>
      <c r="AQ434" s="9">
        <f t="shared" si="159"/>
        <v>59.22</v>
      </c>
      <c r="AR434" s="9">
        <f t="shared" si="160"/>
        <v>876.75209999999993</v>
      </c>
      <c r="AS434" s="9">
        <f t="shared" si="161"/>
        <v>876.75209999999993</v>
      </c>
      <c r="AT434" s="9"/>
      <c r="AU434" s="9"/>
      <c r="AV434" s="9"/>
      <c r="AW434" s="9">
        <v>0.25</v>
      </c>
      <c r="AX434" s="9">
        <v>29.61</v>
      </c>
      <c r="AY434" s="9">
        <f t="shared" si="162"/>
        <v>7.4024999999999999</v>
      </c>
      <c r="AZ434" s="9">
        <f t="shared" si="163"/>
        <v>6.25E-2</v>
      </c>
      <c r="BA434" s="9">
        <f t="shared" si="164"/>
        <v>876.75209999999993</v>
      </c>
      <c r="BB434" s="9"/>
      <c r="BC434" s="9"/>
      <c r="BD434" s="9"/>
      <c r="BE434" s="1">
        <v>4</v>
      </c>
      <c r="BF434" s="9">
        <v>29.61</v>
      </c>
      <c r="BG434">
        <f t="shared" si="165"/>
        <v>118.44</v>
      </c>
      <c r="BH434">
        <f t="shared" si="166"/>
        <v>16</v>
      </c>
      <c r="BI434">
        <f t="shared" si="167"/>
        <v>876.75209999999993</v>
      </c>
    </row>
    <row r="435" spans="1:61" x14ac:dyDescent="0.3">
      <c r="A435" s="9">
        <v>0.98</v>
      </c>
      <c r="B435" s="9">
        <v>29.59</v>
      </c>
      <c r="C435" s="9">
        <f t="shared" si="144"/>
        <v>28.998200000000001</v>
      </c>
      <c r="D435" s="9">
        <f t="shared" si="145"/>
        <v>0.96039999999999992</v>
      </c>
      <c r="E435" s="9">
        <f t="shared" si="146"/>
        <v>875.56809999999996</v>
      </c>
      <c r="F435" s="9"/>
      <c r="G435" s="9"/>
      <c r="H435" s="9"/>
      <c r="I435" s="9">
        <v>514.5</v>
      </c>
      <c r="J435" s="9">
        <v>29.59</v>
      </c>
      <c r="K435" s="9">
        <f t="shared" si="147"/>
        <v>15224.055</v>
      </c>
      <c r="L435" s="9">
        <f t="shared" si="148"/>
        <v>264710.25</v>
      </c>
      <c r="M435" s="9">
        <f t="shared" si="149"/>
        <v>875.56809999999996</v>
      </c>
      <c r="N435" s="9"/>
      <c r="O435" s="9"/>
      <c r="P435" s="9"/>
      <c r="Q435" s="9">
        <v>294</v>
      </c>
      <c r="R435" s="9">
        <v>29.59</v>
      </c>
      <c r="S435" s="9">
        <f t="shared" si="150"/>
        <v>8699.4599999999991</v>
      </c>
      <c r="T435" s="9">
        <f t="shared" si="151"/>
        <v>86436</v>
      </c>
      <c r="U435" s="9">
        <f t="shared" si="152"/>
        <v>875.56809999999996</v>
      </c>
      <c r="V435" s="9"/>
      <c r="W435" s="9"/>
      <c r="X435" s="9"/>
      <c r="Y435" s="9">
        <v>110.25</v>
      </c>
      <c r="Z435" s="9">
        <v>29.59</v>
      </c>
      <c r="AA435" s="9">
        <f t="shared" si="153"/>
        <v>3262.2975000000001</v>
      </c>
      <c r="AB435" s="9">
        <f t="shared" si="154"/>
        <v>12155.0625</v>
      </c>
      <c r="AC435" s="9">
        <f t="shared" si="155"/>
        <v>875.56809999999996</v>
      </c>
      <c r="AD435" s="9"/>
      <c r="AE435" s="9"/>
      <c r="AF435" s="9"/>
      <c r="AG435" s="9">
        <v>7</v>
      </c>
      <c r="AH435" s="9">
        <v>29.59</v>
      </c>
      <c r="AI435" s="9">
        <f t="shared" si="156"/>
        <v>207.13</v>
      </c>
      <c r="AJ435" s="9">
        <f t="shared" si="157"/>
        <v>49</v>
      </c>
      <c r="AK435" s="9">
        <f t="shared" si="158"/>
        <v>875.56809999999996</v>
      </c>
      <c r="AL435" s="9"/>
      <c r="AM435" s="9"/>
      <c r="AN435" s="9"/>
      <c r="AO435" s="1">
        <v>3</v>
      </c>
      <c r="AP435" s="9">
        <v>29.59</v>
      </c>
      <c r="AQ435" s="9">
        <f t="shared" si="159"/>
        <v>88.77</v>
      </c>
      <c r="AR435" s="9">
        <f t="shared" si="160"/>
        <v>875.56809999999996</v>
      </c>
      <c r="AS435" s="9">
        <f t="shared" si="161"/>
        <v>875.56809999999996</v>
      </c>
      <c r="AT435" s="9"/>
      <c r="AU435" s="9"/>
      <c r="AV435" s="9"/>
      <c r="AW435" s="9">
        <v>0.25</v>
      </c>
      <c r="AX435" s="9">
        <v>29.59</v>
      </c>
      <c r="AY435" s="9">
        <f t="shared" si="162"/>
        <v>7.3975</v>
      </c>
      <c r="AZ435" s="9">
        <f t="shared" si="163"/>
        <v>6.25E-2</v>
      </c>
      <c r="BA435" s="9">
        <f t="shared" si="164"/>
        <v>875.56809999999996</v>
      </c>
      <c r="BB435" s="9"/>
      <c r="BC435" s="9"/>
      <c r="BD435" s="9"/>
      <c r="BE435" s="1">
        <v>4</v>
      </c>
      <c r="BF435" s="9">
        <v>29.59</v>
      </c>
      <c r="BG435">
        <f t="shared" si="165"/>
        <v>118.36</v>
      </c>
      <c r="BH435">
        <f t="shared" si="166"/>
        <v>16</v>
      </c>
      <c r="BI435">
        <f t="shared" si="167"/>
        <v>875.56809999999996</v>
      </c>
    </row>
    <row r="436" spans="1:61" x14ac:dyDescent="0.3">
      <c r="A436" s="9">
        <v>0.98</v>
      </c>
      <c r="B436" s="9">
        <v>30.19</v>
      </c>
      <c r="C436" s="9">
        <f t="shared" si="144"/>
        <v>29.586200000000002</v>
      </c>
      <c r="D436" s="9">
        <f t="shared" si="145"/>
        <v>0.96039999999999992</v>
      </c>
      <c r="E436" s="9">
        <f t="shared" si="146"/>
        <v>911.43610000000012</v>
      </c>
      <c r="F436" s="9"/>
      <c r="G436" s="9"/>
      <c r="H436" s="9"/>
      <c r="I436" s="9">
        <v>514.5</v>
      </c>
      <c r="J436" s="9">
        <v>30.19</v>
      </c>
      <c r="K436" s="9">
        <f t="shared" si="147"/>
        <v>15532.755000000001</v>
      </c>
      <c r="L436" s="9">
        <f t="shared" si="148"/>
        <v>264710.25</v>
      </c>
      <c r="M436" s="9">
        <f t="shared" si="149"/>
        <v>911.43610000000012</v>
      </c>
      <c r="N436" s="9"/>
      <c r="O436" s="9"/>
      <c r="P436" s="9"/>
      <c r="Q436" s="9">
        <v>294</v>
      </c>
      <c r="R436" s="9">
        <v>30.19</v>
      </c>
      <c r="S436" s="9">
        <f t="shared" si="150"/>
        <v>8875.86</v>
      </c>
      <c r="T436" s="9">
        <f t="shared" si="151"/>
        <v>86436</v>
      </c>
      <c r="U436" s="9">
        <f t="shared" si="152"/>
        <v>911.43610000000012</v>
      </c>
      <c r="V436" s="9"/>
      <c r="W436" s="9"/>
      <c r="X436" s="9"/>
      <c r="Y436" s="9">
        <v>110.25</v>
      </c>
      <c r="Z436" s="9">
        <v>30.19</v>
      </c>
      <c r="AA436" s="9">
        <f t="shared" si="153"/>
        <v>3328.4475000000002</v>
      </c>
      <c r="AB436" s="9">
        <f t="shared" si="154"/>
        <v>12155.0625</v>
      </c>
      <c r="AC436" s="9">
        <f t="shared" si="155"/>
        <v>911.43610000000012</v>
      </c>
      <c r="AD436" s="9"/>
      <c r="AE436" s="9"/>
      <c r="AF436" s="9"/>
      <c r="AG436" s="9">
        <v>7</v>
      </c>
      <c r="AH436" s="9">
        <v>30.19</v>
      </c>
      <c r="AI436" s="9">
        <f t="shared" si="156"/>
        <v>211.33</v>
      </c>
      <c r="AJ436" s="9">
        <f t="shared" si="157"/>
        <v>49</v>
      </c>
      <c r="AK436" s="9">
        <f t="shared" si="158"/>
        <v>911.43610000000012</v>
      </c>
      <c r="AL436" s="9"/>
      <c r="AM436" s="9"/>
      <c r="AN436" s="9"/>
      <c r="AO436" s="1">
        <v>4</v>
      </c>
      <c r="AP436" s="9">
        <v>30.19</v>
      </c>
      <c r="AQ436" s="9">
        <f t="shared" si="159"/>
        <v>120.76</v>
      </c>
      <c r="AR436" s="9">
        <f t="shared" si="160"/>
        <v>911.43610000000012</v>
      </c>
      <c r="AS436" s="9">
        <f t="shared" si="161"/>
        <v>911.43610000000012</v>
      </c>
      <c r="AT436" s="9"/>
      <c r="AU436" s="9"/>
      <c r="AV436" s="9"/>
      <c r="AW436" s="9">
        <v>0.25</v>
      </c>
      <c r="AX436" s="9">
        <v>30.19</v>
      </c>
      <c r="AY436" s="9">
        <f t="shared" si="162"/>
        <v>7.5475000000000003</v>
      </c>
      <c r="AZ436" s="9">
        <f t="shared" si="163"/>
        <v>6.25E-2</v>
      </c>
      <c r="BA436" s="9">
        <f t="shared" si="164"/>
        <v>911.43610000000012</v>
      </c>
      <c r="BB436" s="9"/>
      <c r="BC436" s="9"/>
      <c r="BD436" s="9"/>
      <c r="BE436" s="1">
        <v>4</v>
      </c>
      <c r="BF436" s="9">
        <v>30.19</v>
      </c>
      <c r="BG436">
        <f t="shared" si="165"/>
        <v>120.76</v>
      </c>
      <c r="BH436">
        <f t="shared" si="166"/>
        <v>16</v>
      </c>
      <c r="BI436">
        <f t="shared" si="167"/>
        <v>911.43610000000012</v>
      </c>
    </row>
    <row r="437" spans="1:61" x14ac:dyDescent="0.3">
      <c r="A437" s="9">
        <v>0.98</v>
      </c>
      <c r="B437" s="9">
        <v>30.12</v>
      </c>
      <c r="C437" s="9">
        <f t="shared" si="144"/>
        <v>29.517600000000002</v>
      </c>
      <c r="D437" s="9">
        <f t="shared" si="145"/>
        <v>0.96039999999999992</v>
      </c>
      <c r="E437" s="9">
        <f t="shared" si="146"/>
        <v>907.21440000000007</v>
      </c>
      <c r="F437" s="9"/>
      <c r="G437" s="9"/>
      <c r="H437" s="9"/>
      <c r="I437" s="9">
        <v>514.5</v>
      </c>
      <c r="J437" s="9">
        <v>30.12</v>
      </c>
      <c r="K437" s="9">
        <f t="shared" si="147"/>
        <v>15496.74</v>
      </c>
      <c r="L437" s="9">
        <f t="shared" si="148"/>
        <v>264710.25</v>
      </c>
      <c r="M437" s="9">
        <f t="shared" si="149"/>
        <v>907.21440000000007</v>
      </c>
      <c r="N437" s="9"/>
      <c r="O437" s="9"/>
      <c r="P437" s="9"/>
      <c r="Q437" s="9">
        <v>294</v>
      </c>
      <c r="R437" s="9">
        <v>30.12</v>
      </c>
      <c r="S437" s="9">
        <f t="shared" si="150"/>
        <v>8855.2800000000007</v>
      </c>
      <c r="T437" s="9">
        <f t="shared" si="151"/>
        <v>86436</v>
      </c>
      <c r="U437" s="9">
        <f t="shared" si="152"/>
        <v>907.21440000000007</v>
      </c>
      <c r="V437" s="9"/>
      <c r="W437" s="9"/>
      <c r="X437" s="9"/>
      <c r="Y437" s="9">
        <v>110.25</v>
      </c>
      <c r="Z437" s="9">
        <v>30.12</v>
      </c>
      <c r="AA437" s="9">
        <f t="shared" si="153"/>
        <v>3320.73</v>
      </c>
      <c r="AB437" s="9">
        <f t="shared" si="154"/>
        <v>12155.0625</v>
      </c>
      <c r="AC437" s="9">
        <f t="shared" si="155"/>
        <v>907.21440000000007</v>
      </c>
      <c r="AD437" s="9"/>
      <c r="AE437" s="9"/>
      <c r="AF437" s="9"/>
      <c r="AG437" s="9">
        <v>7</v>
      </c>
      <c r="AH437" s="9">
        <v>30.12</v>
      </c>
      <c r="AI437" s="9">
        <f t="shared" si="156"/>
        <v>210.84</v>
      </c>
      <c r="AJ437" s="9">
        <f t="shared" si="157"/>
        <v>49</v>
      </c>
      <c r="AK437" s="9">
        <f t="shared" si="158"/>
        <v>907.21440000000007</v>
      </c>
      <c r="AL437" s="9"/>
      <c r="AM437" s="9"/>
      <c r="AN437" s="9"/>
      <c r="AO437" s="1">
        <v>5</v>
      </c>
      <c r="AP437" s="9">
        <v>30.12</v>
      </c>
      <c r="AQ437" s="9">
        <f t="shared" si="159"/>
        <v>150.6</v>
      </c>
      <c r="AR437" s="9">
        <f t="shared" si="160"/>
        <v>907.21440000000007</v>
      </c>
      <c r="AS437" s="9">
        <f t="shared" si="161"/>
        <v>907.21440000000007</v>
      </c>
      <c r="AT437" s="9"/>
      <c r="AU437" s="9"/>
      <c r="AV437" s="9"/>
      <c r="AW437" s="9">
        <v>0.25</v>
      </c>
      <c r="AX437" s="9">
        <v>30.12</v>
      </c>
      <c r="AY437" s="9">
        <f t="shared" si="162"/>
        <v>7.53</v>
      </c>
      <c r="AZ437" s="9">
        <f t="shared" si="163"/>
        <v>6.25E-2</v>
      </c>
      <c r="BA437" s="9">
        <f t="shared" si="164"/>
        <v>907.21440000000007</v>
      </c>
      <c r="BB437" s="9"/>
      <c r="BC437" s="9"/>
      <c r="BD437" s="9"/>
      <c r="BE437" s="1">
        <v>4</v>
      </c>
      <c r="BF437" s="9">
        <v>30.12</v>
      </c>
      <c r="BG437">
        <f t="shared" si="165"/>
        <v>120.48</v>
      </c>
      <c r="BH437">
        <f t="shared" si="166"/>
        <v>16</v>
      </c>
      <c r="BI437">
        <f t="shared" si="167"/>
        <v>907.21440000000007</v>
      </c>
    </row>
    <row r="438" spans="1:61" x14ac:dyDescent="0.3">
      <c r="A438" s="9">
        <v>0.9</v>
      </c>
      <c r="B438" s="9">
        <v>32.119999999999997</v>
      </c>
      <c r="C438" s="9">
        <f t="shared" si="144"/>
        <v>28.907999999999998</v>
      </c>
      <c r="D438" s="9">
        <f t="shared" si="145"/>
        <v>0.81</v>
      </c>
      <c r="E438" s="9">
        <f t="shared" si="146"/>
        <v>1031.6943999999999</v>
      </c>
      <c r="F438" s="9"/>
      <c r="G438" s="9"/>
      <c r="H438" s="9"/>
      <c r="I438" s="9">
        <v>563.5</v>
      </c>
      <c r="J438" s="9">
        <v>32.119999999999997</v>
      </c>
      <c r="K438" s="9">
        <f t="shared" si="147"/>
        <v>18099.62</v>
      </c>
      <c r="L438" s="9">
        <f t="shared" si="148"/>
        <v>317532.25</v>
      </c>
      <c r="M438" s="9">
        <f t="shared" si="149"/>
        <v>1031.6943999999999</v>
      </c>
      <c r="N438" s="9"/>
      <c r="O438" s="9"/>
      <c r="P438" s="9"/>
      <c r="Q438" s="9">
        <v>318.5</v>
      </c>
      <c r="R438" s="9">
        <v>32.119999999999997</v>
      </c>
      <c r="S438" s="9">
        <f t="shared" si="150"/>
        <v>10230.219999999999</v>
      </c>
      <c r="T438" s="9">
        <f t="shared" si="151"/>
        <v>101442.25</v>
      </c>
      <c r="U438" s="9">
        <f t="shared" si="152"/>
        <v>1031.6943999999999</v>
      </c>
      <c r="V438" s="9"/>
      <c r="W438" s="9"/>
      <c r="X438" s="9"/>
      <c r="Y438" s="9">
        <v>122.5</v>
      </c>
      <c r="Z438" s="9">
        <v>32.119999999999997</v>
      </c>
      <c r="AA438" s="9">
        <f t="shared" si="153"/>
        <v>3934.7</v>
      </c>
      <c r="AB438" s="9">
        <f t="shared" si="154"/>
        <v>15006.25</v>
      </c>
      <c r="AC438" s="9">
        <f t="shared" si="155"/>
        <v>1031.6943999999999</v>
      </c>
      <c r="AD438" s="9"/>
      <c r="AE438" s="9"/>
      <c r="AF438" s="9"/>
      <c r="AG438" s="9">
        <v>7</v>
      </c>
      <c r="AH438" s="9">
        <v>32.119999999999997</v>
      </c>
      <c r="AI438" s="9">
        <f t="shared" si="156"/>
        <v>224.83999999999997</v>
      </c>
      <c r="AJ438" s="9">
        <f t="shared" si="157"/>
        <v>49</v>
      </c>
      <c r="AK438" s="9">
        <f t="shared" si="158"/>
        <v>1031.6943999999999</v>
      </c>
      <c r="AL438" s="9"/>
      <c r="AM438" s="9"/>
      <c r="AN438" s="9"/>
      <c r="AO438" s="1">
        <v>2</v>
      </c>
      <c r="AP438" s="9">
        <v>32.119999999999997</v>
      </c>
      <c r="AQ438" s="9">
        <f t="shared" si="159"/>
        <v>64.239999999999995</v>
      </c>
      <c r="AR438" s="9">
        <f t="shared" si="160"/>
        <v>1031.6943999999999</v>
      </c>
      <c r="AS438" s="9">
        <f t="shared" si="161"/>
        <v>1031.6943999999999</v>
      </c>
      <c r="AT438" s="9"/>
      <c r="AU438" s="9"/>
      <c r="AV438" s="9"/>
      <c r="AW438" s="9">
        <v>0.25</v>
      </c>
      <c r="AX438" s="9">
        <v>32.119999999999997</v>
      </c>
      <c r="AY438" s="9">
        <f t="shared" si="162"/>
        <v>8.0299999999999994</v>
      </c>
      <c r="AZ438" s="9">
        <f t="shared" si="163"/>
        <v>6.25E-2</v>
      </c>
      <c r="BA438" s="9">
        <f t="shared" si="164"/>
        <v>1031.6943999999999</v>
      </c>
      <c r="BB438" s="9"/>
      <c r="BC438" s="9"/>
      <c r="BD438" s="9"/>
      <c r="BE438" s="1">
        <v>4</v>
      </c>
      <c r="BF438" s="9">
        <v>32.119999999999997</v>
      </c>
      <c r="BG438">
        <f t="shared" si="165"/>
        <v>128.47999999999999</v>
      </c>
      <c r="BH438">
        <f t="shared" si="166"/>
        <v>16</v>
      </c>
      <c r="BI438">
        <f t="shared" si="167"/>
        <v>1031.6943999999999</v>
      </c>
    </row>
    <row r="439" spans="1:61" x14ac:dyDescent="0.3">
      <c r="A439" s="9">
        <v>0.9</v>
      </c>
      <c r="B439" s="9">
        <v>37.119999999999997</v>
      </c>
      <c r="C439" s="9">
        <f t="shared" si="144"/>
        <v>33.408000000000001</v>
      </c>
      <c r="D439" s="9">
        <f t="shared" si="145"/>
        <v>0.81</v>
      </c>
      <c r="E439" s="9">
        <f t="shared" si="146"/>
        <v>1377.8943999999999</v>
      </c>
      <c r="F439" s="9"/>
      <c r="G439" s="9"/>
      <c r="H439" s="9"/>
      <c r="I439" s="9">
        <v>563.5</v>
      </c>
      <c r="J439" s="9">
        <v>37.119999999999997</v>
      </c>
      <c r="K439" s="9">
        <f t="shared" si="147"/>
        <v>20917.12</v>
      </c>
      <c r="L439" s="9">
        <f t="shared" si="148"/>
        <v>317532.25</v>
      </c>
      <c r="M439" s="9">
        <f t="shared" si="149"/>
        <v>1377.8943999999999</v>
      </c>
      <c r="N439" s="9"/>
      <c r="O439" s="9"/>
      <c r="P439" s="9"/>
      <c r="Q439" s="9">
        <v>318.5</v>
      </c>
      <c r="R439" s="9">
        <v>37.119999999999997</v>
      </c>
      <c r="S439" s="9">
        <f t="shared" si="150"/>
        <v>11822.72</v>
      </c>
      <c r="T439" s="9">
        <f t="shared" si="151"/>
        <v>101442.25</v>
      </c>
      <c r="U439" s="9">
        <f t="shared" si="152"/>
        <v>1377.8943999999999</v>
      </c>
      <c r="V439" s="9"/>
      <c r="W439" s="9"/>
      <c r="X439" s="9"/>
      <c r="Y439" s="9">
        <v>122.5</v>
      </c>
      <c r="Z439" s="9">
        <v>37.119999999999997</v>
      </c>
      <c r="AA439" s="9">
        <f t="shared" si="153"/>
        <v>4547.2</v>
      </c>
      <c r="AB439" s="9">
        <f t="shared" si="154"/>
        <v>15006.25</v>
      </c>
      <c r="AC439" s="9">
        <f t="shared" si="155"/>
        <v>1377.8943999999999</v>
      </c>
      <c r="AD439" s="9"/>
      <c r="AE439" s="9"/>
      <c r="AF439" s="9"/>
      <c r="AG439" s="9">
        <v>7</v>
      </c>
      <c r="AH439" s="9">
        <v>37.119999999999997</v>
      </c>
      <c r="AI439" s="9">
        <f t="shared" si="156"/>
        <v>259.83999999999997</v>
      </c>
      <c r="AJ439" s="9">
        <f t="shared" si="157"/>
        <v>49</v>
      </c>
      <c r="AK439" s="9">
        <f t="shared" si="158"/>
        <v>1377.8943999999999</v>
      </c>
      <c r="AL439" s="9"/>
      <c r="AM439" s="9"/>
      <c r="AN439" s="9"/>
      <c r="AO439" s="1">
        <v>3</v>
      </c>
      <c r="AP439" s="9">
        <v>37.119999999999997</v>
      </c>
      <c r="AQ439" s="9">
        <f t="shared" si="159"/>
        <v>111.35999999999999</v>
      </c>
      <c r="AR439" s="9">
        <f t="shared" si="160"/>
        <v>1377.8943999999999</v>
      </c>
      <c r="AS439" s="9">
        <f t="shared" si="161"/>
        <v>1377.8943999999999</v>
      </c>
      <c r="AT439" s="9"/>
      <c r="AU439" s="9"/>
      <c r="AV439" s="9"/>
      <c r="AW439" s="9">
        <v>0.25</v>
      </c>
      <c r="AX439" s="9">
        <v>37.119999999999997</v>
      </c>
      <c r="AY439" s="9">
        <f t="shared" si="162"/>
        <v>9.2799999999999994</v>
      </c>
      <c r="AZ439" s="9">
        <f t="shared" si="163"/>
        <v>6.25E-2</v>
      </c>
      <c r="BA439" s="9">
        <f t="shared" si="164"/>
        <v>1377.8943999999999</v>
      </c>
      <c r="BB439" s="9"/>
      <c r="BC439" s="9"/>
      <c r="BD439" s="9"/>
      <c r="BE439" s="1">
        <v>4</v>
      </c>
      <c r="BF439" s="9">
        <v>37.119999999999997</v>
      </c>
      <c r="BG439">
        <f t="shared" si="165"/>
        <v>148.47999999999999</v>
      </c>
      <c r="BH439">
        <f t="shared" si="166"/>
        <v>16</v>
      </c>
      <c r="BI439">
        <f t="shared" si="167"/>
        <v>1377.8943999999999</v>
      </c>
    </row>
    <row r="440" spans="1:61" x14ac:dyDescent="0.3">
      <c r="A440" s="9">
        <v>0.9</v>
      </c>
      <c r="B440" s="9">
        <v>36.159999999999997</v>
      </c>
      <c r="C440" s="9">
        <f t="shared" si="144"/>
        <v>32.543999999999997</v>
      </c>
      <c r="D440" s="9">
        <f t="shared" si="145"/>
        <v>0.81</v>
      </c>
      <c r="E440" s="9">
        <f t="shared" si="146"/>
        <v>1307.5455999999997</v>
      </c>
      <c r="F440" s="9"/>
      <c r="G440" s="9"/>
      <c r="H440" s="9"/>
      <c r="I440" s="9">
        <v>563.5</v>
      </c>
      <c r="J440" s="9">
        <v>36.159999999999997</v>
      </c>
      <c r="K440" s="9">
        <f t="shared" si="147"/>
        <v>20376.16</v>
      </c>
      <c r="L440" s="9">
        <f t="shared" si="148"/>
        <v>317532.25</v>
      </c>
      <c r="M440" s="9">
        <f t="shared" si="149"/>
        <v>1307.5455999999997</v>
      </c>
      <c r="N440" s="9"/>
      <c r="O440" s="9"/>
      <c r="P440" s="9"/>
      <c r="Q440" s="9">
        <v>318.5</v>
      </c>
      <c r="R440" s="9">
        <v>36.159999999999997</v>
      </c>
      <c r="S440" s="9">
        <f t="shared" si="150"/>
        <v>11516.96</v>
      </c>
      <c r="T440" s="9">
        <f t="shared" si="151"/>
        <v>101442.25</v>
      </c>
      <c r="U440" s="9">
        <f t="shared" si="152"/>
        <v>1307.5455999999997</v>
      </c>
      <c r="V440" s="9"/>
      <c r="W440" s="9"/>
      <c r="X440" s="9"/>
      <c r="Y440" s="9">
        <v>122.5</v>
      </c>
      <c r="Z440" s="9">
        <v>36.159999999999997</v>
      </c>
      <c r="AA440" s="9">
        <f t="shared" si="153"/>
        <v>4429.5999999999995</v>
      </c>
      <c r="AB440" s="9">
        <f t="shared" si="154"/>
        <v>15006.25</v>
      </c>
      <c r="AC440" s="9">
        <f t="shared" si="155"/>
        <v>1307.5455999999997</v>
      </c>
      <c r="AD440" s="9"/>
      <c r="AE440" s="9"/>
      <c r="AF440" s="9"/>
      <c r="AG440" s="9">
        <v>7</v>
      </c>
      <c r="AH440" s="9">
        <v>36.159999999999997</v>
      </c>
      <c r="AI440" s="9">
        <f t="shared" si="156"/>
        <v>253.11999999999998</v>
      </c>
      <c r="AJ440" s="9">
        <f t="shared" si="157"/>
        <v>49</v>
      </c>
      <c r="AK440" s="9">
        <f t="shared" si="158"/>
        <v>1307.5455999999997</v>
      </c>
      <c r="AL440" s="9"/>
      <c r="AM440" s="9"/>
      <c r="AN440" s="9"/>
      <c r="AO440" s="1">
        <v>4</v>
      </c>
      <c r="AP440" s="9">
        <v>36.159999999999997</v>
      </c>
      <c r="AQ440" s="9">
        <f t="shared" si="159"/>
        <v>144.63999999999999</v>
      </c>
      <c r="AR440" s="9">
        <f t="shared" si="160"/>
        <v>1307.5455999999997</v>
      </c>
      <c r="AS440" s="9">
        <f t="shared" si="161"/>
        <v>1307.5455999999997</v>
      </c>
      <c r="AT440" s="9"/>
      <c r="AU440" s="9"/>
      <c r="AV440" s="9"/>
      <c r="AW440" s="9">
        <v>0.25</v>
      </c>
      <c r="AX440" s="9">
        <v>36.159999999999997</v>
      </c>
      <c r="AY440" s="9">
        <f t="shared" si="162"/>
        <v>9.0399999999999991</v>
      </c>
      <c r="AZ440" s="9">
        <f t="shared" si="163"/>
        <v>6.25E-2</v>
      </c>
      <c r="BA440" s="9">
        <f t="shared" si="164"/>
        <v>1307.5455999999997</v>
      </c>
      <c r="BB440" s="9"/>
      <c r="BC440" s="9"/>
      <c r="BD440" s="9"/>
      <c r="BE440" s="1">
        <v>4</v>
      </c>
      <c r="BF440" s="9">
        <v>36.159999999999997</v>
      </c>
      <c r="BG440">
        <f t="shared" si="165"/>
        <v>144.63999999999999</v>
      </c>
      <c r="BH440">
        <f t="shared" si="166"/>
        <v>16</v>
      </c>
      <c r="BI440">
        <f t="shared" si="167"/>
        <v>1307.5455999999997</v>
      </c>
    </row>
    <row r="441" spans="1:61" x14ac:dyDescent="0.3">
      <c r="A441" s="9">
        <v>0.9</v>
      </c>
      <c r="B441" s="9">
        <v>33.159999999999997</v>
      </c>
      <c r="C441" s="9">
        <f t="shared" si="144"/>
        <v>29.843999999999998</v>
      </c>
      <c r="D441" s="9">
        <f t="shared" si="145"/>
        <v>0.81</v>
      </c>
      <c r="E441" s="9">
        <f t="shared" si="146"/>
        <v>1099.5855999999999</v>
      </c>
      <c r="F441" s="9"/>
      <c r="G441" s="9"/>
      <c r="H441" s="9"/>
      <c r="I441" s="9">
        <v>563.5</v>
      </c>
      <c r="J441" s="9">
        <v>33.159999999999997</v>
      </c>
      <c r="K441" s="9">
        <f t="shared" si="147"/>
        <v>18685.66</v>
      </c>
      <c r="L441" s="9">
        <f t="shared" si="148"/>
        <v>317532.25</v>
      </c>
      <c r="M441" s="9">
        <f t="shared" si="149"/>
        <v>1099.5855999999999</v>
      </c>
      <c r="N441" s="9"/>
      <c r="O441" s="9"/>
      <c r="P441" s="9"/>
      <c r="Q441" s="9">
        <v>318.5</v>
      </c>
      <c r="R441" s="9">
        <v>33.159999999999997</v>
      </c>
      <c r="S441" s="9">
        <f t="shared" si="150"/>
        <v>10561.46</v>
      </c>
      <c r="T441" s="9">
        <f t="shared" si="151"/>
        <v>101442.25</v>
      </c>
      <c r="U441" s="9">
        <f t="shared" si="152"/>
        <v>1099.5855999999999</v>
      </c>
      <c r="V441" s="9"/>
      <c r="W441" s="9"/>
      <c r="X441" s="9"/>
      <c r="Y441" s="9">
        <v>122.5</v>
      </c>
      <c r="Z441" s="9">
        <v>33.159999999999997</v>
      </c>
      <c r="AA441" s="9">
        <f t="shared" si="153"/>
        <v>4062.0999999999995</v>
      </c>
      <c r="AB441" s="9">
        <f t="shared" si="154"/>
        <v>15006.25</v>
      </c>
      <c r="AC441" s="9">
        <f t="shared" si="155"/>
        <v>1099.5855999999999</v>
      </c>
      <c r="AD441" s="9"/>
      <c r="AE441" s="9"/>
      <c r="AF441" s="9"/>
      <c r="AG441" s="9">
        <v>7</v>
      </c>
      <c r="AH441" s="9">
        <v>33.159999999999997</v>
      </c>
      <c r="AI441" s="9">
        <f t="shared" si="156"/>
        <v>232.11999999999998</v>
      </c>
      <c r="AJ441" s="9">
        <f t="shared" si="157"/>
        <v>49</v>
      </c>
      <c r="AK441" s="9">
        <f t="shared" si="158"/>
        <v>1099.5855999999999</v>
      </c>
      <c r="AL441" s="9"/>
      <c r="AM441" s="9"/>
      <c r="AN441" s="9"/>
      <c r="AO441" s="1">
        <v>5</v>
      </c>
      <c r="AP441" s="9">
        <v>33.159999999999997</v>
      </c>
      <c r="AQ441" s="9">
        <f t="shared" si="159"/>
        <v>165.79999999999998</v>
      </c>
      <c r="AR441" s="9">
        <f t="shared" si="160"/>
        <v>1099.5855999999999</v>
      </c>
      <c r="AS441" s="9">
        <f t="shared" si="161"/>
        <v>1099.5855999999999</v>
      </c>
      <c r="AT441" s="9"/>
      <c r="AU441" s="9"/>
      <c r="AV441" s="9"/>
      <c r="AW441" s="9">
        <v>0.25</v>
      </c>
      <c r="AX441" s="9">
        <v>33.159999999999997</v>
      </c>
      <c r="AY441" s="9">
        <f t="shared" si="162"/>
        <v>8.2899999999999991</v>
      </c>
      <c r="AZ441" s="9">
        <f t="shared" si="163"/>
        <v>6.25E-2</v>
      </c>
      <c r="BA441" s="9">
        <f t="shared" si="164"/>
        <v>1099.5855999999999</v>
      </c>
      <c r="BB441" s="9"/>
      <c r="BC441" s="9"/>
      <c r="BD441" s="9"/>
      <c r="BE441" s="1">
        <v>4</v>
      </c>
      <c r="BF441" s="9">
        <v>33.159999999999997</v>
      </c>
      <c r="BG441">
        <f t="shared" si="165"/>
        <v>132.63999999999999</v>
      </c>
      <c r="BH441">
        <f t="shared" si="166"/>
        <v>16</v>
      </c>
      <c r="BI441">
        <f t="shared" si="167"/>
        <v>1099.5855999999999</v>
      </c>
    </row>
    <row r="442" spans="1:61" x14ac:dyDescent="0.3">
      <c r="A442" s="9">
        <v>0.86</v>
      </c>
      <c r="B442" s="9">
        <v>29.45</v>
      </c>
      <c r="C442" s="9">
        <f t="shared" si="144"/>
        <v>25.326999999999998</v>
      </c>
      <c r="D442" s="9">
        <f t="shared" si="145"/>
        <v>0.73959999999999992</v>
      </c>
      <c r="E442" s="9">
        <f t="shared" si="146"/>
        <v>867.30250000000001</v>
      </c>
      <c r="F442" s="9"/>
      <c r="G442" s="9"/>
      <c r="H442" s="9"/>
      <c r="I442" s="9">
        <v>588</v>
      </c>
      <c r="J442" s="9">
        <v>29.45</v>
      </c>
      <c r="K442" s="9">
        <f t="shared" si="147"/>
        <v>17316.599999999999</v>
      </c>
      <c r="L442" s="9">
        <f t="shared" si="148"/>
        <v>345744</v>
      </c>
      <c r="M442" s="9">
        <f t="shared" si="149"/>
        <v>867.30250000000001</v>
      </c>
      <c r="N442" s="9"/>
      <c r="O442" s="9"/>
      <c r="P442" s="9"/>
      <c r="Q442" s="9">
        <v>294</v>
      </c>
      <c r="R442" s="9">
        <v>29.45</v>
      </c>
      <c r="S442" s="9">
        <f t="shared" si="150"/>
        <v>8658.2999999999993</v>
      </c>
      <c r="T442" s="9">
        <f t="shared" si="151"/>
        <v>86436</v>
      </c>
      <c r="U442" s="9">
        <f t="shared" si="152"/>
        <v>867.30250000000001</v>
      </c>
      <c r="V442" s="9"/>
      <c r="W442" s="9"/>
      <c r="X442" s="9"/>
      <c r="Y442" s="9">
        <v>147</v>
      </c>
      <c r="Z442" s="9">
        <v>29.45</v>
      </c>
      <c r="AA442" s="9">
        <f t="shared" si="153"/>
        <v>4329.1499999999996</v>
      </c>
      <c r="AB442" s="9">
        <f t="shared" si="154"/>
        <v>21609</v>
      </c>
      <c r="AC442" s="9">
        <f t="shared" si="155"/>
        <v>867.30250000000001</v>
      </c>
      <c r="AD442" s="9"/>
      <c r="AE442" s="9"/>
      <c r="AF442" s="9"/>
      <c r="AG442" s="9">
        <v>7</v>
      </c>
      <c r="AH442" s="9">
        <v>29.45</v>
      </c>
      <c r="AI442" s="9">
        <f t="shared" si="156"/>
        <v>206.15</v>
      </c>
      <c r="AJ442" s="9">
        <f t="shared" si="157"/>
        <v>49</v>
      </c>
      <c r="AK442" s="9">
        <f t="shared" si="158"/>
        <v>867.30250000000001</v>
      </c>
      <c r="AL442" s="9"/>
      <c r="AM442" s="9"/>
      <c r="AN442" s="9"/>
      <c r="AO442" s="1">
        <v>2</v>
      </c>
      <c r="AP442" s="9">
        <v>29.45</v>
      </c>
      <c r="AQ442" s="9">
        <f t="shared" si="159"/>
        <v>58.9</v>
      </c>
      <c r="AR442" s="9">
        <f t="shared" si="160"/>
        <v>867.30250000000001</v>
      </c>
      <c r="AS442" s="9">
        <f t="shared" si="161"/>
        <v>867.30250000000001</v>
      </c>
      <c r="AT442" s="9"/>
      <c r="AU442" s="9"/>
      <c r="AV442" s="9"/>
      <c r="AW442" s="9">
        <v>0.25</v>
      </c>
      <c r="AX442" s="9">
        <v>29.45</v>
      </c>
      <c r="AY442" s="9">
        <f t="shared" si="162"/>
        <v>7.3624999999999998</v>
      </c>
      <c r="AZ442" s="9">
        <f t="shared" si="163"/>
        <v>6.25E-2</v>
      </c>
      <c r="BA442" s="9">
        <f t="shared" si="164"/>
        <v>867.30250000000001</v>
      </c>
      <c r="BB442" s="9"/>
      <c r="BC442" s="9"/>
      <c r="BD442" s="9"/>
      <c r="BE442" s="1">
        <v>4</v>
      </c>
      <c r="BF442" s="9">
        <v>29.45</v>
      </c>
      <c r="BG442">
        <f t="shared" si="165"/>
        <v>117.8</v>
      </c>
      <c r="BH442">
        <f t="shared" si="166"/>
        <v>16</v>
      </c>
      <c r="BI442">
        <f t="shared" si="167"/>
        <v>867.30250000000001</v>
      </c>
    </row>
    <row r="443" spans="1:61" x14ac:dyDescent="0.3">
      <c r="A443" s="9">
        <v>0.86</v>
      </c>
      <c r="B443" s="9">
        <v>34.19</v>
      </c>
      <c r="C443" s="9">
        <f t="shared" si="144"/>
        <v>29.403399999999998</v>
      </c>
      <c r="D443" s="9">
        <f t="shared" si="145"/>
        <v>0.73959999999999992</v>
      </c>
      <c r="E443" s="9">
        <f t="shared" si="146"/>
        <v>1168.9560999999999</v>
      </c>
      <c r="F443" s="9"/>
      <c r="G443" s="9"/>
      <c r="H443" s="9"/>
      <c r="I443" s="9">
        <v>588</v>
      </c>
      <c r="J443" s="9">
        <v>34.19</v>
      </c>
      <c r="K443" s="9">
        <f t="shared" si="147"/>
        <v>20103.719999999998</v>
      </c>
      <c r="L443" s="9">
        <f t="shared" si="148"/>
        <v>345744</v>
      </c>
      <c r="M443" s="9">
        <f t="shared" si="149"/>
        <v>1168.9560999999999</v>
      </c>
      <c r="N443" s="9"/>
      <c r="O443" s="9"/>
      <c r="P443" s="9"/>
      <c r="Q443" s="9">
        <v>294</v>
      </c>
      <c r="R443" s="9">
        <v>34.19</v>
      </c>
      <c r="S443" s="9">
        <f t="shared" si="150"/>
        <v>10051.859999999999</v>
      </c>
      <c r="T443" s="9">
        <f t="shared" si="151"/>
        <v>86436</v>
      </c>
      <c r="U443" s="9">
        <f t="shared" si="152"/>
        <v>1168.9560999999999</v>
      </c>
      <c r="V443" s="9"/>
      <c r="W443" s="9"/>
      <c r="X443" s="9"/>
      <c r="Y443" s="9">
        <v>147</v>
      </c>
      <c r="Z443" s="9">
        <v>34.19</v>
      </c>
      <c r="AA443" s="9">
        <f t="shared" si="153"/>
        <v>5025.9299999999994</v>
      </c>
      <c r="AB443" s="9">
        <f t="shared" si="154"/>
        <v>21609</v>
      </c>
      <c r="AC443" s="9">
        <f t="shared" si="155"/>
        <v>1168.9560999999999</v>
      </c>
      <c r="AD443" s="9"/>
      <c r="AE443" s="9"/>
      <c r="AF443" s="9"/>
      <c r="AG443" s="9">
        <v>7</v>
      </c>
      <c r="AH443" s="9">
        <v>34.19</v>
      </c>
      <c r="AI443" s="9">
        <f t="shared" si="156"/>
        <v>239.32999999999998</v>
      </c>
      <c r="AJ443" s="9">
        <f t="shared" si="157"/>
        <v>49</v>
      </c>
      <c r="AK443" s="9">
        <f t="shared" si="158"/>
        <v>1168.9560999999999</v>
      </c>
      <c r="AL443" s="9"/>
      <c r="AM443" s="9"/>
      <c r="AN443" s="9"/>
      <c r="AO443" s="1">
        <v>3</v>
      </c>
      <c r="AP443" s="9">
        <v>34.19</v>
      </c>
      <c r="AQ443" s="9">
        <f t="shared" si="159"/>
        <v>102.57</v>
      </c>
      <c r="AR443" s="9">
        <f t="shared" si="160"/>
        <v>1168.9560999999999</v>
      </c>
      <c r="AS443" s="9">
        <f t="shared" si="161"/>
        <v>1168.9560999999999</v>
      </c>
      <c r="AT443" s="9"/>
      <c r="AU443" s="9"/>
      <c r="AV443" s="9"/>
      <c r="AW443" s="9">
        <v>0.25</v>
      </c>
      <c r="AX443" s="9">
        <v>34.19</v>
      </c>
      <c r="AY443" s="9">
        <f t="shared" si="162"/>
        <v>8.5474999999999994</v>
      </c>
      <c r="AZ443" s="9">
        <f t="shared" si="163"/>
        <v>6.25E-2</v>
      </c>
      <c r="BA443" s="9">
        <f t="shared" si="164"/>
        <v>1168.9560999999999</v>
      </c>
      <c r="BB443" s="9"/>
      <c r="BC443" s="9"/>
      <c r="BD443" s="9"/>
      <c r="BE443" s="1">
        <v>4</v>
      </c>
      <c r="BF443" s="9">
        <v>34.19</v>
      </c>
      <c r="BG443">
        <f t="shared" si="165"/>
        <v>136.76</v>
      </c>
      <c r="BH443">
        <f t="shared" si="166"/>
        <v>16</v>
      </c>
      <c r="BI443">
        <f t="shared" si="167"/>
        <v>1168.9560999999999</v>
      </c>
    </row>
    <row r="444" spans="1:61" x14ac:dyDescent="0.3">
      <c r="A444" s="9">
        <v>0.86</v>
      </c>
      <c r="B444" s="9">
        <v>33.93</v>
      </c>
      <c r="C444" s="9">
        <f t="shared" si="144"/>
        <v>29.1798</v>
      </c>
      <c r="D444" s="9">
        <f t="shared" si="145"/>
        <v>0.73959999999999992</v>
      </c>
      <c r="E444" s="9">
        <f t="shared" si="146"/>
        <v>1151.2448999999999</v>
      </c>
      <c r="F444" s="9"/>
      <c r="G444" s="9"/>
      <c r="H444" s="9"/>
      <c r="I444" s="9">
        <v>588</v>
      </c>
      <c r="J444" s="9">
        <v>33.93</v>
      </c>
      <c r="K444" s="9">
        <f t="shared" si="147"/>
        <v>19950.84</v>
      </c>
      <c r="L444" s="9">
        <f t="shared" si="148"/>
        <v>345744</v>
      </c>
      <c r="M444" s="9">
        <f t="shared" si="149"/>
        <v>1151.2448999999999</v>
      </c>
      <c r="N444" s="9"/>
      <c r="O444" s="9"/>
      <c r="P444" s="9"/>
      <c r="Q444" s="9">
        <v>294</v>
      </c>
      <c r="R444" s="9">
        <v>33.93</v>
      </c>
      <c r="S444" s="9">
        <f t="shared" si="150"/>
        <v>9975.42</v>
      </c>
      <c r="T444" s="9">
        <f t="shared" si="151"/>
        <v>86436</v>
      </c>
      <c r="U444" s="9">
        <f t="shared" si="152"/>
        <v>1151.2448999999999</v>
      </c>
      <c r="V444" s="9"/>
      <c r="W444" s="9"/>
      <c r="X444" s="9"/>
      <c r="Y444" s="9">
        <v>147</v>
      </c>
      <c r="Z444" s="9">
        <v>33.93</v>
      </c>
      <c r="AA444" s="9">
        <f t="shared" si="153"/>
        <v>4987.71</v>
      </c>
      <c r="AB444" s="9">
        <f t="shared" si="154"/>
        <v>21609</v>
      </c>
      <c r="AC444" s="9">
        <f t="shared" si="155"/>
        <v>1151.2448999999999</v>
      </c>
      <c r="AD444" s="9"/>
      <c r="AE444" s="9"/>
      <c r="AF444" s="9"/>
      <c r="AG444" s="9">
        <v>7</v>
      </c>
      <c r="AH444" s="9">
        <v>33.93</v>
      </c>
      <c r="AI444" s="9">
        <f t="shared" si="156"/>
        <v>237.51</v>
      </c>
      <c r="AJ444" s="9">
        <f t="shared" si="157"/>
        <v>49</v>
      </c>
      <c r="AK444" s="9">
        <f t="shared" si="158"/>
        <v>1151.2448999999999</v>
      </c>
      <c r="AL444" s="9"/>
      <c r="AM444" s="9"/>
      <c r="AN444" s="9"/>
      <c r="AO444" s="1">
        <v>4</v>
      </c>
      <c r="AP444" s="9">
        <v>33.93</v>
      </c>
      <c r="AQ444" s="9">
        <f t="shared" si="159"/>
        <v>135.72</v>
      </c>
      <c r="AR444" s="9">
        <f t="shared" si="160"/>
        <v>1151.2448999999999</v>
      </c>
      <c r="AS444" s="9">
        <f t="shared" si="161"/>
        <v>1151.2448999999999</v>
      </c>
      <c r="AT444" s="9"/>
      <c r="AU444" s="9"/>
      <c r="AV444" s="9"/>
      <c r="AW444" s="9">
        <v>0.25</v>
      </c>
      <c r="AX444" s="9">
        <v>33.93</v>
      </c>
      <c r="AY444" s="9">
        <f t="shared" si="162"/>
        <v>8.4824999999999999</v>
      </c>
      <c r="AZ444" s="9">
        <f t="shared" si="163"/>
        <v>6.25E-2</v>
      </c>
      <c r="BA444" s="9">
        <f t="shared" si="164"/>
        <v>1151.2448999999999</v>
      </c>
      <c r="BB444" s="9"/>
      <c r="BC444" s="9"/>
      <c r="BD444" s="9"/>
      <c r="BE444" s="1">
        <v>4</v>
      </c>
      <c r="BF444" s="9">
        <v>33.93</v>
      </c>
      <c r="BG444">
        <f t="shared" si="165"/>
        <v>135.72</v>
      </c>
      <c r="BH444">
        <f t="shared" si="166"/>
        <v>16</v>
      </c>
      <c r="BI444">
        <f t="shared" si="167"/>
        <v>1151.2448999999999</v>
      </c>
    </row>
    <row r="445" spans="1:61" x14ac:dyDescent="0.3">
      <c r="A445" s="9">
        <v>0.86</v>
      </c>
      <c r="B445" s="9">
        <v>28.31</v>
      </c>
      <c r="C445" s="9">
        <f t="shared" si="144"/>
        <v>24.346599999999999</v>
      </c>
      <c r="D445" s="9">
        <f t="shared" si="145"/>
        <v>0.73959999999999992</v>
      </c>
      <c r="E445" s="9">
        <f t="shared" si="146"/>
        <v>801.45609999999988</v>
      </c>
      <c r="F445" s="9"/>
      <c r="G445" s="9"/>
      <c r="H445" s="9"/>
      <c r="I445" s="9">
        <v>588</v>
      </c>
      <c r="J445" s="9">
        <v>28.31</v>
      </c>
      <c r="K445" s="9">
        <f t="shared" si="147"/>
        <v>16646.28</v>
      </c>
      <c r="L445" s="9">
        <f t="shared" si="148"/>
        <v>345744</v>
      </c>
      <c r="M445" s="9">
        <f t="shared" si="149"/>
        <v>801.45609999999988</v>
      </c>
      <c r="N445" s="9"/>
      <c r="O445" s="9"/>
      <c r="P445" s="9"/>
      <c r="Q445" s="9">
        <v>294</v>
      </c>
      <c r="R445" s="9">
        <v>28.31</v>
      </c>
      <c r="S445" s="9">
        <f t="shared" si="150"/>
        <v>8323.14</v>
      </c>
      <c r="T445" s="9">
        <f t="shared" si="151"/>
        <v>86436</v>
      </c>
      <c r="U445" s="9">
        <f t="shared" si="152"/>
        <v>801.45609999999988</v>
      </c>
      <c r="V445" s="9"/>
      <c r="W445" s="9"/>
      <c r="X445" s="9"/>
      <c r="Y445" s="9">
        <v>147</v>
      </c>
      <c r="Z445" s="9">
        <v>28.31</v>
      </c>
      <c r="AA445" s="9">
        <f t="shared" si="153"/>
        <v>4161.57</v>
      </c>
      <c r="AB445" s="9">
        <f t="shared" si="154"/>
        <v>21609</v>
      </c>
      <c r="AC445" s="9">
        <f t="shared" si="155"/>
        <v>801.45609999999988</v>
      </c>
      <c r="AD445" s="9"/>
      <c r="AE445" s="9"/>
      <c r="AF445" s="9"/>
      <c r="AG445" s="9">
        <v>7</v>
      </c>
      <c r="AH445" s="9">
        <v>28.31</v>
      </c>
      <c r="AI445" s="9">
        <f t="shared" si="156"/>
        <v>198.17</v>
      </c>
      <c r="AJ445" s="9">
        <f t="shared" si="157"/>
        <v>49</v>
      </c>
      <c r="AK445" s="9">
        <f t="shared" si="158"/>
        <v>801.45609999999988</v>
      </c>
      <c r="AL445" s="9"/>
      <c r="AM445" s="9"/>
      <c r="AN445" s="9"/>
      <c r="AO445" s="1">
        <v>5</v>
      </c>
      <c r="AP445" s="9">
        <v>28.31</v>
      </c>
      <c r="AQ445" s="9">
        <f t="shared" si="159"/>
        <v>141.54999999999998</v>
      </c>
      <c r="AR445" s="9">
        <f t="shared" si="160"/>
        <v>801.45609999999988</v>
      </c>
      <c r="AS445" s="9">
        <f t="shared" si="161"/>
        <v>801.45609999999988</v>
      </c>
      <c r="AT445" s="9"/>
      <c r="AU445" s="9"/>
      <c r="AV445" s="9"/>
      <c r="AW445" s="9">
        <v>0.25</v>
      </c>
      <c r="AX445" s="9">
        <v>28.31</v>
      </c>
      <c r="AY445" s="9">
        <f t="shared" si="162"/>
        <v>7.0774999999999997</v>
      </c>
      <c r="AZ445" s="9">
        <f t="shared" si="163"/>
        <v>6.25E-2</v>
      </c>
      <c r="BA445" s="9">
        <f t="shared" si="164"/>
        <v>801.45609999999988</v>
      </c>
      <c r="BB445" s="9"/>
      <c r="BC445" s="9"/>
      <c r="BD445" s="9"/>
      <c r="BE445" s="1">
        <v>4</v>
      </c>
      <c r="BF445" s="9">
        <v>28.31</v>
      </c>
      <c r="BG445">
        <f t="shared" si="165"/>
        <v>113.24</v>
      </c>
      <c r="BH445">
        <f t="shared" si="166"/>
        <v>16</v>
      </c>
      <c r="BI445">
        <f t="shared" si="167"/>
        <v>801.45609999999988</v>
      </c>
    </row>
    <row r="446" spans="1:61" x14ac:dyDescent="0.3">
      <c r="A446" s="9">
        <v>0.82</v>
      </c>
      <c r="B446" s="9">
        <v>26.3</v>
      </c>
      <c r="C446" s="9">
        <f t="shared" si="144"/>
        <v>21.565999999999999</v>
      </c>
      <c r="D446" s="9">
        <f t="shared" si="145"/>
        <v>0.67239999999999989</v>
      </c>
      <c r="E446" s="9">
        <f t="shared" si="146"/>
        <v>691.69</v>
      </c>
      <c r="F446" s="9"/>
      <c r="G446" s="9"/>
      <c r="H446" s="9"/>
      <c r="I446" s="9">
        <v>612.5</v>
      </c>
      <c r="J446" s="9">
        <v>26.3</v>
      </c>
      <c r="K446" s="9">
        <f t="shared" si="147"/>
        <v>16108.75</v>
      </c>
      <c r="L446" s="9">
        <f t="shared" si="148"/>
        <v>375156.25</v>
      </c>
      <c r="M446" s="9">
        <f t="shared" si="149"/>
        <v>691.69</v>
      </c>
      <c r="N446" s="9"/>
      <c r="O446" s="9"/>
      <c r="P446" s="9"/>
      <c r="Q446" s="9">
        <v>318.5</v>
      </c>
      <c r="R446" s="9">
        <v>26.3</v>
      </c>
      <c r="S446" s="9">
        <f t="shared" si="150"/>
        <v>8376.5500000000011</v>
      </c>
      <c r="T446" s="9">
        <f t="shared" si="151"/>
        <v>101442.25</v>
      </c>
      <c r="U446" s="9">
        <f t="shared" si="152"/>
        <v>691.69</v>
      </c>
      <c r="V446" s="9"/>
      <c r="W446" s="9"/>
      <c r="X446" s="9"/>
      <c r="Y446" s="9">
        <v>147</v>
      </c>
      <c r="Z446" s="9">
        <v>26.3</v>
      </c>
      <c r="AA446" s="9">
        <f t="shared" si="153"/>
        <v>3866.1</v>
      </c>
      <c r="AB446" s="9">
        <f t="shared" si="154"/>
        <v>21609</v>
      </c>
      <c r="AC446" s="9">
        <f t="shared" si="155"/>
        <v>691.69</v>
      </c>
      <c r="AD446" s="9"/>
      <c r="AE446" s="9"/>
      <c r="AF446" s="9"/>
      <c r="AG446" s="9">
        <v>7</v>
      </c>
      <c r="AH446" s="9">
        <v>26.3</v>
      </c>
      <c r="AI446" s="9">
        <f t="shared" si="156"/>
        <v>184.1</v>
      </c>
      <c r="AJ446" s="9">
        <f t="shared" si="157"/>
        <v>49</v>
      </c>
      <c r="AK446" s="9">
        <f t="shared" si="158"/>
        <v>691.69</v>
      </c>
      <c r="AL446" s="9"/>
      <c r="AM446" s="9"/>
      <c r="AN446" s="9"/>
      <c r="AO446" s="1">
        <v>2</v>
      </c>
      <c r="AP446" s="9">
        <v>26.3</v>
      </c>
      <c r="AQ446" s="9">
        <f t="shared" si="159"/>
        <v>52.6</v>
      </c>
      <c r="AR446" s="9">
        <f t="shared" si="160"/>
        <v>691.69</v>
      </c>
      <c r="AS446" s="9">
        <f t="shared" si="161"/>
        <v>691.69</v>
      </c>
      <c r="AT446" s="9"/>
      <c r="AU446" s="9"/>
      <c r="AV446" s="9"/>
      <c r="AW446" s="9">
        <v>0.25</v>
      </c>
      <c r="AX446" s="9">
        <v>26.3</v>
      </c>
      <c r="AY446" s="9">
        <f t="shared" si="162"/>
        <v>6.5750000000000002</v>
      </c>
      <c r="AZ446" s="9">
        <f t="shared" si="163"/>
        <v>6.25E-2</v>
      </c>
      <c r="BA446" s="9">
        <f t="shared" si="164"/>
        <v>691.69</v>
      </c>
      <c r="BB446" s="9"/>
      <c r="BC446" s="9"/>
      <c r="BD446" s="9"/>
      <c r="BE446" s="1">
        <v>4</v>
      </c>
      <c r="BF446" s="9">
        <v>26.3</v>
      </c>
      <c r="BG446">
        <f t="shared" si="165"/>
        <v>105.2</v>
      </c>
      <c r="BH446">
        <f t="shared" si="166"/>
        <v>16</v>
      </c>
      <c r="BI446">
        <f t="shared" si="167"/>
        <v>691.69</v>
      </c>
    </row>
    <row r="447" spans="1:61" x14ac:dyDescent="0.3">
      <c r="A447" s="9">
        <v>0.82</v>
      </c>
      <c r="B447" s="9">
        <v>29.43</v>
      </c>
      <c r="C447" s="9">
        <f t="shared" si="144"/>
        <v>24.1326</v>
      </c>
      <c r="D447" s="9">
        <f t="shared" si="145"/>
        <v>0.67239999999999989</v>
      </c>
      <c r="E447" s="9">
        <f t="shared" si="146"/>
        <v>866.12490000000003</v>
      </c>
      <c r="F447" s="9"/>
      <c r="G447" s="9"/>
      <c r="H447" s="9"/>
      <c r="I447" s="9">
        <v>612.5</v>
      </c>
      <c r="J447" s="9">
        <v>29.43</v>
      </c>
      <c r="K447" s="9">
        <f t="shared" si="147"/>
        <v>18025.875</v>
      </c>
      <c r="L447" s="9">
        <f t="shared" si="148"/>
        <v>375156.25</v>
      </c>
      <c r="M447" s="9">
        <f t="shared" si="149"/>
        <v>866.12490000000003</v>
      </c>
      <c r="N447" s="9"/>
      <c r="O447" s="9"/>
      <c r="P447" s="9"/>
      <c r="Q447" s="9">
        <v>318.5</v>
      </c>
      <c r="R447" s="9">
        <v>29.43</v>
      </c>
      <c r="S447" s="9">
        <f t="shared" si="150"/>
        <v>9373.4549999999999</v>
      </c>
      <c r="T447" s="9">
        <f t="shared" si="151"/>
        <v>101442.25</v>
      </c>
      <c r="U447" s="9">
        <f t="shared" si="152"/>
        <v>866.12490000000003</v>
      </c>
      <c r="V447" s="9"/>
      <c r="W447" s="9"/>
      <c r="X447" s="9"/>
      <c r="Y447" s="9">
        <v>147</v>
      </c>
      <c r="Z447" s="9">
        <v>29.43</v>
      </c>
      <c r="AA447" s="9">
        <f t="shared" si="153"/>
        <v>4326.21</v>
      </c>
      <c r="AB447" s="9">
        <f t="shared" si="154"/>
        <v>21609</v>
      </c>
      <c r="AC447" s="9">
        <f t="shared" si="155"/>
        <v>866.12490000000003</v>
      </c>
      <c r="AD447" s="9"/>
      <c r="AE447" s="9"/>
      <c r="AF447" s="9"/>
      <c r="AG447" s="9">
        <v>7</v>
      </c>
      <c r="AH447" s="9">
        <v>29.43</v>
      </c>
      <c r="AI447" s="9">
        <f t="shared" si="156"/>
        <v>206.01</v>
      </c>
      <c r="AJ447" s="9">
        <f t="shared" si="157"/>
        <v>49</v>
      </c>
      <c r="AK447" s="9">
        <f t="shared" si="158"/>
        <v>866.12490000000003</v>
      </c>
      <c r="AL447" s="9"/>
      <c r="AM447" s="9"/>
      <c r="AN447" s="9"/>
      <c r="AO447" s="1">
        <v>3</v>
      </c>
      <c r="AP447" s="9">
        <v>29.43</v>
      </c>
      <c r="AQ447" s="9">
        <f t="shared" si="159"/>
        <v>88.289999999999992</v>
      </c>
      <c r="AR447" s="9">
        <f t="shared" si="160"/>
        <v>866.12490000000003</v>
      </c>
      <c r="AS447" s="9">
        <f t="shared" si="161"/>
        <v>866.12490000000003</v>
      </c>
      <c r="AT447" s="9"/>
      <c r="AU447" s="9"/>
      <c r="AV447" s="9"/>
      <c r="AW447" s="9">
        <v>0.25</v>
      </c>
      <c r="AX447" s="9">
        <v>29.43</v>
      </c>
      <c r="AY447" s="9">
        <f t="shared" si="162"/>
        <v>7.3574999999999999</v>
      </c>
      <c r="AZ447" s="9">
        <f t="shared" si="163"/>
        <v>6.25E-2</v>
      </c>
      <c r="BA447" s="9">
        <f t="shared" si="164"/>
        <v>866.12490000000003</v>
      </c>
      <c r="BB447" s="9"/>
      <c r="BC447" s="9"/>
      <c r="BD447" s="9"/>
      <c r="BE447" s="1">
        <v>4</v>
      </c>
      <c r="BF447" s="9">
        <v>29.43</v>
      </c>
      <c r="BG447">
        <f t="shared" si="165"/>
        <v>117.72</v>
      </c>
      <c r="BH447">
        <f t="shared" si="166"/>
        <v>16</v>
      </c>
      <c r="BI447">
        <f t="shared" si="167"/>
        <v>866.12490000000003</v>
      </c>
    </row>
    <row r="448" spans="1:61" x14ac:dyDescent="0.3">
      <c r="A448" s="9">
        <v>0.82</v>
      </c>
      <c r="B448" s="9">
        <v>28.76</v>
      </c>
      <c r="C448" s="9">
        <f t="shared" si="144"/>
        <v>23.583200000000001</v>
      </c>
      <c r="D448" s="9">
        <f t="shared" si="145"/>
        <v>0.67239999999999989</v>
      </c>
      <c r="E448" s="9">
        <f t="shared" si="146"/>
        <v>827.13760000000013</v>
      </c>
      <c r="F448" s="9"/>
      <c r="G448" s="9"/>
      <c r="H448" s="9"/>
      <c r="I448" s="9">
        <v>612.5</v>
      </c>
      <c r="J448" s="9">
        <v>28.76</v>
      </c>
      <c r="K448" s="9">
        <f t="shared" si="147"/>
        <v>17615.5</v>
      </c>
      <c r="L448" s="9">
        <f t="shared" si="148"/>
        <v>375156.25</v>
      </c>
      <c r="M448" s="9">
        <f t="shared" si="149"/>
        <v>827.13760000000013</v>
      </c>
      <c r="N448" s="9"/>
      <c r="O448" s="9"/>
      <c r="P448" s="9"/>
      <c r="Q448" s="9">
        <v>318.5</v>
      </c>
      <c r="R448" s="9">
        <v>28.76</v>
      </c>
      <c r="S448" s="9">
        <f t="shared" si="150"/>
        <v>9160.0600000000013</v>
      </c>
      <c r="T448" s="9">
        <f t="shared" si="151"/>
        <v>101442.25</v>
      </c>
      <c r="U448" s="9">
        <f t="shared" si="152"/>
        <v>827.13760000000013</v>
      </c>
      <c r="V448" s="9"/>
      <c r="W448" s="9"/>
      <c r="X448" s="9"/>
      <c r="Y448" s="9">
        <v>147</v>
      </c>
      <c r="Z448" s="9">
        <v>28.76</v>
      </c>
      <c r="AA448" s="9">
        <f t="shared" si="153"/>
        <v>4227.72</v>
      </c>
      <c r="AB448" s="9">
        <f t="shared" si="154"/>
        <v>21609</v>
      </c>
      <c r="AC448" s="9">
        <f t="shared" si="155"/>
        <v>827.13760000000013</v>
      </c>
      <c r="AD448" s="9"/>
      <c r="AE448" s="9"/>
      <c r="AF448" s="9"/>
      <c r="AG448" s="9">
        <v>7</v>
      </c>
      <c r="AH448" s="9">
        <v>28.76</v>
      </c>
      <c r="AI448" s="9">
        <f t="shared" si="156"/>
        <v>201.32000000000002</v>
      </c>
      <c r="AJ448" s="9">
        <f t="shared" si="157"/>
        <v>49</v>
      </c>
      <c r="AK448" s="9">
        <f t="shared" si="158"/>
        <v>827.13760000000013</v>
      </c>
      <c r="AL448" s="9"/>
      <c r="AM448" s="9"/>
      <c r="AN448" s="9"/>
      <c r="AO448" s="1">
        <v>4</v>
      </c>
      <c r="AP448" s="9">
        <v>28.76</v>
      </c>
      <c r="AQ448" s="9">
        <f t="shared" si="159"/>
        <v>115.04</v>
      </c>
      <c r="AR448" s="9">
        <f t="shared" si="160"/>
        <v>827.13760000000013</v>
      </c>
      <c r="AS448" s="9">
        <f t="shared" si="161"/>
        <v>827.13760000000013</v>
      </c>
      <c r="AT448" s="9"/>
      <c r="AU448" s="9"/>
      <c r="AV448" s="9"/>
      <c r="AW448" s="9">
        <v>0.25</v>
      </c>
      <c r="AX448" s="9">
        <v>28.76</v>
      </c>
      <c r="AY448" s="9">
        <f t="shared" si="162"/>
        <v>7.19</v>
      </c>
      <c r="AZ448" s="9">
        <f t="shared" si="163"/>
        <v>6.25E-2</v>
      </c>
      <c r="BA448" s="9">
        <f t="shared" si="164"/>
        <v>827.13760000000013</v>
      </c>
      <c r="BB448" s="9"/>
      <c r="BC448" s="9"/>
      <c r="BD448" s="9"/>
      <c r="BE448" s="1">
        <v>4</v>
      </c>
      <c r="BF448" s="9">
        <v>28.76</v>
      </c>
      <c r="BG448">
        <f t="shared" si="165"/>
        <v>115.04</v>
      </c>
      <c r="BH448">
        <f t="shared" si="166"/>
        <v>16</v>
      </c>
      <c r="BI448">
        <f t="shared" si="167"/>
        <v>827.13760000000013</v>
      </c>
    </row>
    <row r="449" spans="1:61" x14ac:dyDescent="0.3">
      <c r="A449" s="9">
        <v>0.82</v>
      </c>
      <c r="B449" s="9">
        <v>27.34</v>
      </c>
      <c r="C449" s="9">
        <f t="shared" si="144"/>
        <v>22.418799999999997</v>
      </c>
      <c r="D449" s="9">
        <f t="shared" si="145"/>
        <v>0.67239999999999989</v>
      </c>
      <c r="E449" s="9">
        <f t="shared" si="146"/>
        <v>747.47559999999999</v>
      </c>
      <c r="F449" s="9"/>
      <c r="G449" s="9"/>
      <c r="H449" s="9"/>
      <c r="I449" s="9">
        <v>612.5</v>
      </c>
      <c r="J449" s="9">
        <v>27.34</v>
      </c>
      <c r="K449" s="9">
        <f t="shared" si="147"/>
        <v>16745.75</v>
      </c>
      <c r="L449" s="9">
        <f t="shared" si="148"/>
        <v>375156.25</v>
      </c>
      <c r="M449" s="9">
        <f t="shared" si="149"/>
        <v>747.47559999999999</v>
      </c>
      <c r="N449" s="9"/>
      <c r="O449" s="9"/>
      <c r="P449" s="9"/>
      <c r="Q449" s="9">
        <v>318.5</v>
      </c>
      <c r="R449" s="9">
        <v>27.34</v>
      </c>
      <c r="S449" s="9">
        <f t="shared" si="150"/>
        <v>8707.7899999999991</v>
      </c>
      <c r="T449" s="9">
        <f t="shared" si="151"/>
        <v>101442.25</v>
      </c>
      <c r="U449" s="9">
        <f t="shared" si="152"/>
        <v>747.47559999999999</v>
      </c>
      <c r="V449" s="9"/>
      <c r="W449" s="9"/>
      <c r="X449" s="9"/>
      <c r="Y449" s="9">
        <v>147</v>
      </c>
      <c r="Z449" s="9">
        <v>27.34</v>
      </c>
      <c r="AA449" s="9">
        <f t="shared" si="153"/>
        <v>4018.98</v>
      </c>
      <c r="AB449" s="9">
        <f t="shared" si="154"/>
        <v>21609</v>
      </c>
      <c r="AC449" s="9">
        <f t="shared" si="155"/>
        <v>747.47559999999999</v>
      </c>
      <c r="AD449" s="9"/>
      <c r="AE449" s="9"/>
      <c r="AF449" s="9"/>
      <c r="AG449" s="9">
        <v>7</v>
      </c>
      <c r="AH449" s="9">
        <v>27.34</v>
      </c>
      <c r="AI449" s="9">
        <f t="shared" si="156"/>
        <v>191.38</v>
      </c>
      <c r="AJ449" s="9">
        <f t="shared" si="157"/>
        <v>49</v>
      </c>
      <c r="AK449" s="9">
        <f t="shared" si="158"/>
        <v>747.47559999999999</v>
      </c>
      <c r="AL449" s="9"/>
      <c r="AM449" s="9"/>
      <c r="AN449" s="9"/>
      <c r="AO449" s="1">
        <v>5</v>
      </c>
      <c r="AP449" s="9">
        <v>27.34</v>
      </c>
      <c r="AQ449" s="9">
        <f t="shared" si="159"/>
        <v>136.69999999999999</v>
      </c>
      <c r="AR449" s="9">
        <f t="shared" si="160"/>
        <v>747.47559999999999</v>
      </c>
      <c r="AS449" s="9">
        <f t="shared" si="161"/>
        <v>747.47559999999999</v>
      </c>
      <c r="AT449" s="9"/>
      <c r="AU449" s="9"/>
      <c r="AV449" s="9"/>
      <c r="AW449" s="9">
        <v>0.25</v>
      </c>
      <c r="AX449" s="9">
        <v>27.34</v>
      </c>
      <c r="AY449" s="9">
        <f t="shared" si="162"/>
        <v>6.835</v>
      </c>
      <c r="AZ449" s="9">
        <f t="shared" si="163"/>
        <v>6.25E-2</v>
      </c>
      <c r="BA449" s="9">
        <f t="shared" si="164"/>
        <v>747.47559999999999</v>
      </c>
      <c r="BB449" s="9"/>
      <c r="BC449" s="9"/>
      <c r="BD449" s="9"/>
      <c r="BE449" s="1">
        <v>4</v>
      </c>
      <c r="BF449" s="9">
        <v>27.34</v>
      </c>
      <c r="BG449">
        <f t="shared" si="165"/>
        <v>109.36</v>
      </c>
      <c r="BH449">
        <f t="shared" si="166"/>
        <v>16</v>
      </c>
      <c r="BI449">
        <f t="shared" si="167"/>
        <v>747.47559999999999</v>
      </c>
    </row>
    <row r="450" spans="1:61" x14ac:dyDescent="0.3">
      <c r="A450" s="9">
        <v>0.79</v>
      </c>
      <c r="B450" s="9">
        <v>36.26</v>
      </c>
      <c r="C450" s="9">
        <f t="shared" si="144"/>
        <v>28.645399999999999</v>
      </c>
      <c r="D450" s="9">
        <f t="shared" si="145"/>
        <v>0.6241000000000001</v>
      </c>
      <c r="E450" s="9">
        <f t="shared" si="146"/>
        <v>1314.7875999999999</v>
      </c>
      <c r="F450" s="9"/>
      <c r="G450" s="9"/>
      <c r="H450" s="9"/>
      <c r="I450" s="9">
        <v>637</v>
      </c>
      <c r="J450" s="9">
        <v>36.26</v>
      </c>
      <c r="K450" s="9">
        <f t="shared" si="147"/>
        <v>23097.62</v>
      </c>
      <c r="L450" s="9">
        <f t="shared" si="148"/>
        <v>405769</v>
      </c>
      <c r="M450" s="9">
        <f t="shared" si="149"/>
        <v>1314.7875999999999</v>
      </c>
      <c r="N450" s="9"/>
      <c r="O450" s="9"/>
      <c r="P450" s="9"/>
      <c r="Q450" s="9">
        <v>343</v>
      </c>
      <c r="R450" s="9">
        <v>36.26</v>
      </c>
      <c r="S450" s="9">
        <f t="shared" si="150"/>
        <v>12437.179999999998</v>
      </c>
      <c r="T450" s="9">
        <f t="shared" si="151"/>
        <v>117649</v>
      </c>
      <c r="U450" s="9">
        <f t="shared" si="152"/>
        <v>1314.7875999999999</v>
      </c>
      <c r="V450" s="9"/>
      <c r="W450" s="9"/>
      <c r="X450" s="9"/>
      <c r="Y450" s="9">
        <v>147</v>
      </c>
      <c r="Z450" s="9">
        <v>36.26</v>
      </c>
      <c r="AA450" s="9">
        <f t="shared" si="153"/>
        <v>5330.2199999999993</v>
      </c>
      <c r="AB450" s="9">
        <f t="shared" si="154"/>
        <v>21609</v>
      </c>
      <c r="AC450" s="9">
        <f t="shared" si="155"/>
        <v>1314.7875999999999</v>
      </c>
      <c r="AD450" s="9"/>
      <c r="AE450" s="9"/>
      <c r="AF450" s="9"/>
      <c r="AG450" s="9">
        <v>7</v>
      </c>
      <c r="AH450" s="9">
        <v>36.26</v>
      </c>
      <c r="AI450" s="9">
        <f t="shared" si="156"/>
        <v>253.82</v>
      </c>
      <c r="AJ450" s="9">
        <f t="shared" si="157"/>
        <v>49</v>
      </c>
      <c r="AK450" s="9">
        <f t="shared" si="158"/>
        <v>1314.7875999999999</v>
      </c>
      <c r="AL450" s="9"/>
      <c r="AM450" s="9"/>
      <c r="AN450" s="9"/>
      <c r="AO450" s="1">
        <v>2</v>
      </c>
      <c r="AP450" s="9">
        <v>36.26</v>
      </c>
      <c r="AQ450" s="9">
        <f t="shared" si="159"/>
        <v>72.52</v>
      </c>
      <c r="AR450" s="9">
        <f t="shared" si="160"/>
        <v>1314.7875999999999</v>
      </c>
      <c r="AS450" s="9">
        <f t="shared" si="161"/>
        <v>1314.7875999999999</v>
      </c>
      <c r="AT450" s="9"/>
      <c r="AU450" s="9"/>
      <c r="AV450" s="9"/>
      <c r="AW450" s="9">
        <v>0.25</v>
      </c>
      <c r="AX450" s="9">
        <v>36.26</v>
      </c>
      <c r="AY450" s="9">
        <f t="shared" si="162"/>
        <v>9.0649999999999995</v>
      </c>
      <c r="AZ450" s="9">
        <f t="shared" si="163"/>
        <v>6.25E-2</v>
      </c>
      <c r="BA450" s="9">
        <f t="shared" si="164"/>
        <v>1314.7875999999999</v>
      </c>
      <c r="BB450" s="9"/>
      <c r="BC450" s="9"/>
      <c r="BD450" s="9"/>
      <c r="BE450" s="1">
        <v>4</v>
      </c>
      <c r="BF450" s="9">
        <v>36.26</v>
      </c>
      <c r="BG450">
        <f t="shared" si="165"/>
        <v>145.04</v>
      </c>
      <c r="BH450">
        <f t="shared" si="166"/>
        <v>16</v>
      </c>
      <c r="BI450">
        <f t="shared" si="167"/>
        <v>1314.7875999999999</v>
      </c>
    </row>
    <row r="451" spans="1:61" x14ac:dyDescent="0.3">
      <c r="A451" s="9">
        <v>0.79</v>
      </c>
      <c r="B451" s="9">
        <v>45.48</v>
      </c>
      <c r="C451" s="9">
        <f t="shared" ref="C451:C514" si="168">A451*B451</f>
        <v>35.929200000000002</v>
      </c>
      <c r="D451" s="9">
        <f t="shared" ref="D451:D514" si="169">POWER(A451,2)</f>
        <v>0.6241000000000001</v>
      </c>
      <c r="E451" s="9">
        <f t="shared" ref="E451:E514" si="170">POWER(B451,2)</f>
        <v>2068.4303999999997</v>
      </c>
      <c r="F451" s="9"/>
      <c r="G451" s="9"/>
      <c r="H451" s="9"/>
      <c r="I451" s="9">
        <v>637</v>
      </c>
      <c r="J451" s="9">
        <v>45.48</v>
      </c>
      <c r="K451" s="9">
        <f t="shared" ref="K451:K514" si="171">I451*J451</f>
        <v>28970.76</v>
      </c>
      <c r="L451" s="9">
        <f t="shared" ref="L451:L514" si="172">POWER(I451,2)</f>
        <v>405769</v>
      </c>
      <c r="M451" s="9">
        <f t="shared" ref="M451:M514" si="173">POWER(J451,2)</f>
        <v>2068.4303999999997</v>
      </c>
      <c r="N451" s="9"/>
      <c r="O451" s="9"/>
      <c r="P451" s="9"/>
      <c r="Q451" s="9">
        <v>343</v>
      </c>
      <c r="R451" s="9">
        <v>45.48</v>
      </c>
      <c r="S451" s="9">
        <f t="shared" ref="S451:S514" si="174">Q451*R451</f>
        <v>15599.64</v>
      </c>
      <c r="T451" s="9">
        <f t="shared" ref="T451:T514" si="175">POWER(Q451,2)</f>
        <v>117649</v>
      </c>
      <c r="U451" s="9">
        <f t="shared" ref="U451:U514" si="176">POWER(R451,2)</f>
        <v>2068.4303999999997</v>
      </c>
      <c r="V451" s="9"/>
      <c r="W451" s="9"/>
      <c r="X451" s="9"/>
      <c r="Y451" s="9">
        <v>147</v>
      </c>
      <c r="Z451" s="9">
        <v>45.48</v>
      </c>
      <c r="AA451" s="9">
        <f t="shared" ref="AA451:AA514" si="177">Y451*Z451</f>
        <v>6685.5599999999995</v>
      </c>
      <c r="AB451" s="9">
        <f t="shared" ref="AB451:AB514" si="178">POWER(Y451,2)</f>
        <v>21609</v>
      </c>
      <c r="AC451" s="9">
        <f t="shared" ref="AC451:AC514" si="179">POWER(Z451,2)</f>
        <v>2068.4303999999997</v>
      </c>
      <c r="AD451" s="9"/>
      <c r="AE451" s="9"/>
      <c r="AF451" s="9"/>
      <c r="AG451" s="9">
        <v>7</v>
      </c>
      <c r="AH451" s="9">
        <v>45.48</v>
      </c>
      <c r="AI451" s="9">
        <f t="shared" ref="AI451:AI514" si="180">AG451*AH451</f>
        <v>318.35999999999996</v>
      </c>
      <c r="AJ451" s="9">
        <f t="shared" ref="AJ451:AJ514" si="181">POWER(AG451,2)</f>
        <v>49</v>
      </c>
      <c r="AK451" s="9">
        <f t="shared" ref="AK451:AK514" si="182">POWER(AH451,2)</f>
        <v>2068.4303999999997</v>
      </c>
      <c r="AL451" s="9"/>
      <c r="AM451" s="9"/>
      <c r="AN451" s="9"/>
      <c r="AO451" s="1">
        <v>3</v>
      </c>
      <c r="AP451" s="9">
        <v>45.48</v>
      </c>
      <c r="AQ451" s="9">
        <f t="shared" ref="AQ451:AQ514" si="183">AO451*AP451</f>
        <v>136.44</v>
      </c>
      <c r="AR451" s="9">
        <f t="shared" ref="AR451:AR514" si="184">POWER(AP451,2)</f>
        <v>2068.4303999999997</v>
      </c>
      <c r="AS451" s="9">
        <f t="shared" ref="AS451:AS514" si="185">POWER(AP451,2)</f>
        <v>2068.4303999999997</v>
      </c>
      <c r="AT451" s="9"/>
      <c r="AU451" s="9"/>
      <c r="AV451" s="9"/>
      <c r="AW451" s="9">
        <v>0.25</v>
      </c>
      <c r="AX451" s="9">
        <v>45.48</v>
      </c>
      <c r="AY451" s="9">
        <f t="shared" ref="AY451:AY514" si="186">AW451*AX451</f>
        <v>11.37</v>
      </c>
      <c r="AZ451" s="9">
        <f t="shared" ref="AZ451:AZ514" si="187">POWER(AW451,2)</f>
        <v>6.25E-2</v>
      </c>
      <c r="BA451" s="9">
        <f t="shared" ref="BA451:BA514" si="188">POWER(AX451,2)</f>
        <v>2068.4303999999997</v>
      </c>
      <c r="BB451" s="9"/>
      <c r="BC451" s="9"/>
      <c r="BD451" s="9"/>
      <c r="BE451" s="1">
        <v>4</v>
      </c>
      <c r="BF451" s="9">
        <v>45.48</v>
      </c>
      <c r="BG451">
        <f t="shared" ref="BG451:BG514" si="189">BE451*BF451</f>
        <v>181.92</v>
      </c>
      <c r="BH451">
        <f t="shared" ref="BH451:BH514" si="190">POWER(BE451,2)</f>
        <v>16</v>
      </c>
      <c r="BI451">
        <f t="shared" ref="BI451:BI514" si="191">POWER(BF451,2)</f>
        <v>2068.4303999999997</v>
      </c>
    </row>
    <row r="452" spans="1:61" x14ac:dyDescent="0.3">
      <c r="A452" s="9">
        <v>0.79</v>
      </c>
      <c r="B452" s="9">
        <v>44.16</v>
      </c>
      <c r="C452" s="9">
        <f t="shared" si="168"/>
        <v>34.886400000000002</v>
      </c>
      <c r="D452" s="9">
        <f t="shared" si="169"/>
        <v>0.6241000000000001</v>
      </c>
      <c r="E452" s="9">
        <f t="shared" si="170"/>
        <v>1950.1055999999996</v>
      </c>
      <c r="F452" s="9"/>
      <c r="G452" s="9"/>
      <c r="H452" s="9"/>
      <c r="I452" s="9">
        <v>637</v>
      </c>
      <c r="J452" s="9">
        <v>44.16</v>
      </c>
      <c r="K452" s="9">
        <f t="shared" si="171"/>
        <v>28129.919999999998</v>
      </c>
      <c r="L452" s="9">
        <f t="shared" si="172"/>
        <v>405769</v>
      </c>
      <c r="M452" s="9">
        <f t="shared" si="173"/>
        <v>1950.1055999999996</v>
      </c>
      <c r="N452" s="9"/>
      <c r="O452" s="9"/>
      <c r="P452" s="9"/>
      <c r="Q452" s="9">
        <v>343</v>
      </c>
      <c r="R452" s="9">
        <v>44.16</v>
      </c>
      <c r="S452" s="9">
        <f t="shared" si="174"/>
        <v>15146.88</v>
      </c>
      <c r="T452" s="9">
        <f t="shared" si="175"/>
        <v>117649</v>
      </c>
      <c r="U452" s="9">
        <f t="shared" si="176"/>
        <v>1950.1055999999996</v>
      </c>
      <c r="V452" s="9"/>
      <c r="W452" s="9"/>
      <c r="X452" s="9"/>
      <c r="Y452" s="9">
        <v>147</v>
      </c>
      <c r="Z452" s="9">
        <v>44.16</v>
      </c>
      <c r="AA452" s="9">
        <f t="shared" si="177"/>
        <v>6491.5199999999995</v>
      </c>
      <c r="AB452" s="9">
        <f t="shared" si="178"/>
        <v>21609</v>
      </c>
      <c r="AC452" s="9">
        <f t="shared" si="179"/>
        <v>1950.1055999999996</v>
      </c>
      <c r="AD452" s="9"/>
      <c r="AE452" s="9"/>
      <c r="AF452" s="9"/>
      <c r="AG452" s="9">
        <v>7</v>
      </c>
      <c r="AH452" s="9">
        <v>44.16</v>
      </c>
      <c r="AI452" s="9">
        <f t="shared" si="180"/>
        <v>309.12</v>
      </c>
      <c r="AJ452" s="9">
        <f t="shared" si="181"/>
        <v>49</v>
      </c>
      <c r="AK452" s="9">
        <f t="shared" si="182"/>
        <v>1950.1055999999996</v>
      </c>
      <c r="AL452" s="9"/>
      <c r="AM452" s="9"/>
      <c r="AN452" s="9"/>
      <c r="AO452" s="1">
        <v>4</v>
      </c>
      <c r="AP452" s="9">
        <v>44.16</v>
      </c>
      <c r="AQ452" s="9">
        <f t="shared" si="183"/>
        <v>176.64</v>
      </c>
      <c r="AR452" s="9">
        <f t="shared" si="184"/>
        <v>1950.1055999999996</v>
      </c>
      <c r="AS452" s="9">
        <f t="shared" si="185"/>
        <v>1950.1055999999996</v>
      </c>
      <c r="AT452" s="9"/>
      <c r="AU452" s="9"/>
      <c r="AV452" s="9"/>
      <c r="AW452" s="9">
        <v>0.25</v>
      </c>
      <c r="AX452" s="9">
        <v>44.16</v>
      </c>
      <c r="AY452" s="9">
        <f t="shared" si="186"/>
        <v>11.04</v>
      </c>
      <c r="AZ452" s="9">
        <f t="shared" si="187"/>
        <v>6.25E-2</v>
      </c>
      <c r="BA452" s="9">
        <f t="shared" si="188"/>
        <v>1950.1055999999996</v>
      </c>
      <c r="BB452" s="9"/>
      <c r="BC452" s="9"/>
      <c r="BD452" s="9"/>
      <c r="BE452" s="1">
        <v>4</v>
      </c>
      <c r="BF452" s="9">
        <v>44.16</v>
      </c>
      <c r="BG452">
        <f t="shared" si="189"/>
        <v>176.64</v>
      </c>
      <c r="BH452">
        <f t="shared" si="190"/>
        <v>16</v>
      </c>
      <c r="BI452">
        <f t="shared" si="191"/>
        <v>1950.1055999999996</v>
      </c>
    </row>
    <row r="453" spans="1:61" x14ac:dyDescent="0.3">
      <c r="A453" s="9">
        <v>0.79</v>
      </c>
      <c r="B453" s="9">
        <v>37.26</v>
      </c>
      <c r="C453" s="9">
        <f t="shared" si="168"/>
        <v>29.435400000000001</v>
      </c>
      <c r="D453" s="9">
        <f t="shared" si="169"/>
        <v>0.6241000000000001</v>
      </c>
      <c r="E453" s="9">
        <f t="shared" si="170"/>
        <v>1388.3075999999999</v>
      </c>
      <c r="F453" s="9"/>
      <c r="G453" s="9"/>
      <c r="H453" s="9"/>
      <c r="I453" s="9">
        <v>637</v>
      </c>
      <c r="J453" s="9">
        <v>37.26</v>
      </c>
      <c r="K453" s="9">
        <f t="shared" si="171"/>
        <v>23734.62</v>
      </c>
      <c r="L453" s="9">
        <f t="shared" si="172"/>
        <v>405769</v>
      </c>
      <c r="M453" s="9">
        <f t="shared" si="173"/>
        <v>1388.3075999999999</v>
      </c>
      <c r="N453" s="9"/>
      <c r="O453" s="9"/>
      <c r="P453" s="9"/>
      <c r="Q453" s="9">
        <v>343</v>
      </c>
      <c r="R453" s="9">
        <v>37.26</v>
      </c>
      <c r="S453" s="9">
        <f t="shared" si="174"/>
        <v>12780.179999999998</v>
      </c>
      <c r="T453" s="9">
        <f t="shared" si="175"/>
        <v>117649</v>
      </c>
      <c r="U453" s="9">
        <f t="shared" si="176"/>
        <v>1388.3075999999999</v>
      </c>
      <c r="V453" s="9"/>
      <c r="W453" s="9"/>
      <c r="X453" s="9"/>
      <c r="Y453" s="9">
        <v>147</v>
      </c>
      <c r="Z453" s="9">
        <v>37.26</v>
      </c>
      <c r="AA453" s="9">
        <f t="shared" si="177"/>
        <v>5477.2199999999993</v>
      </c>
      <c r="AB453" s="9">
        <f t="shared" si="178"/>
        <v>21609</v>
      </c>
      <c r="AC453" s="9">
        <f t="shared" si="179"/>
        <v>1388.3075999999999</v>
      </c>
      <c r="AD453" s="9"/>
      <c r="AE453" s="9"/>
      <c r="AF453" s="9"/>
      <c r="AG453" s="9">
        <v>7</v>
      </c>
      <c r="AH453" s="9">
        <v>37.26</v>
      </c>
      <c r="AI453" s="9">
        <f t="shared" si="180"/>
        <v>260.82</v>
      </c>
      <c r="AJ453" s="9">
        <f t="shared" si="181"/>
        <v>49</v>
      </c>
      <c r="AK453" s="9">
        <f t="shared" si="182"/>
        <v>1388.3075999999999</v>
      </c>
      <c r="AL453" s="9"/>
      <c r="AM453" s="9"/>
      <c r="AN453" s="9"/>
      <c r="AO453" s="1">
        <v>5</v>
      </c>
      <c r="AP453" s="9">
        <v>37.26</v>
      </c>
      <c r="AQ453" s="9">
        <f t="shared" si="183"/>
        <v>186.29999999999998</v>
      </c>
      <c r="AR453" s="9">
        <f t="shared" si="184"/>
        <v>1388.3075999999999</v>
      </c>
      <c r="AS453" s="9">
        <f t="shared" si="185"/>
        <v>1388.3075999999999</v>
      </c>
      <c r="AT453" s="9"/>
      <c r="AU453" s="9"/>
      <c r="AV453" s="9"/>
      <c r="AW453" s="9">
        <v>0.25</v>
      </c>
      <c r="AX453" s="9">
        <v>37.26</v>
      </c>
      <c r="AY453" s="9">
        <f t="shared" si="186"/>
        <v>9.3149999999999995</v>
      </c>
      <c r="AZ453" s="9">
        <f t="shared" si="187"/>
        <v>6.25E-2</v>
      </c>
      <c r="BA453" s="9">
        <f t="shared" si="188"/>
        <v>1388.3075999999999</v>
      </c>
      <c r="BB453" s="9"/>
      <c r="BC453" s="9"/>
      <c r="BD453" s="9"/>
      <c r="BE453" s="1">
        <v>4</v>
      </c>
      <c r="BF453" s="9">
        <v>37.26</v>
      </c>
      <c r="BG453">
        <f t="shared" si="189"/>
        <v>149.04</v>
      </c>
      <c r="BH453">
        <f t="shared" si="190"/>
        <v>16</v>
      </c>
      <c r="BI453">
        <f t="shared" si="191"/>
        <v>1388.3075999999999</v>
      </c>
    </row>
    <row r="454" spans="1:61" x14ac:dyDescent="0.3">
      <c r="A454" s="9">
        <v>0.76</v>
      </c>
      <c r="B454" s="9">
        <v>37.200000000000003</v>
      </c>
      <c r="C454" s="9">
        <f t="shared" si="168"/>
        <v>28.272000000000002</v>
      </c>
      <c r="D454" s="9">
        <f t="shared" si="169"/>
        <v>0.5776</v>
      </c>
      <c r="E454" s="9">
        <f t="shared" si="170"/>
        <v>1383.8400000000001</v>
      </c>
      <c r="F454" s="9"/>
      <c r="G454" s="9"/>
      <c r="H454" s="9"/>
      <c r="I454" s="9">
        <v>661.5</v>
      </c>
      <c r="J454" s="9">
        <v>37.200000000000003</v>
      </c>
      <c r="K454" s="9">
        <f t="shared" si="171"/>
        <v>24607.800000000003</v>
      </c>
      <c r="L454" s="9">
        <f t="shared" si="172"/>
        <v>437582.25</v>
      </c>
      <c r="M454" s="9">
        <f t="shared" si="173"/>
        <v>1383.8400000000001</v>
      </c>
      <c r="N454" s="9"/>
      <c r="O454" s="9"/>
      <c r="P454" s="9"/>
      <c r="Q454" s="9">
        <v>416.5</v>
      </c>
      <c r="R454" s="9">
        <v>37.200000000000003</v>
      </c>
      <c r="S454" s="9">
        <f t="shared" si="174"/>
        <v>15493.800000000001</v>
      </c>
      <c r="T454" s="9">
        <f t="shared" si="175"/>
        <v>173472.25</v>
      </c>
      <c r="U454" s="9">
        <f t="shared" si="176"/>
        <v>1383.8400000000001</v>
      </c>
      <c r="V454" s="9"/>
      <c r="W454" s="9"/>
      <c r="X454" s="9"/>
      <c r="Y454" s="9">
        <v>122.5</v>
      </c>
      <c r="Z454" s="9">
        <v>37.200000000000003</v>
      </c>
      <c r="AA454" s="9">
        <f t="shared" si="177"/>
        <v>4557</v>
      </c>
      <c r="AB454" s="9">
        <f t="shared" si="178"/>
        <v>15006.25</v>
      </c>
      <c r="AC454" s="9">
        <f t="shared" si="179"/>
        <v>1383.8400000000001</v>
      </c>
      <c r="AD454" s="9"/>
      <c r="AE454" s="9"/>
      <c r="AF454" s="9"/>
      <c r="AG454" s="9">
        <v>7</v>
      </c>
      <c r="AH454" s="9">
        <v>37.200000000000003</v>
      </c>
      <c r="AI454" s="9">
        <f t="shared" si="180"/>
        <v>260.40000000000003</v>
      </c>
      <c r="AJ454" s="9">
        <f t="shared" si="181"/>
        <v>49</v>
      </c>
      <c r="AK454" s="9">
        <f t="shared" si="182"/>
        <v>1383.8400000000001</v>
      </c>
      <c r="AL454" s="9"/>
      <c r="AM454" s="9"/>
      <c r="AN454" s="9"/>
      <c r="AO454" s="1">
        <v>2</v>
      </c>
      <c r="AP454" s="9">
        <v>37.200000000000003</v>
      </c>
      <c r="AQ454" s="9">
        <f t="shared" si="183"/>
        <v>74.400000000000006</v>
      </c>
      <c r="AR454" s="9">
        <f t="shared" si="184"/>
        <v>1383.8400000000001</v>
      </c>
      <c r="AS454" s="9">
        <f t="shared" si="185"/>
        <v>1383.8400000000001</v>
      </c>
      <c r="AT454" s="9"/>
      <c r="AU454" s="9"/>
      <c r="AV454" s="9"/>
      <c r="AW454" s="9">
        <v>0.25</v>
      </c>
      <c r="AX454" s="9">
        <v>37.200000000000003</v>
      </c>
      <c r="AY454" s="9">
        <f t="shared" si="186"/>
        <v>9.3000000000000007</v>
      </c>
      <c r="AZ454" s="9">
        <f t="shared" si="187"/>
        <v>6.25E-2</v>
      </c>
      <c r="BA454" s="9">
        <f t="shared" si="188"/>
        <v>1383.8400000000001</v>
      </c>
      <c r="BB454" s="9"/>
      <c r="BC454" s="9"/>
      <c r="BD454" s="9"/>
      <c r="BE454" s="1">
        <v>4</v>
      </c>
      <c r="BF454" s="9">
        <v>37.200000000000003</v>
      </c>
      <c r="BG454">
        <f t="shared" si="189"/>
        <v>148.80000000000001</v>
      </c>
      <c r="BH454">
        <f t="shared" si="190"/>
        <v>16</v>
      </c>
      <c r="BI454">
        <f t="shared" si="191"/>
        <v>1383.8400000000001</v>
      </c>
    </row>
    <row r="455" spans="1:61" x14ac:dyDescent="0.3">
      <c r="A455" s="9">
        <v>0.76</v>
      </c>
      <c r="B455" s="9">
        <v>36.76</v>
      </c>
      <c r="C455" s="9">
        <f t="shared" si="168"/>
        <v>27.9376</v>
      </c>
      <c r="D455" s="9">
        <f t="shared" si="169"/>
        <v>0.5776</v>
      </c>
      <c r="E455" s="9">
        <f t="shared" si="170"/>
        <v>1351.2975999999999</v>
      </c>
      <c r="F455" s="9"/>
      <c r="G455" s="9"/>
      <c r="H455" s="9"/>
      <c r="I455" s="9">
        <v>661.5</v>
      </c>
      <c r="J455" s="9">
        <v>36.76</v>
      </c>
      <c r="K455" s="9">
        <f t="shared" si="171"/>
        <v>24316.739999999998</v>
      </c>
      <c r="L455" s="9">
        <f t="shared" si="172"/>
        <v>437582.25</v>
      </c>
      <c r="M455" s="9">
        <f t="shared" si="173"/>
        <v>1351.2975999999999</v>
      </c>
      <c r="N455" s="9"/>
      <c r="O455" s="9"/>
      <c r="P455" s="9"/>
      <c r="Q455" s="9">
        <v>416.5</v>
      </c>
      <c r="R455" s="9">
        <v>36.76</v>
      </c>
      <c r="S455" s="9">
        <f t="shared" si="174"/>
        <v>15310.539999999999</v>
      </c>
      <c r="T455" s="9">
        <f t="shared" si="175"/>
        <v>173472.25</v>
      </c>
      <c r="U455" s="9">
        <f t="shared" si="176"/>
        <v>1351.2975999999999</v>
      </c>
      <c r="V455" s="9"/>
      <c r="W455" s="9"/>
      <c r="X455" s="9"/>
      <c r="Y455" s="9">
        <v>122.5</v>
      </c>
      <c r="Z455" s="9">
        <v>36.76</v>
      </c>
      <c r="AA455" s="9">
        <f t="shared" si="177"/>
        <v>4503.0999999999995</v>
      </c>
      <c r="AB455" s="9">
        <f t="shared" si="178"/>
        <v>15006.25</v>
      </c>
      <c r="AC455" s="9">
        <f t="shared" si="179"/>
        <v>1351.2975999999999</v>
      </c>
      <c r="AD455" s="9"/>
      <c r="AE455" s="9"/>
      <c r="AF455" s="9"/>
      <c r="AG455" s="9">
        <v>7</v>
      </c>
      <c r="AH455" s="9">
        <v>36.76</v>
      </c>
      <c r="AI455" s="9">
        <f t="shared" si="180"/>
        <v>257.32</v>
      </c>
      <c r="AJ455" s="9">
        <f t="shared" si="181"/>
        <v>49</v>
      </c>
      <c r="AK455" s="9">
        <f t="shared" si="182"/>
        <v>1351.2975999999999</v>
      </c>
      <c r="AL455" s="9"/>
      <c r="AM455" s="9"/>
      <c r="AN455" s="9"/>
      <c r="AO455" s="1">
        <v>3</v>
      </c>
      <c r="AP455" s="9">
        <v>36.76</v>
      </c>
      <c r="AQ455" s="9">
        <f t="shared" si="183"/>
        <v>110.28</v>
      </c>
      <c r="AR455" s="9">
        <f t="shared" si="184"/>
        <v>1351.2975999999999</v>
      </c>
      <c r="AS455" s="9">
        <f t="shared" si="185"/>
        <v>1351.2975999999999</v>
      </c>
      <c r="AT455" s="9"/>
      <c r="AU455" s="9"/>
      <c r="AV455" s="9"/>
      <c r="AW455" s="9">
        <v>0.25</v>
      </c>
      <c r="AX455" s="9">
        <v>36.76</v>
      </c>
      <c r="AY455" s="9">
        <f t="shared" si="186"/>
        <v>9.19</v>
      </c>
      <c r="AZ455" s="9">
        <f t="shared" si="187"/>
        <v>6.25E-2</v>
      </c>
      <c r="BA455" s="9">
        <f t="shared" si="188"/>
        <v>1351.2975999999999</v>
      </c>
      <c r="BB455" s="9"/>
      <c r="BC455" s="9"/>
      <c r="BD455" s="9"/>
      <c r="BE455" s="1">
        <v>4</v>
      </c>
      <c r="BF455" s="9">
        <v>36.76</v>
      </c>
      <c r="BG455">
        <f t="shared" si="189"/>
        <v>147.04</v>
      </c>
      <c r="BH455">
        <f t="shared" si="190"/>
        <v>16</v>
      </c>
      <c r="BI455">
        <f t="shared" si="191"/>
        <v>1351.2975999999999</v>
      </c>
    </row>
    <row r="456" spans="1:61" x14ac:dyDescent="0.3">
      <c r="A456" s="9">
        <v>0.76</v>
      </c>
      <c r="B456" s="9">
        <v>37.049999999999997</v>
      </c>
      <c r="C456" s="9">
        <f t="shared" si="168"/>
        <v>28.157999999999998</v>
      </c>
      <c r="D456" s="9">
        <f t="shared" si="169"/>
        <v>0.5776</v>
      </c>
      <c r="E456" s="9">
        <f t="shared" si="170"/>
        <v>1372.7024999999999</v>
      </c>
      <c r="F456" s="9"/>
      <c r="G456" s="9"/>
      <c r="H456" s="9"/>
      <c r="I456" s="9">
        <v>661.5</v>
      </c>
      <c r="J456" s="9">
        <v>37.049999999999997</v>
      </c>
      <c r="K456" s="9">
        <f t="shared" si="171"/>
        <v>24508.574999999997</v>
      </c>
      <c r="L456" s="9">
        <f t="shared" si="172"/>
        <v>437582.25</v>
      </c>
      <c r="M456" s="9">
        <f t="shared" si="173"/>
        <v>1372.7024999999999</v>
      </c>
      <c r="N456" s="9"/>
      <c r="O456" s="9"/>
      <c r="P456" s="9"/>
      <c r="Q456" s="9">
        <v>416.5</v>
      </c>
      <c r="R456" s="9">
        <v>37.049999999999997</v>
      </c>
      <c r="S456" s="9">
        <f t="shared" si="174"/>
        <v>15431.324999999999</v>
      </c>
      <c r="T456" s="9">
        <f t="shared" si="175"/>
        <v>173472.25</v>
      </c>
      <c r="U456" s="9">
        <f t="shared" si="176"/>
        <v>1372.7024999999999</v>
      </c>
      <c r="V456" s="9"/>
      <c r="W456" s="9"/>
      <c r="X456" s="9"/>
      <c r="Y456" s="9">
        <v>122.5</v>
      </c>
      <c r="Z456" s="9">
        <v>37.049999999999997</v>
      </c>
      <c r="AA456" s="9">
        <f t="shared" si="177"/>
        <v>4538.625</v>
      </c>
      <c r="AB456" s="9">
        <f t="shared" si="178"/>
        <v>15006.25</v>
      </c>
      <c r="AC456" s="9">
        <f t="shared" si="179"/>
        <v>1372.7024999999999</v>
      </c>
      <c r="AD456" s="9"/>
      <c r="AE456" s="9"/>
      <c r="AF456" s="9"/>
      <c r="AG456" s="9">
        <v>7</v>
      </c>
      <c r="AH456" s="9">
        <v>37.049999999999997</v>
      </c>
      <c r="AI456" s="9">
        <f t="shared" si="180"/>
        <v>259.34999999999997</v>
      </c>
      <c r="AJ456" s="9">
        <f t="shared" si="181"/>
        <v>49</v>
      </c>
      <c r="AK456" s="9">
        <f t="shared" si="182"/>
        <v>1372.7024999999999</v>
      </c>
      <c r="AL456" s="9"/>
      <c r="AM456" s="9"/>
      <c r="AN456" s="9"/>
      <c r="AO456" s="1">
        <v>4</v>
      </c>
      <c r="AP456" s="9">
        <v>37.049999999999997</v>
      </c>
      <c r="AQ456" s="9">
        <f t="shared" si="183"/>
        <v>148.19999999999999</v>
      </c>
      <c r="AR456" s="9">
        <f t="shared" si="184"/>
        <v>1372.7024999999999</v>
      </c>
      <c r="AS456" s="9">
        <f t="shared" si="185"/>
        <v>1372.7024999999999</v>
      </c>
      <c r="AT456" s="9"/>
      <c r="AU456" s="9"/>
      <c r="AV456" s="9"/>
      <c r="AW456" s="9">
        <v>0.25</v>
      </c>
      <c r="AX456" s="9">
        <v>37.049999999999997</v>
      </c>
      <c r="AY456" s="9">
        <f t="shared" si="186"/>
        <v>9.2624999999999993</v>
      </c>
      <c r="AZ456" s="9">
        <f t="shared" si="187"/>
        <v>6.25E-2</v>
      </c>
      <c r="BA456" s="9">
        <f t="shared" si="188"/>
        <v>1372.7024999999999</v>
      </c>
      <c r="BB456" s="9"/>
      <c r="BC456" s="9"/>
      <c r="BD456" s="9"/>
      <c r="BE456" s="1">
        <v>4</v>
      </c>
      <c r="BF456" s="9">
        <v>37.049999999999997</v>
      </c>
      <c r="BG456">
        <f t="shared" si="189"/>
        <v>148.19999999999999</v>
      </c>
      <c r="BH456">
        <f t="shared" si="190"/>
        <v>16</v>
      </c>
      <c r="BI456">
        <f t="shared" si="191"/>
        <v>1372.7024999999999</v>
      </c>
    </row>
    <row r="457" spans="1:61" x14ac:dyDescent="0.3">
      <c r="A457" s="9">
        <v>0.76</v>
      </c>
      <c r="B457" s="9">
        <v>37.51</v>
      </c>
      <c r="C457" s="9">
        <f t="shared" si="168"/>
        <v>28.5076</v>
      </c>
      <c r="D457" s="9">
        <f t="shared" si="169"/>
        <v>0.5776</v>
      </c>
      <c r="E457" s="9">
        <f t="shared" si="170"/>
        <v>1407.0000999999997</v>
      </c>
      <c r="F457" s="9"/>
      <c r="G457" s="9"/>
      <c r="H457" s="9"/>
      <c r="I457" s="9">
        <v>661.5</v>
      </c>
      <c r="J457" s="9">
        <v>37.51</v>
      </c>
      <c r="K457" s="9">
        <f t="shared" si="171"/>
        <v>24812.864999999998</v>
      </c>
      <c r="L457" s="9">
        <f t="shared" si="172"/>
        <v>437582.25</v>
      </c>
      <c r="M457" s="9">
        <f t="shared" si="173"/>
        <v>1407.0000999999997</v>
      </c>
      <c r="N457" s="9"/>
      <c r="O457" s="9"/>
      <c r="P457" s="9"/>
      <c r="Q457" s="9">
        <v>416.5</v>
      </c>
      <c r="R457" s="9">
        <v>37.51</v>
      </c>
      <c r="S457" s="9">
        <f t="shared" si="174"/>
        <v>15622.914999999999</v>
      </c>
      <c r="T457" s="9">
        <f t="shared" si="175"/>
        <v>173472.25</v>
      </c>
      <c r="U457" s="9">
        <f t="shared" si="176"/>
        <v>1407.0000999999997</v>
      </c>
      <c r="V457" s="9"/>
      <c r="W457" s="9"/>
      <c r="X457" s="9"/>
      <c r="Y457" s="9">
        <v>122.5</v>
      </c>
      <c r="Z457" s="9">
        <v>37.51</v>
      </c>
      <c r="AA457" s="9">
        <f t="shared" si="177"/>
        <v>4594.9749999999995</v>
      </c>
      <c r="AB457" s="9">
        <f t="shared" si="178"/>
        <v>15006.25</v>
      </c>
      <c r="AC457" s="9">
        <f t="shared" si="179"/>
        <v>1407.0000999999997</v>
      </c>
      <c r="AD457" s="9"/>
      <c r="AE457" s="9"/>
      <c r="AF457" s="9"/>
      <c r="AG457" s="9">
        <v>7</v>
      </c>
      <c r="AH457" s="9">
        <v>37.51</v>
      </c>
      <c r="AI457" s="9">
        <f t="shared" si="180"/>
        <v>262.57</v>
      </c>
      <c r="AJ457" s="9">
        <f t="shared" si="181"/>
        <v>49</v>
      </c>
      <c r="AK457" s="9">
        <f t="shared" si="182"/>
        <v>1407.0000999999997</v>
      </c>
      <c r="AL457" s="9"/>
      <c r="AM457" s="9"/>
      <c r="AN457" s="9"/>
      <c r="AO457" s="1">
        <v>5</v>
      </c>
      <c r="AP457" s="9">
        <v>37.51</v>
      </c>
      <c r="AQ457" s="9">
        <f t="shared" si="183"/>
        <v>187.54999999999998</v>
      </c>
      <c r="AR457" s="9">
        <f t="shared" si="184"/>
        <v>1407.0000999999997</v>
      </c>
      <c r="AS457" s="9">
        <f t="shared" si="185"/>
        <v>1407.0000999999997</v>
      </c>
      <c r="AT457" s="9"/>
      <c r="AU457" s="9"/>
      <c r="AV457" s="9"/>
      <c r="AW457" s="9">
        <v>0.25</v>
      </c>
      <c r="AX457" s="9">
        <v>37.51</v>
      </c>
      <c r="AY457" s="9">
        <f t="shared" si="186"/>
        <v>9.3774999999999995</v>
      </c>
      <c r="AZ457" s="9">
        <f t="shared" si="187"/>
        <v>6.25E-2</v>
      </c>
      <c r="BA457" s="9">
        <f t="shared" si="188"/>
        <v>1407.0000999999997</v>
      </c>
      <c r="BB457" s="9"/>
      <c r="BC457" s="9"/>
      <c r="BD457" s="9"/>
      <c r="BE457" s="1">
        <v>4</v>
      </c>
      <c r="BF457" s="9">
        <v>37.51</v>
      </c>
      <c r="BG457">
        <f t="shared" si="189"/>
        <v>150.04</v>
      </c>
      <c r="BH457">
        <f t="shared" si="190"/>
        <v>16</v>
      </c>
      <c r="BI457">
        <f t="shared" si="191"/>
        <v>1407.0000999999997</v>
      </c>
    </row>
    <row r="458" spans="1:61" x14ac:dyDescent="0.3">
      <c r="A458" s="9">
        <v>0.74</v>
      </c>
      <c r="B458" s="9">
        <v>14.92</v>
      </c>
      <c r="C458" s="9">
        <f t="shared" si="168"/>
        <v>11.040799999999999</v>
      </c>
      <c r="D458" s="9">
        <f t="shared" si="169"/>
        <v>0.54759999999999998</v>
      </c>
      <c r="E458" s="9">
        <f t="shared" si="170"/>
        <v>222.60640000000001</v>
      </c>
      <c r="F458" s="9"/>
      <c r="G458" s="9"/>
      <c r="H458" s="9"/>
      <c r="I458" s="9">
        <v>686</v>
      </c>
      <c r="J458" s="9">
        <v>14.92</v>
      </c>
      <c r="K458" s="9">
        <f t="shared" si="171"/>
        <v>10235.120000000001</v>
      </c>
      <c r="L458" s="9">
        <f t="shared" si="172"/>
        <v>470596</v>
      </c>
      <c r="M458" s="9">
        <f t="shared" si="173"/>
        <v>222.60640000000001</v>
      </c>
      <c r="N458" s="9"/>
      <c r="O458" s="9"/>
      <c r="P458" s="9"/>
      <c r="Q458" s="9">
        <v>245</v>
      </c>
      <c r="R458" s="9">
        <v>14.92</v>
      </c>
      <c r="S458" s="9">
        <f t="shared" si="174"/>
        <v>3655.4</v>
      </c>
      <c r="T458" s="9">
        <f t="shared" si="175"/>
        <v>60025</v>
      </c>
      <c r="U458" s="9">
        <f t="shared" si="176"/>
        <v>222.60640000000001</v>
      </c>
      <c r="V458" s="9"/>
      <c r="W458" s="9"/>
      <c r="X458" s="9"/>
      <c r="Y458" s="9">
        <v>220.5</v>
      </c>
      <c r="Z458" s="9">
        <v>14.92</v>
      </c>
      <c r="AA458" s="9">
        <f t="shared" si="177"/>
        <v>3289.86</v>
      </c>
      <c r="AB458" s="9">
        <f t="shared" si="178"/>
        <v>48620.25</v>
      </c>
      <c r="AC458" s="9">
        <f t="shared" si="179"/>
        <v>222.60640000000001</v>
      </c>
      <c r="AD458" s="9"/>
      <c r="AE458" s="9"/>
      <c r="AF458" s="9"/>
      <c r="AG458" s="9">
        <v>3.5</v>
      </c>
      <c r="AH458" s="9">
        <v>14.92</v>
      </c>
      <c r="AI458" s="9">
        <f t="shared" si="180"/>
        <v>52.22</v>
      </c>
      <c r="AJ458" s="9">
        <f t="shared" si="181"/>
        <v>12.25</v>
      </c>
      <c r="AK458" s="9">
        <f t="shared" si="182"/>
        <v>222.60640000000001</v>
      </c>
      <c r="AL458" s="9"/>
      <c r="AM458" s="9"/>
      <c r="AN458" s="9"/>
      <c r="AO458" s="1">
        <v>2</v>
      </c>
      <c r="AP458" s="9">
        <v>14.92</v>
      </c>
      <c r="AQ458" s="9">
        <f t="shared" si="183"/>
        <v>29.84</v>
      </c>
      <c r="AR458" s="9">
        <f t="shared" si="184"/>
        <v>222.60640000000001</v>
      </c>
      <c r="AS458" s="9">
        <f t="shared" si="185"/>
        <v>222.60640000000001</v>
      </c>
      <c r="AT458" s="9"/>
      <c r="AU458" s="9"/>
      <c r="AV458" s="9"/>
      <c r="AW458" s="9">
        <v>0.25</v>
      </c>
      <c r="AX458" s="9">
        <v>14.92</v>
      </c>
      <c r="AY458" s="9">
        <f t="shared" si="186"/>
        <v>3.73</v>
      </c>
      <c r="AZ458" s="9">
        <f t="shared" si="187"/>
        <v>6.25E-2</v>
      </c>
      <c r="BA458" s="9">
        <f t="shared" si="188"/>
        <v>222.60640000000001</v>
      </c>
      <c r="BB458" s="9"/>
      <c r="BC458" s="9"/>
      <c r="BD458" s="9"/>
      <c r="BE458" s="1">
        <v>4</v>
      </c>
      <c r="BF458" s="9">
        <v>14.92</v>
      </c>
      <c r="BG458">
        <f t="shared" si="189"/>
        <v>59.68</v>
      </c>
      <c r="BH458">
        <f t="shared" si="190"/>
        <v>16</v>
      </c>
      <c r="BI458">
        <f t="shared" si="191"/>
        <v>222.60640000000001</v>
      </c>
    </row>
    <row r="459" spans="1:61" x14ac:dyDescent="0.3">
      <c r="A459" s="9">
        <v>0.74</v>
      </c>
      <c r="B459" s="9">
        <v>15.24</v>
      </c>
      <c r="C459" s="9">
        <f t="shared" si="168"/>
        <v>11.2776</v>
      </c>
      <c r="D459" s="9">
        <f t="shared" si="169"/>
        <v>0.54759999999999998</v>
      </c>
      <c r="E459" s="9">
        <f t="shared" si="170"/>
        <v>232.2576</v>
      </c>
      <c r="F459" s="9"/>
      <c r="G459" s="9"/>
      <c r="H459" s="9"/>
      <c r="I459" s="9">
        <v>686</v>
      </c>
      <c r="J459" s="9">
        <v>15.24</v>
      </c>
      <c r="K459" s="9">
        <f t="shared" si="171"/>
        <v>10454.64</v>
      </c>
      <c r="L459" s="9">
        <f t="shared" si="172"/>
        <v>470596</v>
      </c>
      <c r="M459" s="9">
        <f t="shared" si="173"/>
        <v>232.2576</v>
      </c>
      <c r="N459" s="9"/>
      <c r="O459" s="9"/>
      <c r="P459" s="9"/>
      <c r="Q459" s="9">
        <v>245</v>
      </c>
      <c r="R459" s="9">
        <v>15.24</v>
      </c>
      <c r="S459" s="9">
        <f t="shared" si="174"/>
        <v>3733.8</v>
      </c>
      <c r="T459" s="9">
        <f t="shared" si="175"/>
        <v>60025</v>
      </c>
      <c r="U459" s="9">
        <f t="shared" si="176"/>
        <v>232.2576</v>
      </c>
      <c r="V459" s="9"/>
      <c r="W459" s="9"/>
      <c r="X459" s="9"/>
      <c r="Y459" s="9">
        <v>220.5</v>
      </c>
      <c r="Z459" s="9">
        <v>15.24</v>
      </c>
      <c r="AA459" s="9">
        <f t="shared" si="177"/>
        <v>3360.42</v>
      </c>
      <c r="AB459" s="9">
        <f t="shared" si="178"/>
        <v>48620.25</v>
      </c>
      <c r="AC459" s="9">
        <f t="shared" si="179"/>
        <v>232.2576</v>
      </c>
      <c r="AD459" s="9"/>
      <c r="AE459" s="9"/>
      <c r="AF459" s="9"/>
      <c r="AG459" s="9">
        <v>3.5</v>
      </c>
      <c r="AH459" s="9">
        <v>15.24</v>
      </c>
      <c r="AI459" s="9">
        <f t="shared" si="180"/>
        <v>53.34</v>
      </c>
      <c r="AJ459" s="9">
        <f t="shared" si="181"/>
        <v>12.25</v>
      </c>
      <c r="AK459" s="9">
        <f t="shared" si="182"/>
        <v>232.2576</v>
      </c>
      <c r="AL459" s="9"/>
      <c r="AM459" s="9"/>
      <c r="AN459" s="9"/>
      <c r="AO459" s="1">
        <v>3</v>
      </c>
      <c r="AP459" s="9">
        <v>15.24</v>
      </c>
      <c r="AQ459" s="9">
        <f t="shared" si="183"/>
        <v>45.72</v>
      </c>
      <c r="AR459" s="9">
        <f t="shared" si="184"/>
        <v>232.2576</v>
      </c>
      <c r="AS459" s="9">
        <f t="shared" si="185"/>
        <v>232.2576</v>
      </c>
      <c r="AT459" s="9"/>
      <c r="AU459" s="9"/>
      <c r="AV459" s="9"/>
      <c r="AW459" s="9">
        <v>0.25</v>
      </c>
      <c r="AX459" s="9">
        <v>15.24</v>
      </c>
      <c r="AY459" s="9">
        <f t="shared" si="186"/>
        <v>3.81</v>
      </c>
      <c r="AZ459" s="9">
        <f t="shared" si="187"/>
        <v>6.25E-2</v>
      </c>
      <c r="BA459" s="9">
        <f t="shared" si="188"/>
        <v>232.2576</v>
      </c>
      <c r="BB459" s="9"/>
      <c r="BC459" s="9"/>
      <c r="BD459" s="9"/>
      <c r="BE459" s="1">
        <v>4</v>
      </c>
      <c r="BF459" s="9">
        <v>15.24</v>
      </c>
      <c r="BG459">
        <f t="shared" si="189"/>
        <v>60.96</v>
      </c>
      <c r="BH459">
        <f t="shared" si="190"/>
        <v>16</v>
      </c>
      <c r="BI459">
        <f t="shared" si="191"/>
        <v>232.2576</v>
      </c>
    </row>
    <row r="460" spans="1:61" x14ac:dyDescent="0.3">
      <c r="A460" s="9">
        <v>0.74</v>
      </c>
      <c r="B460" s="9">
        <v>15.03</v>
      </c>
      <c r="C460" s="9">
        <f t="shared" si="168"/>
        <v>11.122199999999999</v>
      </c>
      <c r="D460" s="9">
        <f t="shared" si="169"/>
        <v>0.54759999999999998</v>
      </c>
      <c r="E460" s="9">
        <f t="shared" si="170"/>
        <v>225.90089999999998</v>
      </c>
      <c r="F460" s="9"/>
      <c r="G460" s="9"/>
      <c r="H460" s="9"/>
      <c r="I460" s="9">
        <v>686</v>
      </c>
      <c r="J460" s="9">
        <v>15.03</v>
      </c>
      <c r="K460" s="9">
        <f t="shared" si="171"/>
        <v>10310.58</v>
      </c>
      <c r="L460" s="9">
        <f t="shared" si="172"/>
        <v>470596</v>
      </c>
      <c r="M460" s="9">
        <f t="shared" si="173"/>
        <v>225.90089999999998</v>
      </c>
      <c r="N460" s="9"/>
      <c r="O460" s="9"/>
      <c r="P460" s="9"/>
      <c r="Q460" s="9">
        <v>245</v>
      </c>
      <c r="R460" s="9">
        <v>15.03</v>
      </c>
      <c r="S460" s="9">
        <f t="shared" si="174"/>
        <v>3682.35</v>
      </c>
      <c r="T460" s="9">
        <f t="shared" si="175"/>
        <v>60025</v>
      </c>
      <c r="U460" s="9">
        <f t="shared" si="176"/>
        <v>225.90089999999998</v>
      </c>
      <c r="V460" s="9"/>
      <c r="W460" s="9"/>
      <c r="X460" s="9"/>
      <c r="Y460" s="9">
        <v>220.5</v>
      </c>
      <c r="Z460" s="9">
        <v>15.03</v>
      </c>
      <c r="AA460" s="9">
        <f t="shared" si="177"/>
        <v>3314.1149999999998</v>
      </c>
      <c r="AB460" s="9">
        <f t="shared" si="178"/>
        <v>48620.25</v>
      </c>
      <c r="AC460" s="9">
        <f t="shared" si="179"/>
        <v>225.90089999999998</v>
      </c>
      <c r="AD460" s="9"/>
      <c r="AE460" s="9"/>
      <c r="AF460" s="9"/>
      <c r="AG460" s="9">
        <v>3.5</v>
      </c>
      <c r="AH460" s="9">
        <v>15.03</v>
      </c>
      <c r="AI460" s="9">
        <f t="shared" si="180"/>
        <v>52.604999999999997</v>
      </c>
      <c r="AJ460" s="9">
        <f t="shared" si="181"/>
        <v>12.25</v>
      </c>
      <c r="AK460" s="9">
        <f t="shared" si="182"/>
        <v>225.90089999999998</v>
      </c>
      <c r="AL460" s="9"/>
      <c r="AM460" s="9"/>
      <c r="AN460" s="9"/>
      <c r="AO460" s="1">
        <v>4</v>
      </c>
      <c r="AP460" s="9">
        <v>15.03</v>
      </c>
      <c r="AQ460" s="9">
        <f t="shared" si="183"/>
        <v>60.12</v>
      </c>
      <c r="AR460" s="9">
        <f t="shared" si="184"/>
        <v>225.90089999999998</v>
      </c>
      <c r="AS460" s="9">
        <f t="shared" si="185"/>
        <v>225.90089999999998</v>
      </c>
      <c r="AT460" s="9"/>
      <c r="AU460" s="9"/>
      <c r="AV460" s="9"/>
      <c r="AW460" s="9">
        <v>0.25</v>
      </c>
      <c r="AX460" s="9">
        <v>15.03</v>
      </c>
      <c r="AY460" s="9">
        <f t="shared" si="186"/>
        <v>3.7574999999999998</v>
      </c>
      <c r="AZ460" s="9">
        <f t="shared" si="187"/>
        <v>6.25E-2</v>
      </c>
      <c r="BA460" s="9">
        <f t="shared" si="188"/>
        <v>225.90089999999998</v>
      </c>
      <c r="BB460" s="9"/>
      <c r="BC460" s="9"/>
      <c r="BD460" s="9"/>
      <c r="BE460" s="1">
        <v>4</v>
      </c>
      <c r="BF460" s="9">
        <v>15.03</v>
      </c>
      <c r="BG460">
        <f t="shared" si="189"/>
        <v>60.12</v>
      </c>
      <c r="BH460">
        <f t="shared" si="190"/>
        <v>16</v>
      </c>
      <c r="BI460">
        <f t="shared" si="191"/>
        <v>225.90089999999998</v>
      </c>
    </row>
    <row r="461" spans="1:61" x14ac:dyDescent="0.3">
      <c r="A461" s="9">
        <v>0.74</v>
      </c>
      <c r="B461" s="9">
        <v>15.35</v>
      </c>
      <c r="C461" s="9">
        <f t="shared" si="168"/>
        <v>11.359</v>
      </c>
      <c r="D461" s="9">
        <f t="shared" si="169"/>
        <v>0.54759999999999998</v>
      </c>
      <c r="E461" s="9">
        <f t="shared" si="170"/>
        <v>235.6225</v>
      </c>
      <c r="F461" s="9"/>
      <c r="G461" s="9"/>
      <c r="H461" s="9"/>
      <c r="I461" s="9">
        <v>686</v>
      </c>
      <c r="J461" s="9">
        <v>15.35</v>
      </c>
      <c r="K461" s="9">
        <f t="shared" si="171"/>
        <v>10530.1</v>
      </c>
      <c r="L461" s="9">
        <f t="shared" si="172"/>
        <v>470596</v>
      </c>
      <c r="M461" s="9">
        <f t="shared" si="173"/>
        <v>235.6225</v>
      </c>
      <c r="N461" s="9"/>
      <c r="O461" s="9"/>
      <c r="P461" s="9"/>
      <c r="Q461" s="9">
        <v>245</v>
      </c>
      <c r="R461" s="9">
        <v>15.35</v>
      </c>
      <c r="S461" s="9">
        <f t="shared" si="174"/>
        <v>3760.75</v>
      </c>
      <c r="T461" s="9">
        <f t="shared" si="175"/>
        <v>60025</v>
      </c>
      <c r="U461" s="9">
        <f t="shared" si="176"/>
        <v>235.6225</v>
      </c>
      <c r="V461" s="9"/>
      <c r="W461" s="9"/>
      <c r="X461" s="9"/>
      <c r="Y461" s="9">
        <v>220.5</v>
      </c>
      <c r="Z461" s="9">
        <v>15.35</v>
      </c>
      <c r="AA461" s="9">
        <f t="shared" si="177"/>
        <v>3384.6749999999997</v>
      </c>
      <c r="AB461" s="9">
        <f t="shared" si="178"/>
        <v>48620.25</v>
      </c>
      <c r="AC461" s="9">
        <f t="shared" si="179"/>
        <v>235.6225</v>
      </c>
      <c r="AD461" s="9"/>
      <c r="AE461" s="9"/>
      <c r="AF461" s="9"/>
      <c r="AG461" s="9">
        <v>3.5</v>
      </c>
      <c r="AH461" s="9">
        <v>15.35</v>
      </c>
      <c r="AI461" s="9">
        <f t="shared" si="180"/>
        <v>53.725000000000001</v>
      </c>
      <c r="AJ461" s="9">
        <f t="shared" si="181"/>
        <v>12.25</v>
      </c>
      <c r="AK461" s="9">
        <f t="shared" si="182"/>
        <v>235.6225</v>
      </c>
      <c r="AL461" s="9"/>
      <c r="AM461" s="9"/>
      <c r="AN461" s="9"/>
      <c r="AO461" s="1">
        <v>5</v>
      </c>
      <c r="AP461" s="9">
        <v>15.35</v>
      </c>
      <c r="AQ461" s="9">
        <f t="shared" si="183"/>
        <v>76.75</v>
      </c>
      <c r="AR461" s="9">
        <f t="shared" si="184"/>
        <v>235.6225</v>
      </c>
      <c r="AS461" s="9">
        <f t="shared" si="185"/>
        <v>235.6225</v>
      </c>
      <c r="AT461" s="9"/>
      <c r="AU461" s="9"/>
      <c r="AV461" s="9"/>
      <c r="AW461" s="9">
        <v>0.25</v>
      </c>
      <c r="AX461" s="9">
        <v>15.35</v>
      </c>
      <c r="AY461" s="9">
        <f t="shared" si="186"/>
        <v>3.8374999999999999</v>
      </c>
      <c r="AZ461" s="9">
        <f t="shared" si="187"/>
        <v>6.25E-2</v>
      </c>
      <c r="BA461" s="9">
        <f t="shared" si="188"/>
        <v>235.6225</v>
      </c>
      <c r="BB461" s="9"/>
      <c r="BC461" s="9"/>
      <c r="BD461" s="9"/>
      <c r="BE461" s="1">
        <v>4</v>
      </c>
      <c r="BF461" s="9">
        <v>15.35</v>
      </c>
      <c r="BG461">
        <f t="shared" si="189"/>
        <v>61.4</v>
      </c>
      <c r="BH461">
        <f t="shared" si="190"/>
        <v>16</v>
      </c>
      <c r="BI461">
        <f t="shared" si="191"/>
        <v>235.6225</v>
      </c>
    </row>
    <row r="462" spans="1:61" x14ac:dyDescent="0.3">
      <c r="A462" s="9">
        <v>0.71</v>
      </c>
      <c r="B462" s="9">
        <v>14.67</v>
      </c>
      <c r="C462" s="9">
        <f t="shared" si="168"/>
        <v>10.415699999999999</v>
      </c>
      <c r="D462" s="9">
        <f t="shared" si="169"/>
        <v>0.50409999999999999</v>
      </c>
      <c r="E462" s="9">
        <f t="shared" si="170"/>
        <v>215.2089</v>
      </c>
      <c r="F462" s="9"/>
      <c r="G462" s="9"/>
      <c r="H462" s="9"/>
      <c r="I462" s="9">
        <v>710.5</v>
      </c>
      <c r="J462" s="9">
        <v>14.67</v>
      </c>
      <c r="K462" s="9">
        <f t="shared" si="171"/>
        <v>10423.035</v>
      </c>
      <c r="L462" s="9">
        <f t="shared" si="172"/>
        <v>504810.25</v>
      </c>
      <c r="M462" s="9">
        <f t="shared" si="173"/>
        <v>215.2089</v>
      </c>
      <c r="N462" s="9"/>
      <c r="O462" s="9"/>
      <c r="P462" s="9"/>
      <c r="Q462" s="9">
        <v>269.5</v>
      </c>
      <c r="R462" s="9">
        <v>14.67</v>
      </c>
      <c r="S462" s="9">
        <f t="shared" si="174"/>
        <v>3953.5650000000001</v>
      </c>
      <c r="T462" s="9">
        <f t="shared" si="175"/>
        <v>72630.25</v>
      </c>
      <c r="U462" s="9">
        <f t="shared" si="176"/>
        <v>215.2089</v>
      </c>
      <c r="V462" s="9"/>
      <c r="W462" s="9"/>
      <c r="X462" s="9"/>
      <c r="Y462" s="9">
        <v>220.5</v>
      </c>
      <c r="Z462" s="9">
        <v>14.67</v>
      </c>
      <c r="AA462" s="9">
        <f t="shared" si="177"/>
        <v>3234.7350000000001</v>
      </c>
      <c r="AB462" s="9">
        <f t="shared" si="178"/>
        <v>48620.25</v>
      </c>
      <c r="AC462" s="9">
        <f t="shared" si="179"/>
        <v>215.2089</v>
      </c>
      <c r="AD462" s="9"/>
      <c r="AE462" s="9"/>
      <c r="AF462" s="9"/>
      <c r="AG462" s="9">
        <v>3.5</v>
      </c>
      <c r="AH462" s="9">
        <v>14.67</v>
      </c>
      <c r="AI462" s="9">
        <f t="shared" si="180"/>
        <v>51.344999999999999</v>
      </c>
      <c r="AJ462" s="9">
        <f t="shared" si="181"/>
        <v>12.25</v>
      </c>
      <c r="AK462" s="9">
        <f t="shared" si="182"/>
        <v>215.2089</v>
      </c>
      <c r="AL462" s="9"/>
      <c r="AM462" s="9"/>
      <c r="AN462" s="9"/>
      <c r="AO462" s="1">
        <v>2</v>
      </c>
      <c r="AP462" s="9">
        <v>14.67</v>
      </c>
      <c r="AQ462" s="9">
        <f t="shared" si="183"/>
        <v>29.34</v>
      </c>
      <c r="AR462" s="9">
        <f t="shared" si="184"/>
        <v>215.2089</v>
      </c>
      <c r="AS462" s="9">
        <f t="shared" si="185"/>
        <v>215.2089</v>
      </c>
      <c r="AT462" s="9"/>
      <c r="AU462" s="9"/>
      <c r="AV462" s="9"/>
      <c r="AW462" s="9">
        <v>0.25</v>
      </c>
      <c r="AX462" s="9">
        <v>14.67</v>
      </c>
      <c r="AY462" s="9">
        <f t="shared" si="186"/>
        <v>3.6675</v>
      </c>
      <c r="AZ462" s="9">
        <f t="shared" si="187"/>
        <v>6.25E-2</v>
      </c>
      <c r="BA462" s="9">
        <f t="shared" si="188"/>
        <v>215.2089</v>
      </c>
      <c r="BB462" s="9"/>
      <c r="BC462" s="9"/>
      <c r="BD462" s="9"/>
      <c r="BE462" s="1">
        <v>4</v>
      </c>
      <c r="BF462" s="9">
        <v>14.67</v>
      </c>
      <c r="BG462">
        <f t="shared" si="189"/>
        <v>58.68</v>
      </c>
      <c r="BH462">
        <f t="shared" si="190"/>
        <v>16</v>
      </c>
      <c r="BI462">
        <f t="shared" si="191"/>
        <v>215.2089</v>
      </c>
    </row>
    <row r="463" spans="1:61" x14ac:dyDescent="0.3">
      <c r="A463" s="9">
        <v>0.71</v>
      </c>
      <c r="B463" s="9">
        <v>15.09</v>
      </c>
      <c r="C463" s="9">
        <f t="shared" si="168"/>
        <v>10.713899999999999</v>
      </c>
      <c r="D463" s="9">
        <f t="shared" si="169"/>
        <v>0.50409999999999999</v>
      </c>
      <c r="E463" s="9">
        <f t="shared" si="170"/>
        <v>227.7081</v>
      </c>
      <c r="F463" s="9"/>
      <c r="G463" s="9"/>
      <c r="H463" s="9"/>
      <c r="I463" s="9">
        <v>710.5</v>
      </c>
      <c r="J463" s="9">
        <v>15.09</v>
      </c>
      <c r="K463" s="9">
        <f t="shared" si="171"/>
        <v>10721.445</v>
      </c>
      <c r="L463" s="9">
        <f t="shared" si="172"/>
        <v>504810.25</v>
      </c>
      <c r="M463" s="9">
        <f t="shared" si="173"/>
        <v>227.7081</v>
      </c>
      <c r="N463" s="9"/>
      <c r="O463" s="9"/>
      <c r="P463" s="9"/>
      <c r="Q463" s="9">
        <v>269.5</v>
      </c>
      <c r="R463" s="9">
        <v>15.09</v>
      </c>
      <c r="S463" s="9">
        <f t="shared" si="174"/>
        <v>4066.7550000000001</v>
      </c>
      <c r="T463" s="9">
        <f t="shared" si="175"/>
        <v>72630.25</v>
      </c>
      <c r="U463" s="9">
        <f t="shared" si="176"/>
        <v>227.7081</v>
      </c>
      <c r="V463" s="9"/>
      <c r="W463" s="9"/>
      <c r="X463" s="9"/>
      <c r="Y463" s="9">
        <v>220.5</v>
      </c>
      <c r="Z463" s="9">
        <v>15.09</v>
      </c>
      <c r="AA463" s="9">
        <f t="shared" si="177"/>
        <v>3327.3449999999998</v>
      </c>
      <c r="AB463" s="9">
        <f t="shared" si="178"/>
        <v>48620.25</v>
      </c>
      <c r="AC463" s="9">
        <f t="shared" si="179"/>
        <v>227.7081</v>
      </c>
      <c r="AD463" s="9"/>
      <c r="AE463" s="9"/>
      <c r="AF463" s="9"/>
      <c r="AG463" s="9">
        <v>3.5</v>
      </c>
      <c r="AH463" s="9">
        <v>15.09</v>
      </c>
      <c r="AI463" s="9">
        <f t="shared" si="180"/>
        <v>52.814999999999998</v>
      </c>
      <c r="AJ463" s="9">
        <f t="shared" si="181"/>
        <v>12.25</v>
      </c>
      <c r="AK463" s="9">
        <f t="shared" si="182"/>
        <v>227.7081</v>
      </c>
      <c r="AL463" s="9"/>
      <c r="AM463" s="9"/>
      <c r="AN463" s="9"/>
      <c r="AO463" s="1">
        <v>3</v>
      </c>
      <c r="AP463" s="9">
        <v>15.09</v>
      </c>
      <c r="AQ463" s="9">
        <f t="shared" si="183"/>
        <v>45.269999999999996</v>
      </c>
      <c r="AR463" s="9">
        <f t="shared" si="184"/>
        <v>227.7081</v>
      </c>
      <c r="AS463" s="9">
        <f t="shared" si="185"/>
        <v>227.7081</v>
      </c>
      <c r="AT463" s="9"/>
      <c r="AU463" s="9"/>
      <c r="AV463" s="9"/>
      <c r="AW463" s="9">
        <v>0.25</v>
      </c>
      <c r="AX463" s="9">
        <v>15.09</v>
      </c>
      <c r="AY463" s="9">
        <f t="shared" si="186"/>
        <v>3.7725</v>
      </c>
      <c r="AZ463" s="9">
        <f t="shared" si="187"/>
        <v>6.25E-2</v>
      </c>
      <c r="BA463" s="9">
        <f t="shared" si="188"/>
        <v>227.7081</v>
      </c>
      <c r="BB463" s="9"/>
      <c r="BC463" s="9"/>
      <c r="BD463" s="9"/>
      <c r="BE463" s="1">
        <v>4</v>
      </c>
      <c r="BF463" s="9">
        <v>15.09</v>
      </c>
      <c r="BG463">
        <f t="shared" si="189"/>
        <v>60.36</v>
      </c>
      <c r="BH463">
        <f t="shared" si="190"/>
        <v>16</v>
      </c>
      <c r="BI463">
        <f t="shared" si="191"/>
        <v>227.7081</v>
      </c>
    </row>
    <row r="464" spans="1:61" x14ac:dyDescent="0.3">
      <c r="A464" s="9">
        <v>0.71</v>
      </c>
      <c r="B464" s="9">
        <v>15.2</v>
      </c>
      <c r="C464" s="9">
        <f t="shared" si="168"/>
        <v>10.792</v>
      </c>
      <c r="D464" s="9">
        <f t="shared" si="169"/>
        <v>0.50409999999999999</v>
      </c>
      <c r="E464" s="9">
        <f t="shared" si="170"/>
        <v>231.04</v>
      </c>
      <c r="F464" s="9"/>
      <c r="G464" s="9"/>
      <c r="H464" s="9"/>
      <c r="I464" s="9">
        <v>710.5</v>
      </c>
      <c r="J464" s="9">
        <v>15.2</v>
      </c>
      <c r="K464" s="9">
        <f t="shared" si="171"/>
        <v>10799.6</v>
      </c>
      <c r="L464" s="9">
        <f t="shared" si="172"/>
        <v>504810.25</v>
      </c>
      <c r="M464" s="9">
        <f t="shared" si="173"/>
        <v>231.04</v>
      </c>
      <c r="N464" s="9"/>
      <c r="O464" s="9"/>
      <c r="P464" s="9"/>
      <c r="Q464" s="9">
        <v>269.5</v>
      </c>
      <c r="R464" s="9">
        <v>15.2</v>
      </c>
      <c r="S464" s="9">
        <f t="shared" si="174"/>
        <v>4096.3999999999996</v>
      </c>
      <c r="T464" s="9">
        <f t="shared" si="175"/>
        <v>72630.25</v>
      </c>
      <c r="U464" s="9">
        <f t="shared" si="176"/>
        <v>231.04</v>
      </c>
      <c r="V464" s="9"/>
      <c r="W464" s="9"/>
      <c r="X464" s="9"/>
      <c r="Y464" s="9">
        <v>220.5</v>
      </c>
      <c r="Z464" s="9">
        <v>15.2</v>
      </c>
      <c r="AA464" s="9">
        <f t="shared" si="177"/>
        <v>3351.6</v>
      </c>
      <c r="AB464" s="9">
        <f t="shared" si="178"/>
        <v>48620.25</v>
      </c>
      <c r="AC464" s="9">
        <f t="shared" si="179"/>
        <v>231.04</v>
      </c>
      <c r="AD464" s="9"/>
      <c r="AE464" s="9"/>
      <c r="AF464" s="9"/>
      <c r="AG464" s="9">
        <v>3.5</v>
      </c>
      <c r="AH464" s="9">
        <v>15.2</v>
      </c>
      <c r="AI464" s="9">
        <f t="shared" si="180"/>
        <v>53.199999999999996</v>
      </c>
      <c r="AJ464" s="9">
        <f t="shared" si="181"/>
        <v>12.25</v>
      </c>
      <c r="AK464" s="9">
        <f t="shared" si="182"/>
        <v>231.04</v>
      </c>
      <c r="AL464" s="9"/>
      <c r="AM464" s="9"/>
      <c r="AN464" s="9"/>
      <c r="AO464" s="1">
        <v>4</v>
      </c>
      <c r="AP464" s="9">
        <v>15.2</v>
      </c>
      <c r="AQ464" s="9">
        <f t="shared" si="183"/>
        <v>60.8</v>
      </c>
      <c r="AR464" s="9">
        <f t="shared" si="184"/>
        <v>231.04</v>
      </c>
      <c r="AS464" s="9">
        <f t="shared" si="185"/>
        <v>231.04</v>
      </c>
      <c r="AT464" s="9"/>
      <c r="AU464" s="9"/>
      <c r="AV464" s="9"/>
      <c r="AW464" s="9">
        <v>0.25</v>
      </c>
      <c r="AX464" s="9">
        <v>15.2</v>
      </c>
      <c r="AY464" s="9">
        <f t="shared" si="186"/>
        <v>3.8</v>
      </c>
      <c r="AZ464" s="9">
        <f t="shared" si="187"/>
        <v>6.25E-2</v>
      </c>
      <c r="BA464" s="9">
        <f t="shared" si="188"/>
        <v>231.04</v>
      </c>
      <c r="BB464" s="9"/>
      <c r="BC464" s="9"/>
      <c r="BD464" s="9"/>
      <c r="BE464" s="1">
        <v>4</v>
      </c>
      <c r="BF464" s="9">
        <v>15.2</v>
      </c>
      <c r="BG464">
        <f t="shared" si="189"/>
        <v>60.8</v>
      </c>
      <c r="BH464">
        <f t="shared" si="190"/>
        <v>16</v>
      </c>
      <c r="BI464">
        <f t="shared" si="191"/>
        <v>231.04</v>
      </c>
    </row>
    <row r="465" spans="1:61" x14ac:dyDescent="0.3">
      <c r="A465" s="9">
        <v>0.71</v>
      </c>
      <c r="B465" s="9">
        <v>15.64</v>
      </c>
      <c r="C465" s="9">
        <f t="shared" si="168"/>
        <v>11.1044</v>
      </c>
      <c r="D465" s="9">
        <f t="shared" si="169"/>
        <v>0.50409999999999999</v>
      </c>
      <c r="E465" s="9">
        <f t="shared" si="170"/>
        <v>244.60960000000003</v>
      </c>
      <c r="F465" s="9"/>
      <c r="G465" s="9"/>
      <c r="H465" s="9"/>
      <c r="I465" s="9">
        <v>710.5</v>
      </c>
      <c r="J465" s="9">
        <v>15.64</v>
      </c>
      <c r="K465" s="9">
        <f t="shared" si="171"/>
        <v>11112.220000000001</v>
      </c>
      <c r="L465" s="9">
        <f t="shared" si="172"/>
        <v>504810.25</v>
      </c>
      <c r="M465" s="9">
        <f t="shared" si="173"/>
        <v>244.60960000000003</v>
      </c>
      <c r="N465" s="9"/>
      <c r="O465" s="9"/>
      <c r="P465" s="9"/>
      <c r="Q465" s="9">
        <v>269.5</v>
      </c>
      <c r="R465" s="9">
        <v>15.64</v>
      </c>
      <c r="S465" s="9">
        <f t="shared" si="174"/>
        <v>4214.9800000000005</v>
      </c>
      <c r="T465" s="9">
        <f t="shared" si="175"/>
        <v>72630.25</v>
      </c>
      <c r="U465" s="9">
        <f t="shared" si="176"/>
        <v>244.60960000000003</v>
      </c>
      <c r="V465" s="9"/>
      <c r="W465" s="9"/>
      <c r="X465" s="9"/>
      <c r="Y465" s="9">
        <v>220.5</v>
      </c>
      <c r="Z465" s="9">
        <v>15.64</v>
      </c>
      <c r="AA465" s="9">
        <f t="shared" si="177"/>
        <v>3448.6200000000003</v>
      </c>
      <c r="AB465" s="9">
        <f t="shared" si="178"/>
        <v>48620.25</v>
      </c>
      <c r="AC465" s="9">
        <f t="shared" si="179"/>
        <v>244.60960000000003</v>
      </c>
      <c r="AD465" s="9"/>
      <c r="AE465" s="9"/>
      <c r="AF465" s="9"/>
      <c r="AG465" s="9">
        <v>3.5</v>
      </c>
      <c r="AH465" s="9">
        <v>15.64</v>
      </c>
      <c r="AI465" s="9">
        <f t="shared" si="180"/>
        <v>54.74</v>
      </c>
      <c r="AJ465" s="9">
        <f t="shared" si="181"/>
        <v>12.25</v>
      </c>
      <c r="AK465" s="9">
        <f t="shared" si="182"/>
        <v>244.60960000000003</v>
      </c>
      <c r="AL465" s="9"/>
      <c r="AM465" s="9"/>
      <c r="AN465" s="9"/>
      <c r="AO465" s="1">
        <v>5</v>
      </c>
      <c r="AP465" s="9">
        <v>15.64</v>
      </c>
      <c r="AQ465" s="9">
        <f t="shared" si="183"/>
        <v>78.2</v>
      </c>
      <c r="AR465" s="9">
        <f t="shared" si="184"/>
        <v>244.60960000000003</v>
      </c>
      <c r="AS465" s="9">
        <f t="shared" si="185"/>
        <v>244.60960000000003</v>
      </c>
      <c r="AT465" s="9"/>
      <c r="AU465" s="9"/>
      <c r="AV465" s="9"/>
      <c r="AW465" s="9">
        <v>0.25</v>
      </c>
      <c r="AX465" s="9">
        <v>15.64</v>
      </c>
      <c r="AY465" s="9">
        <f t="shared" si="186"/>
        <v>3.91</v>
      </c>
      <c r="AZ465" s="9">
        <f t="shared" si="187"/>
        <v>6.25E-2</v>
      </c>
      <c r="BA465" s="9">
        <f t="shared" si="188"/>
        <v>244.60960000000003</v>
      </c>
      <c r="BB465" s="9"/>
      <c r="BC465" s="9"/>
      <c r="BD465" s="9"/>
      <c r="BE465" s="1">
        <v>4</v>
      </c>
      <c r="BF465" s="9">
        <v>15.64</v>
      </c>
      <c r="BG465">
        <f t="shared" si="189"/>
        <v>62.56</v>
      </c>
      <c r="BH465">
        <f t="shared" si="190"/>
        <v>16</v>
      </c>
      <c r="BI465">
        <f t="shared" si="191"/>
        <v>244.60960000000003</v>
      </c>
    </row>
    <row r="466" spans="1:61" x14ac:dyDescent="0.3">
      <c r="A466" s="9">
        <v>0.69</v>
      </c>
      <c r="B466" s="9">
        <v>15.37</v>
      </c>
      <c r="C466" s="9">
        <f t="shared" si="168"/>
        <v>10.605299999999998</v>
      </c>
      <c r="D466" s="9">
        <f t="shared" si="169"/>
        <v>0.47609999999999991</v>
      </c>
      <c r="E466" s="9">
        <f t="shared" si="170"/>
        <v>236.23689999999996</v>
      </c>
      <c r="F466" s="9"/>
      <c r="G466" s="9"/>
      <c r="H466" s="9"/>
      <c r="I466" s="9">
        <v>735</v>
      </c>
      <c r="J466" s="9">
        <v>15.37</v>
      </c>
      <c r="K466" s="9">
        <f t="shared" si="171"/>
        <v>11296.949999999999</v>
      </c>
      <c r="L466" s="9">
        <f t="shared" si="172"/>
        <v>540225</v>
      </c>
      <c r="M466" s="9">
        <f t="shared" si="173"/>
        <v>236.23689999999996</v>
      </c>
      <c r="N466" s="9"/>
      <c r="O466" s="9"/>
      <c r="P466" s="9"/>
      <c r="Q466" s="9">
        <v>294</v>
      </c>
      <c r="R466" s="9">
        <v>15.37</v>
      </c>
      <c r="S466" s="9">
        <f t="shared" si="174"/>
        <v>4518.78</v>
      </c>
      <c r="T466" s="9">
        <f t="shared" si="175"/>
        <v>86436</v>
      </c>
      <c r="U466" s="9">
        <f t="shared" si="176"/>
        <v>236.23689999999996</v>
      </c>
      <c r="V466" s="9"/>
      <c r="W466" s="9"/>
      <c r="X466" s="9"/>
      <c r="Y466" s="9">
        <v>220.5</v>
      </c>
      <c r="Z466" s="9">
        <v>15.37</v>
      </c>
      <c r="AA466" s="9">
        <f t="shared" si="177"/>
        <v>3389.085</v>
      </c>
      <c r="AB466" s="9">
        <f t="shared" si="178"/>
        <v>48620.25</v>
      </c>
      <c r="AC466" s="9">
        <f t="shared" si="179"/>
        <v>236.23689999999996</v>
      </c>
      <c r="AD466" s="9"/>
      <c r="AE466" s="9"/>
      <c r="AF466" s="9"/>
      <c r="AG466" s="9">
        <v>3.5</v>
      </c>
      <c r="AH466" s="9">
        <v>15.37</v>
      </c>
      <c r="AI466" s="9">
        <f t="shared" si="180"/>
        <v>53.794999999999995</v>
      </c>
      <c r="AJ466" s="9">
        <f t="shared" si="181"/>
        <v>12.25</v>
      </c>
      <c r="AK466" s="9">
        <f t="shared" si="182"/>
        <v>236.23689999999996</v>
      </c>
      <c r="AL466" s="9"/>
      <c r="AM466" s="9"/>
      <c r="AN466" s="9"/>
      <c r="AO466" s="1">
        <v>2</v>
      </c>
      <c r="AP466" s="9">
        <v>15.37</v>
      </c>
      <c r="AQ466" s="9">
        <f t="shared" si="183"/>
        <v>30.74</v>
      </c>
      <c r="AR466" s="9">
        <f t="shared" si="184"/>
        <v>236.23689999999996</v>
      </c>
      <c r="AS466" s="9">
        <f t="shared" si="185"/>
        <v>236.23689999999996</v>
      </c>
      <c r="AT466" s="9"/>
      <c r="AU466" s="9"/>
      <c r="AV466" s="9"/>
      <c r="AW466" s="9">
        <v>0.25</v>
      </c>
      <c r="AX466" s="9">
        <v>15.37</v>
      </c>
      <c r="AY466" s="9">
        <f t="shared" si="186"/>
        <v>3.8424999999999998</v>
      </c>
      <c r="AZ466" s="9">
        <f t="shared" si="187"/>
        <v>6.25E-2</v>
      </c>
      <c r="BA466" s="9">
        <f t="shared" si="188"/>
        <v>236.23689999999996</v>
      </c>
      <c r="BB466" s="9"/>
      <c r="BC466" s="9"/>
      <c r="BD466" s="9"/>
      <c r="BE466" s="1">
        <v>4</v>
      </c>
      <c r="BF466" s="9">
        <v>15.37</v>
      </c>
      <c r="BG466">
        <f t="shared" si="189"/>
        <v>61.48</v>
      </c>
      <c r="BH466">
        <f t="shared" si="190"/>
        <v>16</v>
      </c>
      <c r="BI466">
        <f t="shared" si="191"/>
        <v>236.23689999999996</v>
      </c>
    </row>
    <row r="467" spans="1:61" x14ac:dyDescent="0.3">
      <c r="A467" s="9">
        <v>0.69</v>
      </c>
      <c r="B467" s="9">
        <v>15.73</v>
      </c>
      <c r="C467" s="9">
        <f t="shared" si="168"/>
        <v>10.8537</v>
      </c>
      <c r="D467" s="9">
        <f t="shared" si="169"/>
        <v>0.47609999999999991</v>
      </c>
      <c r="E467" s="9">
        <f t="shared" si="170"/>
        <v>247.43290000000002</v>
      </c>
      <c r="F467" s="9"/>
      <c r="G467" s="9"/>
      <c r="H467" s="9"/>
      <c r="I467" s="9">
        <v>735</v>
      </c>
      <c r="J467" s="9">
        <v>15.73</v>
      </c>
      <c r="K467" s="9">
        <f t="shared" si="171"/>
        <v>11561.550000000001</v>
      </c>
      <c r="L467" s="9">
        <f t="shared" si="172"/>
        <v>540225</v>
      </c>
      <c r="M467" s="9">
        <f t="shared" si="173"/>
        <v>247.43290000000002</v>
      </c>
      <c r="N467" s="9"/>
      <c r="O467" s="9"/>
      <c r="P467" s="9"/>
      <c r="Q467" s="9">
        <v>294</v>
      </c>
      <c r="R467" s="9">
        <v>15.73</v>
      </c>
      <c r="S467" s="9">
        <f t="shared" si="174"/>
        <v>4624.62</v>
      </c>
      <c r="T467" s="9">
        <f t="shared" si="175"/>
        <v>86436</v>
      </c>
      <c r="U467" s="9">
        <f t="shared" si="176"/>
        <v>247.43290000000002</v>
      </c>
      <c r="V467" s="9"/>
      <c r="W467" s="9"/>
      <c r="X467" s="9"/>
      <c r="Y467" s="9">
        <v>220.5</v>
      </c>
      <c r="Z467" s="9">
        <v>15.73</v>
      </c>
      <c r="AA467" s="9">
        <f t="shared" si="177"/>
        <v>3468.4650000000001</v>
      </c>
      <c r="AB467" s="9">
        <f t="shared" si="178"/>
        <v>48620.25</v>
      </c>
      <c r="AC467" s="9">
        <f t="shared" si="179"/>
        <v>247.43290000000002</v>
      </c>
      <c r="AD467" s="9"/>
      <c r="AE467" s="9"/>
      <c r="AF467" s="9"/>
      <c r="AG467" s="9">
        <v>3.5</v>
      </c>
      <c r="AH467" s="9">
        <v>15.73</v>
      </c>
      <c r="AI467" s="9">
        <f t="shared" si="180"/>
        <v>55.055</v>
      </c>
      <c r="AJ467" s="9">
        <f t="shared" si="181"/>
        <v>12.25</v>
      </c>
      <c r="AK467" s="9">
        <f t="shared" si="182"/>
        <v>247.43290000000002</v>
      </c>
      <c r="AL467" s="9"/>
      <c r="AM467" s="9"/>
      <c r="AN467" s="9"/>
      <c r="AO467" s="1">
        <v>3</v>
      </c>
      <c r="AP467" s="9">
        <v>15.73</v>
      </c>
      <c r="AQ467" s="9">
        <f t="shared" si="183"/>
        <v>47.19</v>
      </c>
      <c r="AR467" s="9">
        <f t="shared" si="184"/>
        <v>247.43290000000002</v>
      </c>
      <c r="AS467" s="9">
        <f t="shared" si="185"/>
        <v>247.43290000000002</v>
      </c>
      <c r="AT467" s="9"/>
      <c r="AU467" s="9"/>
      <c r="AV467" s="9"/>
      <c r="AW467" s="9">
        <v>0.25</v>
      </c>
      <c r="AX467" s="9">
        <v>15.73</v>
      </c>
      <c r="AY467" s="9">
        <f t="shared" si="186"/>
        <v>3.9325000000000001</v>
      </c>
      <c r="AZ467" s="9">
        <f t="shared" si="187"/>
        <v>6.25E-2</v>
      </c>
      <c r="BA467" s="9">
        <f t="shared" si="188"/>
        <v>247.43290000000002</v>
      </c>
      <c r="BB467" s="9"/>
      <c r="BC467" s="9"/>
      <c r="BD467" s="9"/>
      <c r="BE467" s="1">
        <v>4</v>
      </c>
      <c r="BF467" s="9">
        <v>15.73</v>
      </c>
      <c r="BG467">
        <f t="shared" si="189"/>
        <v>62.92</v>
      </c>
      <c r="BH467">
        <f t="shared" si="190"/>
        <v>16</v>
      </c>
      <c r="BI467">
        <f t="shared" si="191"/>
        <v>247.43290000000002</v>
      </c>
    </row>
    <row r="468" spans="1:61" x14ac:dyDescent="0.3">
      <c r="A468" s="9">
        <v>0.69</v>
      </c>
      <c r="B468" s="9">
        <v>15.83</v>
      </c>
      <c r="C468" s="9">
        <f t="shared" si="168"/>
        <v>10.922699999999999</v>
      </c>
      <c r="D468" s="9">
        <f t="shared" si="169"/>
        <v>0.47609999999999991</v>
      </c>
      <c r="E468" s="9">
        <f t="shared" si="170"/>
        <v>250.5889</v>
      </c>
      <c r="F468" s="9"/>
      <c r="G468" s="9"/>
      <c r="H468" s="9"/>
      <c r="I468" s="9">
        <v>735</v>
      </c>
      <c r="J468" s="9">
        <v>15.83</v>
      </c>
      <c r="K468" s="9">
        <f t="shared" si="171"/>
        <v>11635.05</v>
      </c>
      <c r="L468" s="9">
        <f t="shared" si="172"/>
        <v>540225</v>
      </c>
      <c r="M468" s="9">
        <f t="shared" si="173"/>
        <v>250.5889</v>
      </c>
      <c r="N468" s="9"/>
      <c r="O468" s="9"/>
      <c r="P468" s="9"/>
      <c r="Q468" s="9">
        <v>294</v>
      </c>
      <c r="R468" s="9">
        <v>15.83</v>
      </c>
      <c r="S468" s="9">
        <f t="shared" si="174"/>
        <v>4654.0200000000004</v>
      </c>
      <c r="T468" s="9">
        <f t="shared" si="175"/>
        <v>86436</v>
      </c>
      <c r="U468" s="9">
        <f t="shared" si="176"/>
        <v>250.5889</v>
      </c>
      <c r="V468" s="9"/>
      <c r="W468" s="9"/>
      <c r="X468" s="9"/>
      <c r="Y468" s="9">
        <v>220.5</v>
      </c>
      <c r="Z468" s="9">
        <v>15.83</v>
      </c>
      <c r="AA468" s="9">
        <f t="shared" si="177"/>
        <v>3490.5149999999999</v>
      </c>
      <c r="AB468" s="9">
        <f t="shared" si="178"/>
        <v>48620.25</v>
      </c>
      <c r="AC468" s="9">
        <f t="shared" si="179"/>
        <v>250.5889</v>
      </c>
      <c r="AD468" s="9"/>
      <c r="AE468" s="9"/>
      <c r="AF468" s="9"/>
      <c r="AG468" s="9">
        <v>3.5</v>
      </c>
      <c r="AH468" s="9">
        <v>15.83</v>
      </c>
      <c r="AI468" s="9">
        <f t="shared" si="180"/>
        <v>55.405000000000001</v>
      </c>
      <c r="AJ468" s="9">
        <f t="shared" si="181"/>
        <v>12.25</v>
      </c>
      <c r="AK468" s="9">
        <f t="shared" si="182"/>
        <v>250.5889</v>
      </c>
      <c r="AL468" s="9"/>
      <c r="AM468" s="9"/>
      <c r="AN468" s="9"/>
      <c r="AO468" s="1">
        <v>4</v>
      </c>
      <c r="AP468" s="9">
        <v>15.83</v>
      </c>
      <c r="AQ468" s="9">
        <f t="shared" si="183"/>
        <v>63.32</v>
      </c>
      <c r="AR468" s="9">
        <f t="shared" si="184"/>
        <v>250.5889</v>
      </c>
      <c r="AS468" s="9">
        <f t="shared" si="185"/>
        <v>250.5889</v>
      </c>
      <c r="AT468" s="9"/>
      <c r="AU468" s="9"/>
      <c r="AV468" s="9"/>
      <c r="AW468" s="9">
        <v>0.25</v>
      </c>
      <c r="AX468" s="9">
        <v>15.83</v>
      </c>
      <c r="AY468" s="9">
        <f t="shared" si="186"/>
        <v>3.9575</v>
      </c>
      <c r="AZ468" s="9">
        <f t="shared" si="187"/>
        <v>6.25E-2</v>
      </c>
      <c r="BA468" s="9">
        <f t="shared" si="188"/>
        <v>250.5889</v>
      </c>
      <c r="BB468" s="9"/>
      <c r="BC468" s="9"/>
      <c r="BD468" s="9"/>
      <c r="BE468" s="1">
        <v>4</v>
      </c>
      <c r="BF468" s="9">
        <v>15.83</v>
      </c>
      <c r="BG468">
        <f t="shared" si="189"/>
        <v>63.32</v>
      </c>
      <c r="BH468">
        <f t="shared" si="190"/>
        <v>16</v>
      </c>
      <c r="BI468">
        <f t="shared" si="191"/>
        <v>250.5889</v>
      </c>
    </row>
    <row r="469" spans="1:61" x14ac:dyDescent="0.3">
      <c r="A469" s="9">
        <v>0.69</v>
      </c>
      <c r="B469" s="9">
        <v>16.13</v>
      </c>
      <c r="C469" s="9">
        <f t="shared" si="168"/>
        <v>11.129699999999998</v>
      </c>
      <c r="D469" s="9">
        <f t="shared" si="169"/>
        <v>0.47609999999999991</v>
      </c>
      <c r="E469" s="9">
        <f t="shared" si="170"/>
        <v>260.17689999999999</v>
      </c>
      <c r="F469" s="9"/>
      <c r="G469" s="9"/>
      <c r="H469" s="9"/>
      <c r="I469" s="9">
        <v>735</v>
      </c>
      <c r="J469" s="9">
        <v>16.13</v>
      </c>
      <c r="K469" s="9">
        <f t="shared" si="171"/>
        <v>11855.55</v>
      </c>
      <c r="L469" s="9">
        <f t="shared" si="172"/>
        <v>540225</v>
      </c>
      <c r="M469" s="9">
        <f t="shared" si="173"/>
        <v>260.17689999999999</v>
      </c>
      <c r="N469" s="9"/>
      <c r="O469" s="9"/>
      <c r="P469" s="9"/>
      <c r="Q469" s="9">
        <v>294</v>
      </c>
      <c r="R469" s="9">
        <v>16.13</v>
      </c>
      <c r="S469" s="9">
        <f t="shared" si="174"/>
        <v>4742.2199999999993</v>
      </c>
      <c r="T469" s="9">
        <f t="shared" si="175"/>
        <v>86436</v>
      </c>
      <c r="U469" s="9">
        <f t="shared" si="176"/>
        <v>260.17689999999999</v>
      </c>
      <c r="V469" s="9"/>
      <c r="W469" s="9"/>
      <c r="X469" s="9"/>
      <c r="Y469" s="9">
        <v>220.5</v>
      </c>
      <c r="Z469" s="9">
        <v>16.13</v>
      </c>
      <c r="AA469" s="9">
        <f t="shared" si="177"/>
        <v>3556.665</v>
      </c>
      <c r="AB469" s="9">
        <f t="shared" si="178"/>
        <v>48620.25</v>
      </c>
      <c r="AC469" s="9">
        <f t="shared" si="179"/>
        <v>260.17689999999999</v>
      </c>
      <c r="AD469" s="9"/>
      <c r="AE469" s="9"/>
      <c r="AF469" s="9"/>
      <c r="AG469" s="9">
        <v>3.5</v>
      </c>
      <c r="AH469" s="9">
        <v>16.13</v>
      </c>
      <c r="AI469" s="9">
        <f t="shared" si="180"/>
        <v>56.454999999999998</v>
      </c>
      <c r="AJ469" s="9">
        <f t="shared" si="181"/>
        <v>12.25</v>
      </c>
      <c r="AK469" s="9">
        <f t="shared" si="182"/>
        <v>260.17689999999999</v>
      </c>
      <c r="AL469" s="9"/>
      <c r="AM469" s="9"/>
      <c r="AN469" s="9"/>
      <c r="AO469" s="1">
        <v>5</v>
      </c>
      <c r="AP469" s="9">
        <v>16.13</v>
      </c>
      <c r="AQ469" s="9">
        <f t="shared" si="183"/>
        <v>80.649999999999991</v>
      </c>
      <c r="AR469" s="9">
        <f t="shared" si="184"/>
        <v>260.17689999999999</v>
      </c>
      <c r="AS469" s="9">
        <f t="shared" si="185"/>
        <v>260.17689999999999</v>
      </c>
      <c r="AT469" s="9"/>
      <c r="AU469" s="9"/>
      <c r="AV469" s="9"/>
      <c r="AW469" s="9">
        <v>0.25</v>
      </c>
      <c r="AX469" s="9">
        <v>16.13</v>
      </c>
      <c r="AY469" s="9">
        <f t="shared" si="186"/>
        <v>4.0324999999999998</v>
      </c>
      <c r="AZ469" s="9">
        <f t="shared" si="187"/>
        <v>6.25E-2</v>
      </c>
      <c r="BA469" s="9">
        <f t="shared" si="188"/>
        <v>260.17689999999999</v>
      </c>
      <c r="BB469" s="9"/>
      <c r="BC469" s="9"/>
      <c r="BD469" s="9"/>
      <c r="BE469" s="1">
        <v>4</v>
      </c>
      <c r="BF469" s="9">
        <v>16.13</v>
      </c>
      <c r="BG469">
        <f t="shared" si="189"/>
        <v>64.52</v>
      </c>
      <c r="BH469">
        <f t="shared" si="190"/>
        <v>16</v>
      </c>
      <c r="BI469">
        <f t="shared" si="191"/>
        <v>260.17689999999999</v>
      </c>
    </row>
    <row r="470" spans="1:61" x14ac:dyDescent="0.3">
      <c r="A470" s="9">
        <v>0.66</v>
      </c>
      <c r="B470" s="9">
        <v>15.95</v>
      </c>
      <c r="C470" s="9">
        <f t="shared" si="168"/>
        <v>10.526999999999999</v>
      </c>
      <c r="D470" s="9">
        <f t="shared" si="169"/>
        <v>0.43560000000000004</v>
      </c>
      <c r="E470" s="9">
        <f t="shared" si="170"/>
        <v>254.40249999999997</v>
      </c>
      <c r="F470" s="9"/>
      <c r="G470" s="9"/>
      <c r="H470" s="9"/>
      <c r="I470" s="9">
        <v>759.5</v>
      </c>
      <c r="J470" s="9">
        <v>15.95</v>
      </c>
      <c r="K470" s="9">
        <f t="shared" si="171"/>
        <v>12114.025</v>
      </c>
      <c r="L470" s="9">
        <f t="shared" si="172"/>
        <v>576840.25</v>
      </c>
      <c r="M470" s="9">
        <f t="shared" si="173"/>
        <v>254.40249999999997</v>
      </c>
      <c r="N470" s="9"/>
      <c r="O470" s="9"/>
      <c r="P470" s="9"/>
      <c r="Q470" s="9">
        <v>318.5</v>
      </c>
      <c r="R470" s="9">
        <v>15.95</v>
      </c>
      <c r="S470" s="9">
        <f t="shared" si="174"/>
        <v>5080.0749999999998</v>
      </c>
      <c r="T470" s="9">
        <f t="shared" si="175"/>
        <v>101442.25</v>
      </c>
      <c r="U470" s="9">
        <f t="shared" si="176"/>
        <v>254.40249999999997</v>
      </c>
      <c r="V470" s="9"/>
      <c r="W470" s="9"/>
      <c r="X470" s="9"/>
      <c r="Y470" s="9">
        <v>220.5</v>
      </c>
      <c r="Z470" s="9">
        <v>15.95</v>
      </c>
      <c r="AA470" s="9">
        <f t="shared" si="177"/>
        <v>3516.9749999999999</v>
      </c>
      <c r="AB470" s="9">
        <f t="shared" si="178"/>
        <v>48620.25</v>
      </c>
      <c r="AC470" s="9">
        <f t="shared" si="179"/>
        <v>254.40249999999997</v>
      </c>
      <c r="AD470" s="9"/>
      <c r="AE470" s="9"/>
      <c r="AF470" s="9"/>
      <c r="AG470" s="9">
        <v>3.5</v>
      </c>
      <c r="AH470" s="9">
        <v>15.95</v>
      </c>
      <c r="AI470" s="9">
        <f t="shared" si="180"/>
        <v>55.824999999999996</v>
      </c>
      <c r="AJ470" s="9">
        <f t="shared" si="181"/>
        <v>12.25</v>
      </c>
      <c r="AK470" s="9">
        <f t="shared" si="182"/>
        <v>254.40249999999997</v>
      </c>
      <c r="AL470" s="9"/>
      <c r="AM470" s="9"/>
      <c r="AN470" s="9"/>
      <c r="AO470" s="1">
        <v>2</v>
      </c>
      <c r="AP470" s="9">
        <v>15.95</v>
      </c>
      <c r="AQ470" s="9">
        <f t="shared" si="183"/>
        <v>31.9</v>
      </c>
      <c r="AR470" s="9">
        <f t="shared" si="184"/>
        <v>254.40249999999997</v>
      </c>
      <c r="AS470" s="9">
        <f t="shared" si="185"/>
        <v>254.40249999999997</v>
      </c>
      <c r="AT470" s="9"/>
      <c r="AU470" s="9"/>
      <c r="AV470" s="9"/>
      <c r="AW470" s="9">
        <v>0.25</v>
      </c>
      <c r="AX470" s="9">
        <v>15.95</v>
      </c>
      <c r="AY470" s="9">
        <f t="shared" si="186"/>
        <v>3.9874999999999998</v>
      </c>
      <c r="AZ470" s="9">
        <f t="shared" si="187"/>
        <v>6.25E-2</v>
      </c>
      <c r="BA470" s="9">
        <f t="shared" si="188"/>
        <v>254.40249999999997</v>
      </c>
      <c r="BB470" s="9"/>
      <c r="BC470" s="9"/>
      <c r="BD470" s="9"/>
      <c r="BE470" s="1">
        <v>4</v>
      </c>
      <c r="BF470" s="9">
        <v>15.95</v>
      </c>
      <c r="BG470">
        <f t="shared" si="189"/>
        <v>63.8</v>
      </c>
      <c r="BH470">
        <f t="shared" si="190"/>
        <v>16</v>
      </c>
      <c r="BI470">
        <f t="shared" si="191"/>
        <v>254.40249999999997</v>
      </c>
    </row>
    <row r="471" spans="1:61" x14ac:dyDescent="0.3">
      <c r="A471" s="9">
        <v>0.66</v>
      </c>
      <c r="B471" s="9">
        <v>15.59</v>
      </c>
      <c r="C471" s="9">
        <f t="shared" si="168"/>
        <v>10.289400000000001</v>
      </c>
      <c r="D471" s="9">
        <f t="shared" si="169"/>
        <v>0.43560000000000004</v>
      </c>
      <c r="E471" s="9">
        <f t="shared" si="170"/>
        <v>243.04810000000001</v>
      </c>
      <c r="F471" s="9"/>
      <c r="G471" s="9"/>
      <c r="H471" s="9"/>
      <c r="I471" s="9">
        <v>759.5</v>
      </c>
      <c r="J471" s="9">
        <v>15.59</v>
      </c>
      <c r="K471" s="9">
        <f t="shared" si="171"/>
        <v>11840.605</v>
      </c>
      <c r="L471" s="9">
        <f t="shared" si="172"/>
        <v>576840.25</v>
      </c>
      <c r="M471" s="9">
        <f t="shared" si="173"/>
        <v>243.04810000000001</v>
      </c>
      <c r="N471" s="9"/>
      <c r="O471" s="9"/>
      <c r="P471" s="9"/>
      <c r="Q471" s="9">
        <v>318.5</v>
      </c>
      <c r="R471" s="9">
        <v>15.59</v>
      </c>
      <c r="S471" s="9">
        <f t="shared" si="174"/>
        <v>4965.415</v>
      </c>
      <c r="T471" s="9">
        <f t="shared" si="175"/>
        <v>101442.25</v>
      </c>
      <c r="U471" s="9">
        <f t="shared" si="176"/>
        <v>243.04810000000001</v>
      </c>
      <c r="V471" s="9"/>
      <c r="W471" s="9"/>
      <c r="X471" s="9"/>
      <c r="Y471" s="9">
        <v>220.5</v>
      </c>
      <c r="Z471" s="9">
        <v>15.59</v>
      </c>
      <c r="AA471" s="9">
        <f t="shared" si="177"/>
        <v>3437.5949999999998</v>
      </c>
      <c r="AB471" s="9">
        <f t="shared" si="178"/>
        <v>48620.25</v>
      </c>
      <c r="AC471" s="9">
        <f t="shared" si="179"/>
        <v>243.04810000000001</v>
      </c>
      <c r="AD471" s="9"/>
      <c r="AE471" s="9"/>
      <c r="AF471" s="9"/>
      <c r="AG471" s="9">
        <v>3.5</v>
      </c>
      <c r="AH471" s="9">
        <v>15.59</v>
      </c>
      <c r="AI471" s="9">
        <f t="shared" si="180"/>
        <v>54.564999999999998</v>
      </c>
      <c r="AJ471" s="9">
        <f t="shared" si="181"/>
        <v>12.25</v>
      </c>
      <c r="AK471" s="9">
        <f t="shared" si="182"/>
        <v>243.04810000000001</v>
      </c>
      <c r="AL471" s="9"/>
      <c r="AM471" s="9"/>
      <c r="AN471" s="9"/>
      <c r="AO471" s="1">
        <v>3</v>
      </c>
      <c r="AP471" s="9">
        <v>15.59</v>
      </c>
      <c r="AQ471" s="9">
        <f t="shared" si="183"/>
        <v>46.769999999999996</v>
      </c>
      <c r="AR471" s="9">
        <f t="shared" si="184"/>
        <v>243.04810000000001</v>
      </c>
      <c r="AS471" s="9">
        <f t="shared" si="185"/>
        <v>243.04810000000001</v>
      </c>
      <c r="AT471" s="9"/>
      <c r="AU471" s="9"/>
      <c r="AV471" s="9"/>
      <c r="AW471" s="9">
        <v>0.25</v>
      </c>
      <c r="AX471" s="9">
        <v>15.59</v>
      </c>
      <c r="AY471" s="9">
        <f t="shared" si="186"/>
        <v>3.8975</v>
      </c>
      <c r="AZ471" s="9">
        <f t="shared" si="187"/>
        <v>6.25E-2</v>
      </c>
      <c r="BA471" s="9">
        <f t="shared" si="188"/>
        <v>243.04810000000001</v>
      </c>
      <c r="BB471" s="9"/>
      <c r="BC471" s="9"/>
      <c r="BD471" s="9"/>
      <c r="BE471" s="1">
        <v>4</v>
      </c>
      <c r="BF471" s="9">
        <v>15.59</v>
      </c>
      <c r="BG471">
        <f t="shared" si="189"/>
        <v>62.36</v>
      </c>
      <c r="BH471">
        <f t="shared" si="190"/>
        <v>16</v>
      </c>
      <c r="BI471">
        <f t="shared" si="191"/>
        <v>243.04810000000001</v>
      </c>
    </row>
    <row r="472" spans="1:61" x14ac:dyDescent="0.3">
      <c r="A472" s="9">
        <v>0.66</v>
      </c>
      <c r="B472" s="9">
        <v>16.170000000000002</v>
      </c>
      <c r="C472" s="9">
        <f t="shared" si="168"/>
        <v>10.672200000000002</v>
      </c>
      <c r="D472" s="9">
        <f t="shared" si="169"/>
        <v>0.43560000000000004</v>
      </c>
      <c r="E472" s="9">
        <f t="shared" si="170"/>
        <v>261.46890000000008</v>
      </c>
      <c r="F472" s="9"/>
      <c r="G472" s="9"/>
      <c r="H472" s="9"/>
      <c r="I472" s="9">
        <v>759.5</v>
      </c>
      <c r="J472" s="9">
        <v>16.170000000000002</v>
      </c>
      <c r="K472" s="9">
        <f t="shared" si="171"/>
        <v>12281.115000000002</v>
      </c>
      <c r="L472" s="9">
        <f t="shared" si="172"/>
        <v>576840.25</v>
      </c>
      <c r="M472" s="9">
        <f t="shared" si="173"/>
        <v>261.46890000000008</v>
      </c>
      <c r="N472" s="9"/>
      <c r="O472" s="9"/>
      <c r="P472" s="9"/>
      <c r="Q472" s="9">
        <v>318.5</v>
      </c>
      <c r="R472" s="9">
        <v>16.170000000000002</v>
      </c>
      <c r="S472" s="9">
        <f t="shared" si="174"/>
        <v>5150.1450000000004</v>
      </c>
      <c r="T472" s="9">
        <f t="shared" si="175"/>
        <v>101442.25</v>
      </c>
      <c r="U472" s="9">
        <f t="shared" si="176"/>
        <v>261.46890000000008</v>
      </c>
      <c r="V472" s="9"/>
      <c r="W472" s="9"/>
      <c r="X472" s="9"/>
      <c r="Y472" s="9">
        <v>220.5</v>
      </c>
      <c r="Z472" s="9">
        <v>16.170000000000002</v>
      </c>
      <c r="AA472" s="9">
        <f t="shared" si="177"/>
        <v>3565.4850000000006</v>
      </c>
      <c r="AB472" s="9">
        <f t="shared" si="178"/>
        <v>48620.25</v>
      </c>
      <c r="AC472" s="9">
        <f t="shared" si="179"/>
        <v>261.46890000000008</v>
      </c>
      <c r="AD472" s="9"/>
      <c r="AE472" s="9"/>
      <c r="AF472" s="9"/>
      <c r="AG472" s="9">
        <v>3.5</v>
      </c>
      <c r="AH472" s="9">
        <v>16.170000000000002</v>
      </c>
      <c r="AI472" s="9">
        <f t="shared" si="180"/>
        <v>56.595000000000006</v>
      </c>
      <c r="AJ472" s="9">
        <f t="shared" si="181"/>
        <v>12.25</v>
      </c>
      <c r="AK472" s="9">
        <f t="shared" si="182"/>
        <v>261.46890000000008</v>
      </c>
      <c r="AL472" s="9"/>
      <c r="AM472" s="9"/>
      <c r="AN472" s="9"/>
      <c r="AO472" s="1">
        <v>4</v>
      </c>
      <c r="AP472" s="9">
        <v>16.170000000000002</v>
      </c>
      <c r="AQ472" s="9">
        <f t="shared" si="183"/>
        <v>64.680000000000007</v>
      </c>
      <c r="AR472" s="9">
        <f t="shared" si="184"/>
        <v>261.46890000000008</v>
      </c>
      <c r="AS472" s="9">
        <f t="shared" si="185"/>
        <v>261.46890000000008</v>
      </c>
      <c r="AT472" s="9"/>
      <c r="AU472" s="9"/>
      <c r="AV472" s="9"/>
      <c r="AW472" s="9">
        <v>0.25</v>
      </c>
      <c r="AX472" s="9">
        <v>16.170000000000002</v>
      </c>
      <c r="AY472" s="9">
        <f t="shared" si="186"/>
        <v>4.0425000000000004</v>
      </c>
      <c r="AZ472" s="9">
        <f t="shared" si="187"/>
        <v>6.25E-2</v>
      </c>
      <c r="BA472" s="9">
        <f t="shared" si="188"/>
        <v>261.46890000000008</v>
      </c>
      <c r="BB472" s="9"/>
      <c r="BC472" s="9"/>
      <c r="BD472" s="9"/>
      <c r="BE472" s="1">
        <v>4</v>
      </c>
      <c r="BF472" s="9">
        <v>16.170000000000002</v>
      </c>
      <c r="BG472">
        <f t="shared" si="189"/>
        <v>64.680000000000007</v>
      </c>
      <c r="BH472">
        <f t="shared" si="190"/>
        <v>16</v>
      </c>
      <c r="BI472">
        <f t="shared" si="191"/>
        <v>261.46890000000008</v>
      </c>
    </row>
    <row r="473" spans="1:61" x14ac:dyDescent="0.3">
      <c r="A473" s="9">
        <v>0.66</v>
      </c>
      <c r="B473" s="9">
        <v>16.14</v>
      </c>
      <c r="C473" s="9">
        <f t="shared" si="168"/>
        <v>10.6524</v>
      </c>
      <c r="D473" s="9">
        <f t="shared" si="169"/>
        <v>0.43560000000000004</v>
      </c>
      <c r="E473" s="9">
        <f t="shared" si="170"/>
        <v>260.49960000000004</v>
      </c>
      <c r="F473" s="9"/>
      <c r="G473" s="9"/>
      <c r="H473" s="9"/>
      <c r="I473" s="9">
        <v>759.5</v>
      </c>
      <c r="J473" s="9">
        <v>16.14</v>
      </c>
      <c r="K473" s="9">
        <f t="shared" si="171"/>
        <v>12258.33</v>
      </c>
      <c r="L473" s="9">
        <f t="shared" si="172"/>
        <v>576840.25</v>
      </c>
      <c r="M473" s="9">
        <f t="shared" si="173"/>
        <v>260.49960000000004</v>
      </c>
      <c r="N473" s="9"/>
      <c r="O473" s="9"/>
      <c r="P473" s="9"/>
      <c r="Q473" s="9">
        <v>318.5</v>
      </c>
      <c r="R473" s="9">
        <v>16.14</v>
      </c>
      <c r="S473" s="9">
        <f t="shared" si="174"/>
        <v>5140.59</v>
      </c>
      <c r="T473" s="9">
        <f t="shared" si="175"/>
        <v>101442.25</v>
      </c>
      <c r="U473" s="9">
        <f t="shared" si="176"/>
        <v>260.49960000000004</v>
      </c>
      <c r="V473" s="9"/>
      <c r="W473" s="9"/>
      <c r="X473" s="9"/>
      <c r="Y473" s="9">
        <v>220.5</v>
      </c>
      <c r="Z473" s="9">
        <v>16.14</v>
      </c>
      <c r="AA473" s="9">
        <f t="shared" si="177"/>
        <v>3558.8700000000003</v>
      </c>
      <c r="AB473" s="9">
        <f t="shared" si="178"/>
        <v>48620.25</v>
      </c>
      <c r="AC473" s="9">
        <f t="shared" si="179"/>
        <v>260.49960000000004</v>
      </c>
      <c r="AD473" s="9"/>
      <c r="AE473" s="9"/>
      <c r="AF473" s="9"/>
      <c r="AG473" s="9">
        <v>3.5</v>
      </c>
      <c r="AH473" s="9">
        <v>16.14</v>
      </c>
      <c r="AI473" s="9">
        <f t="shared" si="180"/>
        <v>56.49</v>
      </c>
      <c r="AJ473" s="9">
        <f t="shared" si="181"/>
        <v>12.25</v>
      </c>
      <c r="AK473" s="9">
        <f t="shared" si="182"/>
        <v>260.49960000000004</v>
      </c>
      <c r="AL473" s="9"/>
      <c r="AM473" s="9"/>
      <c r="AN473" s="9"/>
      <c r="AO473" s="1">
        <v>5</v>
      </c>
      <c r="AP473" s="9">
        <v>16.14</v>
      </c>
      <c r="AQ473" s="9">
        <f t="shared" si="183"/>
        <v>80.7</v>
      </c>
      <c r="AR473" s="9">
        <f t="shared" si="184"/>
        <v>260.49960000000004</v>
      </c>
      <c r="AS473" s="9">
        <f t="shared" si="185"/>
        <v>260.49960000000004</v>
      </c>
      <c r="AT473" s="9"/>
      <c r="AU473" s="9"/>
      <c r="AV473" s="9"/>
      <c r="AW473" s="9">
        <v>0.25</v>
      </c>
      <c r="AX473" s="9">
        <v>16.14</v>
      </c>
      <c r="AY473" s="9">
        <f t="shared" si="186"/>
        <v>4.0350000000000001</v>
      </c>
      <c r="AZ473" s="9">
        <f t="shared" si="187"/>
        <v>6.25E-2</v>
      </c>
      <c r="BA473" s="9">
        <f t="shared" si="188"/>
        <v>260.49960000000004</v>
      </c>
      <c r="BB473" s="9"/>
      <c r="BC473" s="9"/>
      <c r="BD473" s="9"/>
      <c r="BE473" s="1">
        <v>4</v>
      </c>
      <c r="BF473" s="9">
        <v>16.14</v>
      </c>
      <c r="BG473">
        <f t="shared" si="189"/>
        <v>64.56</v>
      </c>
      <c r="BH473">
        <f t="shared" si="190"/>
        <v>16</v>
      </c>
      <c r="BI473">
        <f t="shared" si="191"/>
        <v>260.49960000000004</v>
      </c>
    </row>
    <row r="474" spans="1:61" x14ac:dyDescent="0.3">
      <c r="A474" s="9">
        <v>0.64</v>
      </c>
      <c r="B474" s="9">
        <v>19.649999999999999</v>
      </c>
      <c r="C474" s="9">
        <f t="shared" si="168"/>
        <v>12.575999999999999</v>
      </c>
      <c r="D474" s="9">
        <f t="shared" si="169"/>
        <v>0.40960000000000002</v>
      </c>
      <c r="E474" s="9">
        <f t="shared" si="170"/>
        <v>386.12249999999995</v>
      </c>
      <c r="F474" s="9"/>
      <c r="G474" s="9"/>
      <c r="H474" s="9"/>
      <c r="I474" s="9">
        <v>784</v>
      </c>
      <c r="J474" s="9">
        <v>19.649999999999999</v>
      </c>
      <c r="K474" s="9">
        <f t="shared" si="171"/>
        <v>15405.599999999999</v>
      </c>
      <c r="L474" s="9">
        <f t="shared" si="172"/>
        <v>614656</v>
      </c>
      <c r="M474" s="9">
        <f t="shared" si="173"/>
        <v>386.12249999999995</v>
      </c>
      <c r="N474" s="9"/>
      <c r="O474" s="9"/>
      <c r="P474" s="9"/>
      <c r="Q474" s="9">
        <v>343</v>
      </c>
      <c r="R474" s="9">
        <v>19.649999999999999</v>
      </c>
      <c r="S474" s="9">
        <f t="shared" si="174"/>
        <v>6739.95</v>
      </c>
      <c r="T474" s="9">
        <f t="shared" si="175"/>
        <v>117649</v>
      </c>
      <c r="U474" s="9">
        <f t="shared" si="176"/>
        <v>386.12249999999995</v>
      </c>
      <c r="V474" s="9"/>
      <c r="W474" s="9"/>
      <c r="X474" s="9"/>
      <c r="Y474" s="9">
        <v>220.5</v>
      </c>
      <c r="Z474" s="9">
        <v>19.649999999999999</v>
      </c>
      <c r="AA474" s="9">
        <f t="shared" si="177"/>
        <v>4332.8249999999998</v>
      </c>
      <c r="AB474" s="9">
        <f t="shared" si="178"/>
        <v>48620.25</v>
      </c>
      <c r="AC474" s="9">
        <f t="shared" si="179"/>
        <v>386.12249999999995</v>
      </c>
      <c r="AD474" s="9"/>
      <c r="AE474" s="9"/>
      <c r="AF474" s="9"/>
      <c r="AG474" s="9">
        <v>3.5</v>
      </c>
      <c r="AH474" s="9">
        <v>19.649999999999999</v>
      </c>
      <c r="AI474" s="9">
        <f t="shared" si="180"/>
        <v>68.774999999999991</v>
      </c>
      <c r="AJ474" s="9">
        <f t="shared" si="181"/>
        <v>12.25</v>
      </c>
      <c r="AK474" s="9">
        <f t="shared" si="182"/>
        <v>386.12249999999995</v>
      </c>
      <c r="AL474" s="9"/>
      <c r="AM474" s="9"/>
      <c r="AN474" s="9"/>
      <c r="AO474" s="1">
        <v>2</v>
      </c>
      <c r="AP474" s="9">
        <v>19.649999999999999</v>
      </c>
      <c r="AQ474" s="9">
        <f t="shared" si="183"/>
        <v>39.299999999999997</v>
      </c>
      <c r="AR474" s="9">
        <f t="shared" si="184"/>
        <v>386.12249999999995</v>
      </c>
      <c r="AS474" s="9">
        <f t="shared" si="185"/>
        <v>386.12249999999995</v>
      </c>
      <c r="AT474" s="9"/>
      <c r="AU474" s="9"/>
      <c r="AV474" s="9"/>
      <c r="AW474" s="9">
        <v>0.25</v>
      </c>
      <c r="AX474" s="9">
        <v>19.649999999999999</v>
      </c>
      <c r="AY474" s="9">
        <f t="shared" si="186"/>
        <v>4.9124999999999996</v>
      </c>
      <c r="AZ474" s="9">
        <f t="shared" si="187"/>
        <v>6.25E-2</v>
      </c>
      <c r="BA474" s="9">
        <f t="shared" si="188"/>
        <v>386.12249999999995</v>
      </c>
      <c r="BB474" s="9"/>
      <c r="BC474" s="9"/>
      <c r="BD474" s="9"/>
      <c r="BE474" s="1">
        <v>4</v>
      </c>
      <c r="BF474" s="9">
        <v>19.649999999999999</v>
      </c>
      <c r="BG474">
        <f t="shared" si="189"/>
        <v>78.599999999999994</v>
      </c>
      <c r="BH474">
        <f t="shared" si="190"/>
        <v>16</v>
      </c>
      <c r="BI474">
        <f t="shared" si="191"/>
        <v>386.12249999999995</v>
      </c>
    </row>
    <row r="475" spans="1:61" x14ac:dyDescent="0.3">
      <c r="A475" s="9">
        <v>0.64</v>
      </c>
      <c r="B475" s="9">
        <v>19.760000000000002</v>
      </c>
      <c r="C475" s="9">
        <f t="shared" si="168"/>
        <v>12.646400000000002</v>
      </c>
      <c r="D475" s="9">
        <f t="shared" si="169"/>
        <v>0.40960000000000002</v>
      </c>
      <c r="E475" s="9">
        <f t="shared" si="170"/>
        <v>390.45760000000007</v>
      </c>
      <c r="F475" s="9"/>
      <c r="G475" s="9"/>
      <c r="H475" s="9"/>
      <c r="I475" s="9">
        <v>784</v>
      </c>
      <c r="J475" s="9">
        <v>19.760000000000002</v>
      </c>
      <c r="K475" s="9">
        <f t="shared" si="171"/>
        <v>15491.840000000002</v>
      </c>
      <c r="L475" s="9">
        <f t="shared" si="172"/>
        <v>614656</v>
      </c>
      <c r="M475" s="9">
        <f t="shared" si="173"/>
        <v>390.45760000000007</v>
      </c>
      <c r="N475" s="9"/>
      <c r="O475" s="9"/>
      <c r="P475" s="9"/>
      <c r="Q475" s="9">
        <v>343</v>
      </c>
      <c r="R475" s="9">
        <v>19.760000000000002</v>
      </c>
      <c r="S475" s="9">
        <f t="shared" si="174"/>
        <v>6777.68</v>
      </c>
      <c r="T475" s="9">
        <f t="shared" si="175"/>
        <v>117649</v>
      </c>
      <c r="U475" s="9">
        <f t="shared" si="176"/>
        <v>390.45760000000007</v>
      </c>
      <c r="V475" s="9"/>
      <c r="W475" s="9"/>
      <c r="X475" s="9"/>
      <c r="Y475" s="9">
        <v>220.5</v>
      </c>
      <c r="Z475" s="9">
        <v>19.760000000000002</v>
      </c>
      <c r="AA475" s="9">
        <f t="shared" si="177"/>
        <v>4357.08</v>
      </c>
      <c r="AB475" s="9">
        <f t="shared" si="178"/>
        <v>48620.25</v>
      </c>
      <c r="AC475" s="9">
        <f t="shared" si="179"/>
        <v>390.45760000000007</v>
      </c>
      <c r="AD475" s="9"/>
      <c r="AE475" s="9"/>
      <c r="AF475" s="9"/>
      <c r="AG475" s="9">
        <v>3.5</v>
      </c>
      <c r="AH475" s="9">
        <v>19.760000000000002</v>
      </c>
      <c r="AI475" s="9">
        <f t="shared" si="180"/>
        <v>69.160000000000011</v>
      </c>
      <c r="AJ475" s="9">
        <f t="shared" si="181"/>
        <v>12.25</v>
      </c>
      <c r="AK475" s="9">
        <f t="shared" si="182"/>
        <v>390.45760000000007</v>
      </c>
      <c r="AL475" s="9"/>
      <c r="AM475" s="9"/>
      <c r="AN475" s="9"/>
      <c r="AO475" s="1">
        <v>3</v>
      </c>
      <c r="AP475" s="9">
        <v>19.760000000000002</v>
      </c>
      <c r="AQ475" s="9">
        <f t="shared" si="183"/>
        <v>59.28</v>
      </c>
      <c r="AR475" s="9">
        <f t="shared" si="184"/>
        <v>390.45760000000007</v>
      </c>
      <c r="AS475" s="9">
        <f t="shared" si="185"/>
        <v>390.45760000000007</v>
      </c>
      <c r="AT475" s="9"/>
      <c r="AU475" s="9"/>
      <c r="AV475" s="9"/>
      <c r="AW475" s="9">
        <v>0.25</v>
      </c>
      <c r="AX475" s="9">
        <v>19.760000000000002</v>
      </c>
      <c r="AY475" s="9">
        <f t="shared" si="186"/>
        <v>4.9400000000000004</v>
      </c>
      <c r="AZ475" s="9">
        <f t="shared" si="187"/>
        <v>6.25E-2</v>
      </c>
      <c r="BA475" s="9">
        <f t="shared" si="188"/>
        <v>390.45760000000007</v>
      </c>
      <c r="BB475" s="9"/>
      <c r="BC475" s="9"/>
      <c r="BD475" s="9"/>
      <c r="BE475" s="1">
        <v>4</v>
      </c>
      <c r="BF475" s="9">
        <v>19.760000000000002</v>
      </c>
      <c r="BG475">
        <f t="shared" si="189"/>
        <v>79.040000000000006</v>
      </c>
      <c r="BH475">
        <f t="shared" si="190"/>
        <v>16</v>
      </c>
      <c r="BI475">
        <f t="shared" si="191"/>
        <v>390.45760000000007</v>
      </c>
    </row>
    <row r="476" spans="1:61" x14ac:dyDescent="0.3">
      <c r="A476" s="9">
        <v>0.64</v>
      </c>
      <c r="B476" s="9">
        <v>20.37</v>
      </c>
      <c r="C476" s="9">
        <f t="shared" si="168"/>
        <v>13.036800000000001</v>
      </c>
      <c r="D476" s="9">
        <f t="shared" si="169"/>
        <v>0.40960000000000002</v>
      </c>
      <c r="E476" s="9">
        <f t="shared" si="170"/>
        <v>414.93690000000004</v>
      </c>
      <c r="F476" s="9"/>
      <c r="G476" s="9"/>
      <c r="H476" s="9"/>
      <c r="I476" s="9">
        <v>784</v>
      </c>
      <c r="J476" s="9">
        <v>20.37</v>
      </c>
      <c r="K476" s="9">
        <f t="shared" si="171"/>
        <v>15970.08</v>
      </c>
      <c r="L476" s="9">
        <f t="shared" si="172"/>
        <v>614656</v>
      </c>
      <c r="M476" s="9">
        <f t="shared" si="173"/>
        <v>414.93690000000004</v>
      </c>
      <c r="N476" s="9"/>
      <c r="O476" s="9"/>
      <c r="P476" s="9"/>
      <c r="Q476" s="9">
        <v>343</v>
      </c>
      <c r="R476" s="9">
        <v>20.37</v>
      </c>
      <c r="S476" s="9">
        <f t="shared" si="174"/>
        <v>6986.9100000000008</v>
      </c>
      <c r="T476" s="9">
        <f t="shared" si="175"/>
        <v>117649</v>
      </c>
      <c r="U476" s="9">
        <f t="shared" si="176"/>
        <v>414.93690000000004</v>
      </c>
      <c r="V476" s="9"/>
      <c r="W476" s="9"/>
      <c r="X476" s="9"/>
      <c r="Y476" s="9">
        <v>220.5</v>
      </c>
      <c r="Z476" s="9">
        <v>20.37</v>
      </c>
      <c r="AA476" s="9">
        <f t="shared" si="177"/>
        <v>4491.585</v>
      </c>
      <c r="AB476" s="9">
        <f t="shared" si="178"/>
        <v>48620.25</v>
      </c>
      <c r="AC476" s="9">
        <f t="shared" si="179"/>
        <v>414.93690000000004</v>
      </c>
      <c r="AD476" s="9"/>
      <c r="AE476" s="9"/>
      <c r="AF476" s="9"/>
      <c r="AG476" s="9">
        <v>3.5</v>
      </c>
      <c r="AH476" s="9">
        <v>20.37</v>
      </c>
      <c r="AI476" s="9">
        <f t="shared" si="180"/>
        <v>71.295000000000002</v>
      </c>
      <c r="AJ476" s="9">
        <f t="shared" si="181"/>
        <v>12.25</v>
      </c>
      <c r="AK476" s="9">
        <f t="shared" si="182"/>
        <v>414.93690000000004</v>
      </c>
      <c r="AL476" s="9"/>
      <c r="AM476" s="9"/>
      <c r="AN476" s="9"/>
      <c r="AO476" s="1">
        <v>4</v>
      </c>
      <c r="AP476" s="9">
        <v>20.37</v>
      </c>
      <c r="AQ476" s="9">
        <f t="shared" si="183"/>
        <v>81.48</v>
      </c>
      <c r="AR476" s="9">
        <f t="shared" si="184"/>
        <v>414.93690000000004</v>
      </c>
      <c r="AS476" s="9">
        <f t="shared" si="185"/>
        <v>414.93690000000004</v>
      </c>
      <c r="AT476" s="9"/>
      <c r="AU476" s="9"/>
      <c r="AV476" s="9"/>
      <c r="AW476" s="9">
        <v>0.25</v>
      </c>
      <c r="AX476" s="9">
        <v>20.37</v>
      </c>
      <c r="AY476" s="9">
        <f t="shared" si="186"/>
        <v>5.0925000000000002</v>
      </c>
      <c r="AZ476" s="9">
        <f t="shared" si="187"/>
        <v>6.25E-2</v>
      </c>
      <c r="BA476" s="9">
        <f t="shared" si="188"/>
        <v>414.93690000000004</v>
      </c>
      <c r="BB476" s="9"/>
      <c r="BC476" s="9"/>
      <c r="BD476" s="9"/>
      <c r="BE476" s="1">
        <v>4</v>
      </c>
      <c r="BF476" s="9">
        <v>20.37</v>
      </c>
      <c r="BG476">
        <f t="shared" si="189"/>
        <v>81.48</v>
      </c>
      <c r="BH476">
        <f t="shared" si="190"/>
        <v>16</v>
      </c>
      <c r="BI476">
        <f t="shared" si="191"/>
        <v>414.93690000000004</v>
      </c>
    </row>
    <row r="477" spans="1:61" x14ac:dyDescent="0.3">
      <c r="A477" s="9">
        <v>0.64</v>
      </c>
      <c r="B477" s="9">
        <v>19.899999999999999</v>
      </c>
      <c r="C477" s="9">
        <f t="shared" si="168"/>
        <v>12.735999999999999</v>
      </c>
      <c r="D477" s="9">
        <f t="shared" si="169"/>
        <v>0.40960000000000002</v>
      </c>
      <c r="E477" s="9">
        <f t="shared" si="170"/>
        <v>396.00999999999993</v>
      </c>
      <c r="F477" s="9"/>
      <c r="G477" s="9"/>
      <c r="H477" s="9"/>
      <c r="I477" s="9">
        <v>784</v>
      </c>
      <c r="J477" s="9">
        <v>19.899999999999999</v>
      </c>
      <c r="K477" s="9">
        <f t="shared" si="171"/>
        <v>15601.599999999999</v>
      </c>
      <c r="L477" s="9">
        <f t="shared" si="172"/>
        <v>614656</v>
      </c>
      <c r="M477" s="9">
        <f t="shared" si="173"/>
        <v>396.00999999999993</v>
      </c>
      <c r="N477" s="9"/>
      <c r="O477" s="9"/>
      <c r="P477" s="9"/>
      <c r="Q477" s="9">
        <v>343</v>
      </c>
      <c r="R477" s="9">
        <v>19.899999999999999</v>
      </c>
      <c r="S477" s="9">
        <f t="shared" si="174"/>
        <v>6825.7</v>
      </c>
      <c r="T477" s="9">
        <f t="shared" si="175"/>
        <v>117649</v>
      </c>
      <c r="U477" s="9">
        <f t="shared" si="176"/>
        <v>396.00999999999993</v>
      </c>
      <c r="V477" s="9"/>
      <c r="W477" s="9"/>
      <c r="X477" s="9"/>
      <c r="Y477" s="9">
        <v>220.5</v>
      </c>
      <c r="Z477" s="9">
        <v>19.899999999999999</v>
      </c>
      <c r="AA477" s="9">
        <f t="shared" si="177"/>
        <v>4387.95</v>
      </c>
      <c r="AB477" s="9">
        <f t="shared" si="178"/>
        <v>48620.25</v>
      </c>
      <c r="AC477" s="9">
        <f t="shared" si="179"/>
        <v>396.00999999999993</v>
      </c>
      <c r="AD477" s="9"/>
      <c r="AE477" s="9"/>
      <c r="AF477" s="9"/>
      <c r="AG477" s="9">
        <v>3.5</v>
      </c>
      <c r="AH477" s="9">
        <v>19.899999999999999</v>
      </c>
      <c r="AI477" s="9">
        <f t="shared" si="180"/>
        <v>69.649999999999991</v>
      </c>
      <c r="AJ477" s="9">
        <f t="shared" si="181"/>
        <v>12.25</v>
      </c>
      <c r="AK477" s="9">
        <f t="shared" si="182"/>
        <v>396.00999999999993</v>
      </c>
      <c r="AL477" s="9"/>
      <c r="AM477" s="9"/>
      <c r="AN477" s="9"/>
      <c r="AO477" s="1">
        <v>5</v>
      </c>
      <c r="AP477" s="9">
        <v>19.899999999999999</v>
      </c>
      <c r="AQ477" s="9">
        <f t="shared" si="183"/>
        <v>99.5</v>
      </c>
      <c r="AR477" s="9">
        <f t="shared" si="184"/>
        <v>396.00999999999993</v>
      </c>
      <c r="AS477" s="9">
        <f t="shared" si="185"/>
        <v>396.00999999999993</v>
      </c>
      <c r="AT477" s="9"/>
      <c r="AU477" s="9"/>
      <c r="AV477" s="9"/>
      <c r="AW477" s="9">
        <v>0.25</v>
      </c>
      <c r="AX477" s="9">
        <v>19.899999999999999</v>
      </c>
      <c r="AY477" s="9">
        <f t="shared" si="186"/>
        <v>4.9749999999999996</v>
      </c>
      <c r="AZ477" s="9">
        <f t="shared" si="187"/>
        <v>6.25E-2</v>
      </c>
      <c r="BA477" s="9">
        <f t="shared" si="188"/>
        <v>396.00999999999993</v>
      </c>
      <c r="BB477" s="9"/>
      <c r="BC477" s="9"/>
      <c r="BD477" s="9"/>
      <c r="BE477" s="1">
        <v>4</v>
      </c>
      <c r="BF477" s="9">
        <v>19.899999999999999</v>
      </c>
      <c r="BG477">
        <f t="shared" si="189"/>
        <v>79.599999999999994</v>
      </c>
      <c r="BH477">
        <f t="shared" si="190"/>
        <v>16</v>
      </c>
      <c r="BI477">
        <f t="shared" si="191"/>
        <v>396.00999999999993</v>
      </c>
    </row>
    <row r="478" spans="1:61" x14ac:dyDescent="0.3">
      <c r="A478" s="9">
        <v>0.62</v>
      </c>
      <c r="B478" s="9">
        <v>15.41</v>
      </c>
      <c r="C478" s="9">
        <f t="shared" si="168"/>
        <v>9.5541999999999998</v>
      </c>
      <c r="D478" s="9">
        <f t="shared" si="169"/>
        <v>0.38440000000000002</v>
      </c>
      <c r="E478" s="9">
        <f t="shared" si="170"/>
        <v>237.46809999999999</v>
      </c>
      <c r="F478" s="9"/>
      <c r="G478" s="9"/>
      <c r="H478" s="9"/>
      <c r="I478" s="9">
        <v>808.5</v>
      </c>
      <c r="J478" s="9">
        <v>15.41</v>
      </c>
      <c r="K478" s="9">
        <f t="shared" si="171"/>
        <v>12458.985000000001</v>
      </c>
      <c r="L478" s="9">
        <f t="shared" si="172"/>
        <v>653672.25</v>
      </c>
      <c r="M478" s="9">
        <f t="shared" si="173"/>
        <v>237.46809999999999</v>
      </c>
      <c r="N478" s="9"/>
      <c r="O478" s="9"/>
      <c r="P478" s="9"/>
      <c r="Q478" s="9">
        <v>367.5</v>
      </c>
      <c r="R478" s="9">
        <v>15.41</v>
      </c>
      <c r="S478" s="9">
        <f t="shared" si="174"/>
        <v>5663.1750000000002</v>
      </c>
      <c r="T478" s="9">
        <f t="shared" si="175"/>
        <v>135056.25</v>
      </c>
      <c r="U478" s="9">
        <f t="shared" si="176"/>
        <v>237.46809999999999</v>
      </c>
      <c r="V478" s="9"/>
      <c r="W478" s="9"/>
      <c r="X478" s="9"/>
      <c r="Y478" s="9">
        <v>220.5</v>
      </c>
      <c r="Z478" s="9">
        <v>15.41</v>
      </c>
      <c r="AA478" s="9">
        <f t="shared" si="177"/>
        <v>3397.9050000000002</v>
      </c>
      <c r="AB478" s="9">
        <f t="shared" si="178"/>
        <v>48620.25</v>
      </c>
      <c r="AC478" s="9">
        <f t="shared" si="179"/>
        <v>237.46809999999999</v>
      </c>
      <c r="AD478" s="9"/>
      <c r="AE478" s="9"/>
      <c r="AF478" s="9"/>
      <c r="AG478" s="9">
        <v>3.5</v>
      </c>
      <c r="AH478" s="9">
        <v>15.41</v>
      </c>
      <c r="AI478" s="9">
        <f t="shared" si="180"/>
        <v>53.935000000000002</v>
      </c>
      <c r="AJ478" s="9">
        <f t="shared" si="181"/>
        <v>12.25</v>
      </c>
      <c r="AK478" s="9">
        <f t="shared" si="182"/>
        <v>237.46809999999999</v>
      </c>
      <c r="AL478" s="9"/>
      <c r="AM478" s="9"/>
      <c r="AN478" s="9"/>
      <c r="AO478" s="1">
        <v>2</v>
      </c>
      <c r="AP478" s="9">
        <v>15.41</v>
      </c>
      <c r="AQ478" s="9">
        <f t="shared" si="183"/>
        <v>30.82</v>
      </c>
      <c r="AR478" s="9">
        <f t="shared" si="184"/>
        <v>237.46809999999999</v>
      </c>
      <c r="AS478" s="9">
        <f t="shared" si="185"/>
        <v>237.46809999999999</v>
      </c>
      <c r="AT478" s="9"/>
      <c r="AU478" s="9"/>
      <c r="AV478" s="9"/>
      <c r="AW478" s="9">
        <v>0.25</v>
      </c>
      <c r="AX478" s="9">
        <v>15.41</v>
      </c>
      <c r="AY478" s="9">
        <f t="shared" si="186"/>
        <v>3.8525</v>
      </c>
      <c r="AZ478" s="9">
        <f t="shared" si="187"/>
        <v>6.25E-2</v>
      </c>
      <c r="BA478" s="9">
        <f t="shared" si="188"/>
        <v>237.46809999999999</v>
      </c>
      <c r="BB478" s="9"/>
      <c r="BC478" s="9"/>
      <c r="BD478" s="9"/>
      <c r="BE478" s="1">
        <v>4</v>
      </c>
      <c r="BF478" s="9">
        <v>15.41</v>
      </c>
      <c r="BG478">
        <f t="shared" si="189"/>
        <v>61.64</v>
      </c>
      <c r="BH478">
        <f t="shared" si="190"/>
        <v>16</v>
      </c>
      <c r="BI478">
        <f t="shared" si="191"/>
        <v>237.46809999999999</v>
      </c>
    </row>
    <row r="479" spans="1:61" x14ac:dyDescent="0.3">
      <c r="A479" s="9">
        <v>0.62</v>
      </c>
      <c r="B479" s="9">
        <v>15.56</v>
      </c>
      <c r="C479" s="9">
        <f t="shared" si="168"/>
        <v>9.6471999999999998</v>
      </c>
      <c r="D479" s="9">
        <f t="shared" si="169"/>
        <v>0.38440000000000002</v>
      </c>
      <c r="E479" s="9">
        <f t="shared" si="170"/>
        <v>242.11360000000002</v>
      </c>
      <c r="F479" s="9"/>
      <c r="G479" s="9"/>
      <c r="H479" s="9"/>
      <c r="I479" s="9">
        <v>808.5</v>
      </c>
      <c r="J479" s="9">
        <v>15.56</v>
      </c>
      <c r="K479" s="9">
        <f t="shared" si="171"/>
        <v>12580.26</v>
      </c>
      <c r="L479" s="9">
        <f t="shared" si="172"/>
        <v>653672.25</v>
      </c>
      <c r="M479" s="9">
        <f t="shared" si="173"/>
        <v>242.11360000000002</v>
      </c>
      <c r="N479" s="9"/>
      <c r="O479" s="9"/>
      <c r="P479" s="9"/>
      <c r="Q479" s="9">
        <v>367.5</v>
      </c>
      <c r="R479" s="9">
        <v>15.56</v>
      </c>
      <c r="S479" s="9">
        <f t="shared" si="174"/>
        <v>5718.3</v>
      </c>
      <c r="T479" s="9">
        <f t="shared" si="175"/>
        <v>135056.25</v>
      </c>
      <c r="U479" s="9">
        <f t="shared" si="176"/>
        <v>242.11360000000002</v>
      </c>
      <c r="V479" s="9"/>
      <c r="W479" s="9"/>
      <c r="X479" s="9"/>
      <c r="Y479" s="9">
        <v>220.5</v>
      </c>
      <c r="Z479" s="9">
        <v>15.56</v>
      </c>
      <c r="AA479" s="9">
        <f t="shared" si="177"/>
        <v>3430.98</v>
      </c>
      <c r="AB479" s="9">
        <f t="shared" si="178"/>
        <v>48620.25</v>
      </c>
      <c r="AC479" s="9">
        <f t="shared" si="179"/>
        <v>242.11360000000002</v>
      </c>
      <c r="AD479" s="9"/>
      <c r="AE479" s="9"/>
      <c r="AF479" s="9"/>
      <c r="AG479" s="9">
        <v>3.5</v>
      </c>
      <c r="AH479" s="9">
        <v>15.56</v>
      </c>
      <c r="AI479" s="9">
        <f t="shared" si="180"/>
        <v>54.46</v>
      </c>
      <c r="AJ479" s="9">
        <f t="shared" si="181"/>
        <v>12.25</v>
      </c>
      <c r="AK479" s="9">
        <f t="shared" si="182"/>
        <v>242.11360000000002</v>
      </c>
      <c r="AL479" s="9"/>
      <c r="AM479" s="9"/>
      <c r="AN479" s="9"/>
      <c r="AO479" s="1">
        <v>3</v>
      </c>
      <c r="AP479" s="9">
        <v>15.56</v>
      </c>
      <c r="AQ479" s="9">
        <f t="shared" si="183"/>
        <v>46.68</v>
      </c>
      <c r="AR479" s="9">
        <f t="shared" si="184"/>
        <v>242.11360000000002</v>
      </c>
      <c r="AS479" s="9">
        <f t="shared" si="185"/>
        <v>242.11360000000002</v>
      </c>
      <c r="AT479" s="9"/>
      <c r="AU479" s="9"/>
      <c r="AV479" s="9"/>
      <c r="AW479" s="9">
        <v>0.25</v>
      </c>
      <c r="AX479" s="9">
        <v>15.56</v>
      </c>
      <c r="AY479" s="9">
        <f t="shared" si="186"/>
        <v>3.89</v>
      </c>
      <c r="AZ479" s="9">
        <f t="shared" si="187"/>
        <v>6.25E-2</v>
      </c>
      <c r="BA479" s="9">
        <f t="shared" si="188"/>
        <v>242.11360000000002</v>
      </c>
      <c r="BB479" s="9"/>
      <c r="BC479" s="9"/>
      <c r="BD479" s="9"/>
      <c r="BE479" s="1">
        <v>4</v>
      </c>
      <c r="BF479" s="9">
        <v>15.56</v>
      </c>
      <c r="BG479">
        <f t="shared" si="189"/>
        <v>62.24</v>
      </c>
      <c r="BH479">
        <f t="shared" si="190"/>
        <v>16</v>
      </c>
      <c r="BI479">
        <f t="shared" si="191"/>
        <v>242.11360000000002</v>
      </c>
    </row>
    <row r="480" spans="1:61" x14ac:dyDescent="0.3">
      <c r="A480" s="9">
        <v>0.62</v>
      </c>
      <c r="B480" s="9">
        <v>15.07</v>
      </c>
      <c r="C480" s="9">
        <f t="shared" si="168"/>
        <v>9.3434000000000008</v>
      </c>
      <c r="D480" s="9">
        <f t="shared" si="169"/>
        <v>0.38440000000000002</v>
      </c>
      <c r="E480" s="9">
        <f t="shared" si="170"/>
        <v>227.10490000000001</v>
      </c>
      <c r="F480" s="9"/>
      <c r="G480" s="9"/>
      <c r="H480" s="9"/>
      <c r="I480" s="9">
        <v>808.5</v>
      </c>
      <c r="J480" s="9">
        <v>15.07</v>
      </c>
      <c r="K480" s="9">
        <f t="shared" si="171"/>
        <v>12184.094999999999</v>
      </c>
      <c r="L480" s="9">
        <f t="shared" si="172"/>
        <v>653672.25</v>
      </c>
      <c r="M480" s="9">
        <f t="shared" si="173"/>
        <v>227.10490000000001</v>
      </c>
      <c r="N480" s="9"/>
      <c r="O480" s="9"/>
      <c r="P480" s="9"/>
      <c r="Q480" s="9">
        <v>367.5</v>
      </c>
      <c r="R480" s="9">
        <v>15.07</v>
      </c>
      <c r="S480" s="9">
        <f t="shared" si="174"/>
        <v>5538.2250000000004</v>
      </c>
      <c r="T480" s="9">
        <f t="shared" si="175"/>
        <v>135056.25</v>
      </c>
      <c r="U480" s="9">
        <f t="shared" si="176"/>
        <v>227.10490000000001</v>
      </c>
      <c r="V480" s="9"/>
      <c r="W480" s="9"/>
      <c r="X480" s="9"/>
      <c r="Y480" s="9">
        <v>220.5</v>
      </c>
      <c r="Z480" s="9">
        <v>15.07</v>
      </c>
      <c r="AA480" s="9">
        <f t="shared" si="177"/>
        <v>3322.9349999999999</v>
      </c>
      <c r="AB480" s="9">
        <f t="shared" si="178"/>
        <v>48620.25</v>
      </c>
      <c r="AC480" s="9">
        <f t="shared" si="179"/>
        <v>227.10490000000001</v>
      </c>
      <c r="AD480" s="9"/>
      <c r="AE480" s="9"/>
      <c r="AF480" s="9"/>
      <c r="AG480" s="9">
        <v>3.5</v>
      </c>
      <c r="AH480" s="9">
        <v>15.07</v>
      </c>
      <c r="AI480" s="9">
        <f t="shared" si="180"/>
        <v>52.745000000000005</v>
      </c>
      <c r="AJ480" s="9">
        <f t="shared" si="181"/>
        <v>12.25</v>
      </c>
      <c r="AK480" s="9">
        <f t="shared" si="182"/>
        <v>227.10490000000001</v>
      </c>
      <c r="AL480" s="9"/>
      <c r="AM480" s="9"/>
      <c r="AN480" s="9"/>
      <c r="AO480" s="1">
        <v>4</v>
      </c>
      <c r="AP480" s="9">
        <v>15.07</v>
      </c>
      <c r="AQ480" s="9">
        <f t="shared" si="183"/>
        <v>60.28</v>
      </c>
      <c r="AR480" s="9">
        <f t="shared" si="184"/>
        <v>227.10490000000001</v>
      </c>
      <c r="AS480" s="9">
        <f t="shared" si="185"/>
        <v>227.10490000000001</v>
      </c>
      <c r="AT480" s="9"/>
      <c r="AU480" s="9"/>
      <c r="AV480" s="9"/>
      <c r="AW480" s="9">
        <v>0.25</v>
      </c>
      <c r="AX480" s="9">
        <v>15.07</v>
      </c>
      <c r="AY480" s="9">
        <f t="shared" si="186"/>
        <v>3.7675000000000001</v>
      </c>
      <c r="AZ480" s="9">
        <f t="shared" si="187"/>
        <v>6.25E-2</v>
      </c>
      <c r="BA480" s="9">
        <f t="shared" si="188"/>
        <v>227.10490000000001</v>
      </c>
      <c r="BB480" s="9"/>
      <c r="BC480" s="9"/>
      <c r="BD480" s="9"/>
      <c r="BE480" s="1">
        <v>4</v>
      </c>
      <c r="BF480" s="9">
        <v>15.07</v>
      </c>
      <c r="BG480">
        <f t="shared" si="189"/>
        <v>60.28</v>
      </c>
      <c r="BH480">
        <f t="shared" si="190"/>
        <v>16</v>
      </c>
      <c r="BI480">
        <f t="shared" si="191"/>
        <v>227.10490000000001</v>
      </c>
    </row>
    <row r="481" spans="1:61" x14ac:dyDescent="0.3">
      <c r="A481" s="9">
        <v>0.62</v>
      </c>
      <c r="B481" s="9">
        <v>15.38</v>
      </c>
      <c r="C481" s="9">
        <f t="shared" si="168"/>
        <v>9.5356000000000005</v>
      </c>
      <c r="D481" s="9">
        <f t="shared" si="169"/>
        <v>0.38440000000000002</v>
      </c>
      <c r="E481" s="9">
        <f t="shared" si="170"/>
        <v>236.54440000000002</v>
      </c>
      <c r="F481" s="9"/>
      <c r="G481" s="9"/>
      <c r="H481" s="9"/>
      <c r="I481" s="9">
        <v>808.5</v>
      </c>
      <c r="J481" s="9">
        <v>15.38</v>
      </c>
      <c r="K481" s="9">
        <f t="shared" si="171"/>
        <v>12434.730000000001</v>
      </c>
      <c r="L481" s="9">
        <f t="shared" si="172"/>
        <v>653672.25</v>
      </c>
      <c r="M481" s="9">
        <f t="shared" si="173"/>
        <v>236.54440000000002</v>
      </c>
      <c r="N481" s="9"/>
      <c r="O481" s="9"/>
      <c r="P481" s="9"/>
      <c r="Q481" s="9">
        <v>367.5</v>
      </c>
      <c r="R481" s="9">
        <v>15.38</v>
      </c>
      <c r="S481" s="9">
        <f t="shared" si="174"/>
        <v>5652.1500000000005</v>
      </c>
      <c r="T481" s="9">
        <f t="shared" si="175"/>
        <v>135056.25</v>
      </c>
      <c r="U481" s="9">
        <f t="shared" si="176"/>
        <v>236.54440000000002</v>
      </c>
      <c r="V481" s="9"/>
      <c r="W481" s="9"/>
      <c r="X481" s="9"/>
      <c r="Y481" s="9">
        <v>220.5</v>
      </c>
      <c r="Z481" s="9">
        <v>15.38</v>
      </c>
      <c r="AA481" s="9">
        <f t="shared" si="177"/>
        <v>3391.29</v>
      </c>
      <c r="AB481" s="9">
        <f t="shared" si="178"/>
        <v>48620.25</v>
      </c>
      <c r="AC481" s="9">
        <f t="shared" si="179"/>
        <v>236.54440000000002</v>
      </c>
      <c r="AD481" s="9"/>
      <c r="AE481" s="9"/>
      <c r="AF481" s="9"/>
      <c r="AG481" s="9">
        <v>3.5</v>
      </c>
      <c r="AH481" s="9">
        <v>15.38</v>
      </c>
      <c r="AI481" s="9">
        <f t="shared" si="180"/>
        <v>53.830000000000005</v>
      </c>
      <c r="AJ481" s="9">
        <f t="shared" si="181"/>
        <v>12.25</v>
      </c>
      <c r="AK481" s="9">
        <f t="shared" si="182"/>
        <v>236.54440000000002</v>
      </c>
      <c r="AL481" s="9"/>
      <c r="AM481" s="9"/>
      <c r="AN481" s="9"/>
      <c r="AO481" s="1">
        <v>5</v>
      </c>
      <c r="AP481" s="9">
        <v>15.38</v>
      </c>
      <c r="AQ481" s="9">
        <f t="shared" si="183"/>
        <v>76.900000000000006</v>
      </c>
      <c r="AR481" s="9">
        <f t="shared" si="184"/>
        <v>236.54440000000002</v>
      </c>
      <c r="AS481" s="9">
        <f t="shared" si="185"/>
        <v>236.54440000000002</v>
      </c>
      <c r="AT481" s="9"/>
      <c r="AU481" s="9"/>
      <c r="AV481" s="9"/>
      <c r="AW481" s="9">
        <v>0.25</v>
      </c>
      <c r="AX481" s="9">
        <v>15.38</v>
      </c>
      <c r="AY481" s="9">
        <f t="shared" si="186"/>
        <v>3.8450000000000002</v>
      </c>
      <c r="AZ481" s="9">
        <f t="shared" si="187"/>
        <v>6.25E-2</v>
      </c>
      <c r="BA481" s="9">
        <f t="shared" si="188"/>
        <v>236.54440000000002</v>
      </c>
      <c r="BB481" s="9"/>
      <c r="BC481" s="9"/>
      <c r="BD481" s="9"/>
      <c r="BE481" s="1">
        <v>4</v>
      </c>
      <c r="BF481" s="9">
        <v>15.38</v>
      </c>
      <c r="BG481">
        <f t="shared" si="189"/>
        <v>61.52</v>
      </c>
      <c r="BH481">
        <f t="shared" si="190"/>
        <v>16</v>
      </c>
      <c r="BI481">
        <f t="shared" si="191"/>
        <v>236.54440000000002</v>
      </c>
    </row>
    <row r="482" spans="1:61" x14ac:dyDescent="0.3">
      <c r="A482" s="9">
        <v>0.98</v>
      </c>
      <c r="B482" s="9">
        <v>29.53</v>
      </c>
      <c r="C482" s="9">
        <f t="shared" si="168"/>
        <v>28.939399999999999</v>
      </c>
      <c r="D482" s="9">
        <f t="shared" si="169"/>
        <v>0.96039999999999992</v>
      </c>
      <c r="E482" s="9">
        <f t="shared" si="170"/>
        <v>872.0209000000001</v>
      </c>
      <c r="F482" s="9"/>
      <c r="G482" s="9"/>
      <c r="H482" s="9"/>
      <c r="I482" s="9">
        <v>514.5</v>
      </c>
      <c r="J482" s="9">
        <v>29.53</v>
      </c>
      <c r="K482" s="9">
        <f t="shared" si="171"/>
        <v>15193.185000000001</v>
      </c>
      <c r="L482" s="9">
        <f t="shared" si="172"/>
        <v>264710.25</v>
      </c>
      <c r="M482" s="9">
        <f t="shared" si="173"/>
        <v>872.0209000000001</v>
      </c>
      <c r="N482" s="9"/>
      <c r="O482" s="9"/>
      <c r="P482" s="9"/>
      <c r="Q482" s="9">
        <v>294</v>
      </c>
      <c r="R482" s="9">
        <v>29.53</v>
      </c>
      <c r="S482" s="9">
        <f t="shared" si="174"/>
        <v>8681.82</v>
      </c>
      <c r="T482" s="9">
        <f t="shared" si="175"/>
        <v>86436</v>
      </c>
      <c r="U482" s="9">
        <f t="shared" si="176"/>
        <v>872.0209000000001</v>
      </c>
      <c r="V482" s="9"/>
      <c r="W482" s="9"/>
      <c r="X482" s="9"/>
      <c r="Y482" s="9">
        <v>110.25</v>
      </c>
      <c r="Z482" s="9">
        <v>29.53</v>
      </c>
      <c r="AA482" s="9">
        <f t="shared" si="177"/>
        <v>3255.6825000000003</v>
      </c>
      <c r="AB482" s="9">
        <f t="shared" si="178"/>
        <v>12155.0625</v>
      </c>
      <c r="AC482" s="9">
        <f t="shared" si="179"/>
        <v>872.0209000000001</v>
      </c>
      <c r="AD482" s="9"/>
      <c r="AE482" s="9"/>
      <c r="AF482" s="9"/>
      <c r="AG482" s="9">
        <v>7</v>
      </c>
      <c r="AH482" s="9">
        <v>29.53</v>
      </c>
      <c r="AI482" s="9">
        <f t="shared" si="180"/>
        <v>206.71</v>
      </c>
      <c r="AJ482" s="9">
        <f t="shared" si="181"/>
        <v>49</v>
      </c>
      <c r="AK482" s="9">
        <f t="shared" si="182"/>
        <v>872.0209000000001</v>
      </c>
      <c r="AL482" s="9"/>
      <c r="AM482" s="9"/>
      <c r="AN482" s="9"/>
      <c r="AO482" s="1">
        <v>2</v>
      </c>
      <c r="AP482" s="9">
        <v>29.53</v>
      </c>
      <c r="AQ482" s="9">
        <f t="shared" si="183"/>
        <v>59.06</v>
      </c>
      <c r="AR482" s="9">
        <f t="shared" si="184"/>
        <v>872.0209000000001</v>
      </c>
      <c r="AS482" s="9">
        <f t="shared" si="185"/>
        <v>872.0209000000001</v>
      </c>
      <c r="AT482" s="9"/>
      <c r="AU482" s="9"/>
      <c r="AV482" s="9"/>
      <c r="AW482" s="9">
        <v>0.25</v>
      </c>
      <c r="AX482" s="9">
        <v>29.53</v>
      </c>
      <c r="AY482" s="9">
        <f t="shared" si="186"/>
        <v>7.3825000000000003</v>
      </c>
      <c r="AZ482" s="9">
        <f t="shared" si="187"/>
        <v>6.25E-2</v>
      </c>
      <c r="BA482" s="9">
        <f t="shared" si="188"/>
        <v>872.0209000000001</v>
      </c>
      <c r="BB482" s="9"/>
      <c r="BC482" s="9"/>
      <c r="BD482" s="9"/>
      <c r="BE482" s="1">
        <v>5</v>
      </c>
      <c r="BF482" s="9">
        <v>29.53</v>
      </c>
      <c r="BG482">
        <f t="shared" si="189"/>
        <v>147.65</v>
      </c>
      <c r="BH482">
        <f t="shared" si="190"/>
        <v>25</v>
      </c>
      <c r="BI482">
        <f t="shared" si="191"/>
        <v>872.0209000000001</v>
      </c>
    </row>
    <row r="483" spans="1:61" x14ac:dyDescent="0.3">
      <c r="A483" s="9">
        <v>0.98</v>
      </c>
      <c r="B483" s="9">
        <v>29.77</v>
      </c>
      <c r="C483" s="9">
        <f t="shared" si="168"/>
        <v>29.174599999999998</v>
      </c>
      <c r="D483" s="9">
        <f t="shared" si="169"/>
        <v>0.96039999999999992</v>
      </c>
      <c r="E483" s="9">
        <f t="shared" si="170"/>
        <v>886.25289999999995</v>
      </c>
      <c r="F483" s="9"/>
      <c r="G483" s="9"/>
      <c r="H483" s="9"/>
      <c r="I483" s="9">
        <v>514.5</v>
      </c>
      <c r="J483" s="9">
        <v>29.77</v>
      </c>
      <c r="K483" s="9">
        <f t="shared" si="171"/>
        <v>15316.664999999999</v>
      </c>
      <c r="L483" s="9">
        <f t="shared" si="172"/>
        <v>264710.25</v>
      </c>
      <c r="M483" s="9">
        <f t="shared" si="173"/>
        <v>886.25289999999995</v>
      </c>
      <c r="N483" s="9"/>
      <c r="O483" s="9"/>
      <c r="P483" s="9"/>
      <c r="Q483" s="9">
        <v>294</v>
      </c>
      <c r="R483" s="9">
        <v>29.77</v>
      </c>
      <c r="S483" s="9">
        <f t="shared" si="174"/>
        <v>8752.3799999999992</v>
      </c>
      <c r="T483" s="9">
        <f t="shared" si="175"/>
        <v>86436</v>
      </c>
      <c r="U483" s="9">
        <f t="shared" si="176"/>
        <v>886.25289999999995</v>
      </c>
      <c r="V483" s="9"/>
      <c r="W483" s="9"/>
      <c r="X483" s="9"/>
      <c r="Y483" s="9">
        <v>110.25</v>
      </c>
      <c r="Z483" s="9">
        <v>29.77</v>
      </c>
      <c r="AA483" s="9">
        <f t="shared" si="177"/>
        <v>3282.1424999999999</v>
      </c>
      <c r="AB483" s="9">
        <f t="shared" si="178"/>
        <v>12155.0625</v>
      </c>
      <c r="AC483" s="9">
        <f t="shared" si="179"/>
        <v>886.25289999999995</v>
      </c>
      <c r="AD483" s="9"/>
      <c r="AE483" s="9"/>
      <c r="AF483" s="9"/>
      <c r="AG483" s="9">
        <v>7</v>
      </c>
      <c r="AH483" s="9">
        <v>29.77</v>
      </c>
      <c r="AI483" s="9">
        <f t="shared" si="180"/>
        <v>208.39</v>
      </c>
      <c r="AJ483" s="9">
        <f t="shared" si="181"/>
        <v>49</v>
      </c>
      <c r="AK483" s="9">
        <f t="shared" si="182"/>
        <v>886.25289999999995</v>
      </c>
      <c r="AL483" s="9"/>
      <c r="AM483" s="9"/>
      <c r="AN483" s="9"/>
      <c r="AO483" s="1">
        <v>3</v>
      </c>
      <c r="AP483" s="9">
        <v>29.77</v>
      </c>
      <c r="AQ483" s="9">
        <f t="shared" si="183"/>
        <v>89.31</v>
      </c>
      <c r="AR483" s="9">
        <f t="shared" si="184"/>
        <v>886.25289999999995</v>
      </c>
      <c r="AS483" s="9">
        <f t="shared" si="185"/>
        <v>886.25289999999995</v>
      </c>
      <c r="AT483" s="9"/>
      <c r="AU483" s="9"/>
      <c r="AV483" s="9"/>
      <c r="AW483" s="9">
        <v>0.25</v>
      </c>
      <c r="AX483" s="9">
        <v>29.77</v>
      </c>
      <c r="AY483" s="9">
        <f t="shared" si="186"/>
        <v>7.4424999999999999</v>
      </c>
      <c r="AZ483" s="9">
        <f t="shared" si="187"/>
        <v>6.25E-2</v>
      </c>
      <c r="BA483" s="9">
        <f t="shared" si="188"/>
        <v>886.25289999999995</v>
      </c>
      <c r="BB483" s="9"/>
      <c r="BC483" s="9"/>
      <c r="BD483" s="9"/>
      <c r="BE483" s="1">
        <v>5</v>
      </c>
      <c r="BF483" s="9">
        <v>29.77</v>
      </c>
      <c r="BG483">
        <f t="shared" si="189"/>
        <v>148.85</v>
      </c>
      <c r="BH483">
        <f t="shared" si="190"/>
        <v>25</v>
      </c>
      <c r="BI483">
        <f t="shared" si="191"/>
        <v>886.25289999999995</v>
      </c>
    </row>
    <row r="484" spans="1:61" x14ac:dyDescent="0.3">
      <c r="A484" s="9">
        <v>0.98</v>
      </c>
      <c r="B484" s="9">
        <v>30</v>
      </c>
      <c r="C484" s="9">
        <f t="shared" si="168"/>
        <v>29.4</v>
      </c>
      <c r="D484" s="9">
        <f t="shared" si="169"/>
        <v>0.96039999999999992</v>
      </c>
      <c r="E484" s="9">
        <f t="shared" si="170"/>
        <v>900</v>
      </c>
      <c r="F484" s="9"/>
      <c r="G484" s="9"/>
      <c r="H484" s="9"/>
      <c r="I484" s="9">
        <v>514.5</v>
      </c>
      <c r="J484" s="9">
        <v>30</v>
      </c>
      <c r="K484" s="9">
        <f t="shared" si="171"/>
        <v>15435</v>
      </c>
      <c r="L484" s="9">
        <f t="shared" si="172"/>
        <v>264710.25</v>
      </c>
      <c r="M484" s="9">
        <f t="shared" si="173"/>
        <v>900</v>
      </c>
      <c r="N484" s="9"/>
      <c r="O484" s="9"/>
      <c r="P484" s="9"/>
      <c r="Q484" s="9">
        <v>294</v>
      </c>
      <c r="R484" s="9">
        <v>30</v>
      </c>
      <c r="S484" s="9">
        <f t="shared" si="174"/>
        <v>8820</v>
      </c>
      <c r="T484" s="9">
        <f t="shared" si="175"/>
        <v>86436</v>
      </c>
      <c r="U484" s="9">
        <f t="shared" si="176"/>
        <v>900</v>
      </c>
      <c r="V484" s="9"/>
      <c r="W484" s="9"/>
      <c r="X484" s="9"/>
      <c r="Y484" s="9">
        <v>110.25</v>
      </c>
      <c r="Z484" s="9">
        <v>30</v>
      </c>
      <c r="AA484" s="9">
        <f t="shared" si="177"/>
        <v>3307.5</v>
      </c>
      <c r="AB484" s="9">
        <f t="shared" si="178"/>
        <v>12155.0625</v>
      </c>
      <c r="AC484" s="9">
        <f t="shared" si="179"/>
        <v>900</v>
      </c>
      <c r="AD484" s="9"/>
      <c r="AE484" s="9"/>
      <c r="AF484" s="9"/>
      <c r="AG484" s="9">
        <v>7</v>
      </c>
      <c r="AH484" s="9">
        <v>30</v>
      </c>
      <c r="AI484" s="9">
        <f t="shared" si="180"/>
        <v>210</v>
      </c>
      <c r="AJ484" s="9">
        <f t="shared" si="181"/>
        <v>49</v>
      </c>
      <c r="AK484" s="9">
        <f t="shared" si="182"/>
        <v>900</v>
      </c>
      <c r="AL484" s="9"/>
      <c r="AM484" s="9"/>
      <c r="AN484" s="9"/>
      <c r="AO484" s="1">
        <v>4</v>
      </c>
      <c r="AP484" s="9">
        <v>30</v>
      </c>
      <c r="AQ484" s="9">
        <f t="shared" si="183"/>
        <v>120</v>
      </c>
      <c r="AR484" s="9">
        <f t="shared" si="184"/>
        <v>900</v>
      </c>
      <c r="AS484" s="9">
        <f t="shared" si="185"/>
        <v>900</v>
      </c>
      <c r="AT484" s="9"/>
      <c r="AU484" s="9"/>
      <c r="AV484" s="9"/>
      <c r="AW484" s="9">
        <v>0.25</v>
      </c>
      <c r="AX484" s="9">
        <v>30</v>
      </c>
      <c r="AY484" s="9">
        <f t="shared" si="186"/>
        <v>7.5</v>
      </c>
      <c r="AZ484" s="9">
        <f t="shared" si="187"/>
        <v>6.25E-2</v>
      </c>
      <c r="BA484" s="9">
        <f t="shared" si="188"/>
        <v>900</v>
      </c>
      <c r="BB484" s="9"/>
      <c r="BC484" s="9"/>
      <c r="BD484" s="9"/>
      <c r="BE484" s="1">
        <v>5</v>
      </c>
      <c r="BF484" s="9">
        <v>30</v>
      </c>
      <c r="BG484">
        <f t="shared" si="189"/>
        <v>150</v>
      </c>
      <c r="BH484">
        <f t="shared" si="190"/>
        <v>25</v>
      </c>
      <c r="BI484">
        <f t="shared" si="191"/>
        <v>900</v>
      </c>
    </row>
    <row r="485" spans="1:61" x14ac:dyDescent="0.3">
      <c r="A485" s="9">
        <v>0.98</v>
      </c>
      <c r="B485" s="9">
        <v>30.2</v>
      </c>
      <c r="C485" s="9">
        <f t="shared" si="168"/>
        <v>29.596</v>
      </c>
      <c r="D485" s="9">
        <f t="shared" si="169"/>
        <v>0.96039999999999992</v>
      </c>
      <c r="E485" s="9">
        <f t="shared" si="170"/>
        <v>912.04</v>
      </c>
      <c r="F485" s="9"/>
      <c r="G485" s="9"/>
      <c r="H485" s="9"/>
      <c r="I485" s="9">
        <v>514.5</v>
      </c>
      <c r="J485" s="9">
        <v>30.2</v>
      </c>
      <c r="K485" s="9">
        <f t="shared" si="171"/>
        <v>15537.9</v>
      </c>
      <c r="L485" s="9">
        <f t="shared" si="172"/>
        <v>264710.25</v>
      </c>
      <c r="M485" s="9">
        <f t="shared" si="173"/>
        <v>912.04</v>
      </c>
      <c r="N485" s="9"/>
      <c r="O485" s="9"/>
      <c r="P485" s="9"/>
      <c r="Q485" s="9">
        <v>294</v>
      </c>
      <c r="R485" s="9">
        <v>30.2</v>
      </c>
      <c r="S485" s="9">
        <f t="shared" si="174"/>
        <v>8878.7999999999993</v>
      </c>
      <c r="T485" s="9">
        <f t="shared" si="175"/>
        <v>86436</v>
      </c>
      <c r="U485" s="9">
        <f t="shared" si="176"/>
        <v>912.04</v>
      </c>
      <c r="V485" s="9"/>
      <c r="W485" s="9"/>
      <c r="X485" s="9"/>
      <c r="Y485" s="9">
        <v>110.25</v>
      </c>
      <c r="Z485" s="9">
        <v>30.2</v>
      </c>
      <c r="AA485" s="9">
        <f t="shared" si="177"/>
        <v>3329.5499999999997</v>
      </c>
      <c r="AB485" s="9">
        <f t="shared" si="178"/>
        <v>12155.0625</v>
      </c>
      <c r="AC485" s="9">
        <f t="shared" si="179"/>
        <v>912.04</v>
      </c>
      <c r="AD485" s="9"/>
      <c r="AE485" s="9"/>
      <c r="AF485" s="9"/>
      <c r="AG485" s="9">
        <v>7</v>
      </c>
      <c r="AH485" s="9">
        <v>30.2</v>
      </c>
      <c r="AI485" s="9">
        <f t="shared" si="180"/>
        <v>211.4</v>
      </c>
      <c r="AJ485" s="9">
        <f t="shared" si="181"/>
        <v>49</v>
      </c>
      <c r="AK485" s="9">
        <f t="shared" si="182"/>
        <v>912.04</v>
      </c>
      <c r="AL485" s="9"/>
      <c r="AM485" s="9"/>
      <c r="AN485" s="9"/>
      <c r="AO485" s="1">
        <v>5</v>
      </c>
      <c r="AP485" s="9">
        <v>30.2</v>
      </c>
      <c r="AQ485" s="9">
        <f t="shared" si="183"/>
        <v>151</v>
      </c>
      <c r="AR485" s="9">
        <f t="shared" si="184"/>
        <v>912.04</v>
      </c>
      <c r="AS485" s="9">
        <f t="shared" si="185"/>
        <v>912.04</v>
      </c>
      <c r="AT485" s="9"/>
      <c r="AU485" s="9"/>
      <c r="AV485" s="9"/>
      <c r="AW485" s="9">
        <v>0.25</v>
      </c>
      <c r="AX485" s="9">
        <v>30.2</v>
      </c>
      <c r="AY485" s="9">
        <f t="shared" si="186"/>
        <v>7.55</v>
      </c>
      <c r="AZ485" s="9">
        <f t="shared" si="187"/>
        <v>6.25E-2</v>
      </c>
      <c r="BA485" s="9">
        <f t="shared" si="188"/>
        <v>912.04</v>
      </c>
      <c r="BB485" s="9"/>
      <c r="BC485" s="9"/>
      <c r="BD485" s="9"/>
      <c r="BE485" s="1">
        <v>5</v>
      </c>
      <c r="BF485" s="9">
        <v>30.2</v>
      </c>
      <c r="BG485">
        <f t="shared" si="189"/>
        <v>151</v>
      </c>
      <c r="BH485">
        <f t="shared" si="190"/>
        <v>25</v>
      </c>
      <c r="BI485">
        <f t="shared" si="191"/>
        <v>912.04</v>
      </c>
    </row>
    <row r="486" spans="1:61" x14ac:dyDescent="0.3">
      <c r="A486" s="9">
        <v>0.9</v>
      </c>
      <c r="B486" s="9">
        <v>32.25</v>
      </c>
      <c r="C486" s="9">
        <f t="shared" si="168"/>
        <v>29.025000000000002</v>
      </c>
      <c r="D486" s="9">
        <f t="shared" si="169"/>
        <v>0.81</v>
      </c>
      <c r="E486" s="9">
        <f t="shared" si="170"/>
        <v>1040.0625</v>
      </c>
      <c r="F486" s="9"/>
      <c r="G486" s="9"/>
      <c r="H486" s="9"/>
      <c r="I486" s="9">
        <v>563.5</v>
      </c>
      <c r="J486" s="9">
        <v>32.25</v>
      </c>
      <c r="K486" s="9">
        <f t="shared" si="171"/>
        <v>18172.875</v>
      </c>
      <c r="L486" s="9">
        <f t="shared" si="172"/>
        <v>317532.25</v>
      </c>
      <c r="M486" s="9">
        <f t="shared" si="173"/>
        <v>1040.0625</v>
      </c>
      <c r="N486" s="9"/>
      <c r="O486" s="9"/>
      <c r="P486" s="9"/>
      <c r="Q486" s="9">
        <v>318.5</v>
      </c>
      <c r="R486" s="9">
        <v>32.25</v>
      </c>
      <c r="S486" s="9">
        <f t="shared" si="174"/>
        <v>10271.625</v>
      </c>
      <c r="T486" s="9">
        <f t="shared" si="175"/>
        <v>101442.25</v>
      </c>
      <c r="U486" s="9">
        <f t="shared" si="176"/>
        <v>1040.0625</v>
      </c>
      <c r="V486" s="9"/>
      <c r="W486" s="9"/>
      <c r="X486" s="9"/>
      <c r="Y486" s="9">
        <v>122.5</v>
      </c>
      <c r="Z486" s="9">
        <v>32.25</v>
      </c>
      <c r="AA486" s="9">
        <f t="shared" si="177"/>
        <v>3950.625</v>
      </c>
      <c r="AB486" s="9">
        <f t="shared" si="178"/>
        <v>15006.25</v>
      </c>
      <c r="AC486" s="9">
        <f t="shared" si="179"/>
        <v>1040.0625</v>
      </c>
      <c r="AD486" s="9"/>
      <c r="AE486" s="9"/>
      <c r="AF486" s="9"/>
      <c r="AG486" s="9">
        <v>7</v>
      </c>
      <c r="AH486" s="9">
        <v>32.25</v>
      </c>
      <c r="AI486" s="9">
        <f t="shared" si="180"/>
        <v>225.75</v>
      </c>
      <c r="AJ486" s="9">
        <f t="shared" si="181"/>
        <v>49</v>
      </c>
      <c r="AK486" s="9">
        <f t="shared" si="182"/>
        <v>1040.0625</v>
      </c>
      <c r="AL486" s="9"/>
      <c r="AM486" s="9"/>
      <c r="AN486" s="9"/>
      <c r="AO486" s="1">
        <v>2</v>
      </c>
      <c r="AP486" s="9">
        <v>32.25</v>
      </c>
      <c r="AQ486" s="9">
        <f t="shared" si="183"/>
        <v>64.5</v>
      </c>
      <c r="AR486" s="9">
        <f t="shared" si="184"/>
        <v>1040.0625</v>
      </c>
      <c r="AS486" s="9">
        <f t="shared" si="185"/>
        <v>1040.0625</v>
      </c>
      <c r="AT486" s="9"/>
      <c r="AU486" s="9"/>
      <c r="AV486" s="9"/>
      <c r="AW486" s="9">
        <v>0.25</v>
      </c>
      <c r="AX486" s="9">
        <v>32.25</v>
      </c>
      <c r="AY486" s="9">
        <f t="shared" si="186"/>
        <v>8.0625</v>
      </c>
      <c r="AZ486" s="9">
        <f t="shared" si="187"/>
        <v>6.25E-2</v>
      </c>
      <c r="BA486" s="9">
        <f t="shared" si="188"/>
        <v>1040.0625</v>
      </c>
      <c r="BB486" s="9"/>
      <c r="BC486" s="9"/>
      <c r="BD486" s="9"/>
      <c r="BE486" s="1">
        <v>5</v>
      </c>
      <c r="BF486" s="9">
        <v>32.25</v>
      </c>
      <c r="BG486">
        <f t="shared" si="189"/>
        <v>161.25</v>
      </c>
      <c r="BH486">
        <f t="shared" si="190"/>
        <v>25</v>
      </c>
      <c r="BI486">
        <f t="shared" si="191"/>
        <v>1040.0625</v>
      </c>
    </row>
    <row r="487" spans="1:61" x14ac:dyDescent="0.3">
      <c r="A487" s="9">
        <v>0.9</v>
      </c>
      <c r="B487" s="9">
        <v>32</v>
      </c>
      <c r="C487" s="9">
        <f t="shared" si="168"/>
        <v>28.8</v>
      </c>
      <c r="D487" s="9">
        <f t="shared" si="169"/>
        <v>0.81</v>
      </c>
      <c r="E487" s="9">
        <f t="shared" si="170"/>
        <v>1024</v>
      </c>
      <c r="F487" s="9"/>
      <c r="G487" s="9"/>
      <c r="H487" s="9"/>
      <c r="I487" s="9">
        <v>563.5</v>
      </c>
      <c r="J487" s="9">
        <v>32</v>
      </c>
      <c r="K487" s="9">
        <f t="shared" si="171"/>
        <v>18032</v>
      </c>
      <c r="L487" s="9">
        <f t="shared" si="172"/>
        <v>317532.25</v>
      </c>
      <c r="M487" s="9">
        <f t="shared" si="173"/>
        <v>1024</v>
      </c>
      <c r="N487" s="9"/>
      <c r="O487" s="9"/>
      <c r="P487" s="9"/>
      <c r="Q487" s="9">
        <v>318.5</v>
      </c>
      <c r="R487" s="9">
        <v>32</v>
      </c>
      <c r="S487" s="9">
        <f t="shared" si="174"/>
        <v>10192</v>
      </c>
      <c r="T487" s="9">
        <f t="shared" si="175"/>
        <v>101442.25</v>
      </c>
      <c r="U487" s="9">
        <f t="shared" si="176"/>
        <v>1024</v>
      </c>
      <c r="V487" s="9"/>
      <c r="W487" s="9"/>
      <c r="X487" s="9"/>
      <c r="Y487" s="9">
        <v>122.5</v>
      </c>
      <c r="Z487" s="9">
        <v>32</v>
      </c>
      <c r="AA487" s="9">
        <f t="shared" si="177"/>
        <v>3920</v>
      </c>
      <c r="AB487" s="9">
        <f t="shared" si="178"/>
        <v>15006.25</v>
      </c>
      <c r="AC487" s="9">
        <f t="shared" si="179"/>
        <v>1024</v>
      </c>
      <c r="AD487" s="9"/>
      <c r="AE487" s="9"/>
      <c r="AF487" s="9"/>
      <c r="AG487" s="9">
        <v>7</v>
      </c>
      <c r="AH487" s="9">
        <v>32</v>
      </c>
      <c r="AI487" s="9">
        <f t="shared" si="180"/>
        <v>224</v>
      </c>
      <c r="AJ487" s="9">
        <f t="shared" si="181"/>
        <v>49</v>
      </c>
      <c r="AK487" s="9">
        <f t="shared" si="182"/>
        <v>1024</v>
      </c>
      <c r="AL487" s="9"/>
      <c r="AM487" s="9"/>
      <c r="AN487" s="9"/>
      <c r="AO487" s="1">
        <v>3</v>
      </c>
      <c r="AP487" s="9">
        <v>32</v>
      </c>
      <c r="AQ487" s="9">
        <f t="shared" si="183"/>
        <v>96</v>
      </c>
      <c r="AR487" s="9">
        <f t="shared" si="184"/>
        <v>1024</v>
      </c>
      <c r="AS487" s="9">
        <f t="shared" si="185"/>
        <v>1024</v>
      </c>
      <c r="AT487" s="9"/>
      <c r="AU487" s="9"/>
      <c r="AV487" s="9"/>
      <c r="AW487" s="9">
        <v>0.25</v>
      </c>
      <c r="AX487" s="9">
        <v>32</v>
      </c>
      <c r="AY487" s="9">
        <f t="shared" si="186"/>
        <v>8</v>
      </c>
      <c r="AZ487" s="9">
        <f t="shared" si="187"/>
        <v>6.25E-2</v>
      </c>
      <c r="BA487" s="9">
        <f t="shared" si="188"/>
        <v>1024</v>
      </c>
      <c r="BB487" s="9"/>
      <c r="BC487" s="9"/>
      <c r="BD487" s="9"/>
      <c r="BE487" s="1">
        <v>5</v>
      </c>
      <c r="BF487" s="9">
        <v>32</v>
      </c>
      <c r="BG487">
        <f t="shared" si="189"/>
        <v>160</v>
      </c>
      <c r="BH487">
        <f t="shared" si="190"/>
        <v>25</v>
      </c>
      <c r="BI487">
        <f t="shared" si="191"/>
        <v>1024</v>
      </c>
    </row>
    <row r="488" spans="1:61" x14ac:dyDescent="0.3">
      <c r="A488" s="9">
        <v>0.9</v>
      </c>
      <c r="B488" s="9">
        <v>37.19</v>
      </c>
      <c r="C488" s="9">
        <f t="shared" si="168"/>
        <v>33.470999999999997</v>
      </c>
      <c r="D488" s="9">
        <f t="shared" si="169"/>
        <v>0.81</v>
      </c>
      <c r="E488" s="9">
        <f t="shared" si="170"/>
        <v>1383.0960999999998</v>
      </c>
      <c r="F488" s="9"/>
      <c r="G488" s="9"/>
      <c r="H488" s="9"/>
      <c r="I488" s="9">
        <v>563.5</v>
      </c>
      <c r="J488" s="9">
        <v>37.19</v>
      </c>
      <c r="K488" s="9">
        <f t="shared" si="171"/>
        <v>20956.564999999999</v>
      </c>
      <c r="L488" s="9">
        <f t="shared" si="172"/>
        <v>317532.25</v>
      </c>
      <c r="M488" s="9">
        <f t="shared" si="173"/>
        <v>1383.0960999999998</v>
      </c>
      <c r="N488" s="9"/>
      <c r="O488" s="9"/>
      <c r="P488" s="9"/>
      <c r="Q488" s="9">
        <v>318.5</v>
      </c>
      <c r="R488" s="9">
        <v>37.19</v>
      </c>
      <c r="S488" s="9">
        <f t="shared" si="174"/>
        <v>11845.014999999999</v>
      </c>
      <c r="T488" s="9">
        <f t="shared" si="175"/>
        <v>101442.25</v>
      </c>
      <c r="U488" s="9">
        <f t="shared" si="176"/>
        <v>1383.0960999999998</v>
      </c>
      <c r="V488" s="9"/>
      <c r="W488" s="9"/>
      <c r="X488" s="9"/>
      <c r="Y488" s="9">
        <v>122.5</v>
      </c>
      <c r="Z488" s="9">
        <v>37.19</v>
      </c>
      <c r="AA488" s="9">
        <f t="shared" si="177"/>
        <v>4555.7749999999996</v>
      </c>
      <c r="AB488" s="9">
        <f t="shared" si="178"/>
        <v>15006.25</v>
      </c>
      <c r="AC488" s="9">
        <f t="shared" si="179"/>
        <v>1383.0960999999998</v>
      </c>
      <c r="AD488" s="9"/>
      <c r="AE488" s="9"/>
      <c r="AF488" s="9"/>
      <c r="AG488" s="9">
        <v>7</v>
      </c>
      <c r="AH488" s="9">
        <v>37.19</v>
      </c>
      <c r="AI488" s="9">
        <f t="shared" si="180"/>
        <v>260.33</v>
      </c>
      <c r="AJ488" s="9">
        <f t="shared" si="181"/>
        <v>49</v>
      </c>
      <c r="AK488" s="9">
        <f t="shared" si="182"/>
        <v>1383.0960999999998</v>
      </c>
      <c r="AL488" s="9"/>
      <c r="AM488" s="9"/>
      <c r="AN488" s="9"/>
      <c r="AO488" s="1">
        <v>4</v>
      </c>
      <c r="AP488" s="9">
        <v>37.19</v>
      </c>
      <c r="AQ488" s="9">
        <f t="shared" si="183"/>
        <v>148.76</v>
      </c>
      <c r="AR488" s="9">
        <f t="shared" si="184"/>
        <v>1383.0960999999998</v>
      </c>
      <c r="AS488" s="9">
        <f t="shared" si="185"/>
        <v>1383.0960999999998</v>
      </c>
      <c r="AT488" s="9"/>
      <c r="AU488" s="9"/>
      <c r="AV488" s="9"/>
      <c r="AW488" s="9">
        <v>0.25</v>
      </c>
      <c r="AX488" s="9">
        <v>37.19</v>
      </c>
      <c r="AY488" s="9">
        <f t="shared" si="186"/>
        <v>9.2974999999999994</v>
      </c>
      <c r="AZ488" s="9">
        <f t="shared" si="187"/>
        <v>6.25E-2</v>
      </c>
      <c r="BA488" s="9">
        <f t="shared" si="188"/>
        <v>1383.0960999999998</v>
      </c>
      <c r="BB488" s="9"/>
      <c r="BC488" s="9"/>
      <c r="BD488" s="9"/>
      <c r="BE488" s="1">
        <v>5</v>
      </c>
      <c r="BF488" s="9">
        <v>37.19</v>
      </c>
      <c r="BG488">
        <f t="shared" si="189"/>
        <v>185.95</v>
      </c>
      <c r="BH488">
        <f t="shared" si="190"/>
        <v>25</v>
      </c>
      <c r="BI488">
        <f t="shared" si="191"/>
        <v>1383.0960999999998</v>
      </c>
    </row>
    <row r="489" spans="1:61" x14ac:dyDescent="0.3">
      <c r="A489" s="9">
        <v>0.9</v>
      </c>
      <c r="B489" s="9">
        <v>35.619999999999997</v>
      </c>
      <c r="C489" s="9">
        <f t="shared" si="168"/>
        <v>32.058</v>
      </c>
      <c r="D489" s="9">
        <f t="shared" si="169"/>
        <v>0.81</v>
      </c>
      <c r="E489" s="9">
        <f t="shared" si="170"/>
        <v>1268.7843999999998</v>
      </c>
      <c r="F489" s="9"/>
      <c r="G489" s="9"/>
      <c r="H489" s="9"/>
      <c r="I489" s="9">
        <v>563.5</v>
      </c>
      <c r="J489" s="9">
        <v>35.619999999999997</v>
      </c>
      <c r="K489" s="9">
        <f t="shared" si="171"/>
        <v>20071.87</v>
      </c>
      <c r="L489" s="9">
        <f t="shared" si="172"/>
        <v>317532.25</v>
      </c>
      <c r="M489" s="9">
        <f t="shared" si="173"/>
        <v>1268.7843999999998</v>
      </c>
      <c r="N489" s="9"/>
      <c r="O489" s="9"/>
      <c r="P489" s="9"/>
      <c r="Q489" s="9">
        <v>318.5</v>
      </c>
      <c r="R489" s="9">
        <v>35.619999999999997</v>
      </c>
      <c r="S489" s="9">
        <f t="shared" si="174"/>
        <v>11344.97</v>
      </c>
      <c r="T489" s="9">
        <f t="shared" si="175"/>
        <v>101442.25</v>
      </c>
      <c r="U489" s="9">
        <f t="shared" si="176"/>
        <v>1268.7843999999998</v>
      </c>
      <c r="V489" s="9"/>
      <c r="W489" s="9"/>
      <c r="X489" s="9"/>
      <c r="Y489" s="9">
        <v>122.5</v>
      </c>
      <c r="Z489" s="9">
        <v>35.619999999999997</v>
      </c>
      <c r="AA489" s="9">
        <f t="shared" si="177"/>
        <v>4363.45</v>
      </c>
      <c r="AB489" s="9">
        <f t="shared" si="178"/>
        <v>15006.25</v>
      </c>
      <c r="AC489" s="9">
        <f t="shared" si="179"/>
        <v>1268.7843999999998</v>
      </c>
      <c r="AD489" s="9"/>
      <c r="AE489" s="9"/>
      <c r="AF489" s="9"/>
      <c r="AG489" s="9">
        <v>7</v>
      </c>
      <c r="AH489" s="9">
        <v>35.619999999999997</v>
      </c>
      <c r="AI489" s="9">
        <f t="shared" si="180"/>
        <v>249.33999999999997</v>
      </c>
      <c r="AJ489" s="9">
        <f t="shared" si="181"/>
        <v>49</v>
      </c>
      <c r="AK489" s="9">
        <f t="shared" si="182"/>
        <v>1268.7843999999998</v>
      </c>
      <c r="AL489" s="9"/>
      <c r="AM489" s="9"/>
      <c r="AN489" s="9"/>
      <c r="AO489" s="1">
        <v>5</v>
      </c>
      <c r="AP489" s="9">
        <v>35.619999999999997</v>
      </c>
      <c r="AQ489" s="9">
        <f t="shared" si="183"/>
        <v>178.1</v>
      </c>
      <c r="AR489" s="9">
        <f t="shared" si="184"/>
        <v>1268.7843999999998</v>
      </c>
      <c r="AS489" s="9">
        <f t="shared" si="185"/>
        <v>1268.7843999999998</v>
      </c>
      <c r="AT489" s="9"/>
      <c r="AU489" s="9"/>
      <c r="AV489" s="9"/>
      <c r="AW489" s="9">
        <v>0.25</v>
      </c>
      <c r="AX489" s="9">
        <v>35.619999999999997</v>
      </c>
      <c r="AY489" s="9">
        <f t="shared" si="186"/>
        <v>8.9049999999999994</v>
      </c>
      <c r="AZ489" s="9">
        <f t="shared" si="187"/>
        <v>6.25E-2</v>
      </c>
      <c r="BA489" s="9">
        <f t="shared" si="188"/>
        <v>1268.7843999999998</v>
      </c>
      <c r="BB489" s="9"/>
      <c r="BC489" s="9"/>
      <c r="BD489" s="9"/>
      <c r="BE489" s="1">
        <v>5</v>
      </c>
      <c r="BF489" s="9">
        <v>35.619999999999997</v>
      </c>
      <c r="BG489">
        <f t="shared" si="189"/>
        <v>178.1</v>
      </c>
      <c r="BH489">
        <f t="shared" si="190"/>
        <v>25</v>
      </c>
      <c r="BI489">
        <f t="shared" si="191"/>
        <v>1268.7843999999998</v>
      </c>
    </row>
    <row r="490" spans="1:61" x14ac:dyDescent="0.3">
      <c r="A490" s="9">
        <v>0.86</v>
      </c>
      <c r="B490" s="9">
        <v>28.02</v>
      </c>
      <c r="C490" s="9">
        <f t="shared" si="168"/>
        <v>24.097200000000001</v>
      </c>
      <c r="D490" s="9">
        <f t="shared" si="169"/>
        <v>0.73959999999999992</v>
      </c>
      <c r="E490" s="9">
        <f t="shared" si="170"/>
        <v>785.12040000000002</v>
      </c>
      <c r="F490" s="9"/>
      <c r="G490" s="9"/>
      <c r="H490" s="9"/>
      <c r="I490" s="9">
        <v>588</v>
      </c>
      <c r="J490" s="9">
        <v>28.02</v>
      </c>
      <c r="K490" s="9">
        <f t="shared" si="171"/>
        <v>16475.759999999998</v>
      </c>
      <c r="L490" s="9">
        <f t="shared" si="172"/>
        <v>345744</v>
      </c>
      <c r="M490" s="9">
        <f t="shared" si="173"/>
        <v>785.12040000000002</v>
      </c>
      <c r="N490" s="9"/>
      <c r="O490" s="9"/>
      <c r="P490" s="9"/>
      <c r="Q490" s="9">
        <v>294</v>
      </c>
      <c r="R490" s="9">
        <v>28.02</v>
      </c>
      <c r="S490" s="9">
        <f t="shared" si="174"/>
        <v>8237.8799999999992</v>
      </c>
      <c r="T490" s="9">
        <f t="shared" si="175"/>
        <v>86436</v>
      </c>
      <c r="U490" s="9">
        <f t="shared" si="176"/>
        <v>785.12040000000002</v>
      </c>
      <c r="V490" s="9"/>
      <c r="W490" s="9"/>
      <c r="X490" s="9"/>
      <c r="Y490" s="9">
        <v>147</v>
      </c>
      <c r="Z490" s="9">
        <v>28.02</v>
      </c>
      <c r="AA490" s="9">
        <f t="shared" si="177"/>
        <v>4118.9399999999996</v>
      </c>
      <c r="AB490" s="9">
        <f t="shared" si="178"/>
        <v>21609</v>
      </c>
      <c r="AC490" s="9">
        <f t="shared" si="179"/>
        <v>785.12040000000002</v>
      </c>
      <c r="AD490" s="9"/>
      <c r="AE490" s="9"/>
      <c r="AF490" s="9"/>
      <c r="AG490" s="9">
        <v>7</v>
      </c>
      <c r="AH490" s="9">
        <v>28.02</v>
      </c>
      <c r="AI490" s="9">
        <f t="shared" si="180"/>
        <v>196.14</v>
      </c>
      <c r="AJ490" s="9">
        <f t="shared" si="181"/>
        <v>49</v>
      </c>
      <c r="AK490" s="9">
        <f t="shared" si="182"/>
        <v>785.12040000000002</v>
      </c>
      <c r="AL490" s="9"/>
      <c r="AM490" s="9"/>
      <c r="AN490" s="9"/>
      <c r="AO490" s="1">
        <v>2</v>
      </c>
      <c r="AP490" s="9">
        <v>28.02</v>
      </c>
      <c r="AQ490" s="9">
        <f t="shared" si="183"/>
        <v>56.04</v>
      </c>
      <c r="AR490" s="9">
        <f t="shared" si="184"/>
        <v>785.12040000000002</v>
      </c>
      <c r="AS490" s="9">
        <f t="shared" si="185"/>
        <v>785.12040000000002</v>
      </c>
      <c r="AT490" s="9"/>
      <c r="AU490" s="9"/>
      <c r="AV490" s="9"/>
      <c r="AW490" s="9">
        <v>0.25</v>
      </c>
      <c r="AX490" s="9">
        <v>28.02</v>
      </c>
      <c r="AY490" s="9">
        <f t="shared" si="186"/>
        <v>7.0049999999999999</v>
      </c>
      <c r="AZ490" s="9">
        <f t="shared" si="187"/>
        <v>6.25E-2</v>
      </c>
      <c r="BA490" s="9">
        <f t="shared" si="188"/>
        <v>785.12040000000002</v>
      </c>
      <c r="BB490" s="9"/>
      <c r="BC490" s="9"/>
      <c r="BD490" s="9"/>
      <c r="BE490" s="1">
        <v>5</v>
      </c>
      <c r="BF490" s="9">
        <v>28.02</v>
      </c>
      <c r="BG490">
        <f t="shared" si="189"/>
        <v>140.1</v>
      </c>
      <c r="BH490">
        <f t="shared" si="190"/>
        <v>25</v>
      </c>
      <c r="BI490">
        <f t="shared" si="191"/>
        <v>785.12040000000002</v>
      </c>
    </row>
    <row r="491" spans="1:61" x14ac:dyDescent="0.3">
      <c r="A491" s="9">
        <v>0.86</v>
      </c>
      <c r="B491" s="9">
        <v>29.43</v>
      </c>
      <c r="C491" s="9">
        <f t="shared" si="168"/>
        <v>25.309799999999999</v>
      </c>
      <c r="D491" s="9">
        <f t="shared" si="169"/>
        <v>0.73959999999999992</v>
      </c>
      <c r="E491" s="9">
        <f t="shared" si="170"/>
        <v>866.12490000000003</v>
      </c>
      <c r="F491" s="9"/>
      <c r="G491" s="9"/>
      <c r="H491" s="9"/>
      <c r="I491" s="9">
        <v>588</v>
      </c>
      <c r="J491" s="9">
        <v>29.43</v>
      </c>
      <c r="K491" s="9">
        <f t="shared" si="171"/>
        <v>17304.84</v>
      </c>
      <c r="L491" s="9">
        <f t="shared" si="172"/>
        <v>345744</v>
      </c>
      <c r="M491" s="9">
        <f t="shared" si="173"/>
        <v>866.12490000000003</v>
      </c>
      <c r="N491" s="9"/>
      <c r="O491" s="9"/>
      <c r="P491" s="9"/>
      <c r="Q491" s="9">
        <v>294</v>
      </c>
      <c r="R491" s="9">
        <v>29.43</v>
      </c>
      <c r="S491" s="9">
        <f t="shared" si="174"/>
        <v>8652.42</v>
      </c>
      <c r="T491" s="9">
        <f t="shared" si="175"/>
        <v>86436</v>
      </c>
      <c r="U491" s="9">
        <f t="shared" si="176"/>
        <v>866.12490000000003</v>
      </c>
      <c r="V491" s="9"/>
      <c r="W491" s="9"/>
      <c r="X491" s="9"/>
      <c r="Y491" s="9">
        <v>147</v>
      </c>
      <c r="Z491" s="9">
        <v>29.43</v>
      </c>
      <c r="AA491" s="9">
        <f t="shared" si="177"/>
        <v>4326.21</v>
      </c>
      <c r="AB491" s="9">
        <f t="shared" si="178"/>
        <v>21609</v>
      </c>
      <c r="AC491" s="9">
        <f t="shared" si="179"/>
        <v>866.12490000000003</v>
      </c>
      <c r="AD491" s="9"/>
      <c r="AE491" s="9"/>
      <c r="AF491" s="9"/>
      <c r="AG491" s="9">
        <v>7</v>
      </c>
      <c r="AH491" s="9">
        <v>29.43</v>
      </c>
      <c r="AI491" s="9">
        <f t="shared" si="180"/>
        <v>206.01</v>
      </c>
      <c r="AJ491" s="9">
        <f t="shared" si="181"/>
        <v>49</v>
      </c>
      <c r="AK491" s="9">
        <f t="shared" si="182"/>
        <v>866.12490000000003</v>
      </c>
      <c r="AL491" s="9"/>
      <c r="AM491" s="9"/>
      <c r="AN491" s="9"/>
      <c r="AO491" s="1">
        <v>3</v>
      </c>
      <c r="AP491" s="9">
        <v>29.43</v>
      </c>
      <c r="AQ491" s="9">
        <f t="shared" si="183"/>
        <v>88.289999999999992</v>
      </c>
      <c r="AR491" s="9">
        <f t="shared" si="184"/>
        <v>866.12490000000003</v>
      </c>
      <c r="AS491" s="9">
        <f t="shared" si="185"/>
        <v>866.12490000000003</v>
      </c>
      <c r="AT491" s="9"/>
      <c r="AU491" s="9"/>
      <c r="AV491" s="9"/>
      <c r="AW491" s="9">
        <v>0.25</v>
      </c>
      <c r="AX491" s="9">
        <v>29.43</v>
      </c>
      <c r="AY491" s="9">
        <f t="shared" si="186"/>
        <v>7.3574999999999999</v>
      </c>
      <c r="AZ491" s="9">
        <f t="shared" si="187"/>
        <v>6.25E-2</v>
      </c>
      <c r="BA491" s="9">
        <f t="shared" si="188"/>
        <v>866.12490000000003</v>
      </c>
      <c r="BB491" s="9"/>
      <c r="BC491" s="9"/>
      <c r="BD491" s="9"/>
      <c r="BE491" s="1">
        <v>5</v>
      </c>
      <c r="BF491" s="9">
        <v>29.43</v>
      </c>
      <c r="BG491">
        <f t="shared" si="189"/>
        <v>147.15</v>
      </c>
      <c r="BH491">
        <f t="shared" si="190"/>
        <v>25</v>
      </c>
      <c r="BI491">
        <f t="shared" si="191"/>
        <v>866.12490000000003</v>
      </c>
    </row>
    <row r="492" spans="1:61" x14ac:dyDescent="0.3">
      <c r="A492" s="9">
        <v>0.86</v>
      </c>
      <c r="B492" s="9">
        <v>34.15</v>
      </c>
      <c r="C492" s="9">
        <f t="shared" si="168"/>
        <v>29.369</v>
      </c>
      <c r="D492" s="9">
        <f t="shared" si="169"/>
        <v>0.73959999999999992</v>
      </c>
      <c r="E492" s="9">
        <f t="shared" si="170"/>
        <v>1166.2224999999999</v>
      </c>
      <c r="F492" s="9"/>
      <c r="G492" s="9"/>
      <c r="H492" s="9"/>
      <c r="I492" s="9">
        <v>588</v>
      </c>
      <c r="J492" s="9">
        <v>34.15</v>
      </c>
      <c r="K492" s="9">
        <f t="shared" si="171"/>
        <v>20080.2</v>
      </c>
      <c r="L492" s="9">
        <f t="shared" si="172"/>
        <v>345744</v>
      </c>
      <c r="M492" s="9">
        <f t="shared" si="173"/>
        <v>1166.2224999999999</v>
      </c>
      <c r="N492" s="9"/>
      <c r="O492" s="9"/>
      <c r="P492" s="9"/>
      <c r="Q492" s="9">
        <v>294</v>
      </c>
      <c r="R492" s="9">
        <v>34.15</v>
      </c>
      <c r="S492" s="9">
        <f t="shared" si="174"/>
        <v>10040.1</v>
      </c>
      <c r="T492" s="9">
        <f t="shared" si="175"/>
        <v>86436</v>
      </c>
      <c r="U492" s="9">
        <f t="shared" si="176"/>
        <v>1166.2224999999999</v>
      </c>
      <c r="V492" s="9"/>
      <c r="W492" s="9"/>
      <c r="X492" s="9"/>
      <c r="Y492" s="9">
        <v>147</v>
      </c>
      <c r="Z492" s="9">
        <v>34.15</v>
      </c>
      <c r="AA492" s="9">
        <f t="shared" si="177"/>
        <v>5020.05</v>
      </c>
      <c r="AB492" s="9">
        <f t="shared" si="178"/>
        <v>21609</v>
      </c>
      <c r="AC492" s="9">
        <f t="shared" si="179"/>
        <v>1166.2224999999999</v>
      </c>
      <c r="AD492" s="9"/>
      <c r="AE492" s="9"/>
      <c r="AF492" s="9"/>
      <c r="AG492" s="9">
        <v>7</v>
      </c>
      <c r="AH492" s="9">
        <v>34.15</v>
      </c>
      <c r="AI492" s="9">
        <f t="shared" si="180"/>
        <v>239.04999999999998</v>
      </c>
      <c r="AJ492" s="9">
        <f t="shared" si="181"/>
        <v>49</v>
      </c>
      <c r="AK492" s="9">
        <f t="shared" si="182"/>
        <v>1166.2224999999999</v>
      </c>
      <c r="AL492" s="9"/>
      <c r="AM492" s="9"/>
      <c r="AN492" s="9"/>
      <c r="AO492" s="1">
        <v>4</v>
      </c>
      <c r="AP492" s="9">
        <v>34.15</v>
      </c>
      <c r="AQ492" s="9">
        <f t="shared" si="183"/>
        <v>136.6</v>
      </c>
      <c r="AR492" s="9">
        <f t="shared" si="184"/>
        <v>1166.2224999999999</v>
      </c>
      <c r="AS492" s="9">
        <f t="shared" si="185"/>
        <v>1166.2224999999999</v>
      </c>
      <c r="AT492" s="9"/>
      <c r="AU492" s="9"/>
      <c r="AV492" s="9"/>
      <c r="AW492" s="9">
        <v>0.25</v>
      </c>
      <c r="AX492" s="9">
        <v>34.15</v>
      </c>
      <c r="AY492" s="9">
        <f t="shared" si="186"/>
        <v>8.5374999999999996</v>
      </c>
      <c r="AZ492" s="9">
        <f t="shared" si="187"/>
        <v>6.25E-2</v>
      </c>
      <c r="BA492" s="9">
        <f t="shared" si="188"/>
        <v>1166.2224999999999</v>
      </c>
      <c r="BB492" s="9"/>
      <c r="BC492" s="9"/>
      <c r="BD492" s="9"/>
      <c r="BE492" s="1">
        <v>5</v>
      </c>
      <c r="BF492" s="9">
        <v>34.15</v>
      </c>
      <c r="BG492">
        <f t="shared" si="189"/>
        <v>170.75</v>
      </c>
      <c r="BH492">
        <f t="shared" si="190"/>
        <v>25</v>
      </c>
      <c r="BI492">
        <f t="shared" si="191"/>
        <v>1166.2224999999999</v>
      </c>
    </row>
    <row r="493" spans="1:61" x14ac:dyDescent="0.3">
      <c r="A493" s="9">
        <v>0.86</v>
      </c>
      <c r="B493" s="9">
        <v>33.47</v>
      </c>
      <c r="C493" s="9">
        <f t="shared" si="168"/>
        <v>28.784199999999998</v>
      </c>
      <c r="D493" s="9">
        <f t="shared" si="169"/>
        <v>0.73959999999999992</v>
      </c>
      <c r="E493" s="9">
        <f t="shared" si="170"/>
        <v>1120.2409</v>
      </c>
      <c r="F493" s="9"/>
      <c r="G493" s="9"/>
      <c r="H493" s="9"/>
      <c r="I493" s="9">
        <v>588</v>
      </c>
      <c r="J493" s="9">
        <v>33.47</v>
      </c>
      <c r="K493" s="9">
        <f t="shared" si="171"/>
        <v>19680.36</v>
      </c>
      <c r="L493" s="9">
        <f t="shared" si="172"/>
        <v>345744</v>
      </c>
      <c r="M493" s="9">
        <f t="shared" si="173"/>
        <v>1120.2409</v>
      </c>
      <c r="N493" s="9"/>
      <c r="O493" s="9"/>
      <c r="P493" s="9"/>
      <c r="Q493" s="9">
        <v>294</v>
      </c>
      <c r="R493" s="9">
        <v>33.47</v>
      </c>
      <c r="S493" s="9">
        <f t="shared" si="174"/>
        <v>9840.18</v>
      </c>
      <c r="T493" s="9">
        <f t="shared" si="175"/>
        <v>86436</v>
      </c>
      <c r="U493" s="9">
        <f t="shared" si="176"/>
        <v>1120.2409</v>
      </c>
      <c r="V493" s="9"/>
      <c r="W493" s="9"/>
      <c r="X493" s="9"/>
      <c r="Y493" s="9">
        <v>147</v>
      </c>
      <c r="Z493" s="9">
        <v>33.47</v>
      </c>
      <c r="AA493" s="9">
        <f t="shared" si="177"/>
        <v>4920.09</v>
      </c>
      <c r="AB493" s="9">
        <f t="shared" si="178"/>
        <v>21609</v>
      </c>
      <c r="AC493" s="9">
        <f t="shared" si="179"/>
        <v>1120.2409</v>
      </c>
      <c r="AD493" s="9"/>
      <c r="AE493" s="9"/>
      <c r="AF493" s="9"/>
      <c r="AG493" s="9">
        <v>7</v>
      </c>
      <c r="AH493" s="9">
        <v>33.47</v>
      </c>
      <c r="AI493" s="9">
        <f t="shared" si="180"/>
        <v>234.29</v>
      </c>
      <c r="AJ493" s="9">
        <f t="shared" si="181"/>
        <v>49</v>
      </c>
      <c r="AK493" s="9">
        <f t="shared" si="182"/>
        <v>1120.2409</v>
      </c>
      <c r="AL493" s="9"/>
      <c r="AM493" s="9"/>
      <c r="AN493" s="9"/>
      <c r="AO493" s="1">
        <v>5</v>
      </c>
      <c r="AP493" s="9">
        <v>33.47</v>
      </c>
      <c r="AQ493" s="9">
        <f t="shared" si="183"/>
        <v>167.35</v>
      </c>
      <c r="AR493" s="9">
        <f t="shared" si="184"/>
        <v>1120.2409</v>
      </c>
      <c r="AS493" s="9">
        <f t="shared" si="185"/>
        <v>1120.2409</v>
      </c>
      <c r="AT493" s="9"/>
      <c r="AU493" s="9"/>
      <c r="AV493" s="9"/>
      <c r="AW493" s="9">
        <v>0.25</v>
      </c>
      <c r="AX493" s="9">
        <v>33.47</v>
      </c>
      <c r="AY493" s="9">
        <f t="shared" si="186"/>
        <v>8.3674999999999997</v>
      </c>
      <c r="AZ493" s="9">
        <f t="shared" si="187"/>
        <v>6.25E-2</v>
      </c>
      <c r="BA493" s="9">
        <f t="shared" si="188"/>
        <v>1120.2409</v>
      </c>
      <c r="BB493" s="9"/>
      <c r="BC493" s="9"/>
      <c r="BD493" s="9"/>
      <c r="BE493" s="1">
        <v>5</v>
      </c>
      <c r="BF493" s="9">
        <v>33.47</v>
      </c>
      <c r="BG493">
        <f t="shared" si="189"/>
        <v>167.35</v>
      </c>
      <c r="BH493">
        <f t="shared" si="190"/>
        <v>25</v>
      </c>
      <c r="BI493">
        <f t="shared" si="191"/>
        <v>1120.2409</v>
      </c>
    </row>
    <row r="494" spans="1:61" x14ac:dyDescent="0.3">
      <c r="A494" s="9">
        <v>0.82</v>
      </c>
      <c r="B494" s="9">
        <v>26.53</v>
      </c>
      <c r="C494" s="9">
        <f t="shared" si="168"/>
        <v>21.7546</v>
      </c>
      <c r="D494" s="9">
        <f t="shared" si="169"/>
        <v>0.67239999999999989</v>
      </c>
      <c r="E494" s="9">
        <f t="shared" si="170"/>
        <v>703.84090000000003</v>
      </c>
      <c r="F494" s="9"/>
      <c r="G494" s="9"/>
      <c r="H494" s="9"/>
      <c r="I494" s="9">
        <v>612.5</v>
      </c>
      <c r="J494" s="9">
        <v>26.53</v>
      </c>
      <c r="K494" s="9">
        <f t="shared" si="171"/>
        <v>16249.625</v>
      </c>
      <c r="L494" s="9">
        <f t="shared" si="172"/>
        <v>375156.25</v>
      </c>
      <c r="M494" s="9">
        <f t="shared" si="173"/>
        <v>703.84090000000003</v>
      </c>
      <c r="N494" s="9"/>
      <c r="O494" s="9"/>
      <c r="P494" s="9"/>
      <c r="Q494" s="9">
        <v>318.5</v>
      </c>
      <c r="R494" s="9">
        <v>26.53</v>
      </c>
      <c r="S494" s="9">
        <f t="shared" si="174"/>
        <v>8449.8050000000003</v>
      </c>
      <c r="T494" s="9">
        <f t="shared" si="175"/>
        <v>101442.25</v>
      </c>
      <c r="U494" s="9">
        <f t="shared" si="176"/>
        <v>703.84090000000003</v>
      </c>
      <c r="V494" s="9"/>
      <c r="W494" s="9"/>
      <c r="X494" s="9"/>
      <c r="Y494" s="9">
        <v>147</v>
      </c>
      <c r="Z494" s="9">
        <v>26.53</v>
      </c>
      <c r="AA494" s="9">
        <f t="shared" si="177"/>
        <v>3899.9100000000003</v>
      </c>
      <c r="AB494" s="9">
        <f t="shared" si="178"/>
        <v>21609</v>
      </c>
      <c r="AC494" s="9">
        <f t="shared" si="179"/>
        <v>703.84090000000003</v>
      </c>
      <c r="AD494" s="9"/>
      <c r="AE494" s="9"/>
      <c r="AF494" s="9"/>
      <c r="AG494" s="9">
        <v>7</v>
      </c>
      <c r="AH494" s="9">
        <v>26.53</v>
      </c>
      <c r="AI494" s="9">
        <f t="shared" si="180"/>
        <v>185.71</v>
      </c>
      <c r="AJ494" s="9">
        <f t="shared" si="181"/>
        <v>49</v>
      </c>
      <c r="AK494" s="9">
        <f t="shared" si="182"/>
        <v>703.84090000000003</v>
      </c>
      <c r="AL494" s="9"/>
      <c r="AM494" s="9"/>
      <c r="AN494" s="9"/>
      <c r="AO494" s="1">
        <v>2</v>
      </c>
      <c r="AP494" s="9">
        <v>26.53</v>
      </c>
      <c r="AQ494" s="9">
        <f t="shared" si="183"/>
        <v>53.06</v>
      </c>
      <c r="AR494" s="9">
        <f t="shared" si="184"/>
        <v>703.84090000000003</v>
      </c>
      <c r="AS494" s="9">
        <f t="shared" si="185"/>
        <v>703.84090000000003</v>
      </c>
      <c r="AT494" s="9"/>
      <c r="AU494" s="9"/>
      <c r="AV494" s="9"/>
      <c r="AW494" s="9">
        <v>0.25</v>
      </c>
      <c r="AX494" s="9">
        <v>26.53</v>
      </c>
      <c r="AY494" s="9">
        <f t="shared" si="186"/>
        <v>6.6325000000000003</v>
      </c>
      <c r="AZ494" s="9">
        <f t="shared" si="187"/>
        <v>6.25E-2</v>
      </c>
      <c r="BA494" s="9">
        <f t="shared" si="188"/>
        <v>703.84090000000003</v>
      </c>
      <c r="BB494" s="9"/>
      <c r="BC494" s="9"/>
      <c r="BD494" s="9"/>
      <c r="BE494" s="1">
        <v>5</v>
      </c>
      <c r="BF494" s="9">
        <v>26.53</v>
      </c>
      <c r="BG494">
        <f t="shared" si="189"/>
        <v>132.65</v>
      </c>
      <c r="BH494">
        <f t="shared" si="190"/>
        <v>25</v>
      </c>
      <c r="BI494">
        <f t="shared" si="191"/>
        <v>703.84090000000003</v>
      </c>
    </row>
    <row r="495" spans="1:61" x14ac:dyDescent="0.3">
      <c r="A495" s="9">
        <v>0.82</v>
      </c>
      <c r="B495" s="9">
        <v>26.08</v>
      </c>
      <c r="C495" s="9">
        <f t="shared" si="168"/>
        <v>21.385599999999997</v>
      </c>
      <c r="D495" s="9">
        <f t="shared" si="169"/>
        <v>0.67239999999999989</v>
      </c>
      <c r="E495" s="9">
        <f t="shared" si="170"/>
        <v>680.16639999999995</v>
      </c>
      <c r="F495" s="9"/>
      <c r="G495" s="9"/>
      <c r="H495" s="9"/>
      <c r="I495" s="9">
        <v>612.5</v>
      </c>
      <c r="J495" s="9">
        <v>26.08</v>
      </c>
      <c r="K495" s="9">
        <f t="shared" si="171"/>
        <v>15973.999999999998</v>
      </c>
      <c r="L495" s="9">
        <f t="shared" si="172"/>
        <v>375156.25</v>
      </c>
      <c r="M495" s="9">
        <f t="shared" si="173"/>
        <v>680.16639999999995</v>
      </c>
      <c r="N495" s="9"/>
      <c r="O495" s="9"/>
      <c r="P495" s="9"/>
      <c r="Q495" s="9">
        <v>318.5</v>
      </c>
      <c r="R495" s="9">
        <v>26.08</v>
      </c>
      <c r="S495" s="9">
        <f t="shared" si="174"/>
        <v>8306.48</v>
      </c>
      <c r="T495" s="9">
        <f t="shared" si="175"/>
        <v>101442.25</v>
      </c>
      <c r="U495" s="9">
        <f t="shared" si="176"/>
        <v>680.16639999999995</v>
      </c>
      <c r="V495" s="9"/>
      <c r="W495" s="9"/>
      <c r="X495" s="9"/>
      <c r="Y495" s="9">
        <v>147</v>
      </c>
      <c r="Z495" s="9">
        <v>26.08</v>
      </c>
      <c r="AA495" s="9">
        <f t="shared" si="177"/>
        <v>3833.7599999999998</v>
      </c>
      <c r="AB495" s="9">
        <f t="shared" si="178"/>
        <v>21609</v>
      </c>
      <c r="AC495" s="9">
        <f t="shared" si="179"/>
        <v>680.16639999999995</v>
      </c>
      <c r="AD495" s="9"/>
      <c r="AE495" s="9"/>
      <c r="AF495" s="9"/>
      <c r="AG495" s="9">
        <v>7</v>
      </c>
      <c r="AH495" s="9">
        <v>26.08</v>
      </c>
      <c r="AI495" s="9">
        <f t="shared" si="180"/>
        <v>182.56</v>
      </c>
      <c r="AJ495" s="9">
        <f t="shared" si="181"/>
        <v>49</v>
      </c>
      <c r="AK495" s="9">
        <f t="shared" si="182"/>
        <v>680.16639999999995</v>
      </c>
      <c r="AL495" s="9"/>
      <c r="AM495" s="9"/>
      <c r="AN495" s="9"/>
      <c r="AO495" s="1">
        <v>3</v>
      </c>
      <c r="AP495" s="9">
        <v>26.08</v>
      </c>
      <c r="AQ495" s="9">
        <f t="shared" si="183"/>
        <v>78.239999999999995</v>
      </c>
      <c r="AR495" s="9">
        <f t="shared" si="184"/>
        <v>680.16639999999995</v>
      </c>
      <c r="AS495" s="9">
        <f t="shared" si="185"/>
        <v>680.16639999999995</v>
      </c>
      <c r="AT495" s="9"/>
      <c r="AU495" s="9"/>
      <c r="AV495" s="9"/>
      <c r="AW495" s="9">
        <v>0.25</v>
      </c>
      <c r="AX495" s="9">
        <v>26.08</v>
      </c>
      <c r="AY495" s="9">
        <f t="shared" si="186"/>
        <v>6.52</v>
      </c>
      <c r="AZ495" s="9">
        <f t="shared" si="187"/>
        <v>6.25E-2</v>
      </c>
      <c r="BA495" s="9">
        <f t="shared" si="188"/>
        <v>680.16639999999995</v>
      </c>
      <c r="BB495" s="9"/>
      <c r="BC495" s="9"/>
      <c r="BD495" s="9"/>
      <c r="BE495" s="1">
        <v>5</v>
      </c>
      <c r="BF495" s="9">
        <v>26.08</v>
      </c>
      <c r="BG495">
        <f t="shared" si="189"/>
        <v>130.39999999999998</v>
      </c>
      <c r="BH495">
        <f t="shared" si="190"/>
        <v>25</v>
      </c>
      <c r="BI495">
        <f t="shared" si="191"/>
        <v>680.16639999999995</v>
      </c>
    </row>
    <row r="496" spans="1:61" x14ac:dyDescent="0.3">
      <c r="A496" s="9">
        <v>0.82</v>
      </c>
      <c r="B496" s="9">
        <v>29.31</v>
      </c>
      <c r="C496" s="9">
        <f t="shared" si="168"/>
        <v>24.034199999999998</v>
      </c>
      <c r="D496" s="9">
        <f t="shared" si="169"/>
        <v>0.67239999999999989</v>
      </c>
      <c r="E496" s="9">
        <f t="shared" si="170"/>
        <v>859.07609999999988</v>
      </c>
      <c r="F496" s="9"/>
      <c r="G496" s="9"/>
      <c r="H496" s="9"/>
      <c r="I496" s="9">
        <v>612.5</v>
      </c>
      <c r="J496" s="9">
        <v>29.31</v>
      </c>
      <c r="K496" s="9">
        <f t="shared" si="171"/>
        <v>17952.375</v>
      </c>
      <c r="L496" s="9">
        <f t="shared" si="172"/>
        <v>375156.25</v>
      </c>
      <c r="M496" s="9">
        <f t="shared" si="173"/>
        <v>859.07609999999988</v>
      </c>
      <c r="N496" s="9"/>
      <c r="O496" s="9"/>
      <c r="P496" s="9"/>
      <c r="Q496" s="9">
        <v>318.5</v>
      </c>
      <c r="R496" s="9">
        <v>29.31</v>
      </c>
      <c r="S496" s="9">
        <f t="shared" si="174"/>
        <v>9335.2349999999988</v>
      </c>
      <c r="T496" s="9">
        <f t="shared" si="175"/>
        <v>101442.25</v>
      </c>
      <c r="U496" s="9">
        <f t="shared" si="176"/>
        <v>859.07609999999988</v>
      </c>
      <c r="V496" s="9"/>
      <c r="W496" s="9"/>
      <c r="X496" s="9"/>
      <c r="Y496" s="9">
        <v>147</v>
      </c>
      <c r="Z496" s="9">
        <v>29.31</v>
      </c>
      <c r="AA496" s="9">
        <f t="shared" si="177"/>
        <v>4308.57</v>
      </c>
      <c r="AB496" s="9">
        <f t="shared" si="178"/>
        <v>21609</v>
      </c>
      <c r="AC496" s="9">
        <f t="shared" si="179"/>
        <v>859.07609999999988</v>
      </c>
      <c r="AD496" s="9"/>
      <c r="AE496" s="9"/>
      <c r="AF496" s="9"/>
      <c r="AG496" s="9">
        <v>7</v>
      </c>
      <c r="AH496" s="9">
        <v>29.31</v>
      </c>
      <c r="AI496" s="9">
        <f t="shared" si="180"/>
        <v>205.17</v>
      </c>
      <c r="AJ496" s="9">
        <f t="shared" si="181"/>
        <v>49</v>
      </c>
      <c r="AK496" s="9">
        <f t="shared" si="182"/>
        <v>859.07609999999988</v>
      </c>
      <c r="AL496" s="9"/>
      <c r="AM496" s="9"/>
      <c r="AN496" s="9"/>
      <c r="AO496" s="1">
        <v>4</v>
      </c>
      <c r="AP496" s="9">
        <v>29.31</v>
      </c>
      <c r="AQ496" s="9">
        <f t="shared" si="183"/>
        <v>117.24</v>
      </c>
      <c r="AR496" s="9">
        <f t="shared" si="184"/>
        <v>859.07609999999988</v>
      </c>
      <c r="AS496" s="9">
        <f t="shared" si="185"/>
        <v>859.07609999999988</v>
      </c>
      <c r="AT496" s="9"/>
      <c r="AU496" s="9"/>
      <c r="AV496" s="9"/>
      <c r="AW496" s="9">
        <v>0.25</v>
      </c>
      <c r="AX496" s="9">
        <v>29.31</v>
      </c>
      <c r="AY496" s="9">
        <f t="shared" si="186"/>
        <v>7.3274999999999997</v>
      </c>
      <c r="AZ496" s="9">
        <f t="shared" si="187"/>
        <v>6.25E-2</v>
      </c>
      <c r="BA496" s="9">
        <f t="shared" si="188"/>
        <v>859.07609999999988</v>
      </c>
      <c r="BB496" s="9"/>
      <c r="BC496" s="9"/>
      <c r="BD496" s="9"/>
      <c r="BE496" s="1">
        <v>5</v>
      </c>
      <c r="BF496" s="9">
        <v>29.31</v>
      </c>
      <c r="BG496">
        <f t="shared" si="189"/>
        <v>146.54999999999998</v>
      </c>
      <c r="BH496">
        <f t="shared" si="190"/>
        <v>25</v>
      </c>
      <c r="BI496">
        <f t="shared" si="191"/>
        <v>859.07609999999988</v>
      </c>
    </row>
    <row r="497" spans="1:61" x14ac:dyDescent="0.3">
      <c r="A497" s="9">
        <v>0.82</v>
      </c>
      <c r="B497" s="9">
        <v>28.14</v>
      </c>
      <c r="C497" s="9">
        <f t="shared" si="168"/>
        <v>23.0748</v>
      </c>
      <c r="D497" s="9">
        <f t="shared" si="169"/>
        <v>0.67239999999999989</v>
      </c>
      <c r="E497" s="9">
        <f t="shared" si="170"/>
        <v>791.8596</v>
      </c>
      <c r="F497" s="9"/>
      <c r="G497" s="9"/>
      <c r="H497" s="9"/>
      <c r="I497" s="9">
        <v>612.5</v>
      </c>
      <c r="J497" s="9">
        <v>28.14</v>
      </c>
      <c r="K497" s="9">
        <f t="shared" si="171"/>
        <v>17235.75</v>
      </c>
      <c r="L497" s="9">
        <f t="shared" si="172"/>
        <v>375156.25</v>
      </c>
      <c r="M497" s="9">
        <f t="shared" si="173"/>
        <v>791.8596</v>
      </c>
      <c r="N497" s="9"/>
      <c r="O497" s="9"/>
      <c r="P497" s="9"/>
      <c r="Q497" s="9">
        <v>318.5</v>
      </c>
      <c r="R497" s="9">
        <v>28.14</v>
      </c>
      <c r="S497" s="9">
        <f t="shared" si="174"/>
        <v>8962.59</v>
      </c>
      <c r="T497" s="9">
        <f t="shared" si="175"/>
        <v>101442.25</v>
      </c>
      <c r="U497" s="9">
        <f t="shared" si="176"/>
        <v>791.8596</v>
      </c>
      <c r="V497" s="9"/>
      <c r="W497" s="9"/>
      <c r="X497" s="9"/>
      <c r="Y497" s="9">
        <v>147</v>
      </c>
      <c r="Z497" s="9">
        <v>28.14</v>
      </c>
      <c r="AA497" s="9">
        <f t="shared" si="177"/>
        <v>4136.58</v>
      </c>
      <c r="AB497" s="9">
        <f t="shared" si="178"/>
        <v>21609</v>
      </c>
      <c r="AC497" s="9">
        <f t="shared" si="179"/>
        <v>791.8596</v>
      </c>
      <c r="AD497" s="9"/>
      <c r="AE497" s="9"/>
      <c r="AF497" s="9"/>
      <c r="AG497" s="9">
        <v>7</v>
      </c>
      <c r="AH497" s="9">
        <v>28.14</v>
      </c>
      <c r="AI497" s="9">
        <f t="shared" si="180"/>
        <v>196.98000000000002</v>
      </c>
      <c r="AJ497" s="9">
        <f t="shared" si="181"/>
        <v>49</v>
      </c>
      <c r="AK497" s="9">
        <f t="shared" si="182"/>
        <v>791.8596</v>
      </c>
      <c r="AL497" s="9"/>
      <c r="AM497" s="9"/>
      <c r="AN497" s="9"/>
      <c r="AO497" s="1">
        <v>5</v>
      </c>
      <c r="AP497" s="9">
        <v>28.14</v>
      </c>
      <c r="AQ497" s="9">
        <f t="shared" si="183"/>
        <v>140.69999999999999</v>
      </c>
      <c r="AR497" s="9">
        <f t="shared" si="184"/>
        <v>791.8596</v>
      </c>
      <c r="AS497" s="9">
        <f t="shared" si="185"/>
        <v>791.8596</v>
      </c>
      <c r="AT497" s="9"/>
      <c r="AU497" s="9"/>
      <c r="AV497" s="9"/>
      <c r="AW497" s="9">
        <v>0.25</v>
      </c>
      <c r="AX497" s="9">
        <v>28.14</v>
      </c>
      <c r="AY497" s="9">
        <f t="shared" si="186"/>
        <v>7.0350000000000001</v>
      </c>
      <c r="AZ497" s="9">
        <f t="shared" si="187"/>
        <v>6.25E-2</v>
      </c>
      <c r="BA497" s="9">
        <f t="shared" si="188"/>
        <v>791.8596</v>
      </c>
      <c r="BB497" s="9"/>
      <c r="BC497" s="9"/>
      <c r="BD497" s="9"/>
      <c r="BE497" s="1">
        <v>5</v>
      </c>
      <c r="BF497" s="9">
        <v>28.14</v>
      </c>
      <c r="BG497">
        <f t="shared" si="189"/>
        <v>140.69999999999999</v>
      </c>
      <c r="BH497">
        <f t="shared" si="190"/>
        <v>25</v>
      </c>
      <c r="BI497">
        <f t="shared" si="191"/>
        <v>791.8596</v>
      </c>
    </row>
    <row r="498" spans="1:61" x14ac:dyDescent="0.3">
      <c r="A498" s="9">
        <v>0.79</v>
      </c>
      <c r="B498" s="9">
        <v>37.54</v>
      </c>
      <c r="C498" s="9">
        <f t="shared" si="168"/>
        <v>29.656600000000001</v>
      </c>
      <c r="D498" s="9">
        <f t="shared" si="169"/>
        <v>0.6241000000000001</v>
      </c>
      <c r="E498" s="9">
        <f t="shared" si="170"/>
        <v>1409.2515999999998</v>
      </c>
      <c r="F498" s="9"/>
      <c r="G498" s="9"/>
      <c r="H498" s="9"/>
      <c r="I498" s="9">
        <v>637</v>
      </c>
      <c r="J498" s="9">
        <v>37.54</v>
      </c>
      <c r="K498" s="9">
        <f t="shared" si="171"/>
        <v>23912.98</v>
      </c>
      <c r="L498" s="9">
        <f t="shared" si="172"/>
        <v>405769</v>
      </c>
      <c r="M498" s="9">
        <f t="shared" si="173"/>
        <v>1409.2515999999998</v>
      </c>
      <c r="N498" s="9"/>
      <c r="O498" s="9"/>
      <c r="P498" s="9"/>
      <c r="Q498" s="9">
        <v>343</v>
      </c>
      <c r="R498" s="9">
        <v>37.54</v>
      </c>
      <c r="S498" s="9">
        <f t="shared" si="174"/>
        <v>12876.22</v>
      </c>
      <c r="T498" s="9">
        <f t="shared" si="175"/>
        <v>117649</v>
      </c>
      <c r="U498" s="9">
        <f t="shared" si="176"/>
        <v>1409.2515999999998</v>
      </c>
      <c r="V498" s="9"/>
      <c r="W498" s="9"/>
      <c r="X498" s="9"/>
      <c r="Y498" s="9">
        <v>147</v>
      </c>
      <c r="Z498" s="9">
        <v>37.54</v>
      </c>
      <c r="AA498" s="9">
        <f t="shared" si="177"/>
        <v>5518.38</v>
      </c>
      <c r="AB498" s="9">
        <f t="shared" si="178"/>
        <v>21609</v>
      </c>
      <c r="AC498" s="9">
        <f t="shared" si="179"/>
        <v>1409.2515999999998</v>
      </c>
      <c r="AD498" s="9"/>
      <c r="AE498" s="9"/>
      <c r="AF498" s="9"/>
      <c r="AG498" s="9">
        <v>7</v>
      </c>
      <c r="AH498" s="9">
        <v>37.54</v>
      </c>
      <c r="AI498" s="9">
        <f t="shared" si="180"/>
        <v>262.77999999999997</v>
      </c>
      <c r="AJ498" s="9">
        <f t="shared" si="181"/>
        <v>49</v>
      </c>
      <c r="AK498" s="9">
        <f t="shared" si="182"/>
        <v>1409.2515999999998</v>
      </c>
      <c r="AL498" s="9"/>
      <c r="AM498" s="9"/>
      <c r="AN498" s="9"/>
      <c r="AO498" s="1">
        <v>2</v>
      </c>
      <c r="AP498" s="9">
        <v>37.54</v>
      </c>
      <c r="AQ498" s="9">
        <f t="shared" si="183"/>
        <v>75.08</v>
      </c>
      <c r="AR498" s="9">
        <f t="shared" si="184"/>
        <v>1409.2515999999998</v>
      </c>
      <c r="AS498" s="9">
        <f t="shared" si="185"/>
        <v>1409.2515999999998</v>
      </c>
      <c r="AT498" s="9"/>
      <c r="AU498" s="9"/>
      <c r="AV498" s="9"/>
      <c r="AW498" s="9">
        <v>0.25</v>
      </c>
      <c r="AX498" s="9">
        <v>37.54</v>
      </c>
      <c r="AY498" s="9">
        <f t="shared" si="186"/>
        <v>9.3849999999999998</v>
      </c>
      <c r="AZ498" s="9">
        <f t="shared" si="187"/>
        <v>6.25E-2</v>
      </c>
      <c r="BA498" s="9">
        <f t="shared" si="188"/>
        <v>1409.2515999999998</v>
      </c>
      <c r="BB498" s="9"/>
      <c r="BC498" s="9"/>
      <c r="BD498" s="9"/>
      <c r="BE498" s="1">
        <v>5</v>
      </c>
      <c r="BF498" s="9">
        <v>37.54</v>
      </c>
      <c r="BG498">
        <f t="shared" si="189"/>
        <v>187.7</v>
      </c>
      <c r="BH498">
        <f t="shared" si="190"/>
        <v>25</v>
      </c>
      <c r="BI498">
        <f t="shared" si="191"/>
        <v>1409.2515999999998</v>
      </c>
    </row>
    <row r="499" spans="1:61" x14ac:dyDescent="0.3">
      <c r="A499" s="9">
        <v>0.79</v>
      </c>
      <c r="B499" s="9">
        <v>36.659999999999997</v>
      </c>
      <c r="C499" s="9">
        <f t="shared" si="168"/>
        <v>28.961399999999998</v>
      </c>
      <c r="D499" s="9">
        <f t="shared" si="169"/>
        <v>0.6241000000000001</v>
      </c>
      <c r="E499" s="9">
        <f t="shared" si="170"/>
        <v>1343.9555999999998</v>
      </c>
      <c r="F499" s="9"/>
      <c r="G499" s="9"/>
      <c r="H499" s="9"/>
      <c r="I499" s="9">
        <v>637</v>
      </c>
      <c r="J499" s="9">
        <v>36.659999999999997</v>
      </c>
      <c r="K499" s="9">
        <f t="shared" si="171"/>
        <v>23352.42</v>
      </c>
      <c r="L499" s="9">
        <f t="shared" si="172"/>
        <v>405769</v>
      </c>
      <c r="M499" s="9">
        <f t="shared" si="173"/>
        <v>1343.9555999999998</v>
      </c>
      <c r="N499" s="9"/>
      <c r="O499" s="9"/>
      <c r="P499" s="9"/>
      <c r="Q499" s="9">
        <v>343</v>
      </c>
      <c r="R499" s="9">
        <v>36.659999999999997</v>
      </c>
      <c r="S499" s="9">
        <f t="shared" si="174"/>
        <v>12574.38</v>
      </c>
      <c r="T499" s="9">
        <f t="shared" si="175"/>
        <v>117649</v>
      </c>
      <c r="U499" s="9">
        <f t="shared" si="176"/>
        <v>1343.9555999999998</v>
      </c>
      <c r="V499" s="9"/>
      <c r="W499" s="9"/>
      <c r="X499" s="9"/>
      <c r="Y499" s="9">
        <v>147</v>
      </c>
      <c r="Z499" s="9">
        <v>36.659999999999997</v>
      </c>
      <c r="AA499" s="9">
        <f t="shared" si="177"/>
        <v>5389.0199999999995</v>
      </c>
      <c r="AB499" s="9">
        <f t="shared" si="178"/>
        <v>21609</v>
      </c>
      <c r="AC499" s="9">
        <f t="shared" si="179"/>
        <v>1343.9555999999998</v>
      </c>
      <c r="AD499" s="9"/>
      <c r="AE499" s="9"/>
      <c r="AF499" s="9"/>
      <c r="AG499" s="9">
        <v>7</v>
      </c>
      <c r="AH499" s="9">
        <v>36.659999999999997</v>
      </c>
      <c r="AI499" s="9">
        <f t="shared" si="180"/>
        <v>256.62</v>
      </c>
      <c r="AJ499" s="9">
        <f t="shared" si="181"/>
        <v>49</v>
      </c>
      <c r="AK499" s="9">
        <f t="shared" si="182"/>
        <v>1343.9555999999998</v>
      </c>
      <c r="AL499" s="9"/>
      <c r="AM499" s="9"/>
      <c r="AN499" s="9"/>
      <c r="AO499" s="1">
        <v>3</v>
      </c>
      <c r="AP499" s="9">
        <v>36.659999999999997</v>
      </c>
      <c r="AQ499" s="9">
        <f t="shared" si="183"/>
        <v>109.97999999999999</v>
      </c>
      <c r="AR499" s="9">
        <f t="shared" si="184"/>
        <v>1343.9555999999998</v>
      </c>
      <c r="AS499" s="9">
        <f t="shared" si="185"/>
        <v>1343.9555999999998</v>
      </c>
      <c r="AT499" s="9"/>
      <c r="AU499" s="9"/>
      <c r="AV499" s="9"/>
      <c r="AW499" s="9">
        <v>0.25</v>
      </c>
      <c r="AX499" s="9">
        <v>36.659999999999997</v>
      </c>
      <c r="AY499" s="9">
        <f t="shared" si="186"/>
        <v>9.1649999999999991</v>
      </c>
      <c r="AZ499" s="9">
        <f t="shared" si="187"/>
        <v>6.25E-2</v>
      </c>
      <c r="BA499" s="9">
        <f t="shared" si="188"/>
        <v>1343.9555999999998</v>
      </c>
      <c r="BB499" s="9"/>
      <c r="BC499" s="9"/>
      <c r="BD499" s="9"/>
      <c r="BE499" s="1">
        <v>5</v>
      </c>
      <c r="BF499" s="9">
        <v>36.659999999999997</v>
      </c>
      <c r="BG499">
        <f t="shared" si="189"/>
        <v>183.29999999999998</v>
      </c>
      <c r="BH499">
        <f t="shared" si="190"/>
        <v>25</v>
      </c>
      <c r="BI499">
        <f t="shared" si="191"/>
        <v>1343.9555999999998</v>
      </c>
    </row>
    <row r="500" spans="1:61" x14ac:dyDescent="0.3">
      <c r="A500" s="9">
        <v>0.79</v>
      </c>
      <c r="B500" s="9">
        <v>45.28</v>
      </c>
      <c r="C500" s="9">
        <f t="shared" si="168"/>
        <v>35.7712</v>
      </c>
      <c r="D500" s="9">
        <f t="shared" si="169"/>
        <v>0.6241000000000001</v>
      </c>
      <c r="E500" s="9">
        <f t="shared" si="170"/>
        <v>2050.2784000000001</v>
      </c>
      <c r="F500" s="9"/>
      <c r="G500" s="9"/>
      <c r="H500" s="9"/>
      <c r="I500" s="9">
        <v>637</v>
      </c>
      <c r="J500" s="9">
        <v>45.28</v>
      </c>
      <c r="K500" s="9">
        <f t="shared" si="171"/>
        <v>28843.360000000001</v>
      </c>
      <c r="L500" s="9">
        <f t="shared" si="172"/>
        <v>405769</v>
      </c>
      <c r="M500" s="9">
        <f t="shared" si="173"/>
        <v>2050.2784000000001</v>
      </c>
      <c r="N500" s="9"/>
      <c r="O500" s="9"/>
      <c r="P500" s="9"/>
      <c r="Q500" s="9">
        <v>343</v>
      </c>
      <c r="R500" s="9">
        <v>45.28</v>
      </c>
      <c r="S500" s="9">
        <f t="shared" si="174"/>
        <v>15531.04</v>
      </c>
      <c r="T500" s="9">
        <f t="shared" si="175"/>
        <v>117649</v>
      </c>
      <c r="U500" s="9">
        <f t="shared" si="176"/>
        <v>2050.2784000000001</v>
      </c>
      <c r="V500" s="9"/>
      <c r="W500" s="9"/>
      <c r="X500" s="9"/>
      <c r="Y500" s="9">
        <v>147</v>
      </c>
      <c r="Z500" s="9">
        <v>45.28</v>
      </c>
      <c r="AA500" s="9">
        <f t="shared" si="177"/>
        <v>6656.16</v>
      </c>
      <c r="AB500" s="9">
        <f t="shared" si="178"/>
        <v>21609</v>
      </c>
      <c r="AC500" s="9">
        <f t="shared" si="179"/>
        <v>2050.2784000000001</v>
      </c>
      <c r="AD500" s="9"/>
      <c r="AE500" s="9"/>
      <c r="AF500" s="9"/>
      <c r="AG500" s="9">
        <v>7</v>
      </c>
      <c r="AH500" s="9">
        <v>45.28</v>
      </c>
      <c r="AI500" s="9">
        <f t="shared" si="180"/>
        <v>316.96000000000004</v>
      </c>
      <c r="AJ500" s="9">
        <f t="shared" si="181"/>
        <v>49</v>
      </c>
      <c r="AK500" s="9">
        <f t="shared" si="182"/>
        <v>2050.2784000000001</v>
      </c>
      <c r="AL500" s="9"/>
      <c r="AM500" s="9"/>
      <c r="AN500" s="9"/>
      <c r="AO500" s="1">
        <v>4</v>
      </c>
      <c r="AP500" s="9">
        <v>45.28</v>
      </c>
      <c r="AQ500" s="9">
        <f t="shared" si="183"/>
        <v>181.12</v>
      </c>
      <c r="AR500" s="9">
        <f t="shared" si="184"/>
        <v>2050.2784000000001</v>
      </c>
      <c r="AS500" s="9">
        <f t="shared" si="185"/>
        <v>2050.2784000000001</v>
      </c>
      <c r="AT500" s="9"/>
      <c r="AU500" s="9"/>
      <c r="AV500" s="9"/>
      <c r="AW500" s="9">
        <v>0.25</v>
      </c>
      <c r="AX500" s="9">
        <v>45.28</v>
      </c>
      <c r="AY500" s="9">
        <f t="shared" si="186"/>
        <v>11.32</v>
      </c>
      <c r="AZ500" s="9">
        <f t="shared" si="187"/>
        <v>6.25E-2</v>
      </c>
      <c r="BA500" s="9">
        <f t="shared" si="188"/>
        <v>2050.2784000000001</v>
      </c>
      <c r="BB500" s="9"/>
      <c r="BC500" s="9"/>
      <c r="BD500" s="9"/>
      <c r="BE500" s="1">
        <v>5</v>
      </c>
      <c r="BF500" s="9">
        <v>45.28</v>
      </c>
      <c r="BG500">
        <f t="shared" si="189"/>
        <v>226.4</v>
      </c>
      <c r="BH500">
        <f t="shared" si="190"/>
        <v>25</v>
      </c>
      <c r="BI500">
        <f t="shared" si="191"/>
        <v>2050.2784000000001</v>
      </c>
    </row>
    <row r="501" spans="1:61" x14ac:dyDescent="0.3">
      <c r="A501" s="9">
        <v>0.79</v>
      </c>
      <c r="B501" s="9">
        <v>43.73</v>
      </c>
      <c r="C501" s="9">
        <f t="shared" si="168"/>
        <v>34.546700000000001</v>
      </c>
      <c r="D501" s="9">
        <f t="shared" si="169"/>
        <v>0.6241000000000001</v>
      </c>
      <c r="E501" s="9">
        <f t="shared" si="170"/>
        <v>1912.3128999999997</v>
      </c>
      <c r="F501" s="9"/>
      <c r="G501" s="9"/>
      <c r="H501" s="9"/>
      <c r="I501" s="9">
        <v>637</v>
      </c>
      <c r="J501" s="9">
        <v>43.73</v>
      </c>
      <c r="K501" s="9">
        <f t="shared" si="171"/>
        <v>27856.01</v>
      </c>
      <c r="L501" s="9">
        <f t="shared" si="172"/>
        <v>405769</v>
      </c>
      <c r="M501" s="9">
        <f t="shared" si="173"/>
        <v>1912.3128999999997</v>
      </c>
      <c r="N501" s="9"/>
      <c r="O501" s="9"/>
      <c r="P501" s="9"/>
      <c r="Q501" s="9">
        <v>343</v>
      </c>
      <c r="R501" s="9">
        <v>43.73</v>
      </c>
      <c r="S501" s="9">
        <f t="shared" si="174"/>
        <v>14999.39</v>
      </c>
      <c r="T501" s="9">
        <f t="shared" si="175"/>
        <v>117649</v>
      </c>
      <c r="U501" s="9">
        <f t="shared" si="176"/>
        <v>1912.3128999999997</v>
      </c>
      <c r="V501" s="9"/>
      <c r="W501" s="9"/>
      <c r="X501" s="9"/>
      <c r="Y501" s="9">
        <v>147</v>
      </c>
      <c r="Z501" s="9">
        <v>43.73</v>
      </c>
      <c r="AA501" s="9">
        <f t="shared" si="177"/>
        <v>6428.3099999999995</v>
      </c>
      <c r="AB501" s="9">
        <f t="shared" si="178"/>
        <v>21609</v>
      </c>
      <c r="AC501" s="9">
        <f t="shared" si="179"/>
        <v>1912.3128999999997</v>
      </c>
      <c r="AD501" s="9"/>
      <c r="AE501" s="9"/>
      <c r="AF501" s="9"/>
      <c r="AG501" s="9">
        <v>7</v>
      </c>
      <c r="AH501" s="9">
        <v>43.73</v>
      </c>
      <c r="AI501" s="9">
        <f t="shared" si="180"/>
        <v>306.10999999999996</v>
      </c>
      <c r="AJ501" s="9">
        <f t="shared" si="181"/>
        <v>49</v>
      </c>
      <c r="AK501" s="9">
        <f t="shared" si="182"/>
        <v>1912.3128999999997</v>
      </c>
      <c r="AL501" s="9"/>
      <c r="AM501" s="9"/>
      <c r="AN501" s="9"/>
      <c r="AO501" s="1">
        <v>5</v>
      </c>
      <c r="AP501" s="9">
        <v>43.73</v>
      </c>
      <c r="AQ501" s="9">
        <f t="shared" si="183"/>
        <v>218.64999999999998</v>
      </c>
      <c r="AR501" s="9">
        <f t="shared" si="184"/>
        <v>1912.3128999999997</v>
      </c>
      <c r="AS501" s="9">
        <f t="shared" si="185"/>
        <v>1912.3128999999997</v>
      </c>
      <c r="AT501" s="9"/>
      <c r="AU501" s="9"/>
      <c r="AV501" s="9"/>
      <c r="AW501" s="9">
        <v>0.25</v>
      </c>
      <c r="AX501" s="9">
        <v>43.73</v>
      </c>
      <c r="AY501" s="9">
        <f t="shared" si="186"/>
        <v>10.932499999999999</v>
      </c>
      <c r="AZ501" s="9">
        <f t="shared" si="187"/>
        <v>6.25E-2</v>
      </c>
      <c r="BA501" s="9">
        <f t="shared" si="188"/>
        <v>1912.3128999999997</v>
      </c>
      <c r="BB501" s="9"/>
      <c r="BC501" s="9"/>
      <c r="BD501" s="9"/>
      <c r="BE501" s="1">
        <v>5</v>
      </c>
      <c r="BF501" s="9">
        <v>43.73</v>
      </c>
      <c r="BG501">
        <f t="shared" si="189"/>
        <v>218.64999999999998</v>
      </c>
      <c r="BH501">
        <f t="shared" si="190"/>
        <v>25</v>
      </c>
      <c r="BI501">
        <f t="shared" si="191"/>
        <v>1912.3128999999997</v>
      </c>
    </row>
    <row r="502" spans="1:61" x14ac:dyDescent="0.3">
      <c r="A502" s="9">
        <v>0.76</v>
      </c>
      <c r="B502" s="9">
        <v>36.93</v>
      </c>
      <c r="C502" s="9">
        <f t="shared" si="168"/>
        <v>28.066800000000001</v>
      </c>
      <c r="D502" s="9">
        <f t="shared" si="169"/>
        <v>0.5776</v>
      </c>
      <c r="E502" s="9">
        <f t="shared" si="170"/>
        <v>1363.8249000000001</v>
      </c>
      <c r="F502" s="9"/>
      <c r="G502" s="9"/>
      <c r="H502" s="9"/>
      <c r="I502" s="9">
        <v>661.5</v>
      </c>
      <c r="J502" s="9">
        <v>36.93</v>
      </c>
      <c r="K502" s="9">
        <f t="shared" si="171"/>
        <v>24429.195</v>
      </c>
      <c r="L502" s="9">
        <f t="shared" si="172"/>
        <v>437582.25</v>
      </c>
      <c r="M502" s="9">
        <f t="shared" si="173"/>
        <v>1363.8249000000001</v>
      </c>
      <c r="N502" s="9"/>
      <c r="O502" s="9"/>
      <c r="P502" s="9"/>
      <c r="Q502" s="9">
        <v>416.5</v>
      </c>
      <c r="R502" s="9">
        <v>36.93</v>
      </c>
      <c r="S502" s="9">
        <f t="shared" si="174"/>
        <v>15381.344999999999</v>
      </c>
      <c r="T502" s="9">
        <f t="shared" si="175"/>
        <v>173472.25</v>
      </c>
      <c r="U502" s="9">
        <f t="shared" si="176"/>
        <v>1363.8249000000001</v>
      </c>
      <c r="V502" s="9"/>
      <c r="W502" s="9"/>
      <c r="X502" s="9"/>
      <c r="Y502" s="9">
        <v>122.5</v>
      </c>
      <c r="Z502" s="9">
        <v>36.93</v>
      </c>
      <c r="AA502" s="9">
        <f t="shared" si="177"/>
        <v>4523.9250000000002</v>
      </c>
      <c r="AB502" s="9">
        <f t="shared" si="178"/>
        <v>15006.25</v>
      </c>
      <c r="AC502" s="9">
        <f t="shared" si="179"/>
        <v>1363.8249000000001</v>
      </c>
      <c r="AD502" s="9"/>
      <c r="AE502" s="9"/>
      <c r="AF502" s="9"/>
      <c r="AG502" s="9">
        <v>7</v>
      </c>
      <c r="AH502" s="9">
        <v>36.93</v>
      </c>
      <c r="AI502" s="9">
        <f t="shared" si="180"/>
        <v>258.51</v>
      </c>
      <c r="AJ502" s="9">
        <f t="shared" si="181"/>
        <v>49</v>
      </c>
      <c r="AK502" s="9">
        <f t="shared" si="182"/>
        <v>1363.8249000000001</v>
      </c>
      <c r="AL502" s="9"/>
      <c r="AM502" s="9"/>
      <c r="AN502" s="9"/>
      <c r="AO502" s="1">
        <v>2</v>
      </c>
      <c r="AP502" s="9">
        <v>36.93</v>
      </c>
      <c r="AQ502" s="9">
        <f t="shared" si="183"/>
        <v>73.86</v>
      </c>
      <c r="AR502" s="9">
        <f t="shared" si="184"/>
        <v>1363.8249000000001</v>
      </c>
      <c r="AS502" s="9">
        <f t="shared" si="185"/>
        <v>1363.8249000000001</v>
      </c>
      <c r="AT502" s="9"/>
      <c r="AU502" s="9"/>
      <c r="AV502" s="9"/>
      <c r="AW502" s="9">
        <v>0.25</v>
      </c>
      <c r="AX502" s="9">
        <v>36.93</v>
      </c>
      <c r="AY502" s="9">
        <f t="shared" si="186"/>
        <v>9.2324999999999999</v>
      </c>
      <c r="AZ502" s="9">
        <f t="shared" si="187"/>
        <v>6.25E-2</v>
      </c>
      <c r="BA502" s="9">
        <f t="shared" si="188"/>
        <v>1363.8249000000001</v>
      </c>
      <c r="BB502" s="9"/>
      <c r="BC502" s="9"/>
      <c r="BD502" s="9"/>
      <c r="BE502" s="1">
        <v>5</v>
      </c>
      <c r="BF502" s="9">
        <v>36.93</v>
      </c>
      <c r="BG502">
        <f t="shared" si="189"/>
        <v>184.65</v>
      </c>
      <c r="BH502">
        <f t="shared" si="190"/>
        <v>25</v>
      </c>
      <c r="BI502">
        <f t="shared" si="191"/>
        <v>1363.8249000000001</v>
      </c>
    </row>
    <row r="503" spans="1:61" x14ac:dyDescent="0.3">
      <c r="A503" s="9">
        <v>0.76</v>
      </c>
      <c r="B503" s="9">
        <v>37.01</v>
      </c>
      <c r="C503" s="9">
        <f t="shared" si="168"/>
        <v>28.127599999999997</v>
      </c>
      <c r="D503" s="9">
        <f t="shared" si="169"/>
        <v>0.5776</v>
      </c>
      <c r="E503" s="9">
        <f t="shared" si="170"/>
        <v>1369.7400999999998</v>
      </c>
      <c r="F503" s="9"/>
      <c r="G503" s="9"/>
      <c r="H503" s="9"/>
      <c r="I503" s="9">
        <v>661.5</v>
      </c>
      <c r="J503" s="9">
        <v>37.01</v>
      </c>
      <c r="K503" s="9">
        <f t="shared" si="171"/>
        <v>24482.114999999998</v>
      </c>
      <c r="L503" s="9">
        <f t="shared" si="172"/>
        <v>437582.25</v>
      </c>
      <c r="M503" s="9">
        <f t="shared" si="173"/>
        <v>1369.7400999999998</v>
      </c>
      <c r="N503" s="9"/>
      <c r="O503" s="9"/>
      <c r="P503" s="9"/>
      <c r="Q503" s="9">
        <v>416.5</v>
      </c>
      <c r="R503" s="9">
        <v>37.01</v>
      </c>
      <c r="S503" s="9">
        <f t="shared" si="174"/>
        <v>15414.664999999999</v>
      </c>
      <c r="T503" s="9">
        <f t="shared" si="175"/>
        <v>173472.25</v>
      </c>
      <c r="U503" s="9">
        <f t="shared" si="176"/>
        <v>1369.7400999999998</v>
      </c>
      <c r="V503" s="9"/>
      <c r="W503" s="9"/>
      <c r="X503" s="9"/>
      <c r="Y503" s="9">
        <v>122.5</v>
      </c>
      <c r="Z503" s="9">
        <v>37.01</v>
      </c>
      <c r="AA503" s="9">
        <f t="shared" si="177"/>
        <v>4533.7249999999995</v>
      </c>
      <c r="AB503" s="9">
        <f t="shared" si="178"/>
        <v>15006.25</v>
      </c>
      <c r="AC503" s="9">
        <f t="shared" si="179"/>
        <v>1369.7400999999998</v>
      </c>
      <c r="AD503" s="9"/>
      <c r="AE503" s="9"/>
      <c r="AF503" s="9"/>
      <c r="AG503" s="9">
        <v>7</v>
      </c>
      <c r="AH503" s="9">
        <v>37.01</v>
      </c>
      <c r="AI503" s="9">
        <f t="shared" si="180"/>
        <v>259.07</v>
      </c>
      <c r="AJ503" s="9">
        <f t="shared" si="181"/>
        <v>49</v>
      </c>
      <c r="AK503" s="9">
        <f t="shared" si="182"/>
        <v>1369.7400999999998</v>
      </c>
      <c r="AL503" s="9"/>
      <c r="AM503" s="9"/>
      <c r="AN503" s="9"/>
      <c r="AO503" s="1">
        <v>3</v>
      </c>
      <c r="AP503" s="9">
        <v>37.01</v>
      </c>
      <c r="AQ503" s="9">
        <f t="shared" si="183"/>
        <v>111.03</v>
      </c>
      <c r="AR503" s="9">
        <f t="shared" si="184"/>
        <v>1369.7400999999998</v>
      </c>
      <c r="AS503" s="9">
        <f t="shared" si="185"/>
        <v>1369.7400999999998</v>
      </c>
      <c r="AT503" s="9"/>
      <c r="AU503" s="9"/>
      <c r="AV503" s="9"/>
      <c r="AW503" s="9">
        <v>0.25</v>
      </c>
      <c r="AX503" s="9">
        <v>37.01</v>
      </c>
      <c r="AY503" s="9">
        <f t="shared" si="186"/>
        <v>9.2524999999999995</v>
      </c>
      <c r="AZ503" s="9">
        <f t="shared" si="187"/>
        <v>6.25E-2</v>
      </c>
      <c r="BA503" s="9">
        <f t="shared" si="188"/>
        <v>1369.7400999999998</v>
      </c>
      <c r="BB503" s="9"/>
      <c r="BC503" s="9"/>
      <c r="BD503" s="9"/>
      <c r="BE503" s="1">
        <v>5</v>
      </c>
      <c r="BF503" s="9">
        <v>37.01</v>
      </c>
      <c r="BG503">
        <f t="shared" si="189"/>
        <v>185.04999999999998</v>
      </c>
      <c r="BH503">
        <f t="shared" si="190"/>
        <v>25</v>
      </c>
      <c r="BI503">
        <f t="shared" si="191"/>
        <v>1369.7400999999998</v>
      </c>
    </row>
    <row r="504" spans="1:61" x14ac:dyDescent="0.3">
      <c r="A504" s="9">
        <v>0.76</v>
      </c>
      <c r="B504" s="9">
        <v>35.729999999999997</v>
      </c>
      <c r="C504" s="9">
        <f t="shared" si="168"/>
        <v>27.154799999999998</v>
      </c>
      <c r="D504" s="9">
        <f t="shared" si="169"/>
        <v>0.5776</v>
      </c>
      <c r="E504" s="9">
        <f t="shared" si="170"/>
        <v>1276.6328999999998</v>
      </c>
      <c r="F504" s="9"/>
      <c r="G504" s="9"/>
      <c r="H504" s="9"/>
      <c r="I504" s="9">
        <v>661.5</v>
      </c>
      <c r="J504" s="9">
        <v>35.729999999999997</v>
      </c>
      <c r="K504" s="9">
        <f t="shared" si="171"/>
        <v>23635.394999999997</v>
      </c>
      <c r="L504" s="9">
        <f t="shared" si="172"/>
        <v>437582.25</v>
      </c>
      <c r="M504" s="9">
        <f t="shared" si="173"/>
        <v>1276.6328999999998</v>
      </c>
      <c r="N504" s="9"/>
      <c r="O504" s="9"/>
      <c r="P504" s="9"/>
      <c r="Q504" s="9">
        <v>416.5</v>
      </c>
      <c r="R504" s="9">
        <v>35.729999999999997</v>
      </c>
      <c r="S504" s="9">
        <f t="shared" si="174"/>
        <v>14881.544999999998</v>
      </c>
      <c r="T504" s="9">
        <f t="shared" si="175"/>
        <v>173472.25</v>
      </c>
      <c r="U504" s="9">
        <f t="shared" si="176"/>
        <v>1276.6328999999998</v>
      </c>
      <c r="V504" s="9"/>
      <c r="W504" s="9"/>
      <c r="X504" s="9"/>
      <c r="Y504" s="9">
        <v>122.5</v>
      </c>
      <c r="Z504" s="9">
        <v>35.729999999999997</v>
      </c>
      <c r="AA504" s="9">
        <f t="shared" si="177"/>
        <v>4376.9249999999993</v>
      </c>
      <c r="AB504" s="9">
        <f t="shared" si="178"/>
        <v>15006.25</v>
      </c>
      <c r="AC504" s="9">
        <f t="shared" si="179"/>
        <v>1276.6328999999998</v>
      </c>
      <c r="AD504" s="9"/>
      <c r="AE504" s="9"/>
      <c r="AF504" s="9"/>
      <c r="AG504" s="9">
        <v>7</v>
      </c>
      <c r="AH504" s="9">
        <v>35.729999999999997</v>
      </c>
      <c r="AI504" s="9">
        <f t="shared" si="180"/>
        <v>250.10999999999999</v>
      </c>
      <c r="AJ504" s="9">
        <f t="shared" si="181"/>
        <v>49</v>
      </c>
      <c r="AK504" s="9">
        <f t="shared" si="182"/>
        <v>1276.6328999999998</v>
      </c>
      <c r="AL504" s="9"/>
      <c r="AM504" s="9"/>
      <c r="AN504" s="9"/>
      <c r="AO504" s="1">
        <v>4</v>
      </c>
      <c r="AP504" s="9">
        <v>35.729999999999997</v>
      </c>
      <c r="AQ504" s="9">
        <f t="shared" si="183"/>
        <v>142.91999999999999</v>
      </c>
      <c r="AR504" s="9">
        <f t="shared" si="184"/>
        <v>1276.6328999999998</v>
      </c>
      <c r="AS504" s="9">
        <f t="shared" si="185"/>
        <v>1276.6328999999998</v>
      </c>
      <c r="AT504" s="9"/>
      <c r="AU504" s="9"/>
      <c r="AV504" s="9"/>
      <c r="AW504" s="9">
        <v>0.25</v>
      </c>
      <c r="AX504" s="9">
        <v>35.729999999999997</v>
      </c>
      <c r="AY504" s="9">
        <f t="shared" si="186"/>
        <v>8.9324999999999992</v>
      </c>
      <c r="AZ504" s="9">
        <f t="shared" si="187"/>
        <v>6.25E-2</v>
      </c>
      <c r="BA504" s="9">
        <f t="shared" si="188"/>
        <v>1276.6328999999998</v>
      </c>
      <c r="BB504" s="9"/>
      <c r="BC504" s="9"/>
      <c r="BD504" s="9"/>
      <c r="BE504" s="1">
        <v>5</v>
      </c>
      <c r="BF504" s="9">
        <v>35.729999999999997</v>
      </c>
      <c r="BG504">
        <f t="shared" si="189"/>
        <v>178.64999999999998</v>
      </c>
      <c r="BH504">
        <f t="shared" si="190"/>
        <v>25</v>
      </c>
      <c r="BI504">
        <f t="shared" si="191"/>
        <v>1276.6328999999998</v>
      </c>
    </row>
    <row r="505" spans="1:61" x14ac:dyDescent="0.3">
      <c r="A505" s="9">
        <v>0.76</v>
      </c>
      <c r="B505" s="9">
        <v>36.15</v>
      </c>
      <c r="C505" s="9">
        <f t="shared" si="168"/>
        <v>27.474</v>
      </c>
      <c r="D505" s="9">
        <f t="shared" si="169"/>
        <v>0.5776</v>
      </c>
      <c r="E505" s="9">
        <f t="shared" si="170"/>
        <v>1306.8225</v>
      </c>
      <c r="F505" s="9"/>
      <c r="G505" s="9"/>
      <c r="H505" s="9"/>
      <c r="I505" s="9">
        <v>661.5</v>
      </c>
      <c r="J505" s="9">
        <v>36.15</v>
      </c>
      <c r="K505" s="9">
        <f t="shared" si="171"/>
        <v>23913.224999999999</v>
      </c>
      <c r="L505" s="9">
        <f t="shared" si="172"/>
        <v>437582.25</v>
      </c>
      <c r="M505" s="9">
        <f t="shared" si="173"/>
        <v>1306.8225</v>
      </c>
      <c r="N505" s="9"/>
      <c r="O505" s="9"/>
      <c r="P505" s="9"/>
      <c r="Q505" s="9">
        <v>416.5</v>
      </c>
      <c r="R505" s="9">
        <v>36.15</v>
      </c>
      <c r="S505" s="9">
        <f t="shared" si="174"/>
        <v>15056.474999999999</v>
      </c>
      <c r="T505" s="9">
        <f t="shared" si="175"/>
        <v>173472.25</v>
      </c>
      <c r="U505" s="9">
        <f t="shared" si="176"/>
        <v>1306.8225</v>
      </c>
      <c r="V505" s="9"/>
      <c r="W505" s="9"/>
      <c r="X505" s="9"/>
      <c r="Y505" s="9">
        <v>122.5</v>
      </c>
      <c r="Z505" s="9">
        <v>36.15</v>
      </c>
      <c r="AA505" s="9">
        <f t="shared" si="177"/>
        <v>4428.375</v>
      </c>
      <c r="AB505" s="9">
        <f t="shared" si="178"/>
        <v>15006.25</v>
      </c>
      <c r="AC505" s="9">
        <f t="shared" si="179"/>
        <v>1306.8225</v>
      </c>
      <c r="AD505" s="9"/>
      <c r="AE505" s="9"/>
      <c r="AF505" s="9"/>
      <c r="AG505" s="9">
        <v>7</v>
      </c>
      <c r="AH505" s="9">
        <v>36.15</v>
      </c>
      <c r="AI505" s="9">
        <f t="shared" si="180"/>
        <v>253.04999999999998</v>
      </c>
      <c r="AJ505" s="9">
        <f t="shared" si="181"/>
        <v>49</v>
      </c>
      <c r="AK505" s="9">
        <f t="shared" si="182"/>
        <v>1306.8225</v>
      </c>
      <c r="AL505" s="9"/>
      <c r="AM505" s="9"/>
      <c r="AN505" s="9"/>
      <c r="AO505" s="1">
        <v>5</v>
      </c>
      <c r="AP505" s="9">
        <v>36.15</v>
      </c>
      <c r="AQ505" s="9">
        <f t="shared" si="183"/>
        <v>180.75</v>
      </c>
      <c r="AR505" s="9">
        <f t="shared" si="184"/>
        <v>1306.8225</v>
      </c>
      <c r="AS505" s="9">
        <f t="shared" si="185"/>
        <v>1306.8225</v>
      </c>
      <c r="AT505" s="9"/>
      <c r="AU505" s="9"/>
      <c r="AV505" s="9"/>
      <c r="AW505" s="9">
        <v>0.25</v>
      </c>
      <c r="AX505" s="9">
        <v>36.15</v>
      </c>
      <c r="AY505" s="9">
        <f t="shared" si="186"/>
        <v>9.0374999999999996</v>
      </c>
      <c r="AZ505" s="9">
        <f t="shared" si="187"/>
        <v>6.25E-2</v>
      </c>
      <c r="BA505" s="9">
        <f t="shared" si="188"/>
        <v>1306.8225</v>
      </c>
      <c r="BB505" s="9"/>
      <c r="BC505" s="9"/>
      <c r="BD505" s="9"/>
      <c r="BE505" s="1">
        <v>5</v>
      </c>
      <c r="BF505" s="9">
        <v>36.15</v>
      </c>
      <c r="BG505">
        <f t="shared" si="189"/>
        <v>180.75</v>
      </c>
      <c r="BH505">
        <f t="shared" si="190"/>
        <v>25</v>
      </c>
      <c r="BI505">
        <f t="shared" si="191"/>
        <v>1306.8225</v>
      </c>
    </row>
    <row r="506" spans="1:61" x14ac:dyDescent="0.3">
      <c r="A506" s="9">
        <v>0.74</v>
      </c>
      <c r="B506" s="9">
        <v>14.48</v>
      </c>
      <c r="C506" s="9">
        <f t="shared" si="168"/>
        <v>10.715199999999999</v>
      </c>
      <c r="D506" s="9">
        <f t="shared" si="169"/>
        <v>0.54759999999999998</v>
      </c>
      <c r="E506" s="9">
        <f t="shared" si="170"/>
        <v>209.6704</v>
      </c>
      <c r="F506" s="9"/>
      <c r="G506" s="9"/>
      <c r="H506" s="9"/>
      <c r="I506" s="9">
        <v>686</v>
      </c>
      <c r="J506" s="9">
        <v>14.48</v>
      </c>
      <c r="K506" s="9">
        <f t="shared" si="171"/>
        <v>9933.2800000000007</v>
      </c>
      <c r="L506" s="9">
        <f t="shared" si="172"/>
        <v>470596</v>
      </c>
      <c r="M506" s="9">
        <f t="shared" si="173"/>
        <v>209.6704</v>
      </c>
      <c r="N506" s="9"/>
      <c r="O506" s="9"/>
      <c r="P506" s="9"/>
      <c r="Q506" s="9">
        <v>245</v>
      </c>
      <c r="R506" s="9">
        <v>14.48</v>
      </c>
      <c r="S506" s="9">
        <f t="shared" si="174"/>
        <v>3547.6</v>
      </c>
      <c r="T506" s="9">
        <f t="shared" si="175"/>
        <v>60025</v>
      </c>
      <c r="U506" s="9">
        <f t="shared" si="176"/>
        <v>209.6704</v>
      </c>
      <c r="V506" s="9"/>
      <c r="W506" s="9"/>
      <c r="X506" s="9"/>
      <c r="Y506" s="9">
        <v>220.5</v>
      </c>
      <c r="Z506" s="9">
        <v>14.48</v>
      </c>
      <c r="AA506" s="9">
        <f t="shared" si="177"/>
        <v>3192.84</v>
      </c>
      <c r="AB506" s="9">
        <f t="shared" si="178"/>
        <v>48620.25</v>
      </c>
      <c r="AC506" s="9">
        <f t="shared" si="179"/>
        <v>209.6704</v>
      </c>
      <c r="AD506" s="9"/>
      <c r="AE506" s="9"/>
      <c r="AF506" s="9"/>
      <c r="AG506" s="9">
        <v>3.5</v>
      </c>
      <c r="AH506" s="9">
        <v>14.48</v>
      </c>
      <c r="AI506" s="9">
        <f t="shared" si="180"/>
        <v>50.68</v>
      </c>
      <c r="AJ506" s="9">
        <f t="shared" si="181"/>
        <v>12.25</v>
      </c>
      <c r="AK506" s="9">
        <f t="shared" si="182"/>
        <v>209.6704</v>
      </c>
      <c r="AL506" s="9"/>
      <c r="AM506" s="9"/>
      <c r="AN506" s="9"/>
      <c r="AO506" s="1">
        <v>2</v>
      </c>
      <c r="AP506" s="9">
        <v>14.48</v>
      </c>
      <c r="AQ506" s="9">
        <f t="shared" si="183"/>
        <v>28.96</v>
      </c>
      <c r="AR506" s="9">
        <f t="shared" si="184"/>
        <v>209.6704</v>
      </c>
      <c r="AS506" s="9">
        <f t="shared" si="185"/>
        <v>209.6704</v>
      </c>
      <c r="AT506" s="9"/>
      <c r="AU506" s="9"/>
      <c r="AV506" s="9"/>
      <c r="AW506" s="9">
        <v>0.25</v>
      </c>
      <c r="AX506" s="9">
        <v>14.48</v>
      </c>
      <c r="AY506" s="9">
        <f t="shared" si="186"/>
        <v>3.62</v>
      </c>
      <c r="AZ506" s="9">
        <f t="shared" si="187"/>
        <v>6.25E-2</v>
      </c>
      <c r="BA506" s="9">
        <f t="shared" si="188"/>
        <v>209.6704</v>
      </c>
      <c r="BB506" s="9"/>
      <c r="BC506" s="9"/>
      <c r="BD506" s="9"/>
      <c r="BE506" s="1">
        <v>5</v>
      </c>
      <c r="BF506" s="9">
        <v>14.48</v>
      </c>
      <c r="BG506">
        <f t="shared" si="189"/>
        <v>72.400000000000006</v>
      </c>
      <c r="BH506">
        <f t="shared" si="190"/>
        <v>25</v>
      </c>
      <c r="BI506">
        <f t="shared" si="191"/>
        <v>209.6704</v>
      </c>
    </row>
    <row r="507" spans="1:61" x14ac:dyDescent="0.3">
      <c r="A507" s="9">
        <v>0.74</v>
      </c>
      <c r="B507" s="9">
        <v>14.58</v>
      </c>
      <c r="C507" s="9">
        <f t="shared" si="168"/>
        <v>10.789199999999999</v>
      </c>
      <c r="D507" s="9">
        <f t="shared" si="169"/>
        <v>0.54759999999999998</v>
      </c>
      <c r="E507" s="9">
        <f t="shared" si="170"/>
        <v>212.57640000000001</v>
      </c>
      <c r="F507" s="9"/>
      <c r="G507" s="9"/>
      <c r="H507" s="9"/>
      <c r="I507" s="9">
        <v>686</v>
      </c>
      <c r="J507" s="9">
        <v>14.58</v>
      </c>
      <c r="K507" s="9">
        <f t="shared" si="171"/>
        <v>10001.879999999999</v>
      </c>
      <c r="L507" s="9">
        <f t="shared" si="172"/>
        <v>470596</v>
      </c>
      <c r="M507" s="9">
        <f t="shared" si="173"/>
        <v>212.57640000000001</v>
      </c>
      <c r="N507" s="9"/>
      <c r="O507" s="9"/>
      <c r="P507" s="9"/>
      <c r="Q507" s="9">
        <v>245</v>
      </c>
      <c r="R507" s="9">
        <v>14.58</v>
      </c>
      <c r="S507" s="9">
        <f t="shared" si="174"/>
        <v>3572.1</v>
      </c>
      <c r="T507" s="9">
        <f t="shared" si="175"/>
        <v>60025</v>
      </c>
      <c r="U507" s="9">
        <f t="shared" si="176"/>
        <v>212.57640000000001</v>
      </c>
      <c r="V507" s="9"/>
      <c r="W507" s="9"/>
      <c r="X507" s="9"/>
      <c r="Y507" s="9">
        <v>220.5</v>
      </c>
      <c r="Z507" s="9">
        <v>14.58</v>
      </c>
      <c r="AA507" s="9">
        <f t="shared" si="177"/>
        <v>3214.89</v>
      </c>
      <c r="AB507" s="9">
        <f t="shared" si="178"/>
        <v>48620.25</v>
      </c>
      <c r="AC507" s="9">
        <f t="shared" si="179"/>
        <v>212.57640000000001</v>
      </c>
      <c r="AD507" s="9"/>
      <c r="AE507" s="9"/>
      <c r="AF507" s="9"/>
      <c r="AG507" s="9">
        <v>3.5</v>
      </c>
      <c r="AH507" s="9">
        <v>14.58</v>
      </c>
      <c r="AI507" s="9">
        <f t="shared" si="180"/>
        <v>51.03</v>
      </c>
      <c r="AJ507" s="9">
        <f t="shared" si="181"/>
        <v>12.25</v>
      </c>
      <c r="AK507" s="9">
        <f t="shared" si="182"/>
        <v>212.57640000000001</v>
      </c>
      <c r="AL507" s="9"/>
      <c r="AM507" s="9"/>
      <c r="AN507" s="9"/>
      <c r="AO507" s="1">
        <v>3</v>
      </c>
      <c r="AP507" s="9">
        <v>14.58</v>
      </c>
      <c r="AQ507" s="9">
        <f t="shared" si="183"/>
        <v>43.74</v>
      </c>
      <c r="AR507" s="9">
        <f t="shared" si="184"/>
        <v>212.57640000000001</v>
      </c>
      <c r="AS507" s="9">
        <f t="shared" si="185"/>
        <v>212.57640000000001</v>
      </c>
      <c r="AT507" s="9"/>
      <c r="AU507" s="9"/>
      <c r="AV507" s="9"/>
      <c r="AW507" s="9">
        <v>0.25</v>
      </c>
      <c r="AX507" s="9">
        <v>14.58</v>
      </c>
      <c r="AY507" s="9">
        <f t="shared" si="186"/>
        <v>3.645</v>
      </c>
      <c r="AZ507" s="9">
        <f t="shared" si="187"/>
        <v>6.25E-2</v>
      </c>
      <c r="BA507" s="9">
        <f t="shared" si="188"/>
        <v>212.57640000000001</v>
      </c>
      <c r="BB507" s="9"/>
      <c r="BC507" s="9"/>
      <c r="BD507" s="9"/>
      <c r="BE507" s="1">
        <v>5</v>
      </c>
      <c r="BF507" s="9">
        <v>14.58</v>
      </c>
      <c r="BG507">
        <f t="shared" si="189"/>
        <v>72.900000000000006</v>
      </c>
      <c r="BH507">
        <f t="shared" si="190"/>
        <v>25</v>
      </c>
      <c r="BI507">
        <f t="shared" si="191"/>
        <v>212.57640000000001</v>
      </c>
    </row>
    <row r="508" spans="1:61" x14ac:dyDescent="0.3">
      <c r="A508" s="9">
        <v>0.74</v>
      </c>
      <c r="B508" s="9">
        <v>14.81</v>
      </c>
      <c r="C508" s="9">
        <f t="shared" si="168"/>
        <v>10.9594</v>
      </c>
      <c r="D508" s="9">
        <f t="shared" si="169"/>
        <v>0.54759999999999998</v>
      </c>
      <c r="E508" s="9">
        <f t="shared" si="170"/>
        <v>219.33610000000002</v>
      </c>
      <c r="F508" s="9"/>
      <c r="G508" s="9"/>
      <c r="H508" s="9"/>
      <c r="I508" s="9">
        <v>686</v>
      </c>
      <c r="J508" s="9">
        <v>14.81</v>
      </c>
      <c r="K508" s="9">
        <f t="shared" si="171"/>
        <v>10159.66</v>
      </c>
      <c r="L508" s="9">
        <f t="shared" si="172"/>
        <v>470596</v>
      </c>
      <c r="M508" s="9">
        <f t="shared" si="173"/>
        <v>219.33610000000002</v>
      </c>
      <c r="N508" s="9"/>
      <c r="O508" s="9"/>
      <c r="P508" s="9"/>
      <c r="Q508" s="9">
        <v>245</v>
      </c>
      <c r="R508" s="9">
        <v>14.81</v>
      </c>
      <c r="S508" s="9">
        <f t="shared" si="174"/>
        <v>3628.4500000000003</v>
      </c>
      <c r="T508" s="9">
        <f t="shared" si="175"/>
        <v>60025</v>
      </c>
      <c r="U508" s="9">
        <f t="shared" si="176"/>
        <v>219.33610000000002</v>
      </c>
      <c r="V508" s="9"/>
      <c r="W508" s="9"/>
      <c r="X508" s="9"/>
      <c r="Y508" s="9">
        <v>220.5</v>
      </c>
      <c r="Z508" s="9">
        <v>14.81</v>
      </c>
      <c r="AA508" s="9">
        <f t="shared" si="177"/>
        <v>3265.605</v>
      </c>
      <c r="AB508" s="9">
        <f t="shared" si="178"/>
        <v>48620.25</v>
      </c>
      <c r="AC508" s="9">
        <f t="shared" si="179"/>
        <v>219.33610000000002</v>
      </c>
      <c r="AD508" s="9"/>
      <c r="AE508" s="9"/>
      <c r="AF508" s="9"/>
      <c r="AG508" s="9">
        <v>3.5</v>
      </c>
      <c r="AH508" s="9">
        <v>14.81</v>
      </c>
      <c r="AI508" s="9">
        <f t="shared" si="180"/>
        <v>51.835000000000001</v>
      </c>
      <c r="AJ508" s="9">
        <f t="shared" si="181"/>
        <v>12.25</v>
      </c>
      <c r="AK508" s="9">
        <f t="shared" si="182"/>
        <v>219.33610000000002</v>
      </c>
      <c r="AL508" s="9"/>
      <c r="AM508" s="9"/>
      <c r="AN508" s="9"/>
      <c r="AO508" s="1">
        <v>4</v>
      </c>
      <c r="AP508" s="9">
        <v>14.81</v>
      </c>
      <c r="AQ508" s="9">
        <f t="shared" si="183"/>
        <v>59.24</v>
      </c>
      <c r="AR508" s="9">
        <f t="shared" si="184"/>
        <v>219.33610000000002</v>
      </c>
      <c r="AS508" s="9">
        <f t="shared" si="185"/>
        <v>219.33610000000002</v>
      </c>
      <c r="AT508" s="9"/>
      <c r="AU508" s="9"/>
      <c r="AV508" s="9"/>
      <c r="AW508" s="9">
        <v>0.25</v>
      </c>
      <c r="AX508" s="9">
        <v>14.81</v>
      </c>
      <c r="AY508" s="9">
        <f t="shared" si="186"/>
        <v>3.7025000000000001</v>
      </c>
      <c r="AZ508" s="9">
        <f t="shared" si="187"/>
        <v>6.25E-2</v>
      </c>
      <c r="BA508" s="9">
        <f t="shared" si="188"/>
        <v>219.33610000000002</v>
      </c>
      <c r="BB508" s="9"/>
      <c r="BC508" s="9"/>
      <c r="BD508" s="9"/>
      <c r="BE508" s="1">
        <v>5</v>
      </c>
      <c r="BF508" s="9">
        <v>14.81</v>
      </c>
      <c r="BG508">
        <f t="shared" si="189"/>
        <v>74.05</v>
      </c>
      <c r="BH508">
        <f t="shared" si="190"/>
        <v>25</v>
      </c>
      <c r="BI508">
        <f t="shared" si="191"/>
        <v>219.33610000000002</v>
      </c>
    </row>
    <row r="509" spans="1:61" x14ac:dyDescent="0.3">
      <c r="A509" s="9">
        <v>0.74</v>
      </c>
      <c r="B509" s="9">
        <v>14.03</v>
      </c>
      <c r="C509" s="9">
        <f t="shared" si="168"/>
        <v>10.382199999999999</v>
      </c>
      <c r="D509" s="9">
        <f t="shared" si="169"/>
        <v>0.54759999999999998</v>
      </c>
      <c r="E509" s="9">
        <f t="shared" si="170"/>
        <v>196.84089999999998</v>
      </c>
      <c r="F509" s="9"/>
      <c r="G509" s="9"/>
      <c r="H509" s="9"/>
      <c r="I509" s="9">
        <v>686</v>
      </c>
      <c r="J509" s="9">
        <v>14.03</v>
      </c>
      <c r="K509" s="9">
        <f t="shared" si="171"/>
        <v>9624.58</v>
      </c>
      <c r="L509" s="9">
        <f t="shared" si="172"/>
        <v>470596</v>
      </c>
      <c r="M509" s="9">
        <f t="shared" si="173"/>
        <v>196.84089999999998</v>
      </c>
      <c r="N509" s="9"/>
      <c r="O509" s="9"/>
      <c r="P509" s="9"/>
      <c r="Q509" s="9">
        <v>245</v>
      </c>
      <c r="R509" s="9">
        <v>14.03</v>
      </c>
      <c r="S509" s="9">
        <f t="shared" si="174"/>
        <v>3437.35</v>
      </c>
      <c r="T509" s="9">
        <f t="shared" si="175"/>
        <v>60025</v>
      </c>
      <c r="U509" s="9">
        <f t="shared" si="176"/>
        <v>196.84089999999998</v>
      </c>
      <c r="V509" s="9"/>
      <c r="W509" s="9"/>
      <c r="X509" s="9"/>
      <c r="Y509" s="9">
        <v>220.5</v>
      </c>
      <c r="Z509" s="9">
        <v>14.03</v>
      </c>
      <c r="AA509" s="9">
        <f t="shared" si="177"/>
        <v>3093.6149999999998</v>
      </c>
      <c r="AB509" s="9">
        <f t="shared" si="178"/>
        <v>48620.25</v>
      </c>
      <c r="AC509" s="9">
        <f t="shared" si="179"/>
        <v>196.84089999999998</v>
      </c>
      <c r="AD509" s="9"/>
      <c r="AE509" s="9"/>
      <c r="AF509" s="9"/>
      <c r="AG509" s="9">
        <v>3.5</v>
      </c>
      <c r="AH509" s="9">
        <v>14.03</v>
      </c>
      <c r="AI509" s="9">
        <f t="shared" si="180"/>
        <v>49.104999999999997</v>
      </c>
      <c r="AJ509" s="9">
        <f t="shared" si="181"/>
        <v>12.25</v>
      </c>
      <c r="AK509" s="9">
        <f t="shared" si="182"/>
        <v>196.84089999999998</v>
      </c>
      <c r="AL509" s="9"/>
      <c r="AM509" s="9"/>
      <c r="AN509" s="9"/>
      <c r="AO509" s="1">
        <v>5</v>
      </c>
      <c r="AP509" s="9">
        <v>14.03</v>
      </c>
      <c r="AQ509" s="9">
        <f t="shared" si="183"/>
        <v>70.149999999999991</v>
      </c>
      <c r="AR509" s="9">
        <f t="shared" si="184"/>
        <v>196.84089999999998</v>
      </c>
      <c r="AS509" s="9">
        <f t="shared" si="185"/>
        <v>196.84089999999998</v>
      </c>
      <c r="AT509" s="9"/>
      <c r="AU509" s="9"/>
      <c r="AV509" s="9"/>
      <c r="AW509" s="9">
        <v>0.25</v>
      </c>
      <c r="AX509" s="9">
        <v>14.03</v>
      </c>
      <c r="AY509" s="9">
        <f t="shared" si="186"/>
        <v>3.5074999999999998</v>
      </c>
      <c r="AZ509" s="9">
        <f t="shared" si="187"/>
        <v>6.25E-2</v>
      </c>
      <c r="BA509" s="9">
        <f t="shared" si="188"/>
        <v>196.84089999999998</v>
      </c>
      <c r="BB509" s="9"/>
      <c r="BC509" s="9"/>
      <c r="BD509" s="9"/>
      <c r="BE509" s="1">
        <v>5</v>
      </c>
      <c r="BF509" s="9">
        <v>14.03</v>
      </c>
      <c r="BG509">
        <f t="shared" si="189"/>
        <v>70.149999999999991</v>
      </c>
      <c r="BH509">
        <f t="shared" si="190"/>
        <v>25</v>
      </c>
      <c r="BI509">
        <f t="shared" si="191"/>
        <v>196.84089999999998</v>
      </c>
    </row>
    <row r="510" spans="1:61" x14ac:dyDescent="0.3">
      <c r="A510" s="9">
        <v>0.71</v>
      </c>
      <c r="B510" s="9">
        <v>15.27</v>
      </c>
      <c r="C510" s="9">
        <f t="shared" si="168"/>
        <v>10.841699999999999</v>
      </c>
      <c r="D510" s="9">
        <f t="shared" si="169"/>
        <v>0.50409999999999999</v>
      </c>
      <c r="E510" s="9">
        <f t="shared" si="170"/>
        <v>233.1729</v>
      </c>
      <c r="F510" s="9"/>
      <c r="G510" s="9"/>
      <c r="H510" s="9"/>
      <c r="I510" s="9">
        <v>710.5</v>
      </c>
      <c r="J510" s="9">
        <v>15.27</v>
      </c>
      <c r="K510" s="9">
        <f t="shared" si="171"/>
        <v>10849.334999999999</v>
      </c>
      <c r="L510" s="9">
        <f t="shared" si="172"/>
        <v>504810.25</v>
      </c>
      <c r="M510" s="9">
        <f t="shared" si="173"/>
        <v>233.1729</v>
      </c>
      <c r="N510" s="9"/>
      <c r="O510" s="9"/>
      <c r="P510" s="9"/>
      <c r="Q510" s="9">
        <v>269.5</v>
      </c>
      <c r="R510" s="9">
        <v>15.27</v>
      </c>
      <c r="S510" s="9">
        <f t="shared" si="174"/>
        <v>4115.2650000000003</v>
      </c>
      <c r="T510" s="9">
        <f t="shared" si="175"/>
        <v>72630.25</v>
      </c>
      <c r="U510" s="9">
        <f t="shared" si="176"/>
        <v>233.1729</v>
      </c>
      <c r="V510" s="9"/>
      <c r="W510" s="9"/>
      <c r="X510" s="9"/>
      <c r="Y510" s="9">
        <v>220.5</v>
      </c>
      <c r="Z510" s="9">
        <v>15.27</v>
      </c>
      <c r="AA510" s="9">
        <f t="shared" si="177"/>
        <v>3367.0349999999999</v>
      </c>
      <c r="AB510" s="9">
        <f t="shared" si="178"/>
        <v>48620.25</v>
      </c>
      <c r="AC510" s="9">
        <f t="shared" si="179"/>
        <v>233.1729</v>
      </c>
      <c r="AD510" s="9"/>
      <c r="AE510" s="9"/>
      <c r="AF510" s="9"/>
      <c r="AG510" s="9">
        <v>3.5</v>
      </c>
      <c r="AH510" s="9">
        <v>15.27</v>
      </c>
      <c r="AI510" s="9">
        <f t="shared" si="180"/>
        <v>53.445</v>
      </c>
      <c r="AJ510" s="9">
        <f t="shared" si="181"/>
        <v>12.25</v>
      </c>
      <c r="AK510" s="9">
        <f t="shared" si="182"/>
        <v>233.1729</v>
      </c>
      <c r="AL510" s="9"/>
      <c r="AM510" s="9"/>
      <c r="AN510" s="9"/>
      <c r="AO510" s="1">
        <v>2</v>
      </c>
      <c r="AP510" s="9">
        <v>15.27</v>
      </c>
      <c r="AQ510" s="9">
        <f t="shared" si="183"/>
        <v>30.54</v>
      </c>
      <c r="AR510" s="9">
        <f t="shared" si="184"/>
        <v>233.1729</v>
      </c>
      <c r="AS510" s="9">
        <f t="shared" si="185"/>
        <v>233.1729</v>
      </c>
      <c r="AT510" s="9"/>
      <c r="AU510" s="9"/>
      <c r="AV510" s="9"/>
      <c r="AW510" s="9">
        <v>0.25</v>
      </c>
      <c r="AX510" s="9">
        <v>15.27</v>
      </c>
      <c r="AY510" s="9">
        <f t="shared" si="186"/>
        <v>3.8174999999999999</v>
      </c>
      <c r="AZ510" s="9">
        <f t="shared" si="187"/>
        <v>6.25E-2</v>
      </c>
      <c r="BA510" s="9">
        <f t="shared" si="188"/>
        <v>233.1729</v>
      </c>
      <c r="BB510" s="9"/>
      <c r="BC510" s="9"/>
      <c r="BD510" s="9"/>
      <c r="BE510" s="1">
        <v>5</v>
      </c>
      <c r="BF510" s="9">
        <v>15.27</v>
      </c>
      <c r="BG510">
        <f t="shared" si="189"/>
        <v>76.349999999999994</v>
      </c>
      <c r="BH510">
        <f t="shared" si="190"/>
        <v>25</v>
      </c>
      <c r="BI510">
        <f t="shared" si="191"/>
        <v>233.1729</v>
      </c>
    </row>
    <row r="511" spans="1:61" x14ac:dyDescent="0.3">
      <c r="A511" s="9">
        <v>0.71</v>
      </c>
      <c r="B511" s="9">
        <v>14.71</v>
      </c>
      <c r="C511" s="9">
        <f t="shared" si="168"/>
        <v>10.444100000000001</v>
      </c>
      <c r="D511" s="9">
        <f t="shared" si="169"/>
        <v>0.50409999999999999</v>
      </c>
      <c r="E511" s="9">
        <f t="shared" si="170"/>
        <v>216.38410000000002</v>
      </c>
      <c r="F511" s="9"/>
      <c r="G511" s="9"/>
      <c r="H511" s="9"/>
      <c r="I511" s="9">
        <v>710.5</v>
      </c>
      <c r="J511" s="9">
        <v>14.71</v>
      </c>
      <c r="K511" s="9">
        <f t="shared" si="171"/>
        <v>10451.455</v>
      </c>
      <c r="L511" s="9">
        <f t="shared" si="172"/>
        <v>504810.25</v>
      </c>
      <c r="M511" s="9">
        <f t="shared" si="173"/>
        <v>216.38410000000002</v>
      </c>
      <c r="N511" s="9"/>
      <c r="O511" s="9"/>
      <c r="P511" s="9"/>
      <c r="Q511" s="9">
        <v>269.5</v>
      </c>
      <c r="R511" s="9">
        <v>14.71</v>
      </c>
      <c r="S511" s="9">
        <f t="shared" si="174"/>
        <v>3964.3450000000003</v>
      </c>
      <c r="T511" s="9">
        <f t="shared" si="175"/>
        <v>72630.25</v>
      </c>
      <c r="U511" s="9">
        <f t="shared" si="176"/>
        <v>216.38410000000002</v>
      </c>
      <c r="V511" s="9"/>
      <c r="W511" s="9"/>
      <c r="X511" s="9"/>
      <c r="Y511" s="9">
        <v>220.5</v>
      </c>
      <c r="Z511" s="9">
        <v>14.71</v>
      </c>
      <c r="AA511" s="9">
        <f t="shared" si="177"/>
        <v>3243.5550000000003</v>
      </c>
      <c r="AB511" s="9">
        <f t="shared" si="178"/>
        <v>48620.25</v>
      </c>
      <c r="AC511" s="9">
        <f t="shared" si="179"/>
        <v>216.38410000000002</v>
      </c>
      <c r="AD511" s="9"/>
      <c r="AE511" s="9"/>
      <c r="AF511" s="9"/>
      <c r="AG511" s="9">
        <v>3.5</v>
      </c>
      <c r="AH511" s="9">
        <v>14.71</v>
      </c>
      <c r="AI511" s="9">
        <f t="shared" si="180"/>
        <v>51.484999999999999</v>
      </c>
      <c r="AJ511" s="9">
        <f t="shared" si="181"/>
        <v>12.25</v>
      </c>
      <c r="AK511" s="9">
        <f t="shared" si="182"/>
        <v>216.38410000000002</v>
      </c>
      <c r="AL511" s="9"/>
      <c r="AM511" s="9"/>
      <c r="AN511" s="9"/>
      <c r="AO511" s="1">
        <v>3</v>
      </c>
      <c r="AP511" s="9">
        <v>14.71</v>
      </c>
      <c r="AQ511" s="9">
        <f t="shared" si="183"/>
        <v>44.13</v>
      </c>
      <c r="AR511" s="9">
        <f t="shared" si="184"/>
        <v>216.38410000000002</v>
      </c>
      <c r="AS511" s="9">
        <f t="shared" si="185"/>
        <v>216.38410000000002</v>
      </c>
      <c r="AT511" s="9"/>
      <c r="AU511" s="9"/>
      <c r="AV511" s="9"/>
      <c r="AW511" s="9">
        <v>0.25</v>
      </c>
      <c r="AX511" s="9">
        <v>14.71</v>
      </c>
      <c r="AY511" s="9">
        <f t="shared" si="186"/>
        <v>3.6775000000000002</v>
      </c>
      <c r="AZ511" s="9">
        <f t="shared" si="187"/>
        <v>6.25E-2</v>
      </c>
      <c r="BA511" s="9">
        <f t="shared" si="188"/>
        <v>216.38410000000002</v>
      </c>
      <c r="BB511" s="9"/>
      <c r="BC511" s="9"/>
      <c r="BD511" s="9"/>
      <c r="BE511" s="1">
        <v>5</v>
      </c>
      <c r="BF511" s="9">
        <v>14.71</v>
      </c>
      <c r="BG511">
        <f t="shared" si="189"/>
        <v>73.550000000000011</v>
      </c>
      <c r="BH511">
        <f t="shared" si="190"/>
        <v>25</v>
      </c>
      <c r="BI511">
        <f t="shared" si="191"/>
        <v>216.38410000000002</v>
      </c>
    </row>
    <row r="512" spans="1:61" x14ac:dyDescent="0.3">
      <c r="A512" s="9">
        <v>0.71</v>
      </c>
      <c r="B512" s="9">
        <v>15.23</v>
      </c>
      <c r="C512" s="9">
        <f t="shared" si="168"/>
        <v>10.8133</v>
      </c>
      <c r="D512" s="9">
        <f t="shared" si="169"/>
        <v>0.50409999999999999</v>
      </c>
      <c r="E512" s="9">
        <f t="shared" si="170"/>
        <v>231.9529</v>
      </c>
      <c r="F512" s="9"/>
      <c r="G512" s="9"/>
      <c r="H512" s="9"/>
      <c r="I512" s="9">
        <v>710.5</v>
      </c>
      <c r="J512" s="9">
        <v>15.23</v>
      </c>
      <c r="K512" s="9">
        <f t="shared" si="171"/>
        <v>10820.915000000001</v>
      </c>
      <c r="L512" s="9">
        <f t="shared" si="172"/>
        <v>504810.25</v>
      </c>
      <c r="M512" s="9">
        <f t="shared" si="173"/>
        <v>231.9529</v>
      </c>
      <c r="N512" s="9"/>
      <c r="O512" s="9"/>
      <c r="P512" s="9"/>
      <c r="Q512" s="9">
        <v>269.5</v>
      </c>
      <c r="R512" s="9">
        <v>15.23</v>
      </c>
      <c r="S512" s="9">
        <f t="shared" si="174"/>
        <v>4104.4849999999997</v>
      </c>
      <c r="T512" s="9">
        <f t="shared" si="175"/>
        <v>72630.25</v>
      </c>
      <c r="U512" s="9">
        <f t="shared" si="176"/>
        <v>231.9529</v>
      </c>
      <c r="V512" s="9"/>
      <c r="W512" s="9"/>
      <c r="X512" s="9"/>
      <c r="Y512" s="9">
        <v>220.5</v>
      </c>
      <c r="Z512" s="9">
        <v>15.23</v>
      </c>
      <c r="AA512" s="9">
        <f t="shared" si="177"/>
        <v>3358.2150000000001</v>
      </c>
      <c r="AB512" s="9">
        <f t="shared" si="178"/>
        <v>48620.25</v>
      </c>
      <c r="AC512" s="9">
        <f t="shared" si="179"/>
        <v>231.9529</v>
      </c>
      <c r="AD512" s="9"/>
      <c r="AE512" s="9"/>
      <c r="AF512" s="9"/>
      <c r="AG512" s="9">
        <v>3.5</v>
      </c>
      <c r="AH512" s="9">
        <v>15.23</v>
      </c>
      <c r="AI512" s="9">
        <f t="shared" si="180"/>
        <v>53.305</v>
      </c>
      <c r="AJ512" s="9">
        <f t="shared" si="181"/>
        <v>12.25</v>
      </c>
      <c r="AK512" s="9">
        <f t="shared" si="182"/>
        <v>231.9529</v>
      </c>
      <c r="AL512" s="9"/>
      <c r="AM512" s="9"/>
      <c r="AN512" s="9"/>
      <c r="AO512" s="1">
        <v>4</v>
      </c>
      <c r="AP512" s="9">
        <v>15.23</v>
      </c>
      <c r="AQ512" s="9">
        <f t="shared" si="183"/>
        <v>60.92</v>
      </c>
      <c r="AR512" s="9">
        <f t="shared" si="184"/>
        <v>231.9529</v>
      </c>
      <c r="AS512" s="9">
        <f t="shared" si="185"/>
        <v>231.9529</v>
      </c>
      <c r="AT512" s="9"/>
      <c r="AU512" s="9"/>
      <c r="AV512" s="9"/>
      <c r="AW512" s="9">
        <v>0.25</v>
      </c>
      <c r="AX512" s="9">
        <v>15.23</v>
      </c>
      <c r="AY512" s="9">
        <f t="shared" si="186"/>
        <v>3.8075000000000001</v>
      </c>
      <c r="AZ512" s="9">
        <f t="shared" si="187"/>
        <v>6.25E-2</v>
      </c>
      <c r="BA512" s="9">
        <f t="shared" si="188"/>
        <v>231.9529</v>
      </c>
      <c r="BB512" s="9"/>
      <c r="BC512" s="9"/>
      <c r="BD512" s="9"/>
      <c r="BE512" s="1">
        <v>5</v>
      </c>
      <c r="BF512" s="9">
        <v>15.23</v>
      </c>
      <c r="BG512">
        <f t="shared" si="189"/>
        <v>76.150000000000006</v>
      </c>
      <c r="BH512">
        <f t="shared" si="190"/>
        <v>25</v>
      </c>
      <c r="BI512">
        <f t="shared" si="191"/>
        <v>231.9529</v>
      </c>
    </row>
    <row r="513" spans="1:61" x14ac:dyDescent="0.3">
      <c r="A513" s="9">
        <v>0.71</v>
      </c>
      <c r="B513" s="9">
        <v>14.97</v>
      </c>
      <c r="C513" s="9">
        <f t="shared" si="168"/>
        <v>10.6287</v>
      </c>
      <c r="D513" s="9">
        <f t="shared" si="169"/>
        <v>0.50409999999999999</v>
      </c>
      <c r="E513" s="9">
        <f t="shared" si="170"/>
        <v>224.10090000000002</v>
      </c>
      <c r="F513" s="9"/>
      <c r="G513" s="9"/>
      <c r="H513" s="9"/>
      <c r="I513" s="9">
        <v>710.5</v>
      </c>
      <c r="J513" s="9">
        <v>14.97</v>
      </c>
      <c r="K513" s="9">
        <f t="shared" si="171"/>
        <v>10636.185000000001</v>
      </c>
      <c r="L513" s="9">
        <f t="shared" si="172"/>
        <v>504810.25</v>
      </c>
      <c r="M513" s="9">
        <f t="shared" si="173"/>
        <v>224.10090000000002</v>
      </c>
      <c r="N513" s="9"/>
      <c r="O513" s="9"/>
      <c r="P513" s="9"/>
      <c r="Q513" s="9">
        <v>269.5</v>
      </c>
      <c r="R513" s="9">
        <v>14.97</v>
      </c>
      <c r="S513" s="9">
        <f t="shared" si="174"/>
        <v>4034.415</v>
      </c>
      <c r="T513" s="9">
        <f t="shared" si="175"/>
        <v>72630.25</v>
      </c>
      <c r="U513" s="9">
        <f t="shared" si="176"/>
        <v>224.10090000000002</v>
      </c>
      <c r="V513" s="9"/>
      <c r="W513" s="9"/>
      <c r="X513" s="9"/>
      <c r="Y513" s="9">
        <v>220.5</v>
      </c>
      <c r="Z513" s="9">
        <v>14.97</v>
      </c>
      <c r="AA513" s="9">
        <f t="shared" si="177"/>
        <v>3300.8850000000002</v>
      </c>
      <c r="AB513" s="9">
        <f t="shared" si="178"/>
        <v>48620.25</v>
      </c>
      <c r="AC513" s="9">
        <f t="shared" si="179"/>
        <v>224.10090000000002</v>
      </c>
      <c r="AD513" s="9"/>
      <c r="AE513" s="9"/>
      <c r="AF513" s="9"/>
      <c r="AG513" s="9">
        <v>3.5</v>
      </c>
      <c r="AH513" s="9">
        <v>14.97</v>
      </c>
      <c r="AI513" s="9">
        <f t="shared" si="180"/>
        <v>52.395000000000003</v>
      </c>
      <c r="AJ513" s="9">
        <f t="shared" si="181"/>
        <v>12.25</v>
      </c>
      <c r="AK513" s="9">
        <f t="shared" si="182"/>
        <v>224.10090000000002</v>
      </c>
      <c r="AL513" s="9"/>
      <c r="AM513" s="9"/>
      <c r="AN513" s="9"/>
      <c r="AO513" s="1">
        <v>5</v>
      </c>
      <c r="AP513" s="9">
        <v>14.97</v>
      </c>
      <c r="AQ513" s="9">
        <f t="shared" si="183"/>
        <v>74.850000000000009</v>
      </c>
      <c r="AR513" s="9">
        <f t="shared" si="184"/>
        <v>224.10090000000002</v>
      </c>
      <c r="AS513" s="9">
        <f t="shared" si="185"/>
        <v>224.10090000000002</v>
      </c>
      <c r="AT513" s="9"/>
      <c r="AU513" s="9"/>
      <c r="AV513" s="9"/>
      <c r="AW513" s="9">
        <v>0.25</v>
      </c>
      <c r="AX513" s="9">
        <v>14.97</v>
      </c>
      <c r="AY513" s="9">
        <f t="shared" si="186"/>
        <v>3.7425000000000002</v>
      </c>
      <c r="AZ513" s="9">
        <f t="shared" si="187"/>
        <v>6.25E-2</v>
      </c>
      <c r="BA513" s="9">
        <f t="shared" si="188"/>
        <v>224.10090000000002</v>
      </c>
      <c r="BB513" s="9"/>
      <c r="BC513" s="9"/>
      <c r="BD513" s="9"/>
      <c r="BE513" s="1">
        <v>5</v>
      </c>
      <c r="BF513" s="9">
        <v>14.97</v>
      </c>
      <c r="BG513">
        <f t="shared" si="189"/>
        <v>74.850000000000009</v>
      </c>
      <c r="BH513">
        <f t="shared" si="190"/>
        <v>25</v>
      </c>
      <c r="BI513">
        <f t="shared" si="191"/>
        <v>224.10090000000002</v>
      </c>
    </row>
    <row r="514" spans="1:61" x14ac:dyDescent="0.3">
      <c r="A514" s="9">
        <v>0.69</v>
      </c>
      <c r="B514" s="9">
        <v>15.14</v>
      </c>
      <c r="C514" s="9">
        <f t="shared" si="168"/>
        <v>10.4466</v>
      </c>
      <c r="D514" s="9">
        <f t="shared" si="169"/>
        <v>0.47609999999999991</v>
      </c>
      <c r="E514" s="9">
        <f t="shared" si="170"/>
        <v>229.21960000000001</v>
      </c>
      <c r="F514" s="9"/>
      <c r="G514" s="9"/>
      <c r="H514" s="9"/>
      <c r="I514" s="9">
        <v>735</v>
      </c>
      <c r="J514" s="9">
        <v>15.14</v>
      </c>
      <c r="K514" s="9">
        <f t="shared" si="171"/>
        <v>11127.9</v>
      </c>
      <c r="L514" s="9">
        <f t="shared" si="172"/>
        <v>540225</v>
      </c>
      <c r="M514" s="9">
        <f t="shared" si="173"/>
        <v>229.21960000000001</v>
      </c>
      <c r="N514" s="9"/>
      <c r="O514" s="9"/>
      <c r="P514" s="9"/>
      <c r="Q514" s="9">
        <v>294</v>
      </c>
      <c r="R514" s="9">
        <v>15.14</v>
      </c>
      <c r="S514" s="9">
        <f t="shared" si="174"/>
        <v>4451.16</v>
      </c>
      <c r="T514" s="9">
        <f t="shared" si="175"/>
        <v>86436</v>
      </c>
      <c r="U514" s="9">
        <f t="shared" si="176"/>
        <v>229.21960000000001</v>
      </c>
      <c r="V514" s="9"/>
      <c r="W514" s="9"/>
      <c r="X514" s="9"/>
      <c r="Y514" s="9">
        <v>220.5</v>
      </c>
      <c r="Z514" s="9">
        <v>15.14</v>
      </c>
      <c r="AA514" s="9">
        <f t="shared" si="177"/>
        <v>3338.3700000000003</v>
      </c>
      <c r="AB514" s="9">
        <f t="shared" si="178"/>
        <v>48620.25</v>
      </c>
      <c r="AC514" s="9">
        <f t="shared" si="179"/>
        <v>229.21960000000001</v>
      </c>
      <c r="AD514" s="9"/>
      <c r="AE514" s="9"/>
      <c r="AF514" s="9"/>
      <c r="AG514" s="9">
        <v>3.5</v>
      </c>
      <c r="AH514" s="9">
        <v>15.14</v>
      </c>
      <c r="AI514" s="9">
        <f t="shared" si="180"/>
        <v>52.99</v>
      </c>
      <c r="AJ514" s="9">
        <f t="shared" si="181"/>
        <v>12.25</v>
      </c>
      <c r="AK514" s="9">
        <f t="shared" si="182"/>
        <v>229.21960000000001</v>
      </c>
      <c r="AL514" s="9"/>
      <c r="AM514" s="9"/>
      <c r="AN514" s="9"/>
      <c r="AO514" s="1">
        <v>2</v>
      </c>
      <c r="AP514" s="9">
        <v>15.14</v>
      </c>
      <c r="AQ514" s="9">
        <f t="shared" si="183"/>
        <v>30.28</v>
      </c>
      <c r="AR514" s="9">
        <f t="shared" si="184"/>
        <v>229.21960000000001</v>
      </c>
      <c r="AS514" s="9">
        <f t="shared" si="185"/>
        <v>229.21960000000001</v>
      </c>
      <c r="AT514" s="9"/>
      <c r="AU514" s="9"/>
      <c r="AV514" s="9"/>
      <c r="AW514" s="9">
        <v>0.25</v>
      </c>
      <c r="AX514" s="9">
        <v>15.14</v>
      </c>
      <c r="AY514" s="9">
        <f t="shared" si="186"/>
        <v>3.7850000000000001</v>
      </c>
      <c r="AZ514" s="9">
        <f t="shared" si="187"/>
        <v>6.25E-2</v>
      </c>
      <c r="BA514" s="9">
        <f t="shared" si="188"/>
        <v>229.21960000000001</v>
      </c>
      <c r="BB514" s="9"/>
      <c r="BC514" s="9"/>
      <c r="BD514" s="9"/>
      <c r="BE514" s="1">
        <v>5</v>
      </c>
      <c r="BF514" s="9">
        <v>15.14</v>
      </c>
      <c r="BG514">
        <f t="shared" si="189"/>
        <v>75.7</v>
      </c>
      <c r="BH514">
        <f t="shared" si="190"/>
        <v>25</v>
      </c>
      <c r="BI514">
        <f t="shared" si="191"/>
        <v>229.21960000000001</v>
      </c>
    </row>
    <row r="515" spans="1:61" x14ac:dyDescent="0.3">
      <c r="A515" s="9">
        <v>0.69</v>
      </c>
      <c r="B515" s="9">
        <v>14.97</v>
      </c>
      <c r="C515" s="9">
        <f t="shared" ref="C515:C578" si="192">A515*B515</f>
        <v>10.3293</v>
      </c>
      <c r="D515" s="9">
        <f t="shared" ref="D515:D578" si="193">POWER(A515,2)</f>
        <v>0.47609999999999991</v>
      </c>
      <c r="E515" s="9">
        <f t="shared" ref="E515:E578" si="194">POWER(B515,2)</f>
        <v>224.10090000000002</v>
      </c>
      <c r="F515" s="9"/>
      <c r="G515" s="9"/>
      <c r="H515" s="9"/>
      <c r="I515" s="9">
        <v>735</v>
      </c>
      <c r="J515" s="9">
        <v>14.97</v>
      </c>
      <c r="K515" s="9">
        <f t="shared" ref="K515:K578" si="195">I515*J515</f>
        <v>11002.95</v>
      </c>
      <c r="L515" s="9">
        <f t="shared" ref="L515:L578" si="196">POWER(I515,2)</f>
        <v>540225</v>
      </c>
      <c r="M515" s="9">
        <f t="shared" ref="M515:M578" si="197">POWER(J515,2)</f>
        <v>224.10090000000002</v>
      </c>
      <c r="N515" s="9"/>
      <c r="O515" s="9"/>
      <c r="P515" s="9"/>
      <c r="Q515" s="9">
        <v>294</v>
      </c>
      <c r="R515" s="9">
        <v>14.97</v>
      </c>
      <c r="S515" s="9">
        <f t="shared" ref="S515:S578" si="198">Q515*R515</f>
        <v>4401.18</v>
      </c>
      <c r="T515" s="9">
        <f t="shared" ref="T515:T578" si="199">POWER(Q515,2)</f>
        <v>86436</v>
      </c>
      <c r="U515" s="9">
        <f t="shared" ref="U515:U578" si="200">POWER(R515,2)</f>
        <v>224.10090000000002</v>
      </c>
      <c r="V515" s="9"/>
      <c r="W515" s="9"/>
      <c r="X515" s="9"/>
      <c r="Y515" s="9">
        <v>220.5</v>
      </c>
      <c r="Z515" s="9">
        <v>14.97</v>
      </c>
      <c r="AA515" s="9">
        <f t="shared" ref="AA515:AA578" si="201">Y515*Z515</f>
        <v>3300.8850000000002</v>
      </c>
      <c r="AB515" s="9">
        <f t="shared" ref="AB515:AB578" si="202">POWER(Y515,2)</f>
        <v>48620.25</v>
      </c>
      <c r="AC515" s="9">
        <f t="shared" ref="AC515:AC578" si="203">POWER(Z515,2)</f>
        <v>224.10090000000002</v>
      </c>
      <c r="AD515" s="9"/>
      <c r="AE515" s="9"/>
      <c r="AF515" s="9"/>
      <c r="AG515" s="9">
        <v>3.5</v>
      </c>
      <c r="AH515" s="9">
        <v>14.97</v>
      </c>
      <c r="AI515" s="9">
        <f t="shared" ref="AI515:AI578" si="204">AG515*AH515</f>
        <v>52.395000000000003</v>
      </c>
      <c r="AJ515" s="9">
        <f t="shared" ref="AJ515:AJ578" si="205">POWER(AG515,2)</f>
        <v>12.25</v>
      </c>
      <c r="AK515" s="9">
        <f t="shared" ref="AK515:AK578" si="206">POWER(AH515,2)</f>
        <v>224.10090000000002</v>
      </c>
      <c r="AL515" s="9"/>
      <c r="AM515" s="9"/>
      <c r="AN515" s="9"/>
      <c r="AO515" s="1">
        <v>3</v>
      </c>
      <c r="AP515" s="9">
        <v>14.97</v>
      </c>
      <c r="AQ515" s="9">
        <f t="shared" ref="AQ515:AQ578" si="207">AO515*AP515</f>
        <v>44.910000000000004</v>
      </c>
      <c r="AR515" s="9">
        <f t="shared" ref="AR515:AR578" si="208">POWER(AP515,2)</f>
        <v>224.10090000000002</v>
      </c>
      <c r="AS515" s="9">
        <f t="shared" ref="AS515:AS578" si="209">POWER(AP515,2)</f>
        <v>224.10090000000002</v>
      </c>
      <c r="AT515" s="9"/>
      <c r="AU515" s="9"/>
      <c r="AV515" s="9"/>
      <c r="AW515" s="9">
        <v>0.25</v>
      </c>
      <c r="AX515" s="9">
        <v>14.97</v>
      </c>
      <c r="AY515" s="9">
        <f t="shared" ref="AY515:AY578" si="210">AW515*AX515</f>
        <v>3.7425000000000002</v>
      </c>
      <c r="AZ515" s="9">
        <f t="shared" ref="AZ515:AZ578" si="211">POWER(AW515,2)</f>
        <v>6.25E-2</v>
      </c>
      <c r="BA515" s="9">
        <f t="shared" ref="BA515:BA578" si="212">POWER(AX515,2)</f>
        <v>224.10090000000002</v>
      </c>
      <c r="BB515" s="9"/>
      <c r="BC515" s="9"/>
      <c r="BD515" s="9"/>
      <c r="BE515" s="1">
        <v>5</v>
      </c>
      <c r="BF515" s="9">
        <v>14.97</v>
      </c>
      <c r="BG515">
        <f t="shared" ref="BG515:BG578" si="213">BE515*BF515</f>
        <v>74.850000000000009</v>
      </c>
      <c r="BH515">
        <f t="shared" ref="BH515:BH578" si="214">POWER(BE515,2)</f>
        <v>25</v>
      </c>
      <c r="BI515">
        <f t="shared" ref="BI515:BI578" si="215">POWER(BF515,2)</f>
        <v>224.10090000000002</v>
      </c>
    </row>
    <row r="516" spans="1:61" x14ac:dyDescent="0.3">
      <c r="A516" s="9">
        <v>0.69</v>
      </c>
      <c r="B516" s="9">
        <v>15.22</v>
      </c>
      <c r="C516" s="9">
        <f t="shared" si="192"/>
        <v>10.501799999999999</v>
      </c>
      <c r="D516" s="9">
        <f t="shared" si="193"/>
        <v>0.47609999999999991</v>
      </c>
      <c r="E516" s="9">
        <f t="shared" si="194"/>
        <v>231.64840000000001</v>
      </c>
      <c r="F516" s="9"/>
      <c r="G516" s="9"/>
      <c r="H516" s="9"/>
      <c r="I516" s="9">
        <v>735</v>
      </c>
      <c r="J516" s="9">
        <v>15.22</v>
      </c>
      <c r="K516" s="9">
        <f t="shared" si="195"/>
        <v>11186.7</v>
      </c>
      <c r="L516" s="9">
        <f t="shared" si="196"/>
        <v>540225</v>
      </c>
      <c r="M516" s="9">
        <f t="shared" si="197"/>
        <v>231.64840000000001</v>
      </c>
      <c r="N516" s="9"/>
      <c r="O516" s="9"/>
      <c r="P516" s="9"/>
      <c r="Q516" s="9">
        <v>294</v>
      </c>
      <c r="R516" s="9">
        <v>15.22</v>
      </c>
      <c r="S516" s="9">
        <f t="shared" si="198"/>
        <v>4474.68</v>
      </c>
      <c r="T516" s="9">
        <f t="shared" si="199"/>
        <v>86436</v>
      </c>
      <c r="U516" s="9">
        <f t="shared" si="200"/>
        <v>231.64840000000001</v>
      </c>
      <c r="V516" s="9"/>
      <c r="W516" s="9"/>
      <c r="X516" s="9"/>
      <c r="Y516" s="9">
        <v>220.5</v>
      </c>
      <c r="Z516" s="9">
        <v>15.22</v>
      </c>
      <c r="AA516" s="9">
        <f t="shared" si="201"/>
        <v>3356.01</v>
      </c>
      <c r="AB516" s="9">
        <f t="shared" si="202"/>
        <v>48620.25</v>
      </c>
      <c r="AC516" s="9">
        <f t="shared" si="203"/>
        <v>231.64840000000001</v>
      </c>
      <c r="AD516" s="9"/>
      <c r="AE516" s="9"/>
      <c r="AF516" s="9"/>
      <c r="AG516" s="9">
        <v>3.5</v>
      </c>
      <c r="AH516" s="9">
        <v>15.22</v>
      </c>
      <c r="AI516" s="9">
        <f t="shared" si="204"/>
        <v>53.27</v>
      </c>
      <c r="AJ516" s="9">
        <f t="shared" si="205"/>
        <v>12.25</v>
      </c>
      <c r="AK516" s="9">
        <f t="shared" si="206"/>
        <v>231.64840000000001</v>
      </c>
      <c r="AL516" s="9"/>
      <c r="AM516" s="9"/>
      <c r="AN516" s="9"/>
      <c r="AO516" s="1">
        <v>4</v>
      </c>
      <c r="AP516" s="9">
        <v>15.22</v>
      </c>
      <c r="AQ516" s="9">
        <f t="shared" si="207"/>
        <v>60.88</v>
      </c>
      <c r="AR516" s="9">
        <f t="shared" si="208"/>
        <v>231.64840000000001</v>
      </c>
      <c r="AS516" s="9">
        <f t="shared" si="209"/>
        <v>231.64840000000001</v>
      </c>
      <c r="AT516" s="9"/>
      <c r="AU516" s="9"/>
      <c r="AV516" s="9"/>
      <c r="AW516" s="9">
        <v>0.25</v>
      </c>
      <c r="AX516" s="9">
        <v>15.22</v>
      </c>
      <c r="AY516" s="9">
        <f t="shared" si="210"/>
        <v>3.8050000000000002</v>
      </c>
      <c r="AZ516" s="9">
        <f t="shared" si="211"/>
        <v>6.25E-2</v>
      </c>
      <c r="BA516" s="9">
        <f t="shared" si="212"/>
        <v>231.64840000000001</v>
      </c>
      <c r="BB516" s="9"/>
      <c r="BC516" s="9"/>
      <c r="BD516" s="9"/>
      <c r="BE516" s="1">
        <v>5</v>
      </c>
      <c r="BF516" s="9">
        <v>15.22</v>
      </c>
      <c r="BG516">
        <f t="shared" si="213"/>
        <v>76.100000000000009</v>
      </c>
      <c r="BH516">
        <f t="shared" si="214"/>
        <v>25</v>
      </c>
      <c r="BI516">
        <f t="shared" si="215"/>
        <v>231.64840000000001</v>
      </c>
    </row>
    <row r="517" spans="1:61" x14ac:dyDescent="0.3">
      <c r="A517" s="9">
        <v>0.69</v>
      </c>
      <c r="B517" s="9">
        <v>14.6</v>
      </c>
      <c r="C517" s="9">
        <f t="shared" si="192"/>
        <v>10.074</v>
      </c>
      <c r="D517" s="9">
        <f t="shared" si="193"/>
        <v>0.47609999999999991</v>
      </c>
      <c r="E517" s="9">
        <f t="shared" si="194"/>
        <v>213.16</v>
      </c>
      <c r="F517" s="9"/>
      <c r="G517" s="9"/>
      <c r="H517" s="9"/>
      <c r="I517" s="9">
        <v>735</v>
      </c>
      <c r="J517" s="9">
        <v>14.6</v>
      </c>
      <c r="K517" s="9">
        <f t="shared" si="195"/>
        <v>10731</v>
      </c>
      <c r="L517" s="9">
        <f t="shared" si="196"/>
        <v>540225</v>
      </c>
      <c r="M517" s="9">
        <f t="shared" si="197"/>
        <v>213.16</v>
      </c>
      <c r="N517" s="9"/>
      <c r="O517" s="9"/>
      <c r="P517" s="9"/>
      <c r="Q517" s="9">
        <v>294</v>
      </c>
      <c r="R517" s="9">
        <v>14.6</v>
      </c>
      <c r="S517" s="9">
        <f t="shared" si="198"/>
        <v>4292.3999999999996</v>
      </c>
      <c r="T517" s="9">
        <f t="shared" si="199"/>
        <v>86436</v>
      </c>
      <c r="U517" s="9">
        <f t="shared" si="200"/>
        <v>213.16</v>
      </c>
      <c r="V517" s="9"/>
      <c r="W517" s="9"/>
      <c r="X517" s="9"/>
      <c r="Y517" s="9">
        <v>220.5</v>
      </c>
      <c r="Z517" s="9">
        <v>14.6</v>
      </c>
      <c r="AA517" s="9">
        <f t="shared" si="201"/>
        <v>3219.2999999999997</v>
      </c>
      <c r="AB517" s="9">
        <f t="shared" si="202"/>
        <v>48620.25</v>
      </c>
      <c r="AC517" s="9">
        <f t="shared" si="203"/>
        <v>213.16</v>
      </c>
      <c r="AD517" s="9"/>
      <c r="AE517" s="9"/>
      <c r="AF517" s="9"/>
      <c r="AG517" s="9">
        <v>3.5</v>
      </c>
      <c r="AH517" s="9">
        <v>14.6</v>
      </c>
      <c r="AI517" s="9">
        <f t="shared" si="204"/>
        <v>51.1</v>
      </c>
      <c r="AJ517" s="9">
        <f t="shared" si="205"/>
        <v>12.25</v>
      </c>
      <c r="AK517" s="9">
        <f t="shared" si="206"/>
        <v>213.16</v>
      </c>
      <c r="AL517" s="9"/>
      <c r="AM517" s="9"/>
      <c r="AN517" s="9"/>
      <c r="AO517" s="1">
        <v>5</v>
      </c>
      <c r="AP517" s="9">
        <v>14.6</v>
      </c>
      <c r="AQ517" s="9">
        <f t="shared" si="207"/>
        <v>73</v>
      </c>
      <c r="AR517" s="9">
        <f t="shared" si="208"/>
        <v>213.16</v>
      </c>
      <c r="AS517" s="9">
        <f t="shared" si="209"/>
        <v>213.16</v>
      </c>
      <c r="AT517" s="9"/>
      <c r="AU517" s="9"/>
      <c r="AV517" s="9"/>
      <c r="AW517" s="9">
        <v>0.25</v>
      </c>
      <c r="AX517" s="9">
        <v>14.6</v>
      </c>
      <c r="AY517" s="9">
        <f t="shared" si="210"/>
        <v>3.65</v>
      </c>
      <c r="AZ517" s="9">
        <f t="shared" si="211"/>
        <v>6.25E-2</v>
      </c>
      <c r="BA517" s="9">
        <f t="shared" si="212"/>
        <v>213.16</v>
      </c>
      <c r="BB517" s="9"/>
      <c r="BC517" s="9"/>
      <c r="BD517" s="9"/>
      <c r="BE517" s="1">
        <v>5</v>
      </c>
      <c r="BF517" s="9">
        <v>14.6</v>
      </c>
      <c r="BG517">
        <f t="shared" si="213"/>
        <v>73</v>
      </c>
      <c r="BH517">
        <f t="shared" si="214"/>
        <v>25</v>
      </c>
      <c r="BI517">
        <f t="shared" si="215"/>
        <v>213.16</v>
      </c>
    </row>
    <row r="518" spans="1:61" x14ac:dyDescent="0.3">
      <c r="A518" s="9">
        <v>0.66</v>
      </c>
      <c r="B518" s="9">
        <v>15.83</v>
      </c>
      <c r="C518" s="9">
        <f t="shared" si="192"/>
        <v>10.447800000000001</v>
      </c>
      <c r="D518" s="9">
        <f t="shared" si="193"/>
        <v>0.43560000000000004</v>
      </c>
      <c r="E518" s="9">
        <f t="shared" si="194"/>
        <v>250.5889</v>
      </c>
      <c r="F518" s="9"/>
      <c r="G518" s="9"/>
      <c r="H518" s="9"/>
      <c r="I518" s="9">
        <v>759.5</v>
      </c>
      <c r="J518" s="9">
        <v>15.83</v>
      </c>
      <c r="K518" s="9">
        <f t="shared" si="195"/>
        <v>12022.885</v>
      </c>
      <c r="L518" s="9">
        <f t="shared" si="196"/>
        <v>576840.25</v>
      </c>
      <c r="M518" s="9">
        <f t="shared" si="197"/>
        <v>250.5889</v>
      </c>
      <c r="N518" s="9"/>
      <c r="O518" s="9"/>
      <c r="P518" s="9"/>
      <c r="Q518" s="9">
        <v>318.5</v>
      </c>
      <c r="R518" s="9">
        <v>15.83</v>
      </c>
      <c r="S518" s="9">
        <f t="shared" si="198"/>
        <v>5041.8550000000005</v>
      </c>
      <c r="T518" s="9">
        <f t="shared" si="199"/>
        <v>101442.25</v>
      </c>
      <c r="U518" s="9">
        <f t="shared" si="200"/>
        <v>250.5889</v>
      </c>
      <c r="V518" s="9"/>
      <c r="W518" s="9"/>
      <c r="X518" s="9"/>
      <c r="Y518" s="9">
        <v>220.5</v>
      </c>
      <c r="Z518" s="9">
        <v>15.83</v>
      </c>
      <c r="AA518" s="9">
        <f t="shared" si="201"/>
        <v>3490.5149999999999</v>
      </c>
      <c r="AB518" s="9">
        <f t="shared" si="202"/>
        <v>48620.25</v>
      </c>
      <c r="AC518" s="9">
        <f t="shared" si="203"/>
        <v>250.5889</v>
      </c>
      <c r="AD518" s="9"/>
      <c r="AE518" s="9"/>
      <c r="AF518" s="9"/>
      <c r="AG518" s="9">
        <v>3.5</v>
      </c>
      <c r="AH518" s="9">
        <v>15.83</v>
      </c>
      <c r="AI518" s="9">
        <f t="shared" si="204"/>
        <v>55.405000000000001</v>
      </c>
      <c r="AJ518" s="9">
        <f t="shared" si="205"/>
        <v>12.25</v>
      </c>
      <c r="AK518" s="9">
        <f t="shared" si="206"/>
        <v>250.5889</v>
      </c>
      <c r="AL518" s="9"/>
      <c r="AM518" s="9"/>
      <c r="AN518" s="9"/>
      <c r="AO518" s="1">
        <v>2</v>
      </c>
      <c r="AP518" s="9">
        <v>15.83</v>
      </c>
      <c r="AQ518" s="9">
        <f t="shared" si="207"/>
        <v>31.66</v>
      </c>
      <c r="AR518" s="9">
        <f t="shared" si="208"/>
        <v>250.5889</v>
      </c>
      <c r="AS518" s="9">
        <f t="shared" si="209"/>
        <v>250.5889</v>
      </c>
      <c r="AT518" s="9"/>
      <c r="AU518" s="9"/>
      <c r="AV518" s="9"/>
      <c r="AW518" s="9">
        <v>0.25</v>
      </c>
      <c r="AX518" s="9">
        <v>15.83</v>
      </c>
      <c r="AY518" s="9">
        <f t="shared" si="210"/>
        <v>3.9575</v>
      </c>
      <c r="AZ518" s="9">
        <f t="shared" si="211"/>
        <v>6.25E-2</v>
      </c>
      <c r="BA518" s="9">
        <f t="shared" si="212"/>
        <v>250.5889</v>
      </c>
      <c r="BB518" s="9"/>
      <c r="BC518" s="9"/>
      <c r="BD518" s="9"/>
      <c r="BE518" s="1">
        <v>5</v>
      </c>
      <c r="BF518" s="9">
        <v>15.83</v>
      </c>
      <c r="BG518">
        <f t="shared" si="213"/>
        <v>79.150000000000006</v>
      </c>
      <c r="BH518">
        <f t="shared" si="214"/>
        <v>25</v>
      </c>
      <c r="BI518">
        <f t="shared" si="215"/>
        <v>250.5889</v>
      </c>
    </row>
    <row r="519" spans="1:61" x14ac:dyDescent="0.3">
      <c r="A519" s="9">
        <v>0.66</v>
      </c>
      <c r="B519" s="9">
        <v>16.03</v>
      </c>
      <c r="C519" s="9">
        <f t="shared" si="192"/>
        <v>10.579800000000001</v>
      </c>
      <c r="D519" s="9">
        <f t="shared" si="193"/>
        <v>0.43560000000000004</v>
      </c>
      <c r="E519" s="9">
        <f t="shared" si="194"/>
        <v>256.96090000000004</v>
      </c>
      <c r="F519" s="9"/>
      <c r="G519" s="9"/>
      <c r="H519" s="9"/>
      <c r="I519" s="9">
        <v>759.5</v>
      </c>
      <c r="J519" s="9">
        <v>16.03</v>
      </c>
      <c r="K519" s="9">
        <f t="shared" si="195"/>
        <v>12174.785000000002</v>
      </c>
      <c r="L519" s="9">
        <f t="shared" si="196"/>
        <v>576840.25</v>
      </c>
      <c r="M519" s="9">
        <f t="shared" si="197"/>
        <v>256.96090000000004</v>
      </c>
      <c r="N519" s="9"/>
      <c r="O519" s="9"/>
      <c r="P519" s="9"/>
      <c r="Q519" s="9">
        <v>318.5</v>
      </c>
      <c r="R519" s="9">
        <v>16.03</v>
      </c>
      <c r="S519" s="9">
        <f t="shared" si="198"/>
        <v>5105.5550000000003</v>
      </c>
      <c r="T519" s="9">
        <f t="shared" si="199"/>
        <v>101442.25</v>
      </c>
      <c r="U519" s="9">
        <f t="shared" si="200"/>
        <v>256.96090000000004</v>
      </c>
      <c r="V519" s="9"/>
      <c r="W519" s="9"/>
      <c r="X519" s="9"/>
      <c r="Y519" s="9">
        <v>220.5</v>
      </c>
      <c r="Z519" s="9">
        <v>16.03</v>
      </c>
      <c r="AA519" s="9">
        <f t="shared" si="201"/>
        <v>3534.6150000000002</v>
      </c>
      <c r="AB519" s="9">
        <f t="shared" si="202"/>
        <v>48620.25</v>
      </c>
      <c r="AC519" s="9">
        <f t="shared" si="203"/>
        <v>256.96090000000004</v>
      </c>
      <c r="AD519" s="9"/>
      <c r="AE519" s="9"/>
      <c r="AF519" s="9"/>
      <c r="AG519" s="9">
        <v>3.5</v>
      </c>
      <c r="AH519" s="9">
        <v>16.03</v>
      </c>
      <c r="AI519" s="9">
        <f t="shared" si="204"/>
        <v>56.105000000000004</v>
      </c>
      <c r="AJ519" s="9">
        <f t="shared" si="205"/>
        <v>12.25</v>
      </c>
      <c r="AK519" s="9">
        <f t="shared" si="206"/>
        <v>256.96090000000004</v>
      </c>
      <c r="AL519" s="9"/>
      <c r="AM519" s="9"/>
      <c r="AN519" s="9"/>
      <c r="AO519" s="1">
        <v>3</v>
      </c>
      <c r="AP519" s="9">
        <v>16.03</v>
      </c>
      <c r="AQ519" s="9">
        <f t="shared" si="207"/>
        <v>48.09</v>
      </c>
      <c r="AR519" s="9">
        <f t="shared" si="208"/>
        <v>256.96090000000004</v>
      </c>
      <c r="AS519" s="9">
        <f t="shared" si="209"/>
        <v>256.96090000000004</v>
      </c>
      <c r="AT519" s="9"/>
      <c r="AU519" s="9"/>
      <c r="AV519" s="9"/>
      <c r="AW519" s="9">
        <v>0.25</v>
      </c>
      <c r="AX519" s="9">
        <v>16.03</v>
      </c>
      <c r="AY519" s="9">
        <f t="shared" si="210"/>
        <v>4.0075000000000003</v>
      </c>
      <c r="AZ519" s="9">
        <f t="shared" si="211"/>
        <v>6.25E-2</v>
      </c>
      <c r="BA519" s="9">
        <f t="shared" si="212"/>
        <v>256.96090000000004</v>
      </c>
      <c r="BB519" s="9"/>
      <c r="BC519" s="9"/>
      <c r="BD519" s="9"/>
      <c r="BE519" s="1">
        <v>5</v>
      </c>
      <c r="BF519" s="9">
        <v>16.03</v>
      </c>
      <c r="BG519">
        <f t="shared" si="213"/>
        <v>80.150000000000006</v>
      </c>
      <c r="BH519">
        <f t="shared" si="214"/>
        <v>25</v>
      </c>
      <c r="BI519">
        <f t="shared" si="215"/>
        <v>256.96090000000004</v>
      </c>
    </row>
    <row r="520" spans="1:61" x14ac:dyDescent="0.3">
      <c r="A520" s="9">
        <v>0.66</v>
      </c>
      <c r="B520" s="9">
        <v>15.8</v>
      </c>
      <c r="C520" s="9">
        <f t="shared" si="192"/>
        <v>10.428000000000001</v>
      </c>
      <c r="D520" s="9">
        <f t="shared" si="193"/>
        <v>0.43560000000000004</v>
      </c>
      <c r="E520" s="9">
        <f t="shared" si="194"/>
        <v>249.64000000000001</v>
      </c>
      <c r="F520" s="9"/>
      <c r="G520" s="9"/>
      <c r="H520" s="9"/>
      <c r="I520" s="9">
        <v>759.5</v>
      </c>
      <c r="J520" s="9">
        <v>15.8</v>
      </c>
      <c r="K520" s="9">
        <f t="shared" si="195"/>
        <v>12000.1</v>
      </c>
      <c r="L520" s="9">
        <f t="shared" si="196"/>
        <v>576840.25</v>
      </c>
      <c r="M520" s="9">
        <f t="shared" si="197"/>
        <v>249.64000000000001</v>
      </c>
      <c r="N520" s="9"/>
      <c r="O520" s="9"/>
      <c r="P520" s="9"/>
      <c r="Q520" s="9">
        <v>318.5</v>
      </c>
      <c r="R520" s="9">
        <v>15.8</v>
      </c>
      <c r="S520" s="9">
        <f t="shared" si="198"/>
        <v>5032.3</v>
      </c>
      <c r="T520" s="9">
        <f t="shared" si="199"/>
        <v>101442.25</v>
      </c>
      <c r="U520" s="9">
        <f t="shared" si="200"/>
        <v>249.64000000000001</v>
      </c>
      <c r="V520" s="9"/>
      <c r="W520" s="9"/>
      <c r="X520" s="9"/>
      <c r="Y520" s="9">
        <v>220.5</v>
      </c>
      <c r="Z520" s="9">
        <v>15.8</v>
      </c>
      <c r="AA520" s="9">
        <f t="shared" si="201"/>
        <v>3483.9</v>
      </c>
      <c r="AB520" s="9">
        <f t="shared" si="202"/>
        <v>48620.25</v>
      </c>
      <c r="AC520" s="9">
        <f t="shared" si="203"/>
        <v>249.64000000000001</v>
      </c>
      <c r="AD520" s="9"/>
      <c r="AE520" s="9"/>
      <c r="AF520" s="9"/>
      <c r="AG520" s="9">
        <v>3.5</v>
      </c>
      <c r="AH520" s="9">
        <v>15.8</v>
      </c>
      <c r="AI520" s="9">
        <f t="shared" si="204"/>
        <v>55.300000000000004</v>
      </c>
      <c r="AJ520" s="9">
        <f t="shared" si="205"/>
        <v>12.25</v>
      </c>
      <c r="AK520" s="9">
        <f t="shared" si="206"/>
        <v>249.64000000000001</v>
      </c>
      <c r="AL520" s="9"/>
      <c r="AM520" s="9"/>
      <c r="AN520" s="9"/>
      <c r="AO520" s="1">
        <v>4</v>
      </c>
      <c r="AP520" s="9">
        <v>15.8</v>
      </c>
      <c r="AQ520" s="9">
        <f t="shared" si="207"/>
        <v>63.2</v>
      </c>
      <c r="AR520" s="9">
        <f t="shared" si="208"/>
        <v>249.64000000000001</v>
      </c>
      <c r="AS520" s="9">
        <f t="shared" si="209"/>
        <v>249.64000000000001</v>
      </c>
      <c r="AT520" s="9"/>
      <c r="AU520" s="9"/>
      <c r="AV520" s="9"/>
      <c r="AW520" s="9">
        <v>0.25</v>
      </c>
      <c r="AX520" s="9">
        <v>15.8</v>
      </c>
      <c r="AY520" s="9">
        <f t="shared" si="210"/>
        <v>3.95</v>
      </c>
      <c r="AZ520" s="9">
        <f t="shared" si="211"/>
        <v>6.25E-2</v>
      </c>
      <c r="BA520" s="9">
        <f t="shared" si="212"/>
        <v>249.64000000000001</v>
      </c>
      <c r="BB520" s="9"/>
      <c r="BC520" s="9"/>
      <c r="BD520" s="9"/>
      <c r="BE520" s="1">
        <v>5</v>
      </c>
      <c r="BF520" s="9">
        <v>15.8</v>
      </c>
      <c r="BG520">
        <f t="shared" si="213"/>
        <v>79</v>
      </c>
      <c r="BH520">
        <f t="shared" si="214"/>
        <v>25</v>
      </c>
      <c r="BI520">
        <f t="shared" si="215"/>
        <v>249.64000000000001</v>
      </c>
    </row>
    <row r="521" spans="1:61" x14ac:dyDescent="0.3">
      <c r="A521" s="9">
        <v>0.66</v>
      </c>
      <c r="B521" s="9">
        <v>16.059999999999999</v>
      </c>
      <c r="C521" s="9">
        <f t="shared" si="192"/>
        <v>10.599599999999999</v>
      </c>
      <c r="D521" s="9">
        <f t="shared" si="193"/>
        <v>0.43560000000000004</v>
      </c>
      <c r="E521" s="9">
        <f t="shared" si="194"/>
        <v>257.92359999999996</v>
      </c>
      <c r="F521" s="9"/>
      <c r="G521" s="9"/>
      <c r="H521" s="9"/>
      <c r="I521" s="9">
        <v>759.5</v>
      </c>
      <c r="J521" s="9">
        <v>16.059999999999999</v>
      </c>
      <c r="K521" s="9">
        <f t="shared" si="195"/>
        <v>12197.57</v>
      </c>
      <c r="L521" s="9">
        <f t="shared" si="196"/>
        <v>576840.25</v>
      </c>
      <c r="M521" s="9">
        <f t="shared" si="197"/>
        <v>257.92359999999996</v>
      </c>
      <c r="N521" s="9"/>
      <c r="O521" s="9"/>
      <c r="P521" s="9"/>
      <c r="Q521" s="9">
        <v>318.5</v>
      </c>
      <c r="R521" s="9">
        <v>16.059999999999999</v>
      </c>
      <c r="S521" s="9">
        <f t="shared" si="198"/>
        <v>5115.1099999999997</v>
      </c>
      <c r="T521" s="9">
        <f t="shared" si="199"/>
        <v>101442.25</v>
      </c>
      <c r="U521" s="9">
        <f t="shared" si="200"/>
        <v>257.92359999999996</v>
      </c>
      <c r="V521" s="9"/>
      <c r="W521" s="9"/>
      <c r="X521" s="9"/>
      <c r="Y521" s="9">
        <v>220.5</v>
      </c>
      <c r="Z521" s="9">
        <v>16.059999999999999</v>
      </c>
      <c r="AA521" s="9">
        <f t="shared" si="201"/>
        <v>3541.2299999999996</v>
      </c>
      <c r="AB521" s="9">
        <f t="shared" si="202"/>
        <v>48620.25</v>
      </c>
      <c r="AC521" s="9">
        <f t="shared" si="203"/>
        <v>257.92359999999996</v>
      </c>
      <c r="AD521" s="9"/>
      <c r="AE521" s="9"/>
      <c r="AF521" s="9"/>
      <c r="AG521" s="9">
        <v>3.5</v>
      </c>
      <c r="AH521" s="9">
        <v>16.059999999999999</v>
      </c>
      <c r="AI521" s="9">
        <f t="shared" si="204"/>
        <v>56.209999999999994</v>
      </c>
      <c r="AJ521" s="9">
        <f t="shared" si="205"/>
        <v>12.25</v>
      </c>
      <c r="AK521" s="9">
        <f t="shared" si="206"/>
        <v>257.92359999999996</v>
      </c>
      <c r="AL521" s="9"/>
      <c r="AM521" s="9"/>
      <c r="AN521" s="9"/>
      <c r="AO521" s="1">
        <v>5</v>
      </c>
      <c r="AP521" s="9">
        <v>16.059999999999999</v>
      </c>
      <c r="AQ521" s="9">
        <f t="shared" si="207"/>
        <v>80.3</v>
      </c>
      <c r="AR521" s="9">
        <f t="shared" si="208"/>
        <v>257.92359999999996</v>
      </c>
      <c r="AS521" s="9">
        <f t="shared" si="209"/>
        <v>257.92359999999996</v>
      </c>
      <c r="AT521" s="9"/>
      <c r="AU521" s="9"/>
      <c r="AV521" s="9"/>
      <c r="AW521" s="9">
        <v>0.25</v>
      </c>
      <c r="AX521" s="9">
        <v>16.059999999999999</v>
      </c>
      <c r="AY521" s="9">
        <f t="shared" si="210"/>
        <v>4.0149999999999997</v>
      </c>
      <c r="AZ521" s="9">
        <f t="shared" si="211"/>
        <v>6.25E-2</v>
      </c>
      <c r="BA521" s="9">
        <f t="shared" si="212"/>
        <v>257.92359999999996</v>
      </c>
      <c r="BB521" s="9"/>
      <c r="BC521" s="9"/>
      <c r="BD521" s="9"/>
      <c r="BE521" s="1">
        <v>5</v>
      </c>
      <c r="BF521" s="9">
        <v>16.059999999999999</v>
      </c>
      <c r="BG521">
        <f t="shared" si="213"/>
        <v>80.3</v>
      </c>
      <c r="BH521">
        <f t="shared" si="214"/>
        <v>25</v>
      </c>
      <c r="BI521">
        <f t="shared" si="215"/>
        <v>257.92359999999996</v>
      </c>
    </row>
    <row r="522" spans="1:61" x14ac:dyDescent="0.3">
      <c r="A522" s="9">
        <v>0.64</v>
      </c>
      <c r="B522" s="9">
        <v>20.13</v>
      </c>
      <c r="C522" s="9">
        <f t="shared" si="192"/>
        <v>12.8832</v>
      </c>
      <c r="D522" s="9">
        <f t="shared" si="193"/>
        <v>0.40960000000000002</v>
      </c>
      <c r="E522" s="9">
        <f t="shared" si="194"/>
        <v>405.21689999999995</v>
      </c>
      <c r="F522" s="9"/>
      <c r="G522" s="9"/>
      <c r="H522" s="9"/>
      <c r="I522" s="9">
        <v>784</v>
      </c>
      <c r="J522" s="9">
        <v>20.13</v>
      </c>
      <c r="K522" s="9">
        <f t="shared" si="195"/>
        <v>15781.92</v>
      </c>
      <c r="L522" s="9">
        <f t="shared" si="196"/>
        <v>614656</v>
      </c>
      <c r="M522" s="9">
        <f t="shared" si="197"/>
        <v>405.21689999999995</v>
      </c>
      <c r="N522" s="9"/>
      <c r="O522" s="9"/>
      <c r="P522" s="9"/>
      <c r="Q522" s="9">
        <v>343</v>
      </c>
      <c r="R522" s="9">
        <v>20.13</v>
      </c>
      <c r="S522" s="9">
        <f t="shared" si="198"/>
        <v>6904.5899999999992</v>
      </c>
      <c r="T522" s="9">
        <f t="shared" si="199"/>
        <v>117649</v>
      </c>
      <c r="U522" s="9">
        <f t="shared" si="200"/>
        <v>405.21689999999995</v>
      </c>
      <c r="V522" s="9"/>
      <c r="W522" s="9"/>
      <c r="X522" s="9"/>
      <c r="Y522" s="9">
        <v>220.5</v>
      </c>
      <c r="Z522" s="9">
        <v>20.13</v>
      </c>
      <c r="AA522" s="9">
        <f t="shared" si="201"/>
        <v>4438.665</v>
      </c>
      <c r="AB522" s="9">
        <f t="shared" si="202"/>
        <v>48620.25</v>
      </c>
      <c r="AC522" s="9">
        <f t="shared" si="203"/>
        <v>405.21689999999995</v>
      </c>
      <c r="AD522" s="9"/>
      <c r="AE522" s="9"/>
      <c r="AF522" s="9"/>
      <c r="AG522" s="9">
        <v>3.5</v>
      </c>
      <c r="AH522" s="9">
        <v>20.13</v>
      </c>
      <c r="AI522" s="9">
        <f t="shared" si="204"/>
        <v>70.454999999999998</v>
      </c>
      <c r="AJ522" s="9">
        <f t="shared" si="205"/>
        <v>12.25</v>
      </c>
      <c r="AK522" s="9">
        <f t="shared" si="206"/>
        <v>405.21689999999995</v>
      </c>
      <c r="AL522" s="9"/>
      <c r="AM522" s="9"/>
      <c r="AN522" s="9"/>
      <c r="AO522" s="1">
        <v>2</v>
      </c>
      <c r="AP522" s="9">
        <v>20.13</v>
      </c>
      <c r="AQ522" s="9">
        <f t="shared" si="207"/>
        <v>40.26</v>
      </c>
      <c r="AR522" s="9">
        <f t="shared" si="208"/>
        <v>405.21689999999995</v>
      </c>
      <c r="AS522" s="9">
        <f t="shared" si="209"/>
        <v>405.21689999999995</v>
      </c>
      <c r="AT522" s="9"/>
      <c r="AU522" s="9"/>
      <c r="AV522" s="9"/>
      <c r="AW522" s="9">
        <v>0.25</v>
      </c>
      <c r="AX522" s="9">
        <v>20.13</v>
      </c>
      <c r="AY522" s="9">
        <f t="shared" si="210"/>
        <v>5.0324999999999998</v>
      </c>
      <c r="AZ522" s="9">
        <f t="shared" si="211"/>
        <v>6.25E-2</v>
      </c>
      <c r="BA522" s="9">
        <f t="shared" si="212"/>
        <v>405.21689999999995</v>
      </c>
      <c r="BB522" s="9"/>
      <c r="BC522" s="9"/>
      <c r="BD522" s="9"/>
      <c r="BE522" s="1">
        <v>5</v>
      </c>
      <c r="BF522" s="9">
        <v>20.13</v>
      </c>
      <c r="BG522">
        <f t="shared" si="213"/>
        <v>100.64999999999999</v>
      </c>
      <c r="BH522">
        <f t="shared" si="214"/>
        <v>25</v>
      </c>
      <c r="BI522">
        <f t="shared" si="215"/>
        <v>405.21689999999995</v>
      </c>
    </row>
    <row r="523" spans="1:61" x14ac:dyDescent="0.3">
      <c r="A523" s="9">
        <v>0.64</v>
      </c>
      <c r="B523" s="9">
        <v>20.010000000000002</v>
      </c>
      <c r="C523" s="9">
        <f t="shared" si="192"/>
        <v>12.806400000000002</v>
      </c>
      <c r="D523" s="9">
        <f t="shared" si="193"/>
        <v>0.40960000000000002</v>
      </c>
      <c r="E523" s="9">
        <f t="shared" si="194"/>
        <v>400.40010000000007</v>
      </c>
      <c r="F523" s="9"/>
      <c r="G523" s="9"/>
      <c r="H523" s="9"/>
      <c r="I523" s="9">
        <v>784</v>
      </c>
      <c r="J523" s="9">
        <v>20.010000000000002</v>
      </c>
      <c r="K523" s="9">
        <f t="shared" si="195"/>
        <v>15687.840000000002</v>
      </c>
      <c r="L523" s="9">
        <f t="shared" si="196"/>
        <v>614656</v>
      </c>
      <c r="M523" s="9">
        <f t="shared" si="197"/>
        <v>400.40010000000007</v>
      </c>
      <c r="N523" s="9"/>
      <c r="O523" s="9"/>
      <c r="P523" s="9"/>
      <c r="Q523" s="9">
        <v>343</v>
      </c>
      <c r="R523" s="9">
        <v>20.010000000000002</v>
      </c>
      <c r="S523" s="9">
        <f t="shared" si="198"/>
        <v>6863.43</v>
      </c>
      <c r="T523" s="9">
        <f t="shared" si="199"/>
        <v>117649</v>
      </c>
      <c r="U523" s="9">
        <f t="shared" si="200"/>
        <v>400.40010000000007</v>
      </c>
      <c r="V523" s="9"/>
      <c r="W523" s="9"/>
      <c r="X523" s="9"/>
      <c r="Y523" s="9">
        <v>220.5</v>
      </c>
      <c r="Z523" s="9">
        <v>20.010000000000002</v>
      </c>
      <c r="AA523" s="9">
        <f t="shared" si="201"/>
        <v>4412.2049999999999</v>
      </c>
      <c r="AB523" s="9">
        <f t="shared" si="202"/>
        <v>48620.25</v>
      </c>
      <c r="AC523" s="9">
        <f t="shared" si="203"/>
        <v>400.40010000000007</v>
      </c>
      <c r="AD523" s="9"/>
      <c r="AE523" s="9"/>
      <c r="AF523" s="9"/>
      <c r="AG523" s="9">
        <v>3.5</v>
      </c>
      <c r="AH523" s="9">
        <v>20.010000000000002</v>
      </c>
      <c r="AI523" s="9">
        <f t="shared" si="204"/>
        <v>70.035000000000011</v>
      </c>
      <c r="AJ523" s="9">
        <f t="shared" si="205"/>
        <v>12.25</v>
      </c>
      <c r="AK523" s="9">
        <f t="shared" si="206"/>
        <v>400.40010000000007</v>
      </c>
      <c r="AL523" s="9"/>
      <c r="AM523" s="9"/>
      <c r="AN523" s="9"/>
      <c r="AO523" s="1">
        <v>3</v>
      </c>
      <c r="AP523" s="9">
        <v>20.010000000000002</v>
      </c>
      <c r="AQ523" s="9">
        <f t="shared" si="207"/>
        <v>60.03</v>
      </c>
      <c r="AR523" s="9">
        <f t="shared" si="208"/>
        <v>400.40010000000007</v>
      </c>
      <c r="AS523" s="9">
        <f t="shared" si="209"/>
        <v>400.40010000000007</v>
      </c>
      <c r="AT523" s="9"/>
      <c r="AU523" s="9"/>
      <c r="AV523" s="9"/>
      <c r="AW523" s="9">
        <v>0.25</v>
      </c>
      <c r="AX523" s="9">
        <v>20.010000000000002</v>
      </c>
      <c r="AY523" s="9">
        <f t="shared" si="210"/>
        <v>5.0025000000000004</v>
      </c>
      <c r="AZ523" s="9">
        <f t="shared" si="211"/>
        <v>6.25E-2</v>
      </c>
      <c r="BA523" s="9">
        <f t="shared" si="212"/>
        <v>400.40010000000007</v>
      </c>
      <c r="BB523" s="9"/>
      <c r="BC523" s="9"/>
      <c r="BD523" s="9"/>
      <c r="BE523" s="1">
        <v>5</v>
      </c>
      <c r="BF523" s="9">
        <v>20.010000000000002</v>
      </c>
      <c r="BG523">
        <f t="shared" si="213"/>
        <v>100.05000000000001</v>
      </c>
      <c r="BH523">
        <f t="shared" si="214"/>
        <v>25</v>
      </c>
      <c r="BI523">
        <f t="shared" si="215"/>
        <v>400.40010000000007</v>
      </c>
    </row>
    <row r="524" spans="1:61" x14ac:dyDescent="0.3">
      <c r="A524" s="9">
        <v>0.64</v>
      </c>
      <c r="B524" s="9">
        <v>20.190000000000001</v>
      </c>
      <c r="C524" s="9">
        <f t="shared" si="192"/>
        <v>12.921600000000002</v>
      </c>
      <c r="D524" s="9">
        <f t="shared" si="193"/>
        <v>0.40960000000000002</v>
      </c>
      <c r="E524" s="9">
        <f t="shared" si="194"/>
        <v>407.63610000000006</v>
      </c>
      <c r="F524" s="9"/>
      <c r="G524" s="9"/>
      <c r="H524" s="9"/>
      <c r="I524" s="9">
        <v>784</v>
      </c>
      <c r="J524" s="9">
        <v>20.190000000000001</v>
      </c>
      <c r="K524" s="9">
        <f t="shared" si="195"/>
        <v>15828.960000000001</v>
      </c>
      <c r="L524" s="9">
        <f t="shared" si="196"/>
        <v>614656</v>
      </c>
      <c r="M524" s="9">
        <f t="shared" si="197"/>
        <v>407.63610000000006</v>
      </c>
      <c r="N524" s="9"/>
      <c r="O524" s="9"/>
      <c r="P524" s="9"/>
      <c r="Q524" s="9">
        <v>343</v>
      </c>
      <c r="R524" s="9">
        <v>20.190000000000001</v>
      </c>
      <c r="S524" s="9">
        <f t="shared" si="198"/>
        <v>6925.17</v>
      </c>
      <c r="T524" s="9">
        <f t="shared" si="199"/>
        <v>117649</v>
      </c>
      <c r="U524" s="9">
        <f t="shared" si="200"/>
        <v>407.63610000000006</v>
      </c>
      <c r="V524" s="9"/>
      <c r="W524" s="9"/>
      <c r="X524" s="9"/>
      <c r="Y524" s="9">
        <v>220.5</v>
      </c>
      <c r="Z524" s="9">
        <v>20.190000000000001</v>
      </c>
      <c r="AA524" s="9">
        <f t="shared" si="201"/>
        <v>4451.8950000000004</v>
      </c>
      <c r="AB524" s="9">
        <f t="shared" si="202"/>
        <v>48620.25</v>
      </c>
      <c r="AC524" s="9">
        <f t="shared" si="203"/>
        <v>407.63610000000006</v>
      </c>
      <c r="AD524" s="9"/>
      <c r="AE524" s="9"/>
      <c r="AF524" s="9"/>
      <c r="AG524" s="9">
        <v>3.5</v>
      </c>
      <c r="AH524" s="9">
        <v>20.190000000000001</v>
      </c>
      <c r="AI524" s="9">
        <f t="shared" si="204"/>
        <v>70.665000000000006</v>
      </c>
      <c r="AJ524" s="9">
        <f t="shared" si="205"/>
        <v>12.25</v>
      </c>
      <c r="AK524" s="9">
        <f t="shared" si="206"/>
        <v>407.63610000000006</v>
      </c>
      <c r="AL524" s="9"/>
      <c r="AM524" s="9"/>
      <c r="AN524" s="9"/>
      <c r="AO524" s="1">
        <v>4</v>
      </c>
      <c r="AP524" s="9">
        <v>20.190000000000001</v>
      </c>
      <c r="AQ524" s="9">
        <f t="shared" si="207"/>
        <v>80.760000000000005</v>
      </c>
      <c r="AR524" s="9">
        <f t="shared" si="208"/>
        <v>407.63610000000006</v>
      </c>
      <c r="AS524" s="9">
        <f t="shared" si="209"/>
        <v>407.63610000000006</v>
      </c>
      <c r="AT524" s="9"/>
      <c r="AU524" s="9"/>
      <c r="AV524" s="9"/>
      <c r="AW524" s="9">
        <v>0.25</v>
      </c>
      <c r="AX524" s="9">
        <v>20.190000000000001</v>
      </c>
      <c r="AY524" s="9">
        <f t="shared" si="210"/>
        <v>5.0475000000000003</v>
      </c>
      <c r="AZ524" s="9">
        <f t="shared" si="211"/>
        <v>6.25E-2</v>
      </c>
      <c r="BA524" s="9">
        <f t="shared" si="212"/>
        <v>407.63610000000006</v>
      </c>
      <c r="BB524" s="9"/>
      <c r="BC524" s="9"/>
      <c r="BD524" s="9"/>
      <c r="BE524" s="1">
        <v>5</v>
      </c>
      <c r="BF524" s="9">
        <v>20.190000000000001</v>
      </c>
      <c r="BG524">
        <f t="shared" si="213"/>
        <v>100.95</v>
      </c>
      <c r="BH524">
        <f t="shared" si="214"/>
        <v>25</v>
      </c>
      <c r="BI524">
        <f t="shared" si="215"/>
        <v>407.63610000000006</v>
      </c>
    </row>
    <row r="525" spans="1:61" x14ac:dyDescent="0.3">
      <c r="A525" s="9">
        <v>0.64</v>
      </c>
      <c r="B525" s="9">
        <v>20.29</v>
      </c>
      <c r="C525" s="9">
        <f t="shared" si="192"/>
        <v>12.9856</v>
      </c>
      <c r="D525" s="9">
        <f t="shared" si="193"/>
        <v>0.40960000000000002</v>
      </c>
      <c r="E525" s="9">
        <f t="shared" si="194"/>
        <v>411.68409999999994</v>
      </c>
      <c r="F525" s="9"/>
      <c r="G525" s="9"/>
      <c r="H525" s="9"/>
      <c r="I525" s="9">
        <v>784</v>
      </c>
      <c r="J525" s="9">
        <v>20.29</v>
      </c>
      <c r="K525" s="9">
        <f t="shared" si="195"/>
        <v>15907.359999999999</v>
      </c>
      <c r="L525" s="9">
        <f t="shared" si="196"/>
        <v>614656</v>
      </c>
      <c r="M525" s="9">
        <f t="shared" si="197"/>
        <v>411.68409999999994</v>
      </c>
      <c r="N525" s="9"/>
      <c r="O525" s="9"/>
      <c r="P525" s="9"/>
      <c r="Q525" s="9">
        <v>343</v>
      </c>
      <c r="R525" s="9">
        <v>20.29</v>
      </c>
      <c r="S525" s="9">
        <f t="shared" si="198"/>
        <v>6959.4699999999993</v>
      </c>
      <c r="T525" s="9">
        <f t="shared" si="199"/>
        <v>117649</v>
      </c>
      <c r="U525" s="9">
        <f t="shared" si="200"/>
        <v>411.68409999999994</v>
      </c>
      <c r="V525" s="9"/>
      <c r="W525" s="9"/>
      <c r="X525" s="9"/>
      <c r="Y525" s="9">
        <v>220.5</v>
      </c>
      <c r="Z525" s="9">
        <v>20.29</v>
      </c>
      <c r="AA525" s="9">
        <f t="shared" si="201"/>
        <v>4473.9449999999997</v>
      </c>
      <c r="AB525" s="9">
        <f t="shared" si="202"/>
        <v>48620.25</v>
      </c>
      <c r="AC525" s="9">
        <f t="shared" si="203"/>
        <v>411.68409999999994</v>
      </c>
      <c r="AD525" s="9"/>
      <c r="AE525" s="9"/>
      <c r="AF525" s="9"/>
      <c r="AG525" s="9">
        <v>3.5</v>
      </c>
      <c r="AH525" s="9">
        <v>20.29</v>
      </c>
      <c r="AI525" s="9">
        <f t="shared" si="204"/>
        <v>71.015000000000001</v>
      </c>
      <c r="AJ525" s="9">
        <f t="shared" si="205"/>
        <v>12.25</v>
      </c>
      <c r="AK525" s="9">
        <f t="shared" si="206"/>
        <v>411.68409999999994</v>
      </c>
      <c r="AL525" s="9"/>
      <c r="AM525" s="9"/>
      <c r="AN525" s="9"/>
      <c r="AO525" s="1">
        <v>5</v>
      </c>
      <c r="AP525" s="9">
        <v>20.29</v>
      </c>
      <c r="AQ525" s="9">
        <f t="shared" si="207"/>
        <v>101.44999999999999</v>
      </c>
      <c r="AR525" s="9">
        <f t="shared" si="208"/>
        <v>411.68409999999994</v>
      </c>
      <c r="AS525" s="9">
        <f t="shared" si="209"/>
        <v>411.68409999999994</v>
      </c>
      <c r="AT525" s="9"/>
      <c r="AU525" s="9"/>
      <c r="AV525" s="9"/>
      <c r="AW525" s="9">
        <v>0.25</v>
      </c>
      <c r="AX525" s="9">
        <v>20.29</v>
      </c>
      <c r="AY525" s="9">
        <f t="shared" si="210"/>
        <v>5.0724999999999998</v>
      </c>
      <c r="AZ525" s="9">
        <f t="shared" si="211"/>
        <v>6.25E-2</v>
      </c>
      <c r="BA525" s="9">
        <f t="shared" si="212"/>
        <v>411.68409999999994</v>
      </c>
      <c r="BB525" s="9"/>
      <c r="BC525" s="9"/>
      <c r="BD525" s="9"/>
      <c r="BE525" s="1">
        <v>5</v>
      </c>
      <c r="BF525" s="9">
        <v>20.29</v>
      </c>
      <c r="BG525">
        <f t="shared" si="213"/>
        <v>101.44999999999999</v>
      </c>
      <c r="BH525">
        <f t="shared" si="214"/>
        <v>25</v>
      </c>
      <c r="BI525">
        <f t="shared" si="215"/>
        <v>411.68409999999994</v>
      </c>
    </row>
    <row r="526" spans="1:61" x14ac:dyDescent="0.3">
      <c r="A526" s="9">
        <v>0.62</v>
      </c>
      <c r="B526" s="9">
        <v>15.19</v>
      </c>
      <c r="C526" s="9">
        <f t="shared" si="192"/>
        <v>9.4177999999999997</v>
      </c>
      <c r="D526" s="9">
        <f t="shared" si="193"/>
        <v>0.38440000000000002</v>
      </c>
      <c r="E526" s="9">
        <f t="shared" si="194"/>
        <v>230.73609999999999</v>
      </c>
      <c r="F526" s="9"/>
      <c r="G526" s="9"/>
      <c r="H526" s="9"/>
      <c r="I526" s="9">
        <v>808.5</v>
      </c>
      <c r="J526" s="9">
        <v>15.19</v>
      </c>
      <c r="K526" s="9">
        <f t="shared" si="195"/>
        <v>12281.115</v>
      </c>
      <c r="L526" s="9">
        <f t="shared" si="196"/>
        <v>653672.25</v>
      </c>
      <c r="M526" s="9">
        <f t="shared" si="197"/>
        <v>230.73609999999999</v>
      </c>
      <c r="N526" s="9"/>
      <c r="O526" s="9"/>
      <c r="P526" s="9"/>
      <c r="Q526" s="9">
        <v>367.5</v>
      </c>
      <c r="R526" s="9">
        <v>15.19</v>
      </c>
      <c r="S526" s="9">
        <f t="shared" si="198"/>
        <v>5582.3249999999998</v>
      </c>
      <c r="T526" s="9">
        <f t="shared" si="199"/>
        <v>135056.25</v>
      </c>
      <c r="U526" s="9">
        <f t="shared" si="200"/>
        <v>230.73609999999999</v>
      </c>
      <c r="V526" s="9"/>
      <c r="W526" s="9"/>
      <c r="X526" s="9"/>
      <c r="Y526" s="9">
        <v>220.5</v>
      </c>
      <c r="Z526" s="9">
        <v>15.19</v>
      </c>
      <c r="AA526" s="9">
        <f t="shared" si="201"/>
        <v>3349.395</v>
      </c>
      <c r="AB526" s="9">
        <f t="shared" si="202"/>
        <v>48620.25</v>
      </c>
      <c r="AC526" s="9">
        <f t="shared" si="203"/>
        <v>230.73609999999999</v>
      </c>
      <c r="AD526" s="9"/>
      <c r="AE526" s="9"/>
      <c r="AF526" s="9"/>
      <c r="AG526" s="9">
        <v>3.5</v>
      </c>
      <c r="AH526" s="9">
        <v>15.19</v>
      </c>
      <c r="AI526" s="9">
        <f t="shared" si="204"/>
        <v>53.164999999999999</v>
      </c>
      <c r="AJ526" s="9">
        <f t="shared" si="205"/>
        <v>12.25</v>
      </c>
      <c r="AK526" s="9">
        <f t="shared" si="206"/>
        <v>230.73609999999999</v>
      </c>
      <c r="AL526" s="9"/>
      <c r="AM526" s="9"/>
      <c r="AN526" s="9"/>
      <c r="AO526" s="1">
        <v>2</v>
      </c>
      <c r="AP526" s="9">
        <v>15.19</v>
      </c>
      <c r="AQ526" s="9">
        <f t="shared" si="207"/>
        <v>30.38</v>
      </c>
      <c r="AR526" s="9">
        <f t="shared" si="208"/>
        <v>230.73609999999999</v>
      </c>
      <c r="AS526" s="9">
        <f t="shared" si="209"/>
        <v>230.73609999999999</v>
      </c>
      <c r="AT526" s="9"/>
      <c r="AU526" s="9"/>
      <c r="AV526" s="9"/>
      <c r="AW526" s="9">
        <v>0.25</v>
      </c>
      <c r="AX526" s="9">
        <v>15.19</v>
      </c>
      <c r="AY526" s="9">
        <f t="shared" si="210"/>
        <v>3.7974999999999999</v>
      </c>
      <c r="AZ526" s="9">
        <f t="shared" si="211"/>
        <v>6.25E-2</v>
      </c>
      <c r="BA526" s="9">
        <f t="shared" si="212"/>
        <v>230.73609999999999</v>
      </c>
      <c r="BB526" s="9"/>
      <c r="BC526" s="9"/>
      <c r="BD526" s="9"/>
      <c r="BE526" s="1">
        <v>5</v>
      </c>
      <c r="BF526" s="9">
        <v>15.19</v>
      </c>
      <c r="BG526">
        <f t="shared" si="213"/>
        <v>75.95</v>
      </c>
      <c r="BH526">
        <f t="shared" si="214"/>
        <v>25</v>
      </c>
      <c r="BI526">
        <f t="shared" si="215"/>
        <v>230.73609999999999</v>
      </c>
    </row>
    <row r="527" spans="1:61" x14ac:dyDescent="0.3">
      <c r="A527" s="9">
        <v>0.62</v>
      </c>
      <c r="B527" s="9">
        <v>14.61</v>
      </c>
      <c r="C527" s="9">
        <f t="shared" si="192"/>
        <v>9.0581999999999994</v>
      </c>
      <c r="D527" s="9">
        <f t="shared" si="193"/>
        <v>0.38440000000000002</v>
      </c>
      <c r="E527" s="9">
        <f t="shared" si="194"/>
        <v>213.45209999999997</v>
      </c>
      <c r="F527" s="9"/>
      <c r="G527" s="9"/>
      <c r="H527" s="9"/>
      <c r="I527" s="9">
        <v>808.5</v>
      </c>
      <c r="J527" s="9">
        <v>14.61</v>
      </c>
      <c r="K527" s="9">
        <f t="shared" si="195"/>
        <v>11812.184999999999</v>
      </c>
      <c r="L527" s="9">
        <f t="shared" si="196"/>
        <v>653672.25</v>
      </c>
      <c r="M527" s="9">
        <f t="shared" si="197"/>
        <v>213.45209999999997</v>
      </c>
      <c r="N527" s="9"/>
      <c r="O527" s="9"/>
      <c r="P527" s="9"/>
      <c r="Q527" s="9">
        <v>367.5</v>
      </c>
      <c r="R527" s="9">
        <v>14.61</v>
      </c>
      <c r="S527" s="9">
        <f t="shared" si="198"/>
        <v>5369.1750000000002</v>
      </c>
      <c r="T527" s="9">
        <f t="shared" si="199"/>
        <v>135056.25</v>
      </c>
      <c r="U527" s="9">
        <f t="shared" si="200"/>
        <v>213.45209999999997</v>
      </c>
      <c r="V527" s="9"/>
      <c r="W527" s="9"/>
      <c r="X527" s="9"/>
      <c r="Y527" s="9">
        <v>220.5</v>
      </c>
      <c r="Z527" s="9">
        <v>14.61</v>
      </c>
      <c r="AA527" s="9">
        <f t="shared" si="201"/>
        <v>3221.5049999999997</v>
      </c>
      <c r="AB527" s="9">
        <f t="shared" si="202"/>
        <v>48620.25</v>
      </c>
      <c r="AC527" s="9">
        <f t="shared" si="203"/>
        <v>213.45209999999997</v>
      </c>
      <c r="AD527" s="9"/>
      <c r="AE527" s="9"/>
      <c r="AF527" s="9"/>
      <c r="AG527" s="9">
        <v>3.5</v>
      </c>
      <c r="AH527" s="9">
        <v>14.61</v>
      </c>
      <c r="AI527" s="9">
        <f t="shared" si="204"/>
        <v>51.134999999999998</v>
      </c>
      <c r="AJ527" s="9">
        <f t="shared" si="205"/>
        <v>12.25</v>
      </c>
      <c r="AK527" s="9">
        <f t="shared" si="206"/>
        <v>213.45209999999997</v>
      </c>
      <c r="AL527" s="9"/>
      <c r="AM527" s="9"/>
      <c r="AN527" s="9"/>
      <c r="AO527" s="1">
        <v>3</v>
      </c>
      <c r="AP527" s="9">
        <v>14.61</v>
      </c>
      <c r="AQ527" s="9">
        <f t="shared" si="207"/>
        <v>43.83</v>
      </c>
      <c r="AR527" s="9">
        <f t="shared" si="208"/>
        <v>213.45209999999997</v>
      </c>
      <c r="AS527" s="9">
        <f t="shared" si="209"/>
        <v>213.45209999999997</v>
      </c>
      <c r="AT527" s="9"/>
      <c r="AU527" s="9"/>
      <c r="AV527" s="9"/>
      <c r="AW527" s="9">
        <v>0.25</v>
      </c>
      <c r="AX527" s="9">
        <v>14.61</v>
      </c>
      <c r="AY527" s="9">
        <f t="shared" si="210"/>
        <v>3.6524999999999999</v>
      </c>
      <c r="AZ527" s="9">
        <f t="shared" si="211"/>
        <v>6.25E-2</v>
      </c>
      <c r="BA527" s="9">
        <f t="shared" si="212"/>
        <v>213.45209999999997</v>
      </c>
      <c r="BB527" s="9"/>
      <c r="BC527" s="9"/>
      <c r="BD527" s="9"/>
      <c r="BE527" s="1">
        <v>5</v>
      </c>
      <c r="BF527" s="9">
        <v>14.61</v>
      </c>
      <c r="BG527">
        <f t="shared" si="213"/>
        <v>73.05</v>
      </c>
      <c r="BH527">
        <f t="shared" si="214"/>
        <v>25</v>
      </c>
      <c r="BI527">
        <f t="shared" si="215"/>
        <v>213.45209999999997</v>
      </c>
    </row>
    <row r="528" spans="1:61" x14ac:dyDescent="0.3">
      <c r="A528" s="9">
        <v>0.62</v>
      </c>
      <c r="B528" s="9">
        <v>14.61</v>
      </c>
      <c r="C528" s="9">
        <f t="shared" si="192"/>
        <v>9.0581999999999994</v>
      </c>
      <c r="D528" s="9">
        <f t="shared" si="193"/>
        <v>0.38440000000000002</v>
      </c>
      <c r="E528" s="9">
        <f t="shared" si="194"/>
        <v>213.45209999999997</v>
      </c>
      <c r="F528" s="9"/>
      <c r="G528" s="9"/>
      <c r="H528" s="9"/>
      <c r="I528" s="9">
        <v>808.5</v>
      </c>
      <c r="J528" s="9">
        <v>14.61</v>
      </c>
      <c r="K528" s="9">
        <f t="shared" si="195"/>
        <v>11812.184999999999</v>
      </c>
      <c r="L528" s="9">
        <f t="shared" si="196"/>
        <v>653672.25</v>
      </c>
      <c r="M528" s="9">
        <f t="shared" si="197"/>
        <v>213.45209999999997</v>
      </c>
      <c r="N528" s="9"/>
      <c r="O528" s="9"/>
      <c r="P528" s="9"/>
      <c r="Q528" s="9">
        <v>367.5</v>
      </c>
      <c r="R528" s="9">
        <v>14.61</v>
      </c>
      <c r="S528" s="9">
        <f t="shared" si="198"/>
        <v>5369.1750000000002</v>
      </c>
      <c r="T528" s="9">
        <f t="shared" si="199"/>
        <v>135056.25</v>
      </c>
      <c r="U528" s="9">
        <f t="shared" si="200"/>
        <v>213.45209999999997</v>
      </c>
      <c r="V528" s="9"/>
      <c r="W528" s="9"/>
      <c r="X528" s="9"/>
      <c r="Y528" s="9">
        <v>220.5</v>
      </c>
      <c r="Z528" s="9">
        <v>14.61</v>
      </c>
      <c r="AA528" s="9">
        <f t="shared" si="201"/>
        <v>3221.5049999999997</v>
      </c>
      <c r="AB528" s="9">
        <f t="shared" si="202"/>
        <v>48620.25</v>
      </c>
      <c r="AC528" s="9">
        <f t="shared" si="203"/>
        <v>213.45209999999997</v>
      </c>
      <c r="AD528" s="9"/>
      <c r="AE528" s="9"/>
      <c r="AF528" s="9"/>
      <c r="AG528" s="9">
        <v>3.5</v>
      </c>
      <c r="AH528" s="9">
        <v>14.61</v>
      </c>
      <c r="AI528" s="9">
        <f t="shared" si="204"/>
        <v>51.134999999999998</v>
      </c>
      <c r="AJ528" s="9">
        <f t="shared" si="205"/>
        <v>12.25</v>
      </c>
      <c r="AK528" s="9">
        <f t="shared" si="206"/>
        <v>213.45209999999997</v>
      </c>
      <c r="AL528" s="9"/>
      <c r="AM528" s="9"/>
      <c r="AN528" s="9"/>
      <c r="AO528" s="1">
        <v>4</v>
      </c>
      <c r="AP528" s="9">
        <v>14.61</v>
      </c>
      <c r="AQ528" s="9">
        <f t="shared" si="207"/>
        <v>58.44</v>
      </c>
      <c r="AR528" s="9">
        <f t="shared" si="208"/>
        <v>213.45209999999997</v>
      </c>
      <c r="AS528" s="9">
        <f t="shared" si="209"/>
        <v>213.45209999999997</v>
      </c>
      <c r="AT528" s="9"/>
      <c r="AU528" s="9"/>
      <c r="AV528" s="9"/>
      <c r="AW528" s="9">
        <v>0.25</v>
      </c>
      <c r="AX528" s="9">
        <v>14.61</v>
      </c>
      <c r="AY528" s="9">
        <f t="shared" si="210"/>
        <v>3.6524999999999999</v>
      </c>
      <c r="AZ528" s="9">
        <f t="shared" si="211"/>
        <v>6.25E-2</v>
      </c>
      <c r="BA528" s="9">
        <f t="shared" si="212"/>
        <v>213.45209999999997</v>
      </c>
      <c r="BB528" s="9"/>
      <c r="BC528" s="9"/>
      <c r="BD528" s="9"/>
      <c r="BE528" s="1">
        <v>5</v>
      </c>
      <c r="BF528" s="9">
        <v>14.61</v>
      </c>
      <c r="BG528">
        <f t="shared" si="213"/>
        <v>73.05</v>
      </c>
      <c r="BH528">
        <f t="shared" si="214"/>
        <v>25</v>
      </c>
      <c r="BI528">
        <f t="shared" si="215"/>
        <v>213.45209999999997</v>
      </c>
    </row>
    <row r="529" spans="1:61" x14ac:dyDescent="0.3">
      <c r="A529" s="9">
        <v>0.62</v>
      </c>
      <c r="B529" s="9">
        <v>14.75</v>
      </c>
      <c r="C529" s="9">
        <f t="shared" si="192"/>
        <v>9.1449999999999996</v>
      </c>
      <c r="D529" s="9">
        <f t="shared" si="193"/>
        <v>0.38440000000000002</v>
      </c>
      <c r="E529" s="9">
        <f t="shared" si="194"/>
        <v>217.5625</v>
      </c>
      <c r="F529" s="9"/>
      <c r="G529" s="9"/>
      <c r="H529" s="9"/>
      <c r="I529" s="9">
        <v>808.5</v>
      </c>
      <c r="J529" s="9">
        <v>14.75</v>
      </c>
      <c r="K529" s="9">
        <f t="shared" si="195"/>
        <v>11925.375</v>
      </c>
      <c r="L529" s="9">
        <f t="shared" si="196"/>
        <v>653672.25</v>
      </c>
      <c r="M529" s="9">
        <f t="shared" si="197"/>
        <v>217.5625</v>
      </c>
      <c r="N529" s="9"/>
      <c r="O529" s="9"/>
      <c r="P529" s="9"/>
      <c r="Q529" s="9">
        <v>367.5</v>
      </c>
      <c r="R529" s="9">
        <v>14.75</v>
      </c>
      <c r="S529" s="9">
        <f t="shared" si="198"/>
        <v>5420.625</v>
      </c>
      <c r="T529" s="9">
        <f t="shared" si="199"/>
        <v>135056.25</v>
      </c>
      <c r="U529" s="9">
        <f t="shared" si="200"/>
        <v>217.5625</v>
      </c>
      <c r="V529" s="9"/>
      <c r="W529" s="9"/>
      <c r="X529" s="9"/>
      <c r="Y529" s="9">
        <v>220.5</v>
      </c>
      <c r="Z529" s="9">
        <v>14.75</v>
      </c>
      <c r="AA529" s="9">
        <f t="shared" si="201"/>
        <v>3252.375</v>
      </c>
      <c r="AB529" s="9">
        <f t="shared" si="202"/>
        <v>48620.25</v>
      </c>
      <c r="AC529" s="9">
        <f t="shared" si="203"/>
        <v>217.5625</v>
      </c>
      <c r="AD529" s="9"/>
      <c r="AE529" s="9"/>
      <c r="AF529" s="9"/>
      <c r="AG529" s="9">
        <v>3.5</v>
      </c>
      <c r="AH529" s="9">
        <v>14.75</v>
      </c>
      <c r="AI529" s="9">
        <f t="shared" si="204"/>
        <v>51.625</v>
      </c>
      <c r="AJ529" s="9">
        <f t="shared" si="205"/>
        <v>12.25</v>
      </c>
      <c r="AK529" s="9">
        <f t="shared" si="206"/>
        <v>217.5625</v>
      </c>
      <c r="AL529" s="9"/>
      <c r="AM529" s="9"/>
      <c r="AN529" s="9"/>
      <c r="AO529" s="1">
        <v>5</v>
      </c>
      <c r="AP529" s="9">
        <v>14.75</v>
      </c>
      <c r="AQ529" s="9">
        <f t="shared" si="207"/>
        <v>73.75</v>
      </c>
      <c r="AR529" s="9">
        <f t="shared" si="208"/>
        <v>217.5625</v>
      </c>
      <c r="AS529" s="9">
        <f t="shared" si="209"/>
        <v>217.5625</v>
      </c>
      <c r="AT529" s="9"/>
      <c r="AU529" s="9"/>
      <c r="AV529" s="9"/>
      <c r="AW529" s="9">
        <v>0.25</v>
      </c>
      <c r="AX529" s="9">
        <v>14.75</v>
      </c>
      <c r="AY529" s="9">
        <f t="shared" si="210"/>
        <v>3.6875</v>
      </c>
      <c r="AZ529" s="9">
        <f t="shared" si="211"/>
        <v>6.25E-2</v>
      </c>
      <c r="BA529" s="9">
        <f t="shared" si="212"/>
        <v>217.5625</v>
      </c>
      <c r="BB529" s="9"/>
      <c r="BC529" s="9"/>
      <c r="BD529" s="9"/>
      <c r="BE529" s="1">
        <v>5</v>
      </c>
      <c r="BF529" s="9">
        <v>14.75</v>
      </c>
      <c r="BG529">
        <f t="shared" si="213"/>
        <v>73.75</v>
      </c>
      <c r="BH529">
        <f t="shared" si="214"/>
        <v>25</v>
      </c>
      <c r="BI529">
        <f t="shared" si="215"/>
        <v>217.5625</v>
      </c>
    </row>
    <row r="530" spans="1:61" x14ac:dyDescent="0.3">
      <c r="A530" s="9">
        <v>0.98</v>
      </c>
      <c r="B530" s="9">
        <v>33.369999999999997</v>
      </c>
      <c r="C530" s="9">
        <f t="shared" si="192"/>
        <v>32.702599999999997</v>
      </c>
      <c r="D530" s="9">
        <f t="shared" si="193"/>
        <v>0.96039999999999992</v>
      </c>
      <c r="E530" s="9">
        <f t="shared" si="194"/>
        <v>1113.5568999999998</v>
      </c>
      <c r="F530" s="9"/>
      <c r="G530" s="9"/>
      <c r="H530" s="9"/>
      <c r="I530" s="9">
        <v>514.5</v>
      </c>
      <c r="J530" s="9">
        <v>33.369999999999997</v>
      </c>
      <c r="K530" s="9">
        <f t="shared" si="195"/>
        <v>17168.864999999998</v>
      </c>
      <c r="L530" s="9">
        <f t="shared" si="196"/>
        <v>264710.25</v>
      </c>
      <c r="M530" s="9">
        <f t="shared" si="197"/>
        <v>1113.5568999999998</v>
      </c>
      <c r="N530" s="9"/>
      <c r="O530" s="9"/>
      <c r="P530" s="9"/>
      <c r="Q530" s="9">
        <v>294</v>
      </c>
      <c r="R530" s="9">
        <v>33.369999999999997</v>
      </c>
      <c r="S530" s="9">
        <f t="shared" si="198"/>
        <v>9810.7799999999988</v>
      </c>
      <c r="T530" s="9">
        <f t="shared" si="199"/>
        <v>86436</v>
      </c>
      <c r="U530" s="9">
        <f t="shared" si="200"/>
        <v>1113.5568999999998</v>
      </c>
      <c r="V530" s="9"/>
      <c r="W530" s="9"/>
      <c r="X530" s="9"/>
      <c r="Y530" s="9">
        <v>110.25</v>
      </c>
      <c r="Z530" s="9">
        <v>33.369999999999997</v>
      </c>
      <c r="AA530" s="9">
        <f t="shared" si="201"/>
        <v>3679.0424999999996</v>
      </c>
      <c r="AB530" s="9">
        <f t="shared" si="202"/>
        <v>12155.0625</v>
      </c>
      <c r="AC530" s="9">
        <f t="shared" si="203"/>
        <v>1113.5568999999998</v>
      </c>
      <c r="AD530" s="9"/>
      <c r="AE530" s="9"/>
      <c r="AF530" s="9"/>
      <c r="AG530" s="9">
        <v>7</v>
      </c>
      <c r="AH530" s="9">
        <v>33.369999999999997</v>
      </c>
      <c r="AI530" s="9">
        <f t="shared" si="204"/>
        <v>233.58999999999997</v>
      </c>
      <c r="AJ530" s="9">
        <f t="shared" si="205"/>
        <v>49</v>
      </c>
      <c r="AK530" s="9">
        <f t="shared" si="206"/>
        <v>1113.5568999999998</v>
      </c>
      <c r="AL530" s="9"/>
      <c r="AM530" s="9"/>
      <c r="AN530" s="9"/>
      <c r="AO530" s="1">
        <v>2</v>
      </c>
      <c r="AP530" s="9">
        <v>33.369999999999997</v>
      </c>
      <c r="AQ530" s="9">
        <f t="shared" si="207"/>
        <v>66.739999999999995</v>
      </c>
      <c r="AR530" s="9">
        <f t="shared" si="208"/>
        <v>1113.5568999999998</v>
      </c>
      <c r="AS530" s="9">
        <f t="shared" si="209"/>
        <v>1113.5568999999998</v>
      </c>
      <c r="AT530" s="9"/>
      <c r="AU530" s="9"/>
      <c r="AV530" s="9"/>
      <c r="AW530" s="9">
        <v>0.4</v>
      </c>
      <c r="AX530" s="9">
        <v>33.369999999999997</v>
      </c>
      <c r="AY530" s="9">
        <f t="shared" si="210"/>
        <v>13.347999999999999</v>
      </c>
      <c r="AZ530" s="9">
        <f t="shared" si="211"/>
        <v>0.16000000000000003</v>
      </c>
      <c r="BA530" s="9">
        <f t="shared" si="212"/>
        <v>1113.5568999999998</v>
      </c>
      <c r="BB530" s="9"/>
      <c r="BC530" s="9"/>
      <c r="BD530" s="9"/>
      <c r="BE530" s="1">
        <v>1</v>
      </c>
      <c r="BF530" s="9">
        <v>33.369999999999997</v>
      </c>
      <c r="BG530">
        <f t="shared" si="213"/>
        <v>33.369999999999997</v>
      </c>
      <c r="BH530">
        <f t="shared" si="214"/>
        <v>1</v>
      </c>
      <c r="BI530">
        <f t="shared" si="215"/>
        <v>1113.5568999999998</v>
      </c>
    </row>
    <row r="531" spans="1:61" x14ac:dyDescent="0.3">
      <c r="A531" s="9">
        <v>0.98</v>
      </c>
      <c r="B531" s="9">
        <v>33.340000000000003</v>
      </c>
      <c r="C531" s="9">
        <f t="shared" si="192"/>
        <v>32.673200000000001</v>
      </c>
      <c r="D531" s="9">
        <f t="shared" si="193"/>
        <v>0.96039999999999992</v>
      </c>
      <c r="E531" s="9">
        <f t="shared" si="194"/>
        <v>1111.5556000000001</v>
      </c>
      <c r="F531" s="9"/>
      <c r="G531" s="9"/>
      <c r="H531" s="9"/>
      <c r="I531" s="9">
        <v>514.5</v>
      </c>
      <c r="J531" s="9">
        <v>33.340000000000003</v>
      </c>
      <c r="K531" s="9">
        <f t="shared" si="195"/>
        <v>17153.43</v>
      </c>
      <c r="L531" s="9">
        <f t="shared" si="196"/>
        <v>264710.25</v>
      </c>
      <c r="M531" s="9">
        <f t="shared" si="197"/>
        <v>1111.5556000000001</v>
      </c>
      <c r="N531" s="9"/>
      <c r="O531" s="9"/>
      <c r="P531" s="9"/>
      <c r="Q531" s="9">
        <v>294</v>
      </c>
      <c r="R531" s="9">
        <v>33.340000000000003</v>
      </c>
      <c r="S531" s="9">
        <f t="shared" si="198"/>
        <v>9801.9600000000009</v>
      </c>
      <c r="T531" s="9">
        <f t="shared" si="199"/>
        <v>86436</v>
      </c>
      <c r="U531" s="9">
        <f t="shared" si="200"/>
        <v>1111.5556000000001</v>
      </c>
      <c r="V531" s="9"/>
      <c r="W531" s="9"/>
      <c r="X531" s="9"/>
      <c r="Y531" s="9">
        <v>110.25</v>
      </c>
      <c r="Z531" s="9">
        <v>33.340000000000003</v>
      </c>
      <c r="AA531" s="9">
        <f t="shared" si="201"/>
        <v>3675.7350000000006</v>
      </c>
      <c r="AB531" s="9">
        <f t="shared" si="202"/>
        <v>12155.0625</v>
      </c>
      <c r="AC531" s="9">
        <f t="shared" si="203"/>
        <v>1111.5556000000001</v>
      </c>
      <c r="AD531" s="9"/>
      <c r="AE531" s="9"/>
      <c r="AF531" s="9"/>
      <c r="AG531" s="9">
        <v>7</v>
      </c>
      <c r="AH531" s="9">
        <v>33.340000000000003</v>
      </c>
      <c r="AI531" s="9">
        <f t="shared" si="204"/>
        <v>233.38000000000002</v>
      </c>
      <c r="AJ531" s="9">
        <f t="shared" si="205"/>
        <v>49</v>
      </c>
      <c r="AK531" s="9">
        <f t="shared" si="206"/>
        <v>1111.5556000000001</v>
      </c>
      <c r="AL531" s="9"/>
      <c r="AM531" s="9"/>
      <c r="AN531" s="9"/>
      <c r="AO531" s="1">
        <v>3</v>
      </c>
      <c r="AP531" s="9">
        <v>33.340000000000003</v>
      </c>
      <c r="AQ531" s="9">
        <f t="shared" si="207"/>
        <v>100.02000000000001</v>
      </c>
      <c r="AR531" s="9">
        <f t="shared" si="208"/>
        <v>1111.5556000000001</v>
      </c>
      <c r="AS531" s="9">
        <f t="shared" si="209"/>
        <v>1111.5556000000001</v>
      </c>
      <c r="AT531" s="9"/>
      <c r="AU531" s="9"/>
      <c r="AV531" s="9"/>
      <c r="AW531" s="9">
        <v>0.4</v>
      </c>
      <c r="AX531" s="9">
        <v>33.340000000000003</v>
      </c>
      <c r="AY531" s="9">
        <f t="shared" si="210"/>
        <v>13.336000000000002</v>
      </c>
      <c r="AZ531" s="9">
        <f t="shared" si="211"/>
        <v>0.16000000000000003</v>
      </c>
      <c r="BA531" s="9">
        <f t="shared" si="212"/>
        <v>1111.5556000000001</v>
      </c>
      <c r="BB531" s="9"/>
      <c r="BC531" s="9"/>
      <c r="BD531" s="9"/>
      <c r="BE531" s="1">
        <v>1</v>
      </c>
      <c r="BF531" s="9">
        <v>33.340000000000003</v>
      </c>
      <c r="BG531">
        <f t="shared" si="213"/>
        <v>33.340000000000003</v>
      </c>
      <c r="BH531">
        <f t="shared" si="214"/>
        <v>1</v>
      </c>
      <c r="BI531">
        <f t="shared" si="215"/>
        <v>1111.5556000000001</v>
      </c>
    </row>
    <row r="532" spans="1:61" x14ac:dyDescent="0.3">
      <c r="A532" s="9">
        <v>0.98</v>
      </c>
      <c r="B532" s="9">
        <v>32.83</v>
      </c>
      <c r="C532" s="9">
        <f t="shared" si="192"/>
        <v>32.173400000000001</v>
      </c>
      <c r="D532" s="9">
        <f t="shared" si="193"/>
        <v>0.96039999999999992</v>
      </c>
      <c r="E532" s="9">
        <f t="shared" si="194"/>
        <v>1077.8089</v>
      </c>
      <c r="F532" s="9"/>
      <c r="G532" s="9"/>
      <c r="H532" s="9"/>
      <c r="I532" s="9">
        <v>514.5</v>
      </c>
      <c r="J532" s="9">
        <v>32.83</v>
      </c>
      <c r="K532" s="9">
        <f t="shared" si="195"/>
        <v>16891.035</v>
      </c>
      <c r="L532" s="9">
        <f t="shared" si="196"/>
        <v>264710.25</v>
      </c>
      <c r="M532" s="9">
        <f t="shared" si="197"/>
        <v>1077.8089</v>
      </c>
      <c r="N532" s="9"/>
      <c r="O532" s="9"/>
      <c r="P532" s="9"/>
      <c r="Q532" s="9">
        <v>294</v>
      </c>
      <c r="R532" s="9">
        <v>32.83</v>
      </c>
      <c r="S532" s="9">
        <f t="shared" si="198"/>
        <v>9652.0199999999986</v>
      </c>
      <c r="T532" s="9">
        <f t="shared" si="199"/>
        <v>86436</v>
      </c>
      <c r="U532" s="9">
        <f t="shared" si="200"/>
        <v>1077.8089</v>
      </c>
      <c r="V532" s="9"/>
      <c r="W532" s="9"/>
      <c r="X532" s="9"/>
      <c r="Y532" s="9">
        <v>110.25</v>
      </c>
      <c r="Z532" s="9">
        <v>32.83</v>
      </c>
      <c r="AA532" s="9">
        <f t="shared" si="201"/>
        <v>3619.5074999999997</v>
      </c>
      <c r="AB532" s="9">
        <f t="shared" si="202"/>
        <v>12155.0625</v>
      </c>
      <c r="AC532" s="9">
        <f t="shared" si="203"/>
        <v>1077.8089</v>
      </c>
      <c r="AD532" s="9"/>
      <c r="AE532" s="9"/>
      <c r="AF532" s="9"/>
      <c r="AG532" s="9">
        <v>7</v>
      </c>
      <c r="AH532" s="9">
        <v>32.83</v>
      </c>
      <c r="AI532" s="9">
        <f t="shared" si="204"/>
        <v>229.81</v>
      </c>
      <c r="AJ532" s="9">
        <f t="shared" si="205"/>
        <v>49</v>
      </c>
      <c r="AK532" s="9">
        <f t="shared" si="206"/>
        <v>1077.8089</v>
      </c>
      <c r="AL532" s="9"/>
      <c r="AM532" s="9"/>
      <c r="AN532" s="9"/>
      <c r="AO532" s="1">
        <v>4</v>
      </c>
      <c r="AP532" s="9">
        <v>32.83</v>
      </c>
      <c r="AQ532" s="9">
        <f t="shared" si="207"/>
        <v>131.32</v>
      </c>
      <c r="AR532" s="9">
        <f t="shared" si="208"/>
        <v>1077.8089</v>
      </c>
      <c r="AS532" s="9">
        <f t="shared" si="209"/>
        <v>1077.8089</v>
      </c>
      <c r="AT532" s="9"/>
      <c r="AU532" s="9"/>
      <c r="AV532" s="9"/>
      <c r="AW532" s="9">
        <v>0.4</v>
      </c>
      <c r="AX532" s="9">
        <v>32.83</v>
      </c>
      <c r="AY532" s="9">
        <f t="shared" si="210"/>
        <v>13.132</v>
      </c>
      <c r="AZ532" s="9">
        <f t="shared" si="211"/>
        <v>0.16000000000000003</v>
      </c>
      <c r="BA532" s="9">
        <f t="shared" si="212"/>
        <v>1077.8089</v>
      </c>
      <c r="BB532" s="9"/>
      <c r="BC532" s="9"/>
      <c r="BD532" s="9"/>
      <c r="BE532" s="1">
        <v>1</v>
      </c>
      <c r="BF532" s="9">
        <v>32.83</v>
      </c>
      <c r="BG532">
        <f t="shared" si="213"/>
        <v>32.83</v>
      </c>
      <c r="BH532">
        <f t="shared" si="214"/>
        <v>1</v>
      </c>
      <c r="BI532">
        <f t="shared" si="215"/>
        <v>1077.8089</v>
      </c>
    </row>
    <row r="533" spans="1:61" x14ac:dyDescent="0.3">
      <c r="A533" s="9">
        <v>0.98</v>
      </c>
      <c r="B533" s="9">
        <v>33.04</v>
      </c>
      <c r="C533" s="9">
        <f t="shared" si="192"/>
        <v>32.379199999999997</v>
      </c>
      <c r="D533" s="9">
        <f t="shared" si="193"/>
        <v>0.96039999999999992</v>
      </c>
      <c r="E533" s="9">
        <f t="shared" si="194"/>
        <v>1091.6415999999999</v>
      </c>
      <c r="F533" s="9"/>
      <c r="G533" s="9"/>
      <c r="H533" s="9"/>
      <c r="I533" s="9">
        <v>514.5</v>
      </c>
      <c r="J533" s="9">
        <v>33.04</v>
      </c>
      <c r="K533" s="9">
        <f t="shared" si="195"/>
        <v>16999.079999999998</v>
      </c>
      <c r="L533" s="9">
        <f t="shared" si="196"/>
        <v>264710.25</v>
      </c>
      <c r="M533" s="9">
        <f t="shared" si="197"/>
        <v>1091.6415999999999</v>
      </c>
      <c r="N533" s="9"/>
      <c r="O533" s="9"/>
      <c r="P533" s="9"/>
      <c r="Q533" s="9">
        <v>294</v>
      </c>
      <c r="R533" s="9">
        <v>33.04</v>
      </c>
      <c r="S533" s="9">
        <f t="shared" si="198"/>
        <v>9713.76</v>
      </c>
      <c r="T533" s="9">
        <f t="shared" si="199"/>
        <v>86436</v>
      </c>
      <c r="U533" s="9">
        <f t="shared" si="200"/>
        <v>1091.6415999999999</v>
      </c>
      <c r="V533" s="9"/>
      <c r="W533" s="9"/>
      <c r="X533" s="9"/>
      <c r="Y533" s="9">
        <v>110.25</v>
      </c>
      <c r="Z533" s="9">
        <v>33.04</v>
      </c>
      <c r="AA533" s="9">
        <f t="shared" si="201"/>
        <v>3642.66</v>
      </c>
      <c r="AB533" s="9">
        <f t="shared" si="202"/>
        <v>12155.0625</v>
      </c>
      <c r="AC533" s="9">
        <f t="shared" si="203"/>
        <v>1091.6415999999999</v>
      </c>
      <c r="AD533" s="9"/>
      <c r="AE533" s="9"/>
      <c r="AF533" s="9"/>
      <c r="AG533" s="9">
        <v>7</v>
      </c>
      <c r="AH533" s="9">
        <v>33.04</v>
      </c>
      <c r="AI533" s="9">
        <f t="shared" si="204"/>
        <v>231.28</v>
      </c>
      <c r="AJ533" s="9">
        <f t="shared" si="205"/>
        <v>49</v>
      </c>
      <c r="AK533" s="9">
        <f t="shared" si="206"/>
        <v>1091.6415999999999</v>
      </c>
      <c r="AL533" s="9"/>
      <c r="AM533" s="9"/>
      <c r="AN533" s="9"/>
      <c r="AO533" s="1">
        <v>5</v>
      </c>
      <c r="AP533" s="9">
        <v>33.04</v>
      </c>
      <c r="AQ533" s="9">
        <f t="shared" si="207"/>
        <v>165.2</v>
      </c>
      <c r="AR533" s="9">
        <f t="shared" si="208"/>
        <v>1091.6415999999999</v>
      </c>
      <c r="AS533" s="9">
        <f t="shared" si="209"/>
        <v>1091.6415999999999</v>
      </c>
      <c r="AT533" s="9"/>
      <c r="AU533" s="9"/>
      <c r="AV533" s="9"/>
      <c r="AW533" s="9">
        <v>0.4</v>
      </c>
      <c r="AX533" s="9">
        <v>33.04</v>
      </c>
      <c r="AY533" s="9">
        <f t="shared" si="210"/>
        <v>13.216000000000001</v>
      </c>
      <c r="AZ533" s="9">
        <f t="shared" si="211"/>
        <v>0.16000000000000003</v>
      </c>
      <c r="BA533" s="9">
        <f t="shared" si="212"/>
        <v>1091.6415999999999</v>
      </c>
      <c r="BB533" s="9"/>
      <c r="BC533" s="9"/>
      <c r="BD533" s="9"/>
      <c r="BE533" s="1">
        <v>1</v>
      </c>
      <c r="BF533" s="9">
        <v>33.04</v>
      </c>
      <c r="BG533">
        <f t="shared" si="213"/>
        <v>33.04</v>
      </c>
      <c r="BH533">
        <f t="shared" si="214"/>
        <v>1</v>
      </c>
      <c r="BI533">
        <f t="shared" si="215"/>
        <v>1091.6415999999999</v>
      </c>
    </row>
    <row r="534" spans="1:61" x14ac:dyDescent="0.3">
      <c r="A534" s="9">
        <v>0.9</v>
      </c>
      <c r="B534" s="9">
        <v>39.28</v>
      </c>
      <c r="C534" s="9">
        <f t="shared" si="192"/>
        <v>35.352000000000004</v>
      </c>
      <c r="D534" s="9">
        <f t="shared" si="193"/>
        <v>0.81</v>
      </c>
      <c r="E534" s="9">
        <f t="shared" si="194"/>
        <v>1542.9184</v>
      </c>
      <c r="F534" s="9"/>
      <c r="G534" s="9"/>
      <c r="H534" s="9"/>
      <c r="I534" s="9">
        <v>563.5</v>
      </c>
      <c r="J534" s="9">
        <v>39.28</v>
      </c>
      <c r="K534" s="9">
        <f t="shared" si="195"/>
        <v>22134.28</v>
      </c>
      <c r="L534" s="9">
        <f t="shared" si="196"/>
        <v>317532.25</v>
      </c>
      <c r="M534" s="9">
        <f t="shared" si="197"/>
        <v>1542.9184</v>
      </c>
      <c r="N534" s="9"/>
      <c r="O534" s="9"/>
      <c r="P534" s="9"/>
      <c r="Q534" s="9">
        <v>318.5</v>
      </c>
      <c r="R534" s="9">
        <v>39.28</v>
      </c>
      <c r="S534" s="9">
        <f t="shared" si="198"/>
        <v>12510.68</v>
      </c>
      <c r="T534" s="9">
        <f t="shared" si="199"/>
        <v>101442.25</v>
      </c>
      <c r="U534" s="9">
        <f t="shared" si="200"/>
        <v>1542.9184</v>
      </c>
      <c r="V534" s="9"/>
      <c r="W534" s="9"/>
      <c r="X534" s="9"/>
      <c r="Y534" s="9">
        <v>122.5</v>
      </c>
      <c r="Z534" s="9">
        <v>39.28</v>
      </c>
      <c r="AA534" s="9">
        <f t="shared" si="201"/>
        <v>4811.8</v>
      </c>
      <c r="AB534" s="9">
        <f t="shared" si="202"/>
        <v>15006.25</v>
      </c>
      <c r="AC534" s="9">
        <f t="shared" si="203"/>
        <v>1542.9184</v>
      </c>
      <c r="AD534" s="9"/>
      <c r="AE534" s="9"/>
      <c r="AF534" s="9"/>
      <c r="AG534" s="9">
        <v>7</v>
      </c>
      <c r="AH534" s="9">
        <v>39.28</v>
      </c>
      <c r="AI534" s="9">
        <f t="shared" si="204"/>
        <v>274.96000000000004</v>
      </c>
      <c r="AJ534" s="9">
        <f t="shared" si="205"/>
        <v>49</v>
      </c>
      <c r="AK534" s="9">
        <f t="shared" si="206"/>
        <v>1542.9184</v>
      </c>
      <c r="AL534" s="9"/>
      <c r="AM534" s="9"/>
      <c r="AN534" s="9"/>
      <c r="AO534" s="1">
        <v>2</v>
      </c>
      <c r="AP534" s="9">
        <v>39.28</v>
      </c>
      <c r="AQ534" s="9">
        <f t="shared" si="207"/>
        <v>78.56</v>
      </c>
      <c r="AR534" s="9">
        <f t="shared" si="208"/>
        <v>1542.9184</v>
      </c>
      <c r="AS534" s="9">
        <f t="shared" si="209"/>
        <v>1542.9184</v>
      </c>
      <c r="AT534" s="9"/>
      <c r="AU534" s="9"/>
      <c r="AV534" s="9"/>
      <c r="AW534" s="9">
        <v>0.4</v>
      </c>
      <c r="AX534" s="9">
        <v>39.28</v>
      </c>
      <c r="AY534" s="9">
        <f t="shared" si="210"/>
        <v>15.712000000000002</v>
      </c>
      <c r="AZ534" s="9">
        <f t="shared" si="211"/>
        <v>0.16000000000000003</v>
      </c>
      <c r="BA534" s="9">
        <f t="shared" si="212"/>
        <v>1542.9184</v>
      </c>
      <c r="BB534" s="9"/>
      <c r="BC534" s="9"/>
      <c r="BD534" s="9"/>
      <c r="BE534" s="1">
        <v>1</v>
      </c>
      <c r="BF534" s="9">
        <v>39.28</v>
      </c>
      <c r="BG534">
        <f t="shared" si="213"/>
        <v>39.28</v>
      </c>
      <c r="BH534">
        <f t="shared" si="214"/>
        <v>1</v>
      </c>
      <c r="BI534">
        <f t="shared" si="215"/>
        <v>1542.9184</v>
      </c>
    </row>
    <row r="535" spans="1:61" x14ac:dyDescent="0.3">
      <c r="A535" s="9">
        <v>0.9</v>
      </c>
      <c r="B535" s="9">
        <v>36.380000000000003</v>
      </c>
      <c r="C535" s="9">
        <f t="shared" si="192"/>
        <v>32.742000000000004</v>
      </c>
      <c r="D535" s="9">
        <f t="shared" si="193"/>
        <v>0.81</v>
      </c>
      <c r="E535" s="9">
        <f t="shared" si="194"/>
        <v>1323.5044000000003</v>
      </c>
      <c r="F535" s="9"/>
      <c r="G535" s="9"/>
      <c r="H535" s="9"/>
      <c r="I535" s="9">
        <v>563.5</v>
      </c>
      <c r="J535" s="9">
        <v>36.380000000000003</v>
      </c>
      <c r="K535" s="9">
        <f t="shared" si="195"/>
        <v>20500.13</v>
      </c>
      <c r="L535" s="9">
        <f t="shared" si="196"/>
        <v>317532.25</v>
      </c>
      <c r="M535" s="9">
        <f t="shared" si="197"/>
        <v>1323.5044000000003</v>
      </c>
      <c r="N535" s="9"/>
      <c r="O535" s="9"/>
      <c r="P535" s="9"/>
      <c r="Q535" s="9">
        <v>318.5</v>
      </c>
      <c r="R535" s="9">
        <v>36.380000000000003</v>
      </c>
      <c r="S535" s="9">
        <f t="shared" si="198"/>
        <v>11587.03</v>
      </c>
      <c r="T535" s="9">
        <f t="shared" si="199"/>
        <v>101442.25</v>
      </c>
      <c r="U535" s="9">
        <f t="shared" si="200"/>
        <v>1323.5044000000003</v>
      </c>
      <c r="V535" s="9"/>
      <c r="W535" s="9"/>
      <c r="X535" s="9"/>
      <c r="Y535" s="9">
        <v>122.5</v>
      </c>
      <c r="Z535" s="9">
        <v>36.380000000000003</v>
      </c>
      <c r="AA535" s="9">
        <f t="shared" si="201"/>
        <v>4456.55</v>
      </c>
      <c r="AB535" s="9">
        <f t="shared" si="202"/>
        <v>15006.25</v>
      </c>
      <c r="AC535" s="9">
        <f t="shared" si="203"/>
        <v>1323.5044000000003</v>
      </c>
      <c r="AD535" s="9"/>
      <c r="AE535" s="9"/>
      <c r="AF535" s="9"/>
      <c r="AG535" s="9">
        <v>7</v>
      </c>
      <c r="AH535" s="9">
        <v>36.380000000000003</v>
      </c>
      <c r="AI535" s="9">
        <f t="shared" si="204"/>
        <v>254.66000000000003</v>
      </c>
      <c r="AJ535" s="9">
        <f t="shared" si="205"/>
        <v>49</v>
      </c>
      <c r="AK535" s="9">
        <f t="shared" si="206"/>
        <v>1323.5044000000003</v>
      </c>
      <c r="AL535" s="9"/>
      <c r="AM535" s="9"/>
      <c r="AN535" s="9"/>
      <c r="AO535" s="1">
        <v>3</v>
      </c>
      <c r="AP535" s="9">
        <v>36.380000000000003</v>
      </c>
      <c r="AQ535" s="9">
        <f t="shared" si="207"/>
        <v>109.14000000000001</v>
      </c>
      <c r="AR535" s="9">
        <f t="shared" si="208"/>
        <v>1323.5044000000003</v>
      </c>
      <c r="AS535" s="9">
        <f t="shared" si="209"/>
        <v>1323.5044000000003</v>
      </c>
      <c r="AT535" s="9"/>
      <c r="AU535" s="9"/>
      <c r="AV535" s="9"/>
      <c r="AW535" s="9">
        <v>0.4</v>
      </c>
      <c r="AX535" s="9">
        <v>36.380000000000003</v>
      </c>
      <c r="AY535" s="9">
        <f t="shared" si="210"/>
        <v>14.552000000000001</v>
      </c>
      <c r="AZ535" s="9">
        <f t="shared" si="211"/>
        <v>0.16000000000000003</v>
      </c>
      <c r="BA535" s="9">
        <f t="shared" si="212"/>
        <v>1323.5044000000003</v>
      </c>
      <c r="BB535" s="9"/>
      <c r="BC535" s="9"/>
      <c r="BD535" s="9"/>
      <c r="BE535" s="1">
        <v>1</v>
      </c>
      <c r="BF535" s="9">
        <v>36.380000000000003</v>
      </c>
      <c r="BG535">
        <f t="shared" si="213"/>
        <v>36.380000000000003</v>
      </c>
      <c r="BH535">
        <f t="shared" si="214"/>
        <v>1</v>
      </c>
      <c r="BI535">
        <f t="shared" si="215"/>
        <v>1323.5044000000003</v>
      </c>
    </row>
    <row r="536" spans="1:61" x14ac:dyDescent="0.3">
      <c r="A536" s="9">
        <v>0.9</v>
      </c>
      <c r="B536" s="9">
        <v>35.92</v>
      </c>
      <c r="C536" s="9">
        <f t="shared" si="192"/>
        <v>32.328000000000003</v>
      </c>
      <c r="D536" s="9">
        <f t="shared" si="193"/>
        <v>0.81</v>
      </c>
      <c r="E536" s="9">
        <f t="shared" si="194"/>
        <v>1290.2464000000002</v>
      </c>
      <c r="F536" s="9"/>
      <c r="G536" s="9"/>
      <c r="H536" s="9"/>
      <c r="I536" s="9">
        <v>563.5</v>
      </c>
      <c r="J536" s="9">
        <v>35.92</v>
      </c>
      <c r="K536" s="9">
        <f t="shared" si="195"/>
        <v>20240.920000000002</v>
      </c>
      <c r="L536" s="9">
        <f t="shared" si="196"/>
        <v>317532.25</v>
      </c>
      <c r="M536" s="9">
        <f t="shared" si="197"/>
        <v>1290.2464000000002</v>
      </c>
      <c r="N536" s="9"/>
      <c r="O536" s="9"/>
      <c r="P536" s="9"/>
      <c r="Q536" s="9">
        <v>318.5</v>
      </c>
      <c r="R536" s="9">
        <v>35.92</v>
      </c>
      <c r="S536" s="9">
        <f t="shared" si="198"/>
        <v>11440.52</v>
      </c>
      <c r="T536" s="9">
        <f t="shared" si="199"/>
        <v>101442.25</v>
      </c>
      <c r="U536" s="9">
        <f t="shared" si="200"/>
        <v>1290.2464000000002</v>
      </c>
      <c r="V536" s="9"/>
      <c r="W536" s="9"/>
      <c r="X536" s="9"/>
      <c r="Y536" s="9">
        <v>122.5</v>
      </c>
      <c r="Z536" s="9">
        <v>35.92</v>
      </c>
      <c r="AA536" s="9">
        <f t="shared" si="201"/>
        <v>4400.2</v>
      </c>
      <c r="AB536" s="9">
        <f t="shared" si="202"/>
        <v>15006.25</v>
      </c>
      <c r="AC536" s="9">
        <f t="shared" si="203"/>
        <v>1290.2464000000002</v>
      </c>
      <c r="AD536" s="9"/>
      <c r="AE536" s="9"/>
      <c r="AF536" s="9"/>
      <c r="AG536" s="9">
        <v>7</v>
      </c>
      <c r="AH536" s="9">
        <v>35.92</v>
      </c>
      <c r="AI536" s="9">
        <f t="shared" si="204"/>
        <v>251.44</v>
      </c>
      <c r="AJ536" s="9">
        <f t="shared" si="205"/>
        <v>49</v>
      </c>
      <c r="AK536" s="9">
        <f t="shared" si="206"/>
        <v>1290.2464000000002</v>
      </c>
      <c r="AL536" s="9"/>
      <c r="AM536" s="9"/>
      <c r="AN536" s="9"/>
      <c r="AO536" s="1">
        <v>4</v>
      </c>
      <c r="AP536" s="9">
        <v>35.92</v>
      </c>
      <c r="AQ536" s="9">
        <f t="shared" si="207"/>
        <v>143.68</v>
      </c>
      <c r="AR536" s="9">
        <f t="shared" si="208"/>
        <v>1290.2464000000002</v>
      </c>
      <c r="AS536" s="9">
        <f t="shared" si="209"/>
        <v>1290.2464000000002</v>
      </c>
      <c r="AT536" s="9"/>
      <c r="AU536" s="9"/>
      <c r="AV536" s="9"/>
      <c r="AW536" s="9">
        <v>0.4</v>
      </c>
      <c r="AX536" s="9">
        <v>35.92</v>
      </c>
      <c r="AY536" s="9">
        <f t="shared" si="210"/>
        <v>14.368000000000002</v>
      </c>
      <c r="AZ536" s="9">
        <f t="shared" si="211"/>
        <v>0.16000000000000003</v>
      </c>
      <c r="BA536" s="9">
        <f t="shared" si="212"/>
        <v>1290.2464000000002</v>
      </c>
      <c r="BB536" s="9"/>
      <c r="BC536" s="9"/>
      <c r="BD536" s="9"/>
      <c r="BE536" s="1">
        <v>1</v>
      </c>
      <c r="BF536" s="9">
        <v>35.92</v>
      </c>
      <c r="BG536">
        <f t="shared" si="213"/>
        <v>35.92</v>
      </c>
      <c r="BH536">
        <f t="shared" si="214"/>
        <v>1</v>
      </c>
      <c r="BI536">
        <f t="shared" si="215"/>
        <v>1290.2464000000002</v>
      </c>
    </row>
    <row r="537" spans="1:61" x14ac:dyDescent="0.3">
      <c r="A537" s="9">
        <v>0.9</v>
      </c>
      <c r="B537" s="9">
        <v>40.99</v>
      </c>
      <c r="C537" s="9">
        <f t="shared" si="192"/>
        <v>36.891000000000005</v>
      </c>
      <c r="D537" s="9">
        <f t="shared" si="193"/>
        <v>0.81</v>
      </c>
      <c r="E537" s="9">
        <f t="shared" si="194"/>
        <v>1680.1801000000003</v>
      </c>
      <c r="F537" s="9"/>
      <c r="G537" s="9"/>
      <c r="H537" s="9"/>
      <c r="I537" s="9">
        <v>563.5</v>
      </c>
      <c r="J537" s="9">
        <v>40.99</v>
      </c>
      <c r="K537" s="9">
        <f t="shared" si="195"/>
        <v>23097.865000000002</v>
      </c>
      <c r="L537" s="9">
        <f t="shared" si="196"/>
        <v>317532.25</v>
      </c>
      <c r="M537" s="9">
        <f t="shared" si="197"/>
        <v>1680.1801000000003</v>
      </c>
      <c r="N537" s="9"/>
      <c r="O537" s="9"/>
      <c r="P537" s="9"/>
      <c r="Q537" s="9">
        <v>318.5</v>
      </c>
      <c r="R537" s="9">
        <v>40.99</v>
      </c>
      <c r="S537" s="9">
        <f t="shared" si="198"/>
        <v>13055.315000000001</v>
      </c>
      <c r="T537" s="9">
        <f t="shared" si="199"/>
        <v>101442.25</v>
      </c>
      <c r="U537" s="9">
        <f t="shared" si="200"/>
        <v>1680.1801000000003</v>
      </c>
      <c r="V537" s="9"/>
      <c r="W537" s="9"/>
      <c r="X537" s="9"/>
      <c r="Y537" s="9">
        <v>122.5</v>
      </c>
      <c r="Z537" s="9">
        <v>40.99</v>
      </c>
      <c r="AA537" s="9">
        <f t="shared" si="201"/>
        <v>5021.2750000000005</v>
      </c>
      <c r="AB537" s="9">
        <f t="shared" si="202"/>
        <v>15006.25</v>
      </c>
      <c r="AC537" s="9">
        <f t="shared" si="203"/>
        <v>1680.1801000000003</v>
      </c>
      <c r="AD537" s="9"/>
      <c r="AE537" s="9"/>
      <c r="AF537" s="9"/>
      <c r="AG537" s="9">
        <v>7</v>
      </c>
      <c r="AH537" s="9">
        <v>40.99</v>
      </c>
      <c r="AI537" s="9">
        <f t="shared" si="204"/>
        <v>286.93</v>
      </c>
      <c r="AJ537" s="9">
        <f t="shared" si="205"/>
        <v>49</v>
      </c>
      <c r="AK537" s="9">
        <f t="shared" si="206"/>
        <v>1680.1801000000003</v>
      </c>
      <c r="AL537" s="9"/>
      <c r="AM537" s="9"/>
      <c r="AN537" s="9"/>
      <c r="AO537" s="1">
        <v>5</v>
      </c>
      <c r="AP537" s="9">
        <v>40.99</v>
      </c>
      <c r="AQ537" s="9">
        <f t="shared" si="207"/>
        <v>204.95000000000002</v>
      </c>
      <c r="AR537" s="9">
        <f t="shared" si="208"/>
        <v>1680.1801000000003</v>
      </c>
      <c r="AS537" s="9">
        <f t="shared" si="209"/>
        <v>1680.1801000000003</v>
      </c>
      <c r="AT537" s="9"/>
      <c r="AU537" s="9"/>
      <c r="AV537" s="9"/>
      <c r="AW537" s="9">
        <v>0.4</v>
      </c>
      <c r="AX537" s="9">
        <v>40.99</v>
      </c>
      <c r="AY537" s="9">
        <f t="shared" si="210"/>
        <v>16.396000000000001</v>
      </c>
      <c r="AZ537" s="9">
        <f t="shared" si="211"/>
        <v>0.16000000000000003</v>
      </c>
      <c r="BA537" s="9">
        <f t="shared" si="212"/>
        <v>1680.1801000000003</v>
      </c>
      <c r="BB537" s="9"/>
      <c r="BC537" s="9"/>
      <c r="BD537" s="9"/>
      <c r="BE537" s="1">
        <v>1</v>
      </c>
      <c r="BF537" s="9">
        <v>40.99</v>
      </c>
      <c r="BG537">
        <f t="shared" si="213"/>
        <v>40.99</v>
      </c>
      <c r="BH537">
        <f t="shared" si="214"/>
        <v>1</v>
      </c>
      <c r="BI537">
        <f t="shared" si="215"/>
        <v>1680.1801000000003</v>
      </c>
    </row>
    <row r="538" spans="1:61" x14ac:dyDescent="0.3">
      <c r="A538" s="9">
        <v>0.86</v>
      </c>
      <c r="B538" s="9">
        <v>35.99</v>
      </c>
      <c r="C538" s="9">
        <f t="shared" si="192"/>
        <v>30.9514</v>
      </c>
      <c r="D538" s="9">
        <f t="shared" si="193"/>
        <v>0.73959999999999992</v>
      </c>
      <c r="E538" s="9">
        <f t="shared" si="194"/>
        <v>1295.2801000000002</v>
      </c>
      <c r="F538" s="9"/>
      <c r="G538" s="9"/>
      <c r="H538" s="9"/>
      <c r="I538" s="9">
        <v>588</v>
      </c>
      <c r="J538" s="9">
        <v>35.99</v>
      </c>
      <c r="K538" s="9">
        <f t="shared" si="195"/>
        <v>21162.120000000003</v>
      </c>
      <c r="L538" s="9">
        <f t="shared" si="196"/>
        <v>345744</v>
      </c>
      <c r="M538" s="9">
        <f t="shared" si="197"/>
        <v>1295.2801000000002</v>
      </c>
      <c r="N538" s="9"/>
      <c r="O538" s="9"/>
      <c r="P538" s="9"/>
      <c r="Q538" s="9">
        <v>294</v>
      </c>
      <c r="R538" s="9">
        <v>35.99</v>
      </c>
      <c r="S538" s="9">
        <f t="shared" si="198"/>
        <v>10581.060000000001</v>
      </c>
      <c r="T538" s="9">
        <f t="shared" si="199"/>
        <v>86436</v>
      </c>
      <c r="U538" s="9">
        <f t="shared" si="200"/>
        <v>1295.2801000000002</v>
      </c>
      <c r="V538" s="9"/>
      <c r="W538" s="9"/>
      <c r="X538" s="9"/>
      <c r="Y538" s="9">
        <v>147</v>
      </c>
      <c r="Z538" s="9">
        <v>35.99</v>
      </c>
      <c r="AA538" s="9">
        <f t="shared" si="201"/>
        <v>5290.5300000000007</v>
      </c>
      <c r="AB538" s="9">
        <f t="shared" si="202"/>
        <v>21609</v>
      </c>
      <c r="AC538" s="9">
        <f t="shared" si="203"/>
        <v>1295.2801000000002</v>
      </c>
      <c r="AD538" s="9"/>
      <c r="AE538" s="9"/>
      <c r="AF538" s="9"/>
      <c r="AG538" s="9">
        <v>7</v>
      </c>
      <c r="AH538" s="9">
        <v>35.99</v>
      </c>
      <c r="AI538" s="9">
        <f t="shared" si="204"/>
        <v>251.93</v>
      </c>
      <c r="AJ538" s="9">
        <f t="shared" si="205"/>
        <v>49</v>
      </c>
      <c r="AK538" s="9">
        <f t="shared" si="206"/>
        <v>1295.2801000000002</v>
      </c>
      <c r="AL538" s="9"/>
      <c r="AM538" s="9"/>
      <c r="AN538" s="9"/>
      <c r="AO538" s="1">
        <v>2</v>
      </c>
      <c r="AP538" s="9">
        <v>35.99</v>
      </c>
      <c r="AQ538" s="9">
        <f t="shared" si="207"/>
        <v>71.98</v>
      </c>
      <c r="AR538" s="9">
        <f t="shared" si="208"/>
        <v>1295.2801000000002</v>
      </c>
      <c r="AS538" s="9">
        <f t="shared" si="209"/>
        <v>1295.2801000000002</v>
      </c>
      <c r="AT538" s="9"/>
      <c r="AU538" s="9"/>
      <c r="AV538" s="9"/>
      <c r="AW538" s="9">
        <v>0.4</v>
      </c>
      <c r="AX538" s="9">
        <v>35.99</v>
      </c>
      <c r="AY538" s="9">
        <f t="shared" si="210"/>
        <v>14.396000000000001</v>
      </c>
      <c r="AZ538" s="9">
        <f t="shared" si="211"/>
        <v>0.16000000000000003</v>
      </c>
      <c r="BA538" s="9">
        <f t="shared" si="212"/>
        <v>1295.2801000000002</v>
      </c>
      <c r="BB538" s="9"/>
      <c r="BC538" s="9"/>
      <c r="BD538" s="9"/>
      <c r="BE538" s="1">
        <v>1</v>
      </c>
      <c r="BF538" s="9">
        <v>35.99</v>
      </c>
      <c r="BG538">
        <f t="shared" si="213"/>
        <v>35.99</v>
      </c>
      <c r="BH538">
        <f t="shared" si="214"/>
        <v>1</v>
      </c>
      <c r="BI538">
        <f t="shared" si="215"/>
        <v>1295.2801000000002</v>
      </c>
    </row>
    <row r="539" spans="1:61" x14ac:dyDescent="0.3">
      <c r="A539" s="9">
        <v>0.86</v>
      </c>
      <c r="B539" s="9">
        <v>30.66</v>
      </c>
      <c r="C539" s="9">
        <f t="shared" si="192"/>
        <v>26.367599999999999</v>
      </c>
      <c r="D539" s="9">
        <f t="shared" si="193"/>
        <v>0.73959999999999992</v>
      </c>
      <c r="E539" s="9">
        <f t="shared" si="194"/>
        <v>940.03560000000004</v>
      </c>
      <c r="F539" s="9"/>
      <c r="G539" s="9"/>
      <c r="H539" s="9"/>
      <c r="I539" s="9">
        <v>588</v>
      </c>
      <c r="J539" s="9">
        <v>30.66</v>
      </c>
      <c r="K539" s="9">
        <f t="shared" si="195"/>
        <v>18028.080000000002</v>
      </c>
      <c r="L539" s="9">
        <f t="shared" si="196"/>
        <v>345744</v>
      </c>
      <c r="M539" s="9">
        <f t="shared" si="197"/>
        <v>940.03560000000004</v>
      </c>
      <c r="N539" s="9"/>
      <c r="O539" s="9"/>
      <c r="P539" s="9"/>
      <c r="Q539" s="9">
        <v>294</v>
      </c>
      <c r="R539" s="9">
        <v>30.66</v>
      </c>
      <c r="S539" s="9">
        <f t="shared" si="198"/>
        <v>9014.0400000000009</v>
      </c>
      <c r="T539" s="9">
        <f t="shared" si="199"/>
        <v>86436</v>
      </c>
      <c r="U539" s="9">
        <f t="shared" si="200"/>
        <v>940.03560000000004</v>
      </c>
      <c r="V539" s="9"/>
      <c r="W539" s="9"/>
      <c r="X539" s="9"/>
      <c r="Y539" s="9">
        <v>147</v>
      </c>
      <c r="Z539" s="9">
        <v>30.66</v>
      </c>
      <c r="AA539" s="9">
        <f t="shared" si="201"/>
        <v>4507.0200000000004</v>
      </c>
      <c r="AB539" s="9">
        <f t="shared" si="202"/>
        <v>21609</v>
      </c>
      <c r="AC539" s="9">
        <f t="shared" si="203"/>
        <v>940.03560000000004</v>
      </c>
      <c r="AD539" s="9"/>
      <c r="AE539" s="9"/>
      <c r="AF539" s="9"/>
      <c r="AG539" s="9">
        <v>7</v>
      </c>
      <c r="AH539" s="9">
        <v>30.66</v>
      </c>
      <c r="AI539" s="9">
        <f t="shared" si="204"/>
        <v>214.62</v>
      </c>
      <c r="AJ539" s="9">
        <f t="shared" si="205"/>
        <v>49</v>
      </c>
      <c r="AK539" s="9">
        <f t="shared" si="206"/>
        <v>940.03560000000004</v>
      </c>
      <c r="AL539" s="9"/>
      <c r="AM539" s="9"/>
      <c r="AN539" s="9"/>
      <c r="AO539" s="1">
        <v>3</v>
      </c>
      <c r="AP539" s="9">
        <v>30.66</v>
      </c>
      <c r="AQ539" s="9">
        <f t="shared" si="207"/>
        <v>91.98</v>
      </c>
      <c r="AR539" s="9">
        <f t="shared" si="208"/>
        <v>940.03560000000004</v>
      </c>
      <c r="AS539" s="9">
        <f t="shared" si="209"/>
        <v>940.03560000000004</v>
      </c>
      <c r="AT539" s="9"/>
      <c r="AU539" s="9"/>
      <c r="AV539" s="9"/>
      <c r="AW539" s="9">
        <v>0.4</v>
      </c>
      <c r="AX539" s="9">
        <v>30.66</v>
      </c>
      <c r="AY539" s="9">
        <f t="shared" si="210"/>
        <v>12.264000000000001</v>
      </c>
      <c r="AZ539" s="9">
        <f t="shared" si="211"/>
        <v>0.16000000000000003</v>
      </c>
      <c r="BA539" s="9">
        <f t="shared" si="212"/>
        <v>940.03560000000004</v>
      </c>
      <c r="BB539" s="9"/>
      <c r="BC539" s="9"/>
      <c r="BD539" s="9"/>
      <c r="BE539" s="1">
        <v>1</v>
      </c>
      <c r="BF539" s="9">
        <v>30.66</v>
      </c>
      <c r="BG539">
        <f t="shared" si="213"/>
        <v>30.66</v>
      </c>
      <c r="BH539">
        <f t="shared" si="214"/>
        <v>1</v>
      </c>
      <c r="BI539">
        <f t="shared" si="215"/>
        <v>940.03560000000004</v>
      </c>
    </row>
    <row r="540" spans="1:61" x14ac:dyDescent="0.3">
      <c r="A540" s="9">
        <v>0.86</v>
      </c>
      <c r="B540" s="9">
        <v>31.7</v>
      </c>
      <c r="C540" s="9">
        <f t="shared" si="192"/>
        <v>27.262</v>
      </c>
      <c r="D540" s="9">
        <f t="shared" si="193"/>
        <v>0.73959999999999992</v>
      </c>
      <c r="E540" s="9">
        <f t="shared" si="194"/>
        <v>1004.89</v>
      </c>
      <c r="F540" s="9"/>
      <c r="G540" s="9"/>
      <c r="H540" s="9"/>
      <c r="I540" s="9">
        <v>588</v>
      </c>
      <c r="J540" s="9">
        <v>31.7</v>
      </c>
      <c r="K540" s="9">
        <f t="shared" si="195"/>
        <v>18639.599999999999</v>
      </c>
      <c r="L540" s="9">
        <f t="shared" si="196"/>
        <v>345744</v>
      </c>
      <c r="M540" s="9">
        <f t="shared" si="197"/>
        <v>1004.89</v>
      </c>
      <c r="N540" s="9"/>
      <c r="O540" s="9"/>
      <c r="P540" s="9"/>
      <c r="Q540" s="9">
        <v>294</v>
      </c>
      <c r="R540" s="9">
        <v>31.7</v>
      </c>
      <c r="S540" s="9">
        <f t="shared" si="198"/>
        <v>9319.7999999999993</v>
      </c>
      <c r="T540" s="9">
        <f t="shared" si="199"/>
        <v>86436</v>
      </c>
      <c r="U540" s="9">
        <f t="shared" si="200"/>
        <v>1004.89</v>
      </c>
      <c r="V540" s="9"/>
      <c r="W540" s="9"/>
      <c r="X540" s="9"/>
      <c r="Y540" s="9">
        <v>147</v>
      </c>
      <c r="Z540" s="9">
        <v>31.7</v>
      </c>
      <c r="AA540" s="9">
        <f t="shared" si="201"/>
        <v>4659.8999999999996</v>
      </c>
      <c r="AB540" s="9">
        <f t="shared" si="202"/>
        <v>21609</v>
      </c>
      <c r="AC540" s="9">
        <f t="shared" si="203"/>
        <v>1004.89</v>
      </c>
      <c r="AD540" s="9"/>
      <c r="AE540" s="9"/>
      <c r="AF540" s="9"/>
      <c r="AG540" s="9">
        <v>7</v>
      </c>
      <c r="AH540" s="9">
        <v>31.7</v>
      </c>
      <c r="AI540" s="9">
        <f t="shared" si="204"/>
        <v>221.9</v>
      </c>
      <c r="AJ540" s="9">
        <f t="shared" si="205"/>
        <v>49</v>
      </c>
      <c r="AK540" s="9">
        <f t="shared" si="206"/>
        <v>1004.89</v>
      </c>
      <c r="AL540" s="9"/>
      <c r="AM540" s="9"/>
      <c r="AN540" s="9"/>
      <c r="AO540" s="1">
        <v>4</v>
      </c>
      <c r="AP540" s="9">
        <v>31.7</v>
      </c>
      <c r="AQ540" s="9">
        <f t="shared" si="207"/>
        <v>126.8</v>
      </c>
      <c r="AR540" s="9">
        <f t="shared" si="208"/>
        <v>1004.89</v>
      </c>
      <c r="AS540" s="9">
        <f t="shared" si="209"/>
        <v>1004.89</v>
      </c>
      <c r="AT540" s="9"/>
      <c r="AU540" s="9"/>
      <c r="AV540" s="9"/>
      <c r="AW540" s="9">
        <v>0.4</v>
      </c>
      <c r="AX540" s="9">
        <v>31.7</v>
      </c>
      <c r="AY540" s="9">
        <f t="shared" si="210"/>
        <v>12.68</v>
      </c>
      <c r="AZ540" s="9">
        <f t="shared" si="211"/>
        <v>0.16000000000000003</v>
      </c>
      <c r="BA540" s="9">
        <f t="shared" si="212"/>
        <v>1004.89</v>
      </c>
      <c r="BB540" s="9"/>
      <c r="BC540" s="9"/>
      <c r="BD540" s="9"/>
      <c r="BE540" s="1">
        <v>1</v>
      </c>
      <c r="BF540" s="9">
        <v>31.7</v>
      </c>
      <c r="BG540">
        <f t="shared" si="213"/>
        <v>31.7</v>
      </c>
      <c r="BH540">
        <f t="shared" si="214"/>
        <v>1</v>
      </c>
      <c r="BI540">
        <f t="shared" si="215"/>
        <v>1004.89</v>
      </c>
    </row>
    <row r="541" spans="1:61" x14ac:dyDescent="0.3">
      <c r="A541" s="9">
        <v>0.86</v>
      </c>
      <c r="B541" s="9">
        <v>36.729999999999997</v>
      </c>
      <c r="C541" s="9">
        <f t="shared" si="192"/>
        <v>31.587799999999998</v>
      </c>
      <c r="D541" s="9">
        <f t="shared" si="193"/>
        <v>0.73959999999999992</v>
      </c>
      <c r="E541" s="9">
        <f t="shared" si="194"/>
        <v>1349.0928999999999</v>
      </c>
      <c r="F541" s="9"/>
      <c r="G541" s="9"/>
      <c r="H541" s="9"/>
      <c r="I541" s="9">
        <v>588</v>
      </c>
      <c r="J541" s="9">
        <v>36.729999999999997</v>
      </c>
      <c r="K541" s="9">
        <f t="shared" si="195"/>
        <v>21597.239999999998</v>
      </c>
      <c r="L541" s="9">
        <f t="shared" si="196"/>
        <v>345744</v>
      </c>
      <c r="M541" s="9">
        <f t="shared" si="197"/>
        <v>1349.0928999999999</v>
      </c>
      <c r="N541" s="9"/>
      <c r="O541" s="9"/>
      <c r="P541" s="9"/>
      <c r="Q541" s="9">
        <v>294</v>
      </c>
      <c r="R541" s="9">
        <v>36.729999999999997</v>
      </c>
      <c r="S541" s="9">
        <f t="shared" si="198"/>
        <v>10798.619999999999</v>
      </c>
      <c r="T541" s="9">
        <f t="shared" si="199"/>
        <v>86436</v>
      </c>
      <c r="U541" s="9">
        <f t="shared" si="200"/>
        <v>1349.0928999999999</v>
      </c>
      <c r="V541" s="9"/>
      <c r="W541" s="9"/>
      <c r="X541" s="9"/>
      <c r="Y541" s="9">
        <v>147</v>
      </c>
      <c r="Z541" s="9">
        <v>36.729999999999997</v>
      </c>
      <c r="AA541" s="9">
        <f t="shared" si="201"/>
        <v>5399.3099999999995</v>
      </c>
      <c r="AB541" s="9">
        <f t="shared" si="202"/>
        <v>21609</v>
      </c>
      <c r="AC541" s="9">
        <f t="shared" si="203"/>
        <v>1349.0928999999999</v>
      </c>
      <c r="AD541" s="9"/>
      <c r="AE541" s="9"/>
      <c r="AF541" s="9"/>
      <c r="AG541" s="9">
        <v>7</v>
      </c>
      <c r="AH541" s="9">
        <v>36.729999999999997</v>
      </c>
      <c r="AI541" s="9">
        <f t="shared" si="204"/>
        <v>257.10999999999996</v>
      </c>
      <c r="AJ541" s="9">
        <f t="shared" si="205"/>
        <v>49</v>
      </c>
      <c r="AK541" s="9">
        <f t="shared" si="206"/>
        <v>1349.0928999999999</v>
      </c>
      <c r="AL541" s="9"/>
      <c r="AM541" s="9"/>
      <c r="AN541" s="9"/>
      <c r="AO541" s="1">
        <v>5</v>
      </c>
      <c r="AP541" s="9">
        <v>36.729999999999997</v>
      </c>
      <c r="AQ541" s="9">
        <f t="shared" si="207"/>
        <v>183.64999999999998</v>
      </c>
      <c r="AR541" s="9">
        <f t="shared" si="208"/>
        <v>1349.0928999999999</v>
      </c>
      <c r="AS541" s="9">
        <f t="shared" si="209"/>
        <v>1349.0928999999999</v>
      </c>
      <c r="AT541" s="9"/>
      <c r="AU541" s="9"/>
      <c r="AV541" s="9"/>
      <c r="AW541" s="9">
        <v>0.4</v>
      </c>
      <c r="AX541" s="9">
        <v>36.729999999999997</v>
      </c>
      <c r="AY541" s="9">
        <f t="shared" si="210"/>
        <v>14.692</v>
      </c>
      <c r="AZ541" s="9">
        <f t="shared" si="211"/>
        <v>0.16000000000000003</v>
      </c>
      <c r="BA541" s="9">
        <f t="shared" si="212"/>
        <v>1349.0928999999999</v>
      </c>
      <c r="BB541" s="9"/>
      <c r="BC541" s="9"/>
      <c r="BD541" s="9"/>
      <c r="BE541" s="1">
        <v>1</v>
      </c>
      <c r="BF541" s="9">
        <v>36.729999999999997</v>
      </c>
      <c r="BG541">
        <f t="shared" si="213"/>
        <v>36.729999999999997</v>
      </c>
      <c r="BH541">
        <f t="shared" si="214"/>
        <v>1</v>
      </c>
      <c r="BI541">
        <f t="shared" si="215"/>
        <v>1349.0928999999999</v>
      </c>
    </row>
    <row r="542" spans="1:61" x14ac:dyDescent="0.3">
      <c r="A542" s="9">
        <v>0.82</v>
      </c>
      <c r="B542" s="9">
        <v>31.71</v>
      </c>
      <c r="C542" s="9">
        <f t="shared" si="192"/>
        <v>26.002199999999998</v>
      </c>
      <c r="D542" s="9">
        <f t="shared" si="193"/>
        <v>0.67239999999999989</v>
      </c>
      <c r="E542" s="9">
        <f t="shared" si="194"/>
        <v>1005.5241000000001</v>
      </c>
      <c r="F542" s="9"/>
      <c r="G542" s="9"/>
      <c r="H542" s="9"/>
      <c r="I542" s="9">
        <v>612.5</v>
      </c>
      <c r="J542" s="9">
        <v>31.71</v>
      </c>
      <c r="K542" s="9">
        <f t="shared" si="195"/>
        <v>19422.375</v>
      </c>
      <c r="L542" s="9">
        <f t="shared" si="196"/>
        <v>375156.25</v>
      </c>
      <c r="M542" s="9">
        <f t="shared" si="197"/>
        <v>1005.5241000000001</v>
      </c>
      <c r="N542" s="9"/>
      <c r="O542" s="9"/>
      <c r="P542" s="9"/>
      <c r="Q542" s="9">
        <v>318.5</v>
      </c>
      <c r="R542" s="9">
        <v>31.71</v>
      </c>
      <c r="S542" s="9">
        <f t="shared" si="198"/>
        <v>10099.635</v>
      </c>
      <c r="T542" s="9">
        <f t="shared" si="199"/>
        <v>101442.25</v>
      </c>
      <c r="U542" s="9">
        <f t="shared" si="200"/>
        <v>1005.5241000000001</v>
      </c>
      <c r="V542" s="9"/>
      <c r="W542" s="9"/>
      <c r="X542" s="9"/>
      <c r="Y542" s="9">
        <v>147</v>
      </c>
      <c r="Z542" s="9">
        <v>31.71</v>
      </c>
      <c r="AA542" s="9">
        <f t="shared" si="201"/>
        <v>4661.37</v>
      </c>
      <c r="AB542" s="9">
        <f t="shared" si="202"/>
        <v>21609</v>
      </c>
      <c r="AC542" s="9">
        <f t="shared" si="203"/>
        <v>1005.5241000000001</v>
      </c>
      <c r="AD542" s="9"/>
      <c r="AE542" s="9"/>
      <c r="AF542" s="9"/>
      <c r="AG542" s="9">
        <v>7</v>
      </c>
      <c r="AH542" s="9">
        <v>31.71</v>
      </c>
      <c r="AI542" s="9">
        <f t="shared" si="204"/>
        <v>221.97</v>
      </c>
      <c r="AJ542" s="9">
        <f t="shared" si="205"/>
        <v>49</v>
      </c>
      <c r="AK542" s="9">
        <f t="shared" si="206"/>
        <v>1005.5241000000001</v>
      </c>
      <c r="AL542" s="9"/>
      <c r="AM542" s="9"/>
      <c r="AN542" s="9"/>
      <c r="AO542" s="1">
        <v>2</v>
      </c>
      <c r="AP542" s="9">
        <v>31.71</v>
      </c>
      <c r="AQ542" s="9">
        <f t="shared" si="207"/>
        <v>63.42</v>
      </c>
      <c r="AR542" s="9">
        <f t="shared" si="208"/>
        <v>1005.5241000000001</v>
      </c>
      <c r="AS542" s="9">
        <f t="shared" si="209"/>
        <v>1005.5241000000001</v>
      </c>
      <c r="AT542" s="9"/>
      <c r="AU542" s="9"/>
      <c r="AV542" s="9"/>
      <c r="AW542" s="9">
        <v>0.4</v>
      </c>
      <c r="AX542" s="9">
        <v>31.71</v>
      </c>
      <c r="AY542" s="9">
        <f t="shared" si="210"/>
        <v>12.684000000000001</v>
      </c>
      <c r="AZ542" s="9">
        <f t="shared" si="211"/>
        <v>0.16000000000000003</v>
      </c>
      <c r="BA542" s="9">
        <f t="shared" si="212"/>
        <v>1005.5241000000001</v>
      </c>
      <c r="BB542" s="9"/>
      <c r="BC542" s="9"/>
      <c r="BD542" s="9"/>
      <c r="BE542" s="1">
        <v>1</v>
      </c>
      <c r="BF542" s="9">
        <v>31.71</v>
      </c>
      <c r="BG542">
        <f t="shared" si="213"/>
        <v>31.71</v>
      </c>
      <c r="BH542">
        <f t="shared" si="214"/>
        <v>1</v>
      </c>
      <c r="BI542">
        <f t="shared" si="215"/>
        <v>1005.5241000000001</v>
      </c>
    </row>
    <row r="543" spans="1:61" x14ac:dyDescent="0.3">
      <c r="A543" s="9">
        <v>0.82</v>
      </c>
      <c r="B543" s="9">
        <v>29.13</v>
      </c>
      <c r="C543" s="9">
        <f t="shared" si="192"/>
        <v>23.886599999999998</v>
      </c>
      <c r="D543" s="9">
        <f t="shared" si="193"/>
        <v>0.67239999999999989</v>
      </c>
      <c r="E543" s="9">
        <f t="shared" si="194"/>
        <v>848.55689999999993</v>
      </c>
      <c r="F543" s="9"/>
      <c r="G543" s="9"/>
      <c r="H543" s="9"/>
      <c r="I543" s="9">
        <v>612.5</v>
      </c>
      <c r="J543" s="9">
        <v>29.13</v>
      </c>
      <c r="K543" s="9">
        <f t="shared" si="195"/>
        <v>17842.125</v>
      </c>
      <c r="L543" s="9">
        <f t="shared" si="196"/>
        <v>375156.25</v>
      </c>
      <c r="M543" s="9">
        <f t="shared" si="197"/>
        <v>848.55689999999993</v>
      </c>
      <c r="N543" s="9"/>
      <c r="O543" s="9"/>
      <c r="P543" s="9"/>
      <c r="Q543" s="9">
        <v>318.5</v>
      </c>
      <c r="R543" s="9">
        <v>29.13</v>
      </c>
      <c r="S543" s="9">
        <f t="shared" si="198"/>
        <v>9277.9049999999988</v>
      </c>
      <c r="T543" s="9">
        <f t="shared" si="199"/>
        <v>101442.25</v>
      </c>
      <c r="U543" s="9">
        <f t="shared" si="200"/>
        <v>848.55689999999993</v>
      </c>
      <c r="V543" s="9"/>
      <c r="W543" s="9"/>
      <c r="X543" s="9"/>
      <c r="Y543" s="9">
        <v>147</v>
      </c>
      <c r="Z543" s="9">
        <v>29.13</v>
      </c>
      <c r="AA543" s="9">
        <f t="shared" si="201"/>
        <v>4282.1099999999997</v>
      </c>
      <c r="AB543" s="9">
        <f t="shared" si="202"/>
        <v>21609</v>
      </c>
      <c r="AC543" s="9">
        <f t="shared" si="203"/>
        <v>848.55689999999993</v>
      </c>
      <c r="AD543" s="9"/>
      <c r="AE543" s="9"/>
      <c r="AF543" s="9"/>
      <c r="AG543" s="9">
        <v>7</v>
      </c>
      <c r="AH543" s="9">
        <v>29.13</v>
      </c>
      <c r="AI543" s="9">
        <f t="shared" si="204"/>
        <v>203.91</v>
      </c>
      <c r="AJ543" s="9">
        <f t="shared" si="205"/>
        <v>49</v>
      </c>
      <c r="AK543" s="9">
        <f t="shared" si="206"/>
        <v>848.55689999999993</v>
      </c>
      <c r="AL543" s="9"/>
      <c r="AM543" s="9"/>
      <c r="AN543" s="9"/>
      <c r="AO543" s="1">
        <v>3</v>
      </c>
      <c r="AP543" s="9">
        <v>29.13</v>
      </c>
      <c r="AQ543" s="9">
        <f t="shared" si="207"/>
        <v>87.39</v>
      </c>
      <c r="AR543" s="9">
        <f t="shared" si="208"/>
        <v>848.55689999999993</v>
      </c>
      <c r="AS543" s="9">
        <f t="shared" si="209"/>
        <v>848.55689999999993</v>
      </c>
      <c r="AT543" s="9"/>
      <c r="AU543" s="9"/>
      <c r="AV543" s="9"/>
      <c r="AW543" s="9">
        <v>0.4</v>
      </c>
      <c r="AX543" s="9">
        <v>29.13</v>
      </c>
      <c r="AY543" s="9">
        <f t="shared" si="210"/>
        <v>11.652000000000001</v>
      </c>
      <c r="AZ543" s="9">
        <f t="shared" si="211"/>
        <v>0.16000000000000003</v>
      </c>
      <c r="BA543" s="9">
        <f t="shared" si="212"/>
        <v>848.55689999999993</v>
      </c>
      <c r="BB543" s="9"/>
      <c r="BC543" s="9"/>
      <c r="BD543" s="9"/>
      <c r="BE543" s="1">
        <v>1</v>
      </c>
      <c r="BF543" s="9">
        <v>29.13</v>
      </c>
      <c r="BG543">
        <f t="shared" si="213"/>
        <v>29.13</v>
      </c>
      <c r="BH543">
        <f t="shared" si="214"/>
        <v>1</v>
      </c>
      <c r="BI543">
        <f t="shared" si="215"/>
        <v>848.55689999999993</v>
      </c>
    </row>
    <row r="544" spans="1:61" x14ac:dyDescent="0.3">
      <c r="A544" s="9">
        <v>0.82</v>
      </c>
      <c r="B544" s="9">
        <v>28.99</v>
      </c>
      <c r="C544" s="9">
        <f t="shared" si="192"/>
        <v>23.771799999999999</v>
      </c>
      <c r="D544" s="9">
        <f t="shared" si="193"/>
        <v>0.67239999999999989</v>
      </c>
      <c r="E544" s="9">
        <f t="shared" si="194"/>
        <v>840.42009999999993</v>
      </c>
      <c r="F544" s="9"/>
      <c r="G544" s="9"/>
      <c r="H544" s="9"/>
      <c r="I544" s="9">
        <v>612.5</v>
      </c>
      <c r="J544" s="9">
        <v>28.99</v>
      </c>
      <c r="K544" s="9">
        <f t="shared" si="195"/>
        <v>17756.375</v>
      </c>
      <c r="L544" s="9">
        <f t="shared" si="196"/>
        <v>375156.25</v>
      </c>
      <c r="M544" s="9">
        <f t="shared" si="197"/>
        <v>840.42009999999993</v>
      </c>
      <c r="N544" s="9"/>
      <c r="O544" s="9"/>
      <c r="P544" s="9"/>
      <c r="Q544" s="9">
        <v>318.5</v>
      </c>
      <c r="R544" s="9">
        <v>28.99</v>
      </c>
      <c r="S544" s="9">
        <f t="shared" si="198"/>
        <v>9233.3149999999987</v>
      </c>
      <c r="T544" s="9">
        <f t="shared" si="199"/>
        <v>101442.25</v>
      </c>
      <c r="U544" s="9">
        <f t="shared" si="200"/>
        <v>840.42009999999993</v>
      </c>
      <c r="V544" s="9"/>
      <c r="W544" s="9"/>
      <c r="X544" s="9"/>
      <c r="Y544" s="9">
        <v>147</v>
      </c>
      <c r="Z544" s="9">
        <v>28.99</v>
      </c>
      <c r="AA544" s="9">
        <f t="shared" si="201"/>
        <v>4261.53</v>
      </c>
      <c r="AB544" s="9">
        <f t="shared" si="202"/>
        <v>21609</v>
      </c>
      <c r="AC544" s="9">
        <f t="shared" si="203"/>
        <v>840.42009999999993</v>
      </c>
      <c r="AD544" s="9"/>
      <c r="AE544" s="9"/>
      <c r="AF544" s="9"/>
      <c r="AG544" s="9">
        <v>7</v>
      </c>
      <c r="AH544" s="9">
        <v>28.99</v>
      </c>
      <c r="AI544" s="9">
        <f t="shared" si="204"/>
        <v>202.92999999999998</v>
      </c>
      <c r="AJ544" s="9">
        <f t="shared" si="205"/>
        <v>49</v>
      </c>
      <c r="AK544" s="9">
        <f t="shared" si="206"/>
        <v>840.42009999999993</v>
      </c>
      <c r="AL544" s="9"/>
      <c r="AM544" s="9"/>
      <c r="AN544" s="9"/>
      <c r="AO544" s="1">
        <v>4</v>
      </c>
      <c r="AP544" s="9">
        <v>28.99</v>
      </c>
      <c r="AQ544" s="9">
        <f t="shared" si="207"/>
        <v>115.96</v>
      </c>
      <c r="AR544" s="9">
        <f t="shared" si="208"/>
        <v>840.42009999999993</v>
      </c>
      <c r="AS544" s="9">
        <f t="shared" si="209"/>
        <v>840.42009999999993</v>
      </c>
      <c r="AT544" s="9"/>
      <c r="AU544" s="9"/>
      <c r="AV544" s="9"/>
      <c r="AW544" s="9">
        <v>0.4</v>
      </c>
      <c r="AX544" s="9">
        <v>28.99</v>
      </c>
      <c r="AY544" s="9">
        <f t="shared" si="210"/>
        <v>11.596</v>
      </c>
      <c r="AZ544" s="9">
        <f t="shared" si="211"/>
        <v>0.16000000000000003</v>
      </c>
      <c r="BA544" s="9">
        <f t="shared" si="212"/>
        <v>840.42009999999993</v>
      </c>
      <c r="BB544" s="9"/>
      <c r="BC544" s="9"/>
      <c r="BD544" s="9"/>
      <c r="BE544" s="1">
        <v>1</v>
      </c>
      <c r="BF544" s="9">
        <v>28.99</v>
      </c>
      <c r="BG544">
        <f t="shared" si="213"/>
        <v>28.99</v>
      </c>
      <c r="BH544">
        <f t="shared" si="214"/>
        <v>1</v>
      </c>
      <c r="BI544">
        <f t="shared" si="215"/>
        <v>840.42009999999993</v>
      </c>
    </row>
    <row r="545" spans="1:61" x14ac:dyDescent="0.3">
      <c r="A545" s="9">
        <v>0.82</v>
      </c>
      <c r="B545" s="9">
        <v>33.54</v>
      </c>
      <c r="C545" s="9">
        <f t="shared" si="192"/>
        <v>27.502799999999997</v>
      </c>
      <c r="D545" s="9">
        <f t="shared" si="193"/>
        <v>0.67239999999999989</v>
      </c>
      <c r="E545" s="9">
        <f t="shared" si="194"/>
        <v>1124.9315999999999</v>
      </c>
      <c r="F545" s="9"/>
      <c r="G545" s="9"/>
      <c r="H545" s="9"/>
      <c r="I545" s="9">
        <v>612.5</v>
      </c>
      <c r="J545" s="9">
        <v>33.54</v>
      </c>
      <c r="K545" s="9">
        <f t="shared" si="195"/>
        <v>20543.25</v>
      </c>
      <c r="L545" s="9">
        <f t="shared" si="196"/>
        <v>375156.25</v>
      </c>
      <c r="M545" s="9">
        <f t="shared" si="197"/>
        <v>1124.9315999999999</v>
      </c>
      <c r="N545" s="9"/>
      <c r="O545" s="9"/>
      <c r="P545" s="9"/>
      <c r="Q545" s="9">
        <v>318.5</v>
      </c>
      <c r="R545" s="9">
        <v>33.54</v>
      </c>
      <c r="S545" s="9">
        <f t="shared" si="198"/>
        <v>10682.49</v>
      </c>
      <c r="T545" s="9">
        <f t="shared" si="199"/>
        <v>101442.25</v>
      </c>
      <c r="U545" s="9">
        <f t="shared" si="200"/>
        <v>1124.9315999999999</v>
      </c>
      <c r="V545" s="9"/>
      <c r="W545" s="9"/>
      <c r="X545" s="9"/>
      <c r="Y545" s="9">
        <v>147</v>
      </c>
      <c r="Z545" s="9">
        <v>33.54</v>
      </c>
      <c r="AA545" s="9">
        <f t="shared" si="201"/>
        <v>4930.38</v>
      </c>
      <c r="AB545" s="9">
        <f t="shared" si="202"/>
        <v>21609</v>
      </c>
      <c r="AC545" s="9">
        <f t="shared" si="203"/>
        <v>1124.9315999999999</v>
      </c>
      <c r="AD545" s="9"/>
      <c r="AE545" s="9"/>
      <c r="AF545" s="9"/>
      <c r="AG545" s="9">
        <v>7</v>
      </c>
      <c r="AH545" s="9">
        <v>33.54</v>
      </c>
      <c r="AI545" s="9">
        <f t="shared" si="204"/>
        <v>234.78</v>
      </c>
      <c r="AJ545" s="9">
        <f t="shared" si="205"/>
        <v>49</v>
      </c>
      <c r="AK545" s="9">
        <f t="shared" si="206"/>
        <v>1124.9315999999999</v>
      </c>
      <c r="AL545" s="9"/>
      <c r="AM545" s="9"/>
      <c r="AN545" s="9"/>
      <c r="AO545" s="1">
        <v>5</v>
      </c>
      <c r="AP545" s="9">
        <v>33.54</v>
      </c>
      <c r="AQ545" s="9">
        <f t="shared" si="207"/>
        <v>167.7</v>
      </c>
      <c r="AR545" s="9">
        <f t="shared" si="208"/>
        <v>1124.9315999999999</v>
      </c>
      <c r="AS545" s="9">
        <f t="shared" si="209"/>
        <v>1124.9315999999999</v>
      </c>
      <c r="AT545" s="9"/>
      <c r="AU545" s="9"/>
      <c r="AV545" s="9"/>
      <c r="AW545" s="9">
        <v>0.4</v>
      </c>
      <c r="AX545" s="9">
        <v>33.54</v>
      </c>
      <c r="AY545" s="9">
        <f t="shared" si="210"/>
        <v>13.416</v>
      </c>
      <c r="AZ545" s="9">
        <f t="shared" si="211"/>
        <v>0.16000000000000003</v>
      </c>
      <c r="BA545" s="9">
        <f t="shared" si="212"/>
        <v>1124.9315999999999</v>
      </c>
      <c r="BB545" s="9"/>
      <c r="BC545" s="9"/>
      <c r="BD545" s="9"/>
      <c r="BE545" s="1">
        <v>1</v>
      </c>
      <c r="BF545" s="9">
        <v>33.54</v>
      </c>
      <c r="BG545">
        <f t="shared" si="213"/>
        <v>33.54</v>
      </c>
      <c r="BH545">
        <f t="shared" si="214"/>
        <v>1</v>
      </c>
      <c r="BI545">
        <f t="shared" si="215"/>
        <v>1124.9315999999999</v>
      </c>
    </row>
    <row r="546" spans="1:61" x14ac:dyDescent="0.3">
      <c r="A546" s="9">
        <v>0.79</v>
      </c>
      <c r="B546" s="9">
        <v>45.29</v>
      </c>
      <c r="C546" s="9">
        <f t="shared" si="192"/>
        <v>35.7791</v>
      </c>
      <c r="D546" s="9">
        <f t="shared" si="193"/>
        <v>0.6241000000000001</v>
      </c>
      <c r="E546" s="9">
        <f t="shared" si="194"/>
        <v>2051.1840999999999</v>
      </c>
      <c r="F546" s="9"/>
      <c r="G546" s="9"/>
      <c r="H546" s="9"/>
      <c r="I546" s="9">
        <v>637</v>
      </c>
      <c r="J546" s="9">
        <v>45.29</v>
      </c>
      <c r="K546" s="9">
        <f t="shared" si="195"/>
        <v>28849.73</v>
      </c>
      <c r="L546" s="9">
        <f t="shared" si="196"/>
        <v>405769</v>
      </c>
      <c r="M546" s="9">
        <f t="shared" si="197"/>
        <v>2051.1840999999999</v>
      </c>
      <c r="N546" s="9"/>
      <c r="O546" s="9"/>
      <c r="P546" s="9"/>
      <c r="Q546" s="9">
        <v>343</v>
      </c>
      <c r="R546" s="9">
        <v>45.29</v>
      </c>
      <c r="S546" s="9">
        <f t="shared" si="198"/>
        <v>15534.47</v>
      </c>
      <c r="T546" s="9">
        <f t="shared" si="199"/>
        <v>117649</v>
      </c>
      <c r="U546" s="9">
        <f t="shared" si="200"/>
        <v>2051.1840999999999</v>
      </c>
      <c r="V546" s="9"/>
      <c r="W546" s="9"/>
      <c r="X546" s="9"/>
      <c r="Y546" s="9">
        <v>147</v>
      </c>
      <c r="Z546" s="9">
        <v>45.29</v>
      </c>
      <c r="AA546" s="9">
        <f t="shared" si="201"/>
        <v>6657.63</v>
      </c>
      <c r="AB546" s="9">
        <f t="shared" si="202"/>
        <v>21609</v>
      </c>
      <c r="AC546" s="9">
        <f t="shared" si="203"/>
        <v>2051.1840999999999</v>
      </c>
      <c r="AD546" s="9"/>
      <c r="AE546" s="9"/>
      <c r="AF546" s="9"/>
      <c r="AG546" s="9">
        <v>7</v>
      </c>
      <c r="AH546" s="9">
        <v>45.29</v>
      </c>
      <c r="AI546" s="9">
        <f t="shared" si="204"/>
        <v>317.02999999999997</v>
      </c>
      <c r="AJ546" s="9">
        <f t="shared" si="205"/>
        <v>49</v>
      </c>
      <c r="AK546" s="9">
        <f t="shared" si="206"/>
        <v>2051.1840999999999</v>
      </c>
      <c r="AL546" s="9"/>
      <c r="AM546" s="9"/>
      <c r="AN546" s="9"/>
      <c r="AO546" s="1">
        <v>2</v>
      </c>
      <c r="AP546" s="9">
        <v>45.29</v>
      </c>
      <c r="AQ546" s="9">
        <f t="shared" si="207"/>
        <v>90.58</v>
      </c>
      <c r="AR546" s="9">
        <f t="shared" si="208"/>
        <v>2051.1840999999999</v>
      </c>
      <c r="AS546" s="9">
        <f t="shared" si="209"/>
        <v>2051.1840999999999</v>
      </c>
      <c r="AT546" s="9"/>
      <c r="AU546" s="9"/>
      <c r="AV546" s="9"/>
      <c r="AW546" s="9">
        <v>0.4</v>
      </c>
      <c r="AX546" s="9">
        <v>45.29</v>
      </c>
      <c r="AY546" s="9">
        <f t="shared" si="210"/>
        <v>18.116</v>
      </c>
      <c r="AZ546" s="9">
        <f t="shared" si="211"/>
        <v>0.16000000000000003</v>
      </c>
      <c r="BA546" s="9">
        <f t="shared" si="212"/>
        <v>2051.1840999999999</v>
      </c>
      <c r="BB546" s="9"/>
      <c r="BC546" s="9"/>
      <c r="BD546" s="9"/>
      <c r="BE546" s="1">
        <v>1</v>
      </c>
      <c r="BF546" s="9">
        <v>45.29</v>
      </c>
      <c r="BG546">
        <f t="shared" si="213"/>
        <v>45.29</v>
      </c>
      <c r="BH546">
        <f t="shared" si="214"/>
        <v>1</v>
      </c>
      <c r="BI546">
        <f t="shared" si="215"/>
        <v>2051.1840999999999</v>
      </c>
    </row>
    <row r="547" spans="1:61" x14ac:dyDescent="0.3">
      <c r="A547" s="9">
        <v>0.79</v>
      </c>
      <c r="B547" s="9">
        <v>39.07</v>
      </c>
      <c r="C547" s="9">
        <f t="shared" si="192"/>
        <v>30.865300000000001</v>
      </c>
      <c r="D547" s="9">
        <f t="shared" si="193"/>
        <v>0.6241000000000001</v>
      </c>
      <c r="E547" s="9">
        <f t="shared" si="194"/>
        <v>1526.4648999999999</v>
      </c>
      <c r="F547" s="9"/>
      <c r="G547" s="9"/>
      <c r="H547" s="9"/>
      <c r="I547" s="9">
        <v>637</v>
      </c>
      <c r="J547" s="9">
        <v>39.07</v>
      </c>
      <c r="K547" s="9">
        <f t="shared" si="195"/>
        <v>24887.59</v>
      </c>
      <c r="L547" s="9">
        <f t="shared" si="196"/>
        <v>405769</v>
      </c>
      <c r="M547" s="9">
        <f t="shared" si="197"/>
        <v>1526.4648999999999</v>
      </c>
      <c r="N547" s="9"/>
      <c r="O547" s="9"/>
      <c r="P547" s="9"/>
      <c r="Q547" s="9">
        <v>343</v>
      </c>
      <c r="R547" s="9">
        <v>39.07</v>
      </c>
      <c r="S547" s="9">
        <f t="shared" si="198"/>
        <v>13401.01</v>
      </c>
      <c r="T547" s="9">
        <f t="shared" si="199"/>
        <v>117649</v>
      </c>
      <c r="U547" s="9">
        <f t="shared" si="200"/>
        <v>1526.4648999999999</v>
      </c>
      <c r="V547" s="9"/>
      <c r="W547" s="9"/>
      <c r="X547" s="9"/>
      <c r="Y547" s="9">
        <v>147</v>
      </c>
      <c r="Z547" s="9">
        <v>39.07</v>
      </c>
      <c r="AA547" s="9">
        <f t="shared" si="201"/>
        <v>5743.29</v>
      </c>
      <c r="AB547" s="9">
        <f t="shared" si="202"/>
        <v>21609</v>
      </c>
      <c r="AC547" s="9">
        <f t="shared" si="203"/>
        <v>1526.4648999999999</v>
      </c>
      <c r="AD547" s="9"/>
      <c r="AE547" s="9"/>
      <c r="AF547" s="9"/>
      <c r="AG547" s="9">
        <v>7</v>
      </c>
      <c r="AH547" s="9">
        <v>39.07</v>
      </c>
      <c r="AI547" s="9">
        <f t="shared" si="204"/>
        <v>273.49</v>
      </c>
      <c r="AJ547" s="9">
        <f t="shared" si="205"/>
        <v>49</v>
      </c>
      <c r="AK547" s="9">
        <f t="shared" si="206"/>
        <v>1526.4648999999999</v>
      </c>
      <c r="AL547" s="9"/>
      <c r="AM547" s="9"/>
      <c r="AN547" s="9"/>
      <c r="AO547" s="1">
        <v>3</v>
      </c>
      <c r="AP547" s="9">
        <v>39.07</v>
      </c>
      <c r="AQ547" s="9">
        <f t="shared" si="207"/>
        <v>117.21000000000001</v>
      </c>
      <c r="AR547" s="9">
        <f t="shared" si="208"/>
        <v>1526.4648999999999</v>
      </c>
      <c r="AS547" s="9">
        <f t="shared" si="209"/>
        <v>1526.4648999999999</v>
      </c>
      <c r="AT547" s="9"/>
      <c r="AU547" s="9"/>
      <c r="AV547" s="9"/>
      <c r="AW547" s="9">
        <v>0.4</v>
      </c>
      <c r="AX547" s="9">
        <v>39.07</v>
      </c>
      <c r="AY547" s="9">
        <f t="shared" si="210"/>
        <v>15.628</v>
      </c>
      <c r="AZ547" s="9">
        <f t="shared" si="211"/>
        <v>0.16000000000000003</v>
      </c>
      <c r="BA547" s="9">
        <f t="shared" si="212"/>
        <v>1526.4648999999999</v>
      </c>
      <c r="BB547" s="9"/>
      <c r="BC547" s="9"/>
      <c r="BD547" s="9"/>
      <c r="BE547" s="1">
        <v>1</v>
      </c>
      <c r="BF547" s="9">
        <v>39.07</v>
      </c>
      <c r="BG547">
        <f t="shared" si="213"/>
        <v>39.07</v>
      </c>
      <c r="BH547">
        <f t="shared" si="214"/>
        <v>1</v>
      </c>
      <c r="BI547">
        <f t="shared" si="215"/>
        <v>1526.4648999999999</v>
      </c>
    </row>
    <row r="548" spans="1:61" x14ac:dyDescent="0.3">
      <c r="A548" s="9">
        <v>0.79</v>
      </c>
      <c r="B548" s="9">
        <v>38.35</v>
      </c>
      <c r="C548" s="9">
        <f t="shared" si="192"/>
        <v>30.296500000000002</v>
      </c>
      <c r="D548" s="9">
        <f t="shared" si="193"/>
        <v>0.6241000000000001</v>
      </c>
      <c r="E548" s="9">
        <f t="shared" si="194"/>
        <v>1470.7225000000001</v>
      </c>
      <c r="F548" s="9"/>
      <c r="G548" s="9"/>
      <c r="H548" s="9"/>
      <c r="I548" s="9">
        <v>637</v>
      </c>
      <c r="J548" s="9">
        <v>38.35</v>
      </c>
      <c r="K548" s="9">
        <f t="shared" si="195"/>
        <v>24428.95</v>
      </c>
      <c r="L548" s="9">
        <f t="shared" si="196"/>
        <v>405769</v>
      </c>
      <c r="M548" s="9">
        <f t="shared" si="197"/>
        <v>1470.7225000000001</v>
      </c>
      <c r="N548" s="9"/>
      <c r="O548" s="9"/>
      <c r="P548" s="9"/>
      <c r="Q548" s="9">
        <v>343</v>
      </c>
      <c r="R548" s="9">
        <v>38.35</v>
      </c>
      <c r="S548" s="9">
        <f t="shared" si="198"/>
        <v>13154.050000000001</v>
      </c>
      <c r="T548" s="9">
        <f t="shared" si="199"/>
        <v>117649</v>
      </c>
      <c r="U548" s="9">
        <f t="shared" si="200"/>
        <v>1470.7225000000001</v>
      </c>
      <c r="V548" s="9"/>
      <c r="W548" s="9"/>
      <c r="X548" s="9"/>
      <c r="Y548" s="9">
        <v>147</v>
      </c>
      <c r="Z548" s="9">
        <v>38.35</v>
      </c>
      <c r="AA548" s="9">
        <f t="shared" si="201"/>
        <v>5637.45</v>
      </c>
      <c r="AB548" s="9">
        <f t="shared" si="202"/>
        <v>21609</v>
      </c>
      <c r="AC548" s="9">
        <f t="shared" si="203"/>
        <v>1470.7225000000001</v>
      </c>
      <c r="AD548" s="9"/>
      <c r="AE548" s="9"/>
      <c r="AF548" s="9"/>
      <c r="AG548" s="9">
        <v>7</v>
      </c>
      <c r="AH548" s="9">
        <v>38.35</v>
      </c>
      <c r="AI548" s="9">
        <f t="shared" si="204"/>
        <v>268.45</v>
      </c>
      <c r="AJ548" s="9">
        <f t="shared" si="205"/>
        <v>49</v>
      </c>
      <c r="AK548" s="9">
        <f t="shared" si="206"/>
        <v>1470.7225000000001</v>
      </c>
      <c r="AL548" s="9"/>
      <c r="AM548" s="9"/>
      <c r="AN548" s="9"/>
      <c r="AO548" s="1">
        <v>4</v>
      </c>
      <c r="AP548" s="9">
        <v>38.35</v>
      </c>
      <c r="AQ548" s="9">
        <f t="shared" si="207"/>
        <v>153.4</v>
      </c>
      <c r="AR548" s="9">
        <f t="shared" si="208"/>
        <v>1470.7225000000001</v>
      </c>
      <c r="AS548" s="9">
        <f t="shared" si="209"/>
        <v>1470.7225000000001</v>
      </c>
      <c r="AT548" s="9"/>
      <c r="AU548" s="9"/>
      <c r="AV548" s="9"/>
      <c r="AW548" s="9">
        <v>0.4</v>
      </c>
      <c r="AX548" s="9">
        <v>38.35</v>
      </c>
      <c r="AY548" s="9">
        <f t="shared" si="210"/>
        <v>15.340000000000002</v>
      </c>
      <c r="AZ548" s="9">
        <f t="shared" si="211"/>
        <v>0.16000000000000003</v>
      </c>
      <c r="BA548" s="9">
        <f t="shared" si="212"/>
        <v>1470.7225000000001</v>
      </c>
      <c r="BB548" s="9"/>
      <c r="BC548" s="9"/>
      <c r="BD548" s="9"/>
      <c r="BE548" s="1">
        <v>1</v>
      </c>
      <c r="BF548" s="9">
        <v>38.35</v>
      </c>
      <c r="BG548">
        <f t="shared" si="213"/>
        <v>38.35</v>
      </c>
      <c r="BH548">
        <f t="shared" si="214"/>
        <v>1</v>
      </c>
      <c r="BI548">
        <f t="shared" si="215"/>
        <v>1470.7225000000001</v>
      </c>
    </row>
    <row r="549" spans="1:61" x14ac:dyDescent="0.3">
      <c r="A549" s="9">
        <v>0.79</v>
      </c>
      <c r="B549" s="9">
        <v>46.94</v>
      </c>
      <c r="C549" s="9">
        <f t="shared" si="192"/>
        <v>37.082599999999999</v>
      </c>
      <c r="D549" s="9">
        <f t="shared" si="193"/>
        <v>0.6241000000000001</v>
      </c>
      <c r="E549" s="9">
        <f t="shared" si="194"/>
        <v>2203.3635999999997</v>
      </c>
      <c r="F549" s="9"/>
      <c r="G549" s="9"/>
      <c r="H549" s="9"/>
      <c r="I549" s="9">
        <v>637</v>
      </c>
      <c r="J549" s="9">
        <v>46.94</v>
      </c>
      <c r="K549" s="9">
        <f t="shared" si="195"/>
        <v>29900.78</v>
      </c>
      <c r="L549" s="9">
        <f t="shared" si="196"/>
        <v>405769</v>
      </c>
      <c r="M549" s="9">
        <f t="shared" si="197"/>
        <v>2203.3635999999997</v>
      </c>
      <c r="N549" s="9"/>
      <c r="O549" s="9"/>
      <c r="P549" s="9"/>
      <c r="Q549" s="9">
        <v>343</v>
      </c>
      <c r="R549" s="9">
        <v>46.94</v>
      </c>
      <c r="S549" s="9">
        <f t="shared" si="198"/>
        <v>16100.42</v>
      </c>
      <c r="T549" s="9">
        <f t="shared" si="199"/>
        <v>117649</v>
      </c>
      <c r="U549" s="9">
        <f t="shared" si="200"/>
        <v>2203.3635999999997</v>
      </c>
      <c r="V549" s="9"/>
      <c r="W549" s="9"/>
      <c r="X549" s="9"/>
      <c r="Y549" s="9">
        <v>147</v>
      </c>
      <c r="Z549" s="9">
        <v>46.94</v>
      </c>
      <c r="AA549" s="9">
        <f t="shared" si="201"/>
        <v>6900.1799999999994</v>
      </c>
      <c r="AB549" s="9">
        <f t="shared" si="202"/>
        <v>21609</v>
      </c>
      <c r="AC549" s="9">
        <f t="shared" si="203"/>
        <v>2203.3635999999997</v>
      </c>
      <c r="AD549" s="9"/>
      <c r="AE549" s="9"/>
      <c r="AF549" s="9"/>
      <c r="AG549" s="9">
        <v>7</v>
      </c>
      <c r="AH549" s="9">
        <v>46.94</v>
      </c>
      <c r="AI549" s="9">
        <f t="shared" si="204"/>
        <v>328.58</v>
      </c>
      <c r="AJ549" s="9">
        <f t="shared" si="205"/>
        <v>49</v>
      </c>
      <c r="AK549" s="9">
        <f t="shared" si="206"/>
        <v>2203.3635999999997</v>
      </c>
      <c r="AL549" s="9"/>
      <c r="AM549" s="9"/>
      <c r="AN549" s="9"/>
      <c r="AO549" s="1">
        <v>5</v>
      </c>
      <c r="AP549" s="9">
        <v>46.94</v>
      </c>
      <c r="AQ549" s="9">
        <f t="shared" si="207"/>
        <v>234.7</v>
      </c>
      <c r="AR549" s="9">
        <f t="shared" si="208"/>
        <v>2203.3635999999997</v>
      </c>
      <c r="AS549" s="9">
        <f t="shared" si="209"/>
        <v>2203.3635999999997</v>
      </c>
      <c r="AT549" s="9"/>
      <c r="AU549" s="9"/>
      <c r="AV549" s="9"/>
      <c r="AW549" s="9">
        <v>0.4</v>
      </c>
      <c r="AX549" s="9">
        <v>46.94</v>
      </c>
      <c r="AY549" s="9">
        <f t="shared" si="210"/>
        <v>18.776</v>
      </c>
      <c r="AZ549" s="9">
        <f t="shared" si="211"/>
        <v>0.16000000000000003</v>
      </c>
      <c r="BA549" s="9">
        <f t="shared" si="212"/>
        <v>2203.3635999999997</v>
      </c>
      <c r="BB549" s="9"/>
      <c r="BC549" s="9"/>
      <c r="BD549" s="9"/>
      <c r="BE549" s="1">
        <v>1</v>
      </c>
      <c r="BF549" s="9">
        <v>46.94</v>
      </c>
      <c r="BG549">
        <f t="shared" si="213"/>
        <v>46.94</v>
      </c>
      <c r="BH549">
        <f t="shared" si="214"/>
        <v>1</v>
      </c>
      <c r="BI549">
        <f t="shared" si="215"/>
        <v>2203.3635999999997</v>
      </c>
    </row>
    <row r="550" spans="1:61" x14ac:dyDescent="0.3">
      <c r="A550" s="9">
        <v>0.76</v>
      </c>
      <c r="B550" s="9">
        <v>39.549999999999997</v>
      </c>
      <c r="C550" s="9">
        <f t="shared" si="192"/>
        <v>30.058</v>
      </c>
      <c r="D550" s="9">
        <f t="shared" si="193"/>
        <v>0.5776</v>
      </c>
      <c r="E550" s="9">
        <f t="shared" si="194"/>
        <v>1564.2024999999999</v>
      </c>
      <c r="F550" s="9"/>
      <c r="G550" s="9"/>
      <c r="H550" s="9"/>
      <c r="I550" s="9">
        <v>661.5</v>
      </c>
      <c r="J550" s="9">
        <v>39.549999999999997</v>
      </c>
      <c r="K550" s="9">
        <f t="shared" si="195"/>
        <v>26162.324999999997</v>
      </c>
      <c r="L550" s="9">
        <f t="shared" si="196"/>
        <v>437582.25</v>
      </c>
      <c r="M550" s="9">
        <f t="shared" si="197"/>
        <v>1564.2024999999999</v>
      </c>
      <c r="N550" s="9"/>
      <c r="O550" s="9"/>
      <c r="P550" s="9"/>
      <c r="Q550" s="9">
        <v>416.5</v>
      </c>
      <c r="R550" s="9">
        <v>39.549999999999997</v>
      </c>
      <c r="S550" s="9">
        <f t="shared" si="198"/>
        <v>16472.574999999997</v>
      </c>
      <c r="T550" s="9">
        <f t="shared" si="199"/>
        <v>173472.25</v>
      </c>
      <c r="U550" s="9">
        <f t="shared" si="200"/>
        <v>1564.2024999999999</v>
      </c>
      <c r="V550" s="9"/>
      <c r="W550" s="9"/>
      <c r="X550" s="9"/>
      <c r="Y550" s="9">
        <v>122.5</v>
      </c>
      <c r="Z550" s="9">
        <v>39.549999999999997</v>
      </c>
      <c r="AA550" s="9">
        <f t="shared" si="201"/>
        <v>4844.875</v>
      </c>
      <c r="AB550" s="9">
        <f t="shared" si="202"/>
        <v>15006.25</v>
      </c>
      <c r="AC550" s="9">
        <f t="shared" si="203"/>
        <v>1564.2024999999999</v>
      </c>
      <c r="AD550" s="9"/>
      <c r="AE550" s="9"/>
      <c r="AF550" s="9"/>
      <c r="AG550" s="9">
        <v>7</v>
      </c>
      <c r="AH550" s="9">
        <v>39.549999999999997</v>
      </c>
      <c r="AI550" s="9">
        <f t="shared" si="204"/>
        <v>276.84999999999997</v>
      </c>
      <c r="AJ550" s="9">
        <f t="shared" si="205"/>
        <v>49</v>
      </c>
      <c r="AK550" s="9">
        <f t="shared" si="206"/>
        <v>1564.2024999999999</v>
      </c>
      <c r="AL550" s="9"/>
      <c r="AM550" s="9"/>
      <c r="AN550" s="9"/>
      <c r="AO550" s="1">
        <v>2</v>
      </c>
      <c r="AP550" s="9">
        <v>39.549999999999997</v>
      </c>
      <c r="AQ550" s="9">
        <f t="shared" si="207"/>
        <v>79.099999999999994</v>
      </c>
      <c r="AR550" s="9">
        <f t="shared" si="208"/>
        <v>1564.2024999999999</v>
      </c>
      <c r="AS550" s="9">
        <f t="shared" si="209"/>
        <v>1564.2024999999999</v>
      </c>
      <c r="AT550" s="9"/>
      <c r="AU550" s="9"/>
      <c r="AV550" s="9"/>
      <c r="AW550" s="9">
        <v>0.4</v>
      </c>
      <c r="AX550" s="9">
        <v>39.549999999999997</v>
      </c>
      <c r="AY550" s="9">
        <f t="shared" si="210"/>
        <v>15.82</v>
      </c>
      <c r="AZ550" s="9">
        <f t="shared" si="211"/>
        <v>0.16000000000000003</v>
      </c>
      <c r="BA550" s="9">
        <f t="shared" si="212"/>
        <v>1564.2024999999999</v>
      </c>
      <c r="BB550" s="9"/>
      <c r="BC550" s="9"/>
      <c r="BD550" s="9"/>
      <c r="BE550" s="1">
        <v>1</v>
      </c>
      <c r="BF550" s="9">
        <v>39.549999999999997</v>
      </c>
      <c r="BG550">
        <f t="shared" si="213"/>
        <v>39.549999999999997</v>
      </c>
      <c r="BH550">
        <f t="shared" si="214"/>
        <v>1</v>
      </c>
      <c r="BI550">
        <f t="shared" si="215"/>
        <v>1564.2024999999999</v>
      </c>
    </row>
    <row r="551" spans="1:61" x14ac:dyDescent="0.3">
      <c r="A551" s="9">
        <v>0.76</v>
      </c>
      <c r="B551" s="9">
        <v>40.85</v>
      </c>
      <c r="C551" s="9">
        <f t="shared" si="192"/>
        <v>31.046000000000003</v>
      </c>
      <c r="D551" s="9">
        <f t="shared" si="193"/>
        <v>0.5776</v>
      </c>
      <c r="E551" s="9">
        <f t="shared" si="194"/>
        <v>1668.7225000000001</v>
      </c>
      <c r="F551" s="9"/>
      <c r="G551" s="9"/>
      <c r="H551" s="9"/>
      <c r="I551" s="9">
        <v>661.5</v>
      </c>
      <c r="J551" s="9">
        <v>40.85</v>
      </c>
      <c r="K551" s="9">
        <f t="shared" si="195"/>
        <v>27022.275000000001</v>
      </c>
      <c r="L551" s="9">
        <f t="shared" si="196"/>
        <v>437582.25</v>
      </c>
      <c r="M551" s="9">
        <f t="shared" si="197"/>
        <v>1668.7225000000001</v>
      </c>
      <c r="N551" s="9"/>
      <c r="O551" s="9"/>
      <c r="P551" s="9"/>
      <c r="Q551" s="9">
        <v>416.5</v>
      </c>
      <c r="R551" s="9">
        <v>40.85</v>
      </c>
      <c r="S551" s="9">
        <f t="shared" si="198"/>
        <v>17014.025000000001</v>
      </c>
      <c r="T551" s="9">
        <f t="shared" si="199"/>
        <v>173472.25</v>
      </c>
      <c r="U551" s="9">
        <f t="shared" si="200"/>
        <v>1668.7225000000001</v>
      </c>
      <c r="V551" s="9"/>
      <c r="W551" s="9"/>
      <c r="X551" s="9"/>
      <c r="Y551" s="9">
        <v>122.5</v>
      </c>
      <c r="Z551" s="9">
        <v>40.85</v>
      </c>
      <c r="AA551" s="9">
        <f t="shared" si="201"/>
        <v>5004.125</v>
      </c>
      <c r="AB551" s="9">
        <f t="shared" si="202"/>
        <v>15006.25</v>
      </c>
      <c r="AC551" s="9">
        <f t="shared" si="203"/>
        <v>1668.7225000000001</v>
      </c>
      <c r="AD551" s="9"/>
      <c r="AE551" s="9"/>
      <c r="AF551" s="9"/>
      <c r="AG551" s="9">
        <v>7</v>
      </c>
      <c r="AH551" s="9">
        <v>40.85</v>
      </c>
      <c r="AI551" s="9">
        <f t="shared" si="204"/>
        <v>285.95</v>
      </c>
      <c r="AJ551" s="9">
        <f t="shared" si="205"/>
        <v>49</v>
      </c>
      <c r="AK551" s="9">
        <f t="shared" si="206"/>
        <v>1668.7225000000001</v>
      </c>
      <c r="AL551" s="9"/>
      <c r="AM551" s="9"/>
      <c r="AN551" s="9"/>
      <c r="AO551" s="1">
        <v>3</v>
      </c>
      <c r="AP551" s="9">
        <v>40.85</v>
      </c>
      <c r="AQ551" s="9">
        <f t="shared" si="207"/>
        <v>122.55000000000001</v>
      </c>
      <c r="AR551" s="9">
        <f t="shared" si="208"/>
        <v>1668.7225000000001</v>
      </c>
      <c r="AS551" s="9">
        <f t="shared" si="209"/>
        <v>1668.7225000000001</v>
      </c>
      <c r="AT551" s="9"/>
      <c r="AU551" s="9"/>
      <c r="AV551" s="9"/>
      <c r="AW551" s="9">
        <v>0.4</v>
      </c>
      <c r="AX551" s="9">
        <v>40.85</v>
      </c>
      <c r="AY551" s="9">
        <f t="shared" si="210"/>
        <v>16.34</v>
      </c>
      <c r="AZ551" s="9">
        <f t="shared" si="211"/>
        <v>0.16000000000000003</v>
      </c>
      <c r="BA551" s="9">
        <f t="shared" si="212"/>
        <v>1668.7225000000001</v>
      </c>
      <c r="BB551" s="9"/>
      <c r="BC551" s="9"/>
      <c r="BD551" s="9"/>
      <c r="BE551" s="1">
        <v>1</v>
      </c>
      <c r="BF551" s="9">
        <v>40.85</v>
      </c>
      <c r="BG551">
        <f t="shared" si="213"/>
        <v>40.85</v>
      </c>
      <c r="BH551">
        <f t="shared" si="214"/>
        <v>1</v>
      </c>
      <c r="BI551">
        <f t="shared" si="215"/>
        <v>1668.7225000000001</v>
      </c>
    </row>
    <row r="552" spans="1:61" x14ac:dyDescent="0.3">
      <c r="A552" s="9">
        <v>0.76</v>
      </c>
      <c r="B552" s="9">
        <v>40.630000000000003</v>
      </c>
      <c r="C552" s="9">
        <f t="shared" si="192"/>
        <v>30.878800000000002</v>
      </c>
      <c r="D552" s="9">
        <f t="shared" si="193"/>
        <v>0.5776</v>
      </c>
      <c r="E552" s="9">
        <f t="shared" si="194"/>
        <v>1650.7969000000003</v>
      </c>
      <c r="F552" s="9"/>
      <c r="G552" s="9"/>
      <c r="H552" s="9"/>
      <c r="I552" s="9">
        <v>661.5</v>
      </c>
      <c r="J552" s="9">
        <v>40.630000000000003</v>
      </c>
      <c r="K552" s="9">
        <f t="shared" si="195"/>
        <v>26876.745000000003</v>
      </c>
      <c r="L552" s="9">
        <f t="shared" si="196"/>
        <v>437582.25</v>
      </c>
      <c r="M552" s="9">
        <f t="shared" si="197"/>
        <v>1650.7969000000003</v>
      </c>
      <c r="N552" s="9"/>
      <c r="O552" s="9"/>
      <c r="P552" s="9"/>
      <c r="Q552" s="9">
        <v>416.5</v>
      </c>
      <c r="R552" s="9">
        <v>40.630000000000003</v>
      </c>
      <c r="S552" s="9">
        <f t="shared" si="198"/>
        <v>16922.395</v>
      </c>
      <c r="T552" s="9">
        <f t="shared" si="199"/>
        <v>173472.25</v>
      </c>
      <c r="U552" s="9">
        <f t="shared" si="200"/>
        <v>1650.7969000000003</v>
      </c>
      <c r="V552" s="9"/>
      <c r="W552" s="9"/>
      <c r="X552" s="9"/>
      <c r="Y552" s="9">
        <v>122.5</v>
      </c>
      <c r="Z552" s="9">
        <v>40.630000000000003</v>
      </c>
      <c r="AA552" s="9">
        <f t="shared" si="201"/>
        <v>4977.1750000000002</v>
      </c>
      <c r="AB552" s="9">
        <f t="shared" si="202"/>
        <v>15006.25</v>
      </c>
      <c r="AC552" s="9">
        <f t="shared" si="203"/>
        <v>1650.7969000000003</v>
      </c>
      <c r="AD552" s="9"/>
      <c r="AE552" s="9"/>
      <c r="AF552" s="9"/>
      <c r="AG552" s="9">
        <v>7</v>
      </c>
      <c r="AH552" s="9">
        <v>40.630000000000003</v>
      </c>
      <c r="AI552" s="9">
        <f t="shared" si="204"/>
        <v>284.41000000000003</v>
      </c>
      <c r="AJ552" s="9">
        <f t="shared" si="205"/>
        <v>49</v>
      </c>
      <c r="AK552" s="9">
        <f t="shared" si="206"/>
        <v>1650.7969000000003</v>
      </c>
      <c r="AL552" s="9"/>
      <c r="AM552" s="9"/>
      <c r="AN552" s="9"/>
      <c r="AO552" s="1">
        <v>4</v>
      </c>
      <c r="AP552" s="9">
        <v>40.630000000000003</v>
      </c>
      <c r="AQ552" s="9">
        <f t="shared" si="207"/>
        <v>162.52000000000001</v>
      </c>
      <c r="AR552" s="9">
        <f t="shared" si="208"/>
        <v>1650.7969000000003</v>
      </c>
      <c r="AS552" s="9">
        <f t="shared" si="209"/>
        <v>1650.7969000000003</v>
      </c>
      <c r="AT552" s="9"/>
      <c r="AU552" s="9"/>
      <c r="AV552" s="9"/>
      <c r="AW552" s="9">
        <v>0.4</v>
      </c>
      <c r="AX552" s="9">
        <v>40.630000000000003</v>
      </c>
      <c r="AY552" s="9">
        <f t="shared" si="210"/>
        <v>16.252000000000002</v>
      </c>
      <c r="AZ552" s="9">
        <f t="shared" si="211"/>
        <v>0.16000000000000003</v>
      </c>
      <c r="BA552" s="9">
        <f t="shared" si="212"/>
        <v>1650.7969000000003</v>
      </c>
      <c r="BB552" s="9"/>
      <c r="BC552" s="9"/>
      <c r="BD552" s="9"/>
      <c r="BE552" s="1">
        <v>1</v>
      </c>
      <c r="BF552" s="9">
        <v>40.630000000000003</v>
      </c>
      <c r="BG552">
        <f t="shared" si="213"/>
        <v>40.630000000000003</v>
      </c>
      <c r="BH552">
        <f t="shared" si="214"/>
        <v>1</v>
      </c>
      <c r="BI552">
        <f t="shared" si="215"/>
        <v>1650.7969000000003</v>
      </c>
    </row>
    <row r="553" spans="1:61" x14ac:dyDescent="0.3">
      <c r="A553" s="9">
        <v>0.76</v>
      </c>
      <c r="B553" s="9">
        <v>39.479999999999997</v>
      </c>
      <c r="C553" s="9">
        <f t="shared" si="192"/>
        <v>30.004799999999999</v>
      </c>
      <c r="D553" s="9">
        <f t="shared" si="193"/>
        <v>0.5776</v>
      </c>
      <c r="E553" s="9">
        <f t="shared" si="194"/>
        <v>1558.6703999999997</v>
      </c>
      <c r="F553" s="9"/>
      <c r="G553" s="9"/>
      <c r="H553" s="9"/>
      <c r="I553" s="9">
        <v>661.5</v>
      </c>
      <c r="J553" s="9">
        <v>39.479999999999997</v>
      </c>
      <c r="K553" s="9">
        <f t="shared" si="195"/>
        <v>26116.019999999997</v>
      </c>
      <c r="L553" s="9">
        <f t="shared" si="196"/>
        <v>437582.25</v>
      </c>
      <c r="M553" s="9">
        <f t="shared" si="197"/>
        <v>1558.6703999999997</v>
      </c>
      <c r="N553" s="9"/>
      <c r="O553" s="9"/>
      <c r="P553" s="9"/>
      <c r="Q553" s="9">
        <v>416.5</v>
      </c>
      <c r="R553" s="9">
        <v>39.479999999999997</v>
      </c>
      <c r="S553" s="9">
        <f t="shared" si="198"/>
        <v>16443.419999999998</v>
      </c>
      <c r="T553" s="9">
        <f t="shared" si="199"/>
        <v>173472.25</v>
      </c>
      <c r="U553" s="9">
        <f t="shared" si="200"/>
        <v>1558.6703999999997</v>
      </c>
      <c r="V553" s="9"/>
      <c r="W553" s="9"/>
      <c r="X553" s="9"/>
      <c r="Y553" s="9">
        <v>122.5</v>
      </c>
      <c r="Z553" s="9">
        <v>39.479999999999997</v>
      </c>
      <c r="AA553" s="9">
        <f t="shared" si="201"/>
        <v>4836.2999999999993</v>
      </c>
      <c r="AB553" s="9">
        <f t="shared" si="202"/>
        <v>15006.25</v>
      </c>
      <c r="AC553" s="9">
        <f t="shared" si="203"/>
        <v>1558.6703999999997</v>
      </c>
      <c r="AD553" s="9"/>
      <c r="AE553" s="9"/>
      <c r="AF553" s="9"/>
      <c r="AG553" s="9">
        <v>7</v>
      </c>
      <c r="AH553" s="9">
        <v>39.479999999999997</v>
      </c>
      <c r="AI553" s="9">
        <f t="shared" si="204"/>
        <v>276.35999999999996</v>
      </c>
      <c r="AJ553" s="9">
        <f t="shared" si="205"/>
        <v>49</v>
      </c>
      <c r="AK553" s="9">
        <f t="shared" si="206"/>
        <v>1558.6703999999997</v>
      </c>
      <c r="AL553" s="9"/>
      <c r="AM553" s="9"/>
      <c r="AN553" s="9"/>
      <c r="AO553" s="1">
        <v>5</v>
      </c>
      <c r="AP553" s="9">
        <v>39.479999999999997</v>
      </c>
      <c r="AQ553" s="9">
        <f t="shared" si="207"/>
        <v>197.39999999999998</v>
      </c>
      <c r="AR553" s="9">
        <f t="shared" si="208"/>
        <v>1558.6703999999997</v>
      </c>
      <c r="AS553" s="9">
        <f t="shared" si="209"/>
        <v>1558.6703999999997</v>
      </c>
      <c r="AT553" s="9"/>
      <c r="AU553" s="9"/>
      <c r="AV553" s="9"/>
      <c r="AW553" s="9">
        <v>0.4</v>
      </c>
      <c r="AX553" s="9">
        <v>39.479999999999997</v>
      </c>
      <c r="AY553" s="9">
        <f t="shared" si="210"/>
        <v>15.792</v>
      </c>
      <c r="AZ553" s="9">
        <f t="shared" si="211"/>
        <v>0.16000000000000003</v>
      </c>
      <c r="BA553" s="9">
        <f t="shared" si="212"/>
        <v>1558.6703999999997</v>
      </c>
      <c r="BB553" s="9"/>
      <c r="BC553" s="9"/>
      <c r="BD553" s="9"/>
      <c r="BE553" s="1">
        <v>1</v>
      </c>
      <c r="BF553" s="9">
        <v>39.479999999999997</v>
      </c>
      <c r="BG553">
        <f t="shared" si="213"/>
        <v>39.479999999999997</v>
      </c>
      <c r="BH553">
        <f t="shared" si="214"/>
        <v>1</v>
      </c>
      <c r="BI553">
        <f t="shared" si="215"/>
        <v>1558.6703999999997</v>
      </c>
    </row>
    <row r="554" spans="1:61" x14ac:dyDescent="0.3">
      <c r="A554" s="9">
        <v>0.74</v>
      </c>
      <c r="B554" s="9">
        <v>16.940000000000001</v>
      </c>
      <c r="C554" s="9">
        <f t="shared" si="192"/>
        <v>12.535600000000001</v>
      </c>
      <c r="D554" s="9">
        <f t="shared" si="193"/>
        <v>0.54759999999999998</v>
      </c>
      <c r="E554" s="9">
        <f t="shared" si="194"/>
        <v>286.96360000000004</v>
      </c>
      <c r="F554" s="9"/>
      <c r="G554" s="9"/>
      <c r="H554" s="9"/>
      <c r="I554" s="9">
        <v>686</v>
      </c>
      <c r="J554" s="9">
        <v>16.940000000000001</v>
      </c>
      <c r="K554" s="9">
        <f t="shared" si="195"/>
        <v>11620.84</v>
      </c>
      <c r="L554" s="9">
        <f t="shared" si="196"/>
        <v>470596</v>
      </c>
      <c r="M554" s="9">
        <f t="shared" si="197"/>
        <v>286.96360000000004</v>
      </c>
      <c r="N554" s="9"/>
      <c r="O554" s="9"/>
      <c r="P554" s="9"/>
      <c r="Q554" s="9">
        <v>245</v>
      </c>
      <c r="R554" s="9">
        <v>16.940000000000001</v>
      </c>
      <c r="S554" s="9">
        <f t="shared" si="198"/>
        <v>4150.3</v>
      </c>
      <c r="T554" s="9">
        <f t="shared" si="199"/>
        <v>60025</v>
      </c>
      <c r="U554" s="9">
        <f t="shared" si="200"/>
        <v>286.96360000000004</v>
      </c>
      <c r="V554" s="9"/>
      <c r="W554" s="9"/>
      <c r="X554" s="9"/>
      <c r="Y554" s="9">
        <v>220.5</v>
      </c>
      <c r="Z554" s="9">
        <v>16.940000000000001</v>
      </c>
      <c r="AA554" s="9">
        <f t="shared" si="201"/>
        <v>3735.2700000000004</v>
      </c>
      <c r="AB554" s="9">
        <f t="shared" si="202"/>
        <v>48620.25</v>
      </c>
      <c r="AC554" s="9">
        <f t="shared" si="203"/>
        <v>286.96360000000004</v>
      </c>
      <c r="AD554" s="9"/>
      <c r="AE554" s="9"/>
      <c r="AF554" s="9"/>
      <c r="AG554" s="9">
        <v>3.5</v>
      </c>
      <c r="AH554" s="9">
        <v>16.940000000000001</v>
      </c>
      <c r="AI554" s="9">
        <f t="shared" si="204"/>
        <v>59.290000000000006</v>
      </c>
      <c r="AJ554" s="9">
        <f t="shared" si="205"/>
        <v>12.25</v>
      </c>
      <c r="AK554" s="9">
        <f t="shared" si="206"/>
        <v>286.96360000000004</v>
      </c>
      <c r="AL554" s="9"/>
      <c r="AM554" s="9"/>
      <c r="AN554" s="9"/>
      <c r="AO554" s="1">
        <v>2</v>
      </c>
      <c r="AP554" s="9">
        <v>16.940000000000001</v>
      </c>
      <c r="AQ554" s="9">
        <f t="shared" si="207"/>
        <v>33.880000000000003</v>
      </c>
      <c r="AR554" s="9">
        <f t="shared" si="208"/>
        <v>286.96360000000004</v>
      </c>
      <c r="AS554" s="9">
        <f t="shared" si="209"/>
        <v>286.96360000000004</v>
      </c>
      <c r="AT554" s="9"/>
      <c r="AU554" s="9"/>
      <c r="AV554" s="9"/>
      <c r="AW554" s="9">
        <v>0.4</v>
      </c>
      <c r="AX554" s="9">
        <v>16.940000000000001</v>
      </c>
      <c r="AY554" s="9">
        <f t="shared" si="210"/>
        <v>6.7760000000000007</v>
      </c>
      <c r="AZ554" s="9">
        <f t="shared" si="211"/>
        <v>0.16000000000000003</v>
      </c>
      <c r="BA554" s="9">
        <f t="shared" si="212"/>
        <v>286.96360000000004</v>
      </c>
      <c r="BB554" s="9"/>
      <c r="BC554" s="9"/>
      <c r="BD554" s="9"/>
      <c r="BE554" s="1">
        <v>1</v>
      </c>
      <c r="BF554" s="9">
        <v>16.940000000000001</v>
      </c>
      <c r="BG554">
        <f t="shared" si="213"/>
        <v>16.940000000000001</v>
      </c>
      <c r="BH554">
        <f t="shared" si="214"/>
        <v>1</v>
      </c>
      <c r="BI554">
        <f t="shared" si="215"/>
        <v>286.96360000000004</v>
      </c>
    </row>
    <row r="555" spans="1:61" x14ac:dyDescent="0.3">
      <c r="A555" s="9">
        <v>0.74</v>
      </c>
      <c r="B555" s="9">
        <v>17.25</v>
      </c>
      <c r="C555" s="9">
        <f t="shared" si="192"/>
        <v>12.765000000000001</v>
      </c>
      <c r="D555" s="9">
        <f t="shared" si="193"/>
        <v>0.54759999999999998</v>
      </c>
      <c r="E555" s="9">
        <f t="shared" si="194"/>
        <v>297.5625</v>
      </c>
      <c r="F555" s="9"/>
      <c r="G555" s="9"/>
      <c r="H555" s="9"/>
      <c r="I555" s="9">
        <v>686</v>
      </c>
      <c r="J555" s="9">
        <v>17.25</v>
      </c>
      <c r="K555" s="9">
        <f t="shared" si="195"/>
        <v>11833.5</v>
      </c>
      <c r="L555" s="9">
        <f t="shared" si="196"/>
        <v>470596</v>
      </c>
      <c r="M555" s="9">
        <f t="shared" si="197"/>
        <v>297.5625</v>
      </c>
      <c r="N555" s="9"/>
      <c r="O555" s="9"/>
      <c r="P555" s="9"/>
      <c r="Q555" s="9">
        <v>245</v>
      </c>
      <c r="R555" s="9">
        <v>17.25</v>
      </c>
      <c r="S555" s="9">
        <f t="shared" si="198"/>
        <v>4226.25</v>
      </c>
      <c r="T555" s="9">
        <f t="shared" si="199"/>
        <v>60025</v>
      </c>
      <c r="U555" s="9">
        <f t="shared" si="200"/>
        <v>297.5625</v>
      </c>
      <c r="V555" s="9"/>
      <c r="W555" s="9"/>
      <c r="X555" s="9"/>
      <c r="Y555" s="9">
        <v>220.5</v>
      </c>
      <c r="Z555" s="9">
        <v>17.25</v>
      </c>
      <c r="AA555" s="9">
        <f t="shared" si="201"/>
        <v>3803.625</v>
      </c>
      <c r="AB555" s="9">
        <f t="shared" si="202"/>
        <v>48620.25</v>
      </c>
      <c r="AC555" s="9">
        <f t="shared" si="203"/>
        <v>297.5625</v>
      </c>
      <c r="AD555" s="9"/>
      <c r="AE555" s="9"/>
      <c r="AF555" s="9"/>
      <c r="AG555" s="9">
        <v>3.5</v>
      </c>
      <c r="AH555" s="9">
        <v>17.25</v>
      </c>
      <c r="AI555" s="9">
        <f t="shared" si="204"/>
        <v>60.375</v>
      </c>
      <c r="AJ555" s="9">
        <f t="shared" si="205"/>
        <v>12.25</v>
      </c>
      <c r="AK555" s="9">
        <f t="shared" si="206"/>
        <v>297.5625</v>
      </c>
      <c r="AL555" s="9"/>
      <c r="AM555" s="9"/>
      <c r="AN555" s="9"/>
      <c r="AO555" s="1">
        <v>3</v>
      </c>
      <c r="AP555" s="9">
        <v>17.25</v>
      </c>
      <c r="AQ555" s="9">
        <f t="shared" si="207"/>
        <v>51.75</v>
      </c>
      <c r="AR555" s="9">
        <f t="shared" si="208"/>
        <v>297.5625</v>
      </c>
      <c r="AS555" s="9">
        <f t="shared" si="209"/>
        <v>297.5625</v>
      </c>
      <c r="AT555" s="9"/>
      <c r="AU555" s="9"/>
      <c r="AV555" s="9"/>
      <c r="AW555" s="9">
        <v>0.4</v>
      </c>
      <c r="AX555" s="9">
        <v>17.25</v>
      </c>
      <c r="AY555" s="9">
        <f t="shared" si="210"/>
        <v>6.9</v>
      </c>
      <c r="AZ555" s="9">
        <f t="shared" si="211"/>
        <v>0.16000000000000003</v>
      </c>
      <c r="BA555" s="9">
        <f t="shared" si="212"/>
        <v>297.5625</v>
      </c>
      <c r="BB555" s="9"/>
      <c r="BC555" s="9"/>
      <c r="BD555" s="9"/>
      <c r="BE555" s="1">
        <v>1</v>
      </c>
      <c r="BF555" s="9">
        <v>17.25</v>
      </c>
      <c r="BG555">
        <f t="shared" si="213"/>
        <v>17.25</v>
      </c>
      <c r="BH555">
        <f t="shared" si="214"/>
        <v>1</v>
      </c>
      <c r="BI555">
        <f t="shared" si="215"/>
        <v>297.5625</v>
      </c>
    </row>
    <row r="556" spans="1:61" x14ac:dyDescent="0.3">
      <c r="A556" s="9">
        <v>0.74</v>
      </c>
      <c r="B556" s="9">
        <v>17.03</v>
      </c>
      <c r="C556" s="9">
        <f t="shared" si="192"/>
        <v>12.6022</v>
      </c>
      <c r="D556" s="9">
        <f t="shared" si="193"/>
        <v>0.54759999999999998</v>
      </c>
      <c r="E556" s="9">
        <f t="shared" si="194"/>
        <v>290.02090000000004</v>
      </c>
      <c r="F556" s="9"/>
      <c r="G556" s="9"/>
      <c r="H556" s="9"/>
      <c r="I556" s="9">
        <v>686</v>
      </c>
      <c r="J556" s="9">
        <v>17.03</v>
      </c>
      <c r="K556" s="9">
        <f t="shared" si="195"/>
        <v>11682.58</v>
      </c>
      <c r="L556" s="9">
        <f t="shared" si="196"/>
        <v>470596</v>
      </c>
      <c r="M556" s="9">
        <f t="shared" si="197"/>
        <v>290.02090000000004</v>
      </c>
      <c r="N556" s="9"/>
      <c r="O556" s="9"/>
      <c r="P556" s="9"/>
      <c r="Q556" s="9">
        <v>245</v>
      </c>
      <c r="R556" s="9">
        <v>17.03</v>
      </c>
      <c r="S556" s="9">
        <f t="shared" si="198"/>
        <v>4172.3500000000004</v>
      </c>
      <c r="T556" s="9">
        <f t="shared" si="199"/>
        <v>60025</v>
      </c>
      <c r="U556" s="9">
        <f t="shared" si="200"/>
        <v>290.02090000000004</v>
      </c>
      <c r="V556" s="9"/>
      <c r="W556" s="9"/>
      <c r="X556" s="9"/>
      <c r="Y556" s="9">
        <v>220.5</v>
      </c>
      <c r="Z556" s="9">
        <v>17.03</v>
      </c>
      <c r="AA556" s="9">
        <f t="shared" si="201"/>
        <v>3755.1150000000002</v>
      </c>
      <c r="AB556" s="9">
        <f t="shared" si="202"/>
        <v>48620.25</v>
      </c>
      <c r="AC556" s="9">
        <f t="shared" si="203"/>
        <v>290.02090000000004</v>
      </c>
      <c r="AD556" s="9"/>
      <c r="AE556" s="9"/>
      <c r="AF556" s="9"/>
      <c r="AG556" s="9">
        <v>3.5</v>
      </c>
      <c r="AH556" s="9">
        <v>17.03</v>
      </c>
      <c r="AI556" s="9">
        <f t="shared" si="204"/>
        <v>59.605000000000004</v>
      </c>
      <c r="AJ556" s="9">
        <f t="shared" si="205"/>
        <v>12.25</v>
      </c>
      <c r="AK556" s="9">
        <f t="shared" si="206"/>
        <v>290.02090000000004</v>
      </c>
      <c r="AL556" s="9"/>
      <c r="AM556" s="9"/>
      <c r="AN556" s="9"/>
      <c r="AO556" s="1">
        <v>4</v>
      </c>
      <c r="AP556" s="9">
        <v>17.03</v>
      </c>
      <c r="AQ556" s="9">
        <f t="shared" si="207"/>
        <v>68.12</v>
      </c>
      <c r="AR556" s="9">
        <f t="shared" si="208"/>
        <v>290.02090000000004</v>
      </c>
      <c r="AS556" s="9">
        <f t="shared" si="209"/>
        <v>290.02090000000004</v>
      </c>
      <c r="AT556" s="9"/>
      <c r="AU556" s="9"/>
      <c r="AV556" s="9"/>
      <c r="AW556" s="9">
        <v>0.4</v>
      </c>
      <c r="AX556" s="9">
        <v>17.03</v>
      </c>
      <c r="AY556" s="9">
        <f t="shared" si="210"/>
        <v>6.8120000000000012</v>
      </c>
      <c r="AZ556" s="9">
        <f t="shared" si="211"/>
        <v>0.16000000000000003</v>
      </c>
      <c r="BA556" s="9">
        <f t="shared" si="212"/>
        <v>290.02090000000004</v>
      </c>
      <c r="BB556" s="9"/>
      <c r="BC556" s="9"/>
      <c r="BD556" s="9"/>
      <c r="BE556" s="1">
        <v>1</v>
      </c>
      <c r="BF556" s="9">
        <v>17.03</v>
      </c>
      <c r="BG556">
        <f t="shared" si="213"/>
        <v>17.03</v>
      </c>
      <c r="BH556">
        <f t="shared" si="214"/>
        <v>1</v>
      </c>
      <c r="BI556">
        <f t="shared" si="215"/>
        <v>290.02090000000004</v>
      </c>
    </row>
    <row r="557" spans="1:61" x14ac:dyDescent="0.3">
      <c r="A557" s="9">
        <v>0.74</v>
      </c>
      <c r="B557" s="9">
        <v>17.25</v>
      </c>
      <c r="C557" s="9">
        <f t="shared" si="192"/>
        <v>12.765000000000001</v>
      </c>
      <c r="D557" s="9">
        <f t="shared" si="193"/>
        <v>0.54759999999999998</v>
      </c>
      <c r="E557" s="9">
        <f t="shared" si="194"/>
        <v>297.5625</v>
      </c>
      <c r="F557" s="9"/>
      <c r="G557" s="9"/>
      <c r="H557" s="9"/>
      <c r="I557" s="9">
        <v>686</v>
      </c>
      <c r="J557" s="9">
        <v>17.25</v>
      </c>
      <c r="K557" s="9">
        <f t="shared" si="195"/>
        <v>11833.5</v>
      </c>
      <c r="L557" s="9">
        <f t="shared" si="196"/>
        <v>470596</v>
      </c>
      <c r="M557" s="9">
        <f t="shared" si="197"/>
        <v>297.5625</v>
      </c>
      <c r="N557" s="9"/>
      <c r="O557" s="9"/>
      <c r="P557" s="9"/>
      <c r="Q557" s="9">
        <v>245</v>
      </c>
      <c r="R557" s="9">
        <v>17.25</v>
      </c>
      <c r="S557" s="9">
        <f t="shared" si="198"/>
        <v>4226.25</v>
      </c>
      <c r="T557" s="9">
        <f t="shared" si="199"/>
        <v>60025</v>
      </c>
      <c r="U557" s="9">
        <f t="shared" si="200"/>
        <v>297.5625</v>
      </c>
      <c r="V557" s="9"/>
      <c r="W557" s="9"/>
      <c r="X557" s="9"/>
      <c r="Y557" s="9">
        <v>220.5</v>
      </c>
      <c r="Z557" s="9">
        <v>17.25</v>
      </c>
      <c r="AA557" s="9">
        <f t="shared" si="201"/>
        <v>3803.625</v>
      </c>
      <c r="AB557" s="9">
        <f t="shared" si="202"/>
        <v>48620.25</v>
      </c>
      <c r="AC557" s="9">
        <f t="shared" si="203"/>
        <v>297.5625</v>
      </c>
      <c r="AD557" s="9"/>
      <c r="AE557" s="9"/>
      <c r="AF557" s="9"/>
      <c r="AG557" s="9">
        <v>3.5</v>
      </c>
      <c r="AH557" s="9">
        <v>17.25</v>
      </c>
      <c r="AI557" s="9">
        <f t="shared" si="204"/>
        <v>60.375</v>
      </c>
      <c r="AJ557" s="9">
        <f t="shared" si="205"/>
        <v>12.25</v>
      </c>
      <c r="AK557" s="9">
        <f t="shared" si="206"/>
        <v>297.5625</v>
      </c>
      <c r="AL557" s="9"/>
      <c r="AM557" s="9"/>
      <c r="AN557" s="9"/>
      <c r="AO557" s="1">
        <v>5</v>
      </c>
      <c r="AP557" s="9">
        <v>17.25</v>
      </c>
      <c r="AQ557" s="9">
        <f t="shared" si="207"/>
        <v>86.25</v>
      </c>
      <c r="AR557" s="9">
        <f t="shared" si="208"/>
        <v>297.5625</v>
      </c>
      <c r="AS557" s="9">
        <f t="shared" si="209"/>
        <v>297.5625</v>
      </c>
      <c r="AT557" s="9"/>
      <c r="AU557" s="9"/>
      <c r="AV557" s="9"/>
      <c r="AW557" s="9">
        <v>0.4</v>
      </c>
      <c r="AX557" s="9">
        <v>17.25</v>
      </c>
      <c r="AY557" s="9">
        <f t="shared" si="210"/>
        <v>6.9</v>
      </c>
      <c r="AZ557" s="9">
        <f t="shared" si="211"/>
        <v>0.16000000000000003</v>
      </c>
      <c r="BA557" s="9">
        <f t="shared" si="212"/>
        <v>297.5625</v>
      </c>
      <c r="BB557" s="9"/>
      <c r="BC557" s="9"/>
      <c r="BD557" s="9"/>
      <c r="BE557" s="1">
        <v>1</v>
      </c>
      <c r="BF557" s="9">
        <v>17.25</v>
      </c>
      <c r="BG557">
        <f t="shared" si="213"/>
        <v>17.25</v>
      </c>
      <c r="BH557">
        <f t="shared" si="214"/>
        <v>1</v>
      </c>
      <c r="BI557">
        <f t="shared" si="215"/>
        <v>297.5625</v>
      </c>
    </row>
    <row r="558" spans="1:61" x14ac:dyDescent="0.3">
      <c r="A558" s="9">
        <v>0.71</v>
      </c>
      <c r="B558" s="9">
        <v>17.100000000000001</v>
      </c>
      <c r="C558" s="9">
        <f t="shared" si="192"/>
        <v>12.141</v>
      </c>
      <c r="D558" s="9">
        <f t="shared" si="193"/>
        <v>0.50409999999999999</v>
      </c>
      <c r="E558" s="9">
        <f t="shared" si="194"/>
        <v>292.41000000000003</v>
      </c>
      <c r="F558" s="9"/>
      <c r="G558" s="9"/>
      <c r="H558" s="9"/>
      <c r="I558" s="9">
        <v>710.5</v>
      </c>
      <c r="J558" s="9">
        <v>17.100000000000001</v>
      </c>
      <c r="K558" s="9">
        <f t="shared" si="195"/>
        <v>12149.550000000001</v>
      </c>
      <c r="L558" s="9">
        <f t="shared" si="196"/>
        <v>504810.25</v>
      </c>
      <c r="M558" s="9">
        <f t="shared" si="197"/>
        <v>292.41000000000003</v>
      </c>
      <c r="N558" s="9"/>
      <c r="O558" s="9"/>
      <c r="P558" s="9"/>
      <c r="Q558" s="9">
        <v>269.5</v>
      </c>
      <c r="R558" s="9">
        <v>17.100000000000001</v>
      </c>
      <c r="S558" s="9">
        <f t="shared" si="198"/>
        <v>4608.4500000000007</v>
      </c>
      <c r="T558" s="9">
        <f t="shared" si="199"/>
        <v>72630.25</v>
      </c>
      <c r="U558" s="9">
        <f t="shared" si="200"/>
        <v>292.41000000000003</v>
      </c>
      <c r="V558" s="9"/>
      <c r="W558" s="9"/>
      <c r="X558" s="9"/>
      <c r="Y558" s="9">
        <v>220.5</v>
      </c>
      <c r="Z558" s="9">
        <v>17.100000000000001</v>
      </c>
      <c r="AA558" s="9">
        <f t="shared" si="201"/>
        <v>3770.55</v>
      </c>
      <c r="AB558" s="9">
        <f t="shared" si="202"/>
        <v>48620.25</v>
      </c>
      <c r="AC558" s="9">
        <f t="shared" si="203"/>
        <v>292.41000000000003</v>
      </c>
      <c r="AD558" s="9"/>
      <c r="AE558" s="9"/>
      <c r="AF558" s="9"/>
      <c r="AG558" s="9">
        <v>3.5</v>
      </c>
      <c r="AH558" s="9">
        <v>17.100000000000001</v>
      </c>
      <c r="AI558" s="9">
        <f t="shared" si="204"/>
        <v>59.850000000000009</v>
      </c>
      <c r="AJ558" s="9">
        <f t="shared" si="205"/>
        <v>12.25</v>
      </c>
      <c r="AK558" s="9">
        <f t="shared" si="206"/>
        <v>292.41000000000003</v>
      </c>
      <c r="AL558" s="9"/>
      <c r="AM558" s="9"/>
      <c r="AN558" s="9"/>
      <c r="AO558" s="1">
        <v>2</v>
      </c>
      <c r="AP558" s="9">
        <v>17.100000000000001</v>
      </c>
      <c r="AQ558" s="9">
        <f t="shared" si="207"/>
        <v>34.200000000000003</v>
      </c>
      <c r="AR558" s="9">
        <f t="shared" si="208"/>
        <v>292.41000000000003</v>
      </c>
      <c r="AS558" s="9">
        <f t="shared" si="209"/>
        <v>292.41000000000003</v>
      </c>
      <c r="AT558" s="9"/>
      <c r="AU558" s="9"/>
      <c r="AV558" s="9"/>
      <c r="AW558" s="9">
        <v>0.4</v>
      </c>
      <c r="AX558" s="9">
        <v>17.100000000000001</v>
      </c>
      <c r="AY558" s="9">
        <f t="shared" si="210"/>
        <v>6.8400000000000007</v>
      </c>
      <c r="AZ558" s="9">
        <f t="shared" si="211"/>
        <v>0.16000000000000003</v>
      </c>
      <c r="BA558" s="9">
        <f t="shared" si="212"/>
        <v>292.41000000000003</v>
      </c>
      <c r="BB558" s="9"/>
      <c r="BC558" s="9"/>
      <c r="BD558" s="9"/>
      <c r="BE558" s="1">
        <v>1</v>
      </c>
      <c r="BF558" s="9">
        <v>17.100000000000001</v>
      </c>
      <c r="BG558">
        <f t="shared" si="213"/>
        <v>17.100000000000001</v>
      </c>
      <c r="BH558">
        <f t="shared" si="214"/>
        <v>1</v>
      </c>
      <c r="BI558">
        <f t="shared" si="215"/>
        <v>292.41000000000003</v>
      </c>
    </row>
    <row r="559" spans="1:61" x14ac:dyDescent="0.3">
      <c r="A559" s="9">
        <v>0.71</v>
      </c>
      <c r="B559" s="9">
        <v>17.510000000000002</v>
      </c>
      <c r="C559" s="9">
        <f t="shared" si="192"/>
        <v>12.4321</v>
      </c>
      <c r="D559" s="9">
        <f t="shared" si="193"/>
        <v>0.50409999999999999</v>
      </c>
      <c r="E559" s="9">
        <f t="shared" si="194"/>
        <v>306.60010000000005</v>
      </c>
      <c r="F559" s="9"/>
      <c r="G559" s="9"/>
      <c r="H559" s="9"/>
      <c r="I559" s="9">
        <v>710.5</v>
      </c>
      <c r="J559" s="9">
        <v>17.510000000000002</v>
      </c>
      <c r="K559" s="9">
        <f t="shared" si="195"/>
        <v>12440.855000000001</v>
      </c>
      <c r="L559" s="9">
        <f t="shared" si="196"/>
        <v>504810.25</v>
      </c>
      <c r="M559" s="9">
        <f t="shared" si="197"/>
        <v>306.60010000000005</v>
      </c>
      <c r="N559" s="9"/>
      <c r="O559" s="9"/>
      <c r="P559" s="9"/>
      <c r="Q559" s="9">
        <v>269.5</v>
      </c>
      <c r="R559" s="9">
        <v>17.510000000000002</v>
      </c>
      <c r="S559" s="9">
        <f t="shared" si="198"/>
        <v>4718.9450000000006</v>
      </c>
      <c r="T559" s="9">
        <f t="shared" si="199"/>
        <v>72630.25</v>
      </c>
      <c r="U559" s="9">
        <f t="shared" si="200"/>
        <v>306.60010000000005</v>
      </c>
      <c r="V559" s="9"/>
      <c r="W559" s="9"/>
      <c r="X559" s="9"/>
      <c r="Y559" s="9">
        <v>220.5</v>
      </c>
      <c r="Z559" s="9">
        <v>17.510000000000002</v>
      </c>
      <c r="AA559" s="9">
        <f t="shared" si="201"/>
        <v>3860.9550000000004</v>
      </c>
      <c r="AB559" s="9">
        <f t="shared" si="202"/>
        <v>48620.25</v>
      </c>
      <c r="AC559" s="9">
        <f t="shared" si="203"/>
        <v>306.60010000000005</v>
      </c>
      <c r="AD559" s="9"/>
      <c r="AE559" s="9"/>
      <c r="AF559" s="9"/>
      <c r="AG559" s="9">
        <v>3.5</v>
      </c>
      <c r="AH559" s="9">
        <v>17.510000000000002</v>
      </c>
      <c r="AI559" s="9">
        <f t="shared" si="204"/>
        <v>61.285000000000004</v>
      </c>
      <c r="AJ559" s="9">
        <f t="shared" si="205"/>
        <v>12.25</v>
      </c>
      <c r="AK559" s="9">
        <f t="shared" si="206"/>
        <v>306.60010000000005</v>
      </c>
      <c r="AL559" s="9"/>
      <c r="AM559" s="9"/>
      <c r="AN559" s="9"/>
      <c r="AO559" s="1">
        <v>3</v>
      </c>
      <c r="AP559" s="9">
        <v>17.510000000000002</v>
      </c>
      <c r="AQ559" s="9">
        <f t="shared" si="207"/>
        <v>52.53</v>
      </c>
      <c r="AR559" s="9">
        <f t="shared" si="208"/>
        <v>306.60010000000005</v>
      </c>
      <c r="AS559" s="9">
        <f t="shared" si="209"/>
        <v>306.60010000000005</v>
      </c>
      <c r="AT559" s="9"/>
      <c r="AU559" s="9"/>
      <c r="AV559" s="9"/>
      <c r="AW559" s="9">
        <v>0.4</v>
      </c>
      <c r="AX559" s="9">
        <v>17.510000000000002</v>
      </c>
      <c r="AY559" s="9">
        <f t="shared" si="210"/>
        <v>7.0040000000000013</v>
      </c>
      <c r="AZ559" s="9">
        <f t="shared" si="211"/>
        <v>0.16000000000000003</v>
      </c>
      <c r="BA559" s="9">
        <f t="shared" si="212"/>
        <v>306.60010000000005</v>
      </c>
      <c r="BB559" s="9"/>
      <c r="BC559" s="9"/>
      <c r="BD559" s="9"/>
      <c r="BE559" s="1">
        <v>1</v>
      </c>
      <c r="BF559" s="9">
        <v>17.510000000000002</v>
      </c>
      <c r="BG559">
        <f t="shared" si="213"/>
        <v>17.510000000000002</v>
      </c>
      <c r="BH559">
        <f t="shared" si="214"/>
        <v>1</v>
      </c>
      <c r="BI559">
        <f t="shared" si="215"/>
        <v>306.60010000000005</v>
      </c>
    </row>
    <row r="560" spans="1:61" x14ac:dyDescent="0.3">
      <c r="A560" s="9">
        <v>0.71</v>
      </c>
      <c r="B560" s="9">
        <v>17.12</v>
      </c>
      <c r="C560" s="9">
        <f t="shared" si="192"/>
        <v>12.155200000000001</v>
      </c>
      <c r="D560" s="9">
        <f t="shared" si="193"/>
        <v>0.50409999999999999</v>
      </c>
      <c r="E560" s="9">
        <f t="shared" si="194"/>
        <v>293.09440000000001</v>
      </c>
      <c r="F560" s="9"/>
      <c r="G560" s="9"/>
      <c r="H560" s="9"/>
      <c r="I560" s="9">
        <v>710.5</v>
      </c>
      <c r="J560" s="9">
        <v>17.12</v>
      </c>
      <c r="K560" s="9">
        <f t="shared" si="195"/>
        <v>12163.76</v>
      </c>
      <c r="L560" s="9">
        <f t="shared" si="196"/>
        <v>504810.25</v>
      </c>
      <c r="M560" s="9">
        <f t="shared" si="197"/>
        <v>293.09440000000001</v>
      </c>
      <c r="N560" s="9"/>
      <c r="O560" s="9"/>
      <c r="P560" s="9"/>
      <c r="Q560" s="9">
        <v>269.5</v>
      </c>
      <c r="R560" s="9">
        <v>17.12</v>
      </c>
      <c r="S560" s="9">
        <f t="shared" si="198"/>
        <v>4613.84</v>
      </c>
      <c r="T560" s="9">
        <f t="shared" si="199"/>
        <v>72630.25</v>
      </c>
      <c r="U560" s="9">
        <f t="shared" si="200"/>
        <v>293.09440000000001</v>
      </c>
      <c r="V560" s="9"/>
      <c r="W560" s="9"/>
      <c r="X560" s="9"/>
      <c r="Y560" s="9">
        <v>220.5</v>
      </c>
      <c r="Z560" s="9">
        <v>17.12</v>
      </c>
      <c r="AA560" s="9">
        <f t="shared" si="201"/>
        <v>3774.96</v>
      </c>
      <c r="AB560" s="9">
        <f t="shared" si="202"/>
        <v>48620.25</v>
      </c>
      <c r="AC560" s="9">
        <f t="shared" si="203"/>
        <v>293.09440000000001</v>
      </c>
      <c r="AD560" s="9"/>
      <c r="AE560" s="9"/>
      <c r="AF560" s="9"/>
      <c r="AG560" s="9">
        <v>3.5</v>
      </c>
      <c r="AH560" s="9">
        <v>17.12</v>
      </c>
      <c r="AI560" s="9">
        <f t="shared" si="204"/>
        <v>59.92</v>
      </c>
      <c r="AJ560" s="9">
        <f t="shared" si="205"/>
        <v>12.25</v>
      </c>
      <c r="AK560" s="9">
        <f t="shared" si="206"/>
        <v>293.09440000000001</v>
      </c>
      <c r="AL560" s="9"/>
      <c r="AM560" s="9"/>
      <c r="AN560" s="9"/>
      <c r="AO560" s="1">
        <v>4</v>
      </c>
      <c r="AP560" s="9">
        <v>17.12</v>
      </c>
      <c r="AQ560" s="9">
        <f t="shared" si="207"/>
        <v>68.48</v>
      </c>
      <c r="AR560" s="9">
        <f t="shared" si="208"/>
        <v>293.09440000000001</v>
      </c>
      <c r="AS560" s="9">
        <f t="shared" si="209"/>
        <v>293.09440000000001</v>
      </c>
      <c r="AT560" s="9"/>
      <c r="AU560" s="9"/>
      <c r="AV560" s="9"/>
      <c r="AW560" s="9">
        <v>0.4</v>
      </c>
      <c r="AX560" s="9">
        <v>17.12</v>
      </c>
      <c r="AY560" s="9">
        <f t="shared" si="210"/>
        <v>6.8480000000000008</v>
      </c>
      <c r="AZ560" s="9">
        <f t="shared" si="211"/>
        <v>0.16000000000000003</v>
      </c>
      <c r="BA560" s="9">
        <f t="shared" si="212"/>
        <v>293.09440000000001</v>
      </c>
      <c r="BB560" s="9"/>
      <c r="BC560" s="9"/>
      <c r="BD560" s="9"/>
      <c r="BE560" s="1">
        <v>1</v>
      </c>
      <c r="BF560" s="9">
        <v>17.12</v>
      </c>
      <c r="BG560">
        <f t="shared" si="213"/>
        <v>17.12</v>
      </c>
      <c r="BH560">
        <f t="shared" si="214"/>
        <v>1</v>
      </c>
      <c r="BI560">
        <f t="shared" si="215"/>
        <v>293.09440000000001</v>
      </c>
    </row>
    <row r="561" spans="1:61" x14ac:dyDescent="0.3">
      <c r="A561" s="9">
        <v>0.71</v>
      </c>
      <c r="B561" s="9">
        <v>17.47</v>
      </c>
      <c r="C561" s="9">
        <f t="shared" si="192"/>
        <v>12.403699999999999</v>
      </c>
      <c r="D561" s="9">
        <f t="shared" si="193"/>
        <v>0.50409999999999999</v>
      </c>
      <c r="E561" s="9">
        <f t="shared" si="194"/>
        <v>305.20089999999993</v>
      </c>
      <c r="F561" s="9"/>
      <c r="G561" s="9"/>
      <c r="H561" s="9"/>
      <c r="I561" s="9">
        <v>710.5</v>
      </c>
      <c r="J561" s="9">
        <v>17.47</v>
      </c>
      <c r="K561" s="9">
        <f t="shared" si="195"/>
        <v>12412.434999999999</v>
      </c>
      <c r="L561" s="9">
        <f t="shared" si="196"/>
        <v>504810.25</v>
      </c>
      <c r="M561" s="9">
        <f t="shared" si="197"/>
        <v>305.20089999999993</v>
      </c>
      <c r="N561" s="9"/>
      <c r="O561" s="9"/>
      <c r="P561" s="9"/>
      <c r="Q561" s="9">
        <v>269.5</v>
      </c>
      <c r="R561" s="9">
        <v>17.47</v>
      </c>
      <c r="S561" s="9">
        <f t="shared" si="198"/>
        <v>4708.165</v>
      </c>
      <c r="T561" s="9">
        <f t="shared" si="199"/>
        <v>72630.25</v>
      </c>
      <c r="U561" s="9">
        <f t="shared" si="200"/>
        <v>305.20089999999993</v>
      </c>
      <c r="V561" s="9"/>
      <c r="W561" s="9"/>
      <c r="X561" s="9"/>
      <c r="Y561" s="9">
        <v>220.5</v>
      </c>
      <c r="Z561" s="9">
        <v>17.47</v>
      </c>
      <c r="AA561" s="9">
        <f t="shared" si="201"/>
        <v>3852.1349999999998</v>
      </c>
      <c r="AB561" s="9">
        <f t="shared" si="202"/>
        <v>48620.25</v>
      </c>
      <c r="AC561" s="9">
        <f t="shared" si="203"/>
        <v>305.20089999999993</v>
      </c>
      <c r="AD561" s="9"/>
      <c r="AE561" s="9"/>
      <c r="AF561" s="9"/>
      <c r="AG561" s="9">
        <v>3.5</v>
      </c>
      <c r="AH561" s="9">
        <v>17.47</v>
      </c>
      <c r="AI561" s="9">
        <f t="shared" si="204"/>
        <v>61.144999999999996</v>
      </c>
      <c r="AJ561" s="9">
        <f t="shared" si="205"/>
        <v>12.25</v>
      </c>
      <c r="AK561" s="9">
        <f t="shared" si="206"/>
        <v>305.20089999999993</v>
      </c>
      <c r="AL561" s="9"/>
      <c r="AM561" s="9"/>
      <c r="AN561" s="9"/>
      <c r="AO561" s="1">
        <v>5</v>
      </c>
      <c r="AP561" s="9">
        <v>17.47</v>
      </c>
      <c r="AQ561" s="9">
        <f t="shared" si="207"/>
        <v>87.35</v>
      </c>
      <c r="AR561" s="9">
        <f t="shared" si="208"/>
        <v>305.20089999999993</v>
      </c>
      <c r="AS561" s="9">
        <f t="shared" si="209"/>
        <v>305.20089999999993</v>
      </c>
      <c r="AT561" s="9"/>
      <c r="AU561" s="9"/>
      <c r="AV561" s="9"/>
      <c r="AW561" s="9">
        <v>0.4</v>
      </c>
      <c r="AX561" s="9">
        <v>17.47</v>
      </c>
      <c r="AY561" s="9">
        <f t="shared" si="210"/>
        <v>6.9879999999999995</v>
      </c>
      <c r="AZ561" s="9">
        <f t="shared" si="211"/>
        <v>0.16000000000000003</v>
      </c>
      <c r="BA561" s="9">
        <f t="shared" si="212"/>
        <v>305.20089999999993</v>
      </c>
      <c r="BB561" s="9"/>
      <c r="BC561" s="9"/>
      <c r="BD561" s="9"/>
      <c r="BE561" s="1">
        <v>1</v>
      </c>
      <c r="BF561" s="9">
        <v>17.47</v>
      </c>
      <c r="BG561">
        <f t="shared" si="213"/>
        <v>17.47</v>
      </c>
      <c r="BH561">
        <f t="shared" si="214"/>
        <v>1</v>
      </c>
      <c r="BI561">
        <f t="shared" si="215"/>
        <v>305.20089999999993</v>
      </c>
    </row>
    <row r="562" spans="1:61" x14ac:dyDescent="0.3">
      <c r="A562" s="9">
        <v>0.69</v>
      </c>
      <c r="B562" s="9">
        <v>16.5</v>
      </c>
      <c r="C562" s="9">
        <f t="shared" si="192"/>
        <v>11.385</v>
      </c>
      <c r="D562" s="9">
        <f t="shared" si="193"/>
        <v>0.47609999999999991</v>
      </c>
      <c r="E562" s="9">
        <f t="shared" si="194"/>
        <v>272.25</v>
      </c>
      <c r="F562" s="9"/>
      <c r="G562" s="9"/>
      <c r="H562" s="9"/>
      <c r="I562" s="9">
        <v>735</v>
      </c>
      <c r="J562" s="9">
        <v>16.5</v>
      </c>
      <c r="K562" s="9">
        <f t="shared" si="195"/>
        <v>12127.5</v>
      </c>
      <c r="L562" s="9">
        <f t="shared" si="196"/>
        <v>540225</v>
      </c>
      <c r="M562" s="9">
        <f t="shared" si="197"/>
        <v>272.25</v>
      </c>
      <c r="N562" s="9"/>
      <c r="O562" s="9"/>
      <c r="P562" s="9"/>
      <c r="Q562" s="9">
        <v>294</v>
      </c>
      <c r="R562" s="9">
        <v>16.5</v>
      </c>
      <c r="S562" s="9">
        <f t="shared" si="198"/>
        <v>4851</v>
      </c>
      <c r="T562" s="9">
        <f t="shared" si="199"/>
        <v>86436</v>
      </c>
      <c r="U562" s="9">
        <f t="shared" si="200"/>
        <v>272.25</v>
      </c>
      <c r="V562" s="9"/>
      <c r="W562" s="9"/>
      <c r="X562" s="9"/>
      <c r="Y562" s="9">
        <v>220.5</v>
      </c>
      <c r="Z562" s="9">
        <v>16.5</v>
      </c>
      <c r="AA562" s="9">
        <f t="shared" si="201"/>
        <v>3638.25</v>
      </c>
      <c r="AB562" s="9">
        <f t="shared" si="202"/>
        <v>48620.25</v>
      </c>
      <c r="AC562" s="9">
        <f t="shared" si="203"/>
        <v>272.25</v>
      </c>
      <c r="AD562" s="9"/>
      <c r="AE562" s="9"/>
      <c r="AF562" s="9"/>
      <c r="AG562" s="9">
        <v>3.5</v>
      </c>
      <c r="AH562" s="9">
        <v>16.5</v>
      </c>
      <c r="AI562" s="9">
        <f t="shared" si="204"/>
        <v>57.75</v>
      </c>
      <c r="AJ562" s="9">
        <f t="shared" si="205"/>
        <v>12.25</v>
      </c>
      <c r="AK562" s="9">
        <f t="shared" si="206"/>
        <v>272.25</v>
      </c>
      <c r="AL562" s="9"/>
      <c r="AM562" s="9"/>
      <c r="AN562" s="9"/>
      <c r="AO562" s="1">
        <v>2</v>
      </c>
      <c r="AP562" s="9">
        <v>16.5</v>
      </c>
      <c r="AQ562" s="9">
        <f t="shared" si="207"/>
        <v>33</v>
      </c>
      <c r="AR562" s="9">
        <f t="shared" si="208"/>
        <v>272.25</v>
      </c>
      <c r="AS562" s="9">
        <f t="shared" si="209"/>
        <v>272.25</v>
      </c>
      <c r="AT562" s="9"/>
      <c r="AU562" s="9"/>
      <c r="AV562" s="9"/>
      <c r="AW562" s="9">
        <v>0.4</v>
      </c>
      <c r="AX562" s="9">
        <v>16.5</v>
      </c>
      <c r="AY562" s="9">
        <f t="shared" si="210"/>
        <v>6.6000000000000005</v>
      </c>
      <c r="AZ562" s="9">
        <f t="shared" si="211"/>
        <v>0.16000000000000003</v>
      </c>
      <c r="BA562" s="9">
        <f t="shared" si="212"/>
        <v>272.25</v>
      </c>
      <c r="BB562" s="9"/>
      <c r="BC562" s="9"/>
      <c r="BD562" s="9"/>
      <c r="BE562" s="1">
        <v>1</v>
      </c>
      <c r="BF562" s="9">
        <v>16.5</v>
      </c>
      <c r="BG562">
        <f t="shared" si="213"/>
        <v>16.5</v>
      </c>
      <c r="BH562">
        <f t="shared" si="214"/>
        <v>1</v>
      </c>
      <c r="BI562">
        <f t="shared" si="215"/>
        <v>272.25</v>
      </c>
    </row>
    <row r="563" spans="1:61" x14ac:dyDescent="0.3">
      <c r="A563" s="9">
        <v>0.69</v>
      </c>
      <c r="B563" s="9">
        <v>17</v>
      </c>
      <c r="C563" s="9">
        <f t="shared" si="192"/>
        <v>11.729999999999999</v>
      </c>
      <c r="D563" s="9">
        <f t="shared" si="193"/>
        <v>0.47609999999999991</v>
      </c>
      <c r="E563" s="9">
        <f t="shared" si="194"/>
        <v>289</v>
      </c>
      <c r="F563" s="9"/>
      <c r="G563" s="9"/>
      <c r="H563" s="9"/>
      <c r="I563" s="9">
        <v>735</v>
      </c>
      <c r="J563" s="9">
        <v>17</v>
      </c>
      <c r="K563" s="9">
        <f t="shared" si="195"/>
        <v>12495</v>
      </c>
      <c r="L563" s="9">
        <f t="shared" si="196"/>
        <v>540225</v>
      </c>
      <c r="M563" s="9">
        <f t="shared" si="197"/>
        <v>289</v>
      </c>
      <c r="N563" s="9"/>
      <c r="O563" s="9"/>
      <c r="P563" s="9"/>
      <c r="Q563" s="9">
        <v>294</v>
      </c>
      <c r="R563" s="9">
        <v>17</v>
      </c>
      <c r="S563" s="9">
        <f t="shared" si="198"/>
        <v>4998</v>
      </c>
      <c r="T563" s="9">
        <f t="shared" si="199"/>
        <v>86436</v>
      </c>
      <c r="U563" s="9">
        <f t="shared" si="200"/>
        <v>289</v>
      </c>
      <c r="V563" s="9"/>
      <c r="W563" s="9"/>
      <c r="X563" s="9"/>
      <c r="Y563" s="9">
        <v>220.5</v>
      </c>
      <c r="Z563" s="9">
        <v>17</v>
      </c>
      <c r="AA563" s="9">
        <f t="shared" si="201"/>
        <v>3748.5</v>
      </c>
      <c r="AB563" s="9">
        <f t="shared" si="202"/>
        <v>48620.25</v>
      </c>
      <c r="AC563" s="9">
        <f t="shared" si="203"/>
        <v>289</v>
      </c>
      <c r="AD563" s="9"/>
      <c r="AE563" s="9"/>
      <c r="AF563" s="9"/>
      <c r="AG563" s="9">
        <v>3.5</v>
      </c>
      <c r="AH563" s="9">
        <v>17</v>
      </c>
      <c r="AI563" s="9">
        <f t="shared" si="204"/>
        <v>59.5</v>
      </c>
      <c r="AJ563" s="9">
        <f t="shared" si="205"/>
        <v>12.25</v>
      </c>
      <c r="AK563" s="9">
        <f t="shared" si="206"/>
        <v>289</v>
      </c>
      <c r="AL563" s="9"/>
      <c r="AM563" s="9"/>
      <c r="AN563" s="9"/>
      <c r="AO563" s="1">
        <v>3</v>
      </c>
      <c r="AP563" s="9">
        <v>17</v>
      </c>
      <c r="AQ563" s="9">
        <f t="shared" si="207"/>
        <v>51</v>
      </c>
      <c r="AR563" s="9">
        <f t="shared" si="208"/>
        <v>289</v>
      </c>
      <c r="AS563" s="9">
        <f t="shared" si="209"/>
        <v>289</v>
      </c>
      <c r="AT563" s="9"/>
      <c r="AU563" s="9"/>
      <c r="AV563" s="9"/>
      <c r="AW563" s="9">
        <v>0.4</v>
      </c>
      <c r="AX563" s="9">
        <v>17</v>
      </c>
      <c r="AY563" s="9">
        <f t="shared" si="210"/>
        <v>6.8000000000000007</v>
      </c>
      <c r="AZ563" s="9">
        <f t="shared" si="211"/>
        <v>0.16000000000000003</v>
      </c>
      <c r="BA563" s="9">
        <f t="shared" si="212"/>
        <v>289</v>
      </c>
      <c r="BB563" s="9"/>
      <c r="BC563" s="9"/>
      <c r="BD563" s="9"/>
      <c r="BE563" s="1">
        <v>1</v>
      </c>
      <c r="BF563" s="9">
        <v>17</v>
      </c>
      <c r="BG563">
        <f t="shared" si="213"/>
        <v>17</v>
      </c>
      <c r="BH563">
        <f t="shared" si="214"/>
        <v>1</v>
      </c>
      <c r="BI563">
        <f t="shared" si="215"/>
        <v>289</v>
      </c>
    </row>
    <row r="564" spans="1:61" x14ac:dyDescent="0.3">
      <c r="A564" s="9">
        <v>0.69</v>
      </c>
      <c r="B564" s="9">
        <v>16.87</v>
      </c>
      <c r="C564" s="9">
        <f t="shared" si="192"/>
        <v>11.6403</v>
      </c>
      <c r="D564" s="9">
        <f t="shared" si="193"/>
        <v>0.47609999999999991</v>
      </c>
      <c r="E564" s="9">
        <f t="shared" si="194"/>
        <v>284.59690000000006</v>
      </c>
      <c r="F564" s="9"/>
      <c r="G564" s="9"/>
      <c r="H564" s="9"/>
      <c r="I564" s="9">
        <v>735</v>
      </c>
      <c r="J564" s="9">
        <v>16.87</v>
      </c>
      <c r="K564" s="9">
        <f t="shared" si="195"/>
        <v>12399.45</v>
      </c>
      <c r="L564" s="9">
        <f t="shared" si="196"/>
        <v>540225</v>
      </c>
      <c r="M564" s="9">
        <f t="shared" si="197"/>
        <v>284.59690000000006</v>
      </c>
      <c r="N564" s="9"/>
      <c r="O564" s="9"/>
      <c r="P564" s="9"/>
      <c r="Q564" s="9">
        <v>294</v>
      </c>
      <c r="R564" s="9">
        <v>16.87</v>
      </c>
      <c r="S564" s="9">
        <f t="shared" si="198"/>
        <v>4959.7800000000007</v>
      </c>
      <c r="T564" s="9">
        <f t="shared" si="199"/>
        <v>86436</v>
      </c>
      <c r="U564" s="9">
        <f t="shared" si="200"/>
        <v>284.59690000000006</v>
      </c>
      <c r="V564" s="9"/>
      <c r="W564" s="9"/>
      <c r="X564" s="9"/>
      <c r="Y564" s="9">
        <v>220.5</v>
      </c>
      <c r="Z564" s="9">
        <v>16.87</v>
      </c>
      <c r="AA564" s="9">
        <f t="shared" si="201"/>
        <v>3719.835</v>
      </c>
      <c r="AB564" s="9">
        <f t="shared" si="202"/>
        <v>48620.25</v>
      </c>
      <c r="AC564" s="9">
        <f t="shared" si="203"/>
        <v>284.59690000000006</v>
      </c>
      <c r="AD564" s="9"/>
      <c r="AE564" s="9"/>
      <c r="AF564" s="9"/>
      <c r="AG564" s="9">
        <v>3.5</v>
      </c>
      <c r="AH564" s="9">
        <v>16.87</v>
      </c>
      <c r="AI564" s="9">
        <f t="shared" si="204"/>
        <v>59.045000000000002</v>
      </c>
      <c r="AJ564" s="9">
        <f t="shared" si="205"/>
        <v>12.25</v>
      </c>
      <c r="AK564" s="9">
        <f t="shared" si="206"/>
        <v>284.59690000000006</v>
      </c>
      <c r="AL564" s="9"/>
      <c r="AM564" s="9"/>
      <c r="AN564" s="9"/>
      <c r="AO564" s="1">
        <v>4</v>
      </c>
      <c r="AP564" s="9">
        <v>16.87</v>
      </c>
      <c r="AQ564" s="9">
        <f t="shared" si="207"/>
        <v>67.48</v>
      </c>
      <c r="AR564" s="9">
        <f t="shared" si="208"/>
        <v>284.59690000000006</v>
      </c>
      <c r="AS564" s="9">
        <f t="shared" si="209"/>
        <v>284.59690000000006</v>
      </c>
      <c r="AT564" s="9"/>
      <c r="AU564" s="9"/>
      <c r="AV564" s="9"/>
      <c r="AW564" s="9">
        <v>0.4</v>
      </c>
      <c r="AX564" s="9">
        <v>16.87</v>
      </c>
      <c r="AY564" s="9">
        <f t="shared" si="210"/>
        <v>6.7480000000000011</v>
      </c>
      <c r="AZ564" s="9">
        <f t="shared" si="211"/>
        <v>0.16000000000000003</v>
      </c>
      <c r="BA564" s="9">
        <f t="shared" si="212"/>
        <v>284.59690000000006</v>
      </c>
      <c r="BB564" s="9"/>
      <c r="BC564" s="9"/>
      <c r="BD564" s="9"/>
      <c r="BE564" s="1">
        <v>1</v>
      </c>
      <c r="BF564" s="9">
        <v>16.87</v>
      </c>
      <c r="BG564">
        <f t="shared" si="213"/>
        <v>16.87</v>
      </c>
      <c r="BH564">
        <f t="shared" si="214"/>
        <v>1</v>
      </c>
      <c r="BI564">
        <f t="shared" si="215"/>
        <v>284.59690000000006</v>
      </c>
    </row>
    <row r="565" spans="1:61" x14ac:dyDescent="0.3">
      <c r="A565" s="9">
        <v>0.69</v>
      </c>
      <c r="B565" s="9">
        <v>17.2</v>
      </c>
      <c r="C565" s="9">
        <f t="shared" si="192"/>
        <v>11.867999999999999</v>
      </c>
      <c r="D565" s="9">
        <f t="shared" si="193"/>
        <v>0.47609999999999991</v>
      </c>
      <c r="E565" s="9">
        <f t="shared" si="194"/>
        <v>295.83999999999997</v>
      </c>
      <c r="F565" s="9"/>
      <c r="G565" s="9"/>
      <c r="H565" s="9"/>
      <c r="I565" s="9">
        <v>735</v>
      </c>
      <c r="J565" s="9">
        <v>17.2</v>
      </c>
      <c r="K565" s="9">
        <f t="shared" si="195"/>
        <v>12642</v>
      </c>
      <c r="L565" s="9">
        <f t="shared" si="196"/>
        <v>540225</v>
      </c>
      <c r="M565" s="9">
        <f t="shared" si="197"/>
        <v>295.83999999999997</v>
      </c>
      <c r="N565" s="9"/>
      <c r="O565" s="9"/>
      <c r="P565" s="9"/>
      <c r="Q565" s="9">
        <v>294</v>
      </c>
      <c r="R565" s="9">
        <v>17.2</v>
      </c>
      <c r="S565" s="9">
        <f t="shared" si="198"/>
        <v>5056.8</v>
      </c>
      <c r="T565" s="9">
        <f t="shared" si="199"/>
        <v>86436</v>
      </c>
      <c r="U565" s="9">
        <f t="shared" si="200"/>
        <v>295.83999999999997</v>
      </c>
      <c r="V565" s="9"/>
      <c r="W565" s="9"/>
      <c r="X565" s="9"/>
      <c r="Y565" s="9">
        <v>220.5</v>
      </c>
      <c r="Z565" s="9">
        <v>17.2</v>
      </c>
      <c r="AA565" s="9">
        <f t="shared" si="201"/>
        <v>3792.6</v>
      </c>
      <c r="AB565" s="9">
        <f t="shared" si="202"/>
        <v>48620.25</v>
      </c>
      <c r="AC565" s="9">
        <f t="shared" si="203"/>
        <v>295.83999999999997</v>
      </c>
      <c r="AD565" s="9"/>
      <c r="AE565" s="9"/>
      <c r="AF565" s="9"/>
      <c r="AG565" s="9">
        <v>3.5</v>
      </c>
      <c r="AH565" s="9">
        <v>17.2</v>
      </c>
      <c r="AI565" s="9">
        <f t="shared" si="204"/>
        <v>60.199999999999996</v>
      </c>
      <c r="AJ565" s="9">
        <f t="shared" si="205"/>
        <v>12.25</v>
      </c>
      <c r="AK565" s="9">
        <f t="shared" si="206"/>
        <v>295.83999999999997</v>
      </c>
      <c r="AL565" s="9"/>
      <c r="AM565" s="9"/>
      <c r="AN565" s="9"/>
      <c r="AO565" s="1">
        <v>5</v>
      </c>
      <c r="AP565" s="9">
        <v>17.2</v>
      </c>
      <c r="AQ565" s="9">
        <f t="shared" si="207"/>
        <v>86</v>
      </c>
      <c r="AR565" s="9">
        <f t="shared" si="208"/>
        <v>295.83999999999997</v>
      </c>
      <c r="AS565" s="9">
        <f t="shared" si="209"/>
        <v>295.83999999999997</v>
      </c>
      <c r="AT565" s="9"/>
      <c r="AU565" s="9"/>
      <c r="AV565" s="9"/>
      <c r="AW565" s="9">
        <v>0.4</v>
      </c>
      <c r="AX565" s="9">
        <v>17.2</v>
      </c>
      <c r="AY565" s="9">
        <f t="shared" si="210"/>
        <v>6.88</v>
      </c>
      <c r="AZ565" s="9">
        <f t="shared" si="211"/>
        <v>0.16000000000000003</v>
      </c>
      <c r="BA565" s="9">
        <f t="shared" si="212"/>
        <v>295.83999999999997</v>
      </c>
      <c r="BB565" s="9"/>
      <c r="BC565" s="9"/>
      <c r="BD565" s="9"/>
      <c r="BE565" s="1">
        <v>1</v>
      </c>
      <c r="BF565" s="9">
        <v>17.2</v>
      </c>
      <c r="BG565">
        <f t="shared" si="213"/>
        <v>17.2</v>
      </c>
      <c r="BH565">
        <f t="shared" si="214"/>
        <v>1</v>
      </c>
      <c r="BI565">
        <f t="shared" si="215"/>
        <v>295.83999999999997</v>
      </c>
    </row>
    <row r="566" spans="1:61" x14ac:dyDescent="0.3">
      <c r="A566" s="9">
        <v>0.66</v>
      </c>
      <c r="B566" s="9">
        <v>18.14</v>
      </c>
      <c r="C566" s="9">
        <f t="shared" si="192"/>
        <v>11.9724</v>
      </c>
      <c r="D566" s="9">
        <f t="shared" si="193"/>
        <v>0.43560000000000004</v>
      </c>
      <c r="E566" s="9">
        <f t="shared" si="194"/>
        <v>329.05960000000005</v>
      </c>
      <c r="F566" s="9"/>
      <c r="G566" s="9"/>
      <c r="H566" s="9"/>
      <c r="I566" s="9">
        <v>759.5</v>
      </c>
      <c r="J566" s="9">
        <v>18.14</v>
      </c>
      <c r="K566" s="9">
        <f t="shared" si="195"/>
        <v>13777.33</v>
      </c>
      <c r="L566" s="9">
        <f t="shared" si="196"/>
        <v>576840.25</v>
      </c>
      <c r="M566" s="9">
        <f t="shared" si="197"/>
        <v>329.05960000000005</v>
      </c>
      <c r="N566" s="9"/>
      <c r="O566" s="9"/>
      <c r="P566" s="9"/>
      <c r="Q566" s="9">
        <v>318.5</v>
      </c>
      <c r="R566" s="9">
        <v>18.14</v>
      </c>
      <c r="S566" s="9">
        <f t="shared" si="198"/>
        <v>5777.59</v>
      </c>
      <c r="T566" s="9">
        <f t="shared" si="199"/>
        <v>101442.25</v>
      </c>
      <c r="U566" s="9">
        <f t="shared" si="200"/>
        <v>329.05960000000005</v>
      </c>
      <c r="V566" s="9"/>
      <c r="W566" s="9"/>
      <c r="X566" s="9"/>
      <c r="Y566" s="9">
        <v>220.5</v>
      </c>
      <c r="Z566" s="9">
        <v>18.14</v>
      </c>
      <c r="AA566" s="9">
        <f t="shared" si="201"/>
        <v>3999.8700000000003</v>
      </c>
      <c r="AB566" s="9">
        <f t="shared" si="202"/>
        <v>48620.25</v>
      </c>
      <c r="AC566" s="9">
        <f t="shared" si="203"/>
        <v>329.05960000000005</v>
      </c>
      <c r="AD566" s="9"/>
      <c r="AE566" s="9"/>
      <c r="AF566" s="9"/>
      <c r="AG566" s="9">
        <v>3.5</v>
      </c>
      <c r="AH566" s="9">
        <v>18.14</v>
      </c>
      <c r="AI566" s="9">
        <f t="shared" si="204"/>
        <v>63.49</v>
      </c>
      <c r="AJ566" s="9">
        <f t="shared" si="205"/>
        <v>12.25</v>
      </c>
      <c r="AK566" s="9">
        <f t="shared" si="206"/>
        <v>329.05960000000005</v>
      </c>
      <c r="AL566" s="9"/>
      <c r="AM566" s="9"/>
      <c r="AN566" s="9"/>
      <c r="AO566" s="1">
        <v>2</v>
      </c>
      <c r="AP566" s="9">
        <v>18.14</v>
      </c>
      <c r="AQ566" s="9">
        <f t="shared" si="207"/>
        <v>36.28</v>
      </c>
      <c r="AR566" s="9">
        <f t="shared" si="208"/>
        <v>329.05960000000005</v>
      </c>
      <c r="AS566" s="9">
        <f t="shared" si="209"/>
        <v>329.05960000000005</v>
      </c>
      <c r="AT566" s="9"/>
      <c r="AU566" s="9"/>
      <c r="AV566" s="9"/>
      <c r="AW566" s="9">
        <v>0.4</v>
      </c>
      <c r="AX566" s="9">
        <v>18.14</v>
      </c>
      <c r="AY566" s="9">
        <f t="shared" si="210"/>
        <v>7.2560000000000002</v>
      </c>
      <c r="AZ566" s="9">
        <f t="shared" si="211"/>
        <v>0.16000000000000003</v>
      </c>
      <c r="BA566" s="9">
        <f t="shared" si="212"/>
        <v>329.05960000000005</v>
      </c>
      <c r="BB566" s="9"/>
      <c r="BC566" s="9"/>
      <c r="BD566" s="9"/>
      <c r="BE566" s="1">
        <v>1</v>
      </c>
      <c r="BF566" s="9">
        <v>18.14</v>
      </c>
      <c r="BG566">
        <f t="shared" si="213"/>
        <v>18.14</v>
      </c>
      <c r="BH566">
        <f t="shared" si="214"/>
        <v>1</v>
      </c>
      <c r="BI566">
        <f t="shared" si="215"/>
        <v>329.05960000000005</v>
      </c>
    </row>
    <row r="567" spans="1:61" x14ac:dyDescent="0.3">
      <c r="A567" s="9">
        <v>0.66</v>
      </c>
      <c r="B567" s="9">
        <v>18.03</v>
      </c>
      <c r="C567" s="9">
        <f t="shared" si="192"/>
        <v>11.899800000000001</v>
      </c>
      <c r="D567" s="9">
        <f t="shared" si="193"/>
        <v>0.43560000000000004</v>
      </c>
      <c r="E567" s="9">
        <f t="shared" si="194"/>
        <v>325.08090000000004</v>
      </c>
      <c r="F567" s="9"/>
      <c r="G567" s="9"/>
      <c r="H567" s="9"/>
      <c r="I567" s="9">
        <v>759.5</v>
      </c>
      <c r="J567" s="9">
        <v>18.03</v>
      </c>
      <c r="K567" s="9">
        <f t="shared" si="195"/>
        <v>13693.785000000002</v>
      </c>
      <c r="L567" s="9">
        <f t="shared" si="196"/>
        <v>576840.25</v>
      </c>
      <c r="M567" s="9">
        <f t="shared" si="197"/>
        <v>325.08090000000004</v>
      </c>
      <c r="N567" s="9"/>
      <c r="O567" s="9"/>
      <c r="P567" s="9"/>
      <c r="Q567" s="9">
        <v>318.5</v>
      </c>
      <c r="R567" s="9">
        <v>18.03</v>
      </c>
      <c r="S567" s="9">
        <f t="shared" si="198"/>
        <v>5742.5550000000003</v>
      </c>
      <c r="T567" s="9">
        <f t="shared" si="199"/>
        <v>101442.25</v>
      </c>
      <c r="U567" s="9">
        <f t="shared" si="200"/>
        <v>325.08090000000004</v>
      </c>
      <c r="V567" s="9"/>
      <c r="W567" s="9"/>
      <c r="X567" s="9"/>
      <c r="Y567" s="9">
        <v>220.5</v>
      </c>
      <c r="Z567" s="9">
        <v>18.03</v>
      </c>
      <c r="AA567" s="9">
        <f t="shared" si="201"/>
        <v>3975.6150000000002</v>
      </c>
      <c r="AB567" s="9">
        <f t="shared" si="202"/>
        <v>48620.25</v>
      </c>
      <c r="AC567" s="9">
        <f t="shared" si="203"/>
        <v>325.08090000000004</v>
      </c>
      <c r="AD567" s="9"/>
      <c r="AE567" s="9"/>
      <c r="AF567" s="9"/>
      <c r="AG567" s="9">
        <v>3.5</v>
      </c>
      <c r="AH567" s="9">
        <v>18.03</v>
      </c>
      <c r="AI567" s="9">
        <f t="shared" si="204"/>
        <v>63.105000000000004</v>
      </c>
      <c r="AJ567" s="9">
        <f t="shared" si="205"/>
        <v>12.25</v>
      </c>
      <c r="AK567" s="9">
        <f t="shared" si="206"/>
        <v>325.08090000000004</v>
      </c>
      <c r="AL567" s="9"/>
      <c r="AM567" s="9"/>
      <c r="AN567" s="9"/>
      <c r="AO567" s="1">
        <v>3</v>
      </c>
      <c r="AP567" s="9">
        <v>18.03</v>
      </c>
      <c r="AQ567" s="9">
        <f t="shared" si="207"/>
        <v>54.09</v>
      </c>
      <c r="AR567" s="9">
        <f t="shared" si="208"/>
        <v>325.08090000000004</v>
      </c>
      <c r="AS567" s="9">
        <f t="shared" si="209"/>
        <v>325.08090000000004</v>
      </c>
      <c r="AT567" s="9"/>
      <c r="AU567" s="9"/>
      <c r="AV567" s="9"/>
      <c r="AW567" s="9">
        <v>0.4</v>
      </c>
      <c r="AX567" s="9">
        <v>18.03</v>
      </c>
      <c r="AY567" s="9">
        <f t="shared" si="210"/>
        <v>7.2120000000000006</v>
      </c>
      <c r="AZ567" s="9">
        <f t="shared" si="211"/>
        <v>0.16000000000000003</v>
      </c>
      <c r="BA567" s="9">
        <f t="shared" si="212"/>
        <v>325.08090000000004</v>
      </c>
      <c r="BB567" s="9"/>
      <c r="BC567" s="9"/>
      <c r="BD567" s="9"/>
      <c r="BE567" s="1">
        <v>1</v>
      </c>
      <c r="BF567" s="9">
        <v>18.03</v>
      </c>
      <c r="BG567">
        <f t="shared" si="213"/>
        <v>18.03</v>
      </c>
      <c r="BH567">
        <f t="shared" si="214"/>
        <v>1</v>
      </c>
      <c r="BI567">
        <f t="shared" si="215"/>
        <v>325.08090000000004</v>
      </c>
    </row>
    <row r="568" spans="1:61" x14ac:dyDescent="0.3">
      <c r="A568" s="9">
        <v>0.66</v>
      </c>
      <c r="B568" s="9">
        <v>18.14</v>
      </c>
      <c r="C568" s="9">
        <f t="shared" si="192"/>
        <v>11.9724</v>
      </c>
      <c r="D568" s="9">
        <f t="shared" si="193"/>
        <v>0.43560000000000004</v>
      </c>
      <c r="E568" s="9">
        <f t="shared" si="194"/>
        <v>329.05960000000005</v>
      </c>
      <c r="F568" s="9"/>
      <c r="G568" s="9"/>
      <c r="H568" s="9"/>
      <c r="I568" s="9">
        <v>759.5</v>
      </c>
      <c r="J568" s="9">
        <v>18.14</v>
      </c>
      <c r="K568" s="9">
        <f t="shared" si="195"/>
        <v>13777.33</v>
      </c>
      <c r="L568" s="9">
        <f t="shared" si="196"/>
        <v>576840.25</v>
      </c>
      <c r="M568" s="9">
        <f t="shared" si="197"/>
        <v>329.05960000000005</v>
      </c>
      <c r="N568" s="9"/>
      <c r="O568" s="9"/>
      <c r="P568" s="9"/>
      <c r="Q568" s="9">
        <v>318.5</v>
      </c>
      <c r="R568" s="9">
        <v>18.14</v>
      </c>
      <c r="S568" s="9">
        <f t="shared" si="198"/>
        <v>5777.59</v>
      </c>
      <c r="T568" s="9">
        <f t="shared" si="199"/>
        <v>101442.25</v>
      </c>
      <c r="U568" s="9">
        <f t="shared" si="200"/>
        <v>329.05960000000005</v>
      </c>
      <c r="V568" s="9"/>
      <c r="W568" s="9"/>
      <c r="X568" s="9"/>
      <c r="Y568" s="9">
        <v>220.5</v>
      </c>
      <c r="Z568" s="9">
        <v>18.14</v>
      </c>
      <c r="AA568" s="9">
        <f t="shared" si="201"/>
        <v>3999.8700000000003</v>
      </c>
      <c r="AB568" s="9">
        <f t="shared" si="202"/>
        <v>48620.25</v>
      </c>
      <c r="AC568" s="9">
        <f t="shared" si="203"/>
        <v>329.05960000000005</v>
      </c>
      <c r="AD568" s="9"/>
      <c r="AE568" s="9"/>
      <c r="AF568" s="9"/>
      <c r="AG568" s="9">
        <v>3.5</v>
      </c>
      <c r="AH568" s="9">
        <v>18.14</v>
      </c>
      <c r="AI568" s="9">
        <f t="shared" si="204"/>
        <v>63.49</v>
      </c>
      <c r="AJ568" s="9">
        <f t="shared" si="205"/>
        <v>12.25</v>
      </c>
      <c r="AK568" s="9">
        <f t="shared" si="206"/>
        <v>329.05960000000005</v>
      </c>
      <c r="AL568" s="9"/>
      <c r="AM568" s="9"/>
      <c r="AN568" s="9"/>
      <c r="AO568" s="1">
        <v>4</v>
      </c>
      <c r="AP568" s="9">
        <v>18.14</v>
      </c>
      <c r="AQ568" s="9">
        <f t="shared" si="207"/>
        <v>72.56</v>
      </c>
      <c r="AR568" s="9">
        <f t="shared" si="208"/>
        <v>329.05960000000005</v>
      </c>
      <c r="AS568" s="9">
        <f t="shared" si="209"/>
        <v>329.05960000000005</v>
      </c>
      <c r="AT568" s="9"/>
      <c r="AU568" s="9"/>
      <c r="AV568" s="9"/>
      <c r="AW568" s="9">
        <v>0.4</v>
      </c>
      <c r="AX568" s="9">
        <v>18.14</v>
      </c>
      <c r="AY568" s="9">
        <f t="shared" si="210"/>
        <v>7.2560000000000002</v>
      </c>
      <c r="AZ568" s="9">
        <f t="shared" si="211"/>
        <v>0.16000000000000003</v>
      </c>
      <c r="BA568" s="9">
        <f t="shared" si="212"/>
        <v>329.05960000000005</v>
      </c>
      <c r="BB568" s="9"/>
      <c r="BC568" s="9"/>
      <c r="BD568" s="9"/>
      <c r="BE568" s="1">
        <v>1</v>
      </c>
      <c r="BF568" s="9">
        <v>18.14</v>
      </c>
      <c r="BG568">
        <f t="shared" si="213"/>
        <v>18.14</v>
      </c>
      <c r="BH568">
        <f t="shared" si="214"/>
        <v>1</v>
      </c>
      <c r="BI568">
        <f t="shared" si="215"/>
        <v>329.05960000000005</v>
      </c>
    </row>
    <row r="569" spans="1:61" x14ac:dyDescent="0.3">
      <c r="A569" s="9">
        <v>0.66</v>
      </c>
      <c r="B569" s="9">
        <v>17.95</v>
      </c>
      <c r="C569" s="9">
        <f t="shared" si="192"/>
        <v>11.847</v>
      </c>
      <c r="D569" s="9">
        <f t="shared" si="193"/>
        <v>0.43560000000000004</v>
      </c>
      <c r="E569" s="9">
        <f t="shared" si="194"/>
        <v>322.20249999999999</v>
      </c>
      <c r="F569" s="9"/>
      <c r="G569" s="9"/>
      <c r="H569" s="9"/>
      <c r="I569" s="9">
        <v>759.5</v>
      </c>
      <c r="J569" s="9">
        <v>17.95</v>
      </c>
      <c r="K569" s="9">
        <f t="shared" si="195"/>
        <v>13633.025</v>
      </c>
      <c r="L569" s="9">
        <f t="shared" si="196"/>
        <v>576840.25</v>
      </c>
      <c r="M569" s="9">
        <f t="shared" si="197"/>
        <v>322.20249999999999</v>
      </c>
      <c r="N569" s="9"/>
      <c r="O569" s="9"/>
      <c r="P569" s="9"/>
      <c r="Q569" s="9">
        <v>318.5</v>
      </c>
      <c r="R569" s="9">
        <v>17.95</v>
      </c>
      <c r="S569" s="9">
        <f t="shared" si="198"/>
        <v>5717.0749999999998</v>
      </c>
      <c r="T569" s="9">
        <f t="shared" si="199"/>
        <v>101442.25</v>
      </c>
      <c r="U569" s="9">
        <f t="shared" si="200"/>
        <v>322.20249999999999</v>
      </c>
      <c r="V569" s="9"/>
      <c r="W569" s="9"/>
      <c r="X569" s="9"/>
      <c r="Y569" s="9">
        <v>220.5</v>
      </c>
      <c r="Z569" s="9">
        <v>17.95</v>
      </c>
      <c r="AA569" s="9">
        <f t="shared" si="201"/>
        <v>3957.9749999999999</v>
      </c>
      <c r="AB569" s="9">
        <f t="shared" si="202"/>
        <v>48620.25</v>
      </c>
      <c r="AC569" s="9">
        <f t="shared" si="203"/>
        <v>322.20249999999999</v>
      </c>
      <c r="AD569" s="9"/>
      <c r="AE569" s="9"/>
      <c r="AF569" s="9"/>
      <c r="AG569" s="9">
        <v>3.5</v>
      </c>
      <c r="AH569" s="9">
        <v>17.95</v>
      </c>
      <c r="AI569" s="9">
        <f t="shared" si="204"/>
        <v>62.824999999999996</v>
      </c>
      <c r="AJ569" s="9">
        <f t="shared" si="205"/>
        <v>12.25</v>
      </c>
      <c r="AK569" s="9">
        <f t="shared" si="206"/>
        <v>322.20249999999999</v>
      </c>
      <c r="AL569" s="9"/>
      <c r="AM569" s="9"/>
      <c r="AN569" s="9"/>
      <c r="AO569" s="1">
        <v>5</v>
      </c>
      <c r="AP569" s="9">
        <v>17.95</v>
      </c>
      <c r="AQ569" s="9">
        <f t="shared" si="207"/>
        <v>89.75</v>
      </c>
      <c r="AR569" s="9">
        <f t="shared" si="208"/>
        <v>322.20249999999999</v>
      </c>
      <c r="AS569" s="9">
        <f t="shared" si="209"/>
        <v>322.20249999999999</v>
      </c>
      <c r="AT569" s="9"/>
      <c r="AU569" s="9"/>
      <c r="AV569" s="9"/>
      <c r="AW569" s="9">
        <v>0.4</v>
      </c>
      <c r="AX569" s="9">
        <v>17.95</v>
      </c>
      <c r="AY569" s="9">
        <f t="shared" si="210"/>
        <v>7.18</v>
      </c>
      <c r="AZ569" s="9">
        <f t="shared" si="211"/>
        <v>0.16000000000000003</v>
      </c>
      <c r="BA569" s="9">
        <f t="shared" si="212"/>
        <v>322.20249999999999</v>
      </c>
      <c r="BB569" s="9"/>
      <c r="BC569" s="9"/>
      <c r="BD569" s="9"/>
      <c r="BE569" s="1">
        <v>1</v>
      </c>
      <c r="BF569" s="9">
        <v>17.95</v>
      </c>
      <c r="BG569">
        <f t="shared" si="213"/>
        <v>17.95</v>
      </c>
      <c r="BH569">
        <f t="shared" si="214"/>
        <v>1</v>
      </c>
      <c r="BI569">
        <f t="shared" si="215"/>
        <v>322.20249999999999</v>
      </c>
    </row>
    <row r="570" spans="1:61" x14ac:dyDescent="0.3">
      <c r="A570" s="9">
        <v>0.64</v>
      </c>
      <c r="B570" s="9">
        <v>22.72</v>
      </c>
      <c r="C570" s="9">
        <f t="shared" si="192"/>
        <v>14.540799999999999</v>
      </c>
      <c r="D570" s="9">
        <f t="shared" si="193"/>
        <v>0.40960000000000002</v>
      </c>
      <c r="E570" s="9">
        <f t="shared" si="194"/>
        <v>516.19839999999999</v>
      </c>
      <c r="F570" s="9"/>
      <c r="G570" s="9"/>
      <c r="H570" s="9"/>
      <c r="I570" s="9">
        <v>784</v>
      </c>
      <c r="J570" s="9">
        <v>22.72</v>
      </c>
      <c r="K570" s="9">
        <f t="shared" si="195"/>
        <v>17812.48</v>
      </c>
      <c r="L570" s="9">
        <f t="shared" si="196"/>
        <v>614656</v>
      </c>
      <c r="M570" s="9">
        <f t="shared" si="197"/>
        <v>516.19839999999999</v>
      </c>
      <c r="N570" s="9"/>
      <c r="O570" s="9"/>
      <c r="P570" s="9"/>
      <c r="Q570" s="9">
        <v>343</v>
      </c>
      <c r="R570" s="9">
        <v>22.72</v>
      </c>
      <c r="S570" s="9">
        <f t="shared" si="198"/>
        <v>7792.96</v>
      </c>
      <c r="T570" s="9">
        <f t="shared" si="199"/>
        <v>117649</v>
      </c>
      <c r="U570" s="9">
        <f t="shared" si="200"/>
        <v>516.19839999999999</v>
      </c>
      <c r="V570" s="9"/>
      <c r="W570" s="9"/>
      <c r="X570" s="9"/>
      <c r="Y570" s="9">
        <v>220.5</v>
      </c>
      <c r="Z570" s="9">
        <v>22.72</v>
      </c>
      <c r="AA570" s="9">
        <f t="shared" si="201"/>
        <v>5009.7599999999993</v>
      </c>
      <c r="AB570" s="9">
        <f t="shared" si="202"/>
        <v>48620.25</v>
      </c>
      <c r="AC570" s="9">
        <f t="shared" si="203"/>
        <v>516.19839999999999</v>
      </c>
      <c r="AD570" s="9"/>
      <c r="AE570" s="9"/>
      <c r="AF570" s="9"/>
      <c r="AG570" s="9">
        <v>3.5</v>
      </c>
      <c r="AH570" s="9">
        <v>22.72</v>
      </c>
      <c r="AI570" s="9">
        <f t="shared" si="204"/>
        <v>79.52</v>
      </c>
      <c r="AJ570" s="9">
        <f t="shared" si="205"/>
        <v>12.25</v>
      </c>
      <c r="AK570" s="9">
        <f t="shared" si="206"/>
        <v>516.19839999999999</v>
      </c>
      <c r="AL570" s="9"/>
      <c r="AM570" s="9"/>
      <c r="AN570" s="9"/>
      <c r="AO570" s="1">
        <v>2</v>
      </c>
      <c r="AP570" s="9">
        <v>22.72</v>
      </c>
      <c r="AQ570" s="9">
        <f t="shared" si="207"/>
        <v>45.44</v>
      </c>
      <c r="AR570" s="9">
        <f t="shared" si="208"/>
        <v>516.19839999999999</v>
      </c>
      <c r="AS570" s="9">
        <f t="shared" si="209"/>
        <v>516.19839999999999</v>
      </c>
      <c r="AT570" s="9"/>
      <c r="AU570" s="9"/>
      <c r="AV570" s="9"/>
      <c r="AW570" s="9">
        <v>0.4</v>
      </c>
      <c r="AX570" s="9">
        <v>22.72</v>
      </c>
      <c r="AY570" s="9">
        <f t="shared" si="210"/>
        <v>9.0879999999999992</v>
      </c>
      <c r="AZ570" s="9">
        <f t="shared" si="211"/>
        <v>0.16000000000000003</v>
      </c>
      <c r="BA570" s="9">
        <f t="shared" si="212"/>
        <v>516.19839999999999</v>
      </c>
      <c r="BB570" s="9"/>
      <c r="BC570" s="9"/>
      <c r="BD570" s="9"/>
      <c r="BE570" s="1">
        <v>1</v>
      </c>
      <c r="BF570" s="9">
        <v>22.72</v>
      </c>
      <c r="BG570">
        <f t="shared" si="213"/>
        <v>22.72</v>
      </c>
      <c r="BH570">
        <f t="shared" si="214"/>
        <v>1</v>
      </c>
      <c r="BI570">
        <f t="shared" si="215"/>
        <v>516.19839999999999</v>
      </c>
    </row>
    <row r="571" spans="1:61" x14ac:dyDescent="0.3">
      <c r="A571" s="9">
        <v>0.64</v>
      </c>
      <c r="B571" s="9">
        <v>22.73</v>
      </c>
      <c r="C571" s="9">
        <f t="shared" si="192"/>
        <v>14.5472</v>
      </c>
      <c r="D571" s="9">
        <f t="shared" si="193"/>
        <v>0.40960000000000002</v>
      </c>
      <c r="E571" s="9">
        <f t="shared" si="194"/>
        <v>516.65290000000005</v>
      </c>
      <c r="F571" s="9"/>
      <c r="G571" s="9"/>
      <c r="H571" s="9"/>
      <c r="I571" s="9">
        <v>784</v>
      </c>
      <c r="J571" s="9">
        <v>22.73</v>
      </c>
      <c r="K571" s="9">
        <f t="shared" si="195"/>
        <v>17820.32</v>
      </c>
      <c r="L571" s="9">
        <f t="shared" si="196"/>
        <v>614656</v>
      </c>
      <c r="M571" s="9">
        <f t="shared" si="197"/>
        <v>516.65290000000005</v>
      </c>
      <c r="N571" s="9"/>
      <c r="O571" s="9"/>
      <c r="P571" s="9"/>
      <c r="Q571" s="9">
        <v>343</v>
      </c>
      <c r="R571" s="9">
        <v>22.73</v>
      </c>
      <c r="S571" s="9">
        <f t="shared" si="198"/>
        <v>7796.39</v>
      </c>
      <c r="T571" s="9">
        <f t="shared" si="199"/>
        <v>117649</v>
      </c>
      <c r="U571" s="9">
        <f t="shared" si="200"/>
        <v>516.65290000000005</v>
      </c>
      <c r="V571" s="9"/>
      <c r="W571" s="9"/>
      <c r="X571" s="9"/>
      <c r="Y571" s="9">
        <v>220.5</v>
      </c>
      <c r="Z571" s="9">
        <v>22.73</v>
      </c>
      <c r="AA571" s="9">
        <f t="shared" si="201"/>
        <v>5011.9650000000001</v>
      </c>
      <c r="AB571" s="9">
        <f t="shared" si="202"/>
        <v>48620.25</v>
      </c>
      <c r="AC571" s="9">
        <f t="shared" si="203"/>
        <v>516.65290000000005</v>
      </c>
      <c r="AD571" s="9"/>
      <c r="AE571" s="9"/>
      <c r="AF571" s="9"/>
      <c r="AG571" s="9">
        <v>3.5</v>
      </c>
      <c r="AH571" s="9">
        <v>22.73</v>
      </c>
      <c r="AI571" s="9">
        <f t="shared" si="204"/>
        <v>79.555000000000007</v>
      </c>
      <c r="AJ571" s="9">
        <f t="shared" si="205"/>
        <v>12.25</v>
      </c>
      <c r="AK571" s="9">
        <f t="shared" si="206"/>
        <v>516.65290000000005</v>
      </c>
      <c r="AL571" s="9"/>
      <c r="AM571" s="9"/>
      <c r="AN571" s="9"/>
      <c r="AO571" s="1">
        <v>3</v>
      </c>
      <c r="AP571" s="9">
        <v>22.73</v>
      </c>
      <c r="AQ571" s="9">
        <f t="shared" si="207"/>
        <v>68.19</v>
      </c>
      <c r="AR571" s="9">
        <f t="shared" si="208"/>
        <v>516.65290000000005</v>
      </c>
      <c r="AS571" s="9">
        <f t="shared" si="209"/>
        <v>516.65290000000005</v>
      </c>
      <c r="AT571" s="9"/>
      <c r="AU571" s="9"/>
      <c r="AV571" s="9"/>
      <c r="AW571" s="9">
        <v>0.4</v>
      </c>
      <c r="AX571" s="9">
        <v>22.73</v>
      </c>
      <c r="AY571" s="9">
        <f t="shared" si="210"/>
        <v>9.0920000000000005</v>
      </c>
      <c r="AZ571" s="9">
        <f t="shared" si="211"/>
        <v>0.16000000000000003</v>
      </c>
      <c r="BA571" s="9">
        <f t="shared" si="212"/>
        <v>516.65290000000005</v>
      </c>
      <c r="BB571" s="9"/>
      <c r="BC571" s="9"/>
      <c r="BD571" s="9"/>
      <c r="BE571" s="1">
        <v>1</v>
      </c>
      <c r="BF571" s="9">
        <v>22.73</v>
      </c>
      <c r="BG571">
        <f t="shared" si="213"/>
        <v>22.73</v>
      </c>
      <c r="BH571">
        <f t="shared" si="214"/>
        <v>1</v>
      </c>
      <c r="BI571">
        <f t="shared" si="215"/>
        <v>516.65290000000005</v>
      </c>
    </row>
    <row r="572" spans="1:61" x14ac:dyDescent="0.3">
      <c r="A572" s="9">
        <v>0.64</v>
      </c>
      <c r="B572" s="9">
        <v>22.72</v>
      </c>
      <c r="C572" s="9">
        <f t="shared" si="192"/>
        <v>14.540799999999999</v>
      </c>
      <c r="D572" s="9">
        <f t="shared" si="193"/>
        <v>0.40960000000000002</v>
      </c>
      <c r="E572" s="9">
        <f t="shared" si="194"/>
        <v>516.19839999999999</v>
      </c>
      <c r="F572" s="9"/>
      <c r="G572" s="9"/>
      <c r="H572" s="9"/>
      <c r="I572" s="9">
        <v>784</v>
      </c>
      <c r="J572" s="9">
        <v>22.72</v>
      </c>
      <c r="K572" s="9">
        <f t="shared" si="195"/>
        <v>17812.48</v>
      </c>
      <c r="L572" s="9">
        <f t="shared" si="196"/>
        <v>614656</v>
      </c>
      <c r="M572" s="9">
        <f t="shared" si="197"/>
        <v>516.19839999999999</v>
      </c>
      <c r="N572" s="9"/>
      <c r="O572" s="9"/>
      <c r="P572" s="9"/>
      <c r="Q572" s="9">
        <v>343</v>
      </c>
      <c r="R572" s="9">
        <v>22.72</v>
      </c>
      <c r="S572" s="9">
        <f t="shared" si="198"/>
        <v>7792.96</v>
      </c>
      <c r="T572" s="9">
        <f t="shared" si="199"/>
        <v>117649</v>
      </c>
      <c r="U572" s="9">
        <f t="shared" si="200"/>
        <v>516.19839999999999</v>
      </c>
      <c r="V572" s="9"/>
      <c r="W572" s="9"/>
      <c r="X572" s="9"/>
      <c r="Y572" s="9">
        <v>220.5</v>
      </c>
      <c r="Z572" s="9">
        <v>22.72</v>
      </c>
      <c r="AA572" s="9">
        <f t="shared" si="201"/>
        <v>5009.7599999999993</v>
      </c>
      <c r="AB572" s="9">
        <f t="shared" si="202"/>
        <v>48620.25</v>
      </c>
      <c r="AC572" s="9">
        <f t="shared" si="203"/>
        <v>516.19839999999999</v>
      </c>
      <c r="AD572" s="9"/>
      <c r="AE572" s="9"/>
      <c r="AF572" s="9"/>
      <c r="AG572" s="9">
        <v>3.5</v>
      </c>
      <c r="AH572" s="9">
        <v>22.72</v>
      </c>
      <c r="AI572" s="9">
        <f t="shared" si="204"/>
        <v>79.52</v>
      </c>
      <c r="AJ572" s="9">
        <f t="shared" si="205"/>
        <v>12.25</v>
      </c>
      <c r="AK572" s="9">
        <f t="shared" si="206"/>
        <v>516.19839999999999</v>
      </c>
      <c r="AL572" s="9"/>
      <c r="AM572" s="9"/>
      <c r="AN572" s="9"/>
      <c r="AO572" s="1">
        <v>4</v>
      </c>
      <c r="AP572" s="9">
        <v>22.72</v>
      </c>
      <c r="AQ572" s="9">
        <f t="shared" si="207"/>
        <v>90.88</v>
      </c>
      <c r="AR572" s="9">
        <f t="shared" si="208"/>
        <v>516.19839999999999</v>
      </c>
      <c r="AS572" s="9">
        <f t="shared" si="209"/>
        <v>516.19839999999999</v>
      </c>
      <c r="AT572" s="9"/>
      <c r="AU572" s="9"/>
      <c r="AV572" s="9"/>
      <c r="AW572" s="9">
        <v>0.4</v>
      </c>
      <c r="AX572" s="9">
        <v>22.72</v>
      </c>
      <c r="AY572" s="9">
        <f t="shared" si="210"/>
        <v>9.0879999999999992</v>
      </c>
      <c r="AZ572" s="9">
        <f t="shared" si="211"/>
        <v>0.16000000000000003</v>
      </c>
      <c r="BA572" s="9">
        <f t="shared" si="212"/>
        <v>516.19839999999999</v>
      </c>
      <c r="BB572" s="9"/>
      <c r="BC572" s="9"/>
      <c r="BD572" s="9"/>
      <c r="BE572" s="1">
        <v>1</v>
      </c>
      <c r="BF572" s="9">
        <v>22.72</v>
      </c>
      <c r="BG572">
        <f t="shared" si="213"/>
        <v>22.72</v>
      </c>
      <c r="BH572">
        <f t="shared" si="214"/>
        <v>1</v>
      </c>
      <c r="BI572">
        <f t="shared" si="215"/>
        <v>516.19839999999999</v>
      </c>
    </row>
    <row r="573" spans="1:61" x14ac:dyDescent="0.3">
      <c r="A573" s="9">
        <v>0.64</v>
      </c>
      <c r="B573" s="9">
        <v>22.53</v>
      </c>
      <c r="C573" s="9">
        <f t="shared" si="192"/>
        <v>14.419200000000002</v>
      </c>
      <c r="D573" s="9">
        <f t="shared" si="193"/>
        <v>0.40960000000000002</v>
      </c>
      <c r="E573" s="9">
        <f t="shared" si="194"/>
        <v>507.60090000000002</v>
      </c>
      <c r="F573" s="9"/>
      <c r="G573" s="9"/>
      <c r="H573" s="9"/>
      <c r="I573" s="9">
        <v>784</v>
      </c>
      <c r="J573" s="9">
        <v>22.53</v>
      </c>
      <c r="K573" s="9">
        <f t="shared" si="195"/>
        <v>17663.52</v>
      </c>
      <c r="L573" s="9">
        <f t="shared" si="196"/>
        <v>614656</v>
      </c>
      <c r="M573" s="9">
        <f t="shared" si="197"/>
        <v>507.60090000000002</v>
      </c>
      <c r="N573" s="9"/>
      <c r="O573" s="9"/>
      <c r="P573" s="9"/>
      <c r="Q573" s="9">
        <v>343</v>
      </c>
      <c r="R573" s="9">
        <v>22.53</v>
      </c>
      <c r="S573" s="9">
        <f t="shared" si="198"/>
        <v>7727.79</v>
      </c>
      <c r="T573" s="9">
        <f t="shared" si="199"/>
        <v>117649</v>
      </c>
      <c r="U573" s="9">
        <f t="shared" si="200"/>
        <v>507.60090000000002</v>
      </c>
      <c r="V573" s="9"/>
      <c r="W573" s="9"/>
      <c r="X573" s="9"/>
      <c r="Y573" s="9">
        <v>220.5</v>
      </c>
      <c r="Z573" s="9">
        <v>22.53</v>
      </c>
      <c r="AA573" s="9">
        <f t="shared" si="201"/>
        <v>4967.8650000000007</v>
      </c>
      <c r="AB573" s="9">
        <f t="shared" si="202"/>
        <v>48620.25</v>
      </c>
      <c r="AC573" s="9">
        <f t="shared" si="203"/>
        <v>507.60090000000002</v>
      </c>
      <c r="AD573" s="9"/>
      <c r="AE573" s="9"/>
      <c r="AF573" s="9"/>
      <c r="AG573" s="9">
        <v>3.5</v>
      </c>
      <c r="AH573" s="9">
        <v>22.53</v>
      </c>
      <c r="AI573" s="9">
        <f t="shared" si="204"/>
        <v>78.855000000000004</v>
      </c>
      <c r="AJ573" s="9">
        <f t="shared" si="205"/>
        <v>12.25</v>
      </c>
      <c r="AK573" s="9">
        <f t="shared" si="206"/>
        <v>507.60090000000002</v>
      </c>
      <c r="AL573" s="9"/>
      <c r="AM573" s="9"/>
      <c r="AN573" s="9"/>
      <c r="AO573" s="1">
        <v>5</v>
      </c>
      <c r="AP573" s="9">
        <v>22.53</v>
      </c>
      <c r="AQ573" s="9">
        <f t="shared" si="207"/>
        <v>112.65</v>
      </c>
      <c r="AR573" s="9">
        <f t="shared" si="208"/>
        <v>507.60090000000002</v>
      </c>
      <c r="AS573" s="9">
        <f t="shared" si="209"/>
        <v>507.60090000000002</v>
      </c>
      <c r="AT573" s="9"/>
      <c r="AU573" s="9"/>
      <c r="AV573" s="9"/>
      <c r="AW573" s="9">
        <v>0.4</v>
      </c>
      <c r="AX573" s="9">
        <v>22.53</v>
      </c>
      <c r="AY573" s="9">
        <f t="shared" si="210"/>
        <v>9.0120000000000005</v>
      </c>
      <c r="AZ573" s="9">
        <f t="shared" si="211"/>
        <v>0.16000000000000003</v>
      </c>
      <c r="BA573" s="9">
        <f t="shared" si="212"/>
        <v>507.60090000000002</v>
      </c>
      <c r="BB573" s="9"/>
      <c r="BC573" s="9"/>
      <c r="BD573" s="9"/>
      <c r="BE573" s="1">
        <v>1</v>
      </c>
      <c r="BF573" s="9">
        <v>22.53</v>
      </c>
      <c r="BG573">
        <f t="shared" si="213"/>
        <v>22.53</v>
      </c>
      <c r="BH573">
        <f t="shared" si="214"/>
        <v>1</v>
      </c>
      <c r="BI573">
        <f t="shared" si="215"/>
        <v>507.60090000000002</v>
      </c>
    </row>
    <row r="574" spans="1:61" x14ac:dyDescent="0.3">
      <c r="A574" s="9">
        <v>0.62</v>
      </c>
      <c r="B574" s="9">
        <v>17.2</v>
      </c>
      <c r="C574" s="9">
        <f t="shared" si="192"/>
        <v>10.664</v>
      </c>
      <c r="D574" s="9">
        <f t="shared" si="193"/>
        <v>0.38440000000000002</v>
      </c>
      <c r="E574" s="9">
        <f t="shared" si="194"/>
        <v>295.83999999999997</v>
      </c>
      <c r="F574" s="9"/>
      <c r="G574" s="9"/>
      <c r="H574" s="9"/>
      <c r="I574" s="9">
        <v>808.5</v>
      </c>
      <c r="J574" s="9">
        <v>17.2</v>
      </c>
      <c r="K574" s="9">
        <f t="shared" si="195"/>
        <v>13906.199999999999</v>
      </c>
      <c r="L574" s="9">
        <f t="shared" si="196"/>
        <v>653672.25</v>
      </c>
      <c r="M574" s="9">
        <f t="shared" si="197"/>
        <v>295.83999999999997</v>
      </c>
      <c r="N574" s="9"/>
      <c r="O574" s="9"/>
      <c r="P574" s="9"/>
      <c r="Q574" s="9">
        <v>367.5</v>
      </c>
      <c r="R574" s="9">
        <v>17.2</v>
      </c>
      <c r="S574" s="9">
        <f t="shared" si="198"/>
        <v>6321</v>
      </c>
      <c r="T574" s="9">
        <f t="shared" si="199"/>
        <v>135056.25</v>
      </c>
      <c r="U574" s="9">
        <f t="shared" si="200"/>
        <v>295.83999999999997</v>
      </c>
      <c r="V574" s="9"/>
      <c r="W574" s="9"/>
      <c r="X574" s="9"/>
      <c r="Y574" s="9">
        <v>220.5</v>
      </c>
      <c r="Z574" s="9">
        <v>17.2</v>
      </c>
      <c r="AA574" s="9">
        <f t="shared" si="201"/>
        <v>3792.6</v>
      </c>
      <c r="AB574" s="9">
        <f t="shared" si="202"/>
        <v>48620.25</v>
      </c>
      <c r="AC574" s="9">
        <f t="shared" si="203"/>
        <v>295.83999999999997</v>
      </c>
      <c r="AD574" s="9"/>
      <c r="AE574" s="9"/>
      <c r="AF574" s="9"/>
      <c r="AG574" s="9">
        <v>3.5</v>
      </c>
      <c r="AH574" s="9">
        <v>17.2</v>
      </c>
      <c r="AI574" s="9">
        <f t="shared" si="204"/>
        <v>60.199999999999996</v>
      </c>
      <c r="AJ574" s="9">
        <f t="shared" si="205"/>
        <v>12.25</v>
      </c>
      <c r="AK574" s="9">
        <f t="shared" si="206"/>
        <v>295.83999999999997</v>
      </c>
      <c r="AL574" s="9"/>
      <c r="AM574" s="9"/>
      <c r="AN574" s="9"/>
      <c r="AO574" s="1">
        <v>2</v>
      </c>
      <c r="AP574" s="9">
        <v>17.2</v>
      </c>
      <c r="AQ574" s="9">
        <f t="shared" si="207"/>
        <v>34.4</v>
      </c>
      <c r="AR574" s="9">
        <f t="shared" si="208"/>
        <v>295.83999999999997</v>
      </c>
      <c r="AS574" s="9">
        <f t="shared" si="209"/>
        <v>295.83999999999997</v>
      </c>
      <c r="AT574" s="9"/>
      <c r="AU574" s="9"/>
      <c r="AV574" s="9"/>
      <c r="AW574" s="9">
        <v>0.4</v>
      </c>
      <c r="AX574" s="9">
        <v>17.2</v>
      </c>
      <c r="AY574" s="9">
        <f t="shared" si="210"/>
        <v>6.88</v>
      </c>
      <c r="AZ574" s="9">
        <f t="shared" si="211"/>
        <v>0.16000000000000003</v>
      </c>
      <c r="BA574" s="9">
        <f t="shared" si="212"/>
        <v>295.83999999999997</v>
      </c>
      <c r="BB574" s="9"/>
      <c r="BC574" s="9"/>
      <c r="BD574" s="9"/>
      <c r="BE574" s="1">
        <v>1</v>
      </c>
      <c r="BF574" s="9">
        <v>17.2</v>
      </c>
      <c r="BG574">
        <f t="shared" si="213"/>
        <v>17.2</v>
      </c>
      <c r="BH574">
        <f t="shared" si="214"/>
        <v>1</v>
      </c>
      <c r="BI574">
        <f t="shared" si="215"/>
        <v>295.83999999999997</v>
      </c>
    </row>
    <row r="575" spans="1:61" x14ac:dyDescent="0.3">
      <c r="A575" s="9">
        <v>0.62</v>
      </c>
      <c r="B575" s="9">
        <v>17.21</v>
      </c>
      <c r="C575" s="9">
        <f t="shared" si="192"/>
        <v>10.670200000000001</v>
      </c>
      <c r="D575" s="9">
        <f t="shared" si="193"/>
        <v>0.38440000000000002</v>
      </c>
      <c r="E575" s="9">
        <f t="shared" si="194"/>
        <v>296.18410000000006</v>
      </c>
      <c r="F575" s="9"/>
      <c r="G575" s="9"/>
      <c r="H575" s="9"/>
      <c r="I575" s="9">
        <v>808.5</v>
      </c>
      <c r="J575" s="9">
        <v>17.21</v>
      </c>
      <c r="K575" s="9">
        <f t="shared" si="195"/>
        <v>13914.285</v>
      </c>
      <c r="L575" s="9">
        <f t="shared" si="196"/>
        <v>653672.25</v>
      </c>
      <c r="M575" s="9">
        <f t="shared" si="197"/>
        <v>296.18410000000006</v>
      </c>
      <c r="N575" s="9"/>
      <c r="O575" s="9"/>
      <c r="P575" s="9"/>
      <c r="Q575" s="9">
        <v>367.5</v>
      </c>
      <c r="R575" s="9">
        <v>17.21</v>
      </c>
      <c r="S575" s="9">
        <f t="shared" si="198"/>
        <v>6324.6750000000002</v>
      </c>
      <c r="T575" s="9">
        <f t="shared" si="199"/>
        <v>135056.25</v>
      </c>
      <c r="U575" s="9">
        <f t="shared" si="200"/>
        <v>296.18410000000006</v>
      </c>
      <c r="V575" s="9"/>
      <c r="W575" s="9"/>
      <c r="X575" s="9"/>
      <c r="Y575" s="9">
        <v>220.5</v>
      </c>
      <c r="Z575" s="9">
        <v>17.21</v>
      </c>
      <c r="AA575" s="9">
        <f t="shared" si="201"/>
        <v>3794.8050000000003</v>
      </c>
      <c r="AB575" s="9">
        <f t="shared" si="202"/>
        <v>48620.25</v>
      </c>
      <c r="AC575" s="9">
        <f t="shared" si="203"/>
        <v>296.18410000000006</v>
      </c>
      <c r="AD575" s="9"/>
      <c r="AE575" s="9"/>
      <c r="AF575" s="9"/>
      <c r="AG575" s="9">
        <v>3.5</v>
      </c>
      <c r="AH575" s="9">
        <v>17.21</v>
      </c>
      <c r="AI575" s="9">
        <f t="shared" si="204"/>
        <v>60.234999999999999</v>
      </c>
      <c r="AJ575" s="9">
        <f t="shared" si="205"/>
        <v>12.25</v>
      </c>
      <c r="AK575" s="9">
        <f t="shared" si="206"/>
        <v>296.18410000000006</v>
      </c>
      <c r="AL575" s="9"/>
      <c r="AM575" s="9"/>
      <c r="AN575" s="9"/>
      <c r="AO575" s="1">
        <v>3</v>
      </c>
      <c r="AP575" s="9">
        <v>17.21</v>
      </c>
      <c r="AQ575" s="9">
        <f t="shared" si="207"/>
        <v>51.63</v>
      </c>
      <c r="AR575" s="9">
        <f t="shared" si="208"/>
        <v>296.18410000000006</v>
      </c>
      <c r="AS575" s="9">
        <f t="shared" si="209"/>
        <v>296.18410000000006</v>
      </c>
      <c r="AT575" s="9"/>
      <c r="AU575" s="9"/>
      <c r="AV575" s="9"/>
      <c r="AW575" s="9">
        <v>0.4</v>
      </c>
      <c r="AX575" s="9">
        <v>17.21</v>
      </c>
      <c r="AY575" s="9">
        <f t="shared" si="210"/>
        <v>6.8840000000000003</v>
      </c>
      <c r="AZ575" s="9">
        <f t="shared" si="211"/>
        <v>0.16000000000000003</v>
      </c>
      <c r="BA575" s="9">
        <f t="shared" si="212"/>
        <v>296.18410000000006</v>
      </c>
      <c r="BB575" s="9"/>
      <c r="BC575" s="9"/>
      <c r="BD575" s="9"/>
      <c r="BE575" s="1">
        <v>1</v>
      </c>
      <c r="BF575" s="9">
        <v>17.21</v>
      </c>
      <c r="BG575">
        <f t="shared" si="213"/>
        <v>17.21</v>
      </c>
      <c r="BH575">
        <f t="shared" si="214"/>
        <v>1</v>
      </c>
      <c r="BI575">
        <f t="shared" si="215"/>
        <v>296.18410000000006</v>
      </c>
    </row>
    <row r="576" spans="1:61" x14ac:dyDescent="0.3">
      <c r="A576" s="9">
        <v>0.62</v>
      </c>
      <c r="B576" s="9">
        <v>17.149999999999999</v>
      </c>
      <c r="C576" s="9">
        <f t="shared" si="192"/>
        <v>10.632999999999999</v>
      </c>
      <c r="D576" s="9">
        <f t="shared" si="193"/>
        <v>0.38440000000000002</v>
      </c>
      <c r="E576" s="9">
        <f t="shared" si="194"/>
        <v>294.12249999999995</v>
      </c>
      <c r="F576" s="9"/>
      <c r="G576" s="9"/>
      <c r="H576" s="9"/>
      <c r="I576" s="9">
        <v>808.5</v>
      </c>
      <c r="J576" s="9">
        <v>17.149999999999999</v>
      </c>
      <c r="K576" s="9">
        <f t="shared" si="195"/>
        <v>13865.775</v>
      </c>
      <c r="L576" s="9">
        <f t="shared" si="196"/>
        <v>653672.25</v>
      </c>
      <c r="M576" s="9">
        <f t="shared" si="197"/>
        <v>294.12249999999995</v>
      </c>
      <c r="N576" s="9"/>
      <c r="O576" s="9"/>
      <c r="P576" s="9"/>
      <c r="Q576" s="9">
        <v>367.5</v>
      </c>
      <c r="R576" s="9">
        <v>17.149999999999999</v>
      </c>
      <c r="S576" s="9">
        <f t="shared" si="198"/>
        <v>6302.6249999999991</v>
      </c>
      <c r="T576" s="9">
        <f t="shared" si="199"/>
        <v>135056.25</v>
      </c>
      <c r="U576" s="9">
        <f t="shared" si="200"/>
        <v>294.12249999999995</v>
      </c>
      <c r="V576" s="9"/>
      <c r="W576" s="9"/>
      <c r="X576" s="9"/>
      <c r="Y576" s="9">
        <v>220.5</v>
      </c>
      <c r="Z576" s="9">
        <v>17.149999999999999</v>
      </c>
      <c r="AA576" s="9">
        <f t="shared" si="201"/>
        <v>3781.5749999999998</v>
      </c>
      <c r="AB576" s="9">
        <f t="shared" si="202"/>
        <v>48620.25</v>
      </c>
      <c r="AC576" s="9">
        <f t="shared" si="203"/>
        <v>294.12249999999995</v>
      </c>
      <c r="AD576" s="9"/>
      <c r="AE576" s="9"/>
      <c r="AF576" s="9"/>
      <c r="AG576" s="9">
        <v>3.5</v>
      </c>
      <c r="AH576" s="9">
        <v>17.149999999999999</v>
      </c>
      <c r="AI576" s="9">
        <f t="shared" si="204"/>
        <v>60.024999999999991</v>
      </c>
      <c r="AJ576" s="9">
        <f t="shared" si="205"/>
        <v>12.25</v>
      </c>
      <c r="AK576" s="9">
        <f t="shared" si="206"/>
        <v>294.12249999999995</v>
      </c>
      <c r="AL576" s="9"/>
      <c r="AM576" s="9"/>
      <c r="AN576" s="9"/>
      <c r="AO576" s="1">
        <v>4</v>
      </c>
      <c r="AP576" s="9">
        <v>17.149999999999999</v>
      </c>
      <c r="AQ576" s="9">
        <f t="shared" si="207"/>
        <v>68.599999999999994</v>
      </c>
      <c r="AR576" s="9">
        <f t="shared" si="208"/>
        <v>294.12249999999995</v>
      </c>
      <c r="AS576" s="9">
        <f t="shared" si="209"/>
        <v>294.12249999999995</v>
      </c>
      <c r="AT576" s="9"/>
      <c r="AU576" s="9"/>
      <c r="AV576" s="9"/>
      <c r="AW576" s="9">
        <v>0.4</v>
      </c>
      <c r="AX576" s="9">
        <v>17.149999999999999</v>
      </c>
      <c r="AY576" s="9">
        <f t="shared" si="210"/>
        <v>6.8599999999999994</v>
      </c>
      <c r="AZ576" s="9">
        <f t="shared" si="211"/>
        <v>0.16000000000000003</v>
      </c>
      <c r="BA576" s="9">
        <f t="shared" si="212"/>
        <v>294.12249999999995</v>
      </c>
      <c r="BB576" s="9"/>
      <c r="BC576" s="9"/>
      <c r="BD576" s="9"/>
      <c r="BE576" s="1">
        <v>1</v>
      </c>
      <c r="BF576" s="9">
        <v>17.149999999999999</v>
      </c>
      <c r="BG576">
        <f t="shared" si="213"/>
        <v>17.149999999999999</v>
      </c>
      <c r="BH576">
        <f t="shared" si="214"/>
        <v>1</v>
      </c>
      <c r="BI576">
        <f t="shared" si="215"/>
        <v>294.12249999999995</v>
      </c>
    </row>
    <row r="577" spans="1:61" x14ac:dyDescent="0.3">
      <c r="A577" s="9">
        <v>0.62</v>
      </c>
      <c r="B577" s="9">
        <v>17.2</v>
      </c>
      <c r="C577" s="9">
        <f t="shared" si="192"/>
        <v>10.664</v>
      </c>
      <c r="D577" s="9">
        <f t="shared" si="193"/>
        <v>0.38440000000000002</v>
      </c>
      <c r="E577" s="9">
        <f t="shared" si="194"/>
        <v>295.83999999999997</v>
      </c>
      <c r="F577" s="9"/>
      <c r="G577" s="9"/>
      <c r="H577" s="9"/>
      <c r="I577" s="9">
        <v>808.5</v>
      </c>
      <c r="J577" s="9">
        <v>17.2</v>
      </c>
      <c r="K577" s="9">
        <f t="shared" si="195"/>
        <v>13906.199999999999</v>
      </c>
      <c r="L577" s="9">
        <f t="shared" si="196"/>
        <v>653672.25</v>
      </c>
      <c r="M577" s="9">
        <f t="shared" si="197"/>
        <v>295.83999999999997</v>
      </c>
      <c r="N577" s="9"/>
      <c r="O577" s="9"/>
      <c r="P577" s="9"/>
      <c r="Q577" s="9">
        <v>367.5</v>
      </c>
      <c r="R577" s="9">
        <v>17.2</v>
      </c>
      <c r="S577" s="9">
        <f t="shared" si="198"/>
        <v>6321</v>
      </c>
      <c r="T577" s="9">
        <f t="shared" si="199"/>
        <v>135056.25</v>
      </c>
      <c r="U577" s="9">
        <f t="shared" si="200"/>
        <v>295.83999999999997</v>
      </c>
      <c r="V577" s="9"/>
      <c r="W577" s="9"/>
      <c r="X577" s="9"/>
      <c r="Y577" s="9">
        <v>220.5</v>
      </c>
      <c r="Z577" s="9">
        <v>17.2</v>
      </c>
      <c r="AA577" s="9">
        <f t="shared" si="201"/>
        <v>3792.6</v>
      </c>
      <c r="AB577" s="9">
        <f t="shared" si="202"/>
        <v>48620.25</v>
      </c>
      <c r="AC577" s="9">
        <f t="shared" si="203"/>
        <v>295.83999999999997</v>
      </c>
      <c r="AD577" s="9"/>
      <c r="AE577" s="9"/>
      <c r="AF577" s="9"/>
      <c r="AG577" s="9">
        <v>3.5</v>
      </c>
      <c r="AH577" s="9">
        <v>17.2</v>
      </c>
      <c r="AI577" s="9">
        <f t="shared" si="204"/>
        <v>60.199999999999996</v>
      </c>
      <c r="AJ577" s="9">
        <f t="shared" si="205"/>
        <v>12.25</v>
      </c>
      <c r="AK577" s="9">
        <f t="shared" si="206"/>
        <v>295.83999999999997</v>
      </c>
      <c r="AL577" s="9"/>
      <c r="AM577" s="9"/>
      <c r="AN577" s="9"/>
      <c r="AO577" s="1">
        <v>5</v>
      </c>
      <c r="AP577" s="9">
        <v>17.2</v>
      </c>
      <c r="AQ577" s="9">
        <f t="shared" si="207"/>
        <v>86</v>
      </c>
      <c r="AR577" s="9">
        <f t="shared" si="208"/>
        <v>295.83999999999997</v>
      </c>
      <c r="AS577" s="9">
        <f t="shared" si="209"/>
        <v>295.83999999999997</v>
      </c>
      <c r="AT577" s="9"/>
      <c r="AU577" s="9"/>
      <c r="AV577" s="9"/>
      <c r="AW577" s="9">
        <v>0.4</v>
      </c>
      <c r="AX577" s="9">
        <v>17.2</v>
      </c>
      <c r="AY577" s="9">
        <f t="shared" si="210"/>
        <v>6.88</v>
      </c>
      <c r="AZ577" s="9">
        <f t="shared" si="211"/>
        <v>0.16000000000000003</v>
      </c>
      <c r="BA577" s="9">
        <f t="shared" si="212"/>
        <v>295.83999999999997</v>
      </c>
      <c r="BB577" s="9"/>
      <c r="BC577" s="9"/>
      <c r="BD577" s="9"/>
      <c r="BE577" s="1">
        <v>1</v>
      </c>
      <c r="BF577" s="9">
        <v>17.2</v>
      </c>
      <c r="BG577">
        <f t="shared" si="213"/>
        <v>17.2</v>
      </c>
      <c r="BH577">
        <f t="shared" si="214"/>
        <v>1</v>
      </c>
      <c r="BI577">
        <f t="shared" si="215"/>
        <v>295.83999999999997</v>
      </c>
    </row>
    <row r="578" spans="1:61" x14ac:dyDescent="0.3">
      <c r="A578" s="9">
        <v>0.98</v>
      </c>
      <c r="B578" s="9">
        <v>32.96</v>
      </c>
      <c r="C578" s="9">
        <f t="shared" si="192"/>
        <v>32.300800000000002</v>
      </c>
      <c r="D578" s="9">
        <f t="shared" si="193"/>
        <v>0.96039999999999992</v>
      </c>
      <c r="E578" s="9">
        <f t="shared" si="194"/>
        <v>1086.3616</v>
      </c>
      <c r="F578" s="9"/>
      <c r="G578" s="9"/>
      <c r="H578" s="9"/>
      <c r="I578" s="9">
        <v>514.5</v>
      </c>
      <c r="J578" s="9">
        <v>32.96</v>
      </c>
      <c r="K578" s="9">
        <f t="shared" si="195"/>
        <v>16957.920000000002</v>
      </c>
      <c r="L578" s="9">
        <f t="shared" si="196"/>
        <v>264710.25</v>
      </c>
      <c r="M578" s="9">
        <f t="shared" si="197"/>
        <v>1086.3616</v>
      </c>
      <c r="N578" s="9"/>
      <c r="O578" s="9"/>
      <c r="P578" s="9"/>
      <c r="Q578" s="9">
        <v>294</v>
      </c>
      <c r="R578" s="9">
        <v>32.96</v>
      </c>
      <c r="S578" s="9">
        <f t="shared" si="198"/>
        <v>9690.24</v>
      </c>
      <c r="T578" s="9">
        <f t="shared" si="199"/>
        <v>86436</v>
      </c>
      <c r="U578" s="9">
        <f t="shared" si="200"/>
        <v>1086.3616</v>
      </c>
      <c r="V578" s="9"/>
      <c r="W578" s="9"/>
      <c r="X578" s="9"/>
      <c r="Y578" s="9">
        <v>110.25</v>
      </c>
      <c r="Z578" s="9">
        <v>32.96</v>
      </c>
      <c r="AA578" s="9">
        <f t="shared" si="201"/>
        <v>3633.84</v>
      </c>
      <c r="AB578" s="9">
        <f t="shared" si="202"/>
        <v>12155.0625</v>
      </c>
      <c r="AC578" s="9">
        <f t="shared" si="203"/>
        <v>1086.3616</v>
      </c>
      <c r="AD578" s="9"/>
      <c r="AE578" s="9"/>
      <c r="AF578" s="9"/>
      <c r="AG578" s="9">
        <v>7</v>
      </c>
      <c r="AH578" s="9">
        <v>32.96</v>
      </c>
      <c r="AI578" s="9">
        <f t="shared" si="204"/>
        <v>230.72</v>
      </c>
      <c r="AJ578" s="9">
        <f t="shared" si="205"/>
        <v>49</v>
      </c>
      <c r="AK578" s="9">
        <f t="shared" si="206"/>
        <v>1086.3616</v>
      </c>
      <c r="AL578" s="9"/>
      <c r="AM578" s="9"/>
      <c r="AN578" s="9"/>
      <c r="AO578" s="1">
        <v>2</v>
      </c>
      <c r="AP578" s="9">
        <v>32.96</v>
      </c>
      <c r="AQ578" s="9">
        <f t="shared" si="207"/>
        <v>65.92</v>
      </c>
      <c r="AR578" s="9">
        <f t="shared" si="208"/>
        <v>1086.3616</v>
      </c>
      <c r="AS578" s="9">
        <f t="shared" si="209"/>
        <v>1086.3616</v>
      </c>
      <c r="AT578" s="9"/>
      <c r="AU578" s="9"/>
      <c r="AV578" s="9"/>
      <c r="AW578" s="9">
        <v>0.4</v>
      </c>
      <c r="AX578" s="9">
        <v>32.96</v>
      </c>
      <c r="AY578" s="9">
        <f t="shared" si="210"/>
        <v>13.184000000000001</v>
      </c>
      <c r="AZ578" s="9">
        <f t="shared" si="211"/>
        <v>0.16000000000000003</v>
      </c>
      <c r="BA578" s="9">
        <f t="shared" si="212"/>
        <v>1086.3616</v>
      </c>
      <c r="BB578" s="9"/>
      <c r="BC578" s="9"/>
      <c r="BD578" s="9"/>
      <c r="BE578" s="1">
        <v>2</v>
      </c>
      <c r="BF578" s="9">
        <v>32.96</v>
      </c>
      <c r="BG578">
        <f t="shared" si="213"/>
        <v>65.92</v>
      </c>
      <c r="BH578">
        <f t="shared" si="214"/>
        <v>4</v>
      </c>
      <c r="BI578">
        <f t="shared" si="215"/>
        <v>1086.3616</v>
      </c>
    </row>
    <row r="579" spans="1:61" x14ac:dyDescent="0.3">
      <c r="A579" s="9">
        <v>0.98</v>
      </c>
      <c r="B579" s="9">
        <v>33.130000000000003</v>
      </c>
      <c r="C579" s="9">
        <f t="shared" ref="C579:C642" si="216">A579*B579</f>
        <v>32.467400000000005</v>
      </c>
      <c r="D579" s="9">
        <f t="shared" ref="D579:D642" si="217">POWER(A579,2)</f>
        <v>0.96039999999999992</v>
      </c>
      <c r="E579" s="9">
        <f t="shared" ref="E579:E642" si="218">POWER(B579,2)</f>
        <v>1097.5969000000002</v>
      </c>
      <c r="F579" s="9"/>
      <c r="G579" s="9"/>
      <c r="H579" s="9"/>
      <c r="I579" s="9">
        <v>514.5</v>
      </c>
      <c r="J579" s="9">
        <v>33.130000000000003</v>
      </c>
      <c r="K579" s="9">
        <f t="shared" ref="K579:K642" si="219">I579*J579</f>
        <v>17045.385000000002</v>
      </c>
      <c r="L579" s="9">
        <f t="shared" ref="L579:L642" si="220">POWER(I579,2)</f>
        <v>264710.25</v>
      </c>
      <c r="M579" s="9">
        <f t="shared" ref="M579:M642" si="221">POWER(J579,2)</f>
        <v>1097.5969000000002</v>
      </c>
      <c r="N579" s="9"/>
      <c r="O579" s="9"/>
      <c r="P579" s="9"/>
      <c r="Q579" s="9">
        <v>294</v>
      </c>
      <c r="R579" s="9">
        <v>33.130000000000003</v>
      </c>
      <c r="S579" s="9">
        <f t="shared" ref="S579:S642" si="222">Q579*R579</f>
        <v>9740.2200000000012</v>
      </c>
      <c r="T579" s="9">
        <f t="shared" ref="T579:T642" si="223">POWER(Q579,2)</f>
        <v>86436</v>
      </c>
      <c r="U579" s="9">
        <f t="shared" ref="U579:U642" si="224">POWER(R579,2)</f>
        <v>1097.5969000000002</v>
      </c>
      <c r="V579" s="9"/>
      <c r="W579" s="9"/>
      <c r="X579" s="9"/>
      <c r="Y579" s="9">
        <v>110.25</v>
      </c>
      <c r="Z579" s="9">
        <v>33.130000000000003</v>
      </c>
      <c r="AA579" s="9">
        <f t="shared" ref="AA579:AA642" si="225">Y579*Z579</f>
        <v>3652.5825000000004</v>
      </c>
      <c r="AB579" s="9">
        <f t="shared" ref="AB579:AB642" si="226">POWER(Y579,2)</f>
        <v>12155.0625</v>
      </c>
      <c r="AC579" s="9">
        <f t="shared" ref="AC579:AC642" si="227">POWER(Z579,2)</f>
        <v>1097.5969000000002</v>
      </c>
      <c r="AD579" s="9"/>
      <c r="AE579" s="9"/>
      <c r="AF579" s="9"/>
      <c r="AG579" s="9">
        <v>7</v>
      </c>
      <c r="AH579" s="9">
        <v>33.130000000000003</v>
      </c>
      <c r="AI579" s="9">
        <f t="shared" ref="AI579:AI642" si="228">AG579*AH579</f>
        <v>231.91000000000003</v>
      </c>
      <c r="AJ579" s="9">
        <f t="shared" ref="AJ579:AJ642" si="229">POWER(AG579,2)</f>
        <v>49</v>
      </c>
      <c r="AK579" s="9">
        <f t="shared" ref="AK579:AK642" si="230">POWER(AH579,2)</f>
        <v>1097.5969000000002</v>
      </c>
      <c r="AL579" s="9"/>
      <c r="AM579" s="9"/>
      <c r="AN579" s="9"/>
      <c r="AO579" s="1">
        <v>3</v>
      </c>
      <c r="AP579" s="9">
        <v>33.130000000000003</v>
      </c>
      <c r="AQ579" s="9">
        <f t="shared" ref="AQ579:AQ642" si="231">AO579*AP579</f>
        <v>99.390000000000015</v>
      </c>
      <c r="AR579" s="9">
        <f t="shared" ref="AR579:AR642" si="232">POWER(AP579,2)</f>
        <v>1097.5969000000002</v>
      </c>
      <c r="AS579" s="9">
        <f t="shared" ref="AS579:AS642" si="233">POWER(AP579,2)</f>
        <v>1097.5969000000002</v>
      </c>
      <c r="AT579" s="9"/>
      <c r="AU579" s="9"/>
      <c r="AV579" s="9"/>
      <c r="AW579" s="9">
        <v>0.4</v>
      </c>
      <c r="AX579" s="9">
        <v>33.130000000000003</v>
      </c>
      <c r="AY579" s="9">
        <f t="shared" ref="AY579:AY642" si="234">AW579*AX579</f>
        <v>13.252000000000002</v>
      </c>
      <c r="AZ579" s="9">
        <f t="shared" ref="AZ579:AZ642" si="235">POWER(AW579,2)</f>
        <v>0.16000000000000003</v>
      </c>
      <c r="BA579" s="9">
        <f t="shared" ref="BA579:BA642" si="236">POWER(AX579,2)</f>
        <v>1097.5969000000002</v>
      </c>
      <c r="BB579" s="9"/>
      <c r="BC579" s="9"/>
      <c r="BD579" s="9"/>
      <c r="BE579" s="1">
        <v>2</v>
      </c>
      <c r="BF579" s="9">
        <v>33.130000000000003</v>
      </c>
      <c r="BG579">
        <f t="shared" ref="BG579:BG642" si="237">BE579*BF579</f>
        <v>66.260000000000005</v>
      </c>
      <c r="BH579">
        <f t="shared" ref="BH579:BH642" si="238">POWER(BE579,2)</f>
        <v>4</v>
      </c>
      <c r="BI579">
        <f t="shared" ref="BI579:BI642" si="239">POWER(BF579,2)</f>
        <v>1097.5969000000002</v>
      </c>
    </row>
    <row r="580" spans="1:61" x14ac:dyDescent="0.3">
      <c r="A580" s="9">
        <v>0.98</v>
      </c>
      <c r="B580" s="9">
        <v>33.94</v>
      </c>
      <c r="C580" s="9">
        <f t="shared" si="216"/>
        <v>33.261199999999995</v>
      </c>
      <c r="D580" s="9">
        <f t="shared" si="217"/>
        <v>0.96039999999999992</v>
      </c>
      <c r="E580" s="9">
        <f t="shared" si="218"/>
        <v>1151.9235999999999</v>
      </c>
      <c r="F580" s="9"/>
      <c r="G580" s="9"/>
      <c r="H580" s="9"/>
      <c r="I580" s="9">
        <v>514.5</v>
      </c>
      <c r="J580" s="9">
        <v>33.94</v>
      </c>
      <c r="K580" s="9">
        <f t="shared" si="219"/>
        <v>17462.129999999997</v>
      </c>
      <c r="L580" s="9">
        <f t="shared" si="220"/>
        <v>264710.25</v>
      </c>
      <c r="M580" s="9">
        <f t="shared" si="221"/>
        <v>1151.9235999999999</v>
      </c>
      <c r="N580" s="9"/>
      <c r="O580" s="9"/>
      <c r="P580" s="9"/>
      <c r="Q580" s="9">
        <v>294</v>
      </c>
      <c r="R580" s="9">
        <v>33.94</v>
      </c>
      <c r="S580" s="9">
        <f t="shared" si="222"/>
        <v>9978.3599999999988</v>
      </c>
      <c r="T580" s="9">
        <f t="shared" si="223"/>
        <v>86436</v>
      </c>
      <c r="U580" s="9">
        <f t="shared" si="224"/>
        <v>1151.9235999999999</v>
      </c>
      <c r="V580" s="9"/>
      <c r="W580" s="9"/>
      <c r="X580" s="9"/>
      <c r="Y580" s="9">
        <v>110.25</v>
      </c>
      <c r="Z580" s="9">
        <v>33.94</v>
      </c>
      <c r="AA580" s="9">
        <f t="shared" si="225"/>
        <v>3741.8849999999998</v>
      </c>
      <c r="AB580" s="9">
        <f t="shared" si="226"/>
        <v>12155.0625</v>
      </c>
      <c r="AC580" s="9">
        <f t="shared" si="227"/>
        <v>1151.9235999999999</v>
      </c>
      <c r="AD580" s="9"/>
      <c r="AE580" s="9"/>
      <c r="AF580" s="9"/>
      <c r="AG580" s="9">
        <v>7</v>
      </c>
      <c r="AH580" s="9">
        <v>33.94</v>
      </c>
      <c r="AI580" s="9">
        <f t="shared" si="228"/>
        <v>237.57999999999998</v>
      </c>
      <c r="AJ580" s="9">
        <f t="shared" si="229"/>
        <v>49</v>
      </c>
      <c r="AK580" s="9">
        <f t="shared" si="230"/>
        <v>1151.9235999999999</v>
      </c>
      <c r="AL580" s="9"/>
      <c r="AM580" s="9"/>
      <c r="AN580" s="9"/>
      <c r="AO580" s="1">
        <v>4</v>
      </c>
      <c r="AP580" s="9">
        <v>33.94</v>
      </c>
      <c r="AQ580" s="9">
        <f t="shared" si="231"/>
        <v>135.76</v>
      </c>
      <c r="AR580" s="9">
        <f t="shared" si="232"/>
        <v>1151.9235999999999</v>
      </c>
      <c r="AS580" s="9">
        <f t="shared" si="233"/>
        <v>1151.9235999999999</v>
      </c>
      <c r="AT580" s="9"/>
      <c r="AU580" s="9"/>
      <c r="AV580" s="9"/>
      <c r="AW580" s="9">
        <v>0.4</v>
      </c>
      <c r="AX580" s="9">
        <v>33.94</v>
      </c>
      <c r="AY580" s="9">
        <f t="shared" si="234"/>
        <v>13.576000000000001</v>
      </c>
      <c r="AZ580" s="9">
        <f t="shared" si="235"/>
        <v>0.16000000000000003</v>
      </c>
      <c r="BA580" s="9">
        <f t="shared" si="236"/>
        <v>1151.9235999999999</v>
      </c>
      <c r="BB580" s="9"/>
      <c r="BC580" s="9"/>
      <c r="BD580" s="9"/>
      <c r="BE580" s="1">
        <v>2</v>
      </c>
      <c r="BF580" s="9">
        <v>33.94</v>
      </c>
      <c r="BG580">
        <f t="shared" si="237"/>
        <v>67.88</v>
      </c>
      <c r="BH580">
        <f t="shared" si="238"/>
        <v>4</v>
      </c>
      <c r="BI580">
        <f t="shared" si="239"/>
        <v>1151.9235999999999</v>
      </c>
    </row>
    <row r="581" spans="1:61" x14ac:dyDescent="0.3">
      <c r="A581" s="9">
        <v>0.98</v>
      </c>
      <c r="B581" s="9">
        <v>33.78</v>
      </c>
      <c r="C581" s="9">
        <f t="shared" si="216"/>
        <v>33.104399999999998</v>
      </c>
      <c r="D581" s="9">
        <f t="shared" si="217"/>
        <v>0.96039999999999992</v>
      </c>
      <c r="E581" s="9">
        <f t="shared" si="218"/>
        <v>1141.0884000000001</v>
      </c>
      <c r="F581" s="9"/>
      <c r="G581" s="9"/>
      <c r="H581" s="9"/>
      <c r="I581" s="9">
        <v>514.5</v>
      </c>
      <c r="J581" s="9">
        <v>33.78</v>
      </c>
      <c r="K581" s="9">
        <f t="shared" si="219"/>
        <v>17379.810000000001</v>
      </c>
      <c r="L581" s="9">
        <f t="shared" si="220"/>
        <v>264710.25</v>
      </c>
      <c r="M581" s="9">
        <f t="shared" si="221"/>
        <v>1141.0884000000001</v>
      </c>
      <c r="N581" s="9"/>
      <c r="O581" s="9"/>
      <c r="P581" s="9"/>
      <c r="Q581" s="9">
        <v>294</v>
      </c>
      <c r="R581" s="9">
        <v>33.78</v>
      </c>
      <c r="S581" s="9">
        <f t="shared" si="222"/>
        <v>9931.32</v>
      </c>
      <c r="T581" s="9">
        <f t="shared" si="223"/>
        <v>86436</v>
      </c>
      <c r="U581" s="9">
        <f t="shared" si="224"/>
        <v>1141.0884000000001</v>
      </c>
      <c r="V581" s="9"/>
      <c r="W581" s="9"/>
      <c r="X581" s="9"/>
      <c r="Y581" s="9">
        <v>110.25</v>
      </c>
      <c r="Z581" s="9">
        <v>33.78</v>
      </c>
      <c r="AA581" s="9">
        <f t="shared" si="225"/>
        <v>3724.2450000000003</v>
      </c>
      <c r="AB581" s="9">
        <f t="shared" si="226"/>
        <v>12155.0625</v>
      </c>
      <c r="AC581" s="9">
        <f t="shared" si="227"/>
        <v>1141.0884000000001</v>
      </c>
      <c r="AD581" s="9"/>
      <c r="AE581" s="9"/>
      <c r="AF581" s="9"/>
      <c r="AG581" s="9">
        <v>7</v>
      </c>
      <c r="AH581" s="9">
        <v>33.78</v>
      </c>
      <c r="AI581" s="9">
        <f t="shared" si="228"/>
        <v>236.46</v>
      </c>
      <c r="AJ581" s="9">
        <f t="shared" si="229"/>
        <v>49</v>
      </c>
      <c r="AK581" s="9">
        <f t="shared" si="230"/>
        <v>1141.0884000000001</v>
      </c>
      <c r="AL581" s="9"/>
      <c r="AM581" s="9"/>
      <c r="AN581" s="9"/>
      <c r="AO581" s="1">
        <v>5</v>
      </c>
      <c r="AP581" s="9">
        <v>33.78</v>
      </c>
      <c r="AQ581" s="9">
        <f t="shared" si="231"/>
        <v>168.9</v>
      </c>
      <c r="AR581" s="9">
        <f t="shared" si="232"/>
        <v>1141.0884000000001</v>
      </c>
      <c r="AS581" s="9">
        <f t="shared" si="233"/>
        <v>1141.0884000000001</v>
      </c>
      <c r="AT581" s="9"/>
      <c r="AU581" s="9"/>
      <c r="AV581" s="9"/>
      <c r="AW581" s="9">
        <v>0.4</v>
      </c>
      <c r="AX581" s="9">
        <v>33.78</v>
      </c>
      <c r="AY581" s="9">
        <f t="shared" si="234"/>
        <v>13.512</v>
      </c>
      <c r="AZ581" s="9">
        <f t="shared" si="235"/>
        <v>0.16000000000000003</v>
      </c>
      <c r="BA581" s="9">
        <f t="shared" si="236"/>
        <v>1141.0884000000001</v>
      </c>
      <c r="BB581" s="9"/>
      <c r="BC581" s="9"/>
      <c r="BD581" s="9"/>
      <c r="BE581" s="1">
        <v>2</v>
      </c>
      <c r="BF581" s="9">
        <v>33.78</v>
      </c>
      <c r="BG581">
        <f t="shared" si="237"/>
        <v>67.56</v>
      </c>
      <c r="BH581">
        <f t="shared" si="238"/>
        <v>4</v>
      </c>
      <c r="BI581">
        <f t="shared" si="239"/>
        <v>1141.0884000000001</v>
      </c>
    </row>
    <row r="582" spans="1:61" x14ac:dyDescent="0.3">
      <c r="A582" s="9">
        <v>0.9</v>
      </c>
      <c r="B582" s="9">
        <v>38.35</v>
      </c>
      <c r="C582" s="9">
        <f t="shared" si="216"/>
        <v>34.515000000000001</v>
      </c>
      <c r="D582" s="9">
        <f t="shared" si="217"/>
        <v>0.81</v>
      </c>
      <c r="E582" s="9">
        <f t="shared" si="218"/>
        <v>1470.7225000000001</v>
      </c>
      <c r="F582" s="9"/>
      <c r="G582" s="9"/>
      <c r="H582" s="9"/>
      <c r="I582" s="9">
        <v>563.5</v>
      </c>
      <c r="J582" s="9">
        <v>38.35</v>
      </c>
      <c r="K582" s="9">
        <f t="shared" si="219"/>
        <v>21610.225000000002</v>
      </c>
      <c r="L582" s="9">
        <f t="shared" si="220"/>
        <v>317532.25</v>
      </c>
      <c r="M582" s="9">
        <f t="shared" si="221"/>
        <v>1470.7225000000001</v>
      </c>
      <c r="N582" s="9"/>
      <c r="O582" s="9"/>
      <c r="P582" s="9"/>
      <c r="Q582" s="9">
        <v>318.5</v>
      </c>
      <c r="R582" s="9">
        <v>38.35</v>
      </c>
      <c r="S582" s="9">
        <f t="shared" si="222"/>
        <v>12214.475</v>
      </c>
      <c r="T582" s="9">
        <f t="shared" si="223"/>
        <v>101442.25</v>
      </c>
      <c r="U582" s="9">
        <f t="shared" si="224"/>
        <v>1470.7225000000001</v>
      </c>
      <c r="V582" s="9"/>
      <c r="W582" s="9"/>
      <c r="X582" s="9"/>
      <c r="Y582" s="9">
        <v>122.5</v>
      </c>
      <c r="Z582" s="9">
        <v>38.35</v>
      </c>
      <c r="AA582" s="9">
        <f t="shared" si="225"/>
        <v>4697.875</v>
      </c>
      <c r="AB582" s="9">
        <f t="shared" si="226"/>
        <v>15006.25</v>
      </c>
      <c r="AC582" s="9">
        <f t="shared" si="227"/>
        <v>1470.7225000000001</v>
      </c>
      <c r="AD582" s="9"/>
      <c r="AE582" s="9"/>
      <c r="AF582" s="9"/>
      <c r="AG582" s="9">
        <v>7</v>
      </c>
      <c r="AH582" s="9">
        <v>38.35</v>
      </c>
      <c r="AI582" s="9">
        <f t="shared" si="228"/>
        <v>268.45</v>
      </c>
      <c r="AJ582" s="9">
        <f t="shared" si="229"/>
        <v>49</v>
      </c>
      <c r="AK582" s="9">
        <f t="shared" si="230"/>
        <v>1470.7225000000001</v>
      </c>
      <c r="AL582" s="9"/>
      <c r="AM582" s="9"/>
      <c r="AN582" s="9"/>
      <c r="AO582" s="1">
        <v>2</v>
      </c>
      <c r="AP582" s="9">
        <v>38.35</v>
      </c>
      <c r="AQ582" s="9">
        <f t="shared" si="231"/>
        <v>76.7</v>
      </c>
      <c r="AR582" s="9">
        <f t="shared" si="232"/>
        <v>1470.7225000000001</v>
      </c>
      <c r="AS582" s="9">
        <f t="shared" si="233"/>
        <v>1470.7225000000001</v>
      </c>
      <c r="AT582" s="9"/>
      <c r="AU582" s="9"/>
      <c r="AV582" s="9"/>
      <c r="AW582" s="9">
        <v>0.4</v>
      </c>
      <c r="AX582" s="9">
        <v>38.35</v>
      </c>
      <c r="AY582" s="9">
        <f t="shared" si="234"/>
        <v>15.340000000000002</v>
      </c>
      <c r="AZ582" s="9">
        <f t="shared" si="235"/>
        <v>0.16000000000000003</v>
      </c>
      <c r="BA582" s="9">
        <f t="shared" si="236"/>
        <v>1470.7225000000001</v>
      </c>
      <c r="BB582" s="9"/>
      <c r="BC582" s="9"/>
      <c r="BD582" s="9"/>
      <c r="BE582" s="1">
        <v>2</v>
      </c>
      <c r="BF582" s="9">
        <v>38.35</v>
      </c>
      <c r="BG582">
        <f t="shared" si="237"/>
        <v>76.7</v>
      </c>
      <c r="BH582">
        <f t="shared" si="238"/>
        <v>4</v>
      </c>
      <c r="BI582">
        <f t="shared" si="239"/>
        <v>1470.7225000000001</v>
      </c>
    </row>
    <row r="583" spans="1:61" x14ac:dyDescent="0.3">
      <c r="A583" s="9">
        <v>0.9</v>
      </c>
      <c r="B583" s="9">
        <v>35.39</v>
      </c>
      <c r="C583" s="9">
        <f t="shared" si="216"/>
        <v>31.851000000000003</v>
      </c>
      <c r="D583" s="9">
        <f t="shared" si="217"/>
        <v>0.81</v>
      </c>
      <c r="E583" s="9">
        <f t="shared" si="218"/>
        <v>1252.4521</v>
      </c>
      <c r="F583" s="9"/>
      <c r="G583" s="9"/>
      <c r="H583" s="9"/>
      <c r="I583" s="9">
        <v>563.5</v>
      </c>
      <c r="J583" s="9">
        <v>35.39</v>
      </c>
      <c r="K583" s="9">
        <f t="shared" si="219"/>
        <v>19942.264999999999</v>
      </c>
      <c r="L583" s="9">
        <f t="shared" si="220"/>
        <v>317532.25</v>
      </c>
      <c r="M583" s="9">
        <f t="shared" si="221"/>
        <v>1252.4521</v>
      </c>
      <c r="N583" s="9"/>
      <c r="O583" s="9"/>
      <c r="P583" s="9"/>
      <c r="Q583" s="9">
        <v>318.5</v>
      </c>
      <c r="R583" s="9">
        <v>35.39</v>
      </c>
      <c r="S583" s="9">
        <f t="shared" si="222"/>
        <v>11271.715</v>
      </c>
      <c r="T583" s="9">
        <f t="shared" si="223"/>
        <v>101442.25</v>
      </c>
      <c r="U583" s="9">
        <f t="shared" si="224"/>
        <v>1252.4521</v>
      </c>
      <c r="V583" s="9"/>
      <c r="W583" s="9"/>
      <c r="X583" s="9"/>
      <c r="Y583" s="9">
        <v>122.5</v>
      </c>
      <c r="Z583" s="9">
        <v>35.39</v>
      </c>
      <c r="AA583" s="9">
        <f t="shared" si="225"/>
        <v>4335.2749999999996</v>
      </c>
      <c r="AB583" s="9">
        <f t="shared" si="226"/>
        <v>15006.25</v>
      </c>
      <c r="AC583" s="9">
        <f t="shared" si="227"/>
        <v>1252.4521</v>
      </c>
      <c r="AD583" s="9"/>
      <c r="AE583" s="9"/>
      <c r="AF583" s="9"/>
      <c r="AG583" s="9">
        <v>7</v>
      </c>
      <c r="AH583" s="9">
        <v>35.39</v>
      </c>
      <c r="AI583" s="9">
        <f t="shared" si="228"/>
        <v>247.73000000000002</v>
      </c>
      <c r="AJ583" s="9">
        <f t="shared" si="229"/>
        <v>49</v>
      </c>
      <c r="AK583" s="9">
        <f t="shared" si="230"/>
        <v>1252.4521</v>
      </c>
      <c r="AL583" s="9"/>
      <c r="AM583" s="9"/>
      <c r="AN583" s="9"/>
      <c r="AO583" s="1">
        <v>3</v>
      </c>
      <c r="AP583" s="9">
        <v>35.39</v>
      </c>
      <c r="AQ583" s="9">
        <f t="shared" si="231"/>
        <v>106.17</v>
      </c>
      <c r="AR583" s="9">
        <f t="shared" si="232"/>
        <v>1252.4521</v>
      </c>
      <c r="AS583" s="9">
        <f t="shared" si="233"/>
        <v>1252.4521</v>
      </c>
      <c r="AT583" s="9"/>
      <c r="AU583" s="9"/>
      <c r="AV583" s="9"/>
      <c r="AW583" s="9">
        <v>0.4</v>
      </c>
      <c r="AX583" s="9">
        <v>35.39</v>
      </c>
      <c r="AY583" s="9">
        <f t="shared" si="234"/>
        <v>14.156000000000001</v>
      </c>
      <c r="AZ583" s="9">
        <f t="shared" si="235"/>
        <v>0.16000000000000003</v>
      </c>
      <c r="BA583" s="9">
        <f t="shared" si="236"/>
        <v>1252.4521</v>
      </c>
      <c r="BB583" s="9"/>
      <c r="BC583" s="9"/>
      <c r="BD583" s="9"/>
      <c r="BE583" s="1">
        <v>2</v>
      </c>
      <c r="BF583" s="9">
        <v>35.39</v>
      </c>
      <c r="BG583">
        <f t="shared" si="237"/>
        <v>70.78</v>
      </c>
      <c r="BH583">
        <f t="shared" si="238"/>
        <v>4</v>
      </c>
      <c r="BI583">
        <f t="shared" si="239"/>
        <v>1252.4521</v>
      </c>
    </row>
    <row r="584" spans="1:61" x14ac:dyDescent="0.3">
      <c r="A584" s="9">
        <v>0.9</v>
      </c>
      <c r="B584" s="9">
        <v>34.94</v>
      </c>
      <c r="C584" s="9">
        <f t="shared" si="216"/>
        <v>31.445999999999998</v>
      </c>
      <c r="D584" s="9">
        <f t="shared" si="217"/>
        <v>0.81</v>
      </c>
      <c r="E584" s="9">
        <f t="shared" si="218"/>
        <v>1220.8035999999997</v>
      </c>
      <c r="F584" s="9"/>
      <c r="G584" s="9"/>
      <c r="H584" s="9"/>
      <c r="I584" s="9">
        <v>563.5</v>
      </c>
      <c r="J584" s="9">
        <v>34.94</v>
      </c>
      <c r="K584" s="9">
        <f t="shared" si="219"/>
        <v>19688.689999999999</v>
      </c>
      <c r="L584" s="9">
        <f t="shared" si="220"/>
        <v>317532.25</v>
      </c>
      <c r="M584" s="9">
        <f t="shared" si="221"/>
        <v>1220.8035999999997</v>
      </c>
      <c r="N584" s="9"/>
      <c r="O584" s="9"/>
      <c r="P584" s="9"/>
      <c r="Q584" s="9">
        <v>318.5</v>
      </c>
      <c r="R584" s="9">
        <v>34.94</v>
      </c>
      <c r="S584" s="9">
        <f t="shared" si="222"/>
        <v>11128.39</v>
      </c>
      <c r="T584" s="9">
        <f t="shared" si="223"/>
        <v>101442.25</v>
      </c>
      <c r="U584" s="9">
        <f t="shared" si="224"/>
        <v>1220.8035999999997</v>
      </c>
      <c r="V584" s="9"/>
      <c r="W584" s="9"/>
      <c r="X584" s="9"/>
      <c r="Y584" s="9">
        <v>122.5</v>
      </c>
      <c r="Z584" s="9">
        <v>34.94</v>
      </c>
      <c r="AA584" s="9">
        <f t="shared" si="225"/>
        <v>4280.1499999999996</v>
      </c>
      <c r="AB584" s="9">
        <f t="shared" si="226"/>
        <v>15006.25</v>
      </c>
      <c r="AC584" s="9">
        <f t="shared" si="227"/>
        <v>1220.8035999999997</v>
      </c>
      <c r="AD584" s="9"/>
      <c r="AE584" s="9"/>
      <c r="AF584" s="9"/>
      <c r="AG584" s="9">
        <v>7</v>
      </c>
      <c r="AH584" s="9">
        <v>34.94</v>
      </c>
      <c r="AI584" s="9">
        <f t="shared" si="228"/>
        <v>244.57999999999998</v>
      </c>
      <c r="AJ584" s="9">
        <f t="shared" si="229"/>
        <v>49</v>
      </c>
      <c r="AK584" s="9">
        <f t="shared" si="230"/>
        <v>1220.8035999999997</v>
      </c>
      <c r="AL584" s="9"/>
      <c r="AM584" s="9"/>
      <c r="AN584" s="9"/>
      <c r="AO584" s="1">
        <v>4</v>
      </c>
      <c r="AP584" s="9">
        <v>34.94</v>
      </c>
      <c r="AQ584" s="9">
        <f t="shared" si="231"/>
        <v>139.76</v>
      </c>
      <c r="AR584" s="9">
        <f t="shared" si="232"/>
        <v>1220.8035999999997</v>
      </c>
      <c r="AS584" s="9">
        <f t="shared" si="233"/>
        <v>1220.8035999999997</v>
      </c>
      <c r="AT584" s="9"/>
      <c r="AU584" s="9"/>
      <c r="AV584" s="9"/>
      <c r="AW584" s="9">
        <v>0.4</v>
      </c>
      <c r="AX584" s="9">
        <v>34.94</v>
      </c>
      <c r="AY584" s="9">
        <f t="shared" si="234"/>
        <v>13.975999999999999</v>
      </c>
      <c r="AZ584" s="9">
        <f t="shared" si="235"/>
        <v>0.16000000000000003</v>
      </c>
      <c r="BA584" s="9">
        <f t="shared" si="236"/>
        <v>1220.8035999999997</v>
      </c>
      <c r="BB584" s="9"/>
      <c r="BC584" s="9"/>
      <c r="BD584" s="9"/>
      <c r="BE584" s="1">
        <v>2</v>
      </c>
      <c r="BF584" s="9">
        <v>34.94</v>
      </c>
      <c r="BG584">
        <f t="shared" si="237"/>
        <v>69.88</v>
      </c>
      <c r="BH584">
        <f t="shared" si="238"/>
        <v>4</v>
      </c>
      <c r="BI584">
        <f t="shared" si="239"/>
        <v>1220.8035999999997</v>
      </c>
    </row>
    <row r="585" spans="1:61" x14ac:dyDescent="0.3">
      <c r="A585" s="9">
        <v>0.9</v>
      </c>
      <c r="B585" s="9">
        <v>40.659999999999997</v>
      </c>
      <c r="C585" s="9">
        <f t="shared" si="216"/>
        <v>36.594000000000001</v>
      </c>
      <c r="D585" s="9">
        <f t="shared" si="217"/>
        <v>0.81</v>
      </c>
      <c r="E585" s="9">
        <f t="shared" si="218"/>
        <v>1653.2355999999997</v>
      </c>
      <c r="F585" s="9"/>
      <c r="G585" s="9"/>
      <c r="H585" s="9"/>
      <c r="I585" s="9">
        <v>563.5</v>
      </c>
      <c r="J585" s="9">
        <v>40.659999999999997</v>
      </c>
      <c r="K585" s="9">
        <f t="shared" si="219"/>
        <v>22911.91</v>
      </c>
      <c r="L585" s="9">
        <f t="shared" si="220"/>
        <v>317532.25</v>
      </c>
      <c r="M585" s="9">
        <f t="shared" si="221"/>
        <v>1653.2355999999997</v>
      </c>
      <c r="N585" s="9"/>
      <c r="O585" s="9"/>
      <c r="P585" s="9"/>
      <c r="Q585" s="9">
        <v>318.5</v>
      </c>
      <c r="R585" s="9">
        <v>40.659999999999997</v>
      </c>
      <c r="S585" s="9">
        <f t="shared" si="222"/>
        <v>12950.21</v>
      </c>
      <c r="T585" s="9">
        <f t="shared" si="223"/>
        <v>101442.25</v>
      </c>
      <c r="U585" s="9">
        <f t="shared" si="224"/>
        <v>1653.2355999999997</v>
      </c>
      <c r="V585" s="9"/>
      <c r="W585" s="9"/>
      <c r="X585" s="9"/>
      <c r="Y585" s="9">
        <v>122.5</v>
      </c>
      <c r="Z585" s="9">
        <v>40.659999999999997</v>
      </c>
      <c r="AA585" s="9">
        <f t="shared" si="225"/>
        <v>4980.8499999999995</v>
      </c>
      <c r="AB585" s="9">
        <f t="shared" si="226"/>
        <v>15006.25</v>
      </c>
      <c r="AC585" s="9">
        <f t="shared" si="227"/>
        <v>1653.2355999999997</v>
      </c>
      <c r="AD585" s="9"/>
      <c r="AE585" s="9"/>
      <c r="AF585" s="9"/>
      <c r="AG585" s="9">
        <v>7</v>
      </c>
      <c r="AH585" s="9">
        <v>40.659999999999997</v>
      </c>
      <c r="AI585" s="9">
        <f t="shared" si="228"/>
        <v>284.62</v>
      </c>
      <c r="AJ585" s="9">
        <f t="shared" si="229"/>
        <v>49</v>
      </c>
      <c r="AK585" s="9">
        <f t="shared" si="230"/>
        <v>1653.2355999999997</v>
      </c>
      <c r="AL585" s="9"/>
      <c r="AM585" s="9"/>
      <c r="AN585" s="9"/>
      <c r="AO585" s="1">
        <v>5</v>
      </c>
      <c r="AP585" s="9">
        <v>40.659999999999997</v>
      </c>
      <c r="AQ585" s="9">
        <f t="shared" si="231"/>
        <v>203.29999999999998</v>
      </c>
      <c r="AR585" s="9">
        <f t="shared" si="232"/>
        <v>1653.2355999999997</v>
      </c>
      <c r="AS585" s="9">
        <f t="shared" si="233"/>
        <v>1653.2355999999997</v>
      </c>
      <c r="AT585" s="9"/>
      <c r="AU585" s="9"/>
      <c r="AV585" s="9"/>
      <c r="AW585" s="9">
        <v>0.4</v>
      </c>
      <c r="AX585" s="9">
        <v>40.659999999999997</v>
      </c>
      <c r="AY585" s="9">
        <f t="shared" si="234"/>
        <v>16.263999999999999</v>
      </c>
      <c r="AZ585" s="9">
        <f t="shared" si="235"/>
        <v>0.16000000000000003</v>
      </c>
      <c r="BA585" s="9">
        <f t="shared" si="236"/>
        <v>1653.2355999999997</v>
      </c>
      <c r="BB585" s="9"/>
      <c r="BC585" s="9"/>
      <c r="BD585" s="9"/>
      <c r="BE585" s="1">
        <v>2</v>
      </c>
      <c r="BF585" s="9">
        <v>40.659999999999997</v>
      </c>
      <c r="BG585">
        <f t="shared" si="237"/>
        <v>81.319999999999993</v>
      </c>
      <c r="BH585">
        <f t="shared" si="238"/>
        <v>4</v>
      </c>
      <c r="BI585">
        <f t="shared" si="239"/>
        <v>1653.2355999999997</v>
      </c>
    </row>
    <row r="586" spans="1:61" x14ac:dyDescent="0.3">
      <c r="A586" s="9">
        <v>0.86</v>
      </c>
      <c r="B586" s="9">
        <v>35.479999999999997</v>
      </c>
      <c r="C586" s="9">
        <f t="shared" si="216"/>
        <v>30.512799999999999</v>
      </c>
      <c r="D586" s="9">
        <f t="shared" si="217"/>
        <v>0.73959999999999992</v>
      </c>
      <c r="E586" s="9">
        <f t="shared" si="218"/>
        <v>1258.8303999999998</v>
      </c>
      <c r="F586" s="9"/>
      <c r="G586" s="9"/>
      <c r="H586" s="9"/>
      <c r="I586" s="9">
        <v>588</v>
      </c>
      <c r="J586" s="9">
        <v>35.479999999999997</v>
      </c>
      <c r="K586" s="9">
        <f t="shared" si="219"/>
        <v>20862.239999999998</v>
      </c>
      <c r="L586" s="9">
        <f t="shared" si="220"/>
        <v>345744</v>
      </c>
      <c r="M586" s="9">
        <f t="shared" si="221"/>
        <v>1258.8303999999998</v>
      </c>
      <c r="N586" s="9"/>
      <c r="O586" s="9"/>
      <c r="P586" s="9"/>
      <c r="Q586" s="9">
        <v>294</v>
      </c>
      <c r="R586" s="9">
        <v>35.479999999999997</v>
      </c>
      <c r="S586" s="9">
        <f t="shared" si="222"/>
        <v>10431.119999999999</v>
      </c>
      <c r="T586" s="9">
        <f t="shared" si="223"/>
        <v>86436</v>
      </c>
      <c r="U586" s="9">
        <f t="shared" si="224"/>
        <v>1258.8303999999998</v>
      </c>
      <c r="V586" s="9"/>
      <c r="W586" s="9"/>
      <c r="X586" s="9"/>
      <c r="Y586" s="9">
        <v>147</v>
      </c>
      <c r="Z586" s="9">
        <v>35.479999999999997</v>
      </c>
      <c r="AA586" s="9">
        <f t="shared" si="225"/>
        <v>5215.5599999999995</v>
      </c>
      <c r="AB586" s="9">
        <f t="shared" si="226"/>
        <v>21609</v>
      </c>
      <c r="AC586" s="9">
        <f t="shared" si="227"/>
        <v>1258.8303999999998</v>
      </c>
      <c r="AD586" s="9"/>
      <c r="AE586" s="9"/>
      <c r="AF586" s="9"/>
      <c r="AG586" s="9">
        <v>7</v>
      </c>
      <c r="AH586" s="9">
        <v>35.479999999999997</v>
      </c>
      <c r="AI586" s="9">
        <f t="shared" si="228"/>
        <v>248.35999999999999</v>
      </c>
      <c r="AJ586" s="9">
        <f t="shared" si="229"/>
        <v>49</v>
      </c>
      <c r="AK586" s="9">
        <f t="shared" si="230"/>
        <v>1258.8303999999998</v>
      </c>
      <c r="AL586" s="9"/>
      <c r="AM586" s="9"/>
      <c r="AN586" s="9"/>
      <c r="AO586" s="1">
        <v>2</v>
      </c>
      <c r="AP586" s="9">
        <v>35.479999999999997</v>
      </c>
      <c r="AQ586" s="9">
        <f t="shared" si="231"/>
        <v>70.959999999999994</v>
      </c>
      <c r="AR586" s="9">
        <f t="shared" si="232"/>
        <v>1258.8303999999998</v>
      </c>
      <c r="AS586" s="9">
        <f t="shared" si="233"/>
        <v>1258.8303999999998</v>
      </c>
      <c r="AT586" s="9"/>
      <c r="AU586" s="9"/>
      <c r="AV586" s="9"/>
      <c r="AW586" s="9">
        <v>0.4</v>
      </c>
      <c r="AX586" s="9">
        <v>35.479999999999997</v>
      </c>
      <c r="AY586" s="9">
        <f t="shared" si="234"/>
        <v>14.192</v>
      </c>
      <c r="AZ586" s="9">
        <f t="shared" si="235"/>
        <v>0.16000000000000003</v>
      </c>
      <c r="BA586" s="9">
        <f t="shared" si="236"/>
        <v>1258.8303999999998</v>
      </c>
      <c r="BB586" s="9"/>
      <c r="BC586" s="9"/>
      <c r="BD586" s="9"/>
      <c r="BE586" s="1">
        <v>2</v>
      </c>
      <c r="BF586" s="9">
        <v>35.479999999999997</v>
      </c>
      <c r="BG586">
        <f t="shared" si="237"/>
        <v>70.959999999999994</v>
      </c>
      <c r="BH586">
        <f t="shared" si="238"/>
        <v>4</v>
      </c>
      <c r="BI586">
        <f t="shared" si="239"/>
        <v>1258.8303999999998</v>
      </c>
    </row>
    <row r="587" spans="1:61" x14ac:dyDescent="0.3">
      <c r="A587" s="9">
        <v>0.86</v>
      </c>
      <c r="B587" s="9">
        <v>30.53</v>
      </c>
      <c r="C587" s="9">
        <f t="shared" si="216"/>
        <v>26.255800000000001</v>
      </c>
      <c r="D587" s="9">
        <f t="shared" si="217"/>
        <v>0.73959999999999992</v>
      </c>
      <c r="E587" s="9">
        <f t="shared" si="218"/>
        <v>932.08090000000004</v>
      </c>
      <c r="F587" s="9"/>
      <c r="G587" s="9"/>
      <c r="H587" s="9"/>
      <c r="I587" s="9">
        <v>588</v>
      </c>
      <c r="J587" s="9">
        <v>30.53</v>
      </c>
      <c r="K587" s="9">
        <f t="shared" si="219"/>
        <v>17951.64</v>
      </c>
      <c r="L587" s="9">
        <f t="shared" si="220"/>
        <v>345744</v>
      </c>
      <c r="M587" s="9">
        <f t="shared" si="221"/>
        <v>932.08090000000004</v>
      </c>
      <c r="N587" s="9"/>
      <c r="O587" s="9"/>
      <c r="P587" s="9"/>
      <c r="Q587" s="9">
        <v>294</v>
      </c>
      <c r="R587" s="9">
        <v>30.53</v>
      </c>
      <c r="S587" s="9">
        <f t="shared" si="222"/>
        <v>8975.82</v>
      </c>
      <c r="T587" s="9">
        <f t="shared" si="223"/>
        <v>86436</v>
      </c>
      <c r="U587" s="9">
        <f t="shared" si="224"/>
        <v>932.08090000000004</v>
      </c>
      <c r="V587" s="9"/>
      <c r="W587" s="9"/>
      <c r="X587" s="9"/>
      <c r="Y587" s="9">
        <v>147</v>
      </c>
      <c r="Z587" s="9">
        <v>30.53</v>
      </c>
      <c r="AA587" s="9">
        <f t="shared" si="225"/>
        <v>4487.91</v>
      </c>
      <c r="AB587" s="9">
        <f t="shared" si="226"/>
        <v>21609</v>
      </c>
      <c r="AC587" s="9">
        <f t="shared" si="227"/>
        <v>932.08090000000004</v>
      </c>
      <c r="AD587" s="9"/>
      <c r="AE587" s="9"/>
      <c r="AF587" s="9"/>
      <c r="AG587" s="9">
        <v>7</v>
      </c>
      <c r="AH587" s="9">
        <v>30.53</v>
      </c>
      <c r="AI587" s="9">
        <f t="shared" si="228"/>
        <v>213.71</v>
      </c>
      <c r="AJ587" s="9">
        <f t="shared" si="229"/>
        <v>49</v>
      </c>
      <c r="AK587" s="9">
        <f t="shared" si="230"/>
        <v>932.08090000000004</v>
      </c>
      <c r="AL587" s="9"/>
      <c r="AM587" s="9"/>
      <c r="AN587" s="9"/>
      <c r="AO587" s="1">
        <v>3</v>
      </c>
      <c r="AP587" s="9">
        <v>30.53</v>
      </c>
      <c r="AQ587" s="9">
        <f t="shared" si="231"/>
        <v>91.59</v>
      </c>
      <c r="AR587" s="9">
        <f t="shared" si="232"/>
        <v>932.08090000000004</v>
      </c>
      <c r="AS587" s="9">
        <f t="shared" si="233"/>
        <v>932.08090000000004</v>
      </c>
      <c r="AT587" s="9"/>
      <c r="AU587" s="9"/>
      <c r="AV587" s="9"/>
      <c r="AW587" s="9">
        <v>0.4</v>
      </c>
      <c r="AX587" s="9">
        <v>30.53</v>
      </c>
      <c r="AY587" s="9">
        <f t="shared" si="234"/>
        <v>12.212000000000002</v>
      </c>
      <c r="AZ587" s="9">
        <f t="shared" si="235"/>
        <v>0.16000000000000003</v>
      </c>
      <c r="BA587" s="9">
        <f t="shared" si="236"/>
        <v>932.08090000000004</v>
      </c>
      <c r="BB587" s="9"/>
      <c r="BC587" s="9"/>
      <c r="BD587" s="9"/>
      <c r="BE587" s="1">
        <v>2</v>
      </c>
      <c r="BF587" s="9">
        <v>30.53</v>
      </c>
      <c r="BG587">
        <f t="shared" si="237"/>
        <v>61.06</v>
      </c>
      <c r="BH587">
        <f t="shared" si="238"/>
        <v>4</v>
      </c>
      <c r="BI587">
        <f t="shared" si="239"/>
        <v>932.08090000000004</v>
      </c>
    </row>
    <row r="588" spans="1:61" x14ac:dyDescent="0.3">
      <c r="A588" s="9">
        <v>0.86</v>
      </c>
      <c r="B588" s="9">
        <v>32.28</v>
      </c>
      <c r="C588" s="9">
        <f t="shared" si="216"/>
        <v>27.7608</v>
      </c>
      <c r="D588" s="9">
        <f t="shared" si="217"/>
        <v>0.73959999999999992</v>
      </c>
      <c r="E588" s="9">
        <f t="shared" si="218"/>
        <v>1041.9984000000002</v>
      </c>
      <c r="F588" s="9"/>
      <c r="G588" s="9"/>
      <c r="H588" s="9"/>
      <c r="I588" s="9">
        <v>588</v>
      </c>
      <c r="J588" s="9">
        <v>32.28</v>
      </c>
      <c r="K588" s="9">
        <f t="shared" si="219"/>
        <v>18980.64</v>
      </c>
      <c r="L588" s="9">
        <f t="shared" si="220"/>
        <v>345744</v>
      </c>
      <c r="M588" s="9">
        <f t="shared" si="221"/>
        <v>1041.9984000000002</v>
      </c>
      <c r="N588" s="9"/>
      <c r="O588" s="9"/>
      <c r="P588" s="9"/>
      <c r="Q588" s="9">
        <v>294</v>
      </c>
      <c r="R588" s="9">
        <v>32.28</v>
      </c>
      <c r="S588" s="9">
        <f t="shared" si="222"/>
        <v>9490.32</v>
      </c>
      <c r="T588" s="9">
        <f t="shared" si="223"/>
        <v>86436</v>
      </c>
      <c r="U588" s="9">
        <f t="shared" si="224"/>
        <v>1041.9984000000002</v>
      </c>
      <c r="V588" s="9"/>
      <c r="W588" s="9"/>
      <c r="X588" s="9"/>
      <c r="Y588" s="9">
        <v>147</v>
      </c>
      <c r="Z588" s="9">
        <v>32.28</v>
      </c>
      <c r="AA588" s="9">
        <f t="shared" si="225"/>
        <v>4745.16</v>
      </c>
      <c r="AB588" s="9">
        <f t="shared" si="226"/>
        <v>21609</v>
      </c>
      <c r="AC588" s="9">
        <f t="shared" si="227"/>
        <v>1041.9984000000002</v>
      </c>
      <c r="AD588" s="9"/>
      <c r="AE588" s="9"/>
      <c r="AF588" s="9"/>
      <c r="AG588" s="9">
        <v>7</v>
      </c>
      <c r="AH588" s="9">
        <v>32.28</v>
      </c>
      <c r="AI588" s="9">
        <f t="shared" si="228"/>
        <v>225.96</v>
      </c>
      <c r="AJ588" s="9">
        <f t="shared" si="229"/>
        <v>49</v>
      </c>
      <c r="AK588" s="9">
        <f t="shared" si="230"/>
        <v>1041.9984000000002</v>
      </c>
      <c r="AL588" s="9"/>
      <c r="AM588" s="9"/>
      <c r="AN588" s="9"/>
      <c r="AO588" s="1">
        <v>4</v>
      </c>
      <c r="AP588" s="9">
        <v>32.28</v>
      </c>
      <c r="AQ588" s="9">
        <f t="shared" si="231"/>
        <v>129.12</v>
      </c>
      <c r="AR588" s="9">
        <f t="shared" si="232"/>
        <v>1041.9984000000002</v>
      </c>
      <c r="AS588" s="9">
        <f t="shared" si="233"/>
        <v>1041.9984000000002</v>
      </c>
      <c r="AT588" s="9"/>
      <c r="AU588" s="9"/>
      <c r="AV588" s="9"/>
      <c r="AW588" s="9">
        <v>0.4</v>
      </c>
      <c r="AX588" s="9">
        <v>32.28</v>
      </c>
      <c r="AY588" s="9">
        <f t="shared" si="234"/>
        <v>12.912000000000001</v>
      </c>
      <c r="AZ588" s="9">
        <f t="shared" si="235"/>
        <v>0.16000000000000003</v>
      </c>
      <c r="BA588" s="9">
        <f t="shared" si="236"/>
        <v>1041.9984000000002</v>
      </c>
      <c r="BB588" s="9"/>
      <c r="BC588" s="9"/>
      <c r="BD588" s="9"/>
      <c r="BE588" s="1">
        <v>2</v>
      </c>
      <c r="BF588" s="9">
        <v>32.28</v>
      </c>
      <c r="BG588">
        <f t="shared" si="237"/>
        <v>64.56</v>
      </c>
      <c r="BH588">
        <f t="shared" si="238"/>
        <v>4</v>
      </c>
      <c r="BI588">
        <f t="shared" si="239"/>
        <v>1041.9984000000002</v>
      </c>
    </row>
    <row r="589" spans="1:61" x14ac:dyDescent="0.3">
      <c r="A589" s="9">
        <v>0.86</v>
      </c>
      <c r="B589" s="9">
        <v>36.86</v>
      </c>
      <c r="C589" s="9">
        <f t="shared" si="216"/>
        <v>31.6996</v>
      </c>
      <c r="D589" s="9">
        <f t="shared" si="217"/>
        <v>0.73959999999999992</v>
      </c>
      <c r="E589" s="9">
        <f t="shared" si="218"/>
        <v>1358.6596</v>
      </c>
      <c r="F589" s="9"/>
      <c r="G589" s="9"/>
      <c r="H589" s="9"/>
      <c r="I589" s="9">
        <v>588</v>
      </c>
      <c r="J589" s="9">
        <v>36.86</v>
      </c>
      <c r="K589" s="9">
        <f t="shared" si="219"/>
        <v>21673.68</v>
      </c>
      <c r="L589" s="9">
        <f t="shared" si="220"/>
        <v>345744</v>
      </c>
      <c r="M589" s="9">
        <f t="shared" si="221"/>
        <v>1358.6596</v>
      </c>
      <c r="N589" s="9"/>
      <c r="O589" s="9"/>
      <c r="P589" s="9"/>
      <c r="Q589" s="9">
        <v>294</v>
      </c>
      <c r="R589" s="9">
        <v>36.86</v>
      </c>
      <c r="S589" s="9">
        <f t="shared" si="222"/>
        <v>10836.84</v>
      </c>
      <c r="T589" s="9">
        <f t="shared" si="223"/>
        <v>86436</v>
      </c>
      <c r="U589" s="9">
        <f t="shared" si="224"/>
        <v>1358.6596</v>
      </c>
      <c r="V589" s="9"/>
      <c r="W589" s="9"/>
      <c r="X589" s="9"/>
      <c r="Y589" s="9">
        <v>147</v>
      </c>
      <c r="Z589" s="9">
        <v>36.86</v>
      </c>
      <c r="AA589" s="9">
        <f t="shared" si="225"/>
        <v>5418.42</v>
      </c>
      <c r="AB589" s="9">
        <f t="shared" si="226"/>
        <v>21609</v>
      </c>
      <c r="AC589" s="9">
        <f t="shared" si="227"/>
        <v>1358.6596</v>
      </c>
      <c r="AD589" s="9"/>
      <c r="AE589" s="9"/>
      <c r="AF589" s="9"/>
      <c r="AG589" s="9">
        <v>7</v>
      </c>
      <c r="AH589" s="9">
        <v>36.86</v>
      </c>
      <c r="AI589" s="9">
        <f t="shared" si="228"/>
        <v>258.02</v>
      </c>
      <c r="AJ589" s="9">
        <f t="shared" si="229"/>
        <v>49</v>
      </c>
      <c r="AK589" s="9">
        <f t="shared" si="230"/>
        <v>1358.6596</v>
      </c>
      <c r="AL589" s="9"/>
      <c r="AM589" s="9"/>
      <c r="AN589" s="9"/>
      <c r="AO589" s="1">
        <v>5</v>
      </c>
      <c r="AP589" s="9">
        <v>36.86</v>
      </c>
      <c r="AQ589" s="9">
        <f t="shared" si="231"/>
        <v>184.3</v>
      </c>
      <c r="AR589" s="9">
        <f t="shared" si="232"/>
        <v>1358.6596</v>
      </c>
      <c r="AS589" s="9">
        <f t="shared" si="233"/>
        <v>1358.6596</v>
      </c>
      <c r="AT589" s="9"/>
      <c r="AU589" s="9"/>
      <c r="AV589" s="9"/>
      <c r="AW589" s="9">
        <v>0.4</v>
      </c>
      <c r="AX589" s="9">
        <v>36.86</v>
      </c>
      <c r="AY589" s="9">
        <f t="shared" si="234"/>
        <v>14.744</v>
      </c>
      <c r="AZ589" s="9">
        <f t="shared" si="235"/>
        <v>0.16000000000000003</v>
      </c>
      <c r="BA589" s="9">
        <f t="shared" si="236"/>
        <v>1358.6596</v>
      </c>
      <c r="BB589" s="9"/>
      <c r="BC589" s="9"/>
      <c r="BD589" s="9"/>
      <c r="BE589" s="1">
        <v>2</v>
      </c>
      <c r="BF589" s="9">
        <v>36.86</v>
      </c>
      <c r="BG589">
        <f t="shared" si="237"/>
        <v>73.72</v>
      </c>
      <c r="BH589">
        <f t="shared" si="238"/>
        <v>4</v>
      </c>
      <c r="BI589">
        <f t="shared" si="239"/>
        <v>1358.6596</v>
      </c>
    </row>
    <row r="590" spans="1:61" x14ac:dyDescent="0.3">
      <c r="A590" s="9">
        <v>0.82</v>
      </c>
      <c r="B590" s="9">
        <v>30.34</v>
      </c>
      <c r="C590" s="9">
        <f t="shared" si="216"/>
        <v>24.878799999999998</v>
      </c>
      <c r="D590" s="9">
        <f t="shared" si="217"/>
        <v>0.67239999999999989</v>
      </c>
      <c r="E590" s="9">
        <f t="shared" si="218"/>
        <v>920.51559999999995</v>
      </c>
      <c r="F590" s="9"/>
      <c r="G590" s="9"/>
      <c r="H590" s="9"/>
      <c r="I590" s="9">
        <v>612.5</v>
      </c>
      <c r="J590" s="9">
        <v>30.34</v>
      </c>
      <c r="K590" s="9">
        <f t="shared" si="219"/>
        <v>18583.25</v>
      </c>
      <c r="L590" s="9">
        <f t="shared" si="220"/>
        <v>375156.25</v>
      </c>
      <c r="M590" s="9">
        <f t="shared" si="221"/>
        <v>920.51559999999995</v>
      </c>
      <c r="N590" s="9"/>
      <c r="O590" s="9"/>
      <c r="P590" s="9"/>
      <c r="Q590" s="9">
        <v>318.5</v>
      </c>
      <c r="R590" s="9">
        <v>30.34</v>
      </c>
      <c r="S590" s="9">
        <f t="shared" si="222"/>
        <v>9663.2899999999991</v>
      </c>
      <c r="T590" s="9">
        <f t="shared" si="223"/>
        <v>101442.25</v>
      </c>
      <c r="U590" s="9">
        <f t="shared" si="224"/>
        <v>920.51559999999995</v>
      </c>
      <c r="V590" s="9"/>
      <c r="W590" s="9"/>
      <c r="X590" s="9"/>
      <c r="Y590" s="9">
        <v>147</v>
      </c>
      <c r="Z590" s="9">
        <v>30.34</v>
      </c>
      <c r="AA590" s="9">
        <f t="shared" si="225"/>
        <v>4459.9799999999996</v>
      </c>
      <c r="AB590" s="9">
        <f t="shared" si="226"/>
        <v>21609</v>
      </c>
      <c r="AC590" s="9">
        <f t="shared" si="227"/>
        <v>920.51559999999995</v>
      </c>
      <c r="AD590" s="9"/>
      <c r="AE590" s="9"/>
      <c r="AF590" s="9"/>
      <c r="AG590" s="9">
        <v>7</v>
      </c>
      <c r="AH590" s="9">
        <v>30.34</v>
      </c>
      <c r="AI590" s="9">
        <f t="shared" si="228"/>
        <v>212.38</v>
      </c>
      <c r="AJ590" s="9">
        <f t="shared" si="229"/>
        <v>49</v>
      </c>
      <c r="AK590" s="9">
        <f t="shared" si="230"/>
        <v>920.51559999999995</v>
      </c>
      <c r="AL590" s="9"/>
      <c r="AM590" s="9"/>
      <c r="AN590" s="9"/>
      <c r="AO590" s="1">
        <v>2</v>
      </c>
      <c r="AP590" s="9">
        <v>30.34</v>
      </c>
      <c r="AQ590" s="9">
        <f t="shared" si="231"/>
        <v>60.68</v>
      </c>
      <c r="AR590" s="9">
        <f t="shared" si="232"/>
        <v>920.51559999999995</v>
      </c>
      <c r="AS590" s="9">
        <f t="shared" si="233"/>
        <v>920.51559999999995</v>
      </c>
      <c r="AT590" s="9"/>
      <c r="AU590" s="9"/>
      <c r="AV590" s="9"/>
      <c r="AW590" s="9">
        <v>0.4</v>
      </c>
      <c r="AX590" s="9">
        <v>30.34</v>
      </c>
      <c r="AY590" s="9">
        <f t="shared" si="234"/>
        <v>12.136000000000001</v>
      </c>
      <c r="AZ590" s="9">
        <f t="shared" si="235"/>
        <v>0.16000000000000003</v>
      </c>
      <c r="BA590" s="9">
        <f t="shared" si="236"/>
        <v>920.51559999999995</v>
      </c>
      <c r="BB590" s="9"/>
      <c r="BC590" s="9"/>
      <c r="BD590" s="9"/>
      <c r="BE590" s="1">
        <v>2</v>
      </c>
      <c r="BF590" s="9">
        <v>30.34</v>
      </c>
      <c r="BG590">
        <f t="shared" si="237"/>
        <v>60.68</v>
      </c>
      <c r="BH590">
        <f t="shared" si="238"/>
        <v>4</v>
      </c>
      <c r="BI590">
        <f t="shared" si="239"/>
        <v>920.51559999999995</v>
      </c>
    </row>
    <row r="591" spans="1:61" x14ac:dyDescent="0.3">
      <c r="A591" s="9">
        <v>0.82</v>
      </c>
      <c r="B591" s="9">
        <v>27.93</v>
      </c>
      <c r="C591" s="9">
        <f t="shared" si="216"/>
        <v>22.9026</v>
      </c>
      <c r="D591" s="9">
        <f t="shared" si="217"/>
        <v>0.67239999999999989</v>
      </c>
      <c r="E591" s="9">
        <f t="shared" si="218"/>
        <v>780.08489999999995</v>
      </c>
      <c r="F591" s="9"/>
      <c r="G591" s="9"/>
      <c r="H591" s="9"/>
      <c r="I591" s="9">
        <v>612.5</v>
      </c>
      <c r="J591" s="9">
        <v>27.93</v>
      </c>
      <c r="K591" s="9">
        <f t="shared" si="219"/>
        <v>17107.125</v>
      </c>
      <c r="L591" s="9">
        <f t="shared" si="220"/>
        <v>375156.25</v>
      </c>
      <c r="M591" s="9">
        <f t="shared" si="221"/>
        <v>780.08489999999995</v>
      </c>
      <c r="N591" s="9"/>
      <c r="O591" s="9"/>
      <c r="P591" s="9"/>
      <c r="Q591" s="9">
        <v>318.5</v>
      </c>
      <c r="R591" s="9">
        <v>27.93</v>
      </c>
      <c r="S591" s="9">
        <f t="shared" si="222"/>
        <v>8895.7049999999999</v>
      </c>
      <c r="T591" s="9">
        <f t="shared" si="223"/>
        <v>101442.25</v>
      </c>
      <c r="U591" s="9">
        <f t="shared" si="224"/>
        <v>780.08489999999995</v>
      </c>
      <c r="V591" s="9"/>
      <c r="W591" s="9"/>
      <c r="X591" s="9"/>
      <c r="Y591" s="9">
        <v>147</v>
      </c>
      <c r="Z591" s="9">
        <v>27.93</v>
      </c>
      <c r="AA591" s="9">
        <f t="shared" si="225"/>
        <v>4105.71</v>
      </c>
      <c r="AB591" s="9">
        <f t="shared" si="226"/>
        <v>21609</v>
      </c>
      <c r="AC591" s="9">
        <f t="shared" si="227"/>
        <v>780.08489999999995</v>
      </c>
      <c r="AD591" s="9"/>
      <c r="AE591" s="9"/>
      <c r="AF591" s="9"/>
      <c r="AG591" s="9">
        <v>7</v>
      </c>
      <c r="AH591" s="9">
        <v>27.93</v>
      </c>
      <c r="AI591" s="9">
        <f t="shared" si="228"/>
        <v>195.51</v>
      </c>
      <c r="AJ591" s="9">
        <f t="shared" si="229"/>
        <v>49</v>
      </c>
      <c r="AK591" s="9">
        <f t="shared" si="230"/>
        <v>780.08489999999995</v>
      </c>
      <c r="AL591" s="9"/>
      <c r="AM591" s="9"/>
      <c r="AN591" s="9"/>
      <c r="AO591" s="1">
        <v>3</v>
      </c>
      <c r="AP591" s="9">
        <v>27.93</v>
      </c>
      <c r="AQ591" s="9">
        <f t="shared" si="231"/>
        <v>83.789999999999992</v>
      </c>
      <c r="AR591" s="9">
        <f t="shared" si="232"/>
        <v>780.08489999999995</v>
      </c>
      <c r="AS591" s="9">
        <f t="shared" si="233"/>
        <v>780.08489999999995</v>
      </c>
      <c r="AT591" s="9"/>
      <c r="AU591" s="9"/>
      <c r="AV591" s="9"/>
      <c r="AW591" s="9">
        <v>0.4</v>
      </c>
      <c r="AX591" s="9">
        <v>27.93</v>
      </c>
      <c r="AY591" s="9">
        <f t="shared" si="234"/>
        <v>11.172000000000001</v>
      </c>
      <c r="AZ591" s="9">
        <f t="shared" si="235"/>
        <v>0.16000000000000003</v>
      </c>
      <c r="BA591" s="9">
        <f t="shared" si="236"/>
        <v>780.08489999999995</v>
      </c>
      <c r="BB591" s="9"/>
      <c r="BC591" s="9"/>
      <c r="BD591" s="9"/>
      <c r="BE591" s="1">
        <v>2</v>
      </c>
      <c r="BF591" s="9">
        <v>27.93</v>
      </c>
      <c r="BG591">
        <f t="shared" si="237"/>
        <v>55.86</v>
      </c>
      <c r="BH591">
        <f t="shared" si="238"/>
        <v>4</v>
      </c>
      <c r="BI591">
        <f t="shared" si="239"/>
        <v>780.08489999999995</v>
      </c>
    </row>
    <row r="592" spans="1:61" x14ac:dyDescent="0.3">
      <c r="A592" s="9">
        <v>0.82</v>
      </c>
      <c r="B592" s="9">
        <v>28.95</v>
      </c>
      <c r="C592" s="9">
        <f t="shared" si="216"/>
        <v>23.738999999999997</v>
      </c>
      <c r="D592" s="9">
        <f t="shared" si="217"/>
        <v>0.67239999999999989</v>
      </c>
      <c r="E592" s="9">
        <f t="shared" si="218"/>
        <v>838.10249999999996</v>
      </c>
      <c r="F592" s="9"/>
      <c r="G592" s="9"/>
      <c r="H592" s="9"/>
      <c r="I592" s="9">
        <v>612.5</v>
      </c>
      <c r="J592" s="9">
        <v>28.95</v>
      </c>
      <c r="K592" s="9">
        <f t="shared" si="219"/>
        <v>17731.875</v>
      </c>
      <c r="L592" s="9">
        <f t="shared" si="220"/>
        <v>375156.25</v>
      </c>
      <c r="M592" s="9">
        <f t="shared" si="221"/>
        <v>838.10249999999996</v>
      </c>
      <c r="N592" s="9"/>
      <c r="O592" s="9"/>
      <c r="P592" s="9"/>
      <c r="Q592" s="9">
        <v>318.5</v>
      </c>
      <c r="R592" s="9">
        <v>28.95</v>
      </c>
      <c r="S592" s="9">
        <f t="shared" si="222"/>
        <v>9220.5749999999989</v>
      </c>
      <c r="T592" s="9">
        <f t="shared" si="223"/>
        <v>101442.25</v>
      </c>
      <c r="U592" s="9">
        <f t="shared" si="224"/>
        <v>838.10249999999996</v>
      </c>
      <c r="V592" s="9"/>
      <c r="W592" s="9"/>
      <c r="X592" s="9"/>
      <c r="Y592" s="9">
        <v>147</v>
      </c>
      <c r="Z592" s="9">
        <v>28.95</v>
      </c>
      <c r="AA592" s="9">
        <f t="shared" si="225"/>
        <v>4255.6499999999996</v>
      </c>
      <c r="AB592" s="9">
        <f t="shared" si="226"/>
        <v>21609</v>
      </c>
      <c r="AC592" s="9">
        <f t="shared" si="227"/>
        <v>838.10249999999996</v>
      </c>
      <c r="AD592" s="9"/>
      <c r="AE592" s="9"/>
      <c r="AF592" s="9"/>
      <c r="AG592" s="9">
        <v>7</v>
      </c>
      <c r="AH592" s="9">
        <v>28.95</v>
      </c>
      <c r="AI592" s="9">
        <f t="shared" si="228"/>
        <v>202.65</v>
      </c>
      <c r="AJ592" s="9">
        <f t="shared" si="229"/>
        <v>49</v>
      </c>
      <c r="AK592" s="9">
        <f t="shared" si="230"/>
        <v>838.10249999999996</v>
      </c>
      <c r="AL592" s="9"/>
      <c r="AM592" s="9"/>
      <c r="AN592" s="9"/>
      <c r="AO592" s="1">
        <v>4</v>
      </c>
      <c r="AP592" s="9">
        <v>28.95</v>
      </c>
      <c r="AQ592" s="9">
        <f t="shared" si="231"/>
        <v>115.8</v>
      </c>
      <c r="AR592" s="9">
        <f t="shared" si="232"/>
        <v>838.10249999999996</v>
      </c>
      <c r="AS592" s="9">
        <f t="shared" si="233"/>
        <v>838.10249999999996</v>
      </c>
      <c r="AT592" s="9"/>
      <c r="AU592" s="9"/>
      <c r="AV592" s="9"/>
      <c r="AW592" s="9">
        <v>0.4</v>
      </c>
      <c r="AX592" s="9">
        <v>28.95</v>
      </c>
      <c r="AY592" s="9">
        <f t="shared" si="234"/>
        <v>11.58</v>
      </c>
      <c r="AZ592" s="9">
        <f t="shared" si="235"/>
        <v>0.16000000000000003</v>
      </c>
      <c r="BA592" s="9">
        <f t="shared" si="236"/>
        <v>838.10249999999996</v>
      </c>
      <c r="BB592" s="9"/>
      <c r="BC592" s="9"/>
      <c r="BD592" s="9"/>
      <c r="BE592" s="1">
        <v>2</v>
      </c>
      <c r="BF592" s="9">
        <v>28.95</v>
      </c>
      <c r="BG592">
        <f t="shared" si="237"/>
        <v>57.9</v>
      </c>
      <c r="BH592">
        <f t="shared" si="238"/>
        <v>4</v>
      </c>
      <c r="BI592">
        <f t="shared" si="239"/>
        <v>838.10249999999996</v>
      </c>
    </row>
    <row r="593" spans="1:61" x14ac:dyDescent="0.3">
      <c r="A593" s="9">
        <v>0.82</v>
      </c>
      <c r="B593" s="9">
        <v>32.92</v>
      </c>
      <c r="C593" s="9">
        <f t="shared" si="216"/>
        <v>26.994399999999999</v>
      </c>
      <c r="D593" s="9">
        <f t="shared" si="217"/>
        <v>0.67239999999999989</v>
      </c>
      <c r="E593" s="9">
        <f t="shared" si="218"/>
        <v>1083.7264</v>
      </c>
      <c r="F593" s="9"/>
      <c r="G593" s="9"/>
      <c r="H593" s="9"/>
      <c r="I593" s="9">
        <v>612.5</v>
      </c>
      <c r="J593" s="9">
        <v>32.92</v>
      </c>
      <c r="K593" s="9">
        <f t="shared" si="219"/>
        <v>20163.5</v>
      </c>
      <c r="L593" s="9">
        <f t="shared" si="220"/>
        <v>375156.25</v>
      </c>
      <c r="M593" s="9">
        <f t="shared" si="221"/>
        <v>1083.7264</v>
      </c>
      <c r="N593" s="9"/>
      <c r="O593" s="9"/>
      <c r="P593" s="9"/>
      <c r="Q593" s="9">
        <v>318.5</v>
      </c>
      <c r="R593" s="9">
        <v>32.92</v>
      </c>
      <c r="S593" s="9">
        <f t="shared" si="222"/>
        <v>10485.02</v>
      </c>
      <c r="T593" s="9">
        <f t="shared" si="223"/>
        <v>101442.25</v>
      </c>
      <c r="U593" s="9">
        <f t="shared" si="224"/>
        <v>1083.7264</v>
      </c>
      <c r="V593" s="9"/>
      <c r="W593" s="9"/>
      <c r="X593" s="9"/>
      <c r="Y593" s="9">
        <v>147</v>
      </c>
      <c r="Z593" s="9">
        <v>32.92</v>
      </c>
      <c r="AA593" s="9">
        <f t="shared" si="225"/>
        <v>4839.2400000000007</v>
      </c>
      <c r="AB593" s="9">
        <f t="shared" si="226"/>
        <v>21609</v>
      </c>
      <c r="AC593" s="9">
        <f t="shared" si="227"/>
        <v>1083.7264</v>
      </c>
      <c r="AD593" s="9"/>
      <c r="AE593" s="9"/>
      <c r="AF593" s="9"/>
      <c r="AG593" s="9">
        <v>7</v>
      </c>
      <c r="AH593" s="9">
        <v>32.92</v>
      </c>
      <c r="AI593" s="9">
        <f t="shared" si="228"/>
        <v>230.44</v>
      </c>
      <c r="AJ593" s="9">
        <f t="shared" si="229"/>
        <v>49</v>
      </c>
      <c r="AK593" s="9">
        <f t="shared" si="230"/>
        <v>1083.7264</v>
      </c>
      <c r="AL593" s="9"/>
      <c r="AM593" s="9"/>
      <c r="AN593" s="9"/>
      <c r="AO593" s="1">
        <v>5</v>
      </c>
      <c r="AP593" s="9">
        <v>32.92</v>
      </c>
      <c r="AQ593" s="9">
        <f t="shared" si="231"/>
        <v>164.60000000000002</v>
      </c>
      <c r="AR593" s="9">
        <f t="shared" si="232"/>
        <v>1083.7264</v>
      </c>
      <c r="AS593" s="9">
        <f t="shared" si="233"/>
        <v>1083.7264</v>
      </c>
      <c r="AT593" s="9"/>
      <c r="AU593" s="9"/>
      <c r="AV593" s="9"/>
      <c r="AW593" s="9">
        <v>0.4</v>
      </c>
      <c r="AX593" s="9">
        <v>32.92</v>
      </c>
      <c r="AY593" s="9">
        <f t="shared" si="234"/>
        <v>13.168000000000001</v>
      </c>
      <c r="AZ593" s="9">
        <f t="shared" si="235"/>
        <v>0.16000000000000003</v>
      </c>
      <c r="BA593" s="9">
        <f t="shared" si="236"/>
        <v>1083.7264</v>
      </c>
      <c r="BB593" s="9"/>
      <c r="BC593" s="9"/>
      <c r="BD593" s="9"/>
      <c r="BE593" s="1">
        <v>2</v>
      </c>
      <c r="BF593" s="9">
        <v>32.92</v>
      </c>
      <c r="BG593">
        <f t="shared" si="237"/>
        <v>65.84</v>
      </c>
      <c r="BH593">
        <f t="shared" si="238"/>
        <v>4</v>
      </c>
      <c r="BI593">
        <f t="shared" si="239"/>
        <v>1083.7264</v>
      </c>
    </row>
    <row r="594" spans="1:61" x14ac:dyDescent="0.3">
      <c r="A594" s="9">
        <v>0.79</v>
      </c>
      <c r="B594" s="9">
        <v>45.59</v>
      </c>
      <c r="C594" s="9">
        <f t="shared" si="216"/>
        <v>36.016100000000002</v>
      </c>
      <c r="D594" s="9">
        <f t="shared" si="217"/>
        <v>0.6241000000000001</v>
      </c>
      <c r="E594" s="9">
        <f t="shared" si="218"/>
        <v>2078.4481000000005</v>
      </c>
      <c r="F594" s="9"/>
      <c r="G594" s="9"/>
      <c r="H594" s="9"/>
      <c r="I594" s="9">
        <v>637</v>
      </c>
      <c r="J594" s="9">
        <v>45.59</v>
      </c>
      <c r="K594" s="9">
        <f t="shared" si="219"/>
        <v>29040.83</v>
      </c>
      <c r="L594" s="9">
        <f t="shared" si="220"/>
        <v>405769</v>
      </c>
      <c r="M594" s="9">
        <f t="shared" si="221"/>
        <v>2078.4481000000005</v>
      </c>
      <c r="N594" s="9"/>
      <c r="O594" s="9"/>
      <c r="P594" s="9"/>
      <c r="Q594" s="9">
        <v>343</v>
      </c>
      <c r="R594" s="9">
        <v>45.59</v>
      </c>
      <c r="S594" s="9">
        <f t="shared" si="222"/>
        <v>15637.37</v>
      </c>
      <c r="T594" s="9">
        <f t="shared" si="223"/>
        <v>117649</v>
      </c>
      <c r="U594" s="9">
        <f t="shared" si="224"/>
        <v>2078.4481000000005</v>
      </c>
      <c r="V594" s="9"/>
      <c r="W594" s="9"/>
      <c r="X594" s="9"/>
      <c r="Y594" s="9">
        <v>147</v>
      </c>
      <c r="Z594" s="9">
        <v>45.59</v>
      </c>
      <c r="AA594" s="9">
        <f t="shared" si="225"/>
        <v>6701.7300000000005</v>
      </c>
      <c r="AB594" s="9">
        <f t="shared" si="226"/>
        <v>21609</v>
      </c>
      <c r="AC594" s="9">
        <f t="shared" si="227"/>
        <v>2078.4481000000005</v>
      </c>
      <c r="AD594" s="9"/>
      <c r="AE594" s="9"/>
      <c r="AF594" s="9"/>
      <c r="AG594" s="9">
        <v>7</v>
      </c>
      <c r="AH594" s="9">
        <v>45.59</v>
      </c>
      <c r="AI594" s="9">
        <f t="shared" si="228"/>
        <v>319.13</v>
      </c>
      <c r="AJ594" s="9">
        <f t="shared" si="229"/>
        <v>49</v>
      </c>
      <c r="AK594" s="9">
        <f t="shared" si="230"/>
        <v>2078.4481000000005</v>
      </c>
      <c r="AL594" s="9"/>
      <c r="AM594" s="9"/>
      <c r="AN594" s="9"/>
      <c r="AO594" s="1">
        <v>2</v>
      </c>
      <c r="AP594" s="9">
        <v>45.59</v>
      </c>
      <c r="AQ594" s="9">
        <f t="shared" si="231"/>
        <v>91.18</v>
      </c>
      <c r="AR594" s="9">
        <f t="shared" si="232"/>
        <v>2078.4481000000005</v>
      </c>
      <c r="AS594" s="9">
        <f t="shared" si="233"/>
        <v>2078.4481000000005</v>
      </c>
      <c r="AT594" s="9"/>
      <c r="AU594" s="9"/>
      <c r="AV594" s="9"/>
      <c r="AW594" s="9">
        <v>0.4</v>
      </c>
      <c r="AX594" s="9">
        <v>45.59</v>
      </c>
      <c r="AY594" s="9">
        <f t="shared" si="234"/>
        <v>18.236000000000001</v>
      </c>
      <c r="AZ594" s="9">
        <f t="shared" si="235"/>
        <v>0.16000000000000003</v>
      </c>
      <c r="BA594" s="9">
        <f t="shared" si="236"/>
        <v>2078.4481000000005</v>
      </c>
      <c r="BB594" s="9"/>
      <c r="BC594" s="9"/>
      <c r="BD594" s="9"/>
      <c r="BE594" s="1">
        <v>2</v>
      </c>
      <c r="BF594" s="9">
        <v>45.59</v>
      </c>
      <c r="BG594">
        <f t="shared" si="237"/>
        <v>91.18</v>
      </c>
      <c r="BH594">
        <f t="shared" si="238"/>
        <v>4</v>
      </c>
      <c r="BI594">
        <f t="shared" si="239"/>
        <v>2078.4481000000005</v>
      </c>
    </row>
    <row r="595" spans="1:61" x14ac:dyDescent="0.3">
      <c r="A595" s="9">
        <v>0.79</v>
      </c>
      <c r="B595" s="9">
        <v>39.409999999999997</v>
      </c>
      <c r="C595" s="9">
        <f t="shared" si="216"/>
        <v>31.133899999999997</v>
      </c>
      <c r="D595" s="9">
        <f t="shared" si="217"/>
        <v>0.6241000000000001</v>
      </c>
      <c r="E595" s="9">
        <f t="shared" si="218"/>
        <v>1553.1480999999997</v>
      </c>
      <c r="F595" s="9"/>
      <c r="G595" s="9"/>
      <c r="H595" s="9"/>
      <c r="I595" s="9">
        <v>637</v>
      </c>
      <c r="J595" s="9">
        <v>39.409999999999997</v>
      </c>
      <c r="K595" s="9">
        <f t="shared" si="219"/>
        <v>25104.17</v>
      </c>
      <c r="L595" s="9">
        <f t="shared" si="220"/>
        <v>405769</v>
      </c>
      <c r="M595" s="9">
        <f t="shared" si="221"/>
        <v>1553.1480999999997</v>
      </c>
      <c r="N595" s="9"/>
      <c r="O595" s="9"/>
      <c r="P595" s="9"/>
      <c r="Q595" s="9">
        <v>343</v>
      </c>
      <c r="R595" s="9">
        <v>39.409999999999997</v>
      </c>
      <c r="S595" s="9">
        <f t="shared" si="222"/>
        <v>13517.63</v>
      </c>
      <c r="T595" s="9">
        <f t="shared" si="223"/>
        <v>117649</v>
      </c>
      <c r="U595" s="9">
        <f t="shared" si="224"/>
        <v>1553.1480999999997</v>
      </c>
      <c r="V595" s="9"/>
      <c r="W595" s="9"/>
      <c r="X595" s="9"/>
      <c r="Y595" s="9">
        <v>147</v>
      </c>
      <c r="Z595" s="9">
        <v>39.409999999999997</v>
      </c>
      <c r="AA595" s="9">
        <f t="shared" si="225"/>
        <v>5793.2699999999995</v>
      </c>
      <c r="AB595" s="9">
        <f t="shared" si="226"/>
        <v>21609</v>
      </c>
      <c r="AC595" s="9">
        <f t="shared" si="227"/>
        <v>1553.1480999999997</v>
      </c>
      <c r="AD595" s="9"/>
      <c r="AE595" s="9"/>
      <c r="AF595" s="9"/>
      <c r="AG595" s="9">
        <v>7</v>
      </c>
      <c r="AH595" s="9">
        <v>39.409999999999997</v>
      </c>
      <c r="AI595" s="9">
        <f t="shared" si="228"/>
        <v>275.87</v>
      </c>
      <c r="AJ595" s="9">
        <f t="shared" si="229"/>
        <v>49</v>
      </c>
      <c r="AK595" s="9">
        <f t="shared" si="230"/>
        <v>1553.1480999999997</v>
      </c>
      <c r="AL595" s="9"/>
      <c r="AM595" s="9"/>
      <c r="AN595" s="9"/>
      <c r="AO595" s="1">
        <v>3</v>
      </c>
      <c r="AP595" s="9">
        <v>39.409999999999997</v>
      </c>
      <c r="AQ595" s="9">
        <f t="shared" si="231"/>
        <v>118.22999999999999</v>
      </c>
      <c r="AR595" s="9">
        <f t="shared" si="232"/>
        <v>1553.1480999999997</v>
      </c>
      <c r="AS595" s="9">
        <f t="shared" si="233"/>
        <v>1553.1480999999997</v>
      </c>
      <c r="AT595" s="9"/>
      <c r="AU595" s="9"/>
      <c r="AV595" s="9"/>
      <c r="AW595" s="9">
        <v>0.4</v>
      </c>
      <c r="AX595" s="9">
        <v>39.409999999999997</v>
      </c>
      <c r="AY595" s="9">
        <f t="shared" si="234"/>
        <v>15.763999999999999</v>
      </c>
      <c r="AZ595" s="9">
        <f t="shared" si="235"/>
        <v>0.16000000000000003</v>
      </c>
      <c r="BA595" s="9">
        <f t="shared" si="236"/>
        <v>1553.1480999999997</v>
      </c>
      <c r="BB595" s="9"/>
      <c r="BC595" s="9"/>
      <c r="BD595" s="9"/>
      <c r="BE595" s="1">
        <v>2</v>
      </c>
      <c r="BF595" s="9">
        <v>39.409999999999997</v>
      </c>
      <c r="BG595">
        <f t="shared" si="237"/>
        <v>78.819999999999993</v>
      </c>
      <c r="BH595">
        <f t="shared" si="238"/>
        <v>4</v>
      </c>
      <c r="BI595">
        <f t="shared" si="239"/>
        <v>1553.1480999999997</v>
      </c>
    </row>
    <row r="596" spans="1:61" x14ac:dyDescent="0.3">
      <c r="A596" s="9">
        <v>0.79</v>
      </c>
      <c r="B596" s="9">
        <v>38.840000000000003</v>
      </c>
      <c r="C596" s="9">
        <f t="shared" si="216"/>
        <v>30.683600000000006</v>
      </c>
      <c r="D596" s="9">
        <f t="shared" si="217"/>
        <v>0.6241000000000001</v>
      </c>
      <c r="E596" s="9">
        <f t="shared" si="218"/>
        <v>1508.5456000000004</v>
      </c>
      <c r="F596" s="9"/>
      <c r="G596" s="9"/>
      <c r="H596" s="9"/>
      <c r="I596" s="9">
        <v>637</v>
      </c>
      <c r="J596" s="9">
        <v>38.840000000000003</v>
      </c>
      <c r="K596" s="9">
        <f t="shared" si="219"/>
        <v>24741.08</v>
      </c>
      <c r="L596" s="9">
        <f t="shared" si="220"/>
        <v>405769</v>
      </c>
      <c r="M596" s="9">
        <f t="shared" si="221"/>
        <v>1508.5456000000004</v>
      </c>
      <c r="N596" s="9"/>
      <c r="O596" s="9"/>
      <c r="P596" s="9"/>
      <c r="Q596" s="9">
        <v>343</v>
      </c>
      <c r="R596" s="9">
        <v>38.840000000000003</v>
      </c>
      <c r="S596" s="9">
        <f t="shared" si="222"/>
        <v>13322.12</v>
      </c>
      <c r="T596" s="9">
        <f t="shared" si="223"/>
        <v>117649</v>
      </c>
      <c r="U596" s="9">
        <f t="shared" si="224"/>
        <v>1508.5456000000004</v>
      </c>
      <c r="V596" s="9"/>
      <c r="W596" s="9"/>
      <c r="X596" s="9"/>
      <c r="Y596" s="9">
        <v>147</v>
      </c>
      <c r="Z596" s="9">
        <v>38.840000000000003</v>
      </c>
      <c r="AA596" s="9">
        <f t="shared" si="225"/>
        <v>5709.4800000000005</v>
      </c>
      <c r="AB596" s="9">
        <f t="shared" si="226"/>
        <v>21609</v>
      </c>
      <c r="AC596" s="9">
        <f t="shared" si="227"/>
        <v>1508.5456000000004</v>
      </c>
      <c r="AD596" s="9"/>
      <c r="AE596" s="9"/>
      <c r="AF596" s="9"/>
      <c r="AG596" s="9">
        <v>7</v>
      </c>
      <c r="AH596" s="9">
        <v>38.840000000000003</v>
      </c>
      <c r="AI596" s="9">
        <f t="shared" si="228"/>
        <v>271.88</v>
      </c>
      <c r="AJ596" s="9">
        <f t="shared" si="229"/>
        <v>49</v>
      </c>
      <c r="AK596" s="9">
        <f t="shared" si="230"/>
        <v>1508.5456000000004</v>
      </c>
      <c r="AL596" s="9"/>
      <c r="AM596" s="9"/>
      <c r="AN596" s="9"/>
      <c r="AO596" s="1">
        <v>4</v>
      </c>
      <c r="AP596" s="9">
        <v>38.840000000000003</v>
      </c>
      <c r="AQ596" s="9">
        <f t="shared" si="231"/>
        <v>155.36000000000001</v>
      </c>
      <c r="AR596" s="9">
        <f t="shared" si="232"/>
        <v>1508.5456000000004</v>
      </c>
      <c r="AS596" s="9">
        <f t="shared" si="233"/>
        <v>1508.5456000000004</v>
      </c>
      <c r="AT596" s="9"/>
      <c r="AU596" s="9"/>
      <c r="AV596" s="9"/>
      <c r="AW596" s="9">
        <v>0.4</v>
      </c>
      <c r="AX596" s="9">
        <v>38.840000000000003</v>
      </c>
      <c r="AY596" s="9">
        <f t="shared" si="234"/>
        <v>15.536000000000001</v>
      </c>
      <c r="AZ596" s="9">
        <f t="shared" si="235"/>
        <v>0.16000000000000003</v>
      </c>
      <c r="BA596" s="9">
        <f t="shared" si="236"/>
        <v>1508.5456000000004</v>
      </c>
      <c r="BB596" s="9"/>
      <c r="BC596" s="9"/>
      <c r="BD596" s="9"/>
      <c r="BE596" s="1">
        <v>2</v>
      </c>
      <c r="BF596" s="9">
        <v>38.840000000000003</v>
      </c>
      <c r="BG596">
        <f t="shared" si="237"/>
        <v>77.680000000000007</v>
      </c>
      <c r="BH596">
        <f t="shared" si="238"/>
        <v>4</v>
      </c>
      <c r="BI596">
        <f t="shared" si="239"/>
        <v>1508.5456000000004</v>
      </c>
    </row>
    <row r="597" spans="1:61" x14ac:dyDescent="0.3">
      <c r="A597" s="9">
        <v>0.79</v>
      </c>
      <c r="B597" s="9">
        <v>48.03</v>
      </c>
      <c r="C597" s="9">
        <f t="shared" si="216"/>
        <v>37.9437</v>
      </c>
      <c r="D597" s="9">
        <f t="shared" si="217"/>
        <v>0.6241000000000001</v>
      </c>
      <c r="E597" s="9">
        <f t="shared" si="218"/>
        <v>2306.8809000000001</v>
      </c>
      <c r="F597" s="9"/>
      <c r="G597" s="9"/>
      <c r="H597" s="9"/>
      <c r="I597" s="9">
        <v>637</v>
      </c>
      <c r="J597" s="9">
        <v>48.03</v>
      </c>
      <c r="K597" s="9">
        <f t="shared" si="219"/>
        <v>30595.11</v>
      </c>
      <c r="L597" s="9">
        <f t="shared" si="220"/>
        <v>405769</v>
      </c>
      <c r="M597" s="9">
        <f t="shared" si="221"/>
        <v>2306.8809000000001</v>
      </c>
      <c r="N597" s="9"/>
      <c r="O597" s="9"/>
      <c r="P597" s="9"/>
      <c r="Q597" s="9">
        <v>343</v>
      </c>
      <c r="R597" s="9">
        <v>48.03</v>
      </c>
      <c r="S597" s="9">
        <f t="shared" si="222"/>
        <v>16474.29</v>
      </c>
      <c r="T597" s="9">
        <f t="shared" si="223"/>
        <v>117649</v>
      </c>
      <c r="U597" s="9">
        <f t="shared" si="224"/>
        <v>2306.8809000000001</v>
      </c>
      <c r="V597" s="9"/>
      <c r="W597" s="9"/>
      <c r="X597" s="9"/>
      <c r="Y597" s="9">
        <v>147</v>
      </c>
      <c r="Z597" s="9">
        <v>48.03</v>
      </c>
      <c r="AA597" s="9">
        <f t="shared" si="225"/>
        <v>7060.41</v>
      </c>
      <c r="AB597" s="9">
        <f t="shared" si="226"/>
        <v>21609</v>
      </c>
      <c r="AC597" s="9">
        <f t="shared" si="227"/>
        <v>2306.8809000000001</v>
      </c>
      <c r="AD597" s="9"/>
      <c r="AE597" s="9"/>
      <c r="AF597" s="9"/>
      <c r="AG597" s="9">
        <v>7</v>
      </c>
      <c r="AH597" s="9">
        <v>48.03</v>
      </c>
      <c r="AI597" s="9">
        <f t="shared" si="228"/>
        <v>336.21000000000004</v>
      </c>
      <c r="AJ597" s="9">
        <f t="shared" si="229"/>
        <v>49</v>
      </c>
      <c r="AK597" s="9">
        <f t="shared" si="230"/>
        <v>2306.8809000000001</v>
      </c>
      <c r="AL597" s="9"/>
      <c r="AM597" s="9"/>
      <c r="AN597" s="9"/>
      <c r="AO597" s="1">
        <v>5</v>
      </c>
      <c r="AP597" s="9">
        <v>48.03</v>
      </c>
      <c r="AQ597" s="9">
        <f t="shared" si="231"/>
        <v>240.15</v>
      </c>
      <c r="AR597" s="9">
        <f t="shared" si="232"/>
        <v>2306.8809000000001</v>
      </c>
      <c r="AS597" s="9">
        <f t="shared" si="233"/>
        <v>2306.8809000000001</v>
      </c>
      <c r="AT597" s="9"/>
      <c r="AU597" s="9"/>
      <c r="AV597" s="9"/>
      <c r="AW597" s="9">
        <v>0.4</v>
      </c>
      <c r="AX597" s="9">
        <v>48.03</v>
      </c>
      <c r="AY597" s="9">
        <f t="shared" si="234"/>
        <v>19.212000000000003</v>
      </c>
      <c r="AZ597" s="9">
        <f t="shared" si="235"/>
        <v>0.16000000000000003</v>
      </c>
      <c r="BA597" s="9">
        <f t="shared" si="236"/>
        <v>2306.8809000000001</v>
      </c>
      <c r="BB597" s="9"/>
      <c r="BC597" s="9"/>
      <c r="BD597" s="9"/>
      <c r="BE597" s="1">
        <v>2</v>
      </c>
      <c r="BF597" s="9">
        <v>48.03</v>
      </c>
      <c r="BG597">
        <f t="shared" si="237"/>
        <v>96.06</v>
      </c>
      <c r="BH597">
        <f t="shared" si="238"/>
        <v>4</v>
      </c>
      <c r="BI597">
        <f t="shared" si="239"/>
        <v>2306.8809000000001</v>
      </c>
    </row>
    <row r="598" spans="1:61" x14ac:dyDescent="0.3">
      <c r="A598" s="9">
        <v>0.76</v>
      </c>
      <c r="B598" s="9">
        <v>39.479999999999997</v>
      </c>
      <c r="C598" s="9">
        <f t="shared" si="216"/>
        <v>30.004799999999999</v>
      </c>
      <c r="D598" s="9">
        <f t="shared" si="217"/>
        <v>0.5776</v>
      </c>
      <c r="E598" s="9">
        <f t="shared" si="218"/>
        <v>1558.6703999999997</v>
      </c>
      <c r="F598" s="9"/>
      <c r="G598" s="9"/>
      <c r="H598" s="9"/>
      <c r="I598" s="9">
        <v>661.5</v>
      </c>
      <c r="J598" s="9">
        <v>39.479999999999997</v>
      </c>
      <c r="K598" s="9">
        <f t="shared" si="219"/>
        <v>26116.019999999997</v>
      </c>
      <c r="L598" s="9">
        <f t="shared" si="220"/>
        <v>437582.25</v>
      </c>
      <c r="M598" s="9">
        <f t="shared" si="221"/>
        <v>1558.6703999999997</v>
      </c>
      <c r="N598" s="9"/>
      <c r="O598" s="9"/>
      <c r="P598" s="9"/>
      <c r="Q598" s="9">
        <v>416.5</v>
      </c>
      <c r="R598" s="9">
        <v>39.479999999999997</v>
      </c>
      <c r="S598" s="9">
        <f t="shared" si="222"/>
        <v>16443.419999999998</v>
      </c>
      <c r="T598" s="9">
        <f t="shared" si="223"/>
        <v>173472.25</v>
      </c>
      <c r="U598" s="9">
        <f t="shared" si="224"/>
        <v>1558.6703999999997</v>
      </c>
      <c r="V598" s="9"/>
      <c r="W598" s="9"/>
      <c r="X598" s="9"/>
      <c r="Y598" s="9">
        <v>122.5</v>
      </c>
      <c r="Z598" s="9">
        <v>39.479999999999997</v>
      </c>
      <c r="AA598" s="9">
        <f t="shared" si="225"/>
        <v>4836.2999999999993</v>
      </c>
      <c r="AB598" s="9">
        <f t="shared" si="226"/>
        <v>15006.25</v>
      </c>
      <c r="AC598" s="9">
        <f t="shared" si="227"/>
        <v>1558.6703999999997</v>
      </c>
      <c r="AD598" s="9"/>
      <c r="AE598" s="9"/>
      <c r="AF598" s="9"/>
      <c r="AG598" s="9">
        <v>7</v>
      </c>
      <c r="AH598" s="9">
        <v>39.479999999999997</v>
      </c>
      <c r="AI598" s="9">
        <f t="shared" si="228"/>
        <v>276.35999999999996</v>
      </c>
      <c r="AJ598" s="9">
        <f t="shared" si="229"/>
        <v>49</v>
      </c>
      <c r="AK598" s="9">
        <f t="shared" si="230"/>
        <v>1558.6703999999997</v>
      </c>
      <c r="AL598" s="9"/>
      <c r="AM598" s="9"/>
      <c r="AN598" s="9"/>
      <c r="AO598" s="1">
        <v>2</v>
      </c>
      <c r="AP598" s="9">
        <v>39.479999999999997</v>
      </c>
      <c r="AQ598" s="9">
        <f t="shared" si="231"/>
        <v>78.959999999999994</v>
      </c>
      <c r="AR598" s="9">
        <f t="shared" si="232"/>
        <v>1558.6703999999997</v>
      </c>
      <c r="AS598" s="9">
        <f t="shared" si="233"/>
        <v>1558.6703999999997</v>
      </c>
      <c r="AT598" s="9"/>
      <c r="AU598" s="9"/>
      <c r="AV598" s="9"/>
      <c r="AW598" s="9">
        <v>0.4</v>
      </c>
      <c r="AX598" s="9">
        <v>39.479999999999997</v>
      </c>
      <c r="AY598" s="9">
        <f t="shared" si="234"/>
        <v>15.792</v>
      </c>
      <c r="AZ598" s="9">
        <f t="shared" si="235"/>
        <v>0.16000000000000003</v>
      </c>
      <c r="BA598" s="9">
        <f t="shared" si="236"/>
        <v>1558.6703999999997</v>
      </c>
      <c r="BB598" s="9"/>
      <c r="BC598" s="9"/>
      <c r="BD598" s="9"/>
      <c r="BE598" s="1">
        <v>2</v>
      </c>
      <c r="BF598" s="9">
        <v>39.479999999999997</v>
      </c>
      <c r="BG598">
        <f t="shared" si="237"/>
        <v>78.959999999999994</v>
      </c>
      <c r="BH598">
        <f t="shared" si="238"/>
        <v>4</v>
      </c>
      <c r="BI598">
        <f t="shared" si="239"/>
        <v>1558.6703999999997</v>
      </c>
    </row>
    <row r="599" spans="1:61" x14ac:dyDescent="0.3">
      <c r="A599" s="9">
        <v>0.76</v>
      </c>
      <c r="B599" s="9">
        <v>40.4</v>
      </c>
      <c r="C599" s="9">
        <f t="shared" si="216"/>
        <v>30.704000000000001</v>
      </c>
      <c r="D599" s="9">
        <f t="shared" si="217"/>
        <v>0.5776</v>
      </c>
      <c r="E599" s="9">
        <f t="shared" si="218"/>
        <v>1632.1599999999999</v>
      </c>
      <c r="F599" s="9"/>
      <c r="G599" s="9"/>
      <c r="H599" s="9"/>
      <c r="I599" s="9">
        <v>661.5</v>
      </c>
      <c r="J599" s="9">
        <v>40.4</v>
      </c>
      <c r="K599" s="9">
        <f t="shared" si="219"/>
        <v>26724.6</v>
      </c>
      <c r="L599" s="9">
        <f t="shared" si="220"/>
        <v>437582.25</v>
      </c>
      <c r="M599" s="9">
        <f t="shared" si="221"/>
        <v>1632.1599999999999</v>
      </c>
      <c r="N599" s="9"/>
      <c r="O599" s="9"/>
      <c r="P599" s="9"/>
      <c r="Q599" s="9">
        <v>416.5</v>
      </c>
      <c r="R599" s="9">
        <v>40.4</v>
      </c>
      <c r="S599" s="9">
        <f t="shared" si="222"/>
        <v>16826.599999999999</v>
      </c>
      <c r="T599" s="9">
        <f t="shared" si="223"/>
        <v>173472.25</v>
      </c>
      <c r="U599" s="9">
        <f t="shared" si="224"/>
        <v>1632.1599999999999</v>
      </c>
      <c r="V599" s="9"/>
      <c r="W599" s="9"/>
      <c r="X599" s="9"/>
      <c r="Y599" s="9">
        <v>122.5</v>
      </c>
      <c r="Z599" s="9">
        <v>40.4</v>
      </c>
      <c r="AA599" s="9">
        <f t="shared" si="225"/>
        <v>4949</v>
      </c>
      <c r="AB599" s="9">
        <f t="shared" si="226"/>
        <v>15006.25</v>
      </c>
      <c r="AC599" s="9">
        <f t="shared" si="227"/>
        <v>1632.1599999999999</v>
      </c>
      <c r="AD599" s="9"/>
      <c r="AE599" s="9"/>
      <c r="AF599" s="9"/>
      <c r="AG599" s="9">
        <v>7</v>
      </c>
      <c r="AH599" s="9">
        <v>40.4</v>
      </c>
      <c r="AI599" s="9">
        <f t="shared" si="228"/>
        <v>282.8</v>
      </c>
      <c r="AJ599" s="9">
        <f t="shared" si="229"/>
        <v>49</v>
      </c>
      <c r="AK599" s="9">
        <f t="shared" si="230"/>
        <v>1632.1599999999999</v>
      </c>
      <c r="AL599" s="9"/>
      <c r="AM599" s="9"/>
      <c r="AN599" s="9"/>
      <c r="AO599" s="1">
        <v>3</v>
      </c>
      <c r="AP599" s="9">
        <v>40.4</v>
      </c>
      <c r="AQ599" s="9">
        <f t="shared" si="231"/>
        <v>121.19999999999999</v>
      </c>
      <c r="AR599" s="9">
        <f t="shared" si="232"/>
        <v>1632.1599999999999</v>
      </c>
      <c r="AS599" s="9">
        <f t="shared" si="233"/>
        <v>1632.1599999999999</v>
      </c>
      <c r="AT599" s="9"/>
      <c r="AU599" s="9"/>
      <c r="AV599" s="9"/>
      <c r="AW599" s="9">
        <v>0.4</v>
      </c>
      <c r="AX599" s="9">
        <v>40.4</v>
      </c>
      <c r="AY599" s="9">
        <f t="shared" si="234"/>
        <v>16.16</v>
      </c>
      <c r="AZ599" s="9">
        <f t="shared" si="235"/>
        <v>0.16000000000000003</v>
      </c>
      <c r="BA599" s="9">
        <f t="shared" si="236"/>
        <v>1632.1599999999999</v>
      </c>
      <c r="BB599" s="9"/>
      <c r="BC599" s="9"/>
      <c r="BD599" s="9"/>
      <c r="BE599" s="1">
        <v>2</v>
      </c>
      <c r="BF599" s="9">
        <v>40.4</v>
      </c>
      <c r="BG599">
        <f t="shared" si="237"/>
        <v>80.8</v>
      </c>
      <c r="BH599">
        <f t="shared" si="238"/>
        <v>4</v>
      </c>
      <c r="BI599">
        <f t="shared" si="239"/>
        <v>1632.1599999999999</v>
      </c>
    </row>
    <row r="600" spans="1:61" x14ac:dyDescent="0.3">
      <c r="A600" s="9">
        <v>0.76</v>
      </c>
      <c r="B600" s="9">
        <v>40.47</v>
      </c>
      <c r="C600" s="9">
        <f t="shared" si="216"/>
        <v>30.757200000000001</v>
      </c>
      <c r="D600" s="9">
        <f t="shared" si="217"/>
        <v>0.5776</v>
      </c>
      <c r="E600" s="9">
        <f t="shared" si="218"/>
        <v>1637.8208999999999</v>
      </c>
      <c r="F600" s="9"/>
      <c r="G600" s="9"/>
      <c r="H600" s="9"/>
      <c r="I600" s="9">
        <v>661.5</v>
      </c>
      <c r="J600" s="9">
        <v>40.47</v>
      </c>
      <c r="K600" s="9">
        <f t="shared" si="219"/>
        <v>26770.904999999999</v>
      </c>
      <c r="L600" s="9">
        <f t="shared" si="220"/>
        <v>437582.25</v>
      </c>
      <c r="M600" s="9">
        <f t="shared" si="221"/>
        <v>1637.8208999999999</v>
      </c>
      <c r="N600" s="9"/>
      <c r="O600" s="9"/>
      <c r="P600" s="9"/>
      <c r="Q600" s="9">
        <v>416.5</v>
      </c>
      <c r="R600" s="9">
        <v>40.47</v>
      </c>
      <c r="S600" s="9">
        <f t="shared" si="222"/>
        <v>16855.755000000001</v>
      </c>
      <c r="T600" s="9">
        <f t="shared" si="223"/>
        <v>173472.25</v>
      </c>
      <c r="U600" s="9">
        <f t="shared" si="224"/>
        <v>1637.8208999999999</v>
      </c>
      <c r="V600" s="9"/>
      <c r="W600" s="9"/>
      <c r="X600" s="9"/>
      <c r="Y600" s="9">
        <v>122.5</v>
      </c>
      <c r="Z600" s="9">
        <v>40.47</v>
      </c>
      <c r="AA600" s="9">
        <f t="shared" si="225"/>
        <v>4957.5749999999998</v>
      </c>
      <c r="AB600" s="9">
        <f t="shared" si="226"/>
        <v>15006.25</v>
      </c>
      <c r="AC600" s="9">
        <f t="shared" si="227"/>
        <v>1637.8208999999999</v>
      </c>
      <c r="AD600" s="9"/>
      <c r="AE600" s="9"/>
      <c r="AF600" s="9"/>
      <c r="AG600" s="9">
        <v>7</v>
      </c>
      <c r="AH600" s="9">
        <v>40.47</v>
      </c>
      <c r="AI600" s="9">
        <f t="shared" si="228"/>
        <v>283.28999999999996</v>
      </c>
      <c r="AJ600" s="9">
        <f t="shared" si="229"/>
        <v>49</v>
      </c>
      <c r="AK600" s="9">
        <f t="shared" si="230"/>
        <v>1637.8208999999999</v>
      </c>
      <c r="AL600" s="9"/>
      <c r="AM600" s="9"/>
      <c r="AN600" s="9"/>
      <c r="AO600" s="1">
        <v>4</v>
      </c>
      <c r="AP600" s="9">
        <v>40.47</v>
      </c>
      <c r="AQ600" s="9">
        <f t="shared" si="231"/>
        <v>161.88</v>
      </c>
      <c r="AR600" s="9">
        <f t="shared" si="232"/>
        <v>1637.8208999999999</v>
      </c>
      <c r="AS600" s="9">
        <f t="shared" si="233"/>
        <v>1637.8208999999999</v>
      </c>
      <c r="AT600" s="9"/>
      <c r="AU600" s="9"/>
      <c r="AV600" s="9"/>
      <c r="AW600" s="9">
        <v>0.4</v>
      </c>
      <c r="AX600" s="9">
        <v>40.47</v>
      </c>
      <c r="AY600" s="9">
        <f t="shared" si="234"/>
        <v>16.187999999999999</v>
      </c>
      <c r="AZ600" s="9">
        <f t="shared" si="235"/>
        <v>0.16000000000000003</v>
      </c>
      <c r="BA600" s="9">
        <f t="shared" si="236"/>
        <v>1637.8208999999999</v>
      </c>
      <c r="BB600" s="9"/>
      <c r="BC600" s="9"/>
      <c r="BD600" s="9"/>
      <c r="BE600" s="1">
        <v>2</v>
      </c>
      <c r="BF600" s="9">
        <v>40.47</v>
      </c>
      <c r="BG600">
        <f t="shared" si="237"/>
        <v>80.94</v>
      </c>
      <c r="BH600">
        <f t="shared" si="238"/>
        <v>4</v>
      </c>
      <c r="BI600">
        <f t="shared" si="239"/>
        <v>1637.8208999999999</v>
      </c>
    </row>
    <row r="601" spans="1:61" x14ac:dyDescent="0.3">
      <c r="A601" s="9">
        <v>0.76</v>
      </c>
      <c r="B601" s="9">
        <v>39.700000000000003</v>
      </c>
      <c r="C601" s="9">
        <f t="shared" si="216"/>
        <v>30.172000000000004</v>
      </c>
      <c r="D601" s="9">
        <f t="shared" si="217"/>
        <v>0.5776</v>
      </c>
      <c r="E601" s="9">
        <f t="shared" si="218"/>
        <v>1576.0900000000001</v>
      </c>
      <c r="F601" s="9"/>
      <c r="G601" s="9"/>
      <c r="H601" s="9"/>
      <c r="I601" s="9">
        <v>661.5</v>
      </c>
      <c r="J601" s="9">
        <v>39.700000000000003</v>
      </c>
      <c r="K601" s="9">
        <f t="shared" si="219"/>
        <v>26261.550000000003</v>
      </c>
      <c r="L601" s="9">
        <f t="shared" si="220"/>
        <v>437582.25</v>
      </c>
      <c r="M601" s="9">
        <f t="shared" si="221"/>
        <v>1576.0900000000001</v>
      </c>
      <c r="N601" s="9"/>
      <c r="O601" s="9"/>
      <c r="P601" s="9"/>
      <c r="Q601" s="9">
        <v>416.5</v>
      </c>
      <c r="R601" s="9">
        <v>39.700000000000003</v>
      </c>
      <c r="S601" s="9">
        <f t="shared" si="222"/>
        <v>16535.050000000003</v>
      </c>
      <c r="T601" s="9">
        <f t="shared" si="223"/>
        <v>173472.25</v>
      </c>
      <c r="U601" s="9">
        <f t="shared" si="224"/>
        <v>1576.0900000000001</v>
      </c>
      <c r="V601" s="9"/>
      <c r="W601" s="9"/>
      <c r="X601" s="9"/>
      <c r="Y601" s="9">
        <v>122.5</v>
      </c>
      <c r="Z601" s="9">
        <v>39.700000000000003</v>
      </c>
      <c r="AA601" s="9">
        <f t="shared" si="225"/>
        <v>4863.25</v>
      </c>
      <c r="AB601" s="9">
        <f t="shared" si="226"/>
        <v>15006.25</v>
      </c>
      <c r="AC601" s="9">
        <f t="shared" si="227"/>
        <v>1576.0900000000001</v>
      </c>
      <c r="AD601" s="9"/>
      <c r="AE601" s="9"/>
      <c r="AF601" s="9"/>
      <c r="AG601" s="9">
        <v>7</v>
      </c>
      <c r="AH601" s="9">
        <v>39.700000000000003</v>
      </c>
      <c r="AI601" s="9">
        <f t="shared" si="228"/>
        <v>277.90000000000003</v>
      </c>
      <c r="AJ601" s="9">
        <f t="shared" si="229"/>
        <v>49</v>
      </c>
      <c r="AK601" s="9">
        <f t="shared" si="230"/>
        <v>1576.0900000000001</v>
      </c>
      <c r="AL601" s="9"/>
      <c r="AM601" s="9"/>
      <c r="AN601" s="9"/>
      <c r="AO601" s="1">
        <v>5</v>
      </c>
      <c r="AP601" s="9">
        <v>39.700000000000003</v>
      </c>
      <c r="AQ601" s="9">
        <f t="shared" si="231"/>
        <v>198.5</v>
      </c>
      <c r="AR601" s="9">
        <f t="shared" si="232"/>
        <v>1576.0900000000001</v>
      </c>
      <c r="AS601" s="9">
        <f t="shared" si="233"/>
        <v>1576.0900000000001</v>
      </c>
      <c r="AT601" s="9"/>
      <c r="AU601" s="9"/>
      <c r="AV601" s="9"/>
      <c r="AW601" s="9">
        <v>0.4</v>
      </c>
      <c r="AX601" s="9">
        <v>39.700000000000003</v>
      </c>
      <c r="AY601" s="9">
        <f t="shared" si="234"/>
        <v>15.880000000000003</v>
      </c>
      <c r="AZ601" s="9">
        <f t="shared" si="235"/>
        <v>0.16000000000000003</v>
      </c>
      <c r="BA601" s="9">
        <f t="shared" si="236"/>
        <v>1576.0900000000001</v>
      </c>
      <c r="BB601" s="9"/>
      <c r="BC601" s="9"/>
      <c r="BD601" s="9"/>
      <c r="BE601" s="1">
        <v>2</v>
      </c>
      <c r="BF601" s="9">
        <v>39.700000000000003</v>
      </c>
      <c r="BG601">
        <f t="shared" si="237"/>
        <v>79.400000000000006</v>
      </c>
      <c r="BH601">
        <f t="shared" si="238"/>
        <v>4</v>
      </c>
      <c r="BI601">
        <f t="shared" si="239"/>
        <v>1576.0900000000001</v>
      </c>
    </row>
    <row r="602" spans="1:61" x14ac:dyDescent="0.3">
      <c r="A602" s="9">
        <v>0.74</v>
      </c>
      <c r="B602" s="9">
        <v>16.43</v>
      </c>
      <c r="C602" s="9">
        <f t="shared" si="216"/>
        <v>12.158199999999999</v>
      </c>
      <c r="D602" s="9">
        <f t="shared" si="217"/>
        <v>0.54759999999999998</v>
      </c>
      <c r="E602" s="9">
        <f t="shared" si="218"/>
        <v>269.94490000000002</v>
      </c>
      <c r="F602" s="9"/>
      <c r="G602" s="9"/>
      <c r="H602" s="9"/>
      <c r="I602" s="9">
        <v>686</v>
      </c>
      <c r="J602" s="9">
        <v>16.43</v>
      </c>
      <c r="K602" s="9">
        <f t="shared" si="219"/>
        <v>11270.98</v>
      </c>
      <c r="L602" s="9">
        <f t="shared" si="220"/>
        <v>470596</v>
      </c>
      <c r="M602" s="9">
        <f t="shared" si="221"/>
        <v>269.94490000000002</v>
      </c>
      <c r="N602" s="9"/>
      <c r="O602" s="9"/>
      <c r="P602" s="9"/>
      <c r="Q602" s="9">
        <v>245</v>
      </c>
      <c r="R602" s="9">
        <v>16.43</v>
      </c>
      <c r="S602" s="9">
        <f t="shared" si="222"/>
        <v>4025.35</v>
      </c>
      <c r="T602" s="9">
        <f t="shared" si="223"/>
        <v>60025</v>
      </c>
      <c r="U602" s="9">
        <f t="shared" si="224"/>
        <v>269.94490000000002</v>
      </c>
      <c r="V602" s="9"/>
      <c r="W602" s="9"/>
      <c r="X602" s="9"/>
      <c r="Y602" s="9">
        <v>220.5</v>
      </c>
      <c r="Z602" s="9">
        <v>16.43</v>
      </c>
      <c r="AA602" s="9">
        <f t="shared" si="225"/>
        <v>3622.8150000000001</v>
      </c>
      <c r="AB602" s="9">
        <f t="shared" si="226"/>
        <v>48620.25</v>
      </c>
      <c r="AC602" s="9">
        <f t="shared" si="227"/>
        <v>269.94490000000002</v>
      </c>
      <c r="AD602" s="9"/>
      <c r="AE602" s="9"/>
      <c r="AF602" s="9"/>
      <c r="AG602" s="9">
        <v>3.5</v>
      </c>
      <c r="AH602" s="9">
        <v>16.43</v>
      </c>
      <c r="AI602" s="9">
        <f t="shared" si="228"/>
        <v>57.504999999999995</v>
      </c>
      <c r="AJ602" s="9">
        <f t="shared" si="229"/>
        <v>12.25</v>
      </c>
      <c r="AK602" s="9">
        <f t="shared" si="230"/>
        <v>269.94490000000002</v>
      </c>
      <c r="AL602" s="9"/>
      <c r="AM602" s="9"/>
      <c r="AN602" s="9"/>
      <c r="AO602" s="1">
        <v>2</v>
      </c>
      <c r="AP602" s="9">
        <v>16.43</v>
      </c>
      <c r="AQ602" s="9">
        <f t="shared" si="231"/>
        <v>32.86</v>
      </c>
      <c r="AR602" s="9">
        <f t="shared" si="232"/>
        <v>269.94490000000002</v>
      </c>
      <c r="AS602" s="9">
        <f t="shared" si="233"/>
        <v>269.94490000000002</v>
      </c>
      <c r="AT602" s="9"/>
      <c r="AU602" s="9"/>
      <c r="AV602" s="9"/>
      <c r="AW602" s="9">
        <v>0.4</v>
      </c>
      <c r="AX602" s="9">
        <v>16.43</v>
      </c>
      <c r="AY602" s="9">
        <f t="shared" si="234"/>
        <v>6.5720000000000001</v>
      </c>
      <c r="AZ602" s="9">
        <f t="shared" si="235"/>
        <v>0.16000000000000003</v>
      </c>
      <c r="BA602" s="9">
        <f t="shared" si="236"/>
        <v>269.94490000000002</v>
      </c>
      <c r="BB602" s="9"/>
      <c r="BC602" s="9"/>
      <c r="BD602" s="9"/>
      <c r="BE602" s="1">
        <v>2</v>
      </c>
      <c r="BF602" s="9">
        <v>16.43</v>
      </c>
      <c r="BG602">
        <f t="shared" si="237"/>
        <v>32.86</v>
      </c>
      <c r="BH602">
        <f t="shared" si="238"/>
        <v>4</v>
      </c>
      <c r="BI602">
        <f t="shared" si="239"/>
        <v>269.94490000000002</v>
      </c>
    </row>
    <row r="603" spans="1:61" x14ac:dyDescent="0.3">
      <c r="A603" s="9">
        <v>0.74</v>
      </c>
      <c r="B603" s="9">
        <v>16.93</v>
      </c>
      <c r="C603" s="9">
        <f t="shared" si="216"/>
        <v>12.5282</v>
      </c>
      <c r="D603" s="9">
        <f t="shared" si="217"/>
        <v>0.54759999999999998</v>
      </c>
      <c r="E603" s="9">
        <f t="shared" si="218"/>
        <v>286.62489999999997</v>
      </c>
      <c r="F603" s="9"/>
      <c r="G603" s="9"/>
      <c r="H603" s="9"/>
      <c r="I603" s="9">
        <v>686</v>
      </c>
      <c r="J603" s="9">
        <v>16.93</v>
      </c>
      <c r="K603" s="9">
        <f t="shared" si="219"/>
        <v>11613.98</v>
      </c>
      <c r="L603" s="9">
        <f t="shared" si="220"/>
        <v>470596</v>
      </c>
      <c r="M603" s="9">
        <f t="shared" si="221"/>
        <v>286.62489999999997</v>
      </c>
      <c r="N603" s="9"/>
      <c r="O603" s="9"/>
      <c r="P603" s="9"/>
      <c r="Q603" s="9">
        <v>245</v>
      </c>
      <c r="R603" s="9">
        <v>16.93</v>
      </c>
      <c r="S603" s="9">
        <f t="shared" si="222"/>
        <v>4147.8500000000004</v>
      </c>
      <c r="T603" s="9">
        <f t="shared" si="223"/>
        <v>60025</v>
      </c>
      <c r="U603" s="9">
        <f t="shared" si="224"/>
        <v>286.62489999999997</v>
      </c>
      <c r="V603" s="9"/>
      <c r="W603" s="9"/>
      <c r="X603" s="9"/>
      <c r="Y603" s="9">
        <v>220.5</v>
      </c>
      <c r="Z603" s="9">
        <v>16.93</v>
      </c>
      <c r="AA603" s="9">
        <f t="shared" si="225"/>
        <v>3733.0650000000001</v>
      </c>
      <c r="AB603" s="9">
        <f t="shared" si="226"/>
        <v>48620.25</v>
      </c>
      <c r="AC603" s="9">
        <f t="shared" si="227"/>
        <v>286.62489999999997</v>
      </c>
      <c r="AD603" s="9"/>
      <c r="AE603" s="9"/>
      <c r="AF603" s="9"/>
      <c r="AG603" s="9">
        <v>3.5</v>
      </c>
      <c r="AH603" s="9">
        <v>16.93</v>
      </c>
      <c r="AI603" s="9">
        <f t="shared" si="228"/>
        <v>59.254999999999995</v>
      </c>
      <c r="AJ603" s="9">
        <f t="shared" si="229"/>
        <v>12.25</v>
      </c>
      <c r="AK603" s="9">
        <f t="shared" si="230"/>
        <v>286.62489999999997</v>
      </c>
      <c r="AL603" s="9"/>
      <c r="AM603" s="9"/>
      <c r="AN603" s="9"/>
      <c r="AO603" s="1">
        <v>3</v>
      </c>
      <c r="AP603" s="9">
        <v>16.93</v>
      </c>
      <c r="AQ603" s="9">
        <f t="shared" si="231"/>
        <v>50.79</v>
      </c>
      <c r="AR603" s="9">
        <f t="shared" si="232"/>
        <v>286.62489999999997</v>
      </c>
      <c r="AS603" s="9">
        <f t="shared" si="233"/>
        <v>286.62489999999997</v>
      </c>
      <c r="AT603" s="9"/>
      <c r="AU603" s="9"/>
      <c r="AV603" s="9"/>
      <c r="AW603" s="9">
        <v>0.4</v>
      </c>
      <c r="AX603" s="9">
        <v>16.93</v>
      </c>
      <c r="AY603" s="9">
        <f t="shared" si="234"/>
        <v>6.7720000000000002</v>
      </c>
      <c r="AZ603" s="9">
        <f t="shared" si="235"/>
        <v>0.16000000000000003</v>
      </c>
      <c r="BA603" s="9">
        <f t="shared" si="236"/>
        <v>286.62489999999997</v>
      </c>
      <c r="BB603" s="9"/>
      <c r="BC603" s="9"/>
      <c r="BD603" s="9"/>
      <c r="BE603" s="1">
        <v>2</v>
      </c>
      <c r="BF603" s="9">
        <v>16.93</v>
      </c>
      <c r="BG603">
        <f t="shared" si="237"/>
        <v>33.86</v>
      </c>
      <c r="BH603">
        <f t="shared" si="238"/>
        <v>4</v>
      </c>
      <c r="BI603">
        <f t="shared" si="239"/>
        <v>286.62489999999997</v>
      </c>
    </row>
    <row r="604" spans="1:61" x14ac:dyDescent="0.3">
      <c r="A604" s="9">
        <v>0.74</v>
      </c>
      <c r="B604" s="9">
        <v>16.989999999999998</v>
      </c>
      <c r="C604" s="9">
        <f t="shared" si="216"/>
        <v>12.5726</v>
      </c>
      <c r="D604" s="9">
        <f t="shared" si="217"/>
        <v>0.54759999999999998</v>
      </c>
      <c r="E604" s="9">
        <f t="shared" si="218"/>
        <v>288.66009999999994</v>
      </c>
      <c r="F604" s="9"/>
      <c r="G604" s="9"/>
      <c r="H604" s="9"/>
      <c r="I604" s="9">
        <v>686</v>
      </c>
      <c r="J604" s="9">
        <v>16.989999999999998</v>
      </c>
      <c r="K604" s="9">
        <f t="shared" si="219"/>
        <v>11655.14</v>
      </c>
      <c r="L604" s="9">
        <f t="shared" si="220"/>
        <v>470596</v>
      </c>
      <c r="M604" s="9">
        <f t="shared" si="221"/>
        <v>288.66009999999994</v>
      </c>
      <c r="N604" s="9"/>
      <c r="O604" s="9"/>
      <c r="P604" s="9"/>
      <c r="Q604" s="9">
        <v>245</v>
      </c>
      <c r="R604" s="9">
        <v>16.989999999999998</v>
      </c>
      <c r="S604" s="9">
        <f t="shared" si="222"/>
        <v>4162.5499999999993</v>
      </c>
      <c r="T604" s="9">
        <f t="shared" si="223"/>
        <v>60025</v>
      </c>
      <c r="U604" s="9">
        <f t="shared" si="224"/>
        <v>288.66009999999994</v>
      </c>
      <c r="V604" s="9"/>
      <c r="W604" s="9"/>
      <c r="X604" s="9"/>
      <c r="Y604" s="9">
        <v>220.5</v>
      </c>
      <c r="Z604" s="9">
        <v>16.989999999999998</v>
      </c>
      <c r="AA604" s="9">
        <f t="shared" si="225"/>
        <v>3746.2949999999996</v>
      </c>
      <c r="AB604" s="9">
        <f t="shared" si="226"/>
        <v>48620.25</v>
      </c>
      <c r="AC604" s="9">
        <f t="shared" si="227"/>
        <v>288.66009999999994</v>
      </c>
      <c r="AD604" s="9"/>
      <c r="AE604" s="9"/>
      <c r="AF604" s="9"/>
      <c r="AG604" s="9">
        <v>3.5</v>
      </c>
      <c r="AH604" s="9">
        <v>16.989999999999998</v>
      </c>
      <c r="AI604" s="9">
        <f t="shared" si="228"/>
        <v>59.464999999999996</v>
      </c>
      <c r="AJ604" s="9">
        <f t="shared" si="229"/>
        <v>12.25</v>
      </c>
      <c r="AK604" s="9">
        <f t="shared" si="230"/>
        <v>288.66009999999994</v>
      </c>
      <c r="AL604" s="9"/>
      <c r="AM604" s="9"/>
      <c r="AN604" s="9"/>
      <c r="AO604" s="1">
        <v>4</v>
      </c>
      <c r="AP604" s="9">
        <v>16.989999999999998</v>
      </c>
      <c r="AQ604" s="9">
        <f t="shared" si="231"/>
        <v>67.959999999999994</v>
      </c>
      <c r="AR604" s="9">
        <f t="shared" si="232"/>
        <v>288.66009999999994</v>
      </c>
      <c r="AS604" s="9">
        <f t="shared" si="233"/>
        <v>288.66009999999994</v>
      </c>
      <c r="AT604" s="9"/>
      <c r="AU604" s="9"/>
      <c r="AV604" s="9"/>
      <c r="AW604" s="9">
        <v>0.4</v>
      </c>
      <c r="AX604" s="9">
        <v>16.989999999999998</v>
      </c>
      <c r="AY604" s="9">
        <f t="shared" si="234"/>
        <v>6.7959999999999994</v>
      </c>
      <c r="AZ604" s="9">
        <f t="shared" si="235"/>
        <v>0.16000000000000003</v>
      </c>
      <c r="BA604" s="9">
        <f t="shared" si="236"/>
        <v>288.66009999999994</v>
      </c>
      <c r="BB604" s="9"/>
      <c r="BC604" s="9"/>
      <c r="BD604" s="9"/>
      <c r="BE604" s="1">
        <v>2</v>
      </c>
      <c r="BF604" s="9">
        <v>16.989999999999998</v>
      </c>
      <c r="BG604">
        <f t="shared" si="237"/>
        <v>33.979999999999997</v>
      </c>
      <c r="BH604">
        <f t="shared" si="238"/>
        <v>4</v>
      </c>
      <c r="BI604">
        <f t="shared" si="239"/>
        <v>288.66009999999994</v>
      </c>
    </row>
    <row r="605" spans="1:61" x14ac:dyDescent="0.3">
      <c r="A605" s="9">
        <v>0.74</v>
      </c>
      <c r="B605" s="9">
        <v>17.03</v>
      </c>
      <c r="C605" s="9">
        <f t="shared" si="216"/>
        <v>12.6022</v>
      </c>
      <c r="D605" s="9">
        <f t="shared" si="217"/>
        <v>0.54759999999999998</v>
      </c>
      <c r="E605" s="9">
        <f t="shared" si="218"/>
        <v>290.02090000000004</v>
      </c>
      <c r="F605" s="9"/>
      <c r="G605" s="9"/>
      <c r="H605" s="9"/>
      <c r="I605" s="9">
        <v>686</v>
      </c>
      <c r="J605" s="9">
        <v>17.03</v>
      </c>
      <c r="K605" s="9">
        <f t="shared" si="219"/>
        <v>11682.58</v>
      </c>
      <c r="L605" s="9">
        <f t="shared" si="220"/>
        <v>470596</v>
      </c>
      <c r="M605" s="9">
        <f t="shared" si="221"/>
        <v>290.02090000000004</v>
      </c>
      <c r="N605" s="9"/>
      <c r="O605" s="9"/>
      <c r="P605" s="9"/>
      <c r="Q605" s="9">
        <v>245</v>
      </c>
      <c r="R605" s="9">
        <v>17.03</v>
      </c>
      <c r="S605" s="9">
        <f t="shared" si="222"/>
        <v>4172.3500000000004</v>
      </c>
      <c r="T605" s="9">
        <f t="shared" si="223"/>
        <v>60025</v>
      </c>
      <c r="U605" s="9">
        <f t="shared" si="224"/>
        <v>290.02090000000004</v>
      </c>
      <c r="V605" s="9"/>
      <c r="W605" s="9"/>
      <c r="X605" s="9"/>
      <c r="Y605" s="9">
        <v>220.5</v>
      </c>
      <c r="Z605" s="9">
        <v>17.03</v>
      </c>
      <c r="AA605" s="9">
        <f t="shared" si="225"/>
        <v>3755.1150000000002</v>
      </c>
      <c r="AB605" s="9">
        <f t="shared" si="226"/>
        <v>48620.25</v>
      </c>
      <c r="AC605" s="9">
        <f t="shared" si="227"/>
        <v>290.02090000000004</v>
      </c>
      <c r="AD605" s="9"/>
      <c r="AE605" s="9"/>
      <c r="AF605" s="9"/>
      <c r="AG605" s="9">
        <v>3.5</v>
      </c>
      <c r="AH605" s="9">
        <v>17.03</v>
      </c>
      <c r="AI605" s="9">
        <f t="shared" si="228"/>
        <v>59.605000000000004</v>
      </c>
      <c r="AJ605" s="9">
        <f t="shared" si="229"/>
        <v>12.25</v>
      </c>
      <c r="AK605" s="9">
        <f t="shared" si="230"/>
        <v>290.02090000000004</v>
      </c>
      <c r="AL605" s="9"/>
      <c r="AM605" s="9"/>
      <c r="AN605" s="9"/>
      <c r="AO605" s="1">
        <v>5</v>
      </c>
      <c r="AP605" s="9">
        <v>17.03</v>
      </c>
      <c r="AQ605" s="9">
        <f t="shared" si="231"/>
        <v>85.15</v>
      </c>
      <c r="AR605" s="9">
        <f t="shared" si="232"/>
        <v>290.02090000000004</v>
      </c>
      <c r="AS605" s="9">
        <f t="shared" si="233"/>
        <v>290.02090000000004</v>
      </c>
      <c r="AT605" s="9"/>
      <c r="AU605" s="9"/>
      <c r="AV605" s="9"/>
      <c r="AW605" s="9">
        <v>0.4</v>
      </c>
      <c r="AX605" s="9">
        <v>17.03</v>
      </c>
      <c r="AY605" s="9">
        <f t="shared" si="234"/>
        <v>6.8120000000000012</v>
      </c>
      <c r="AZ605" s="9">
        <f t="shared" si="235"/>
        <v>0.16000000000000003</v>
      </c>
      <c r="BA605" s="9">
        <f t="shared" si="236"/>
        <v>290.02090000000004</v>
      </c>
      <c r="BB605" s="9"/>
      <c r="BC605" s="9"/>
      <c r="BD605" s="9"/>
      <c r="BE605" s="1">
        <v>2</v>
      </c>
      <c r="BF605" s="9">
        <v>17.03</v>
      </c>
      <c r="BG605">
        <f t="shared" si="237"/>
        <v>34.06</v>
      </c>
      <c r="BH605">
        <f t="shared" si="238"/>
        <v>4</v>
      </c>
      <c r="BI605">
        <f t="shared" si="239"/>
        <v>290.02090000000004</v>
      </c>
    </row>
    <row r="606" spans="1:61" x14ac:dyDescent="0.3">
      <c r="A606" s="9">
        <v>0.71</v>
      </c>
      <c r="B606" s="9">
        <v>16.77</v>
      </c>
      <c r="C606" s="9">
        <f t="shared" si="216"/>
        <v>11.906699999999999</v>
      </c>
      <c r="D606" s="9">
        <f t="shared" si="217"/>
        <v>0.50409999999999999</v>
      </c>
      <c r="E606" s="9">
        <f t="shared" si="218"/>
        <v>281.23289999999997</v>
      </c>
      <c r="F606" s="9"/>
      <c r="G606" s="9"/>
      <c r="H606" s="9"/>
      <c r="I606" s="9">
        <v>710.5</v>
      </c>
      <c r="J606" s="9">
        <v>16.77</v>
      </c>
      <c r="K606" s="9">
        <f t="shared" si="219"/>
        <v>11915.084999999999</v>
      </c>
      <c r="L606" s="9">
        <f t="shared" si="220"/>
        <v>504810.25</v>
      </c>
      <c r="M606" s="9">
        <f t="shared" si="221"/>
        <v>281.23289999999997</v>
      </c>
      <c r="N606" s="9"/>
      <c r="O606" s="9"/>
      <c r="P606" s="9"/>
      <c r="Q606" s="9">
        <v>269.5</v>
      </c>
      <c r="R606" s="9">
        <v>16.77</v>
      </c>
      <c r="S606" s="9">
        <f t="shared" si="222"/>
        <v>4519.5150000000003</v>
      </c>
      <c r="T606" s="9">
        <f t="shared" si="223"/>
        <v>72630.25</v>
      </c>
      <c r="U606" s="9">
        <f t="shared" si="224"/>
        <v>281.23289999999997</v>
      </c>
      <c r="V606" s="9"/>
      <c r="W606" s="9"/>
      <c r="X606" s="9"/>
      <c r="Y606" s="9">
        <v>220.5</v>
      </c>
      <c r="Z606" s="9">
        <v>16.77</v>
      </c>
      <c r="AA606" s="9">
        <f t="shared" si="225"/>
        <v>3697.7849999999999</v>
      </c>
      <c r="AB606" s="9">
        <f t="shared" si="226"/>
        <v>48620.25</v>
      </c>
      <c r="AC606" s="9">
        <f t="shared" si="227"/>
        <v>281.23289999999997</v>
      </c>
      <c r="AD606" s="9"/>
      <c r="AE606" s="9"/>
      <c r="AF606" s="9"/>
      <c r="AG606" s="9">
        <v>3.5</v>
      </c>
      <c r="AH606" s="9">
        <v>16.77</v>
      </c>
      <c r="AI606" s="9">
        <f t="shared" si="228"/>
        <v>58.695</v>
      </c>
      <c r="AJ606" s="9">
        <f t="shared" si="229"/>
        <v>12.25</v>
      </c>
      <c r="AK606" s="9">
        <f t="shared" si="230"/>
        <v>281.23289999999997</v>
      </c>
      <c r="AL606" s="9"/>
      <c r="AM606" s="9"/>
      <c r="AN606" s="9"/>
      <c r="AO606" s="1">
        <v>2</v>
      </c>
      <c r="AP606" s="9">
        <v>16.77</v>
      </c>
      <c r="AQ606" s="9">
        <f t="shared" si="231"/>
        <v>33.54</v>
      </c>
      <c r="AR606" s="9">
        <f t="shared" si="232"/>
        <v>281.23289999999997</v>
      </c>
      <c r="AS606" s="9">
        <f t="shared" si="233"/>
        <v>281.23289999999997</v>
      </c>
      <c r="AT606" s="9"/>
      <c r="AU606" s="9"/>
      <c r="AV606" s="9"/>
      <c r="AW606" s="9">
        <v>0.4</v>
      </c>
      <c r="AX606" s="9">
        <v>16.77</v>
      </c>
      <c r="AY606" s="9">
        <f t="shared" si="234"/>
        <v>6.7080000000000002</v>
      </c>
      <c r="AZ606" s="9">
        <f t="shared" si="235"/>
        <v>0.16000000000000003</v>
      </c>
      <c r="BA606" s="9">
        <f t="shared" si="236"/>
        <v>281.23289999999997</v>
      </c>
      <c r="BB606" s="9"/>
      <c r="BC606" s="9"/>
      <c r="BD606" s="9"/>
      <c r="BE606" s="1">
        <v>2</v>
      </c>
      <c r="BF606" s="9">
        <v>16.77</v>
      </c>
      <c r="BG606">
        <f t="shared" si="237"/>
        <v>33.54</v>
      </c>
      <c r="BH606">
        <f t="shared" si="238"/>
        <v>4</v>
      </c>
      <c r="BI606">
        <f t="shared" si="239"/>
        <v>281.23289999999997</v>
      </c>
    </row>
    <row r="607" spans="1:61" x14ac:dyDescent="0.3">
      <c r="A607" s="9">
        <v>0.71</v>
      </c>
      <c r="B607" s="9">
        <v>17.37</v>
      </c>
      <c r="C607" s="9">
        <f t="shared" si="216"/>
        <v>12.332700000000001</v>
      </c>
      <c r="D607" s="9">
        <f t="shared" si="217"/>
        <v>0.50409999999999999</v>
      </c>
      <c r="E607" s="9">
        <f t="shared" si="218"/>
        <v>301.71690000000001</v>
      </c>
      <c r="F607" s="9"/>
      <c r="G607" s="9"/>
      <c r="H607" s="9"/>
      <c r="I607" s="9">
        <v>710.5</v>
      </c>
      <c r="J607" s="9">
        <v>17.37</v>
      </c>
      <c r="K607" s="9">
        <f t="shared" si="219"/>
        <v>12341.385</v>
      </c>
      <c r="L607" s="9">
        <f t="shared" si="220"/>
        <v>504810.25</v>
      </c>
      <c r="M607" s="9">
        <f t="shared" si="221"/>
        <v>301.71690000000001</v>
      </c>
      <c r="N607" s="9"/>
      <c r="O607" s="9"/>
      <c r="P607" s="9"/>
      <c r="Q607" s="9">
        <v>269.5</v>
      </c>
      <c r="R607" s="9">
        <v>17.37</v>
      </c>
      <c r="S607" s="9">
        <f t="shared" si="222"/>
        <v>4681.2150000000001</v>
      </c>
      <c r="T607" s="9">
        <f t="shared" si="223"/>
        <v>72630.25</v>
      </c>
      <c r="U607" s="9">
        <f t="shared" si="224"/>
        <v>301.71690000000001</v>
      </c>
      <c r="V607" s="9"/>
      <c r="W607" s="9"/>
      <c r="X607" s="9"/>
      <c r="Y607" s="9">
        <v>220.5</v>
      </c>
      <c r="Z607" s="9">
        <v>17.37</v>
      </c>
      <c r="AA607" s="9">
        <f t="shared" si="225"/>
        <v>3830.085</v>
      </c>
      <c r="AB607" s="9">
        <f t="shared" si="226"/>
        <v>48620.25</v>
      </c>
      <c r="AC607" s="9">
        <f t="shared" si="227"/>
        <v>301.71690000000001</v>
      </c>
      <c r="AD607" s="9"/>
      <c r="AE607" s="9"/>
      <c r="AF607" s="9"/>
      <c r="AG607" s="9">
        <v>3.5</v>
      </c>
      <c r="AH607" s="9">
        <v>17.37</v>
      </c>
      <c r="AI607" s="9">
        <f t="shared" si="228"/>
        <v>60.795000000000002</v>
      </c>
      <c r="AJ607" s="9">
        <f t="shared" si="229"/>
        <v>12.25</v>
      </c>
      <c r="AK607" s="9">
        <f t="shared" si="230"/>
        <v>301.71690000000001</v>
      </c>
      <c r="AL607" s="9"/>
      <c r="AM607" s="9"/>
      <c r="AN607" s="9"/>
      <c r="AO607" s="1">
        <v>3</v>
      </c>
      <c r="AP607" s="9">
        <v>17.37</v>
      </c>
      <c r="AQ607" s="9">
        <f t="shared" si="231"/>
        <v>52.11</v>
      </c>
      <c r="AR607" s="9">
        <f t="shared" si="232"/>
        <v>301.71690000000001</v>
      </c>
      <c r="AS607" s="9">
        <f t="shared" si="233"/>
        <v>301.71690000000001</v>
      </c>
      <c r="AT607" s="9"/>
      <c r="AU607" s="9"/>
      <c r="AV607" s="9"/>
      <c r="AW607" s="9">
        <v>0.4</v>
      </c>
      <c r="AX607" s="9">
        <v>17.37</v>
      </c>
      <c r="AY607" s="9">
        <f t="shared" si="234"/>
        <v>6.9480000000000004</v>
      </c>
      <c r="AZ607" s="9">
        <f t="shared" si="235"/>
        <v>0.16000000000000003</v>
      </c>
      <c r="BA607" s="9">
        <f t="shared" si="236"/>
        <v>301.71690000000001</v>
      </c>
      <c r="BB607" s="9"/>
      <c r="BC607" s="9"/>
      <c r="BD607" s="9"/>
      <c r="BE607" s="1">
        <v>2</v>
      </c>
      <c r="BF607" s="9">
        <v>17.37</v>
      </c>
      <c r="BG607">
        <f t="shared" si="237"/>
        <v>34.74</v>
      </c>
      <c r="BH607">
        <f t="shared" si="238"/>
        <v>4</v>
      </c>
      <c r="BI607">
        <f t="shared" si="239"/>
        <v>301.71690000000001</v>
      </c>
    </row>
    <row r="608" spans="1:61" x14ac:dyDescent="0.3">
      <c r="A608" s="9">
        <v>0.71</v>
      </c>
      <c r="B608" s="9">
        <v>17.27</v>
      </c>
      <c r="C608" s="9">
        <f t="shared" si="216"/>
        <v>12.261699999999999</v>
      </c>
      <c r="D608" s="9">
        <f t="shared" si="217"/>
        <v>0.50409999999999999</v>
      </c>
      <c r="E608" s="9">
        <f t="shared" si="218"/>
        <v>298.25290000000001</v>
      </c>
      <c r="F608" s="9"/>
      <c r="G608" s="9"/>
      <c r="H608" s="9"/>
      <c r="I608" s="9">
        <v>710.5</v>
      </c>
      <c r="J608" s="9">
        <v>17.27</v>
      </c>
      <c r="K608" s="9">
        <f t="shared" si="219"/>
        <v>12270.334999999999</v>
      </c>
      <c r="L608" s="9">
        <f t="shared" si="220"/>
        <v>504810.25</v>
      </c>
      <c r="M608" s="9">
        <f t="shared" si="221"/>
        <v>298.25290000000001</v>
      </c>
      <c r="N608" s="9"/>
      <c r="O608" s="9"/>
      <c r="P608" s="9"/>
      <c r="Q608" s="9">
        <v>269.5</v>
      </c>
      <c r="R608" s="9">
        <v>17.27</v>
      </c>
      <c r="S608" s="9">
        <f t="shared" si="222"/>
        <v>4654.2650000000003</v>
      </c>
      <c r="T608" s="9">
        <f t="shared" si="223"/>
        <v>72630.25</v>
      </c>
      <c r="U608" s="9">
        <f t="shared" si="224"/>
        <v>298.25290000000001</v>
      </c>
      <c r="V608" s="9"/>
      <c r="W608" s="9"/>
      <c r="X608" s="9"/>
      <c r="Y608" s="9">
        <v>220.5</v>
      </c>
      <c r="Z608" s="9">
        <v>17.27</v>
      </c>
      <c r="AA608" s="9">
        <f t="shared" si="225"/>
        <v>3808.0349999999999</v>
      </c>
      <c r="AB608" s="9">
        <f t="shared" si="226"/>
        <v>48620.25</v>
      </c>
      <c r="AC608" s="9">
        <f t="shared" si="227"/>
        <v>298.25290000000001</v>
      </c>
      <c r="AD608" s="9"/>
      <c r="AE608" s="9"/>
      <c r="AF608" s="9"/>
      <c r="AG608" s="9">
        <v>3.5</v>
      </c>
      <c r="AH608" s="9">
        <v>17.27</v>
      </c>
      <c r="AI608" s="9">
        <f t="shared" si="228"/>
        <v>60.445</v>
      </c>
      <c r="AJ608" s="9">
        <f t="shared" si="229"/>
        <v>12.25</v>
      </c>
      <c r="AK608" s="9">
        <f t="shared" si="230"/>
        <v>298.25290000000001</v>
      </c>
      <c r="AL608" s="9"/>
      <c r="AM608" s="9"/>
      <c r="AN608" s="9"/>
      <c r="AO608" s="1">
        <v>4</v>
      </c>
      <c r="AP608" s="9">
        <v>17.27</v>
      </c>
      <c r="AQ608" s="9">
        <f t="shared" si="231"/>
        <v>69.08</v>
      </c>
      <c r="AR608" s="9">
        <f t="shared" si="232"/>
        <v>298.25290000000001</v>
      </c>
      <c r="AS608" s="9">
        <f t="shared" si="233"/>
        <v>298.25290000000001</v>
      </c>
      <c r="AT608" s="9"/>
      <c r="AU608" s="9"/>
      <c r="AV608" s="9"/>
      <c r="AW608" s="9">
        <v>0.4</v>
      </c>
      <c r="AX608" s="9">
        <v>17.27</v>
      </c>
      <c r="AY608" s="9">
        <f t="shared" si="234"/>
        <v>6.9080000000000004</v>
      </c>
      <c r="AZ608" s="9">
        <f t="shared" si="235"/>
        <v>0.16000000000000003</v>
      </c>
      <c r="BA608" s="9">
        <f t="shared" si="236"/>
        <v>298.25290000000001</v>
      </c>
      <c r="BB608" s="9"/>
      <c r="BC608" s="9"/>
      <c r="BD608" s="9"/>
      <c r="BE608" s="1">
        <v>2</v>
      </c>
      <c r="BF608" s="9">
        <v>17.27</v>
      </c>
      <c r="BG608">
        <f t="shared" si="237"/>
        <v>34.54</v>
      </c>
      <c r="BH608">
        <f t="shared" si="238"/>
        <v>4</v>
      </c>
      <c r="BI608">
        <f t="shared" si="239"/>
        <v>298.25290000000001</v>
      </c>
    </row>
    <row r="609" spans="1:61" x14ac:dyDescent="0.3">
      <c r="A609" s="9">
        <v>0.71</v>
      </c>
      <c r="B609" s="9">
        <v>17.510000000000002</v>
      </c>
      <c r="C609" s="9">
        <f t="shared" si="216"/>
        <v>12.4321</v>
      </c>
      <c r="D609" s="9">
        <f t="shared" si="217"/>
        <v>0.50409999999999999</v>
      </c>
      <c r="E609" s="9">
        <f t="shared" si="218"/>
        <v>306.60010000000005</v>
      </c>
      <c r="F609" s="9"/>
      <c r="G609" s="9"/>
      <c r="H609" s="9"/>
      <c r="I609" s="9">
        <v>710.5</v>
      </c>
      <c r="J609" s="9">
        <v>17.510000000000002</v>
      </c>
      <c r="K609" s="9">
        <f t="shared" si="219"/>
        <v>12440.855000000001</v>
      </c>
      <c r="L609" s="9">
        <f t="shared" si="220"/>
        <v>504810.25</v>
      </c>
      <c r="M609" s="9">
        <f t="shared" si="221"/>
        <v>306.60010000000005</v>
      </c>
      <c r="N609" s="9"/>
      <c r="O609" s="9"/>
      <c r="P609" s="9"/>
      <c r="Q609" s="9">
        <v>269.5</v>
      </c>
      <c r="R609" s="9">
        <v>17.510000000000002</v>
      </c>
      <c r="S609" s="9">
        <f t="shared" si="222"/>
        <v>4718.9450000000006</v>
      </c>
      <c r="T609" s="9">
        <f t="shared" si="223"/>
        <v>72630.25</v>
      </c>
      <c r="U609" s="9">
        <f t="shared" si="224"/>
        <v>306.60010000000005</v>
      </c>
      <c r="V609" s="9"/>
      <c r="W609" s="9"/>
      <c r="X609" s="9"/>
      <c r="Y609" s="9">
        <v>220.5</v>
      </c>
      <c r="Z609" s="9">
        <v>17.510000000000002</v>
      </c>
      <c r="AA609" s="9">
        <f t="shared" si="225"/>
        <v>3860.9550000000004</v>
      </c>
      <c r="AB609" s="9">
        <f t="shared" si="226"/>
        <v>48620.25</v>
      </c>
      <c r="AC609" s="9">
        <f t="shared" si="227"/>
        <v>306.60010000000005</v>
      </c>
      <c r="AD609" s="9"/>
      <c r="AE609" s="9"/>
      <c r="AF609" s="9"/>
      <c r="AG609" s="9">
        <v>3.5</v>
      </c>
      <c r="AH609" s="9">
        <v>17.510000000000002</v>
      </c>
      <c r="AI609" s="9">
        <f t="shared" si="228"/>
        <v>61.285000000000004</v>
      </c>
      <c r="AJ609" s="9">
        <f t="shared" si="229"/>
        <v>12.25</v>
      </c>
      <c r="AK609" s="9">
        <f t="shared" si="230"/>
        <v>306.60010000000005</v>
      </c>
      <c r="AL609" s="9"/>
      <c r="AM609" s="9"/>
      <c r="AN609" s="9"/>
      <c r="AO609" s="1">
        <v>5</v>
      </c>
      <c r="AP609" s="9">
        <v>17.510000000000002</v>
      </c>
      <c r="AQ609" s="9">
        <f t="shared" si="231"/>
        <v>87.550000000000011</v>
      </c>
      <c r="AR609" s="9">
        <f t="shared" si="232"/>
        <v>306.60010000000005</v>
      </c>
      <c r="AS609" s="9">
        <f t="shared" si="233"/>
        <v>306.60010000000005</v>
      </c>
      <c r="AT609" s="9"/>
      <c r="AU609" s="9"/>
      <c r="AV609" s="9"/>
      <c r="AW609" s="9">
        <v>0.4</v>
      </c>
      <c r="AX609" s="9">
        <v>17.510000000000002</v>
      </c>
      <c r="AY609" s="9">
        <f t="shared" si="234"/>
        <v>7.0040000000000013</v>
      </c>
      <c r="AZ609" s="9">
        <f t="shared" si="235"/>
        <v>0.16000000000000003</v>
      </c>
      <c r="BA609" s="9">
        <f t="shared" si="236"/>
        <v>306.60010000000005</v>
      </c>
      <c r="BB609" s="9"/>
      <c r="BC609" s="9"/>
      <c r="BD609" s="9"/>
      <c r="BE609" s="1">
        <v>2</v>
      </c>
      <c r="BF609" s="9">
        <v>17.510000000000002</v>
      </c>
      <c r="BG609">
        <f t="shared" si="237"/>
        <v>35.020000000000003</v>
      </c>
      <c r="BH609">
        <f t="shared" si="238"/>
        <v>4</v>
      </c>
      <c r="BI609">
        <f t="shared" si="239"/>
        <v>306.60010000000005</v>
      </c>
    </row>
    <row r="610" spans="1:61" x14ac:dyDescent="0.3">
      <c r="A610" s="9">
        <v>0.69</v>
      </c>
      <c r="B610" s="9">
        <v>16.440000000000001</v>
      </c>
      <c r="C610" s="9">
        <f t="shared" si="216"/>
        <v>11.3436</v>
      </c>
      <c r="D610" s="9">
        <f t="shared" si="217"/>
        <v>0.47609999999999991</v>
      </c>
      <c r="E610" s="9">
        <f t="shared" si="218"/>
        <v>270.27360000000004</v>
      </c>
      <c r="F610" s="9"/>
      <c r="G610" s="9"/>
      <c r="H610" s="9"/>
      <c r="I610" s="9">
        <v>735</v>
      </c>
      <c r="J610" s="9">
        <v>16.440000000000001</v>
      </c>
      <c r="K610" s="9">
        <f t="shared" si="219"/>
        <v>12083.400000000001</v>
      </c>
      <c r="L610" s="9">
        <f t="shared" si="220"/>
        <v>540225</v>
      </c>
      <c r="M610" s="9">
        <f t="shared" si="221"/>
        <v>270.27360000000004</v>
      </c>
      <c r="N610" s="9"/>
      <c r="O610" s="9"/>
      <c r="P610" s="9"/>
      <c r="Q610" s="9">
        <v>294</v>
      </c>
      <c r="R610" s="9">
        <v>16.440000000000001</v>
      </c>
      <c r="S610" s="9">
        <f t="shared" si="222"/>
        <v>4833.3600000000006</v>
      </c>
      <c r="T610" s="9">
        <f t="shared" si="223"/>
        <v>86436</v>
      </c>
      <c r="U610" s="9">
        <f t="shared" si="224"/>
        <v>270.27360000000004</v>
      </c>
      <c r="V610" s="9"/>
      <c r="W610" s="9"/>
      <c r="X610" s="9"/>
      <c r="Y610" s="9">
        <v>220.5</v>
      </c>
      <c r="Z610" s="9">
        <v>16.440000000000001</v>
      </c>
      <c r="AA610" s="9">
        <f t="shared" si="225"/>
        <v>3625.0200000000004</v>
      </c>
      <c r="AB610" s="9">
        <f t="shared" si="226"/>
        <v>48620.25</v>
      </c>
      <c r="AC610" s="9">
        <f t="shared" si="227"/>
        <v>270.27360000000004</v>
      </c>
      <c r="AD610" s="9"/>
      <c r="AE610" s="9"/>
      <c r="AF610" s="9"/>
      <c r="AG610" s="9">
        <v>3.5</v>
      </c>
      <c r="AH610" s="9">
        <v>16.440000000000001</v>
      </c>
      <c r="AI610" s="9">
        <f t="shared" si="228"/>
        <v>57.540000000000006</v>
      </c>
      <c r="AJ610" s="9">
        <f t="shared" si="229"/>
        <v>12.25</v>
      </c>
      <c r="AK610" s="9">
        <f t="shared" si="230"/>
        <v>270.27360000000004</v>
      </c>
      <c r="AL610" s="9"/>
      <c r="AM610" s="9"/>
      <c r="AN610" s="9"/>
      <c r="AO610" s="1">
        <v>2</v>
      </c>
      <c r="AP610" s="9">
        <v>16.440000000000001</v>
      </c>
      <c r="AQ610" s="9">
        <f t="shared" si="231"/>
        <v>32.880000000000003</v>
      </c>
      <c r="AR610" s="9">
        <f t="shared" si="232"/>
        <v>270.27360000000004</v>
      </c>
      <c r="AS610" s="9">
        <f t="shared" si="233"/>
        <v>270.27360000000004</v>
      </c>
      <c r="AT610" s="9"/>
      <c r="AU610" s="9"/>
      <c r="AV610" s="9"/>
      <c r="AW610" s="9">
        <v>0.4</v>
      </c>
      <c r="AX610" s="9">
        <v>16.440000000000001</v>
      </c>
      <c r="AY610" s="9">
        <f t="shared" si="234"/>
        <v>6.5760000000000005</v>
      </c>
      <c r="AZ610" s="9">
        <f t="shared" si="235"/>
        <v>0.16000000000000003</v>
      </c>
      <c r="BA610" s="9">
        <f t="shared" si="236"/>
        <v>270.27360000000004</v>
      </c>
      <c r="BB610" s="9"/>
      <c r="BC610" s="9"/>
      <c r="BD610" s="9"/>
      <c r="BE610" s="1">
        <v>2</v>
      </c>
      <c r="BF610" s="9">
        <v>16.440000000000001</v>
      </c>
      <c r="BG610">
        <f t="shared" si="237"/>
        <v>32.880000000000003</v>
      </c>
      <c r="BH610">
        <f t="shared" si="238"/>
        <v>4</v>
      </c>
      <c r="BI610">
        <f t="shared" si="239"/>
        <v>270.27360000000004</v>
      </c>
    </row>
    <row r="611" spans="1:61" x14ac:dyDescent="0.3">
      <c r="A611" s="9">
        <v>0.69</v>
      </c>
      <c r="B611" s="9">
        <v>17.010000000000002</v>
      </c>
      <c r="C611" s="9">
        <f t="shared" si="216"/>
        <v>11.7369</v>
      </c>
      <c r="D611" s="9">
        <f t="shared" si="217"/>
        <v>0.47609999999999991</v>
      </c>
      <c r="E611" s="9">
        <f t="shared" si="218"/>
        <v>289.34010000000006</v>
      </c>
      <c r="F611" s="9"/>
      <c r="G611" s="9"/>
      <c r="H611" s="9"/>
      <c r="I611" s="9">
        <v>735</v>
      </c>
      <c r="J611" s="9">
        <v>17.010000000000002</v>
      </c>
      <c r="K611" s="9">
        <f t="shared" si="219"/>
        <v>12502.35</v>
      </c>
      <c r="L611" s="9">
        <f t="shared" si="220"/>
        <v>540225</v>
      </c>
      <c r="M611" s="9">
        <f t="shared" si="221"/>
        <v>289.34010000000006</v>
      </c>
      <c r="N611" s="9"/>
      <c r="O611" s="9"/>
      <c r="P611" s="9"/>
      <c r="Q611" s="9">
        <v>294</v>
      </c>
      <c r="R611" s="9">
        <v>17.010000000000002</v>
      </c>
      <c r="S611" s="9">
        <f t="shared" si="222"/>
        <v>5000.9400000000005</v>
      </c>
      <c r="T611" s="9">
        <f t="shared" si="223"/>
        <v>86436</v>
      </c>
      <c r="U611" s="9">
        <f t="shared" si="224"/>
        <v>289.34010000000006</v>
      </c>
      <c r="V611" s="9"/>
      <c r="W611" s="9"/>
      <c r="X611" s="9"/>
      <c r="Y611" s="9">
        <v>220.5</v>
      </c>
      <c r="Z611" s="9">
        <v>17.010000000000002</v>
      </c>
      <c r="AA611" s="9">
        <f t="shared" si="225"/>
        <v>3750.7050000000004</v>
      </c>
      <c r="AB611" s="9">
        <f t="shared" si="226"/>
        <v>48620.25</v>
      </c>
      <c r="AC611" s="9">
        <f t="shared" si="227"/>
        <v>289.34010000000006</v>
      </c>
      <c r="AD611" s="9"/>
      <c r="AE611" s="9"/>
      <c r="AF611" s="9"/>
      <c r="AG611" s="9">
        <v>3.5</v>
      </c>
      <c r="AH611" s="9">
        <v>17.010000000000002</v>
      </c>
      <c r="AI611" s="9">
        <f t="shared" si="228"/>
        <v>59.535000000000004</v>
      </c>
      <c r="AJ611" s="9">
        <f t="shared" si="229"/>
        <v>12.25</v>
      </c>
      <c r="AK611" s="9">
        <f t="shared" si="230"/>
        <v>289.34010000000006</v>
      </c>
      <c r="AL611" s="9"/>
      <c r="AM611" s="9"/>
      <c r="AN611" s="9"/>
      <c r="AO611" s="1">
        <v>3</v>
      </c>
      <c r="AP611" s="9">
        <v>17.010000000000002</v>
      </c>
      <c r="AQ611" s="9">
        <f t="shared" si="231"/>
        <v>51.03</v>
      </c>
      <c r="AR611" s="9">
        <f t="shared" si="232"/>
        <v>289.34010000000006</v>
      </c>
      <c r="AS611" s="9">
        <f t="shared" si="233"/>
        <v>289.34010000000006</v>
      </c>
      <c r="AT611" s="9"/>
      <c r="AU611" s="9"/>
      <c r="AV611" s="9"/>
      <c r="AW611" s="9">
        <v>0.4</v>
      </c>
      <c r="AX611" s="9">
        <v>17.010000000000002</v>
      </c>
      <c r="AY611" s="9">
        <f t="shared" si="234"/>
        <v>6.8040000000000012</v>
      </c>
      <c r="AZ611" s="9">
        <f t="shared" si="235"/>
        <v>0.16000000000000003</v>
      </c>
      <c r="BA611" s="9">
        <f t="shared" si="236"/>
        <v>289.34010000000006</v>
      </c>
      <c r="BB611" s="9"/>
      <c r="BC611" s="9"/>
      <c r="BD611" s="9"/>
      <c r="BE611" s="1">
        <v>2</v>
      </c>
      <c r="BF611" s="9">
        <v>17.010000000000002</v>
      </c>
      <c r="BG611">
        <f t="shared" si="237"/>
        <v>34.020000000000003</v>
      </c>
      <c r="BH611">
        <f t="shared" si="238"/>
        <v>4</v>
      </c>
      <c r="BI611">
        <f t="shared" si="239"/>
        <v>289.34010000000006</v>
      </c>
    </row>
    <row r="612" spans="1:61" x14ac:dyDescent="0.3">
      <c r="A612" s="9">
        <v>0.69</v>
      </c>
      <c r="B612" s="9">
        <v>17.23</v>
      </c>
      <c r="C612" s="9">
        <f t="shared" si="216"/>
        <v>11.8887</v>
      </c>
      <c r="D612" s="9">
        <f t="shared" si="217"/>
        <v>0.47609999999999991</v>
      </c>
      <c r="E612" s="9">
        <f t="shared" si="218"/>
        <v>296.87290000000002</v>
      </c>
      <c r="F612" s="9"/>
      <c r="G612" s="9"/>
      <c r="H612" s="9"/>
      <c r="I612" s="9">
        <v>735</v>
      </c>
      <c r="J612" s="9">
        <v>17.23</v>
      </c>
      <c r="K612" s="9">
        <f t="shared" si="219"/>
        <v>12664.050000000001</v>
      </c>
      <c r="L612" s="9">
        <f t="shared" si="220"/>
        <v>540225</v>
      </c>
      <c r="M612" s="9">
        <f t="shared" si="221"/>
        <v>296.87290000000002</v>
      </c>
      <c r="N612" s="9"/>
      <c r="O612" s="9"/>
      <c r="P612" s="9"/>
      <c r="Q612" s="9">
        <v>294</v>
      </c>
      <c r="R612" s="9">
        <v>17.23</v>
      </c>
      <c r="S612" s="9">
        <f t="shared" si="222"/>
        <v>5065.62</v>
      </c>
      <c r="T612" s="9">
        <f t="shared" si="223"/>
        <v>86436</v>
      </c>
      <c r="U612" s="9">
        <f t="shared" si="224"/>
        <v>296.87290000000002</v>
      </c>
      <c r="V612" s="9"/>
      <c r="W612" s="9"/>
      <c r="X612" s="9"/>
      <c r="Y612" s="9">
        <v>220.5</v>
      </c>
      <c r="Z612" s="9">
        <v>17.23</v>
      </c>
      <c r="AA612" s="9">
        <f t="shared" si="225"/>
        <v>3799.2150000000001</v>
      </c>
      <c r="AB612" s="9">
        <f t="shared" si="226"/>
        <v>48620.25</v>
      </c>
      <c r="AC612" s="9">
        <f t="shared" si="227"/>
        <v>296.87290000000002</v>
      </c>
      <c r="AD612" s="9"/>
      <c r="AE612" s="9"/>
      <c r="AF612" s="9"/>
      <c r="AG612" s="9">
        <v>3.5</v>
      </c>
      <c r="AH612" s="9">
        <v>17.23</v>
      </c>
      <c r="AI612" s="9">
        <f t="shared" si="228"/>
        <v>60.305</v>
      </c>
      <c r="AJ612" s="9">
        <f t="shared" si="229"/>
        <v>12.25</v>
      </c>
      <c r="AK612" s="9">
        <f t="shared" si="230"/>
        <v>296.87290000000002</v>
      </c>
      <c r="AL612" s="9"/>
      <c r="AM612" s="9"/>
      <c r="AN612" s="9"/>
      <c r="AO612" s="1">
        <v>4</v>
      </c>
      <c r="AP612" s="9">
        <v>17.23</v>
      </c>
      <c r="AQ612" s="9">
        <f t="shared" si="231"/>
        <v>68.92</v>
      </c>
      <c r="AR612" s="9">
        <f t="shared" si="232"/>
        <v>296.87290000000002</v>
      </c>
      <c r="AS612" s="9">
        <f t="shared" si="233"/>
        <v>296.87290000000002</v>
      </c>
      <c r="AT612" s="9"/>
      <c r="AU612" s="9"/>
      <c r="AV612" s="9"/>
      <c r="AW612" s="9">
        <v>0.4</v>
      </c>
      <c r="AX612" s="9">
        <v>17.23</v>
      </c>
      <c r="AY612" s="9">
        <f t="shared" si="234"/>
        <v>6.8920000000000003</v>
      </c>
      <c r="AZ612" s="9">
        <f t="shared" si="235"/>
        <v>0.16000000000000003</v>
      </c>
      <c r="BA612" s="9">
        <f t="shared" si="236"/>
        <v>296.87290000000002</v>
      </c>
      <c r="BB612" s="9"/>
      <c r="BC612" s="9"/>
      <c r="BD612" s="9"/>
      <c r="BE612" s="1">
        <v>2</v>
      </c>
      <c r="BF612" s="9">
        <v>17.23</v>
      </c>
      <c r="BG612">
        <f t="shared" si="237"/>
        <v>34.46</v>
      </c>
      <c r="BH612">
        <f t="shared" si="238"/>
        <v>4</v>
      </c>
      <c r="BI612">
        <f t="shared" si="239"/>
        <v>296.87290000000002</v>
      </c>
    </row>
    <row r="613" spans="1:61" x14ac:dyDescent="0.3">
      <c r="A613" s="9">
        <v>0.69</v>
      </c>
      <c r="B613" s="9">
        <v>17.22</v>
      </c>
      <c r="C613" s="9">
        <f t="shared" si="216"/>
        <v>11.881799999999998</v>
      </c>
      <c r="D613" s="9">
        <f t="shared" si="217"/>
        <v>0.47609999999999991</v>
      </c>
      <c r="E613" s="9">
        <f t="shared" si="218"/>
        <v>296.52839999999998</v>
      </c>
      <c r="F613" s="9"/>
      <c r="G613" s="9"/>
      <c r="H613" s="9"/>
      <c r="I613" s="9">
        <v>735</v>
      </c>
      <c r="J613" s="9">
        <v>17.22</v>
      </c>
      <c r="K613" s="9">
        <f t="shared" si="219"/>
        <v>12656.699999999999</v>
      </c>
      <c r="L613" s="9">
        <f t="shared" si="220"/>
        <v>540225</v>
      </c>
      <c r="M613" s="9">
        <f t="shared" si="221"/>
        <v>296.52839999999998</v>
      </c>
      <c r="N613" s="9"/>
      <c r="O613" s="9"/>
      <c r="P613" s="9"/>
      <c r="Q613" s="9">
        <v>294</v>
      </c>
      <c r="R613" s="9">
        <v>17.22</v>
      </c>
      <c r="S613" s="9">
        <f t="shared" si="222"/>
        <v>5062.6799999999994</v>
      </c>
      <c r="T613" s="9">
        <f t="shared" si="223"/>
        <v>86436</v>
      </c>
      <c r="U613" s="9">
        <f t="shared" si="224"/>
        <v>296.52839999999998</v>
      </c>
      <c r="V613" s="9"/>
      <c r="W613" s="9"/>
      <c r="X613" s="9"/>
      <c r="Y613" s="9">
        <v>220.5</v>
      </c>
      <c r="Z613" s="9">
        <v>17.22</v>
      </c>
      <c r="AA613" s="9">
        <f t="shared" si="225"/>
        <v>3797.0099999999998</v>
      </c>
      <c r="AB613" s="9">
        <f t="shared" si="226"/>
        <v>48620.25</v>
      </c>
      <c r="AC613" s="9">
        <f t="shared" si="227"/>
        <v>296.52839999999998</v>
      </c>
      <c r="AD613" s="9"/>
      <c r="AE613" s="9"/>
      <c r="AF613" s="9"/>
      <c r="AG613" s="9">
        <v>3.5</v>
      </c>
      <c r="AH613" s="9">
        <v>17.22</v>
      </c>
      <c r="AI613" s="9">
        <f t="shared" si="228"/>
        <v>60.269999999999996</v>
      </c>
      <c r="AJ613" s="9">
        <f t="shared" si="229"/>
        <v>12.25</v>
      </c>
      <c r="AK613" s="9">
        <f t="shared" si="230"/>
        <v>296.52839999999998</v>
      </c>
      <c r="AL613" s="9"/>
      <c r="AM613" s="9"/>
      <c r="AN613" s="9"/>
      <c r="AO613" s="1">
        <v>5</v>
      </c>
      <c r="AP613" s="9">
        <v>17.22</v>
      </c>
      <c r="AQ613" s="9">
        <f t="shared" si="231"/>
        <v>86.1</v>
      </c>
      <c r="AR613" s="9">
        <f t="shared" si="232"/>
        <v>296.52839999999998</v>
      </c>
      <c r="AS613" s="9">
        <f t="shared" si="233"/>
        <v>296.52839999999998</v>
      </c>
      <c r="AT613" s="9"/>
      <c r="AU613" s="9"/>
      <c r="AV613" s="9"/>
      <c r="AW613" s="9">
        <v>0.4</v>
      </c>
      <c r="AX613" s="9">
        <v>17.22</v>
      </c>
      <c r="AY613" s="9">
        <f t="shared" si="234"/>
        <v>6.8879999999999999</v>
      </c>
      <c r="AZ613" s="9">
        <f t="shared" si="235"/>
        <v>0.16000000000000003</v>
      </c>
      <c r="BA613" s="9">
        <f t="shared" si="236"/>
        <v>296.52839999999998</v>
      </c>
      <c r="BB613" s="9"/>
      <c r="BC613" s="9"/>
      <c r="BD613" s="9"/>
      <c r="BE613" s="1">
        <v>2</v>
      </c>
      <c r="BF613" s="9">
        <v>17.22</v>
      </c>
      <c r="BG613">
        <f t="shared" si="237"/>
        <v>34.44</v>
      </c>
      <c r="BH613">
        <f t="shared" si="238"/>
        <v>4</v>
      </c>
      <c r="BI613">
        <f t="shared" si="239"/>
        <v>296.52839999999998</v>
      </c>
    </row>
    <row r="614" spans="1:61" x14ac:dyDescent="0.3">
      <c r="A614" s="9">
        <v>0.66</v>
      </c>
      <c r="B614" s="9">
        <v>17.850000000000001</v>
      </c>
      <c r="C614" s="9">
        <f t="shared" si="216"/>
        <v>11.781000000000002</v>
      </c>
      <c r="D614" s="9">
        <f t="shared" si="217"/>
        <v>0.43560000000000004</v>
      </c>
      <c r="E614" s="9">
        <f t="shared" si="218"/>
        <v>318.62250000000006</v>
      </c>
      <c r="F614" s="9"/>
      <c r="G614" s="9"/>
      <c r="H614" s="9"/>
      <c r="I614" s="9">
        <v>759.5</v>
      </c>
      <c r="J614" s="9">
        <v>17.850000000000001</v>
      </c>
      <c r="K614" s="9">
        <f t="shared" si="219"/>
        <v>13557.075000000001</v>
      </c>
      <c r="L614" s="9">
        <f t="shared" si="220"/>
        <v>576840.25</v>
      </c>
      <c r="M614" s="9">
        <f t="shared" si="221"/>
        <v>318.62250000000006</v>
      </c>
      <c r="N614" s="9"/>
      <c r="O614" s="9"/>
      <c r="P614" s="9"/>
      <c r="Q614" s="9">
        <v>318.5</v>
      </c>
      <c r="R614" s="9">
        <v>17.850000000000001</v>
      </c>
      <c r="S614" s="9">
        <f t="shared" si="222"/>
        <v>5685.2250000000004</v>
      </c>
      <c r="T614" s="9">
        <f t="shared" si="223"/>
        <v>101442.25</v>
      </c>
      <c r="U614" s="9">
        <f t="shared" si="224"/>
        <v>318.62250000000006</v>
      </c>
      <c r="V614" s="9"/>
      <c r="W614" s="9"/>
      <c r="X614" s="9"/>
      <c r="Y614" s="9">
        <v>220.5</v>
      </c>
      <c r="Z614" s="9">
        <v>17.850000000000001</v>
      </c>
      <c r="AA614" s="9">
        <f t="shared" si="225"/>
        <v>3935.9250000000002</v>
      </c>
      <c r="AB614" s="9">
        <f t="shared" si="226"/>
        <v>48620.25</v>
      </c>
      <c r="AC614" s="9">
        <f t="shared" si="227"/>
        <v>318.62250000000006</v>
      </c>
      <c r="AD614" s="9"/>
      <c r="AE614" s="9"/>
      <c r="AF614" s="9"/>
      <c r="AG614" s="9">
        <v>3.5</v>
      </c>
      <c r="AH614" s="9">
        <v>17.850000000000001</v>
      </c>
      <c r="AI614" s="9">
        <f t="shared" si="228"/>
        <v>62.475000000000009</v>
      </c>
      <c r="AJ614" s="9">
        <f t="shared" si="229"/>
        <v>12.25</v>
      </c>
      <c r="AK614" s="9">
        <f t="shared" si="230"/>
        <v>318.62250000000006</v>
      </c>
      <c r="AL614" s="9"/>
      <c r="AM614" s="9"/>
      <c r="AN614" s="9"/>
      <c r="AO614" s="1">
        <v>2</v>
      </c>
      <c r="AP614" s="9">
        <v>17.850000000000001</v>
      </c>
      <c r="AQ614" s="9">
        <f t="shared" si="231"/>
        <v>35.700000000000003</v>
      </c>
      <c r="AR614" s="9">
        <f t="shared" si="232"/>
        <v>318.62250000000006</v>
      </c>
      <c r="AS614" s="9">
        <f t="shared" si="233"/>
        <v>318.62250000000006</v>
      </c>
      <c r="AT614" s="9"/>
      <c r="AU614" s="9"/>
      <c r="AV614" s="9"/>
      <c r="AW614" s="9">
        <v>0.4</v>
      </c>
      <c r="AX614" s="9">
        <v>17.850000000000001</v>
      </c>
      <c r="AY614" s="9">
        <f t="shared" si="234"/>
        <v>7.1400000000000006</v>
      </c>
      <c r="AZ614" s="9">
        <f t="shared" si="235"/>
        <v>0.16000000000000003</v>
      </c>
      <c r="BA614" s="9">
        <f t="shared" si="236"/>
        <v>318.62250000000006</v>
      </c>
      <c r="BB614" s="9"/>
      <c r="BC614" s="9"/>
      <c r="BD614" s="9"/>
      <c r="BE614" s="1">
        <v>2</v>
      </c>
      <c r="BF614" s="9">
        <v>17.850000000000001</v>
      </c>
      <c r="BG614">
        <f t="shared" si="237"/>
        <v>35.700000000000003</v>
      </c>
      <c r="BH614">
        <f t="shared" si="238"/>
        <v>4</v>
      </c>
      <c r="BI614">
        <f t="shared" si="239"/>
        <v>318.62250000000006</v>
      </c>
    </row>
    <row r="615" spans="1:61" x14ac:dyDescent="0.3">
      <c r="A615" s="9">
        <v>0.66</v>
      </c>
      <c r="B615" s="9">
        <v>17.89</v>
      </c>
      <c r="C615" s="9">
        <f t="shared" si="216"/>
        <v>11.807400000000001</v>
      </c>
      <c r="D615" s="9">
        <f t="shared" si="217"/>
        <v>0.43560000000000004</v>
      </c>
      <c r="E615" s="9">
        <f t="shared" si="218"/>
        <v>320.0521</v>
      </c>
      <c r="F615" s="9"/>
      <c r="G615" s="9"/>
      <c r="H615" s="9"/>
      <c r="I615" s="9">
        <v>759.5</v>
      </c>
      <c r="J615" s="9">
        <v>17.89</v>
      </c>
      <c r="K615" s="9">
        <f t="shared" si="219"/>
        <v>13587.455</v>
      </c>
      <c r="L615" s="9">
        <f t="shared" si="220"/>
        <v>576840.25</v>
      </c>
      <c r="M615" s="9">
        <f t="shared" si="221"/>
        <v>320.0521</v>
      </c>
      <c r="N615" s="9"/>
      <c r="O615" s="9"/>
      <c r="P615" s="9"/>
      <c r="Q615" s="9">
        <v>318.5</v>
      </c>
      <c r="R615" s="9">
        <v>17.89</v>
      </c>
      <c r="S615" s="9">
        <f t="shared" si="222"/>
        <v>5697.9650000000001</v>
      </c>
      <c r="T615" s="9">
        <f t="shared" si="223"/>
        <v>101442.25</v>
      </c>
      <c r="U615" s="9">
        <f t="shared" si="224"/>
        <v>320.0521</v>
      </c>
      <c r="V615" s="9"/>
      <c r="W615" s="9"/>
      <c r="X615" s="9"/>
      <c r="Y615" s="9">
        <v>220.5</v>
      </c>
      <c r="Z615" s="9">
        <v>17.89</v>
      </c>
      <c r="AA615" s="9">
        <f t="shared" si="225"/>
        <v>3944.7450000000003</v>
      </c>
      <c r="AB615" s="9">
        <f t="shared" si="226"/>
        <v>48620.25</v>
      </c>
      <c r="AC615" s="9">
        <f t="shared" si="227"/>
        <v>320.0521</v>
      </c>
      <c r="AD615" s="9"/>
      <c r="AE615" s="9"/>
      <c r="AF615" s="9"/>
      <c r="AG615" s="9">
        <v>3.5</v>
      </c>
      <c r="AH615" s="9">
        <v>17.89</v>
      </c>
      <c r="AI615" s="9">
        <f t="shared" si="228"/>
        <v>62.615000000000002</v>
      </c>
      <c r="AJ615" s="9">
        <f t="shared" si="229"/>
        <v>12.25</v>
      </c>
      <c r="AK615" s="9">
        <f t="shared" si="230"/>
        <v>320.0521</v>
      </c>
      <c r="AL615" s="9"/>
      <c r="AM615" s="9"/>
      <c r="AN615" s="9"/>
      <c r="AO615" s="1">
        <v>3</v>
      </c>
      <c r="AP615" s="9">
        <v>17.89</v>
      </c>
      <c r="AQ615" s="9">
        <f t="shared" si="231"/>
        <v>53.67</v>
      </c>
      <c r="AR615" s="9">
        <f t="shared" si="232"/>
        <v>320.0521</v>
      </c>
      <c r="AS615" s="9">
        <f t="shared" si="233"/>
        <v>320.0521</v>
      </c>
      <c r="AT615" s="9"/>
      <c r="AU615" s="9"/>
      <c r="AV615" s="9"/>
      <c r="AW615" s="9">
        <v>0.4</v>
      </c>
      <c r="AX615" s="9">
        <v>17.89</v>
      </c>
      <c r="AY615" s="9">
        <f t="shared" si="234"/>
        <v>7.1560000000000006</v>
      </c>
      <c r="AZ615" s="9">
        <f t="shared" si="235"/>
        <v>0.16000000000000003</v>
      </c>
      <c r="BA615" s="9">
        <f t="shared" si="236"/>
        <v>320.0521</v>
      </c>
      <c r="BB615" s="9"/>
      <c r="BC615" s="9"/>
      <c r="BD615" s="9"/>
      <c r="BE615" s="1">
        <v>2</v>
      </c>
      <c r="BF615" s="9">
        <v>17.89</v>
      </c>
      <c r="BG615">
        <f t="shared" si="237"/>
        <v>35.78</v>
      </c>
      <c r="BH615">
        <f t="shared" si="238"/>
        <v>4</v>
      </c>
      <c r="BI615">
        <f t="shared" si="239"/>
        <v>320.0521</v>
      </c>
    </row>
    <row r="616" spans="1:61" x14ac:dyDescent="0.3">
      <c r="A616" s="9">
        <v>0.66</v>
      </c>
      <c r="B616" s="9">
        <v>18.36</v>
      </c>
      <c r="C616" s="9">
        <f t="shared" si="216"/>
        <v>12.117599999999999</v>
      </c>
      <c r="D616" s="9">
        <f t="shared" si="217"/>
        <v>0.43560000000000004</v>
      </c>
      <c r="E616" s="9">
        <f t="shared" si="218"/>
        <v>337.08959999999996</v>
      </c>
      <c r="F616" s="9"/>
      <c r="G616" s="9"/>
      <c r="H616" s="9"/>
      <c r="I616" s="9">
        <v>759.5</v>
      </c>
      <c r="J616" s="9">
        <v>18.36</v>
      </c>
      <c r="K616" s="9">
        <f t="shared" si="219"/>
        <v>13944.42</v>
      </c>
      <c r="L616" s="9">
        <f t="shared" si="220"/>
        <v>576840.25</v>
      </c>
      <c r="M616" s="9">
        <f t="shared" si="221"/>
        <v>337.08959999999996</v>
      </c>
      <c r="N616" s="9"/>
      <c r="O616" s="9"/>
      <c r="P616" s="9"/>
      <c r="Q616" s="9">
        <v>318.5</v>
      </c>
      <c r="R616" s="9">
        <v>18.36</v>
      </c>
      <c r="S616" s="9">
        <f t="shared" si="222"/>
        <v>5847.66</v>
      </c>
      <c r="T616" s="9">
        <f t="shared" si="223"/>
        <v>101442.25</v>
      </c>
      <c r="U616" s="9">
        <f t="shared" si="224"/>
        <v>337.08959999999996</v>
      </c>
      <c r="V616" s="9"/>
      <c r="W616" s="9"/>
      <c r="X616" s="9"/>
      <c r="Y616" s="9">
        <v>220.5</v>
      </c>
      <c r="Z616" s="9">
        <v>18.36</v>
      </c>
      <c r="AA616" s="9">
        <f t="shared" si="225"/>
        <v>4048.3799999999997</v>
      </c>
      <c r="AB616" s="9">
        <f t="shared" si="226"/>
        <v>48620.25</v>
      </c>
      <c r="AC616" s="9">
        <f t="shared" si="227"/>
        <v>337.08959999999996</v>
      </c>
      <c r="AD616" s="9"/>
      <c r="AE616" s="9"/>
      <c r="AF616" s="9"/>
      <c r="AG616" s="9">
        <v>3.5</v>
      </c>
      <c r="AH616" s="9">
        <v>18.36</v>
      </c>
      <c r="AI616" s="9">
        <f t="shared" si="228"/>
        <v>64.259999999999991</v>
      </c>
      <c r="AJ616" s="9">
        <f t="shared" si="229"/>
        <v>12.25</v>
      </c>
      <c r="AK616" s="9">
        <f t="shared" si="230"/>
        <v>337.08959999999996</v>
      </c>
      <c r="AL616" s="9"/>
      <c r="AM616" s="9"/>
      <c r="AN616" s="9"/>
      <c r="AO616" s="1">
        <v>4</v>
      </c>
      <c r="AP616" s="9">
        <v>18.36</v>
      </c>
      <c r="AQ616" s="9">
        <f t="shared" si="231"/>
        <v>73.44</v>
      </c>
      <c r="AR616" s="9">
        <f t="shared" si="232"/>
        <v>337.08959999999996</v>
      </c>
      <c r="AS616" s="9">
        <f t="shared" si="233"/>
        <v>337.08959999999996</v>
      </c>
      <c r="AT616" s="9"/>
      <c r="AU616" s="9"/>
      <c r="AV616" s="9"/>
      <c r="AW616" s="9">
        <v>0.4</v>
      </c>
      <c r="AX616" s="9">
        <v>18.36</v>
      </c>
      <c r="AY616" s="9">
        <f t="shared" si="234"/>
        <v>7.3440000000000003</v>
      </c>
      <c r="AZ616" s="9">
        <f t="shared" si="235"/>
        <v>0.16000000000000003</v>
      </c>
      <c r="BA616" s="9">
        <f t="shared" si="236"/>
        <v>337.08959999999996</v>
      </c>
      <c r="BB616" s="9"/>
      <c r="BC616" s="9"/>
      <c r="BD616" s="9"/>
      <c r="BE616" s="1">
        <v>2</v>
      </c>
      <c r="BF616" s="9">
        <v>18.36</v>
      </c>
      <c r="BG616">
        <f t="shared" si="237"/>
        <v>36.72</v>
      </c>
      <c r="BH616">
        <f t="shared" si="238"/>
        <v>4</v>
      </c>
      <c r="BI616">
        <f t="shared" si="239"/>
        <v>337.08959999999996</v>
      </c>
    </row>
    <row r="617" spans="1:61" x14ac:dyDescent="0.3">
      <c r="A617" s="9">
        <v>0.66</v>
      </c>
      <c r="B617" s="9">
        <v>18.149999999999999</v>
      </c>
      <c r="C617" s="9">
        <f t="shared" si="216"/>
        <v>11.978999999999999</v>
      </c>
      <c r="D617" s="9">
        <f t="shared" si="217"/>
        <v>0.43560000000000004</v>
      </c>
      <c r="E617" s="9">
        <f t="shared" si="218"/>
        <v>329.42249999999996</v>
      </c>
      <c r="F617" s="9"/>
      <c r="G617" s="9"/>
      <c r="H617" s="9"/>
      <c r="I617" s="9">
        <v>759.5</v>
      </c>
      <c r="J617" s="9">
        <v>18.149999999999999</v>
      </c>
      <c r="K617" s="9">
        <f t="shared" si="219"/>
        <v>13784.924999999999</v>
      </c>
      <c r="L617" s="9">
        <f t="shared" si="220"/>
        <v>576840.25</v>
      </c>
      <c r="M617" s="9">
        <f t="shared" si="221"/>
        <v>329.42249999999996</v>
      </c>
      <c r="N617" s="9"/>
      <c r="O617" s="9"/>
      <c r="P617" s="9"/>
      <c r="Q617" s="9">
        <v>318.5</v>
      </c>
      <c r="R617" s="9">
        <v>18.149999999999999</v>
      </c>
      <c r="S617" s="9">
        <f t="shared" si="222"/>
        <v>5780.7749999999996</v>
      </c>
      <c r="T617" s="9">
        <f t="shared" si="223"/>
        <v>101442.25</v>
      </c>
      <c r="U617" s="9">
        <f t="shared" si="224"/>
        <v>329.42249999999996</v>
      </c>
      <c r="V617" s="9"/>
      <c r="W617" s="9"/>
      <c r="X617" s="9"/>
      <c r="Y617" s="9">
        <v>220.5</v>
      </c>
      <c r="Z617" s="9">
        <v>18.149999999999999</v>
      </c>
      <c r="AA617" s="9">
        <f t="shared" si="225"/>
        <v>4002.0749999999998</v>
      </c>
      <c r="AB617" s="9">
        <f t="shared" si="226"/>
        <v>48620.25</v>
      </c>
      <c r="AC617" s="9">
        <f t="shared" si="227"/>
        <v>329.42249999999996</v>
      </c>
      <c r="AD617" s="9"/>
      <c r="AE617" s="9"/>
      <c r="AF617" s="9"/>
      <c r="AG617" s="9">
        <v>3.5</v>
      </c>
      <c r="AH617" s="9">
        <v>18.149999999999999</v>
      </c>
      <c r="AI617" s="9">
        <f t="shared" si="228"/>
        <v>63.524999999999991</v>
      </c>
      <c r="AJ617" s="9">
        <f t="shared" si="229"/>
        <v>12.25</v>
      </c>
      <c r="AK617" s="9">
        <f t="shared" si="230"/>
        <v>329.42249999999996</v>
      </c>
      <c r="AL617" s="9"/>
      <c r="AM617" s="9"/>
      <c r="AN617" s="9"/>
      <c r="AO617" s="1">
        <v>5</v>
      </c>
      <c r="AP617" s="9">
        <v>18.149999999999999</v>
      </c>
      <c r="AQ617" s="9">
        <f t="shared" si="231"/>
        <v>90.75</v>
      </c>
      <c r="AR617" s="9">
        <f t="shared" si="232"/>
        <v>329.42249999999996</v>
      </c>
      <c r="AS617" s="9">
        <f t="shared" si="233"/>
        <v>329.42249999999996</v>
      </c>
      <c r="AT617" s="9"/>
      <c r="AU617" s="9"/>
      <c r="AV617" s="9"/>
      <c r="AW617" s="9">
        <v>0.4</v>
      </c>
      <c r="AX617" s="9">
        <v>18.149999999999999</v>
      </c>
      <c r="AY617" s="9">
        <f t="shared" si="234"/>
        <v>7.26</v>
      </c>
      <c r="AZ617" s="9">
        <f t="shared" si="235"/>
        <v>0.16000000000000003</v>
      </c>
      <c r="BA617" s="9">
        <f t="shared" si="236"/>
        <v>329.42249999999996</v>
      </c>
      <c r="BB617" s="9"/>
      <c r="BC617" s="9"/>
      <c r="BD617" s="9"/>
      <c r="BE617" s="1">
        <v>2</v>
      </c>
      <c r="BF617" s="9">
        <v>18.149999999999999</v>
      </c>
      <c r="BG617">
        <f t="shared" si="237"/>
        <v>36.299999999999997</v>
      </c>
      <c r="BH617">
        <f t="shared" si="238"/>
        <v>4</v>
      </c>
      <c r="BI617">
        <f t="shared" si="239"/>
        <v>329.42249999999996</v>
      </c>
    </row>
    <row r="618" spans="1:61" x14ac:dyDescent="0.3">
      <c r="A618" s="9">
        <v>0.64</v>
      </c>
      <c r="B618" s="9">
        <v>21.72</v>
      </c>
      <c r="C618" s="9">
        <f t="shared" si="216"/>
        <v>13.9008</v>
      </c>
      <c r="D618" s="9">
        <f t="shared" si="217"/>
        <v>0.40960000000000002</v>
      </c>
      <c r="E618" s="9">
        <f t="shared" si="218"/>
        <v>471.75839999999994</v>
      </c>
      <c r="F618" s="9"/>
      <c r="G618" s="9"/>
      <c r="H618" s="9"/>
      <c r="I618" s="9">
        <v>784</v>
      </c>
      <c r="J618" s="9">
        <v>21.72</v>
      </c>
      <c r="K618" s="9">
        <f t="shared" si="219"/>
        <v>17028.48</v>
      </c>
      <c r="L618" s="9">
        <f t="shared" si="220"/>
        <v>614656</v>
      </c>
      <c r="M618" s="9">
        <f t="shared" si="221"/>
        <v>471.75839999999994</v>
      </c>
      <c r="N618" s="9"/>
      <c r="O618" s="9"/>
      <c r="P618" s="9"/>
      <c r="Q618" s="9">
        <v>343</v>
      </c>
      <c r="R618" s="9">
        <v>21.72</v>
      </c>
      <c r="S618" s="9">
        <f t="shared" si="222"/>
        <v>7449.96</v>
      </c>
      <c r="T618" s="9">
        <f t="shared" si="223"/>
        <v>117649</v>
      </c>
      <c r="U618" s="9">
        <f t="shared" si="224"/>
        <v>471.75839999999994</v>
      </c>
      <c r="V618" s="9"/>
      <c r="W618" s="9"/>
      <c r="X618" s="9"/>
      <c r="Y618" s="9">
        <v>220.5</v>
      </c>
      <c r="Z618" s="9">
        <v>21.72</v>
      </c>
      <c r="AA618" s="9">
        <f t="shared" si="225"/>
        <v>4789.2599999999993</v>
      </c>
      <c r="AB618" s="9">
        <f t="shared" si="226"/>
        <v>48620.25</v>
      </c>
      <c r="AC618" s="9">
        <f t="shared" si="227"/>
        <v>471.75839999999994</v>
      </c>
      <c r="AD618" s="9"/>
      <c r="AE618" s="9"/>
      <c r="AF618" s="9"/>
      <c r="AG618" s="9">
        <v>3.5</v>
      </c>
      <c r="AH618" s="9">
        <v>21.72</v>
      </c>
      <c r="AI618" s="9">
        <f t="shared" si="228"/>
        <v>76.02</v>
      </c>
      <c r="AJ618" s="9">
        <f t="shared" si="229"/>
        <v>12.25</v>
      </c>
      <c r="AK618" s="9">
        <f t="shared" si="230"/>
        <v>471.75839999999994</v>
      </c>
      <c r="AL618" s="9"/>
      <c r="AM618" s="9"/>
      <c r="AN618" s="9"/>
      <c r="AO618" s="1">
        <v>2</v>
      </c>
      <c r="AP618" s="9">
        <v>21.72</v>
      </c>
      <c r="AQ618" s="9">
        <f t="shared" si="231"/>
        <v>43.44</v>
      </c>
      <c r="AR618" s="9">
        <f t="shared" si="232"/>
        <v>471.75839999999994</v>
      </c>
      <c r="AS618" s="9">
        <f t="shared" si="233"/>
        <v>471.75839999999994</v>
      </c>
      <c r="AT618" s="9"/>
      <c r="AU618" s="9"/>
      <c r="AV618" s="9"/>
      <c r="AW618" s="9">
        <v>0.4</v>
      </c>
      <c r="AX618" s="9">
        <v>21.72</v>
      </c>
      <c r="AY618" s="9">
        <f t="shared" si="234"/>
        <v>8.6880000000000006</v>
      </c>
      <c r="AZ618" s="9">
        <f t="shared" si="235"/>
        <v>0.16000000000000003</v>
      </c>
      <c r="BA618" s="9">
        <f t="shared" si="236"/>
        <v>471.75839999999994</v>
      </c>
      <c r="BB618" s="9"/>
      <c r="BC618" s="9"/>
      <c r="BD618" s="9"/>
      <c r="BE618" s="1">
        <v>2</v>
      </c>
      <c r="BF618" s="9">
        <v>21.72</v>
      </c>
      <c r="BG618">
        <f t="shared" si="237"/>
        <v>43.44</v>
      </c>
      <c r="BH618">
        <f t="shared" si="238"/>
        <v>4</v>
      </c>
      <c r="BI618">
        <f t="shared" si="239"/>
        <v>471.75839999999994</v>
      </c>
    </row>
    <row r="619" spans="1:61" x14ac:dyDescent="0.3">
      <c r="A619" s="9">
        <v>0.64</v>
      </c>
      <c r="B619" s="9">
        <v>22.07</v>
      </c>
      <c r="C619" s="9">
        <f t="shared" si="216"/>
        <v>14.1248</v>
      </c>
      <c r="D619" s="9">
        <f t="shared" si="217"/>
        <v>0.40960000000000002</v>
      </c>
      <c r="E619" s="9">
        <f t="shared" si="218"/>
        <v>487.0849</v>
      </c>
      <c r="F619" s="9"/>
      <c r="G619" s="9"/>
      <c r="H619" s="9"/>
      <c r="I619" s="9">
        <v>784</v>
      </c>
      <c r="J619" s="9">
        <v>22.07</v>
      </c>
      <c r="K619" s="9">
        <f t="shared" si="219"/>
        <v>17302.88</v>
      </c>
      <c r="L619" s="9">
        <f t="shared" si="220"/>
        <v>614656</v>
      </c>
      <c r="M619" s="9">
        <f t="shared" si="221"/>
        <v>487.0849</v>
      </c>
      <c r="N619" s="9"/>
      <c r="O619" s="9"/>
      <c r="P619" s="9"/>
      <c r="Q619" s="9">
        <v>343</v>
      </c>
      <c r="R619" s="9">
        <v>22.07</v>
      </c>
      <c r="S619" s="9">
        <f t="shared" si="222"/>
        <v>7570.01</v>
      </c>
      <c r="T619" s="9">
        <f t="shared" si="223"/>
        <v>117649</v>
      </c>
      <c r="U619" s="9">
        <f t="shared" si="224"/>
        <v>487.0849</v>
      </c>
      <c r="V619" s="9"/>
      <c r="W619" s="9"/>
      <c r="X619" s="9"/>
      <c r="Y619" s="9">
        <v>220.5</v>
      </c>
      <c r="Z619" s="9">
        <v>22.07</v>
      </c>
      <c r="AA619" s="9">
        <f t="shared" si="225"/>
        <v>4866.4350000000004</v>
      </c>
      <c r="AB619" s="9">
        <f t="shared" si="226"/>
        <v>48620.25</v>
      </c>
      <c r="AC619" s="9">
        <f t="shared" si="227"/>
        <v>487.0849</v>
      </c>
      <c r="AD619" s="9"/>
      <c r="AE619" s="9"/>
      <c r="AF619" s="9"/>
      <c r="AG619" s="9">
        <v>3.5</v>
      </c>
      <c r="AH619" s="9">
        <v>22.07</v>
      </c>
      <c r="AI619" s="9">
        <f t="shared" si="228"/>
        <v>77.245000000000005</v>
      </c>
      <c r="AJ619" s="9">
        <f t="shared" si="229"/>
        <v>12.25</v>
      </c>
      <c r="AK619" s="9">
        <f t="shared" si="230"/>
        <v>487.0849</v>
      </c>
      <c r="AL619" s="9"/>
      <c r="AM619" s="9"/>
      <c r="AN619" s="9"/>
      <c r="AO619" s="1">
        <v>3</v>
      </c>
      <c r="AP619" s="9">
        <v>22.07</v>
      </c>
      <c r="AQ619" s="9">
        <f t="shared" si="231"/>
        <v>66.210000000000008</v>
      </c>
      <c r="AR619" s="9">
        <f t="shared" si="232"/>
        <v>487.0849</v>
      </c>
      <c r="AS619" s="9">
        <f t="shared" si="233"/>
        <v>487.0849</v>
      </c>
      <c r="AT619" s="9"/>
      <c r="AU619" s="9"/>
      <c r="AV619" s="9"/>
      <c r="AW619" s="9">
        <v>0.4</v>
      </c>
      <c r="AX619" s="9">
        <v>22.07</v>
      </c>
      <c r="AY619" s="9">
        <f t="shared" si="234"/>
        <v>8.8280000000000012</v>
      </c>
      <c r="AZ619" s="9">
        <f t="shared" si="235"/>
        <v>0.16000000000000003</v>
      </c>
      <c r="BA619" s="9">
        <f t="shared" si="236"/>
        <v>487.0849</v>
      </c>
      <c r="BB619" s="9"/>
      <c r="BC619" s="9"/>
      <c r="BD619" s="9"/>
      <c r="BE619" s="1">
        <v>2</v>
      </c>
      <c r="BF619" s="9">
        <v>22.07</v>
      </c>
      <c r="BG619">
        <f t="shared" si="237"/>
        <v>44.14</v>
      </c>
      <c r="BH619">
        <f t="shared" si="238"/>
        <v>4</v>
      </c>
      <c r="BI619">
        <f t="shared" si="239"/>
        <v>487.0849</v>
      </c>
    </row>
    <row r="620" spans="1:61" x14ac:dyDescent="0.3">
      <c r="A620" s="9">
        <v>0.64</v>
      </c>
      <c r="B620" s="9">
        <v>22.09</v>
      </c>
      <c r="C620" s="9">
        <f t="shared" si="216"/>
        <v>14.137600000000001</v>
      </c>
      <c r="D620" s="9">
        <f t="shared" si="217"/>
        <v>0.40960000000000002</v>
      </c>
      <c r="E620" s="9">
        <f t="shared" si="218"/>
        <v>487.96809999999999</v>
      </c>
      <c r="F620" s="9"/>
      <c r="G620" s="9"/>
      <c r="H620" s="9"/>
      <c r="I620" s="9">
        <v>784</v>
      </c>
      <c r="J620" s="9">
        <v>22.09</v>
      </c>
      <c r="K620" s="9">
        <f t="shared" si="219"/>
        <v>17318.560000000001</v>
      </c>
      <c r="L620" s="9">
        <f t="shared" si="220"/>
        <v>614656</v>
      </c>
      <c r="M620" s="9">
        <f t="shared" si="221"/>
        <v>487.96809999999999</v>
      </c>
      <c r="N620" s="9"/>
      <c r="O620" s="9"/>
      <c r="P620" s="9"/>
      <c r="Q620" s="9">
        <v>343</v>
      </c>
      <c r="R620" s="9">
        <v>22.09</v>
      </c>
      <c r="S620" s="9">
        <f t="shared" si="222"/>
        <v>7576.87</v>
      </c>
      <c r="T620" s="9">
        <f t="shared" si="223"/>
        <v>117649</v>
      </c>
      <c r="U620" s="9">
        <f t="shared" si="224"/>
        <v>487.96809999999999</v>
      </c>
      <c r="V620" s="9"/>
      <c r="W620" s="9"/>
      <c r="X620" s="9"/>
      <c r="Y620" s="9">
        <v>220.5</v>
      </c>
      <c r="Z620" s="9">
        <v>22.09</v>
      </c>
      <c r="AA620" s="9">
        <f t="shared" si="225"/>
        <v>4870.8450000000003</v>
      </c>
      <c r="AB620" s="9">
        <f t="shared" si="226"/>
        <v>48620.25</v>
      </c>
      <c r="AC620" s="9">
        <f t="shared" si="227"/>
        <v>487.96809999999999</v>
      </c>
      <c r="AD620" s="9"/>
      <c r="AE620" s="9"/>
      <c r="AF620" s="9"/>
      <c r="AG620" s="9">
        <v>3.5</v>
      </c>
      <c r="AH620" s="9">
        <v>22.09</v>
      </c>
      <c r="AI620" s="9">
        <f t="shared" si="228"/>
        <v>77.314999999999998</v>
      </c>
      <c r="AJ620" s="9">
        <f t="shared" si="229"/>
        <v>12.25</v>
      </c>
      <c r="AK620" s="9">
        <f t="shared" si="230"/>
        <v>487.96809999999999</v>
      </c>
      <c r="AL620" s="9"/>
      <c r="AM620" s="9"/>
      <c r="AN620" s="9"/>
      <c r="AO620" s="1">
        <v>4</v>
      </c>
      <c r="AP620" s="9">
        <v>22.09</v>
      </c>
      <c r="AQ620" s="9">
        <f t="shared" si="231"/>
        <v>88.36</v>
      </c>
      <c r="AR620" s="9">
        <f t="shared" si="232"/>
        <v>487.96809999999999</v>
      </c>
      <c r="AS620" s="9">
        <f t="shared" si="233"/>
        <v>487.96809999999999</v>
      </c>
      <c r="AT620" s="9"/>
      <c r="AU620" s="9"/>
      <c r="AV620" s="9"/>
      <c r="AW620" s="9">
        <v>0.4</v>
      </c>
      <c r="AX620" s="9">
        <v>22.09</v>
      </c>
      <c r="AY620" s="9">
        <f t="shared" si="234"/>
        <v>8.8360000000000003</v>
      </c>
      <c r="AZ620" s="9">
        <f t="shared" si="235"/>
        <v>0.16000000000000003</v>
      </c>
      <c r="BA620" s="9">
        <f t="shared" si="236"/>
        <v>487.96809999999999</v>
      </c>
      <c r="BB620" s="9"/>
      <c r="BC620" s="9"/>
      <c r="BD620" s="9"/>
      <c r="BE620" s="1">
        <v>2</v>
      </c>
      <c r="BF620" s="9">
        <v>22.09</v>
      </c>
      <c r="BG620">
        <f t="shared" si="237"/>
        <v>44.18</v>
      </c>
      <c r="BH620">
        <f t="shared" si="238"/>
        <v>4</v>
      </c>
      <c r="BI620">
        <f t="shared" si="239"/>
        <v>487.96809999999999</v>
      </c>
    </row>
    <row r="621" spans="1:61" x14ac:dyDescent="0.3">
      <c r="A621" s="9">
        <v>0.64</v>
      </c>
      <c r="B621" s="9">
        <v>21.93</v>
      </c>
      <c r="C621" s="9">
        <f t="shared" si="216"/>
        <v>14.0352</v>
      </c>
      <c r="D621" s="9">
        <f t="shared" si="217"/>
        <v>0.40960000000000002</v>
      </c>
      <c r="E621" s="9">
        <f t="shared" si="218"/>
        <v>480.92489999999998</v>
      </c>
      <c r="F621" s="9"/>
      <c r="G621" s="9"/>
      <c r="H621" s="9"/>
      <c r="I621" s="9">
        <v>784</v>
      </c>
      <c r="J621" s="9">
        <v>21.93</v>
      </c>
      <c r="K621" s="9">
        <f t="shared" si="219"/>
        <v>17193.12</v>
      </c>
      <c r="L621" s="9">
        <f t="shared" si="220"/>
        <v>614656</v>
      </c>
      <c r="M621" s="9">
        <f t="shared" si="221"/>
        <v>480.92489999999998</v>
      </c>
      <c r="N621" s="9"/>
      <c r="O621" s="9"/>
      <c r="P621" s="9"/>
      <c r="Q621" s="9">
        <v>343</v>
      </c>
      <c r="R621" s="9">
        <v>21.93</v>
      </c>
      <c r="S621" s="9">
        <f t="shared" si="222"/>
        <v>7521.99</v>
      </c>
      <c r="T621" s="9">
        <f t="shared" si="223"/>
        <v>117649</v>
      </c>
      <c r="U621" s="9">
        <f t="shared" si="224"/>
        <v>480.92489999999998</v>
      </c>
      <c r="V621" s="9"/>
      <c r="W621" s="9"/>
      <c r="X621" s="9"/>
      <c r="Y621" s="9">
        <v>220.5</v>
      </c>
      <c r="Z621" s="9">
        <v>21.93</v>
      </c>
      <c r="AA621" s="9">
        <f t="shared" si="225"/>
        <v>4835.5649999999996</v>
      </c>
      <c r="AB621" s="9">
        <f t="shared" si="226"/>
        <v>48620.25</v>
      </c>
      <c r="AC621" s="9">
        <f t="shared" si="227"/>
        <v>480.92489999999998</v>
      </c>
      <c r="AD621" s="9"/>
      <c r="AE621" s="9"/>
      <c r="AF621" s="9"/>
      <c r="AG621" s="9">
        <v>3.5</v>
      </c>
      <c r="AH621" s="9">
        <v>21.93</v>
      </c>
      <c r="AI621" s="9">
        <f t="shared" si="228"/>
        <v>76.754999999999995</v>
      </c>
      <c r="AJ621" s="9">
        <f t="shared" si="229"/>
        <v>12.25</v>
      </c>
      <c r="AK621" s="9">
        <f t="shared" si="230"/>
        <v>480.92489999999998</v>
      </c>
      <c r="AL621" s="9"/>
      <c r="AM621" s="9"/>
      <c r="AN621" s="9"/>
      <c r="AO621" s="1">
        <v>5</v>
      </c>
      <c r="AP621" s="9">
        <v>21.93</v>
      </c>
      <c r="AQ621" s="9">
        <f t="shared" si="231"/>
        <v>109.65</v>
      </c>
      <c r="AR621" s="9">
        <f t="shared" si="232"/>
        <v>480.92489999999998</v>
      </c>
      <c r="AS621" s="9">
        <f t="shared" si="233"/>
        <v>480.92489999999998</v>
      </c>
      <c r="AT621" s="9"/>
      <c r="AU621" s="9"/>
      <c r="AV621" s="9"/>
      <c r="AW621" s="9">
        <v>0.4</v>
      </c>
      <c r="AX621" s="9">
        <v>21.93</v>
      </c>
      <c r="AY621" s="9">
        <f t="shared" si="234"/>
        <v>8.7720000000000002</v>
      </c>
      <c r="AZ621" s="9">
        <f t="shared" si="235"/>
        <v>0.16000000000000003</v>
      </c>
      <c r="BA621" s="9">
        <f t="shared" si="236"/>
        <v>480.92489999999998</v>
      </c>
      <c r="BB621" s="9"/>
      <c r="BC621" s="9"/>
      <c r="BD621" s="9"/>
      <c r="BE621" s="1">
        <v>2</v>
      </c>
      <c r="BF621" s="9">
        <v>21.93</v>
      </c>
      <c r="BG621">
        <f t="shared" si="237"/>
        <v>43.86</v>
      </c>
      <c r="BH621">
        <f t="shared" si="238"/>
        <v>4</v>
      </c>
      <c r="BI621">
        <f t="shared" si="239"/>
        <v>480.92489999999998</v>
      </c>
    </row>
    <row r="622" spans="1:61" x14ac:dyDescent="0.3">
      <c r="A622" s="9">
        <v>0.62</v>
      </c>
      <c r="B622" s="9">
        <v>17.36</v>
      </c>
      <c r="C622" s="9">
        <f t="shared" si="216"/>
        <v>10.763199999999999</v>
      </c>
      <c r="D622" s="9">
        <f t="shared" si="217"/>
        <v>0.38440000000000002</v>
      </c>
      <c r="E622" s="9">
        <f t="shared" si="218"/>
        <v>301.36959999999999</v>
      </c>
      <c r="F622" s="9"/>
      <c r="G622" s="9"/>
      <c r="H622" s="9"/>
      <c r="I622" s="9">
        <v>808.5</v>
      </c>
      <c r="J622" s="9">
        <v>17.36</v>
      </c>
      <c r="K622" s="9">
        <f t="shared" si="219"/>
        <v>14035.56</v>
      </c>
      <c r="L622" s="9">
        <f t="shared" si="220"/>
        <v>653672.25</v>
      </c>
      <c r="M622" s="9">
        <f t="shared" si="221"/>
        <v>301.36959999999999</v>
      </c>
      <c r="N622" s="9"/>
      <c r="O622" s="9"/>
      <c r="P622" s="9"/>
      <c r="Q622" s="9">
        <v>367.5</v>
      </c>
      <c r="R622" s="9">
        <v>17.36</v>
      </c>
      <c r="S622" s="9">
        <f t="shared" si="222"/>
        <v>6379.8</v>
      </c>
      <c r="T622" s="9">
        <f t="shared" si="223"/>
        <v>135056.25</v>
      </c>
      <c r="U622" s="9">
        <f t="shared" si="224"/>
        <v>301.36959999999999</v>
      </c>
      <c r="V622" s="9"/>
      <c r="W622" s="9"/>
      <c r="X622" s="9"/>
      <c r="Y622" s="9">
        <v>220.5</v>
      </c>
      <c r="Z622" s="9">
        <v>17.36</v>
      </c>
      <c r="AA622" s="9">
        <f t="shared" si="225"/>
        <v>3827.8799999999997</v>
      </c>
      <c r="AB622" s="9">
        <f t="shared" si="226"/>
        <v>48620.25</v>
      </c>
      <c r="AC622" s="9">
        <f t="shared" si="227"/>
        <v>301.36959999999999</v>
      </c>
      <c r="AD622" s="9"/>
      <c r="AE622" s="9"/>
      <c r="AF622" s="9"/>
      <c r="AG622" s="9">
        <v>3.5</v>
      </c>
      <c r="AH622" s="9">
        <v>17.36</v>
      </c>
      <c r="AI622" s="9">
        <f t="shared" si="228"/>
        <v>60.76</v>
      </c>
      <c r="AJ622" s="9">
        <f t="shared" si="229"/>
        <v>12.25</v>
      </c>
      <c r="AK622" s="9">
        <f t="shared" si="230"/>
        <v>301.36959999999999</v>
      </c>
      <c r="AL622" s="9"/>
      <c r="AM622" s="9"/>
      <c r="AN622" s="9"/>
      <c r="AO622" s="1">
        <v>2</v>
      </c>
      <c r="AP622" s="9">
        <v>17.36</v>
      </c>
      <c r="AQ622" s="9">
        <f t="shared" si="231"/>
        <v>34.72</v>
      </c>
      <c r="AR622" s="9">
        <f t="shared" si="232"/>
        <v>301.36959999999999</v>
      </c>
      <c r="AS622" s="9">
        <f t="shared" si="233"/>
        <v>301.36959999999999</v>
      </c>
      <c r="AT622" s="9"/>
      <c r="AU622" s="9"/>
      <c r="AV622" s="9"/>
      <c r="AW622" s="9">
        <v>0.4</v>
      </c>
      <c r="AX622" s="9">
        <v>17.36</v>
      </c>
      <c r="AY622" s="9">
        <f t="shared" si="234"/>
        <v>6.944</v>
      </c>
      <c r="AZ622" s="9">
        <f t="shared" si="235"/>
        <v>0.16000000000000003</v>
      </c>
      <c r="BA622" s="9">
        <f t="shared" si="236"/>
        <v>301.36959999999999</v>
      </c>
      <c r="BB622" s="9"/>
      <c r="BC622" s="9"/>
      <c r="BD622" s="9"/>
      <c r="BE622" s="1">
        <v>2</v>
      </c>
      <c r="BF622" s="9">
        <v>17.36</v>
      </c>
      <c r="BG622">
        <f t="shared" si="237"/>
        <v>34.72</v>
      </c>
      <c r="BH622">
        <f t="shared" si="238"/>
        <v>4</v>
      </c>
      <c r="BI622">
        <f t="shared" si="239"/>
        <v>301.36959999999999</v>
      </c>
    </row>
    <row r="623" spans="1:61" x14ac:dyDescent="0.3">
      <c r="A623" s="9">
        <v>0.62</v>
      </c>
      <c r="B623" s="9">
        <v>17.38</v>
      </c>
      <c r="C623" s="9">
        <f t="shared" si="216"/>
        <v>10.775599999999999</v>
      </c>
      <c r="D623" s="9">
        <f t="shared" si="217"/>
        <v>0.38440000000000002</v>
      </c>
      <c r="E623" s="9">
        <f t="shared" si="218"/>
        <v>302.06439999999998</v>
      </c>
      <c r="F623" s="9"/>
      <c r="G623" s="9"/>
      <c r="H623" s="9"/>
      <c r="I623" s="9">
        <v>808.5</v>
      </c>
      <c r="J623" s="9">
        <v>17.38</v>
      </c>
      <c r="K623" s="9">
        <f t="shared" si="219"/>
        <v>14051.73</v>
      </c>
      <c r="L623" s="9">
        <f t="shared" si="220"/>
        <v>653672.25</v>
      </c>
      <c r="M623" s="9">
        <f t="shared" si="221"/>
        <v>302.06439999999998</v>
      </c>
      <c r="N623" s="9"/>
      <c r="O623" s="9"/>
      <c r="P623" s="9"/>
      <c r="Q623" s="9">
        <v>367.5</v>
      </c>
      <c r="R623" s="9">
        <v>17.38</v>
      </c>
      <c r="S623" s="9">
        <f t="shared" si="222"/>
        <v>6387.15</v>
      </c>
      <c r="T623" s="9">
        <f t="shared" si="223"/>
        <v>135056.25</v>
      </c>
      <c r="U623" s="9">
        <f t="shared" si="224"/>
        <v>302.06439999999998</v>
      </c>
      <c r="V623" s="9"/>
      <c r="W623" s="9"/>
      <c r="X623" s="9"/>
      <c r="Y623" s="9">
        <v>220.5</v>
      </c>
      <c r="Z623" s="9">
        <v>17.38</v>
      </c>
      <c r="AA623" s="9">
        <f t="shared" si="225"/>
        <v>3832.29</v>
      </c>
      <c r="AB623" s="9">
        <f t="shared" si="226"/>
        <v>48620.25</v>
      </c>
      <c r="AC623" s="9">
        <f t="shared" si="227"/>
        <v>302.06439999999998</v>
      </c>
      <c r="AD623" s="9"/>
      <c r="AE623" s="9"/>
      <c r="AF623" s="9"/>
      <c r="AG623" s="9">
        <v>3.5</v>
      </c>
      <c r="AH623" s="9">
        <v>17.38</v>
      </c>
      <c r="AI623" s="9">
        <f t="shared" si="228"/>
        <v>60.83</v>
      </c>
      <c r="AJ623" s="9">
        <f t="shared" si="229"/>
        <v>12.25</v>
      </c>
      <c r="AK623" s="9">
        <f t="shared" si="230"/>
        <v>302.06439999999998</v>
      </c>
      <c r="AL623" s="9"/>
      <c r="AM623" s="9"/>
      <c r="AN623" s="9"/>
      <c r="AO623" s="1">
        <v>3</v>
      </c>
      <c r="AP623" s="9">
        <v>17.38</v>
      </c>
      <c r="AQ623" s="9">
        <f t="shared" si="231"/>
        <v>52.14</v>
      </c>
      <c r="AR623" s="9">
        <f t="shared" si="232"/>
        <v>302.06439999999998</v>
      </c>
      <c r="AS623" s="9">
        <f t="shared" si="233"/>
        <v>302.06439999999998</v>
      </c>
      <c r="AT623" s="9"/>
      <c r="AU623" s="9"/>
      <c r="AV623" s="9"/>
      <c r="AW623" s="9">
        <v>0.4</v>
      </c>
      <c r="AX623" s="9">
        <v>17.38</v>
      </c>
      <c r="AY623" s="9">
        <f t="shared" si="234"/>
        <v>6.952</v>
      </c>
      <c r="AZ623" s="9">
        <f t="shared" si="235"/>
        <v>0.16000000000000003</v>
      </c>
      <c r="BA623" s="9">
        <f t="shared" si="236"/>
        <v>302.06439999999998</v>
      </c>
      <c r="BB623" s="9"/>
      <c r="BC623" s="9"/>
      <c r="BD623" s="9"/>
      <c r="BE623" s="1">
        <v>2</v>
      </c>
      <c r="BF623" s="9">
        <v>17.38</v>
      </c>
      <c r="BG623">
        <f t="shared" si="237"/>
        <v>34.76</v>
      </c>
      <c r="BH623">
        <f t="shared" si="238"/>
        <v>4</v>
      </c>
      <c r="BI623">
        <f t="shared" si="239"/>
        <v>302.06439999999998</v>
      </c>
    </row>
    <row r="624" spans="1:61" x14ac:dyDescent="0.3">
      <c r="A624" s="9">
        <v>0.62</v>
      </c>
      <c r="B624" s="9">
        <v>16.86</v>
      </c>
      <c r="C624" s="9">
        <f t="shared" si="216"/>
        <v>10.453199999999999</v>
      </c>
      <c r="D624" s="9">
        <f t="shared" si="217"/>
        <v>0.38440000000000002</v>
      </c>
      <c r="E624" s="9">
        <f t="shared" si="218"/>
        <v>284.25959999999998</v>
      </c>
      <c r="F624" s="9"/>
      <c r="G624" s="9"/>
      <c r="H624" s="9"/>
      <c r="I624" s="9">
        <v>808.5</v>
      </c>
      <c r="J624" s="9">
        <v>16.86</v>
      </c>
      <c r="K624" s="9">
        <f t="shared" si="219"/>
        <v>13631.31</v>
      </c>
      <c r="L624" s="9">
        <f t="shared" si="220"/>
        <v>653672.25</v>
      </c>
      <c r="M624" s="9">
        <f t="shared" si="221"/>
        <v>284.25959999999998</v>
      </c>
      <c r="N624" s="9"/>
      <c r="O624" s="9"/>
      <c r="P624" s="9"/>
      <c r="Q624" s="9">
        <v>367.5</v>
      </c>
      <c r="R624" s="9">
        <v>16.86</v>
      </c>
      <c r="S624" s="9">
        <f t="shared" si="222"/>
        <v>6196.05</v>
      </c>
      <c r="T624" s="9">
        <f t="shared" si="223"/>
        <v>135056.25</v>
      </c>
      <c r="U624" s="9">
        <f t="shared" si="224"/>
        <v>284.25959999999998</v>
      </c>
      <c r="V624" s="9"/>
      <c r="W624" s="9"/>
      <c r="X624" s="9"/>
      <c r="Y624" s="9">
        <v>220.5</v>
      </c>
      <c r="Z624" s="9">
        <v>16.86</v>
      </c>
      <c r="AA624" s="9">
        <f t="shared" si="225"/>
        <v>3717.6299999999997</v>
      </c>
      <c r="AB624" s="9">
        <f t="shared" si="226"/>
        <v>48620.25</v>
      </c>
      <c r="AC624" s="9">
        <f t="shared" si="227"/>
        <v>284.25959999999998</v>
      </c>
      <c r="AD624" s="9"/>
      <c r="AE624" s="9"/>
      <c r="AF624" s="9"/>
      <c r="AG624" s="9">
        <v>3.5</v>
      </c>
      <c r="AH624" s="9">
        <v>16.86</v>
      </c>
      <c r="AI624" s="9">
        <f t="shared" si="228"/>
        <v>59.01</v>
      </c>
      <c r="AJ624" s="9">
        <f t="shared" si="229"/>
        <v>12.25</v>
      </c>
      <c r="AK624" s="9">
        <f t="shared" si="230"/>
        <v>284.25959999999998</v>
      </c>
      <c r="AL624" s="9"/>
      <c r="AM624" s="9"/>
      <c r="AN624" s="9"/>
      <c r="AO624" s="1">
        <v>4</v>
      </c>
      <c r="AP624" s="9">
        <v>16.86</v>
      </c>
      <c r="AQ624" s="9">
        <f t="shared" si="231"/>
        <v>67.44</v>
      </c>
      <c r="AR624" s="9">
        <f t="shared" si="232"/>
        <v>284.25959999999998</v>
      </c>
      <c r="AS624" s="9">
        <f t="shared" si="233"/>
        <v>284.25959999999998</v>
      </c>
      <c r="AT624" s="9"/>
      <c r="AU624" s="9"/>
      <c r="AV624" s="9"/>
      <c r="AW624" s="9">
        <v>0.4</v>
      </c>
      <c r="AX624" s="9">
        <v>16.86</v>
      </c>
      <c r="AY624" s="9">
        <f t="shared" si="234"/>
        <v>6.7439999999999998</v>
      </c>
      <c r="AZ624" s="9">
        <f t="shared" si="235"/>
        <v>0.16000000000000003</v>
      </c>
      <c r="BA624" s="9">
        <f t="shared" si="236"/>
        <v>284.25959999999998</v>
      </c>
      <c r="BB624" s="9"/>
      <c r="BC624" s="9"/>
      <c r="BD624" s="9"/>
      <c r="BE624" s="1">
        <v>2</v>
      </c>
      <c r="BF624" s="9">
        <v>16.86</v>
      </c>
      <c r="BG624">
        <f t="shared" si="237"/>
        <v>33.72</v>
      </c>
      <c r="BH624">
        <f t="shared" si="238"/>
        <v>4</v>
      </c>
      <c r="BI624">
        <f t="shared" si="239"/>
        <v>284.25959999999998</v>
      </c>
    </row>
    <row r="625" spans="1:61" x14ac:dyDescent="0.3">
      <c r="A625" s="9">
        <v>0.62</v>
      </c>
      <c r="B625" s="9">
        <v>16.989999999999998</v>
      </c>
      <c r="C625" s="9">
        <f t="shared" si="216"/>
        <v>10.533799999999999</v>
      </c>
      <c r="D625" s="9">
        <f t="shared" si="217"/>
        <v>0.38440000000000002</v>
      </c>
      <c r="E625" s="9">
        <f t="shared" si="218"/>
        <v>288.66009999999994</v>
      </c>
      <c r="F625" s="9"/>
      <c r="G625" s="9"/>
      <c r="H625" s="9"/>
      <c r="I625" s="9">
        <v>808.5</v>
      </c>
      <c r="J625" s="9">
        <v>16.989999999999998</v>
      </c>
      <c r="K625" s="9">
        <f t="shared" si="219"/>
        <v>13736.414999999999</v>
      </c>
      <c r="L625" s="9">
        <f t="shared" si="220"/>
        <v>653672.25</v>
      </c>
      <c r="M625" s="9">
        <f t="shared" si="221"/>
        <v>288.66009999999994</v>
      </c>
      <c r="N625" s="9"/>
      <c r="O625" s="9"/>
      <c r="P625" s="9"/>
      <c r="Q625" s="9">
        <v>367.5</v>
      </c>
      <c r="R625" s="9">
        <v>16.989999999999998</v>
      </c>
      <c r="S625" s="9">
        <f t="shared" si="222"/>
        <v>6243.8249999999998</v>
      </c>
      <c r="T625" s="9">
        <f t="shared" si="223"/>
        <v>135056.25</v>
      </c>
      <c r="U625" s="9">
        <f t="shared" si="224"/>
        <v>288.66009999999994</v>
      </c>
      <c r="V625" s="9"/>
      <c r="W625" s="9"/>
      <c r="X625" s="9"/>
      <c r="Y625" s="9">
        <v>220.5</v>
      </c>
      <c r="Z625" s="9">
        <v>16.989999999999998</v>
      </c>
      <c r="AA625" s="9">
        <f t="shared" si="225"/>
        <v>3746.2949999999996</v>
      </c>
      <c r="AB625" s="9">
        <f t="shared" si="226"/>
        <v>48620.25</v>
      </c>
      <c r="AC625" s="9">
        <f t="shared" si="227"/>
        <v>288.66009999999994</v>
      </c>
      <c r="AD625" s="9"/>
      <c r="AE625" s="9"/>
      <c r="AF625" s="9"/>
      <c r="AG625" s="9">
        <v>3.5</v>
      </c>
      <c r="AH625" s="9">
        <v>16.989999999999998</v>
      </c>
      <c r="AI625" s="9">
        <f t="shared" si="228"/>
        <v>59.464999999999996</v>
      </c>
      <c r="AJ625" s="9">
        <f t="shared" si="229"/>
        <v>12.25</v>
      </c>
      <c r="AK625" s="9">
        <f t="shared" si="230"/>
        <v>288.66009999999994</v>
      </c>
      <c r="AL625" s="9"/>
      <c r="AM625" s="9"/>
      <c r="AN625" s="9"/>
      <c r="AO625" s="1">
        <v>5</v>
      </c>
      <c r="AP625" s="9">
        <v>16.989999999999998</v>
      </c>
      <c r="AQ625" s="9">
        <f t="shared" si="231"/>
        <v>84.949999999999989</v>
      </c>
      <c r="AR625" s="9">
        <f t="shared" si="232"/>
        <v>288.66009999999994</v>
      </c>
      <c r="AS625" s="9">
        <f t="shared" si="233"/>
        <v>288.66009999999994</v>
      </c>
      <c r="AT625" s="9"/>
      <c r="AU625" s="9"/>
      <c r="AV625" s="9"/>
      <c r="AW625" s="9">
        <v>0.4</v>
      </c>
      <c r="AX625" s="9">
        <v>16.989999999999998</v>
      </c>
      <c r="AY625" s="9">
        <f t="shared" si="234"/>
        <v>6.7959999999999994</v>
      </c>
      <c r="AZ625" s="9">
        <f t="shared" si="235"/>
        <v>0.16000000000000003</v>
      </c>
      <c r="BA625" s="9">
        <f t="shared" si="236"/>
        <v>288.66009999999994</v>
      </c>
      <c r="BB625" s="9"/>
      <c r="BC625" s="9"/>
      <c r="BD625" s="9"/>
      <c r="BE625" s="1">
        <v>2</v>
      </c>
      <c r="BF625" s="9">
        <v>16.989999999999998</v>
      </c>
      <c r="BG625">
        <f t="shared" si="237"/>
        <v>33.979999999999997</v>
      </c>
      <c r="BH625">
        <f t="shared" si="238"/>
        <v>4</v>
      </c>
      <c r="BI625">
        <f t="shared" si="239"/>
        <v>288.66009999999994</v>
      </c>
    </row>
    <row r="626" spans="1:61" x14ac:dyDescent="0.3">
      <c r="A626" s="9">
        <v>0.98</v>
      </c>
      <c r="B626" s="9">
        <v>32.78</v>
      </c>
      <c r="C626" s="9">
        <f t="shared" si="216"/>
        <v>32.124400000000001</v>
      </c>
      <c r="D626" s="9">
        <f t="shared" si="217"/>
        <v>0.96039999999999992</v>
      </c>
      <c r="E626" s="9">
        <f t="shared" si="218"/>
        <v>1074.5284000000001</v>
      </c>
      <c r="F626" s="9"/>
      <c r="G626" s="9"/>
      <c r="H626" s="9"/>
      <c r="I626" s="9">
        <v>514.5</v>
      </c>
      <c r="J626" s="9">
        <v>32.78</v>
      </c>
      <c r="K626" s="9">
        <f t="shared" si="219"/>
        <v>16865.310000000001</v>
      </c>
      <c r="L626" s="9">
        <f t="shared" si="220"/>
        <v>264710.25</v>
      </c>
      <c r="M626" s="9">
        <f t="shared" si="221"/>
        <v>1074.5284000000001</v>
      </c>
      <c r="N626" s="9"/>
      <c r="O626" s="9"/>
      <c r="P626" s="9"/>
      <c r="Q626" s="9">
        <v>294</v>
      </c>
      <c r="R626" s="9">
        <v>32.78</v>
      </c>
      <c r="S626" s="9">
        <f t="shared" si="222"/>
        <v>9637.32</v>
      </c>
      <c r="T626" s="9">
        <f t="shared" si="223"/>
        <v>86436</v>
      </c>
      <c r="U626" s="9">
        <f t="shared" si="224"/>
        <v>1074.5284000000001</v>
      </c>
      <c r="V626" s="9"/>
      <c r="W626" s="9"/>
      <c r="X626" s="9"/>
      <c r="Y626" s="9">
        <v>110.25</v>
      </c>
      <c r="Z626" s="9">
        <v>32.78</v>
      </c>
      <c r="AA626" s="9">
        <f t="shared" si="225"/>
        <v>3613.9950000000003</v>
      </c>
      <c r="AB626" s="9">
        <f t="shared" si="226"/>
        <v>12155.0625</v>
      </c>
      <c r="AC626" s="9">
        <f t="shared" si="227"/>
        <v>1074.5284000000001</v>
      </c>
      <c r="AD626" s="9"/>
      <c r="AE626" s="9"/>
      <c r="AF626" s="9"/>
      <c r="AG626" s="9">
        <v>7</v>
      </c>
      <c r="AH626" s="9">
        <v>32.78</v>
      </c>
      <c r="AI626" s="9">
        <f t="shared" si="228"/>
        <v>229.46</v>
      </c>
      <c r="AJ626" s="9">
        <f t="shared" si="229"/>
        <v>49</v>
      </c>
      <c r="AK626" s="9">
        <f t="shared" si="230"/>
        <v>1074.5284000000001</v>
      </c>
      <c r="AL626" s="9"/>
      <c r="AM626" s="9"/>
      <c r="AN626" s="9"/>
      <c r="AO626" s="1">
        <v>2</v>
      </c>
      <c r="AP626" s="9">
        <v>32.78</v>
      </c>
      <c r="AQ626" s="9">
        <f t="shared" si="231"/>
        <v>65.56</v>
      </c>
      <c r="AR626" s="9">
        <f t="shared" si="232"/>
        <v>1074.5284000000001</v>
      </c>
      <c r="AS626" s="9">
        <f t="shared" si="233"/>
        <v>1074.5284000000001</v>
      </c>
      <c r="AT626" s="9"/>
      <c r="AU626" s="9"/>
      <c r="AV626" s="9"/>
      <c r="AW626" s="9">
        <v>0.4</v>
      </c>
      <c r="AX626" s="9">
        <v>32.78</v>
      </c>
      <c r="AY626" s="9">
        <f t="shared" si="234"/>
        <v>13.112000000000002</v>
      </c>
      <c r="AZ626" s="9">
        <f t="shared" si="235"/>
        <v>0.16000000000000003</v>
      </c>
      <c r="BA626" s="9">
        <f t="shared" si="236"/>
        <v>1074.5284000000001</v>
      </c>
      <c r="BB626" s="9"/>
      <c r="BC626" s="9"/>
      <c r="BD626" s="9"/>
      <c r="BE626" s="1">
        <v>3</v>
      </c>
      <c r="BF626" s="9">
        <v>32.78</v>
      </c>
      <c r="BG626">
        <f t="shared" si="237"/>
        <v>98.34</v>
      </c>
      <c r="BH626">
        <f t="shared" si="238"/>
        <v>9</v>
      </c>
      <c r="BI626">
        <f t="shared" si="239"/>
        <v>1074.5284000000001</v>
      </c>
    </row>
    <row r="627" spans="1:61" x14ac:dyDescent="0.3">
      <c r="A627" s="9">
        <v>0.98</v>
      </c>
      <c r="B627" s="9">
        <v>33.24</v>
      </c>
      <c r="C627" s="9">
        <f t="shared" si="216"/>
        <v>32.575200000000002</v>
      </c>
      <c r="D627" s="9">
        <f t="shared" si="217"/>
        <v>0.96039999999999992</v>
      </c>
      <c r="E627" s="9">
        <f t="shared" si="218"/>
        <v>1104.8976000000002</v>
      </c>
      <c r="F627" s="9"/>
      <c r="G627" s="9"/>
      <c r="H627" s="9"/>
      <c r="I627" s="9">
        <v>514.5</v>
      </c>
      <c r="J627" s="9">
        <v>33.24</v>
      </c>
      <c r="K627" s="9">
        <f t="shared" si="219"/>
        <v>17101.98</v>
      </c>
      <c r="L627" s="9">
        <f t="shared" si="220"/>
        <v>264710.25</v>
      </c>
      <c r="M627" s="9">
        <f t="shared" si="221"/>
        <v>1104.8976000000002</v>
      </c>
      <c r="N627" s="9"/>
      <c r="O627" s="9"/>
      <c r="P627" s="9"/>
      <c r="Q627" s="9">
        <v>294</v>
      </c>
      <c r="R627" s="9">
        <v>33.24</v>
      </c>
      <c r="S627" s="9">
        <f t="shared" si="222"/>
        <v>9772.5600000000013</v>
      </c>
      <c r="T627" s="9">
        <f t="shared" si="223"/>
        <v>86436</v>
      </c>
      <c r="U627" s="9">
        <f t="shared" si="224"/>
        <v>1104.8976000000002</v>
      </c>
      <c r="V627" s="9"/>
      <c r="W627" s="9"/>
      <c r="X627" s="9"/>
      <c r="Y627" s="9">
        <v>110.25</v>
      </c>
      <c r="Z627" s="9">
        <v>33.24</v>
      </c>
      <c r="AA627" s="9">
        <f t="shared" si="225"/>
        <v>3664.71</v>
      </c>
      <c r="AB627" s="9">
        <f t="shared" si="226"/>
        <v>12155.0625</v>
      </c>
      <c r="AC627" s="9">
        <f t="shared" si="227"/>
        <v>1104.8976000000002</v>
      </c>
      <c r="AD627" s="9"/>
      <c r="AE627" s="9"/>
      <c r="AF627" s="9"/>
      <c r="AG627" s="9">
        <v>7</v>
      </c>
      <c r="AH627" s="9">
        <v>33.24</v>
      </c>
      <c r="AI627" s="9">
        <f t="shared" si="228"/>
        <v>232.68</v>
      </c>
      <c r="AJ627" s="9">
        <f t="shared" si="229"/>
        <v>49</v>
      </c>
      <c r="AK627" s="9">
        <f t="shared" si="230"/>
        <v>1104.8976000000002</v>
      </c>
      <c r="AL627" s="9"/>
      <c r="AM627" s="9"/>
      <c r="AN627" s="9"/>
      <c r="AO627" s="1">
        <v>3</v>
      </c>
      <c r="AP627" s="9">
        <v>33.24</v>
      </c>
      <c r="AQ627" s="9">
        <f t="shared" si="231"/>
        <v>99.72</v>
      </c>
      <c r="AR627" s="9">
        <f t="shared" si="232"/>
        <v>1104.8976000000002</v>
      </c>
      <c r="AS627" s="9">
        <f t="shared" si="233"/>
        <v>1104.8976000000002</v>
      </c>
      <c r="AT627" s="9"/>
      <c r="AU627" s="9"/>
      <c r="AV627" s="9"/>
      <c r="AW627" s="9">
        <v>0.4</v>
      </c>
      <c r="AX627" s="9">
        <v>33.24</v>
      </c>
      <c r="AY627" s="9">
        <f t="shared" si="234"/>
        <v>13.296000000000001</v>
      </c>
      <c r="AZ627" s="9">
        <f t="shared" si="235"/>
        <v>0.16000000000000003</v>
      </c>
      <c r="BA627" s="9">
        <f t="shared" si="236"/>
        <v>1104.8976000000002</v>
      </c>
      <c r="BB627" s="9"/>
      <c r="BC627" s="9"/>
      <c r="BD627" s="9"/>
      <c r="BE627" s="1">
        <v>3</v>
      </c>
      <c r="BF627" s="9">
        <v>33.24</v>
      </c>
      <c r="BG627">
        <f t="shared" si="237"/>
        <v>99.72</v>
      </c>
      <c r="BH627">
        <f t="shared" si="238"/>
        <v>9</v>
      </c>
      <c r="BI627">
        <f t="shared" si="239"/>
        <v>1104.8976000000002</v>
      </c>
    </row>
    <row r="628" spans="1:61" x14ac:dyDescent="0.3">
      <c r="A628" s="9">
        <v>0.98</v>
      </c>
      <c r="B628" s="9">
        <v>33.86</v>
      </c>
      <c r="C628" s="9">
        <f t="shared" si="216"/>
        <v>33.1828</v>
      </c>
      <c r="D628" s="9">
        <f t="shared" si="217"/>
        <v>0.96039999999999992</v>
      </c>
      <c r="E628" s="9">
        <f t="shared" si="218"/>
        <v>1146.4995999999999</v>
      </c>
      <c r="F628" s="9"/>
      <c r="G628" s="9"/>
      <c r="H628" s="9"/>
      <c r="I628" s="9">
        <v>514.5</v>
      </c>
      <c r="J628" s="9">
        <v>33.86</v>
      </c>
      <c r="K628" s="9">
        <f t="shared" si="219"/>
        <v>17420.97</v>
      </c>
      <c r="L628" s="9">
        <f t="shared" si="220"/>
        <v>264710.25</v>
      </c>
      <c r="M628" s="9">
        <f t="shared" si="221"/>
        <v>1146.4995999999999</v>
      </c>
      <c r="N628" s="9"/>
      <c r="O628" s="9"/>
      <c r="P628" s="9"/>
      <c r="Q628" s="9">
        <v>294</v>
      </c>
      <c r="R628" s="9">
        <v>33.86</v>
      </c>
      <c r="S628" s="9">
        <f t="shared" si="222"/>
        <v>9954.84</v>
      </c>
      <c r="T628" s="9">
        <f t="shared" si="223"/>
        <v>86436</v>
      </c>
      <c r="U628" s="9">
        <f t="shared" si="224"/>
        <v>1146.4995999999999</v>
      </c>
      <c r="V628" s="9"/>
      <c r="W628" s="9"/>
      <c r="X628" s="9"/>
      <c r="Y628" s="9">
        <v>110.25</v>
      </c>
      <c r="Z628" s="9">
        <v>33.86</v>
      </c>
      <c r="AA628" s="9">
        <f t="shared" si="225"/>
        <v>3733.0650000000001</v>
      </c>
      <c r="AB628" s="9">
        <f t="shared" si="226"/>
        <v>12155.0625</v>
      </c>
      <c r="AC628" s="9">
        <f t="shared" si="227"/>
        <v>1146.4995999999999</v>
      </c>
      <c r="AD628" s="9"/>
      <c r="AE628" s="9"/>
      <c r="AF628" s="9"/>
      <c r="AG628" s="9">
        <v>7</v>
      </c>
      <c r="AH628" s="9">
        <v>33.86</v>
      </c>
      <c r="AI628" s="9">
        <f t="shared" si="228"/>
        <v>237.01999999999998</v>
      </c>
      <c r="AJ628" s="9">
        <f t="shared" si="229"/>
        <v>49</v>
      </c>
      <c r="AK628" s="9">
        <f t="shared" si="230"/>
        <v>1146.4995999999999</v>
      </c>
      <c r="AL628" s="9"/>
      <c r="AM628" s="9"/>
      <c r="AN628" s="9"/>
      <c r="AO628" s="1">
        <v>4</v>
      </c>
      <c r="AP628" s="9">
        <v>33.86</v>
      </c>
      <c r="AQ628" s="9">
        <f t="shared" si="231"/>
        <v>135.44</v>
      </c>
      <c r="AR628" s="9">
        <f t="shared" si="232"/>
        <v>1146.4995999999999</v>
      </c>
      <c r="AS628" s="9">
        <f t="shared" si="233"/>
        <v>1146.4995999999999</v>
      </c>
      <c r="AT628" s="9"/>
      <c r="AU628" s="9"/>
      <c r="AV628" s="9"/>
      <c r="AW628" s="9">
        <v>0.4</v>
      </c>
      <c r="AX628" s="9">
        <v>33.86</v>
      </c>
      <c r="AY628" s="9">
        <f t="shared" si="234"/>
        <v>13.544</v>
      </c>
      <c r="AZ628" s="9">
        <f t="shared" si="235"/>
        <v>0.16000000000000003</v>
      </c>
      <c r="BA628" s="9">
        <f t="shared" si="236"/>
        <v>1146.4995999999999</v>
      </c>
      <c r="BB628" s="9"/>
      <c r="BC628" s="9"/>
      <c r="BD628" s="9"/>
      <c r="BE628" s="1">
        <v>3</v>
      </c>
      <c r="BF628" s="9">
        <v>33.86</v>
      </c>
      <c r="BG628">
        <f t="shared" si="237"/>
        <v>101.58</v>
      </c>
      <c r="BH628">
        <f t="shared" si="238"/>
        <v>9</v>
      </c>
      <c r="BI628">
        <f t="shared" si="239"/>
        <v>1146.4995999999999</v>
      </c>
    </row>
    <row r="629" spans="1:61" x14ac:dyDescent="0.3">
      <c r="A629" s="9">
        <v>0.98</v>
      </c>
      <c r="B629" s="9">
        <v>34</v>
      </c>
      <c r="C629" s="9">
        <f t="shared" si="216"/>
        <v>33.32</v>
      </c>
      <c r="D629" s="9">
        <f t="shared" si="217"/>
        <v>0.96039999999999992</v>
      </c>
      <c r="E629" s="9">
        <f t="shared" si="218"/>
        <v>1156</v>
      </c>
      <c r="F629" s="9"/>
      <c r="G629" s="9"/>
      <c r="H629" s="9"/>
      <c r="I629" s="9">
        <v>514.5</v>
      </c>
      <c r="J629" s="9">
        <v>34</v>
      </c>
      <c r="K629" s="9">
        <f t="shared" si="219"/>
        <v>17493</v>
      </c>
      <c r="L629" s="9">
        <f t="shared" si="220"/>
        <v>264710.25</v>
      </c>
      <c r="M629" s="9">
        <f t="shared" si="221"/>
        <v>1156</v>
      </c>
      <c r="N629" s="9"/>
      <c r="O629" s="9"/>
      <c r="P629" s="9"/>
      <c r="Q629" s="9">
        <v>294</v>
      </c>
      <c r="R629" s="9">
        <v>34</v>
      </c>
      <c r="S629" s="9">
        <f t="shared" si="222"/>
        <v>9996</v>
      </c>
      <c r="T629" s="9">
        <f t="shared" si="223"/>
        <v>86436</v>
      </c>
      <c r="U629" s="9">
        <f t="shared" si="224"/>
        <v>1156</v>
      </c>
      <c r="V629" s="9"/>
      <c r="W629" s="9"/>
      <c r="X629" s="9"/>
      <c r="Y629" s="9">
        <v>110.25</v>
      </c>
      <c r="Z629" s="9">
        <v>34</v>
      </c>
      <c r="AA629" s="9">
        <f t="shared" si="225"/>
        <v>3748.5</v>
      </c>
      <c r="AB629" s="9">
        <f t="shared" si="226"/>
        <v>12155.0625</v>
      </c>
      <c r="AC629" s="9">
        <f t="shared" si="227"/>
        <v>1156</v>
      </c>
      <c r="AD629" s="9"/>
      <c r="AE629" s="9"/>
      <c r="AF629" s="9"/>
      <c r="AG629" s="9">
        <v>7</v>
      </c>
      <c r="AH629" s="9">
        <v>34</v>
      </c>
      <c r="AI629" s="9">
        <f t="shared" si="228"/>
        <v>238</v>
      </c>
      <c r="AJ629" s="9">
        <f t="shared" si="229"/>
        <v>49</v>
      </c>
      <c r="AK629" s="9">
        <f t="shared" si="230"/>
        <v>1156</v>
      </c>
      <c r="AL629" s="9"/>
      <c r="AM629" s="9"/>
      <c r="AN629" s="9"/>
      <c r="AO629" s="1">
        <v>5</v>
      </c>
      <c r="AP629" s="9">
        <v>34</v>
      </c>
      <c r="AQ629" s="9">
        <f t="shared" si="231"/>
        <v>170</v>
      </c>
      <c r="AR629" s="9">
        <f t="shared" si="232"/>
        <v>1156</v>
      </c>
      <c r="AS629" s="9">
        <f t="shared" si="233"/>
        <v>1156</v>
      </c>
      <c r="AT629" s="9"/>
      <c r="AU629" s="9"/>
      <c r="AV629" s="9"/>
      <c r="AW629" s="9">
        <v>0.4</v>
      </c>
      <c r="AX629" s="9">
        <v>34</v>
      </c>
      <c r="AY629" s="9">
        <f t="shared" si="234"/>
        <v>13.600000000000001</v>
      </c>
      <c r="AZ629" s="9">
        <f t="shared" si="235"/>
        <v>0.16000000000000003</v>
      </c>
      <c r="BA629" s="9">
        <f t="shared" si="236"/>
        <v>1156</v>
      </c>
      <c r="BB629" s="9"/>
      <c r="BC629" s="9"/>
      <c r="BD629" s="9"/>
      <c r="BE629" s="1">
        <v>3</v>
      </c>
      <c r="BF629" s="9">
        <v>34</v>
      </c>
      <c r="BG629">
        <f t="shared" si="237"/>
        <v>102</v>
      </c>
      <c r="BH629">
        <f t="shared" si="238"/>
        <v>9</v>
      </c>
      <c r="BI629">
        <f t="shared" si="239"/>
        <v>1156</v>
      </c>
    </row>
    <row r="630" spans="1:61" x14ac:dyDescent="0.3">
      <c r="A630" s="9">
        <v>0.9</v>
      </c>
      <c r="B630" s="9">
        <v>37.26</v>
      </c>
      <c r="C630" s="9">
        <f t="shared" si="216"/>
        <v>33.533999999999999</v>
      </c>
      <c r="D630" s="9">
        <f t="shared" si="217"/>
        <v>0.81</v>
      </c>
      <c r="E630" s="9">
        <f t="shared" si="218"/>
        <v>1388.3075999999999</v>
      </c>
      <c r="F630" s="9"/>
      <c r="G630" s="9"/>
      <c r="H630" s="9"/>
      <c r="I630" s="9">
        <v>563.5</v>
      </c>
      <c r="J630" s="9">
        <v>37.26</v>
      </c>
      <c r="K630" s="9">
        <f t="shared" si="219"/>
        <v>20996.01</v>
      </c>
      <c r="L630" s="9">
        <f t="shared" si="220"/>
        <v>317532.25</v>
      </c>
      <c r="M630" s="9">
        <f t="shared" si="221"/>
        <v>1388.3075999999999</v>
      </c>
      <c r="N630" s="9"/>
      <c r="O630" s="9"/>
      <c r="P630" s="9"/>
      <c r="Q630" s="9">
        <v>318.5</v>
      </c>
      <c r="R630" s="9">
        <v>37.26</v>
      </c>
      <c r="S630" s="9">
        <f t="shared" si="222"/>
        <v>11867.31</v>
      </c>
      <c r="T630" s="9">
        <f t="shared" si="223"/>
        <v>101442.25</v>
      </c>
      <c r="U630" s="9">
        <f t="shared" si="224"/>
        <v>1388.3075999999999</v>
      </c>
      <c r="V630" s="9"/>
      <c r="W630" s="9"/>
      <c r="X630" s="9"/>
      <c r="Y630" s="9">
        <v>122.5</v>
      </c>
      <c r="Z630" s="9">
        <v>37.26</v>
      </c>
      <c r="AA630" s="9">
        <f t="shared" si="225"/>
        <v>4564.3499999999995</v>
      </c>
      <c r="AB630" s="9">
        <f t="shared" si="226"/>
        <v>15006.25</v>
      </c>
      <c r="AC630" s="9">
        <f t="shared" si="227"/>
        <v>1388.3075999999999</v>
      </c>
      <c r="AD630" s="9"/>
      <c r="AE630" s="9"/>
      <c r="AF630" s="9"/>
      <c r="AG630" s="9">
        <v>7</v>
      </c>
      <c r="AH630" s="9">
        <v>37.26</v>
      </c>
      <c r="AI630" s="9">
        <f t="shared" si="228"/>
        <v>260.82</v>
      </c>
      <c r="AJ630" s="9">
        <f t="shared" si="229"/>
        <v>49</v>
      </c>
      <c r="AK630" s="9">
        <f t="shared" si="230"/>
        <v>1388.3075999999999</v>
      </c>
      <c r="AL630" s="9"/>
      <c r="AM630" s="9"/>
      <c r="AN630" s="9"/>
      <c r="AO630" s="1">
        <v>2</v>
      </c>
      <c r="AP630" s="9">
        <v>37.26</v>
      </c>
      <c r="AQ630" s="9">
        <f t="shared" si="231"/>
        <v>74.52</v>
      </c>
      <c r="AR630" s="9">
        <f t="shared" si="232"/>
        <v>1388.3075999999999</v>
      </c>
      <c r="AS630" s="9">
        <f t="shared" si="233"/>
        <v>1388.3075999999999</v>
      </c>
      <c r="AT630" s="9"/>
      <c r="AU630" s="9"/>
      <c r="AV630" s="9"/>
      <c r="AW630" s="9">
        <v>0.4</v>
      </c>
      <c r="AX630" s="9">
        <v>37.26</v>
      </c>
      <c r="AY630" s="9">
        <f t="shared" si="234"/>
        <v>14.904</v>
      </c>
      <c r="AZ630" s="9">
        <f t="shared" si="235"/>
        <v>0.16000000000000003</v>
      </c>
      <c r="BA630" s="9">
        <f t="shared" si="236"/>
        <v>1388.3075999999999</v>
      </c>
      <c r="BB630" s="9"/>
      <c r="BC630" s="9"/>
      <c r="BD630" s="9"/>
      <c r="BE630" s="1">
        <v>3</v>
      </c>
      <c r="BF630" s="9">
        <v>37.26</v>
      </c>
      <c r="BG630">
        <f t="shared" si="237"/>
        <v>111.78</v>
      </c>
      <c r="BH630">
        <f t="shared" si="238"/>
        <v>9</v>
      </c>
      <c r="BI630">
        <f t="shared" si="239"/>
        <v>1388.3075999999999</v>
      </c>
    </row>
    <row r="631" spans="1:61" x14ac:dyDescent="0.3">
      <c r="A631" s="9">
        <v>0.9</v>
      </c>
      <c r="B631" s="9">
        <v>35.04</v>
      </c>
      <c r="C631" s="9">
        <f t="shared" si="216"/>
        <v>31.536000000000001</v>
      </c>
      <c r="D631" s="9">
        <f t="shared" si="217"/>
        <v>0.81</v>
      </c>
      <c r="E631" s="9">
        <f t="shared" si="218"/>
        <v>1227.8016</v>
      </c>
      <c r="F631" s="9"/>
      <c r="G631" s="9"/>
      <c r="H631" s="9"/>
      <c r="I631" s="9">
        <v>563.5</v>
      </c>
      <c r="J631" s="9">
        <v>35.04</v>
      </c>
      <c r="K631" s="9">
        <f t="shared" si="219"/>
        <v>19745.04</v>
      </c>
      <c r="L631" s="9">
        <f t="shared" si="220"/>
        <v>317532.25</v>
      </c>
      <c r="M631" s="9">
        <f t="shared" si="221"/>
        <v>1227.8016</v>
      </c>
      <c r="N631" s="9"/>
      <c r="O631" s="9"/>
      <c r="P631" s="9"/>
      <c r="Q631" s="9">
        <v>318.5</v>
      </c>
      <c r="R631" s="9">
        <v>35.04</v>
      </c>
      <c r="S631" s="9">
        <f t="shared" si="222"/>
        <v>11160.24</v>
      </c>
      <c r="T631" s="9">
        <f t="shared" si="223"/>
        <v>101442.25</v>
      </c>
      <c r="U631" s="9">
        <f t="shared" si="224"/>
        <v>1227.8016</v>
      </c>
      <c r="V631" s="9"/>
      <c r="W631" s="9"/>
      <c r="X631" s="9"/>
      <c r="Y631" s="9">
        <v>122.5</v>
      </c>
      <c r="Z631" s="9">
        <v>35.04</v>
      </c>
      <c r="AA631" s="9">
        <f t="shared" si="225"/>
        <v>4292.3999999999996</v>
      </c>
      <c r="AB631" s="9">
        <f t="shared" si="226"/>
        <v>15006.25</v>
      </c>
      <c r="AC631" s="9">
        <f t="shared" si="227"/>
        <v>1227.8016</v>
      </c>
      <c r="AD631" s="9"/>
      <c r="AE631" s="9"/>
      <c r="AF631" s="9"/>
      <c r="AG631" s="9">
        <v>7</v>
      </c>
      <c r="AH631" s="9">
        <v>35.04</v>
      </c>
      <c r="AI631" s="9">
        <f t="shared" si="228"/>
        <v>245.28</v>
      </c>
      <c r="AJ631" s="9">
        <f t="shared" si="229"/>
        <v>49</v>
      </c>
      <c r="AK631" s="9">
        <f t="shared" si="230"/>
        <v>1227.8016</v>
      </c>
      <c r="AL631" s="9"/>
      <c r="AM631" s="9"/>
      <c r="AN631" s="9"/>
      <c r="AO631" s="1">
        <v>3</v>
      </c>
      <c r="AP631" s="9">
        <v>35.04</v>
      </c>
      <c r="AQ631" s="9">
        <f t="shared" si="231"/>
        <v>105.12</v>
      </c>
      <c r="AR631" s="9">
        <f t="shared" si="232"/>
        <v>1227.8016</v>
      </c>
      <c r="AS631" s="9">
        <f t="shared" si="233"/>
        <v>1227.8016</v>
      </c>
      <c r="AT631" s="9"/>
      <c r="AU631" s="9"/>
      <c r="AV631" s="9"/>
      <c r="AW631" s="9">
        <v>0.4</v>
      </c>
      <c r="AX631" s="9">
        <v>35.04</v>
      </c>
      <c r="AY631" s="9">
        <f t="shared" si="234"/>
        <v>14.016</v>
      </c>
      <c r="AZ631" s="9">
        <f t="shared" si="235"/>
        <v>0.16000000000000003</v>
      </c>
      <c r="BA631" s="9">
        <f t="shared" si="236"/>
        <v>1227.8016</v>
      </c>
      <c r="BB631" s="9"/>
      <c r="BC631" s="9"/>
      <c r="BD631" s="9"/>
      <c r="BE631" s="1">
        <v>3</v>
      </c>
      <c r="BF631" s="9">
        <v>35.04</v>
      </c>
      <c r="BG631">
        <f t="shared" si="237"/>
        <v>105.12</v>
      </c>
      <c r="BH631">
        <f t="shared" si="238"/>
        <v>9</v>
      </c>
      <c r="BI631">
        <f t="shared" si="239"/>
        <v>1227.8016</v>
      </c>
    </row>
    <row r="632" spans="1:61" x14ac:dyDescent="0.3">
      <c r="A632" s="9">
        <v>0.9</v>
      </c>
      <c r="B632" s="9">
        <v>33.82</v>
      </c>
      <c r="C632" s="9">
        <f t="shared" si="216"/>
        <v>30.438000000000002</v>
      </c>
      <c r="D632" s="9">
        <f t="shared" si="217"/>
        <v>0.81</v>
      </c>
      <c r="E632" s="9">
        <f t="shared" si="218"/>
        <v>1143.7924</v>
      </c>
      <c r="F632" s="9"/>
      <c r="G632" s="9"/>
      <c r="H632" s="9"/>
      <c r="I632" s="9">
        <v>563.5</v>
      </c>
      <c r="J632" s="9">
        <v>33.82</v>
      </c>
      <c r="K632" s="9">
        <f t="shared" si="219"/>
        <v>19057.57</v>
      </c>
      <c r="L632" s="9">
        <f t="shared" si="220"/>
        <v>317532.25</v>
      </c>
      <c r="M632" s="9">
        <f t="shared" si="221"/>
        <v>1143.7924</v>
      </c>
      <c r="N632" s="9"/>
      <c r="O632" s="9"/>
      <c r="P632" s="9"/>
      <c r="Q632" s="9">
        <v>318.5</v>
      </c>
      <c r="R632" s="9">
        <v>33.82</v>
      </c>
      <c r="S632" s="9">
        <f t="shared" si="222"/>
        <v>10771.67</v>
      </c>
      <c r="T632" s="9">
        <f t="shared" si="223"/>
        <v>101442.25</v>
      </c>
      <c r="U632" s="9">
        <f t="shared" si="224"/>
        <v>1143.7924</v>
      </c>
      <c r="V632" s="9"/>
      <c r="W632" s="9"/>
      <c r="X632" s="9"/>
      <c r="Y632" s="9">
        <v>122.5</v>
      </c>
      <c r="Z632" s="9">
        <v>33.82</v>
      </c>
      <c r="AA632" s="9">
        <f t="shared" si="225"/>
        <v>4142.95</v>
      </c>
      <c r="AB632" s="9">
        <f t="shared" si="226"/>
        <v>15006.25</v>
      </c>
      <c r="AC632" s="9">
        <f t="shared" si="227"/>
        <v>1143.7924</v>
      </c>
      <c r="AD632" s="9"/>
      <c r="AE632" s="9"/>
      <c r="AF632" s="9"/>
      <c r="AG632" s="9">
        <v>7</v>
      </c>
      <c r="AH632" s="9">
        <v>33.82</v>
      </c>
      <c r="AI632" s="9">
        <f t="shared" si="228"/>
        <v>236.74</v>
      </c>
      <c r="AJ632" s="9">
        <f t="shared" si="229"/>
        <v>49</v>
      </c>
      <c r="AK632" s="9">
        <f t="shared" si="230"/>
        <v>1143.7924</v>
      </c>
      <c r="AL632" s="9"/>
      <c r="AM632" s="9"/>
      <c r="AN632" s="9"/>
      <c r="AO632" s="1">
        <v>4</v>
      </c>
      <c r="AP632" s="9">
        <v>33.82</v>
      </c>
      <c r="AQ632" s="9">
        <f t="shared" si="231"/>
        <v>135.28</v>
      </c>
      <c r="AR632" s="9">
        <f t="shared" si="232"/>
        <v>1143.7924</v>
      </c>
      <c r="AS632" s="9">
        <f t="shared" si="233"/>
        <v>1143.7924</v>
      </c>
      <c r="AT632" s="9"/>
      <c r="AU632" s="9"/>
      <c r="AV632" s="9"/>
      <c r="AW632" s="9">
        <v>0.4</v>
      </c>
      <c r="AX632" s="9">
        <v>33.82</v>
      </c>
      <c r="AY632" s="9">
        <f t="shared" si="234"/>
        <v>13.528</v>
      </c>
      <c r="AZ632" s="9">
        <f t="shared" si="235"/>
        <v>0.16000000000000003</v>
      </c>
      <c r="BA632" s="9">
        <f t="shared" si="236"/>
        <v>1143.7924</v>
      </c>
      <c r="BB632" s="9"/>
      <c r="BC632" s="9"/>
      <c r="BD632" s="9"/>
      <c r="BE632" s="1">
        <v>3</v>
      </c>
      <c r="BF632" s="9">
        <v>33.82</v>
      </c>
      <c r="BG632">
        <f t="shared" si="237"/>
        <v>101.46000000000001</v>
      </c>
      <c r="BH632">
        <f t="shared" si="238"/>
        <v>9</v>
      </c>
      <c r="BI632">
        <f t="shared" si="239"/>
        <v>1143.7924</v>
      </c>
    </row>
    <row r="633" spans="1:61" x14ac:dyDescent="0.3">
      <c r="A633" s="9">
        <v>0.9</v>
      </c>
      <c r="B633" s="9">
        <v>33.31</v>
      </c>
      <c r="C633" s="9">
        <f t="shared" si="216"/>
        <v>29.979000000000003</v>
      </c>
      <c r="D633" s="9">
        <f t="shared" si="217"/>
        <v>0.81</v>
      </c>
      <c r="E633" s="9">
        <f t="shared" si="218"/>
        <v>1109.5561000000002</v>
      </c>
      <c r="F633" s="9"/>
      <c r="G633" s="9"/>
      <c r="H633" s="9"/>
      <c r="I633" s="9">
        <v>563.5</v>
      </c>
      <c r="J633" s="9">
        <v>33.31</v>
      </c>
      <c r="K633" s="9">
        <f t="shared" si="219"/>
        <v>18770.185000000001</v>
      </c>
      <c r="L633" s="9">
        <f t="shared" si="220"/>
        <v>317532.25</v>
      </c>
      <c r="M633" s="9">
        <f t="shared" si="221"/>
        <v>1109.5561000000002</v>
      </c>
      <c r="N633" s="9"/>
      <c r="O633" s="9"/>
      <c r="P633" s="9"/>
      <c r="Q633" s="9">
        <v>318.5</v>
      </c>
      <c r="R633" s="9">
        <v>33.31</v>
      </c>
      <c r="S633" s="9">
        <f t="shared" si="222"/>
        <v>10609.235000000001</v>
      </c>
      <c r="T633" s="9">
        <f t="shared" si="223"/>
        <v>101442.25</v>
      </c>
      <c r="U633" s="9">
        <f t="shared" si="224"/>
        <v>1109.5561000000002</v>
      </c>
      <c r="V633" s="9"/>
      <c r="W633" s="9"/>
      <c r="X633" s="9"/>
      <c r="Y633" s="9">
        <v>122.5</v>
      </c>
      <c r="Z633" s="9">
        <v>33.31</v>
      </c>
      <c r="AA633" s="9">
        <f t="shared" si="225"/>
        <v>4080.4750000000004</v>
      </c>
      <c r="AB633" s="9">
        <f t="shared" si="226"/>
        <v>15006.25</v>
      </c>
      <c r="AC633" s="9">
        <f t="shared" si="227"/>
        <v>1109.5561000000002</v>
      </c>
      <c r="AD633" s="9"/>
      <c r="AE633" s="9"/>
      <c r="AF633" s="9"/>
      <c r="AG633" s="9">
        <v>7</v>
      </c>
      <c r="AH633" s="9">
        <v>33.31</v>
      </c>
      <c r="AI633" s="9">
        <f t="shared" si="228"/>
        <v>233.17000000000002</v>
      </c>
      <c r="AJ633" s="9">
        <f t="shared" si="229"/>
        <v>49</v>
      </c>
      <c r="AK633" s="9">
        <f t="shared" si="230"/>
        <v>1109.5561000000002</v>
      </c>
      <c r="AL633" s="9"/>
      <c r="AM633" s="9"/>
      <c r="AN633" s="9"/>
      <c r="AO633" s="1">
        <v>5</v>
      </c>
      <c r="AP633" s="9">
        <v>33.31</v>
      </c>
      <c r="AQ633" s="9">
        <f t="shared" si="231"/>
        <v>166.55</v>
      </c>
      <c r="AR633" s="9">
        <f t="shared" si="232"/>
        <v>1109.5561000000002</v>
      </c>
      <c r="AS633" s="9">
        <f t="shared" si="233"/>
        <v>1109.5561000000002</v>
      </c>
      <c r="AT633" s="9"/>
      <c r="AU633" s="9"/>
      <c r="AV633" s="9"/>
      <c r="AW633" s="9">
        <v>0.4</v>
      </c>
      <c r="AX633" s="9">
        <v>33.31</v>
      </c>
      <c r="AY633" s="9">
        <f t="shared" si="234"/>
        <v>13.324000000000002</v>
      </c>
      <c r="AZ633" s="9">
        <f t="shared" si="235"/>
        <v>0.16000000000000003</v>
      </c>
      <c r="BA633" s="9">
        <f t="shared" si="236"/>
        <v>1109.5561000000002</v>
      </c>
      <c r="BB633" s="9"/>
      <c r="BC633" s="9"/>
      <c r="BD633" s="9"/>
      <c r="BE633" s="1">
        <v>3</v>
      </c>
      <c r="BF633" s="9">
        <v>33.31</v>
      </c>
      <c r="BG633">
        <f t="shared" si="237"/>
        <v>99.93</v>
      </c>
      <c r="BH633">
        <f t="shared" si="238"/>
        <v>9</v>
      </c>
      <c r="BI633">
        <f t="shared" si="239"/>
        <v>1109.5561000000002</v>
      </c>
    </row>
    <row r="634" spans="1:61" x14ac:dyDescent="0.3">
      <c r="A634" s="9">
        <v>0.86</v>
      </c>
      <c r="B634" s="9">
        <v>35.22</v>
      </c>
      <c r="C634" s="9">
        <f t="shared" si="216"/>
        <v>30.289199999999997</v>
      </c>
      <c r="D634" s="9">
        <f t="shared" si="217"/>
        <v>0.73959999999999992</v>
      </c>
      <c r="E634" s="9">
        <f t="shared" si="218"/>
        <v>1240.4484</v>
      </c>
      <c r="F634" s="9"/>
      <c r="G634" s="9"/>
      <c r="H634" s="9"/>
      <c r="I634" s="9">
        <v>588</v>
      </c>
      <c r="J634" s="9">
        <v>35.22</v>
      </c>
      <c r="K634" s="9">
        <f t="shared" si="219"/>
        <v>20709.36</v>
      </c>
      <c r="L634" s="9">
        <f t="shared" si="220"/>
        <v>345744</v>
      </c>
      <c r="M634" s="9">
        <f t="shared" si="221"/>
        <v>1240.4484</v>
      </c>
      <c r="N634" s="9"/>
      <c r="O634" s="9"/>
      <c r="P634" s="9"/>
      <c r="Q634" s="9">
        <v>294</v>
      </c>
      <c r="R634" s="9">
        <v>35.22</v>
      </c>
      <c r="S634" s="9">
        <f t="shared" si="222"/>
        <v>10354.68</v>
      </c>
      <c r="T634" s="9">
        <f t="shared" si="223"/>
        <v>86436</v>
      </c>
      <c r="U634" s="9">
        <f t="shared" si="224"/>
        <v>1240.4484</v>
      </c>
      <c r="V634" s="9"/>
      <c r="W634" s="9"/>
      <c r="X634" s="9"/>
      <c r="Y634" s="9">
        <v>147</v>
      </c>
      <c r="Z634" s="9">
        <v>35.22</v>
      </c>
      <c r="AA634" s="9">
        <f t="shared" si="225"/>
        <v>5177.34</v>
      </c>
      <c r="AB634" s="9">
        <f t="shared" si="226"/>
        <v>21609</v>
      </c>
      <c r="AC634" s="9">
        <f t="shared" si="227"/>
        <v>1240.4484</v>
      </c>
      <c r="AD634" s="9"/>
      <c r="AE634" s="9"/>
      <c r="AF634" s="9"/>
      <c r="AG634" s="9">
        <v>7</v>
      </c>
      <c r="AH634" s="9">
        <v>35.22</v>
      </c>
      <c r="AI634" s="9">
        <f t="shared" si="228"/>
        <v>246.54</v>
      </c>
      <c r="AJ634" s="9">
        <f t="shared" si="229"/>
        <v>49</v>
      </c>
      <c r="AK634" s="9">
        <f t="shared" si="230"/>
        <v>1240.4484</v>
      </c>
      <c r="AL634" s="9"/>
      <c r="AM634" s="9"/>
      <c r="AN634" s="9"/>
      <c r="AO634" s="1">
        <v>2</v>
      </c>
      <c r="AP634" s="9">
        <v>35.22</v>
      </c>
      <c r="AQ634" s="9">
        <f t="shared" si="231"/>
        <v>70.44</v>
      </c>
      <c r="AR634" s="9">
        <f t="shared" si="232"/>
        <v>1240.4484</v>
      </c>
      <c r="AS634" s="9">
        <f t="shared" si="233"/>
        <v>1240.4484</v>
      </c>
      <c r="AT634" s="9"/>
      <c r="AU634" s="9"/>
      <c r="AV634" s="9"/>
      <c r="AW634" s="9">
        <v>0.4</v>
      </c>
      <c r="AX634" s="9">
        <v>35.22</v>
      </c>
      <c r="AY634" s="9">
        <f t="shared" si="234"/>
        <v>14.088000000000001</v>
      </c>
      <c r="AZ634" s="9">
        <f t="shared" si="235"/>
        <v>0.16000000000000003</v>
      </c>
      <c r="BA634" s="9">
        <f t="shared" si="236"/>
        <v>1240.4484</v>
      </c>
      <c r="BB634" s="9"/>
      <c r="BC634" s="9"/>
      <c r="BD634" s="9"/>
      <c r="BE634" s="1">
        <v>3</v>
      </c>
      <c r="BF634" s="9">
        <v>35.22</v>
      </c>
      <c r="BG634">
        <f t="shared" si="237"/>
        <v>105.66</v>
      </c>
      <c r="BH634">
        <f t="shared" si="238"/>
        <v>9</v>
      </c>
      <c r="BI634">
        <f t="shared" si="239"/>
        <v>1240.4484</v>
      </c>
    </row>
    <row r="635" spans="1:61" x14ac:dyDescent="0.3">
      <c r="A635" s="9">
        <v>0.86</v>
      </c>
      <c r="B635" s="9">
        <v>34.700000000000003</v>
      </c>
      <c r="C635" s="9">
        <f t="shared" si="216"/>
        <v>29.842000000000002</v>
      </c>
      <c r="D635" s="9">
        <f t="shared" si="217"/>
        <v>0.73959999999999992</v>
      </c>
      <c r="E635" s="9">
        <f t="shared" si="218"/>
        <v>1204.0900000000001</v>
      </c>
      <c r="F635" s="9"/>
      <c r="G635" s="9"/>
      <c r="H635" s="9"/>
      <c r="I635" s="9">
        <v>588</v>
      </c>
      <c r="J635" s="9">
        <v>34.700000000000003</v>
      </c>
      <c r="K635" s="9">
        <f t="shared" si="219"/>
        <v>20403.600000000002</v>
      </c>
      <c r="L635" s="9">
        <f t="shared" si="220"/>
        <v>345744</v>
      </c>
      <c r="M635" s="9">
        <f t="shared" si="221"/>
        <v>1204.0900000000001</v>
      </c>
      <c r="N635" s="9"/>
      <c r="O635" s="9"/>
      <c r="P635" s="9"/>
      <c r="Q635" s="9">
        <v>294</v>
      </c>
      <c r="R635" s="9">
        <v>34.700000000000003</v>
      </c>
      <c r="S635" s="9">
        <f t="shared" si="222"/>
        <v>10201.800000000001</v>
      </c>
      <c r="T635" s="9">
        <f t="shared" si="223"/>
        <v>86436</v>
      </c>
      <c r="U635" s="9">
        <f t="shared" si="224"/>
        <v>1204.0900000000001</v>
      </c>
      <c r="V635" s="9"/>
      <c r="W635" s="9"/>
      <c r="X635" s="9"/>
      <c r="Y635" s="9">
        <v>147</v>
      </c>
      <c r="Z635" s="9">
        <v>34.700000000000003</v>
      </c>
      <c r="AA635" s="9">
        <f t="shared" si="225"/>
        <v>5100.9000000000005</v>
      </c>
      <c r="AB635" s="9">
        <f t="shared" si="226"/>
        <v>21609</v>
      </c>
      <c r="AC635" s="9">
        <f t="shared" si="227"/>
        <v>1204.0900000000001</v>
      </c>
      <c r="AD635" s="9"/>
      <c r="AE635" s="9"/>
      <c r="AF635" s="9"/>
      <c r="AG635" s="9">
        <v>7</v>
      </c>
      <c r="AH635" s="9">
        <v>34.700000000000003</v>
      </c>
      <c r="AI635" s="9">
        <f t="shared" si="228"/>
        <v>242.90000000000003</v>
      </c>
      <c r="AJ635" s="9">
        <f t="shared" si="229"/>
        <v>49</v>
      </c>
      <c r="AK635" s="9">
        <f t="shared" si="230"/>
        <v>1204.0900000000001</v>
      </c>
      <c r="AL635" s="9"/>
      <c r="AM635" s="9"/>
      <c r="AN635" s="9"/>
      <c r="AO635" s="1">
        <v>3</v>
      </c>
      <c r="AP635" s="9">
        <v>34.700000000000003</v>
      </c>
      <c r="AQ635" s="9">
        <f t="shared" si="231"/>
        <v>104.10000000000001</v>
      </c>
      <c r="AR635" s="9">
        <f t="shared" si="232"/>
        <v>1204.0900000000001</v>
      </c>
      <c r="AS635" s="9">
        <f t="shared" si="233"/>
        <v>1204.0900000000001</v>
      </c>
      <c r="AT635" s="9"/>
      <c r="AU635" s="9"/>
      <c r="AV635" s="9"/>
      <c r="AW635" s="9">
        <v>0.4</v>
      </c>
      <c r="AX635" s="9">
        <v>34.700000000000003</v>
      </c>
      <c r="AY635" s="9">
        <f t="shared" si="234"/>
        <v>13.880000000000003</v>
      </c>
      <c r="AZ635" s="9">
        <f t="shared" si="235"/>
        <v>0.16000000000000003</v>
      </c>
      <c r="BA635" s="9">
        <f t="shared" si="236"/>
        <v>1204.0900000000001</v>
      </c>
      <c r="BB635" s="9"/>
      <c r="BC635" s="9"/>
      <c r="BD635" s="9"/>
      <c r="BE635" s="1">
        <v>3</v>
      </c>
      <c r="BF635" s="9">
        <v>34.700000000000003</v>
      </c>
      <c r="BG635">
        <f t="shared" si="237"/>
        <v>104.10000000000001</v>
      </c>
      <c r="BH635">
        <f t="shared" si="238"/>
        <v>9</v>
      </c>
      <c r="BI635">
        <f t="shared" si="239"/>
        <v>1204.0900000000001</v>
      </c>
    </row>
    <row r="636" spans="1:61" x14ac:dyDescent="0.3">
      <c r="A636" s="9">
        <v>0.86</v>
      </c>
      <c r="B636" s="9">
        <v>30.11</v>
      </c>
      <c r="C636" s="9">
        <f t="shared" si="216"/>
        <v>25.894600000000001</v>
      </c>
      <c r="D636" s="9">
        <f t="shared" si="217"/>
        <v>0.73959999999999992</v>
      </c>
      <c r="E636" s="9">
        <f t="shared" si="218"/>
        <v>906.61209999999994</v>
      </c>
      <c r="F636" s="9"/>
      <c r="G636" s="9"/>
      <c r="H636" s="9"/>
      <c r="I636" s="9">
        <v>588</v>
      </c>
      <c r="J636" s="9">
        <v>30.11</v>
      </c>
      <c r="K636" s="9">
        <f t="shared" si="219"/>
        <v>17704.68</v>
      </c>
      <c r="L636" s="9">
        <f t="shared" si="220"/>
        <v>345744</v>
      </c>
      <c r="M636" s="9">
        <f t="shared" si="221"/>
        <v>906.61209999999994</v>
      </c>
      <c r="N636" s="9"/>
      <c r="O636" s="9"/>
      <c r="P636" s="9"/>
      <c r="Q636" s="9">
        <v>294</v>
      </c>
      <c r="R636" s="9">
        <v>30.11</v>
      </c>
      <c r="S636" s="9">
        <f t="shared" si="222"/>
        <v>8852.34</v>
      </c>
      <c r="T636" s="9">
        <f t="shared" si="223"/>
        <v>86436</v>
      </c>
      <c r="U636" s="9">
        <f t="shared" si="224"/>
        <v>906.61209999999994</v>
      </c>
      <c r="V636" s="9"/>
      <c r="W636" s="9"/>
      <c r="X636" s="9"/>
      <c r="Y636" s="9">
        <v>147</v>
      </c>
      <c r="Z636" s="9">
        <v>30.11</v>
      </c>
      <c r="AA636" s="9">
        <f t="shared" si="225"/>
        <v>4426.17</v>
      </c>
      <c r="AB636" s="9">
        <f t="shared" si="226"/>
        <v>21609</v>
      </c>
      <c r="AC636" s="9">
        <f t="shared" si="227"/>
        <v>906.61209999999994</v>
      </c>
      <c r="AD636" s="9"/>
      <c r="AE636" s="9"/>
      <c r="AF636" s="9"/>
      <c r="AG636" s="9">
        <v>7</v>
      </c>
      <c r="AH636" s="9">
        <v>30.11</v>
      </c>
      <c r="AI636" s="9">
        <f t="shared" si="228"/>
        <v>210.76999999999998</v>
      </c>
      <c r="AJ636" s="9">
        <f t="shared" si="229"/>
        <v>49</v>
      </c>
      <c r="AK636" s="9">
        <f t="shared" si="230"/>
        <v>906.61209999999994</v>
      </c>
      <c r="AL636" s="9"/>
      <c r="AM636" s="9"/>
      <c r="AN636" s="9"/>
      <c r="AO636" s="1">
        <v>4</v>
      </c>
      <c r="AP636" s="9">
        <v>30.11</v>
      </c>
      <c r="AQ636" s="9">
        <f t="shared" si="231"/>
        <v>120.44</v>
      </c>
      <c r="AR636" s="9">
        <f t="shared" si="232"/>
        <v>906.61209999999994</v>
      </c>
      <c r="AS636" s="9">
        <f t="shared" si="233"/>
        <v>906.61209999999994</v>
      </c>
      <c r="AT636" s="9"/>
      <c r="AU636" s="9"/>
      <c r="AV636" s="9"/>
      <c r="AW636" s="9">
        <v>0.4</v>
      </c>
      <c r="AX636" s="9">
        <v>30.11</v>
      </c>
      <c r="AY636" s="9">
        <f t="shared" si="234"/>
        <v>12.044</v>
      </c>
      <c r="AZ636" s="9">
        <f t="shared" si="235"/>
        <v>0.16000000000000003</v>
      </c>
      <c r="BA636" s="9">
        <f t="shared" si="236"/>
        <v>906.61209999999994</v>
      </c>
      <c r="BB636" s="9"/>
      <c r="BC636" s="9"/>
      <c r="BD636" s="9"/>
      <c r="BE636" s="1">
        <v>3</v>
      </c>
      <c r="BF636" s="9">
        <v>30.11</v>
      </c>
      <c r="BG636">
        <f t="shared" si="237"/>
        <v>90.33</v>
      </c>
      <c r="BH636">
        <f t="shared" si="238"/>
        <v>9</v>
      </c>
      <c r="BI636">
        <f t="shared" si="239"/>
        <v>906.61209999999994</v>
      </c>
    </row>
    <row r="637" spans="1:61" x14ac:dyDescent="0.3">
      <c r="A637" s="9">
        <v>0.86</v>
      </c>
      <c r="B637" s="9">
        <v>31.6</v>
      </c>
      <c r="C637" s="9">
        <f t="shared" si="216"/>
        <v>27.176000000000002</v>
      </c>
      <c r="D637" s="9">
        <f t="shared" si="217"/>
        <v>0.73959999999999992</v>
      </c>
      <c r="E637" s="9">
        <f t="shared" si="218"/>
        <v>998.56000000000006</v>
      </c>
      <c r="F637" s="9"/>
      <c r="G637" s="9"/>
      <c r="H637" s="9"/>
      <c r="I637" s="9">
        <v>588</v>
      </c>
      <c r="J637" s="9">
        <v>31.6</v>
      </c>
      <c r="K637" s="9">
        <f t="shared" si="219"/>
        <v>18580.8</v>
      </c>
      <c r="L637" s="9">
        <f t="shared" si="220"/>
        <v>345744</v>
      </c>
      <c r="M637" s="9">
        <f t="shared" si="221"/>
        <v>998.56000000000006</v>
      </c>
      <c r="N637" s="9"/>
      <c r="O637" s="9"/>
      <c r="P637" s="9"/>
      <c r="Q637" s="9">
        <v>294</v>
      </c>
      <c r="R637" s="9">
        <v>31.6</v>
      </c>
      <c r="S637" s="9">
        <f t="shared" si="222"/>
        <v>9290.4</v>
      </c>
      <c r="T637" s="9">
        <f t="shared" si="223"/>
        <v>86436</v>
      </c>
      <c r="U637" s="9">
        <f t="shared" si="224"/>
        <v>998.56000000000006</v>
      </c>
      <c r="V637" s="9"/>
      <c r="W637" s="9"/>
      <c r="X637" s="9"/>
      <c r="Y637" s="9">
        <v>147</v>
      </c>
      <c r="Z637" s="9">
        <v>31.6</v>
      </c>
      <c r="AA637" s="9">
        <f t="shared" si="225"/>
        <v>4645.2</v>
      </c>
      <c r="AB637" s="9">
        <f t="shared" si="226"/>
        <v>21609</v>
      </c>
      <c r="AC637" s="9">
        <f t="shared" si="227"/>
        <v>998.56000000000006</v>
      </c>
      <c r="AD637" s="9"/>
      <c r="AE637" s="9"/>
      <c r="AF637" s="9"/>
      <c r="AG637" s="9">
        <v>7</v>
      </c>
      <c r="AH637" s="9">
        <v>31.6</v>
      </c>
      <c r="AI637" s="9">
        <f t="shared" si="228"/>
        <v>221.20000000000002</v>
      </c>
      <c r="AJ637" s="9">
        <f t="shared" si="229"/>
        <v>49</v>
      </c>
      <c r="AK637" s="9">
        <f t="shared" si="230"/>
        <v>998.56000000000006</v>
      </c>
      <c r="AL637" s="9"/>
      <c r="AM637" s="9"/>
      <c r="AN637" s="9"/>
      <c r="AO637" s="1">
        <v>5</v>
      </c>
      <c r="AP637" s="9">
        <v>31.6</v>
      </c>
      <c r="AQ637" s="9">
        <f t="shared" si="231"/>
        <v>158</v>
      </c>
      <c r="AR637" s="9">
        <f t="shared" si="232"/>
        <v>998.56000000000006</v>
      </c>
      <c r="AS637" s="9">
        <f t="shared" si="233"/>
        <v>998.56000000000006</v>
      </c>
      <c r="AT637" s="9"/>
      <c r="AU637" s="9"/>
      <c r="AV637" s="9"/>
      <c r="AW637" s="9">
        <v>0.4</v>
      </c>
      <c r="AX637" s="9">
        <v>31.6</v>
      </c>
      <c r="AY637" s="9">
        <f t="shared" si="234"/>
        <v>12.64</v>
      </c>
      <c r="AZ637" s="9">
        <f t="shared" si="235"/>
        <v>0.16000000000000003</v>
      </c>
      <c r="BA637" s="9">
        <f t="shared" si="236"/>
        <v>998.56000000000006</v>
      </c>
      <c r="BB637" s="9"/>
      <c r="BC637" s="9"/>
      <c r="BD637" s="9"/>
      <c r="BE637" s="1">
        <v>3</v>
      </c>
      <c r="BF637" s="9">
        <v>31.6</v>
      </c>
      <c r="BG637">
        <f t="shared" si="237"/>
        <v>94.800000000000011</v>
      </c>
      <c r="BH637">
        <f t="shared" si="238"/>
        <v>9</v>
      </c>
      <c r="BI637">
        <f t="shared" si="239"/>
        <v>998.56000000000006</v>
      </c>
    </row>
    <row r="638" spans="1:61" x14ac:dyDescent="0.3">
      <c r="A638" s="9">
        <v>0.82</v>
      </c>
      <c r="B638" s="9">
        <v>32.43</v>
      </c>
      <c r="C638" s="9">
        <f t="shared" si="216"/>
        <v>26.592599999999997</v>
      </c>
      <c r="D638" s="9">
        <f t="shared" si="217"/>
        <v>0.67239999999999989</v>
      </c>
      <c r="E638" s="9">
        <f t="shared" si="218"/>
        <v>1051.7049</v>
      </c>
      <c r="F638" s="9"/>
      <c r="G638" s="9"/>
      <c r="H638" s="9"/>
      <c r="I638" s="9">
        <v>612.5</v>
      </c>
      <c r="J638" s="9">
        <v>32.43</v>
      </c>
      <c r="K638" s="9">
        <f t="shared" si="219"/>
        <v>19863.375</v>
      </c>
      <c r="L638" s="9">
        <f t="shared" si="220"/>
        <v>375156.25</v>
      </c>
      <c r="M638" s="9">
        <f t="shared" si="221"/>
        <v>1051.7049</v>
      </c>
      <c r="N638" s="9"/>
      <c r="O638" s="9"/>
      <c r="P638" s="9"/>
      <c r="Q638" s="9">
        <v>318.5</v>
      </c>
      <c r="R638" s="9">
        <v>32.43</v>
      </c>
      <c r="S638" s="9">
        <f t="shared" si="222"/>
        <v>10328.955</v>
      </c>
      <c r="T638" s="9">
        <f t="shared" si="223"/>
        <v>101442.25</v>
      </c>
      <c r="U638" s="9">
        <f t="shared" si="224"/>
        <v>1051.7049</v>
      </c>
      <c r="V638" s="9"/>
      <c r="W638" s="9"/>
      <c r="X638" s="9"/>
      <c r="Y638" s="9">
        <v>147</v>
      </c>
      <c r="Z638" s="9">
        <v>32.43</v>
      </c>
      <c r="AA638" s="9">
        <f t="shared" si="225"/>
        <v>4767.21</v>
      </c>
      <c r="AB638" s="9">
        <f t="shared" si="226"/>
        <v>21609</v>
      </c>
      <c r="AC638" s="9">
        <f t="shared" si="227"/>
        <v>1051.7049</v>
      </c>
      <c r="AD638" s="9"/>
      <c r="AE638" s="9"/>
      <c r="AF638" s="9"/>
      <c r="AG638" s="9">
        <v>7</v>
      </c>
      <c r="AH638" s="9">
        <v>32.43</v>
      </c>
      <c r="AI638" s="9">
        <f t="shared" si="228"/>
        <v>227.01</v>
      </c>
      <c r="AJ638" s="9">
        <f t="shared" si="229"/>
        <v>49</v>
      </c>
      <c r="AK638" s="9">
        <f t="shared" si="230"/>
        <v>1051.7049</v>
      </c>
      <c r="AL638" s="9"/>
      <c r="AM638" s="9"/>
      <c r="AN638" s="9"/>
      <c r="AO638" s="1">
        <v>2</v>
      </c>
      <c r="AP638" s="9">
        <v>32.43</v>
      </c>
      <c r="AQ638" s="9">
        <f t="shared" si="231"/>
        <v>64.86</v>
      </c>
      <c r="AR638" s="9">
        <f t="shared" si="232"/>
        <v>1051.7049</v>
      </c>
      <c r="AS638" s="9">
        <f t="shared" si="233"/>
        <v>1051.7049</v>
      </c>
      <c r="AT638" s="9"/>
      <c r="AU638" s="9"/>
      <c r="AV638" s="9"/>
      <c r="AW638" s="9">
        <v>0.4</v>
      </c>
      <c r="AX638" s="9">
        <v>32.43</v>
      </c>
      <c r="AY638" s="9">
        <f t="shared" si="234"/>
        <v>12.972000000000001</v>
      </c>
      <c r="AZ638" s="9">
        <f t="shared" si="235"/>
        <v>0.16000000000000003</v>
      </c>
      <c r="BA638" s="9">
        <f t="shared" si="236"/>
        <v>1051.7049</v>
      </c>
      <c r="BB638" s="9"/>
      <c r="BC638" s="9"/>
      <c r="BD638" s="9"/>
      <c r="BE638" s="1">
        <v>3</v>
      </c>
      <c r="BF638" s="9">
        <v>32.43</v>
      </c>
      <c r="BG638">
        <f t="shared" si="237"/>
        <v>97.289999999999992</v>
      </c>
      <c r="BH638">
        <f t="shared" si="238"/>
        <v>9</v>
      </c>
      <c r="BI638">
        <f t="shared" si="239"/>
        <v>1051.7049</v>
      </c>
    </row>
    <row r="639" spans="1:61" x14ac:dyDescent="0.3">
      <c r="A639" s="9">
        <v>0.82</v>
      </c>
      <c r="B639" s="9">
        <v>30.65</v>
      </c>
      <c r="C639" s="9">
        <f t="shared" si="216"/>
        <v>25.132999999999996</v>
      </c>
      <c r="D639" s="9">
        <f t="shared" si="217"/>
        <v>0.67239999999999989</v>
      </c>
      <c r="E639" s="9">
        <f t="shared" si="218"/>
        <v>939.4224999999999</v>
      </c>
      <c r="F639" s="9"/>
      <c r="G639" s="9"/>
      <c r="H639" s="9"/>
      <c r="I639" s="9">
        <v>612.5</v>
      </c>
      <c r="J639" s="9">
        <v>30.65</v>
      </c>
      <c r="K639" s="9">
        <f t="shared" si="219"/>
        <v>18773.125</v>
      </c>
      <c r="L639" s="9">
        <f t="shared" si="220"/>
        <v>375156.25</v>
      </c>
      <c r="M639" s="9">
        <f t="shared" si="221"/>
        <v>939.4224999999999</v>
      </c>
      <c r="N639" s="9"/>
      <c r="O639" s="9"/>
      <c r="P639" s="9"/>
      <c r="Q639" s="9">
        <v>318.5</v>
      </c>
      <c r="R639" s="9">
        <v>30.65</v>
      </c>
      <c r="S639" s="9">
        <f t="shared" si="222"/>
        <v>9762.0249999999996</v>
      </c>
      <c r="T639" s="9">
        <f t="shared" si="223"/>
        <v>101442.25</v>
      </c>
      <c r="U639" s="9">
        <f t="shared" si="224"/>
        <v>939.4224999999999</v>
      </c>
      <c r="V639" s="9"/>
      <c r="W639" s="9"/>
      <c r="X639" s="9"/>
      <c r="Y639" s="9">
        <v>147</v>
      </c>
      <c r="Z639" s="9">
        <v>30.65</v>
      </c>
      <c r="AA639" s="9">
        <f t="shared" si="225"/>
        <v>4505.55</v>
      </c>
      <c r="AB639" s="9">
        <f t="shared" si="226"/>
        <v>21609</v>
      </c>
      <c r="AC639" s="9">
        <f t="shared" si="227"/>
        <v>939.4224999999999</v>
      </c>
      <c r="AD639" s="9"/>
      <c r="AE639" s="9"/>
      <c r="AF639" s="9"/>
      <c r="AG639" s="9">
        <v>7</v>
      </c>
      <c r="AH639" s="9">
        <v>30.65</v>
      </c>
      <c r="AI639" s="9">
        <f t="shared" si="228"/>
        <v>214.54999999999998</v>
      </c>
      <c r="AJ639" s="9">
        <f t="shared" si="229"/>
        <v>49</v>
      </c>
      <c r="AK639" s="9">
        <f t="shared" si="230"/>
        <v>939.4224999999999</v>
      </c>
      <c r="AL639" s="9"/>
      <c r="AM639" s="9"/>
      <c r="AN639" s="9"/>
      <c r="AO639" s="1">
        <v>3</v>
      </c>
      <c r="AP639" s="9">
        <v>30.65</v>
      </c>
      <c r="AQ639" s="9">
        <f t="shared" si="231"/>
        <v>91.949999999999989</v>
      </c>
      <c r="AR639" s="9">
        <f t="shared" si="232"/>
        <v>939.4224999999999</v>
      </c>
      <c r="AS639" s="9">
        <f t="shared" si="233"/>
        <v>939.4224999999999</v>
      </c>
      <c r="AT639" s="9"/>
      <c r="AU639" s="9"/>
      <c r="AV639" s="9"/>
      <c r="AW639" s="9">
        <v>0.4</v>
      </c>
      <c r="AX639" s="9">
        <v>30.65</v>
      </c>
      <c r="AY639" s="9">
        <f t="shared" si="234"/>
        <v>12.26</v>
      </c>
      <c r="AZ639" s="9">
        <f t="shared" si="235"/>
        <v>0.16000000000000003</v>
      </c>
      <c r="BA639" s="9">
        <f t="shared" si="236"/>
        <v>939.4224999999999</v>
      </c>
      <c r="BB639" s="9"/>
      <c r="BC639" s="9"/>
      <c r="BD639" s="9"/>
      <c r="BE639" s="1">
        <v>3</v>
      </c>
      <c r="BF639" s="9">
        <v>30.65</v>
      </c>
      <c r="BG639">
        <f t="shared" si="237"/>
        <v>91.949999999999989</v>
      </c>
      <c r="BH639">
        <f t="shared" si="238"/>
        <v>9</v>
      </c>
      <c r="BI639">
        <f t="shared" si="239"/>
        <v>939.4224999999999</v>
      </c>
    </row>
    <row r="640" spans="1:61" x14ac:dyDescent="0.3">
      <c r="A640" s="9">
        <v>0.82</v>
      </c>
      <c r="B640" s="9">
        <v>29.77</v>
      </c>
      <c r="C640" s="9">
        <f t="shared" si="216"/>
        <v>24.411399999999997</v>
      </c>
      <c r="D640" s="9">
        <f t="shared" si="217"/>
        <v>0.67239999999999989</v>
      </c>
      <c r="E640" s="9">
        <f t="shared" si="218"/>
        <v>886.25289999999995</v>
      </c>
      <c r="F640" s="9"/>
      <c r="G640" s="9"/>
      <c r="H640" s="9"/>
      <c r="I640" s="9">
        <v>612.5</v>
      </c>
      <c r="J640" s="9">
        <v>29.77</v>
      </c>
      <c r="K640" s="9">
        <f t="shared" si="219"/>
        <v>18234.125</v>
      </c>
      <c r="L640" s="9">
        <f t="shared" si="220"/>
        <v>375156.25</v>
      </c>
      <c r="M640" s="9">
        <f t="shared" si="221"/>
        <v>886.25289999999995</v>
      </c>
      <c r="N640" s="9"/>
      <c r="O640" s="9"/>
      <c r="P640" s="9"/>
      <c r="Q640" s="9">
        <v>318.5</v>
      </c>
      <c r="R640" s="9">
        <v>29.77</v>
      </c>
      <c r="S640" s="9">
        <f t="shared" si="222"/>
        <v>9481.744999999999</v>
      </c>
      <c r="T640" s="9">
        <f t="shared" si="223"/>
        <v>101442.25</v>
      </c>
      <c r="U640" s="9">
        <f t="shared" si="224"/>
        <v>886.25289999999995</v>
      </c>
      <c r="V640" s="9"/>
      <c r="W640" s="9"/>
      <c r="X640" s="9"/>
      <c r="Y640" s="9">
        <v>147</v>
      </c>
      <c r="Z640" s="9">
        <v>29.77</v>
      </c>
      <c r="AA640" s="9">
        <f t="shared" si="225"/>
        <v>4376.1899999999996</v>
      </c>
      <c r="AB640" s="9">
        <f t="shared" si="226"/>
        <v>21609</v>
      </c>
      <c r="AC640" s="9">
        <f t="shared" si="227"/>
        <v>886.25289999999995</v>
      </c>
      <c r="AD640" s="9"/>
      <c r="AE640" s="9"/>
      <c r="AF640" s="9"/>
      <c r="AG640" s="9">
        <v>7</v>
      </c>
      <c r="AH640" s="9">
        <v>29.77</v>
      </c>
      <c r="AI640" s="9">
        <f t="shared" si="228"/>
        <v>208.39</v>
      </c>
      <c r="AJ640" s="9">
        <f t="shared" si="229"/>
        <v>49</v>
      </c>
      <c r="AK640" s="9">
        <f t="shared" si="230"/>
        <v>886.25289999999995</v>
      </c>
      <c r="AL640" s="9"/>
      <c r="AM640" s="9"/>
      <c r="AN640" s="9"/>
      <c r="AO640" s="1">
        <v>4</v>
      </c>
      <c r="AP640" s="9">
        <v>29.77</v>
      </c>
      <c r="AQ640" s="9">
        <f t="shared" si="231"/>
        <v>119.08</v>
      </c>
      <c r="AR640" s="9">
        <f t="shared" si="232"/>
        <v>886.25289999999995</v>
      </c>
      <c r="AS640" s="9">
        <f t="shared" si="233"/>
        <v>886.25289999999995</v>
      </c>
      <c r="AT640" s="9"/>
      <c r="AU640" s="9"/>
      <c r="AV640" s="9"/>
      <c r="AW640" s="9">
        <v>0.4</v>
      </c>
      <c r="AX640" s="9">
        <v>29.77</v>
      </c>
      <c r="AY640" s="9">
        <f t="shared" si="234"/>
        <v>11.908000000000001</v>
      </c>
      <c r="AZ640" s="9">
        <f t="shared" si="235"/>
        <v>0.16000000000000003</v>
      </c>
      <c r="BA640" s="9">
        <f t="shared" si="236"/>
        <v>886.25289999999995</v>
      </c>
      <c r="BB640" s="9"/>
      <c r="BC640" s="9"/>
      <c r="BD640" s="9"/>
      <c r="BE640" s="1">
        <v>3</v>
      </c>
      <c r="BF640" s="9">
        <v>29.77</v>
      </c>
      <c r="BG640">
        <f t="shared" si="237"/>
        <v>89.31</v>
      </c>
      <c r="BH640">
        <f t="shared" si="238"/>
        <v>9</v>
      </c>
      <c r="BI640">
        <f t="shared" si="239"/>
        <v>886.25289999999995</v>
      </c>
    </row>
    <row r="641" spans="1:61" x14ac:dyDescent="0.3">
      <c r="A641" s="9">
        <v>0.82</v>
      </c>
      <c r="B641" s="9">
        <v>29.64</v>
      </c>
      <c r="C641" s="9">
        <f t="shared" si="216"/>
        <v>24.3048</v>
      </c>
      <c r="D641" s="9">
        <f t="shared" si="217"/>
        <v>0.67239999999999989</v>
      </c>
      <c r="E641" s="9">
        <f t="shared" si="218"/>
        <v>878.52960000000007</v>
      </c>
      <c r="F641" s="9"/>
      <c r="G641" s="9"/>
      <c r="H641" s="9"/>
      <c r="I641" s="9">
        <v>612.5</v>
      </c>
      <c r="J641" s="9">
        <v>29.64</v>
      </c>
      <c r="K641" s="9">
        <f t="shared" si="219"/>
        <v>18154.5</v>
      </c>
      <c r="L641" s="9">
        <f t="shared" si="220"/>
        <v>375156.25</v>
      </c>
      <c r="M641" s="9">
        <f t="shared" si="221"/>
        <v>878.52960000000007</v>
      </c>
      <c r="N641" s="9"/>
      <c r="O641" s="9"/>
      <c r="P641" s="9"/>
      <c r="Q641" s="9">
        <v>318.5</v>
      </c>
      <c r="R641" s="9">
        <v>29.64</v>
      </c>
      <c r="S641" s="9">
        <f t="shared" si="222"/>
        <v>9440.34</v>
      </c>
      <c r="T641" s="9">
        <f t="shared" si="223"/>
        <v>101442.25</v>
      </c>
      <c r="U641" s="9">
        <f t="shared" si="224"/>
        <v>878.52960000000007</v>
      </c>
      <c r="V641" s="9"/>
      <c r="W641" s="9"/>
      <c r="X641" s="9"/>
      <c r="Y641" s="9">
        <v>147</v>
      </c>
      <c r="Z641" s="9">
        <v>29.64</v>
      </c>
      <c r="AA641" s="9">
        <f t="shared" si="225"/>
        <v>4357.08</v>
      </c>
      <c r="AB641" s="9">
        <f t="shared" si="226"/>
        <v>21609</v>
      </c>
      <c r="AC641" s="9">
        <f t="shared" si="227"/>
        <v>878.52960000000007</v>
      </c>
      <c r="AD641" s="9"/>
      <c r="AE641" s="9"/>
      <c r="AF641" s="9"/>
      <c r="AG641" s="9">
        <v>7</v>
      </c>
      <c r="AH641" s="9">
        <v>29.64</v>
      </c>
      <c r="AI641" s="9">
        <f t="shared" si="228"/>
        <v>207.48000000000002</v>
      </c>
      <c r="AJ641" s="9">
        <f t="shared" si="229"/>
        <v>49</v>
      </c>
      <c r="AK641" s="9">
        <f t="shared" si="230"/>
        <v>878.52960000000007</v>
      </c>
      <c r="AL641" s="9"/>
      <c r="AM641" s="9"/>
      <c r="AN641" s="9"/>
      <c r="AO641" s="1">
        <v>5</v>
      </c>
      <c r="AP641" s="9">
        <v>29.64</v>
      </c>
      <c r="AQ641" s="9">
        <f t="shared" si="231"/>
        <v>148.19999999999999</v>
      </c>
      <c r="AR641" s="9">
        <f t="shared" si="232"/>
        <v>878.52960000000007</v>
      </c>
      <c r="AS641" s="9">
        <f t="shared" si="233"/>
        <v>878.52960000000007</v>
      </c>
      <c r="AT641" s="9"/>
      <c r="AU641" s="9"/>
      <c r="AV641" s="9"/>
      <c r="AW641" s="9">
        <v>0.4</v>
      </c>
      <c r="AX641" s="9">
        <v>29.64</v>
      </c>
      <c r="AY641" s="9">
        <f t="shared" si="234"/>
        <v>11.856000000000002</v>
      </c>
      <c r="AZ641" s="9">
        <f t="shared" si="235"/>
        <v>0.16000000000000003</v>
      </c>
      <c r="BA641" s="9">
        <f t="shared" si="236"/>
        <v>878.52960000000007</v>
      </c>
      <c r="BB641" s="9"/>
      <c r="BC641" s="9"/>
      <c r="BD641" s="9"/>
      <c r="BE641" s="1">
        <v>3</v>
      </c>
      <c r="BF641" s="9">
        <v>29.64</v>
      </c>
      <c r="BG641">
        <f t="shared" si="237"/>
        <v>88.92</v>
      </c>
      <c r="BH641">
        <f t="shared" si="238"/>
        <v>9</v>
      </c>
      <c r="BI641">
        <f t="shared" si="239"/>
        <v>878.52960000000007</v>
      </c>
    </row>
    <row r="642" spans="1:61" x14ac:dyDescent="0.3">
      <c r="A642" s="9">
        <v>0.79</v>
      </c>
      <c r="B642" s="9">
        <v>46.44</v>
      </c>
      <c r="C642" s="9">
        <f t="shared" si="216"/>
        <v>36.687600000000003</v>
      </c>
      <c r="D642" s="9">
        <f t="shared" si="217"/>
        <v>0.6241000000000001</v>
      </c>
      <c r="E642" s="9">
        <f t="shared" si="218"/>
        <v>2156.6735999999996</v>
      </c>
      <c r="F642" s="9"/>
      <c r="G642" s="9"/>
      <c r="H642" s="9"/>
      <c r="I642" s="9">
        <v>637</v>
      </c>
      <c r="J642" s="9">
        <v>46.44</v>
      </c>
      <c r="K642" s="9">
        <f t="shared" si="219"/>
        <v>29582.28</v>
      </c>
      <c r="L642" s="9">
        <f t="shared" si="220"/>
        <v>405769</v>
      </c>
      <c r="M642" s="9">
        <f t="shared" si="221"/>
        <v>2156.6735999999996</v>
      </c>
      <c r="N642" s="9"/>
      <c r="O642" s="9"/>
      <c r="P642" s="9"/>
      <c r="Q642" s="9">
        <v>343</v>
      </c>
      <c r="R642" s="9">
        <v>46.44</v>
      </c>
      <c r="S642" s="9">
        <f t="shared" si="222"/>
        <v>15928.92</v>
      </c>
      <c r="T642" s="9">
        <f t="shared" si="223"/>
        <v>117649</v>
      </c>
      <c r="U642" s="9">
        <f t="shared" si="224"/>
        <v>2156.6735999999996</v>
      </c>
      <c r="V642" s="9"/>
      <c r="W642" s="9"/>
      <c r="X642" s="9"/>
      <c r="Y642" s="9">
        <v>147</v>
      </c>
      <c r="Z642" s="9">
        <v>46.44</v>
      </c>
      <c r="AA642" s="9">
        <f t="shared" si="225"/>
        <v>6826.6799999999994</v>
      </c>
      <c r="AB642" s="9">
        <f t="shared" si="226"/>
        <v>21609</v>
      </c>
      <c r="AC642" s="9">
        <f t="shared" si="227"/>
        <v>2156.6735999999996</v>
      </c>
      <c r="AD642" s="9"/>
      <c r="AE642" s="9"/>
      <c r="AF642" s="9"/>
      <c r="AG642" s="9">
        <v>7</v>
      </c>
      <c r="AH642" s="9">
        <v>46.44</v>
      </c>
      <c r="AI642" s="9">
        <f t="shared" si="228"/>
        <v>325.08</v>
      </c>
      <c r="AJ642" s="9">
        <f t="shared" si="229"/>
        <v>49</v>
      </c>
      <c r="AK642" s="9">
        <f t="shared" si="230"/>
        <v>2156.6735999999996</v>
      </c>
      <c r="AL642" s="9"/>
      <c r="AM642" s="9"/>
      <c r="AN642" s="9"/>
      <c r="AO642" s="1">
        <v>2</v>
      </c>
      <c r="AP642" s="9">
        <v>46.44</v>
      </c>
      <c r="AQ642" s="9">
        <f t="shared" si="231"/>
        <v>92.88</v>
      </c>
      <c r="AR642" s="9">
        <f t="shared" si="232"/>
        <v>2156.6735999999996</v>
      </c>
      <c r="AS642" s="9">
        <f t="shared" si="233"/>
        <v>2156.6735999999996</v>
      </c>
      <c r="AT642" s="9"/>
      <c r="AU642" s="9"/>
      <c r="AV642" s="9"/>
      <c r="AW642" s="9">
        <v>0.4</v>
      </c>
      <c r="AX642" s="9">
        <v>46.44</v>
      </c>
      <c r="AY642" s="9">
        <f t="shared" si="234"/>
        <v>18.576000000000001</v>
      </c>
      <c r="AZ642" s="9">
        <f t="shared" si="235"/>
        <v>0.16000000000000003</v>
      </c>
      <c r="BA642" s="9">
        <f t="shared" si="236"/>
        <v>2156.6735999999996</v>
      </c>
      <c r="BB642" s="9"/>
      <c r="BC642" s="9"/>
      <c r="BD642" s="9"/>
      <c r="BE642" s="1">
        <v>3</v>
      </c>
      <c r="BF642" s="9">
        <v>46.44</v>
      </c>
      <c r="BG642">
        <f t="shared" si="237"/>
        <v>139.32</v>
      </c>
      <c r="BH642">
        <f t="shared" si="238"/>
        <v>9</v>
      </c>
      <c r="BI642">
        <f t="shared" si="239"/>
        <v>2156.6735999999996</v>
      </c>
    </row>
    <row r="643" spans="1:61" x14ac:dyDescent="0.3">
      <c r="A643" s="9">
        <v>0.79</v>
      </c>
      <c r="B643" s="9">
        <v>44.18</v>
      </c>
      <c r="C643" s="9">
        <f t="shared" ref="C643:C706" si="240">A643*B643</f>
        <v>34.902200000000001</v>
      </c>
      <c r="D643" s="9">
        <f t="shared" ref="D643:D706" si="241">POWER(A643,2)</f>
        <v>0.6241000000000001</v>
      </c>
      <c r="E643" s="9">
        <f t="shared" ref="E643:E706" si="242">POWER(B643,2)</f>
        <v>1951.8724</v>
      </c>
      <c r="F643" s="9"/>
      <c r="G643" s="9"/>
      <c r="H643" s="9"/>
      <c r="I643" s="9">
        <v>637</v>
      </c>
      <c r="J643" s="9">
        <v>44.18</v>
      </c>
      <c r="K643" s="9">
        <f t="shared" ref="K643:K706" si="243">I643*J643</f>
        <v>28142.66</v>
      </c>
      <c r="L643" s="9">
        <f t="shared" ref="L643:L706" si="244">POWER(I643,2)</f>
        <v>405769</v>
      </c>
      <c r="M643" s="9">
        <f t="shared" ref="M643:M706" si="245">POWER(J643,2)</f>
        <v>1951.8724</v>
      </c>
      <c r="N643" s="9"/>
      <c r="O643" s="9"/>
      <c r="P643" s="9"/>
      <c r="Q643" s="9">
        <v>343</v>
      </c>
      <c r="R643" s="9">
        <v>44.18</v>
      </c>
      <c r="S643" s="9">
        <f t="shared" ref="S643:S706" si="246">Q643*R643</f>
        <v>15153.74</v>
      </c>
      <c r="T643" s="9">
        <f t="shared" ref="T643:T706" si="247">POWER(Q643,2)</f>
        <v>117649</v>
      </c>
      <c r="U643" s="9">
        <f t="shared" ref="U643:U706" si="248">POWER(R643,2)</f>
        <v>1951.8724</v>
      </c>
      <c r="V643" s="9"/>
      <c r="W643" s="9"/>
      <c r="X643" s="9"/>
      <c r="Y643" s="9">
        <v>147</v>
      </c>
      <c r="Z643" s="9">
        <v>44.18</v>
      </c>
      <c r="AA643" s="9">
        <f t="shared" ref="AA643:AA706" si="249">Y643*Z643</f>
        <v>6494.46</v>
      </c>
      <c r="AB643" s="9">
        <f t="shared" ref="AB643:AB706" si="250">POWER(Y643,2)</f>
        <v>21609</v>
      </c>
      <c r="AC643" s="9">
        <f t="shared" ref="AC643:AC706" si="251">POWER(Z643,2)</f>
        <v>1951.8724</v>
      </c>
      <c r="AD643" s="9"/>
      <c r="AE643" s="9"/>
      <c r="AF643" s="9"/>
      <c r="AG643" s="9">
        <v>7</v>
      </c>
      <c r="AH643" s="9">
        <v>44.18</v>
      </c>
      <c r="AI643" s="9">
        <f t="shared" ref="AI643:AI706" si="252">AG643*AH643</f>
        <v>309.26</v>
      </c>
      <c r="AJ643" s="9">
        <f t="shared" ref="AJ643:AJ706" si="253">POWER(AG643,2)</f>
        <v>49</v>
      </c>
      <c r="AK643" s="9">
        <f t="shared" ref="AK643:AK706" si="254">POWER(AH643,2)</f>
        <v>1951.8724</v>
      </c>
      <c r="AL643" s="9"/>
      <c r="AM643" s="9"/>
      <c r="AN643" s="9"/>
      <c r="AO643" s="1">
        <v>3</v>
      </c>
      <c r="AP643" s="9">
        <v>44.18</v>
      </c>
      <c r="AQ643" s="9">
        <f t="shared" ref="AQ643:AQ706" si="255">AO643*AP643</f>
        <v>132.54</v>
      </c>
      <c r="AR643" s="9">
        <f t="shared" ref="AR643:AR706" si="256">POWER(AP643,2)</f>
        <v>1951.8724</v>
      </c>
      <c r="AS643" s="9">
        <f t="shared" ref="AS643:AS706" si="257">POWER(AP643,2)</f>
        <v>1951.8724</v>
      </c>
      <c r="AT643" s="9"/>
      <c r="AU643" s="9"/>
      <c r="AV643" s="9"/>
      <c r="AW643" s="9">
        <v>0.4</v>
      </c>
      <c r="AX643" s="9">
        <v>44.18</v>
      </c>
      <c r="AY643" s="9">
        <f t="shared" ref="AY643:AY706" si="258">AW643*AX643</f>
        <v>17.672000000000001</v>
      </c>
      <c r="AZ643" s="9">
        <f t="shared" ref="AZ643:AZ706" si="259">POWER(AW643,2)</f>
        <v>0.16000000000000003</v>
      </c>
      <c r="BA643" s="9">
        <f t="shared" ref="BA643:BA706" si="260">POWER(AX643,2)</f>
        <v>1951.8724</v>
      </c>
      <c r="BB643" s="9"/>
      <c r="BC643" s="9"/>
      <c r="BD643" s="9"/>
      <c r="BE643" s="1">
        <v>3</v>
      </c>
      <c r="BF643" s="9">
        <v>44.18</v>
      </c>
      <c r="BG643">
        <f t="shared" ref="BG643:BG706" si="261">BE643*BF643</f>
        <v>132.54</v>
      </c>
      <c r="BH643">
        <f t="shared" ref="BH643:BH706" si="262">POWER(BE643,2)</f>
        <v>9</v>
      </c>
      <c r="BI643">
        <f t="shared" ref="BI643:BI706" si="263">POWER(BF643,2)</f>
        <v>1951.8724</v>
      </c>
    </row>
    <row r="644" spans="1:61" x14ac:dyDescent="0.3">
      <c r="A644" s="9">
        <v>0.79</v>
      </c>
      <c r="B644" s="9">
        <v>38.81</v>
      </c>
      <c r="C644" s="9">
        <f t="shared" si="240"/>
        <v>30.659900000000004</v>
      </c>
      <c r="D644" s="9">
        <f t="shared" si="241"/>
        <v>0.6241000000000001</v>
      </c>
      <c r="E644" s="9">
        <f t="shared" si="242"/>
        <v>1506.2161000000001</v>
      </c>
      <c r="F644" s="9"/>
      <c r="G644" s="9"/>
      <c r="H644" s="9"/>
      <c r="I644" s="9">
        <v>637</v>
      </c>
      <c r="J644" s="9">
        <v>38.81</v>
      </c>
      <c r="K644" s="9">
        <f t="shared" si="243"/>
        <v>24721.97</v>
      </c>
      <c r="L644" s="9">
        <f t="shared" si="244"/>
        <v>405769</v>
      </c>
      <c r="M644" s="9">
        <f t="shared" si="245"/>
        <v>1506.2161000000001</v>
      </c>
      <c r="N644" s="9"/>
      <c r="O644" s="9"/>
      <c r="P644" s="9"/>
      <c r="Q644" s="9">
        <v>343</v>
      </c>
      <c r="R644" s="9">
        <v>38.81</v>
      </c>
      <c r="S644" s="9">
        <f t="shared" si="246"/>
        <v>13311.83</v>
      </c>
      <c r="T644" s="9">
        <f t="shared" si="247"/>
        <v>117649</v>
      </c>
      <c r="U644" s="9">
        <f t="shared" si="248"/>
        <v>1506.2161000000001</v>
      </c>
      <c r="V644" s="9"/>
      <c r="W644" s="9"/>
      <c r="X644" s="9"/>
      <c r="Y644" s="9">
        <v>147</v>
      </c>
      <c r="Z644" s="9">
        <v>38.81</v>
      </c>
      <c r="AA644" s="9">
        <f t="shared" si="249"/>
        <v>5705.0700000000006</v>
      </c>
      <c r="AB644" s="9">
        <f t="shared" si="250"/>
        <v>21609</v>
      </c>
      <c r="AC644" s="9">
        <f t="shared" si="251"/>
        <v>1506.2161000000001</v>
      </c>
      <c r="AD644" s="9"/>
      <c r="AE644" s="9"/>
      <c r="AF644" s="9"/>
      <c r="AG644" s="9">
        <v>7</v>
      </c>
      <c r="AH644" s="9">
        <v>38.81</v>
      </c>
      <c r="AI644" s="9">
        <f t="shared" si="252"/>
        <v>271.67</v>
      </c>
      <c r="AJ644" s="9">
        <f t="shared" si="253"/>
        <v>49</v>
      </c>
      <c r="AK644" s="9">
        <f t="shared" si="254"/>
        <v>1506.2161000000001</v>
      </c>
      <c r="AL644" s="9"/>
      <c r="AM644" s="9"/>
      <c r="AN644" s="9"/>
      <c r="AO644" s="1">
        <v>4</v>
      </c>
      <c r="AP644" s="9">
        <v>38.81</v>
      </c>
      <c r="AQ644" s="9">
        <f t="shared" si="255"/>
        <v>155.24</v>
      </c>
      <c r="AR644" s="9">
        <f t="shared" si="256"/>
        <v>1506.2161000000001</v>
      </c>
      <c r="AS644" s="9">
        <f t="shared" si="257"/>
        <v>1506.2161000000001</v>
      </c>
      <c r="AT644" s="9"/>
      <c r="AU644" s="9"/>
      <c r="AV644" s="9"/>
      <c r="AW644" s="9">
        <v>0.4</v>
      </c>
      <c r="AX644" s="9">
        <v>38.81</v>
      </c>
      <c r="AY644" s="9">
        <f t="shared" si="258"/>
        <v>15.524000000000001</v>
      </c>
      <c r="AZ644" s="9">
        <f t="shared" si="259"/>
        <v>0.16000000000000003</v>
      </c>
      <c r="BA644" s="9">
        <f t="shared" si="260"/>
        <v>1506.2161000000001</v>
      </c>
      <c r="BB644" s="9"/>
      <c r="BC644" s="9"/>
      <c r="BD644" s="9"/>
      <c r="BE644" s="1">
        <v>3</v>
      </c>
      <c r="BF644" s="9">
        <v>38.81</v>
      </c>
      <c r="BG644">
        <f t="shared" si="261"/>
        <v>116.43</v>
      </c>
      <c r="BH644">
        <f t="shared" si="262"/>
        <v>9</v>
      </c>
      <c r="BI644">
        <f t="shared" si="263"/>
        <v>1506.2161000000001</v>
      </c>
    </row>
    <row r="645" spans="1:61" x14ac:dyDescent="0.3">
      <c r="A645" s="9">
        <v>0.79</v>
      </c>
      <c r="B645" s="9">
        <v>38.229999999999997</v>
      </c>
      <c r="C645" s="9">
        <f t="shared" si="240"/>
        <v>30.201699999999999</v>
      </c>
      <c r="D645" s="9">
        <f t="shared" si="241"/>
        <v>0.6241000000000001</v>
      </c>
      <c r="E645" s="9">
        <f t="shared" si="242"/>
        <v>1461.5328999999997</v>
      </c>
      <c r="F645" s="9"/>
      <c r="G645" s="9"/>
      <c r="H645" s="9"/>
      <c r="I645" s="9">
        <v>637</v>
      </c>
      <c r="J645" s="9">
        <v>38.229999999999997</v>
      </c>
      <c r="K645" s="9">
        <f t="shared" si="243"/>
        <v>24352.51</v>
      </c>
      <c r="L645" s="9">
        <f t="shared" si="244"/>
        <v>405769</v>
      </c>
      <c r="M645" s="9">
        <f t="shared" si="245"/>
        <v>1461.5328999999997</v>
      </c>
      <c r="N645" s="9"/>
      <c r="O645" s="9"/>
      <c r="P645" s="9"/>
      <c r="Q645" s="9">
        <v>343</v>
      </c>
      <c r="R645" s="9">
        <v>38.229999999999997</v>
      </c>
      <c r="S645" s="9">
        <f t="shared" si="246"/>
        <v>13112.89</v>
      </c>
      <c r="T645" s="9">
        <f t="shared" si="247"/>
        <v>117649</v>
      </c>
      <c r="U645" s="9">
        <f t="shared" si="248"/>
        <v>1461.5328999999997</v>
      </c>
      <c r="V645" s="9"/>
      <c r="W645" s="9"/>
      <c r="X645" s="9"/>
      <c r="Y645" s="9">
        <v>147</v>
      </c>
      <c r="Z645" s="9">
        <v>38.229999999999997</v>
      </c>
      <c r="AA645" s="9">
        <f t="shared" si="249"/>
        <v>5619.8099999999995</v>
      </c>
      <c r="AB645" s="9">
        <f t="shared" si="250"/>
        <v>21609</v>
      </c>
      <c r="AC645" s="9">
        <f t="shared" si="251"/>
        <v>1461.5328999999997</v>
      </c>
      <c r="AD645" s="9"/>
      <c r="AE645" s="9"/>
      <c r="AF645" s="9"/>
      <c r="AG645" s="9">
        <v>7</v>
      </c>
      <c r="AH645" s="9">
        <v>38.229999999999997</v>
      </c>
      <c r="AI645" s="9">
        <f t="shared" si="252"/>
        <v>267.60999999999996</v>
      </c>
      <c r="AJ645" s="9">
        <f t="shared" si="253"/>
        <v>49</v>
      </c>
      <c r="AK645" s="9">
        <f t="shared" si="254"/>
        <v>1461.5328999999997</v>
      </c>
      <c r="AL645" s="9"/>
      <c r="AM645" s="9"/>
      <c r="AN645" s="9"/>
      <c r="AO645" s="1">
        <v>5</v>
      </c>
      <c r="AP645" s="9">
        <v>38.229999999999997</v>
      </c>
      <c r="AQ645" s="9">
        <f t="shared" si="255"/>
        <v>191.14999999999998</v>
      </c>
      <c r="AR645" s="9">
        <f t="shared" si="256"/>
        <v>1461.5328999999997</v>
      </c>
      <c r="AS645" s="9">
        <f t="shared" si="257"/>
        <v>1461.5328999999997</v>
      </c>
      <c r="AT645" s="9"/>
      <c r="AU645" s="9"/>
      <c r="AV645" s="9"/>
      <c r="AW645" s="9">
        <v>0.4</v>
      </c>
      <c r="AX645" s="9">
        <v>38.229999999999997</v>
      </c>
      <c r="AY645" s="9">
        <f t="shared" si="258"/>
        <v>15.292</v>
      </c>
      <c r="AZ645" s="9">
        <f t="shared" si="259"/>
        <v>0.16000000000000003</v>
      </c>
      <c r="BA645" s="9">
        <f t="shared" si="260"/>
        <v>1461.5328999999997</v>
      </c>
      <c r="BB645" s="9"/>
      <c r="BC645" s="9"/>
      <c r="BD645" s="9"/>
      <c r="BE645" s="1">
        <v>3</v>
      </c>
      <c r="BF645" s="9">
        <v>38.229999999999997</v>
      </c>
      <c r="BG645">
        <f t="shared" si="261"/>
        <v>114.69</v>
      </c>
      <c r="BH645">
        <f t="shared" si="262"/>
        <v>9</v>
      </c>
      <c r="BI645">
        <f t="shared" si="263"/>
        <v>1461.5328999999997</v>
      </c>
    </row>
    <row r="646" spans="1:61" x14ac:dyDescent="0.3">
      <c r="A646" s="9">
        <v>0.76</v>
      </c>
      <c r="B646" s="9">
        <v>38.17</v>
      </c>
      <c r="C646" s="9">
        <f t="shared" si="240"/>
        <v>29.0092</v>
      </c>
      <c r="D646" s="9">
        <f t="shared" si="241"/>
        <v>0.5776</v>
      </c>
      <c r="E646" s="9">
        <f t="shared" si="242"/>
        <v>1456.9489000000001</v>
      </c>
      <c r="F646" s="9"/>
      <c r="G646" s="9"/>
      <c r="H646" s="9"/>
      <c r="I646" s="9">
        <v>661.5</v>
      </c>
      <c r="J646" s="9">
        <v>38.17</v>
      </c>
      <c r="K646" s="9">
        <f t="shared" si="243"/>
        <v>25249.455000000002</v>
      </c>
      <c r="L646" s="9">
        <f t="shared" si="244"/>
        <v>437582.25</v>
      </c>
      <c r="M646" s="9">
        <f t="shared" si="245"/>
        <v>1456.9489000000001</v>
      </c>
      <c r="N646" s="9"/>
      <c r="O646" s="9"/>
      <c r="P646" s="9"/>
      <c r="Q646" s="9">
        <v>416.5</v>
      </c>
      <c r="R646" s="9">
        <v>38.17</v>
      </c>
      <c r="S646" s="9">
        <f t="shared" si="246"/>
        <v>15897.805</v>
      </c>
      <c r="T646" s="9">
        <f t="shared" si="247"/>
        <v>173472.25</v>
      </c>
      <c r="U646" s="9">
        <f t="shared" si="248"/>
        <v>1456.9489000000001</v>
      </c>
      <c r="V646" s="9"/>
      <c r="W646" s="9"/>
      <c r="X646" s="9"/>
      <c r="Y646" s="9">
        <v>122.5</v>
      </c>
      <c r="Z646" s="9">
        <v>38.17</v>
      </c>
      <c r="AA646" s="9">
        <f t="shared" si="249"/>
        <v>4675.8249999999998</v>
      </c>
      <c r="AB646" s="9">
        <f t="shared" si="250"/>
        <v>15006.25</v>
      </c>
      <c r="AC646" s="9">
        <f t="shared" si="251"/>
        <v>1456.9489000000001</v>
      </c>
      <c r="AD646" s="9"/>
      <c r="AE646" s="9"/>
      <c r="AF646" s="9"/>
      <c r="AG646" s="9">
        <v>7</v>
      </c>
      <c r="AH646" s="9">
        <v>38.17</v>
      </c>
      <c r="AI646" s="9">
        <f t="shared" si="252"/>
        <v>267.19</v>
      </c>
      <c r="AJ646" s="9">
        <f t="shared" si="253"/>
        <v>49</v>
      </c>
      <c r="AK646" s="9">
        <f t="shared" si="254"/>
        <v>1456.9489000000001</v>
      </c>
      <c r="AL646" s="9"/>
      <c r="AM646" s="9"/>
      <c r="AN646" s="9"/>
      <c r="AO646" s="1">
        <v>2</v>
      </c>
      <c r="AP646" s="9">
        <v>38.17</v>
      </c>
      <c r="AQ646" s="9">
        <f t="shared" si="255"/>
        <v>76.34</v>
      </c>
      <c r="AR646" s="9">
        <f t="shared" si="256"/>
        <v>1456.9489000000001</v>
      </c>
      <c r="AS646" s="9">
        <f t="shared" si="257"/>
        <v>1456.9489000000001</v>
      </c>
      <c r="AT646" s="9"/>
      <c r="AU646" s="9"/>
      <c r="AV646" s="9"/>
      <c r="AW646" s="9">
        <v>0.4</v>
      </c>
      <c r="AX646" s="9">
        <v>38.17</v>
      </c>
      <c r="AY646" s="9">
        <f t="shared" si="258"/>
        <v>15.268000000000001</v>
      </c>
      <c r="AZ646" s="9">
        <f t="shared" si="259"/>
        <v>0.16000000000000003</v>
      </c>
      <c r="BA646" s="9">
        <f t="shared" si="260"/>
        <v>1456.9489000000001</v>
      </c>
      <c r="BB646" s="9"/>
      <c r="BC646" s="9"/>
      <c r="BD646" s="9"/>
      <c r="BE646" s="1">
        <v>3</v>
      </c>
      <c r="BF646" s="9">
        <v>38.17</v>
      </c>
      <c r="BG646">
        <f t="shared" si="261"/>
        <v>114.51</v>
      </c>
      <c r="BH646">
        <f t="shared" si="262"/>
        <v>9</v>
      </c>
      <c r="BI646">
        <f t="shared" si="263"/>
        <v>1456.9489000000001</v>
      </c>
    </row>
    <row r="647" spans="1:61" x14ac:dyDescent="0.3">
      <c r="A647" s="9">
        <v>0.76</v>
      </c>
      <c r="B647" s="9">
        <v>38.479999999999997</v>
      </c>
      <c r="C647" s="9">
        <f t="shared" si="240"/>
        <v>29.244799999999998</v>
      </c>
      <c r="D647" s="9">
        <f t="shared" si="241"/>
        <v>0.5776</v>
      </c>
      <c r="E647" s="9">
        <f t="shared" si="242"/>
        <v>1480.7103999999997</v>
      </c>
      <c r="F647" s="9"/>
      <c r="G647" s="9"/>
      <c r="H647" s="9"/>
      <c r="I647" s="9">
        <v>661.5</v>
      </c>
      <c r="J647" s="9">
        <v>38.479999999999997</v>
      </c>
      <c r="K647" s="9">
        <f t="shared" si="243"/>
        <v>25454.519999999997</v>
      </c>
      <c r="L647" s="9">
        <f t="shared" si="244"/>
        <v>437582.25</v>
      </c>
      <c r="M647" s="9">
        <f t="shared" si="245"/>
        <v>1480.7103999999997</v>
      </c>
      <c r="N647" s="9"/>
      <c r="O647" s="9"/>
      <c r="P647" s="9"/>
      <c r="Q647" s="9">
        <v>416.5</v>
      </c>
      <c r="R647" s="9">
        <v>38.479999999999997</v>
      </c>
      <c r="S647" s="9">
        <f t="shared" si="246"/>
        <v>16026.919999999998</v>
      </c>
      <c r="T647" s="9">
        <f t="shared" si="247"/>
        <v>173472.25</v>
      </c>
      <c r="U647" s="9">
        <f t="shared" si="248"/>
        <v>1480.7103999999997</v>
      </c>
      <c r="V647" s="9"/>
      <c r="W647" s="9"/>
      <c r="X647" s="9"/>
      <c r="Y647" s="9">
        <v>122.5</v>
      </c>
      <c r="Z647" s="9">
        <v>38.479999999999997</v>
      </c>
      <c r="AA647" s="9">
        <f t="shared" si="249"/>
        <v>4713.7999999999993</v>
      </c>
      <c r="AB647" s="9">
        <f t="shared" si="250"/>
        <v>15006.25</v>
      </c>
      <c r="AC647" s="9">
        <f t="shared" si="251"/>
        <v>1480.7103999999997</v>
      </c>
      <c r="AD647" s="9"/>
      <c r="AE647" s="9"/>
      <c r="AF647" s="9"/>
      <c r="AG647" s="9">
        <v>7</v>
      </c>
      <c r="AH647" s="9">
        <v>38.479999999999997</v>
      </c>
      <c r="AI647" s="9">
        <f t="shared" si="252"/>
        <v>269.35999999999996</v>
      </c>
      <c r="AJ647" s="9">
        <f t="shared" si="253"/>
        <v>49</v>
      </c>
      <c r="AK647" s="9">
        <f t="shared" si="254"/>
        <v>1480.7103999999997</v>
      </c>
      <c r="AL647" s="9"/>
      <c r="AM647" s="9"/>
      <c r="AN647" s="9"/>
      <c r="AO647" s="1">
        <v>3</v>
      </c>
      <c r="AP647" s="9">
        <v>38.479999999999997</v>
      </c>
      <c r="AQ647" s="9">
        <f t="shared" si="255"/>
        <v>115.44</v>
      </c>
      <c r="AR647" s="9">
        <f t="shared" si="256"/>
        <v>1480.7103999999997</v>
      </c>
      <c r="AS647" s="9">
        <f t="shared" si="257"/>
        <v>1480.7103999999997</v>
      </c>
      <c r="AT647" s="9"/>
      <c r="AU647" s="9"/>
      <c r="AV647" s="9"/>
      <c r="AW647" s="9">
        <v>0.4</v>
      </c>
      <c r="AX647" s="9">
        <v>38.479999999999997</v>
      </c>
      <c r="AY647" s="9">
        <f t="shared" si="258"/>
        <v>15.391999999999999</v>
      </c>
      <c r="AZ647" s="9">
        <f t="shared" si="259"/>
        <v>0.16000000000000003</v>
      </c>
      <c r="BA647" s="9">
        <f t="shared" si="260"/>
        <v>1480.7103999999997</v>
      </c>
      <c r="BB647" s="9"/>
      <c r="BC647" s="9"/>
      <c r="BD647" s="9"/>
      <c r="BE647" s="1">
        <v>3</v>
      </c>
      <c r="BF647" s="9">
        <v>38.479999999999997</v>
      </c>
      <c r="BG647">
        <f t="shared" si="261"/>
        <v>115.44</v>
      </c>
      <c r="BH647">
        <f t="shared" si="262"/>
        <v>9</v>
      </c>
      <c r="BI647">
        <f t="shared" si="263"/>
        <v>1480.7103999999997</v>
      </c>
    </row>
    <row r="648" spans="1:61" x14ac:dyDescent="0.3">
      <c r="A648" s="9">
        <v>0.76</v>
      </c>
      <c r="B648" s="9">
        <v>39.659999999999997</v>
      </c>
      <c r="C648" s="9">
        <f t="shared" si="240"/>
        <v>30.141599999999997</v>
      </c>
      <c r="D648" s="9">
        <f t="shared" si="241"/>
        <v>0.5776</v>
      </c>
      <c r="E648" s="9">
        <f t="shared" si="242"/>
        <v>1572.9155999999998</v>
      </c>
      <c r="F648" s="9"/>
      <c r="G648" s="9"/>
      <c r="H648" s="9"/>
      <c r="I648" s="9">
        <v>661.5</v>
      </c>
      <c r="J648" s="9">
        <v>39.659999999999997</v>
      </c>
      <c r="K648" s="9">
        <f t="shared" si="243"/>
        <v>26235.089999999997</v>
      </c>
      <c r="L648" s="9">
        <f t="shared" si="244"/>
        <v>437582.25</v>
      </c>
      <c r="M648" s="9">
        <f t="shared" si="245"/>
        <v>1572.9155999999998</v>
      </c>
      <c r="N648" s="9"/>
      <c r="O648" s="9"/>
      <c r="P648" s="9"/>
      <c r="Q648" s="9">
        <v>416.5</v>
      </c>
      <c r="R648" s="9">
        <v>39.659999999999997</v>
      </c>
      <c r="S648" s="9">
        <f t="shared" si="246"/>
        <v>16518.39</v>
      </c>
      <c r="T648" s="9">
        <f t="shared" si="247"/>
        <v>173472.25</v>
      </c>
      <c r="U648" s="9">
        <f t="shared" si="248"/>
        <v>1572.9155999999998</v>
      </c>
      <c r="V648" s="9"/>
      <c r="W648" s="9"/>
      <c r="X648" s="9"/>
      <c r="Y648" s="9">
        <v>122.5</v>
      </c>
      <c r="Z648" s="9">
        <v>39.659999999999997</v>
      </c>
      <c r="AA648" s="9">
        <f t="shared" si="249"/>
        <v>4858.3499999999995</v>
      </c>
      <c r="AB648" s="9">
        <f t="shared" si="250"/>
        <v>15006.25</v>
      </c>
      <c r="AC648" s="9">
        <f t="shared" si="251"/>
        <v>1572.9155999999998</v>
      </c>
      <c r="AD648" s="9"/>
      <c r="AE648" s="9"/>
      <c r="AF648" s="9"/>
      <c r="AG648" s="9">
        <v>7</v>
      </c>
      <c r="AH648" s="9">
        <v>39.659999999999997</v>
      </c>
      <c r="AI648" s="9">
        <f t="shared" si="252"/>
        <v>277.62</v>
      </c>
      <c r="AJ648" s="9">
        <f t="shared" si="253"/>
        <v>49</v>
      </c>
      <c r="AK648" s="9">
        <f t="shared" si="254"/>
        <v>1572.9155999999998</v>
      </c>
      <c r="AL648" s="9"/>
      <c r="AM648" s="9"/>
      <c r="AN648" s="9"/>
      <c r="AO648" s="1">
        <v>4</v>
      </c>
      <c r="AP648" s="9">
        <v>39.659999999999997</v>
      </c>
      <c r="AQ648" s="9">
        <f t="shared" si="255"/>
        <v>158.63999999999999</v>
      </c>
      <c r="AR648" s="9">
        <f t="shared" si="256"/>
        <v>1572.9155999999998</v>
      </c>
      <c r="AS648" s="9">
        <f t="shared" si="257"/>
        <v>1572.9155999999998</v>
      </c>
      <c r="AT648" s="9"/>
      <c r="AU648" s="9"/>
      <c r="AV648" s="9"/>
      <c r="AW648" s="9">
        <v>0.4</v>
      </c>
      <c r="AX648" s="9">
        <v>39.659999999999997</v>
      </c>
      <c r="AY648" s="9">
        <f t="shared" si="258"/>
        <v>15.863999999999999</v>
      </c>
      <c r="AZ648" s="9">
        <f t="shared" si="259"/>
        <v>0.16000000000000003</v>
      </c>
      <c r="BA648" s="9">
        <f t="shared" si="260"/>
        <v>1572.9155999999998</v>
      </c>
      <c r="BB648" s="9"/>
      <c r="BC648" s="9"/>
      <c r="BD648" s="9"/>
      <c r="BE648" s="1">
        <v>3</v>
      </c>
      <c r="BF648" s="9">
        <v>39.659999999999997</v>
      </c>
      <c r="BG648">
        <f t="shared" si="261"/>
        <v>118.97999999999999</v>
      </c>
      <c r="BH648">
        <f t="shared" si="262"/>
        <v>9</v>
      </c>
      <c r="BI648">
        <f t="shared" si="263"/>
        <v>1572.9155999999998</v>
      </c>
    </row>
    <row r="649" spans="1:61" x14ac:dyDescent="0.3">
      <c r="A649" s="9">
        <v>0.76</v>
      </c>
      <c r="B649" s="9">
        <v>40.1</v>
      </c>
      <c r="C649" s="9">
        <f t="shared" si="240"/>
        <v>30.476000000000003</v>
      </c>
      <c r="D649" s="9">
        <f t="shared" si="241"/>
        <v>0.5776</v>
      </c>
      <c r="E649" s="9">
        <f t="shared" si="242"/>
        <v>1608.0100000000002</v>
      </c>
      <c r="F649" s="9"/>
      <c r="G649" s="9"/>
      <c r="H649" s="9"/>
      <c r="I649" s="9">
        <v>661.5</v>
      </c>
      <c r="J649" s="9">
        <v>40.1</v>
      </c>
      <c r="K649" s="9">
        <f t="shared" si="243"/>
        <v>26526.15</v>
      </c>
      <c r="L649" s="9">
        <f t="shared" si="244"/>
        <v>437582.25</v>
      </c>
      <c r="M649" s="9">
        <f t="shared" si="245"/>
        <v>1608.0100000000002</v>
      </c>
      <c r="N649" s="9"/>
      <c r="O649" s="9"/>
      <c r="P649" s="9"/>
      <c r="Q649" s="9">
        <v>416.5</v>
      </c>
      <c r="R649" s="9">
        <v>40.1</v>
      </c>
      <c r="S649" s="9">
        <f t="shared" si="246"/>
        <v>16701.650000000001</v>
      </c>
      <c r="T649" s="9">
        <f t="shared" si="247"/>
        <v>173472.25</v>
      </c>
      <c r="U649" s="9">
        <f t="shared" si="248"/>
        <v>1608.0100000000002</v>
      </c>
      <c r="V649" s="9"/>
      <c r="W649" s="9"/>
      <c r="X649" s="9"/>
      <c r="Y649" s="9">
        <v>122.5</v>
      </c>
      <c r="Z649" s="9">
        <v>40.1</v>
      </c>
      <c r="AA649" s="9">
        <f t="shared" si="249"/>
        <v>4912.25</v>
      </c>
      <c r="AB649" s="9">
        <f t="shared" si="250"/>
        <v>15006.25</v>
      </c>
      <c r="AC649" s="9">
        <f t="shared" si="251"/>
        <v>1608.0100000000002</v>
      </c>
      <c r="AD649" s="9"/>
      <c r="AE649" s="9"/>
      <c r="AF649" s="9"/>
      <c r="AG649" s="9">
        <v>7</v>
      </c>
      <c r="AH649" s="9">
        <v>40.1</v>
      </c>
      <c r="AI649" s="9">
        <f t="shared" si="252"/>
        <v>280.7</v>
      </c>
      <c r="AJ649" s="9">
        <f t="shared" si="253"/>
        <v>49</v>
      </c>
      <c r="AK649" s="9">
        <f t="shared" si="254"/>
        <v>1608.0100000000002</v>
      </c>
      <c r="AL649" s="9"/>
      <c r="AM649" s="9"/>
      <c r="AN649" s="9"/>
      <c r="AO649" s="1">
        <v>5</v>
      </c>
      <c r="AP649" s="9">
        <v>40.1</v>
      </c>
      <c r="AQ649" s="9">
        <f t="shared" si="255"/>
        <v>200.5</v>
      </c>
      <c r="AR649" s="9">
        <f t="shared" si="256"/>
        <v>1608.0100000000002</v>
      </c>
      <c r="AS649" s="9">
        <f t="shared" si="257"/>
        <v>1608.0100000000002</v>
      </c>
      <c r="AT649" s="9"/>
      <c r="AU649" s="9"/>
      <c r="AV649" s="9"/>
      <c r="AW649" s="9">
        <v>0.4</v>
      </c>
      <c r="AX649" s="9">
        <v>40.1</v>
      </c>
      <c r="AY649" s="9">
        <f t="shared" si="258"/>
        <v>16.040000000000003</v>
      </c>
      <c r="AZ649" s="9">
        <f t="shared" si="259"/>
        <v>0.16000000000000003</v>
      </c>
      <c r="BA649" s="9">
        <f t="shared" si="260"/>
        <v>1608.0100000000002</v>
      </c>
      <c r="BB649" s="9"/>
      <c r="BC649" s="9"/>
      <c r="BD649" s="9"/>
      <c r="BE649" s="1">
        <v>3</v>
      </c>
      <c r="BF649" s="9">
        <v>40.1</v>
      </c>
      <c r="BG649">
        <f t="shared" si="261"/>
        <v>120.30000000000001</v>
      </c>
      <c r="BH649">
        <f t="shared" si="262"/>
        <v>9</v>
      </c>
      <c r="BI649">
        <f t="shared" si="263"/>
        <v>1608.0100000000002</v>
      </c>
    </row>
    <row r="650" spans="1:61" x14ac:dyDescent="0.3">
      <c r="A650" s="9">
        <v>0.74</v>
      </c>
      <c r="B650" s="9">
        <v>16.079999999999998</v>
      </c>
      <c r="C650" s="9">
        <f t="shared" si="240"/>
        <v>11.899199999999999</v>
      </c>
      <c r="D650" s="9">
        <f t="shared" si="241"/>
        <v>0.54759999999999998</v>
      </c>
      <c r="E650" s="9">
        <f t="shared" si="242"/>
        <v>258.56639999999993</v>
      </c>
      <c r="F650" s="9"/>
      <c r="G650" s="9"/>
      <c r="H650" s="9"/>
      <c r="I650" s="9">
        <v>686</v>
      </c>
      <c r="J650" s="9">
        <v>16.079999999999998</v>
      </c>
      <c r="K650" s="9">
        <f t="shared" si="243"/>
        <v>11030.88</v>
      </c>
      <c r="L650" s="9">
        <f t="shared" si="244"/>
        <v>470596</v>
      </c>
      <c r="M650" s="9">
        <f t="shared" si="245"/>
        <v>258.56639999999993</v>
      </c>
      <c r="N650" s="9"/>
      <c r="O650" s="9"/>
      <c r="P650" s="9"/>
      <c r="Q650" s="9">
        <v>245</v>
      </c>
      <c r="R650" s="9">
        <v>16.079999999999998</v>
      </c>
      <c r="S650" s="9">
        <f t="shared" si="246"/>
        <v>3939.5999999999995</v>
      </c>
      <c r="T650" s="9">
        <f t="shared" si="247"/>
        <v>60025</v>
      </c>
      <c r="U650" s="9">
        <f t="shared" si="248"/>
        <v>258.56639999999993</v>
      </c>
      <c r="V650" s="9"/>
      <c r="W650" s="9"/>
      <c r="X650" s="9"/>
      <c r="Y650" s="9">
        <v>220.5</v>
      </c>
      <c r="Z650" s="9">
        <v>16.079999999999998</v>
      </c>
      <c r="AA650" s="9">
        <f t="shared" si="249"/>
        <v>3545.6399999999994</v>
      </c>
      <c r="AB650" s="9">
        <f t="shared" si="250"/>
        <v>48620.25</v>
      </c>
      <c r="AC650" s="9">
        <f t="shared" si="251"/>
        <v>258.56639999999993</v>
      </c>
      <c r="AD650" s="9"/>
      <c r="AE650" s="9"/>
      <c r="AF650" s="9"/>
      <c r="AG650" s="9">
        <v>3.5</v>
      </c>
      <c r="AH650" s="9">
        <v>16.079999999999998</v>
      </c>
      <c r="AI650" s="9">
        <f t="shared" si="252"/>
        <v>56.279999999999994</v>
      </c>
      <c r="AJ650" s="9">
        <f t="shared" si="253"/>
        <v>12.25</v>
      </c>
      <c r="AK650" s="9">
        <f t="shared" si="254"/>
        <v>258.56639999999993</v>
      </c>
      <c r="AL650" s="9"/>
      <c r="AM650" s="9"/>
      <c r="AN650" s="9"/>
      <c r="AO650" s="1">
        <v>2</v>
      </c>
      <c r="AP650" s="9">
        <v>16.079999999999998</v>
      </c>
      <c r="AQ650" s="9">
        <f t="shared" si="255"/>
        <v>32.159999999999997</v>
      </c>
      <c r="AR650" s="9">
        <f t="shared" si="256"/>
        <v>258.56639999999993</v>
      </c>
      <c r="AS650" s="9">
        <f t="shared" si="257"/>
        <v>258.56639999999993</v>
      </c>
      <c r="AT650" s="9"/>
      <c r="AU650" s="9"/>
      <c r="AV650" s="9"/>
      <c r="AW650" s="9">
        <v>0.4</v>
      </c>
      <c r="AX650" s="9">
        <v>16.079999999999998</v>
      </c>
      <c r="AY650" s="9">
        <f t="shared" si="258"/>
        <v>6.4319999999999995</v>
      </c>
      <c r="AZ650" s="9">
        <f t="shared" si="259"/>
        <v>0.16000000000000003</v>
      </c>
      <c r="BA650" s="9">
        <f t="shared" si="260"/>
        <v>258.56639999999993</v>
      </c>
      <c r="BB650" s="9"/>
      <c r="BC650" s="9"/>
      <c r="BD650" s="9"/>
      <c r="BE650" s="1">
        <v>3</v>
      </c>
      <c r="BF650" s="9">
        <v>16.079999999999998</v>
      </c>
      <c r="BG650">
        <f t="shared" si="261"/>
        <v>48.239999999999995</v>
      </c>
      <c r="BH650">
        <f t="shared" si="262"/>
        <v>9</v>
      </c>
      <c r="BI650">
        <f t="shared" si="263"/>
        <v>258.56639999999993</v>
      </c>
    </row>
    <row r="651" spans="1:61" x14ac:dyDescent="0.3">
      <c r="A651" s="9">
        <v>0.74</v>
      </c>
      <c r="B651" s="9">
        <v>15.39</v>
      </c>
      <c r="C651" s="9">
        <f t="shared" si="240"/>
        <v>11.3886</v>
      </c>
      <c r="D651" s="9">
        <f t="shared" si="241"/>
        <v>0.54759999999999998</v>
      </c>
      <c r="E651" s="9">
        <f t="shared" si="242"/>
        <v>236.85210000000001</v>
      </c>
      <c r="F651" s="9"/>
      <c r="G651" s="9"/>
      <c r="H651" s="9"/>
      <c r="I651" s="9">
        <v>686</v>
      </c>
      <c r="J651" s="9">
        <v>15.39</v>
      </c>
      <c r="K651" s="9">
        <f t="shared" si="243"/>
        <v>10557.54</v>
      </c>
      <c r="L651" s="9">
        <f t="shared" si="244"/>
        <v>470596</v>
      </c>
      <c r="M651" s="9">
        <f t="shared" si="245"/>
        <v>236.85210000000001</v>
      </c>
      <c r="N651" s="9"/>
      <c r="O651" s="9"/>
      <c r="P651" s="9"/>
      <c r="Q651" s="9">
        <v>245</v>
      </c>
      <c r="R651" s="9">
        <v>15.39</v>
      </c>
      <c r="S651" s="9">
        <f t="shared" si="246"/>
        <v>3770.55</v>
      </c>
      <c r="T651" s="9">
        <f t="shared" si="247"/>
        <v>60025</v>
      </c>
      <c r="U651" s="9">
        <f t="shared" si="248"/>
        <v>236.85210000000001</v>
      </c>
      <c r="V651" s="9"/>
      <c r="W651" s="9"/>
      <c r="X651" s="9"/>
      <c r="Y651" s="9">
        <v>220.5</v>
      </c>
      <c r="Z651" s="9">
        <v>15.39</v>
      </c>
      <c r="AA651" s="9">
        <f t="shared" si="249"/>
        <v>3393.4950000000003</v>
      </c>
      <c r="AB651" s="9">
        <f t="shared" si="250"/>
        <v>48620.25</v>
      </c>
      <c r="AC651" s="9">
        <f t="shared" si="251"/>
        <v>236.85210000000001</v>
      </c>
      <c r="AD651" s="9"/>
      <c r="AE651" s="9"/>
      <c r="AF651" s="9"/>
      <c r="AG651" s="9">
        <v>3.5</v>
      </c>
      <c r="AH651" s="9">
        <v>15.39</v>
      </c>
      <c r="AI651" s="9">
        <f t="shared" si="252"/>
        <v>53.865000000000002</v>
      </c>
      <c r="AJ651" s="9">
        <f t="shared" si="253"/>
        <v>12.25</v>
      </c>
      <c r="AK651" s="9">
        <f t="shared" si="254"/>
        <v>236.85210000000001</v>
      </c>
      <c r="AL651" s="9"/>
      <c r="AM651" s="9"/>
      <c r="AN651" s="9"/>
      <c r="AO651" s="1">
        <v>3</v>
      </c>
      <c r="AP651" s="9">
        <v>15.39</v>
      </c>
      <c r="AQ651" s="9">
        <f t="shared" si="255"/>
        <v>46.17</v>
      </c>
      <c r="AR651" s="9">
        <f t="shared" si="256"/>
        <v>236.85210000000001</v>
      </c>
      <c r="AS651" s="9">
        <f t="shared" si="257"/>
        <v>236.85210000000001</v>
      </c>
      <c r="AT651" s="9"/>
      <c r="AU651" s="9"/>
      <c r="AV651" s="9"/>
      <c r="AW651" s="9">
        <v>0.4</v>
      </c>
      <c r="AX651" s="9">
        <v>15.39</v>
      </c>
      <c r="AY651" s="9">
        <f t="shared" si="258"/>
        <v>6.1560000000000006</v>
      </c>
      <c r="AZ651" s="9">
        <f t="shared" si="259"/>
        <v>0.16000000000000003</v>
      </c>
      <c r="BA651" s="9">
        <f t="shared" si="260"/>
        <v>236.85210000000001</v>
      </c>
      <c r="BB651" s="9"/>
      <c r="BC651" s="9"/>
      <c r="BD651" s="9"/>
      <c r="BE651" s="1">
        <v>3</v>
      </c>
      <c r="BF651" s="9">
        <v>15.39</v>
      </c>
      <c r="BG651">
        <f t="shared" si="261"/>
        <v>46.17</v>
      </c>
      <c r="BH651">
        <f t="shared" si="262"/>
        <v>9</v>
      </c>
      <c r="BI651">
        <f t="shared" si="263"/>
        <v>236.85210000000001</v>
      </c>
    </row>
    <row r="652" spans="1:61" x14ac:dyDescent="0.3">
      <c r="A652" s="9">
        <v>0.74</v>
      </c>
      <c r="B652" s="9">
        <v>16.57</v>
      </c>
      <c r="C652" s="9">
        <f t="shared" si="240"/>
        <v>12.261800000000001</v>
      </c>
      <c r="D652" s="9">
        <f t="shared" si="241"/>
        <v>0.54759999999999998</v>
      </c>
      <c r="E652" s="9">
        <f t="shared" si="242"/>
        <v>274.56490000000002</v>
      </c>
      <c r="F652" s="9"/>
      <c r="G652" s="9"/>
      <c r="H652" s="9"/>
      <c r="I652" s="9">
        <v>686</v>
      </c>
      <c r="J652" s="9">
        <v>16.57</v>
      </c>
      <c r="K652" s="9">
        <f t="shared" si="243"/>
        <v>11367.02</v>
      </c>
      <c r="L652" s="9">
        <f t="shared" si="244"/>
        <v>470596</v>
      </c>
      <c r="M652" s="9">
        <f t="shared" si="245"/>
        <v>274.56490000000002</v>
      </c>
      <c r="N652" s="9"/>
      <c r="O652" s="9"/>
      <c r="P652" s="9"/>
      <c r="Q652" s="9">
        <v>245</v>
      </c>
      <c r="R652" s="9">
        <v>16.57</v>
      </c>
      <c r="S652" s="9">
        <f t="shared" si="246"/>
        <v>4059.65</v>
      </c>
      <c r="T652" s="9">
        <f t="shared" si="247"/>
        <v>60025</v>
      </c>
      <c r="U652" s="9">
        <f t="shared" si="248"/>
        <v>274.56490000000002</v>
      </c>
      <c r="V652" s="9"/>
      <c r="W652" s="9"/>
      <c r="X652" s="9"/>
      <c r="Y652" s="9">
        <v>220.5</v>
      </c>
      <c r="Z652" s="9">
        <v>16.57</v>
      </c>
      <c r="AA652" s="9">
        <f t="shared" si="249"/>
        <v>3653.6849999999999</v>
      </c>
      <c r="AB652" s="9">
        <f t="shared" si="250"/>
        <v>48620.25</v>
      </c>
      <c r="AC652" s="9">
        <f t="shared" si="251"/>
        <v>274.56490000000002</v>
      </c>
      <c r="AD652" s="9"/>
      <c r="AE652" s="9"/>
      <c r="AF652" s="9"/>
      <c r="AG652" s="9">
        <v>3.5</v>
      </c>
      <c r="AH652" s="9">
        <v>16.57</v>
      </c>
      <c r="AI652" s="9">
        <f t="shared" si="252"/>
        <v>57.995000000000005</v>
      </c>
      <c r="AJ652" s="9">
        <f t="shared" si="253"/>
        <v>12.25</v>
      </c>
      <c r="AK652" s="9">
        <f t="shared" si="254"/>
        <v>274.56490000000002</v>
      </c>
      <c r="AL652" s="9"/>
      <c r="AM652" s="9"/>
      <c r="AN652" s="9"/>
      <c r="AO652" s="1">
        <v>4</v>
      </c>
      <c r="AP652" s="9">
        <v>16.57</v>
      </c>
      <c r="AQ652" s="9">
        <f t="shared" si="255"/>
        <v>66.28</v>
      </c>
      <c r="AR652" s="9">
        <f t="shared" si="256"/>
        <v>274.56490000000002</v>
      </c>
      <c r="AS652" s="9">
        <f t="shared" si="257"/>
        <v>274.56490000000002</v>
      </c>
      <c r="AT652" s="9"/>
      <c r="AU652" s="9"/>
      <c r="AV652" s="9"/>
      <c r="AW652" s="9">
        <v>0.4</v>
      </c>
      <c r="AX652" s="9">
        <v>16.57</v>
      </c>
      <c r="AY652" s="9">
        <f t="shared" si="258"/>
        <v>6.6280000000000001</v>
      </c>
      <c r="AZ652" s="9">
        <f t="shared" si="259"/>
        <v>0.16000000000000003</v>
      </c>
      <c r="BA652" s="9">
        <f t="shared" si="260"/>
        <v>274.56490000000002</v>
      </c>
      <c r="BB652" s="9"/>
      <c r="BC652" s="9"/>
      <c r="BD652" s="9"/>
      <c r="BE652" s="1">
        <v>3</v>
      </c>
      <c r="BF652" s="9">
        <v>16.57</v>
      </c>
      <c r="BG652">
        <f t="shared" si="261"/>
        <v>49.71</v>
      </c>
      <c r="BH652">
        <f t="shared" si="262"/>
        <v>9</v>
      </c>
      <c r="BI652">
        <f t="shared" si="263"/>
        <v>274.56490000000002</v>
      </c>
    </row>
    <row r="653" spans="1:61" x14ac:dyDescent="0.3">
      <c r="A653" s="9">
        <v>0.74</v>
      </c>
      <c r="B653" s="9">
        <v>16.600000000000001</v>
      </c>
      <c r="C653" s="9">
        <f t="shared" si="240"/>
        <v>12.284000000000001</v>
      </c>
      <c r="D653" s="9">
        <f t="shared" si="241"/>
        <v>0.54759999999999998</v>
      </c>
      <c r="E653" s="9">
        <f t="shared" si="242"/>
        <v>275.56000000000006</v>
      </c>
      <c r="F653" s="9"/>
      <c r="G653" s="9"/>
      <c r="H653" s="9"/>
      <c r="I653" s="9">
        <v>686</v>
      </c>
      <c r="J653" s="9">
        <v>16.600000000000001</v>
      </c>
      <c r="K653" s="9">
        <f t="shared" si="243"/>
        <v>11387.6</v>
      </c>
      <c r="L653" s="9">
        <f t="shared" si="244"/>
        <v>470596</v>
      </c>
      <c r="M653" s="9">
        <f t="shared" si="245"/>
        <v>275.56000000000006</v>
      </c>
      <c r="N653" s="9"/>
      <c r="O653" s="9"/>
      <c r="P653" s="9"/>
      <c r="Q653" s="9">
        <v>245</v>
      </c>
      <c r="R653" s="9">
        <v>16.600000000000001</v>
      </c>
      <c r="S653" s="9">
        <f t="shared" si="246"/>
        <v>4067.0000000000005</v>
      </c>
      <c r="T653" s="9">
        <f t="shared" si="247"/>
        <v>60025</v>
      </c>
      <c r="U653" s="9">
        <f t="shared" si="248"/>
        <v>275.56000000000006</v>
      </c>
      <c r="V653" s="9"/>
      <c r="W653" s="9"/>
      <c r="X653" s="9"/>
      <c r="Y653" s="9">
        <v>220.5</v>
      </c>
      <c r="Z653" s="9">
        <v>16.600000000000001</v>
      </c>
      <c r="AA653" s="9">
        <f t="shared" si="249"/>
        <v>3660.3</v>
      </c>
      <c r="AB653" s="9">
        <f t="shared" si="250"/>
        <v>48620.25</v>
      </c>
      <c r="AC653" s="9">
        <f t="shared" si="251"/>
        <v>275.56000000000006</v>
      </c>
      <c r="AD653" s="9"/>
      <c r="AE653" s="9"/>
      <c r="AF653" s="9"/>
      <c r="AG653" s="9">
        <v>3.5</v>
      </c>
      <c r="AH653" s="9">
        <v>16.600000000000001</v>
      </c>
      <c r="AI653" s="9">
        <f t="shared" si="252"/>
        <v>58.100000000000009</v>
      </c>
      <c r="AJ653" s="9">
        <f t="shared" si="253"/>
        <v>12.25</v>
      </c>
      <c r="AK653" s="9">
        <f t="shared" si="254"/>
        <v>275.56000000000006</v>
      </c>
      <c r="AL653" s="9"/>
      <c r="AM653" s="9"/>
      <c r="AN653" s="9"/>
      <c r="AO653" s="1">
        <v>5</v>
      </c>
      <c r="AP653" s="9">
        <v>16.600000000000001</v>
      </c>
      <c r="AQ653" s="9">
        <f t="shared" si="255"/>
        <v>83</v>
      </c>
      <c r="AR653" s="9">
        <f t="shared" si="256"/>
        <v>275.56000000000006</v>
      </c>
      <c r="AS653" s="9">
        <f t="shared" si="257"/>
        <v>275.56000000000006</v>
      </c>
      <c r="AT653" s="9"/>
      <c r="AU653" s="9"/>
      <c r="AV653" s="9"/>
      <c r="AW653" s="9">
        <v>0.4</v>
      </c>
      <c r="AX653" s="9">
        <v>16.600000000000001</v>
      </c>
      <c r="AY653" s="9">
        <f t="shared" si="258"/>
        <v>6.6400000000000006</v>
      </c>
      <c r="AZ653" s="9">
        <f t="shared" si="259"/>
        <v>0.16000000000000003</v>
      </c>
      <c r="BA653" s="9">
        <f t="shared" si="260"/>
        <v>275.56000000000006</v>
      </c>
      <c r="BB653" s="9"/>
      <c r="BC653" s="9"/>
      <c r="BD653" s="9"/>
      <c r="BE653" s="1">
        <v>3</v>
      </c>
      <c r="BF653" s="9">
        <v>16.600000000000001</v>
      </c>
      <c r="BG653">
        <f t="shared" si="261"/>
        <v>49.800000000000004</v>
      </c>
      <c r="BH653">
        <f t="shared" si="262"/>
        <v>9</v>
      </c>
      <c r="BI653">
        <f t="shared" si="263"/>
        <v>275.56000000000006</v>
      </c>
    </row>
    <row r="654" spans="1:61" x14ac:dyDescent="0.3">
      <c r="A654" s="9">
        <v>0.71</v>
      </c>
      <c r="B654" s="9">
        <v>16.11</v>
      </c>
      <c r="C654" s="9">
        <f t="shared" si="240"/>
        <v>11.438099999999999</v>
      </c>
      <c r="D654" s="9">
        <f t="shared" si="241"/>
        <v>0.50409999999999999</v>
      </c>
      <c r="E654" s="9">
        <f t="shared" si="242"/>
        <v>259.53209999999996</v>
      </c>
      <c r="F654" s="9"/>
      <c r="G654" s="9"/>
      <c r="H654" s="9"/>
      <c r="I654" s="9">
        <v>710.5</v>
      </c>
      <c r="J654" s="9">
        <v>16.11</v>
      </c>
      <c r="K654" s="9">
        <f t="shared" si="243"/>
        <v>11446.154999999999</v>
      </c>
      <c r="L654" s="9">
        <f t="shared" si="244"/>
        <v>504810.25</v>
      </c>
      <c r="M654" s="9">
        <f t="shared" si="245"/>
        <v>259.53209999999996</v>
      </c>
      <c r="N654" s="9"/>
      <c r="O654" s="9"/>
      <c r="P654" s="9"/>
      <c r="Q654" s="9">
        <v>269.5</v>
      </c>
      <c r="R654" s="9">
        <v>16.11</v>
      </c>
      <c r="S654" s="9">
        <f t="shared" si="246"/>
        <v>4341.6449999999995</v>
      </c>
      <c r="T654" s="9">
        <f t="shared" si="247"/>
        <v>72630.25</v>
      </c>
      <c r="U654" s="9">
        <f t="shared" si="248"/>
        <v>259.53209999999996</v>
      </c>
      <c r="V654" s="9"/>
      <c r="W654" s="9"/>
      <c r="X654" s="9"/>
      <c r="Y654" s="9">
        <v>220.5</v>
      </c>
      <c r="Z654" s="9">
        <v>16.11</v>
      </c>
      <c r="AA654" s="9">
        <f t="shared" si="249"/>
        <v>3552.2549999999997</v>
      </c>
      <c r="AB654" s="9">
        <f t="shared" si="250"/>
        <v>48620.25</v>
      </c>
      <c r="AC654" s="9">
        <f t="shared" si="251"/>
        <v>259.53209999999996</v>
      </c>
      <c r="AD654" s="9"/>
      <c r="AE654" s="9"/>
      <c r="AF654" s="9"/>
      <c r="AG654" s="9">
        <v>3.5</v>
      </c>
      <c r="AH654" s="9">
        <v>16.11</v>
      </c>
      <c r="AI654" s="9">
        <f t="shared" si="252"/>
        <v>56.384999999999998</v>
      </c>
      <c r="AJ654" s="9">
        <f t="shared" si="253"/>
        <v>12.25</v>
      </c>
      <c r="AK654" s="9">
        <f t="shared" si="254"/>
        <v>259.53209999999996</v>
      </c>
      <c r="AL654" s="9"/>
      <c r="AM654" s="9"/>
      <c r="AN654" s="9"/>
      <c r="AO654" s="1">
        <v>2</v>
      </c>
      <c r="AP654" s="9">
        <v>16.11</v>
      </c>
      <c r="AQ654" s="9">
        <f t="shared" si="255"/>
        <v>32.22</v>
      </c>
      <c r="AR654" s="9">
        <f t="shared" si="256"/>
        <v>259.53209999999996</v>
      </c>
      <c r="AS654" s="9">
        <f t="shared" si="257"/>
        <v>259.53209999999996</v>
      </c>
      <c r="AT654" s="9"/>
      <c r="AU654" s="9"/>
      <c r="AV654" s="9"/>
      <c r="AW654" s="9">
        <v>0.4</v>
      </c>
      <c r="AX654" s="9">
        <v>16.11</v>
      </c>
      <c r="AY654" s="9">
        <f t="shared" si="258"/>
        <v>6.444</v>
      </c>
      <c r="AZ654" s="9">
        <f t="shared" si="259"/>
        <v>0.16000000000000003</v>
      </c>
      <c r="BA654" s="9">
        <f t="shared" si="260"/>
        <v>259.53209999999996</v>
      </c>
      <c r="BB654" s="9"/>
      <c r="BC654" s="9"/>
      <c r="BD654" s="9"/>
      <c r="BE654" s="1">
        <v>3</v>
      </c>
      <c r="BF654" s="9">
        <v>16.11</v>
      </c>
      <c r="BG654">
        <f t="shared" si="261"/>
        <v>48.33</v>
      </c>
      <c r="BH654">
        <f t="shared" si="262"/>
        <v>9</v>
      </c>
      <c r="BI654">
        <f t="shared" si="263"/>
        <v>259.53209999999996</v>
      </c>
    </row>
    <row r="655" spans="1:61" x14ac:dyDescent="0.3">
      <c r="A655" s="9">
        <v>0.71</v>
      </c>
      <c r="B655" s="9">
        <v>15.47</v>
      </c>
      <c r="C655" s="9">
        <f t="shared" si="240"/>
        <v>10.983700000000001</v>
      </c>
      <c r="D655" s="9">
        <f t="shared" si="241"/>
        <v>0.50409999999999999</v>
      </c>
      <c r="E655" s="9">
        <f t="shared" si="242"/>
        <v>239.32090000000002</v>
      </c>
      <c r="F655" s="9"/>
      <c r="G655" s="9"/>
      <c r="H655" s="9"/>
      <c r="I655" s="9">
        <v>710.5</v>
      </c>
      <c r="J655" s="9">
        <v>15.47</v>
      </c>
      <c r="K655" s="9">
        <f t="shared" si="243"/>
        <v>10991.435000000001</v>
      </c>
      <c r="L655" s="9">
        <f t="shared" si="244"/>
        <v>504810.25</v>
      </c>
      <c r="M655" s="9">
        <f t="shared" si="245"/>
        <v>239.32090000000002</v>
      </c>
      <c r="N655" s="9"/>
      <c r="O655" s="9"/>
      <c r="P655" s="9"/>
      <c r="Q655" s="9">
        <v>269.5</v>
      </c>
      <c r="R655" s="9">
        <v>15.47</v>
      </c>
      <c r="S655" s="9">
        <f t="shared" si="246"/>
        <v>4169.165</v>
      </c>
      <c r="T655" s="9">
        <f t="shared" si="247"/>
        <v>72630.25</v>
      </c>
      <c r="U655" s="9">
        <f t="shared" si="248"/>
        <v>239.32090000000002</v>
      </c>
      <c r="V655" s="9"/>
      <c r="W655" s="9"/>
      <c r="X655" s="9"/>
      <c r="Y655" s="9">
        <v>220.5</v>
      </c>
      <c r="Z655" s="9">
        <v>15.47</v>
      </c>
      <c r="AA655" s="9">
        <f t="shared" si="249"/>
        <v>3411.1350000000002</v>
      </c>
      <c r="AB655" s="9">
        <f t="shared" si="250"/>
        <v>48620.25</v>
      </c>
      <c r="AC655" s="9">
        <f t="shared" si="251"/>
        <v>239.32090000000002</v>
      </c>
      <c r="AD655" s="9"/>
      <c r="AE655" s="9"/>
      <c r="AF655" s="9"/>
      <c r="AG655" s="9">
        <v>3.5</v>
      </c>
      <c r="AH655" s="9">
        <v>15.47</v>
      </c>
      <c r="AI655" s="9">
        <f t="shared" si="252"/>
        <v>54.145000000000003</v>
      </c>
      <c r="AJ655" s="9">
        <f t="shared" si="253"/>
        <v>12.25</v>
      </c>
      <c r="AK655" s="9">
        <f t="shared" si="254"/>
        <v>239.32090000000002</v>
      </c>
      <c r="AL655" s="9"/>
      <c r="AM655" s="9"/>
      <c r="AN655" s="9"/>
      <c r="AO655" s="1">
        <v>3</v>
      </c>
      <c r="AP655" s="9">
        <v>15.47</v>
      </c>
      <c r="AQ655" s="9">
        <f t="shared" si="255"/>
        <v>46.410000000000004</v>
      </c>
      <c r="AR655" s="9">
        <f t="shared" si="256"/>
        <v>239.32090000000002</v>
      </c>
      <c r="AS655" s="9">
        <f t="shared" si="257"/>
        <v>239.32090000000002</v>
      </c>
      <c r="AT655" s="9"/>
      <c r="AU655" s="9"/>
      <c r="AV655" s="9"/>
      <c r="AW655" s="9">
        <v>0.4</v>
      </c>
      <c r="AX655" s="9">
        <v>15.47</v>
      </c>
      <c r="AY655" s="9">
        <f t="shared" si="258"/>
        <v>6.1880000000000006</v>
      </c>
      <c r="AZ655" s="9">
        <f t="shared" si="259"/>
        <v>0.16000000000000003</v>
      </c>
      <c r="BA655" s="9">
        <f t="shared" si="260"/>
        <v>239.32090000000002</v>
      </c>
      <c r="BB655" s="9"/>
      <c r="BC655" s="9"/>
      <c r="BD655" s="9"/>
      <c r="BE655" s="1">
        <v>3</v>
      </c>
      <c r="BF655" s="9">
        <v>15.47</v>
      </c>
      <c r="BG655">
        <f t="shared" si="261"/>
        <v>46.410000000000004</v>
      </c>
      <c r="BH655">
        <f t="shared" si="262"/>
        <v>9</v>
      </c>
      <c r="BI655">
        <f t="shared" si="263"/>
        <v>239.32090000000002</v>
      </c>
    </row>
    <row r="656" spans="1:61" x14ac:dyDescent="0.3">
      <c r="A656" s="9">
        <v>0.71</v>
      </c>
      <c r="B656" s="9">
        <v>16.7</v>
      </c>
      <c r="C656" s="9">
        <f t="shared" si="240"/>
        <v>11.856999999999999</v>
      </c>
      <c r="D656" s="9">
        <f t="shared" si="241"/>
        <v>0.50409999999999999</v>
      </c>
      <c r="E656" s="9">
        <f t="shared" si="242"/>
        <v>278.89</v>
      </c>
      <c r="F656" s="9"/>
      <c r="G656" s="9"/>
      <c r="H656" s="9"/>
      <c r="I656" s="9">
        <v>710.5</v>
      </c>
      <c r="J656" s="9">
        <v>16.7</v>
      </c>
      <c r="K656" s="9">
        <f t="shared" si="243"/>
        <v>11865.35</v>
      </c>
      <c r="L656" s="9">
        <f t="shared" si="244"/>
        <v>504810.25</v>
      </c>
      <c r="M656" s="9">
        <f t="shared" si="245"/>
        <v>278.89</v>
      </c>
      <c r="N656" s="9"/>
      <c r="O656" s="9"/>
      <c r="P656" s="9"/>
      <c r="Q656" s="9">
        <v>269.5</v>
      </c>
      <c r="R656" s="9">
        <v>16.7</v>
      </c>
      <c r="S656" s="9">
        <f t="shared" si="246"/>
        <v>4500.6499999999996</v>
      </c>
      <c r="T656" s="9">
        <f t="shared" si="247"/>
        <v>72630.25</v>
      </c>
      <c r="U656" s="9">
        <f t="shared" si="248"/>
        <v>278.89</v>
      </c>
      <c r="V656" s="9"/>
      <c r="W656" s="9"/>
      <c r="X656" s="9"/>
      <c r="Y656" s="9">
        <v>220.5</v>
      </c>
      <c r="Z656" s="9">
        <v>16.7</v>
      </c>
      <c r="AA656" s="9">
        <f t="shared" si="249"/>
        <v>3682.35</v>
      </c>
      <c r="AB656" s="9">
        <f t="shared" si="250"/>
        <v>48620.25</v>
      </c>
      <c r="AC656" s="9">
        <f t="shared" si="251"/>
        <v>278.89</v>
      </c>
      <c r="AD656" s="9"/>
      <c r="AE656" s="9"/>
      <c r="AF656" s="9"/>
      <c r="AG656" s="9">
        <v>3.5</v>
      </c>
      <c r="AH656" s="9">
        <v>16.7</v>
      </c>
      <c r="AI656" s="9">
        <f t="shared" si="252"/>
        <v>58.449999999999996</v>
      </c>
      <c r="AJ656" s="9">
        <f t="shared" si="253"/>
        <v>12.25</v>
      </c>
      <c r="AK656" s="9">
        <f t="shared" si="254"/>
        <v>278.89</v>
      </c>
      <c r="AL656" s="9"/>
      <c r="AM656" s="9"/>
      <c r="AN656" s="9"/>
      <c r="AO656" s="1">
        <v>4</v>
      </c>
      <c r="AP656" s="9">
        <v>16.7</v>
      </c>
      <c r="AQ656" s="9">
        <f t="shared" si="255"/>
        <v>66.8</v>
      </c>
      <c r="AR656" s="9">
        <f t="shared" si="256"/>
        <v>278.89</v>
      </c>
      <c r="AS656" s="9">
        <f t="shared" si="257"/>
        <v>278.89</v>
      </c>
      <c r="AT656" s="9"/>
      <c r="AU656" s="9"/>
      <c r="AV656" s="9"/>
      <c r="AW656" s="9">
        <v>0.4</v>
      </c>
      <c r="AX656" s="9">
        <v>16.7</v>
      </c>
      <c r="AY656" s="9">
        <f t="shared" si="258"/>
        <v>6.68</v>
      </c>
      <c r="AZ656" s="9">
        <f t="shared" si="259"/>
        <v>0.16000000000000003</v>
      </c>
      <c r="BA656" s="9">
        <f t="shared" si="260"/>
        <v>278.89</v>
      </c>
      <c r="BB656" s="9"/>
      <c r="BC656" s="9"/>
      <c r="BD656" s="9"/>
      <c r="BE656" s="1">
        <v>3</v>
      </c>
      <c r="BF656" s="9">
        <v>16.7</v>
      </c>
      <c r="BG656">
        <f t="shared" si="261"/>
        <v>50.099999999999994</v>
      </c>
      <c r="BH656">
        <f t="shared" si="262"/>
        <v>9</v>
      </c>
      <c r="BI656">
        <f t="shared" si="263"/>
        <v>278.89</v>
      </c>
    </row>
    <row r="657" spans="1:61" x14ac:dyDescent="0.3">
      <c r="A657" s="9">
        <v>0.71</v>
      </c>
      <c r="B657" s="9">
        <v>16.100000000000001</v>
      </c>
      <c r="C657" s="9">
        <f t="shared" si="240"/>
        <v>11.431000000000001</v>
      </c>
      <c r="D657" s="9">
        <f t="shared" si="241"/>
        <v>0.50409999999999999</v>
      </c>
      <c r="E657" s="9">
        <f t="shared" si="242"/>
        <v>259.21000000000004</v>
      </c>
      <c r="F657" s="9"/>
      <c r="G657" s="9"/>
      <c r="H657" s="9"/>
      <c r="I657" s="9">
        <v>710.5</v>
      </c>
      <c r="J657" s="9">
        <v>16.100000000000001</v>
      </c>
      <c r="K657" s="9">
        <f t="shared" si="243"/>
        <v>11439.050000000001</v>
      </c>
      <c r="L657" s="9">
        <f t="shared" si="244"/>
        <v>504810.25</v>
      </c>
      <c r="M657" s="9">
        <f t="shared" si="245"/>
        <v>259.21000000000004</v>
      </c>
      <c r="N657" s="9"/>
      <c r="O657" s="9"/>
      <c r="P657" s="9"/>
      <c r="Q657" s="9">
        <v>269.5</v>
      </c>
      <c r="R657" s="9">
        <v>16.100000000000001</v>
      </c>
      <c r="S657" s="9">
        <f t="shared" si="246"/>
        <v>4338.9500000000007</v>
      </c>
      <c r="T657" s="9">
        <f t="shared" si="247"/>
        <v>72630.25</v>
      </c>
      <c r="U657" s="9">
        <f t="shared" si="248"/>
        <v>259.21000000000004</v>
      </c>
      <c r="V657" s="9"/>
      <c r="W657" s="9"/>
      <c r="X657" s="9"/>
      <c r="Y657" s="9">
        <v>220.5</v>
      </c>
      <c r="Z657" s="9">
        <v>16.100000000000001</v>
      </c>
      <c r="AA657" s="9">
        <f t="shared" si="249"/>
        <v>3550.05</v>
      </c>
      <c r="AB657" s="9">
        <f t="shared" si="250"/>
        <v>48620.25</v>
      </c>
      <c r="AC657" s="9">
        <f t="shared" si="251"/>
        <v>259.21000000000004</v>
      </c>
      <c r="AD657" s="9"/>
      <c r="AE657" s="9"/>
      <c r="AF657" s="9"/>
      <c r="AG657" s="9">
        <v>3.5</v>
      </c>
      <c r="AH657" s="9">
        <v>16.100000000000001</v>
      </c>
      <c r="AI657" s="9">
        <f t="shared" si="252"/>
        <v>56.350000000000009</v>
      </c>
      <c r="AJ657" s="9">
        <f t="shared" si="253"/>
        <v>12.25</v>
      </c>
      <c r="AK657" s="9">
        <f t="shared" si="254"/>
        <v>259.21000000000004</v>
      </c>
      <c r="AL657" s="9"/>
      <c r="AM657" s="9"/>
      <c r="AN657" s="9"/>
      <c r="AO657" s="1">
        <v>5</v>
      </c>
      <c r="AP657" s="9">
        <v>16.100000000000001</v>
      </c>
      <c r="AQ657" s="9">
        <f t="shared" si="255"/>
        <v>80.5</v>
      </c>
      <c r="AR657" s="9">
        <f t="shared" si="256"/>
        <v>259.21000000000004</v>
      </c>
      <c r="AS657" s="9">
        <f t="shared" si="257"/>
        <v>259.21000000000004</v>
      </c>
      <c r="AT657" s="9"/>
      <c r="AU657" s="9"/>
      <c r="AV657" s="9"/>
      <c r="AW657" s="9">
        <v>0.4</v>
      </c>
      <c r="AX657" s="9">
        <v>16.100000000000001</v>
      </c>
      <c r="AY657" s="9">
        <f t="shared" si="258"/>
        <v>6.4400000000000013</v>
      </c>
      <c r="AZ657" s="9">
        <f t="shared" si="259"/>
        <v>0.16000000000000003</v>
      </c>
      <c r="BA657" s="9">
        <f t="shared" si="260"/>
        <v>259.21000000000004</v>
      </c>
      <c r="BB657" s="9"/>
      <c r="BC657" s="9"/>
      <c r="BD657" s="9"/>
      <c r="BE657" s="1">
        <v>3</v>
      </c>
      <c r="BF657" s="9">
        <v>16.100000000000001</v>
      </c>
      <c r="BG657">
        <f t="shared" si="261"/>
        <v>48.300000000000004</v>
      </c>
      <c r="BH657">
        <f t="shared" si="262"/>
        <v>9</v>
      </c>
      <c r="BI657">
        <f t="shared" si="263"/>
        <v>259.21000000000004</v>
      </c>
    </row>
    <row r="658" spans="1:61" x14ac:dyDescent="0.3">
      <c r="A658" s="9">
        <v>0.69</v>
      </c>
      <c r="B658" s="9">
        <v>16.350000000000001</v>
      </c>
      <c r="C658" s="9">
        <f t="shared" si="240"/>
        <v>11.281499999999999</v>
      </c>
      <c r="D658" s="9">
        <f t="shared" si="241"/>
        <v>0.47609999999999991</v>
      </c>
      <c r="E658" s="9">
        <f t="shared" si="242"/>
        <v>267.32250000000005</v>
      </c>
      <c r="F658" s="9"/>
      <c r="G658" s="9"/>
      <c r="H658" s="9"/>
      <c r="I658" s="9">
        <v>735</v>
      </c>
      <c r="J658" s="9">
        <v>16.350000000000001</v>
      </c>
      <c r="K658" s="9">
        <f t="shared" si="243"/>
        <v>12017.250000000002</v>
      </c>
      <c r="L658" s="9">
        <f t="shared" si="244"/>
        <v>540225</v>
      </c>
      <c r="M658" s="9">
        <f t="shared" si="245"/>
        <v>267.32250000000005</v>
      </c>
      <c r="N658" s="9"/>
      <c r="O658" s="9"/>
      <c r="P658" s="9"/>
      <c r="Q658" s="9">
        <v>294</v>
      </c>
      <c r="R658" s="9">
        <v>16.350000000000001</v>
      </c>
      <c r="S658" s="9">
        <f t="shared" si="246"/>
        <v>4806.9000000000005</v>
      </c>
      <c r="T658" s="9">
        <f t="shared" si="247"/>
        <v>86436</v>
      </c>
      <c r="U658" s="9">
        <f t="shared" si="248"/>
        <v>267.32250000000005</v>
      </c>
      <c r="V658" s="9"/>
      <c r="W658" s="9"/>
      <c r="X658" s="9"/>
      <c r="Y658" s="9">
        <v>220.5</v>
      </c>
      <c r="Z658" s="9">
        <v>16.350000000000001</v>
      </c>
      <c r="AA658" s="9">
        <f t="shared" si="249"/>
        <v>3605.1750000000002</v>
      </c>
      <c r="AB658" s="9">
        <f t="shared" si="250"/>
        <v>48620.25</v>
      </c>
      <c r="AC658" s="9">
        <f t="shared" si="251"/>
        <v>267.32250000000005</v>
      </c>
      <c r="AD658" s="9"/>
      <c r="AE658" s="9"/>
      <c r="AF658" s="9"/>
      <c r="AG658" s="9">
        <v>3.5</v>
      </c>
      <c r="AH658" s="9">
        <v>16.350000000000001</v>
      </c>
      <c r="AI658" s="9">
        <f t="shared" si="252"/>
        <v>57.225000000000009</v>
      </c>
      <c r="AJ658" s="9">
        <f t="shared" si="253"/>
        <v>12.25</v>
      </c>
      <c r="AK658" s="9">
        <f t="shared" si="254"/>
        <v>267.32250000000005</v>
      </c>
      <c r="AL658" s="9"/>
      <c r="AM658" s="9"/>
      <c r="AN658" s="9"/>
      <c r="AO658" s="1">
        <v>2</v>
      </c>
      <c r="AP658" s="9">
        <v>16.350000000000001</v>
      </c>
      <c r="AQ658" s="9">
        <f t="shared" si="255"/>
        <v>32.700000000000003</v>
      </c>
      <c r="AR658" s="9">
        <f t="shared" si="256"/>
        <v>267.32250000000005</v>
      </c>
      <c r="AS658" s="9">
        <f t="shared" si="257"/>
        <v>267.32250000000005</v>
      </c>
      <c r="AT658" s="9"/>
      <c r="AU658" s="9"/>
      <c r="AV658" s="9"/>
      <c r="AW658" s="9">
        <v>0.4</v>
      </c>
      <c r="AX658" s="9">
        <v>16.350000000000001</v>
      </c>
      <c r="AY658" s="9">
        <f t="shared" si="258"/>
        <v>6.5400000000000009</v>
      </c>
      <c r="AZ658" s="9">
        <f t="shared" si="259"/>
        <v>0.16000000000000003</v>
      </c>
      <c r="BA658" s="9">
        <f t="shared" si="260"/>
        <v>267.32250000000005</v>
      </c>
      <c r="BB658" s="9"/>
      <c r="BC658" s="9"/>
      <c r="BD658" s="9"/>
      <c r="BE658" s="1">
        <v>3</v>
      </c>
      <c r="BF658" s="9">
        <v>16.350000000000001</v>
      </c>
      <c r="BG658">
        <f t="shared" si="261"/>
        <v>49.050000000000004</v>
      </c>
      <c r="BH658">
        <f t="shared" si="262"/>
        <v>9</v>
      </c>
      <c r="BI658">
        <f t="shared" si="263"/>
        <v>267.32250000000005</v>
      </c>
    </row>
    <row r="659" spans="1:61" x14ac:dyDescent="0.3">
      <c r="A659" s="9">
        <v>0.69</v>
      </c>
      <c r="B659" s="9">
        <v>15.84</v>
      </c>
      <c r="C659" s="9">
        <f t="shared" si="240"/>
        <v>10.929599999999999</v>
      </c>
      <c r="D659" s="9">
        <f t="shared" si="241"/>
        <v>0.47609999999999991</v>
      </c>
      <c r="E659" s="9">
        <f t="shared" si="242"/>
        <v>250.90559999999999</v>
      </c>
      <c r="F659" s="9"/>
      <c r="G659" s="9"/>
      <c r="H659" s="9"/>
      <c r="I659" s="9">
        <v>735</v>
      </c>
      <c r="J659" s="9">
        <v>15.84</v>
      </c>
      <c r="K659" s="9">
        <f t="shared" si="243"/>
        <v>11642.4</v>
      </c>
      <c r="L659" s="9">
        <f t="shared" si="244"/>
        <v>540225</v>
      </c>
      <c r="M659" s="9">
        <f t="shared" si="245"/>
        <v>250.90559999999999</v>
      </c>
      <c r="N659" s="9"/>
      <c r="O659" s="9"/>
      <c r="P659" s="9"/>
      <c r="Q659" s="9">
        <v>294</v>
      </c>
      <c r="R659" s="9">
        <v>15.84</v>
      </c>
      <c r="S659" s="9">
        <f t="shared" si="246"/>
        <v>4656.96</v>
      </c>
      <c r="T659" s="9">
        <f t="shared" si="247"/>
        <v>86436</v>
      </c>
      <c r="U659" s="9">
        <f t="shared" si="248"/>
        <v>250.90559999999999</v>
      </c>
      <c r="V659" s="9"/>
      <c r="W659" s="9"/>
      <c r="X659" s="9"/>
      <c r="Y659" s="9">
        <v>220.5</v>
      </c>
      <c r="Z659" s="9">
        <v>15.84</v>
      </c>
      <c r="AA659" s="9">
        <f t="shared" si="249"/>
        <v>3492.72</v>
      </c>
      <c r="AB659" s="9">
        <f t="shared" si="250"/>
        <v>48620.25</v>
      </c>
      <c r="AC659" s="9">
        <f t="shared" si="251"/>
        <v>250.90559999999999</v>
      </c>
      <c r="AD659" s="9"/>
      <c r="AE659" s="9"/>
      <c r="AF659" s="9"/>
      <c r="AG659" s="9">
        <v>3.5</v>
      </c>
      <c r="AH659" s="9">
        <v>15.84</v>
      </c>
      <c r="AI659" s="9">
        <f t="shared" si="252"/>
        <v>55.44</v>
      </c>
      <c r="AJ659" s="9">
        <f t="shared" si="253"/>
        <v>12.25</v>
      </c>
      <c r="AK659" s="9">
        <f t="shared" si="254"/>
        <v>250.90559999999999</v>
      </c>
      <c r="AL659" s="9"/>
      <c r="AM659" s="9"/>
      <c r="AN659" s="9"/>
      <c r="AO659" s="1">
        <v>3</v>
      </c>
      <c r="AP659" s="9">
        <v>15.84</v>
      </c>
      <c r="AQ659" s="9">
        <f t="shared" si="255"/>
        <v>47.519999999999996</v>
      </c>
      <c r="AR659" s="9">
        <f t="shared" si="256"/>
        <v>250.90559999999999</v>
      </c>
      <c r="AS659" s="9">
        <f t="shared" si="257"/>
        <v>250.90559999999999</v>
      </c>
      <c r="AT659" s="9"/>
      <c r="AU659" s="9"/>
      <c r="AV659" s="9"/>
      <c r="AW659" s="9">
        <v>0.4</v>
      </c>
      <c r="AX659" s="9">
        <v>15.84</v>
      </c>
      <c r="AY659" s="9">
        <f t="shared" si="258"/>
        <v>6.3360000000000003</v>
      </c>
      <c r="AZ659" s="9">
        <f t="shared" si="259"/>
        <v>0.16000000000000003</v>
      </c>
      <c r="BA659" s="9">
        <f t="shared" si="260"/>
        <v>250.90559999999999</v>
      </c>
      <c r="BB659" s="9"/>
      <c r="BC659" s="9"/>
      <c r="BD659" s="9"/>
      <c r="BE659" s="1">
        <v>3</v>
      </c>
      <c r="BF659" s="9">
        <v>15.84</v>
      </c>
      <c r="BG659">
        <f t="shared" si="261"/>
        <v>47.519999999999996</v>
      </c>
      <c r="BH659">
        <f t="shared" si="262"/>
        <v>9</v>
      </c>
      <c r="BI659">
        <f t="shared" si="263"/>
        <v>250.90559999999999</v>
      </c>
    </row>
    <row r="660" spans="1:61" x14ac:dyDescent="0.3">
      <c r="A660" s="9">
        <v>0.69</v>
      </c>
      <c r="B660" s="9">
        <v>16.989999999999998</v>
      </c>
      <c r="C660" s="9">
        <f t="shared" si="240"/>
        <v>11.723099999999999</v>
      </c>
      <c r="D660" s="9">
        <f t="shared" si="241"/>
        <v>0.47609999999999991</v>
      </c>
      <c r="E660" s="9">
        <f t="shared" si="242"/>
        <v>288.66009999999994</v>
      </c>
      <c r="F660" s="9"/>
      <c r="G660" s="9"/>
      <c r="H660" s="9"/>
      <c r="I660" s="9">
        <v>735</v>
      </c>
      <c r="J660" s="9">
        <v>16.989999999999998</v>
      </c>
      <c r="K660" s="9">
        <f t="shared" si="243"/>
        <v>12487.65</v>
      </c>
      <c r="L660" s="9">
        <f t="shared" si="244"/>
        <v>540225</v>
      </c>
      <c r="M660" s="9">
        <f t="shared" si="245"/>
        <v>288.66009999999994</v>
      </c>
      <c r="N660" s="9"/>
      <c r="O660" s="9"/>
      <c r="P660" s="9"/>
      <c r="Q660" s="9">
        <v>294</v>
      </c>
      <c r="R660" s="9">
        <v>16.989999999999998</v>
      </c>
      <c r="S660" s="9">
        <f t="shared" si="246"/>
        <v>4995.0599999999995</v>
      </c>
      <c r="T660" s="9">
        <f t="shared" si="247"/>
        <v>86436</v>
      </c>
      <c r="U660" s="9">
        <f t="shared" si="248"/>
        <v>288.66009999999994</v>
      </c>
      <c r="V660" s="9"/>
      <c r="W660" s="9"/>
      <c r="X660" s="9"/>
      <c r="Y660" s="9">
        <v>220.5</v>
      </c>
      <c r="Z660" s="9">
        <v>16.989999999999998</v>
      </c>
      <c r="AA660" s="9">
        <f t="shared" si="249"/>
        <v>3746.2949999999996</v>
      </c>
      <c r="AB660" s="9">
        <f t="shared" si="250"/>
        <v>48620.25</v>
      </c>
      <c r="AC660" s="9">
        <f t="shared" si="251"/>
        <v>288.66009999999994</v>
      </c>
      <c r="AD660" s="9"/>
      <c r="AE660" s="9"/>
      <c r="AF660" s="9"/>
      <c r="AG660" s="9">
        <v>3.5</v>
      </c>
      <c r="AH660" s="9">
        <v>16.989999999999998</v>
      </c>
      <c r="AI660" s="9">
        <f t="shared" si="252"/>
        <v>59.464999999999996</v>
      </c>
      <c r="AJ660" s="9">
        <f t="shared" si="253"/>
        <v>12.25</v>
      </c>
      <c r="AK660" s="9">
        <f t="shared" si="254"/>
        <v>288.66009999999994</v>
      </c>
      <c r="AL660" s="9"/>
      <c r="AM660" s="9"/>
      <c r="AN660" s="9"/>
      <c r="AO660" s="1">
        <v>4</v>
      </c>
      <c r="AP660" s="9">
        <v>16.989999999999998</v>
      </c>
      <c r="AQ660" s="9">
        <f t="shared" si="255"/>
        <v>67.959999999999994</v>
      </c>
      <c r="AR660" s="9">
        <f t="shared" si="256"/>
        <v>288.66009999999994</v>
      </c>
      <c r="AS660" s="9">
        <f t="shared" si="257"/>
        <v>288.66009999999994</v>
      </c>
      <c r="AT660" s="9"/>
      <c r="AU660" s="9"/>
      <c r="AV660" s="9"/>
      <c r="AW660" s="9">
        <v>0.4</v>
      </c>
      <c r="AX660" s="9">
        <v>16.989999999999998</v>
      </c>
      <c r="AY660" s="9">
        <f t="shared" si="258"/>
        <v>6.7959999999999994</v>
      </c>
      <c r="AZ660" s="9">
        <f t="shared" si="259"/>
        <v>0.16000000000000003</v>
      </c>
      <c r="BA660" s="9">
        <f t="shared" si="260"/>
        <v>288.66009999999994</v>
      </c>
      <c r="BB660" s="9"/>
      <c r="BC660" s="9"/>
      <c r="BD660" s="9"/>
      <c r="BE660" s="1">
        <v>3</v>
      </c>
      <c r="BF660" s="9">
        <v>16.989999999999998</v>
      </c>
      <c r="BG660">
        <f t="shared" si="261"/>
        <v>50.97</v>
      </c>
      <c r="BH660">
        <f t="shared" si="262"/>
        <v>9</v>
      </c>
      <c r="BI660">
        <f t="shared" si="263"/>
        <v>288.66009999999994</v>
      </c>
    </row>
    <row r="661" spans="1:61" x14ac:dyDescent="0.3">
      <c r="A661" s="9">
        <v>0.69</v>
      </c>
      <c r="B661" s="9">
        <v>17.02</v>
      </c>
      <c r="C661" s="9">
        <f t="shared" si="240"/>
        <v>11.743799999999998</v>
      </c>
      <c r="D661" s="9">
        <f t="shared" si="241"/>
        <v>0.47609999999999991</v>
      </c>
      <c r="E661" s="9">
        <f t="shared" si="242"/>
        <v>289.68039999999996</v>
      </c>
      <c r="F661" s="9"/>
      <c r="G661" s="9"/>
      <c r="H661" s="9"/>
      <c r="I661" s="9">
        <v>735</v>
      </c>
      <c r="J661" s="9">
        <v>17.02</v>
      </c>
      <c r="K661" s="9">
        <f t="shared" si="243"/>
        <v>12509.699999999999</v>
      </c>
      <c r="L661" s="9">
        <f t="shared" si="244"/>
        <v>540225</v>
      </c>
      <c r="M661" s="9">
        <f t="shared" si="245"/>
        <v>289.68039999999996</v>
      </c>
      <c r="N661" s="9"/>
      <c r="O661" s="9"/>
      <c r="P661" s="9"/>
      <c r="Q661" s="9">
        <v>294</v>
      </c>
      <c r="R661" s="9">
        <v>17.02</v>
      </c>
      <c r="S661" s="9">
        <f t="shared" si="246"/>
        <v>5003.88</v>
      </c>
      <c r="T661" s="9">
        <f t="shared" si="247"/>
        <v>86436</v>
      </c>
      <c r="U661" s="9">
        <f t="shared" si="248"/>
        <v>289.68039999999996</v>
      </c>
      <c r="V661" s="9"/>
      <c r="W661" s="9"/>
      <c r="X661" s="9"/>
      <c r="Y661" s="9">
        <v>220.5</v>
      </c>
      <c r="Z661" s="9">
        <v>17.02</v>
      </c>
      <c r="AA661" s="9">
        <f t="shared" si="249"/>
        <v>3752.91</v>
      </c>
      <c r="AB661" s="9">
        <f t="shared" si="250"/>
        <v>48620.25</v>
      </c>
      <c r="AC661" s="9">
        <f t="shared" si="251"/>
        <v>289.68039999999996</v>
      </c>
      <c r="AD661" s="9"/>
      <c r="AE661" s="9"/>
      <c r="AF661" s="9"/>
      <c r="AG661" s="9">
        <v>3.5</v>
      </c>
      <c r="AH661" s="9">
        <v>17.02</v>
      </c>
      <c r="AI661" s="9">
        <f t="shared" si="252"/>
        <v>59.57</v>
      </c>
      <c r="AJ661" s="9">
        <f t="shared" si="253"/>
        <v>12.25</v>
      </c>
      <c r="AK661" s="9">
        <f t="shared" si="254"/>
        <v>289.68039999999996</v>
      </c>
      <c r="AL661" s="9"/>
      <c r="AM661" s="9"/>
      <c r="AN661" s="9"/>
      <c r="AO661" s="1">
        <v>5</v>
      </c>
      <c r="AP661" s="9">
        <v>17.02</v>
      </c>
      <c r="AQ661" s="9">
        <f t="shared" si="255"/>
        <v>85.1</v>
      </c>
      <c r="AR661" s="9">
        <f t="shared" si="256"/>
        <v>289.68039999999996</v>
      </c>
      <c r="AS661" s="9">
        <f t="shared" si="257"/>
        <v>289.68039999999996</v>
      </c>
      <c r="AT661" s="9"/>
      <c r="AU661" s="9"/>
      <c r="AV661" s="9"/>
      <c r="AW661" s="9">
        <v>0.4</v>
      </c>
      <c r="AX661" s="9">
        <v>17.02</v>
      </c>
      <c r="AY661" s="9">
        <f t="shared" si="258"/>
        <v>6.8079999999999998</v>
      </c>
      <c r="AZ661" s="9">
        <f t="shared" si="259"/>
        <v>0.16000000000000003</v>
      </c>
      <c r="BA661" s="9">
        <f t="shared" si="260"/>
        <v>289.68039999999996</v>
      </c>
      <c r="BB661" s="9"/>
      <c r="BC661" s="9"/>
      <c r="BD661" s="9"/>
      <c r="BE661" s="1">
        <v>3</v>
      </c>
      <c r="BF661" s="9">
        <v>17.02</v>
      </c>
      <c r="BG661">
        <f t="shared" si="261"/>
        <v>51.06</v>
      </c>
      <c r="BH661">
        <f t="shared" si="262"/>
        <v>9</v>
      </c>
      <c r="BI661">
        <f t="shared" si="263"/>
        <v>289.68039999999996</v>
      </c>
    </row>
    <row r="662" spans="1:61" x14ac:dyDescent="0.3">
      <c r="A662" s="9">
        <v>0.66</v>
      </c>
      <c r="B662" s="9">
        <v>17.04</v>
      </c>
      <c r="C662" s="9">
        <f t="shared" si="240"/>
        <v>11.2464</v>
      </c>
      <c r="D662" s="9">
        <f t="shared" si="241"/>
        <v>0.43560000000000004</v>
      </c>
      <c r="E662" s="9">
        <f t="shared" si="242"/>
        <v>290.36159999999995</v>
      </c>
      <c r="F662" s="9"/>
      <c r="G662" s="9"/>
      <c r="H662" s="9"/>
      <c r="I662" s="9">
        <v>759.5</v>
      </c>
      <c r="J662" s="9">
        <v>17.04</v>
      </c>
      <c r="K662" s="9">
        <f t="shared" si="243"/>
        <v>12941.88</v>
      </c>
      <c r="L662" s="9">
        <f t="shared" si="244"/>
        <v>576840.25</v>
      </c>
      <c r="M662" s="9">
        <f t="shared" si="245"/>
        <v>290.36159999999995</v>
      </c>
      <c r="N662" s="9"/>
      <c r="O662" s="9"/>
      <c r="P662" s="9"/>
      <c r="Q662" s="9">
        <v>318.5</v>
      </c>
      <c r="R662" s="9">
        <v>17.04</v>
      </c>
      <c r="S662" s="9">
        <f t="shared" si="246"/>
        <v>5427.24</v>
      </c>
      <c r="T662" s="9">
        <f t="shared" si="247"/>
        <v>101442.25</v>
      </c>
      <c r="U662" s="9">
        <f t="shared" si="248"/>
        <v>290.36159999999995</v>
      </c>
      <c r="V662" s="9"/>
      <c r="W662" s="9"/>
      <c r="X662" s="9"/>
      <c r="Y662" s="9">
        <v>220.5</v>
      </c>
      <c r="Z662" s="9">
        <v>17.04</v>
      </c>
      <c r="AA662" s="9">
        <f t="shared" si="249"/>
        <v>3757.3199999999997</v>
      </c>
      <c r="AB662" s="9">
        <f t="shared" si="250"/>
        <v>48620.25</v>
      </c>
      <c r="AC662" s="9">
        <f t="shared" si="251"/>
        <v>290.36159999999995</v>
      </c>
      <c r="AD662" s="9"/>
      <c r="AE662" s="9"/>
      <c r="AF662" s="9"/>
      <c r="AG662" s="9">
        <v>3.5</v>
      </c>
      <c r="AH662" s="9">
        <v>17.04</v>
      </c>
      <c r="AI662" s="9">
        <f t="shared" si="252"/>
        <v>59.64</v>
      </c>
      <c r="AJ662" s="9">
        <f t="shared" si="253"/>
        <v>12.25</v>
      </c>
      <c r="AK662" s="9">
        <f t="shared" si="254"/>
        <v>290.36159999999995</v>
      </c>
      <c r="AL662" s="9"/>
      <c r="AM662" s="9"/>
      <c r="AN662" s="9"/>
      <c r="AO662" s="1">
        <v>2</v>
      </c>
      <c r="AP662" s="9">
        <v>17.04</v>
      </c>
      <c r="AQ662" s="9">
        <f t="shared" si="255"/>
        <v>34.08</v>
      </c>
      <c r="AR662" s="9">
        <f t="shared" si="256"/>
        <v>290.36159999999995</v>
      </c>
      <c r="AS662" s="9">
        <f t="shared" si="257"/>
        <v>290.36159999999995</v>
      </c>
      <c r="AT662" s="9"/>
      <c r="AU662" s="9"/>
      <c r="AV662" s="9"/>
      <c r="AW662" s="9">
        <v>0.4</v>
      </c>
      <c r="AX662" s="9">
        <v>17.04</v>
      </c>
      <c r="AY662" s="9">
        <f t="shared" si="258"/>
        <v>6.8159999999999998</v>
      </c>
      <c r="AZ662" s="9">
        <f t="shared" si="259"/>
        <v>0.16000000000000003</v>
      </c>
      <c r="BA662" s="9">
        <f t="shared" si="260"/>
        <v>290.36159999999995</v>
      </c>
      <c r="BB662" s="9"/>
      <c r="BC662" s="9"/>
      <c r="BD662" s="9"/>
      <c r="BE662" s="1">
        <v>3</v>
      </c>
      <c r="BF662" s="9">
        <v>17.04</v>
      </c>
      <c r="BG662">
        <f t="shared" si="261"/>
        <v>51.12</v>
      </c>
      <c r="BH662">
        <f t="shared" si="262"/>
        <v>9</v>
      </c>
      <c r="BI662">
        <f t="shared" si="263"/>
        <v>290.36159999999995</v>
      </c>
    </row>
    <row r="663" spans="1:61" x14ac:dyDescent="0.3">
      <c r="A663" s="9">
        <v>0.66</v>
      </c>
      <c r="B663" s="9">
        <v>17.63</v>
      </c>
      <c r="C663" s="9">
        <f t="shared" si="240"/>
        <v>11.6358</v>
      </c>
      <c r="D663" s="9">
        <f t="shared" si="241"/>
        <v>0.43560000000000004</v>
      </c>
      <c r="E663" s="9">
        <f t="shared" si="242"/>
        <v>310.81689999999998</v>
      </c>
      <c r="F663" s="9"/>
      <c r="G663" s="9"/>
      <c r="H663" s="9"/>
      <c r="I663" s="9">
        <v>759.5</v>
      </c>
      <c r="J663" s="9">
        <v>17.63</v>
      </c>
      <c r="K663" s="9">
        <f t="shared" si="243"/>
        <v>13389.984999999999</v>
      </c>
      <c r="L663" s="9">
        <f t="shared" si="244"/>
        <v>576840.25</v>
      </c>
      <c r="M663" s="9">
        <f t="shared" si="245"/>
        <v>310.81689999999998</v>
      </c>
      <c r="N663" s="9"/>
      <c r="O663" s="9"/>
      <c r="P663" s="9"/>
      <c r="Q663" s="9">
        <v>318.5</v>
      </c>
      <c r="R663" s="9">
        <v>17.63</v>
      </c>
      <c r="S663" s="9">
        <f t="shared" si="246"/>
        <v>5615.1549999999997</v>
      </c>
      <c r="T663" s="9">
        <f t="shared" si="247"/>
        <v>101442.25</v>
      </c>
      <c r="U663" s="9">
        <f t="shared" si="248"/>
        <v>310.81689999999998</v>
      </c>
      <c r="V663" s="9"/>
      <c r="W663" s="9"/>
      <c r="X663" s="9"/>
      <c r="Y663" s="9">
        <v>220.5</v>
      </c>
      <c r="Z663" s="9">
        <v>17.63</v>
      </c>
      <c r="AA663" s="9">
        <f t="shared" si="249"/>
        <v>3887.415</v>
      </c>
      <c r="AB663" s="9">
        <f t="shared" si="250"/>
        <v>48620.25</v>
      </c>
      <c r="AC663" s="9">
        <f t="shared" si="251"/>
        <v>310.81689999999998</v>
      </c>
      <c r="AD663" s="9"/>
      <c r="AE663" s="9"/>
      <c r="AF663" s="9"/>
      <c r="AG663" s="9">
        <v>3.5</v>
      </c>
      <c r="AH663" s="9">
        <v>17.63</v>
      </c>
      <c r="AI663" s="9">
        <f t="shared" si="252"/>
        <v>61.704999999999998</v>
      </c>
      <c r="AJ663" s="9">
        <f t="shared" si="253"/>
        <v>12.25</v>
      </c>
      <c r="AK663" s="9">
        <f t="shared" si="254"/>
        <v>310.81689999999998</v>
      </c>
      <c r="AL663" s="9"/>
      <c r="AM663" s="9"/>
      <c r="AN663" s="9"/>
      <c r="AO663" s="1">
        <v>3</v>
      </c>
      <c r="AP663" s="9">
        <v>17.63</v>
      </c>
      <c r="AQ663" s="9">
        <f t="shared" si="255"/>
        <v>52.89</v>
      </c>
      <c r="AR663" s="9">
        <f t="shared" si="256"/>
        <v>310.81689999999998</v>
      </c>
      <c r="AS663" s="9">
        <f t="shared" si="257"/>
        <v>310.81689999999998</v>
      </c>
      <c r="AT663" s="9"/>
      <c r="AU663" s="9"/>
      <c r="AV663" s="9"/>
      <c r="AW663" s="9">
        <v>0.4</v>
      </c>
      <c r="AX663" s="9">
        <v>17.63</v>
      </c>
      <c r="AY663" s="9">
        <f t="shared" si="258"/>
        <v>7.0519999999999996</v>
      </c>
      <c r="AZ663" s="9">
        <f t="shared" si="259"/>
        <v>0.16000000000000003</v>
      </c>
      <c r="BA663" s="9">
        <f t="shared" si="260"/>
        <v>310.81689999999998</v>
      </c>
      <c r="BB663" s="9"/>
      <c r="BC663" s="9"/>
      <c r="BD663" s="9"/>
      <c r="BE663" s="1">
        <v>3</v>
      </c>
      <c r="BF663" s="9">
        <v>17.63</v>
      </c>
      <c r="BG663">
        <f t="shared" si="261"/>
        <v>52.89</v>
      </c>
      <c r="BH663">
        <f t="shared" si="262"/>
        <v>9</v>
      </c>
      <c r="BI663">
        <f t="shared" si="263"/>
        <v>310.81689999999998</v>
      </c>
    </row>
    <row r="664" spans="1:61" x14ac:dyDescent="0.3">
      <c r="A664" s="9">
        <v>0.66</v>
      </c>
      <c r="B664" s="9">
        <v>18.100000000000001</v>
      </c>
      <c r="C664" s="9">
        <f t="shared" si="240"/>
        <v>11.946000000000002</v>
      </c>
      <c r="D664" s="9">
        <f t="shared" si="241"/>
        <v>0.43560000000000004</v>
      </c>
      <c r="E664" s="9">
        <f t="shared" si="242"/>
        <v>327.61000000000007</v>
      </c>
      <c r="F664" s="9"/>
      <c r="G664" s="9"/>
      <c r="H664" s="9"/>
      <c r="I664" s="9">
        <v>759.5</v>
      </c>
      <c r="J664" s="9">
        <v>18.100000000000001</v>
      </c>
      <c r="K664" s="9">
        <f t="shared" si="243"/>
        <v>13746.95</v>
      </c>
      <c r="L664" s="9">
        <f t="shared" si="244"/>
        <v>576840.25</v>
      </c>
      <c r="M664" s="9">
        <f t="shared" si="245"/>
        <v>327.61000000000007</v>
      </c>
      <c r="N664" s="9"/>
      <c r="O664" s="9"/>
      <c r="P664" s="9"/>
      <c r="Q664" s="9">
        <v>318.5</v>
      </c>
      <c r="R664" s="9">
        <v>18.100000000000001</v>
      </c>
      <c r="S664" s="9">
        <f t="shared" si="246"/>
        <v>5764.85</v>
      </c>
      <c r="T664" s="9">
        <f t="shared" si="247"/>
        <v>101442.25</v>
      </c>
      <c r="U664" s="9">
        <f t="shared" si="248"/>
        <v>327.61000000000007</v>
      </c>
      <c r="V664" s="9"/>
      <c r="W664" s="9"/>
      <c r="X664" s="9"/>
      <c r="Y664" s="9">
        <v>220.5</v>
      </c>
      <c r="Z664" s="9">
        <v>18.100000000000001</v>
      </c>
      <c r="AA664" s="9">
        <f t="shared" si="249"/>
        <v>3991.05</v>
      </c>
      <c r="AB664" s="9">
        <f t="shared" si="250"/>
        <v>48620.25</v>
      </c>
      <c r="AC664" s="9">
        <f t="shared" si="251"/>
        <v>327.61000000000007</v>
      </c>
      <c r="AD664" s="9"/>
      <c r="AE664" s="9"/>
      <c r="AF664" s="9"/>
      <c r="AG664" s="9">
        <v>3.5</v>
      </c>
      <c r="AH664" s="9">
        <v>18.100000000000001</v>
      </c>
      <c r="AI664" s="9">
        <f t="shared" si="252"/>
        <v>63.350000000000009</v>
      </c>
      <c r="AJ664" s="9">
        <f t="shared" si="253"/>
        <v>12.25</v>
      </c>
      <c r="AK664" s="9">
        <f t="shared" si="254"/>
        <v>327.61000000000007</v>
      </c>
      <c r="AL664" s="9"/>
      <c r="AM664" s="9"/>
      <c r="AN664" s="9"/>
      <c r="AO664" s="1">
        <v>4</v>
      </c>
      <c r="AP664" s="9">
        <v>18.100000000000001</v>
      </c>
      <c r="AQ664" s="9">
        <f t="shared" si="255"/>
        <v>72.400000000000006</v>
      </c>
      <c r="AR664" s="9">
        <f t="shared" si="256"/>
        <v>327.61000000000007</v>
      </c>
      <c r="AS664" s="9">
        <f t="shared" si="257"/>
        <v>327.61000000000007</v>
      </c>
      <c r="AT664" s="9"/>
      <c r="AU664" s="9"/>
      <c r="AV664" s="9"/>
      <c r="AW664" s="9">
        <v>0.4</v>
      </c>
      <c r="AX664" s="9">
        <v>18.100000000000001</v>
      </c>
      <c r="AY664" s="9">
        <f t="shared" si="258"/>
        <v>7.2400000000000011</v>
      </c>
      <c r="AZ664" s="9">
        <f t="shared" si="259"/>
        <v>0.16000000000000003</v>
      </c>
      <c r="BA664" s="9">
        <f t="shared" si="260"/>
        <v>327.61000000000007</v>
      </c>
      <c r="BB664" s="9"/>
      <c r="BC664" s="9"/>
      <c r="BD664" s="9"/>
      <c r="BE664" s="1">
        <v>3</v>
      </c>
      <c r="BF664" s="9">
        <v>18.100000000000001</v>
      </c>
      <c r="BG664">
        <f t="shared" si="261"/>
        <v>54.300000000000004</v>
      </c>
      <c r="BH664">
        <f t="shared" si="262"/>
        <v>9</v>
      </c>
      <c r="BI664">
        <f t="shared" si="263"/>
        <v>327.61000000000007</v>
      </c>
    </row>
    <row r="665" spans="1:61" x14ac:dyDescent="0.3">
      <c r="A665" s="9">
        <v>0.66</v>
      </c>
      <c r="B665" s="9">
        <v>18.22</v>
      </c>
      <c r="C665" s="9">
        <f t="shared" si="240"/>
        <v>12.0252</v>
      </c>
      <c r="D665" s="9">
        <f t="shared" si="241"/>
        <v>0.43560000000000004</v>
      </c>
      <c r="E665" s="9">
        <f t="shared" si="242"/>
        <v>331.96839999999997</v>
      </c>
      <c r="F665" s="9"/>
      <c r="G665" s="9"/>
      <c r="H665" s="9"/>
      <c r="I665" s="9">
        <v>759.5</v>
      </c>
      <c r="J665" s="9">
        <v>18.22</v>
      </c>
      <c r="K665" s="9">
        <f t="shared" si="243"/>
        <v>13838.089999999998</v>
      </c>
      <c r="L665" s="9">
        <f t="shared" si="244"/>
        <v>576840.25</v>
      </c>
      <c r="M665" s="9">
        <f t="shared" si="245"/>
        <v>331.96839999999997</v>
      </c>
      <c r="N665" s="9"/>
      <c r="O665" s="9"/>
      <c r="P665" s="9"/>
      <c r="Q665" s="9">
        <v>318.5</v>
      </c>
      <c r="R665" s="9">
        <v>18.22</v>
      </c>
      <c r="S665" s="9">
        <f t="shared" si="246"/>
        <v>5803.07</v>
      </c>
      <c r="T665" s="9">
        <f t="shared" si="247"/>
        <v>101442.25</v>
      </c>
      <c r="U665" s="9">
        <f t="shared" si="248"/>
        <v>331.96839999999997</v>
      </c>
      <c r="V665" s="9"/>
      <c r="W665" s="9"/>
      <c r="X665" s="9"/>
      <c r="Y665" s="9">
        <v>220.5</v>
      </c>
      <c r="Z665" s="9">
        <v>18.22</v>
      </c>
      <c r="AA665" s="9">
        <f t="shared" si="249"/>
        <v>4017.5099999999998</v>
      </c>
      <c r="AB665" s="9">
        <f t="shared" si="250"/>
        <v>48620.25</v>
      </c>
      <c r="AC665" s="9">
        <f t="shared" si="251"/>
        <v>331.96839999999997</v>
      </c>
      <c r="AD665" s="9"/>
      <c r="AE665" s="9"/>
      <c r="AF665" s="9"/>
      <c r="AG665" s="9">
        <v>3.5</v>
      </c>
      <c r="AH665" s="9">
        <v>18.22</v>
      </c>
      <c r="AI665" s="9">
        <f t="shared" si="252"/>
        <v>63.769999999999996</v>
      </c>
      <c r="AJ665" s="9">
        <f t="shared" si="253"/>
        <v>12.25</v>
      </c>
      <c r="AK665" s="9">
        <f t="shared" si="254"/>
        <v>331.96839999999997</v>
      </c>
      <c r="AL665" s="9"/>
      <c r="AM665" s="9"/>
      <c r="AN665" s="9"/>
      <c r="AO665" s="1">
        <v>5</v>
      </c>
      <c r="AP665" s="9">
        <v>18.22</v>
      </c>
      <c r="AQ665" s="9">
        <f t="shared" si="255"/>
        <v>91.1</v>
      </c>
      <c r="AR665" s="9">
        <f t="shared" si="256"/>
        <v>331.96839999999997</v>
      </c>
      <c r="AS665" s="9">
        <f t="shared" si="257"/>
        <v>331.96839999999997</v>
      </c>
      <c r="AT665" s="9"/>
      <c r="AU665" s="9"/>
      <c r="AV665" s="9"/>
      <c r="AW665" s="9">
        <v>0.4</v>
      </c>
      <c r="AX665" s="9">
        <v>18.22</v>
      </c>
      <c r="AY665" s="9">
        <f t="shared" si="258"/>
        <v>7.2880000000000003</v>
      </c>
      <c r="AZ665" s="9">
        <f t="shared" si="259"/>
        <v>0.16000000000000003</v>
      </c>
      <c r="BA665" s="9">
        <f t="shared" si="260"/>
        <v>331.96839999999997</v>
      </c>
      <c r="BB665" s="9"/>
      <c r="BC665" s="9"/>
      <c r="BD665" s="9"/>
      <c r="BE665" s="1">
        <v>3</v>
      </c>
      <c r="BF665" s="9">
        <v>18.22</v>
      </c>
      <c r="BG665">
        <f t="shared" si="261"/>
        <v>54.66</v>
      </c>
      <c r="BH665">
        <f t="shared" si="262"/>
        <v>9</v>
      </c>
      <c r="BI665">
        <f t="shared" si="263"/>
        <v>331.96839999999997</v>
      </c>
    </row>
    <row r="666" spans="1:61" x14ac:dyDescent="0.3">
      <c r="A666" s="9">
        <v>0.64</v>
      </c>
      <c r="B666" s="9">
        <v>20.78</v>
      </c>
      <c r="C666" s="9">
        <f t="shared" si="240"/>
        <v>13.299200000000001</v>
      </c>
      <c r="D666" s="9">
        <f t="shared" si="241"/>
        <v>0.40960000000000002</v>
      </c>
      <c r="E666" s="9">
        <f t="shared" si="242"/>
        <v>431.80840000000006</v>
      </c>
      <c r="F666" s="9"/>
      <c r="G666" s="9"/>
      <c r="H666" s="9"/>
      <c r="I666" s="9">
        <v>784</v>
      </c>
      <c r="J666" s="9">
        <v>20.78</v>
      </c>
      <c r="K666" s="9">
        <f t="shared" si="243"/>
        <v>16291.52</v>
      </c>
      <c r="L666" s="9">
        <f t="shared" si="244"/>
        <v>614656</v>
      </c>
      <c r="M666" s="9">
        <f t="shared" si="245"/>
        <v>431.80840000000006</v>
      </c>
      <c r="N666" s="9"/>
      <c r="O666" s="9"/>
      <c r="P666" s="9"/>
      <c r="Q666" s="9">
        <v>343</v>
      </c>
      <c r="R666" s="9">
        <v>20.78</v>
      </c>
      <c r="S666" s="9">
        <f t="shared" si="246"/>
        <v>7127.54</v>
      </c>
      <c r="T666" s="9">
        <f t="shared" si="247"/>
        <v>117649</v>
      </c>
      <c r="U666" s="9">
        <f t="shared" si="248"/>
        <v>431.80840000000006</v>
      </c>
      <c r="V666" s="9"/>
      <c r="W666" s="9"/>
      <c r="X666" s="9"/>
      <c r="Y666" s="9">
        <v>220.5</v>
      </c>
      <c r="Z666" s="9">
        <v>20.78</v>
      </c>
      <c r="AA666" s="9">
        <f t="shared" si="249"/>
        <v>4581.9900000000007</v>
      </c>
      <c r="AB666" s="9">
        <f t="shared" si="250"/>
        <v>48620.25</v>
      </c>
      <c r="AC666" s="9">
        <f t="shared" si="251"/>
        <v>431.80840000000006</v>
      </c>
      <c r="AD666" s="9"/>
      <c r="AE666" s="9"/>
      <c r="AF666" s="9"/>
      <c r="AG666" s="9">
        <v>3.5</v>
      </c>
      <c r="AH666" s="9">
        <v>20.78</v>
      </c>
      <c r="AI666" s="9">
        <f t="shared" si="252"/>
        <v>72.73</v>
      </c>
      <c r="AJ666" s="9">
        <f t="shared" si="253"/>
        <v>12.25</v>
      </c>
      <c r="AK666" s="9">
        <f t="shared" si="254"/>
        <v>431.80840000000006</v>
      </c>
      <c r="AL666" s="9"/>
      <c r="AM666" s="9"/>
      <c r="AN666" s="9"/>
      <c r="AO666" s="1">
        <v>2</v>
      </c>
      <c r="AP666" s="9">
        <v>20.78</v>
      </c>
      <c r="AQ666" s="9">
        <f t="shared" si="255"/>
        <v>41.56</v>
      </c>
      <c r="AR666" s="9">
        <f t="shared" si="256"/>
        <v>431.80840000000006</v>
      </c>
      <c r="AS666" s="9">
        <f t="shared" si="257"/>
        <v>431.80840000000006</v>
      </c>
      <c r="AT666" s="9"/>
      <c r="AU666" s="9"/>
      <c r="AV666" s="9"/>
      <c r="AW666" s="9">
        <v>0.4</v>
      </c>
      <c r="AX666" s="9">
        <v>20.78</v>
      </c>
      <c r="AY666" s="9">
        <f t="shared" si="258"/>
        <v>8.3120000000000012</v>
      </c>
      <c r="AZ666" s="9">
        <f t="shared" si="259"/>
        <v>0.16000000000000003</v>
      </c>
      <c r="BA666" s="9">
        <f t="shared" si="260"/>
        <v>431.80840000000006</v>
      </c>
      <c r="BB666" s="9"/>
      <c r="BC666" s="9"/>
      <c r="BD666" s="9"/>
      <c r="BE666" s="1">
        <v>3</v>
      </c>
      <c r="BF666" s="9">
        <v>20.78</v>
      </c>
      <c r="BG666">
        <f t="shared" si="261"/>
        <v>62.34</v>
      </c>
      <c r="BH666">
        <f t="shared" si="262"/>
        <v>9</v>
      </c>
      <c r="BI666">
        <f t="shared" si="263"/>
        <v>431.80840000000006</v>
      </c>
    </row>
    <row r="667" spans="1:61" x14ac:dyDescent="0.3">
      <c r="A667" s="9">
        <v>0.64</v>
      </c>
      <c r="B667" s="9">
        <v>20.72</v>
      </c>
      <c r="C667" s="9">
        <f t="shared" si="240"/>
        <v>13.2608</v>
      </c>
      <c r="D667" s="9">
        <f t="shared" si="241"/>
        <v>0.40960000000000002</v>
      </c>
      <c r="E667" s="9">
        <f t="shared" si="242"/>
        <v>429.31839999999994</v>
      </c>
      <c r="F667" s="9"/>
      <c r="G667" s="9"/>
      <c r="H667" s="9"/>
      <c r="I667" s="9">
        <v>784</v>
      </c>
      <c r="J667" s="9">
        <v>20.72</v>
      </c>
      <c r="K667" s="9">
        <f t="shared" si="243"/>
        <v>16244.48</v>
      </c>
      <c r="L667" s="9">
        <f t="shared" si="244"/>
        <v>614656</v>
      </c>
      <c r="M667" s="9">
        <f t="shared" si="245"/>
        <v>429.31839999999994</v>
      </c>
      <c r="N667" s="9"/>
      <c r="O667" s="9"/>
      <c r="P667" s="9"/>
      <c r="Q667" s="9">
        <v>343</v>
      </c>
      <c r="R667" s="9">
        <v>20.72</v>
      </c>
      <c r="S667" s="9">
        <f t="shared" si="246"/>
        <v>7106.96</v>
      </c>
      <c r="T667" s="9">
        <f t="shared" si="247"/>
        <v>117649</v>
      </c>
      <c r="U667" s="9">
        <f t="shared" si="248"/>
        <v>429.31839999999994</v>
      </c>
      <c r="V667" s="9"/>
      <c r="W667" s="9"/>
      <c r="X667" s="9"/>
      <c r="Y667" s="9">
        <v>220.5</v>
      </c>
      <c r="Z667" s="9">
        <v>20.72</v>
      </c>
      <c r="AA667" s="9">
        <f t="shared" si="249"/>
        <v>4568.7599999999993</v>
      </c>
      <c r="AB667" s="9">
        <f t="shared" si="250"/>
        <v>48620.25</v>
      </c>
      <c r="AC667" s="9">
        <f t="shared" si="251"/>
        <v>429.31839999999994</v>
      </c>
      <c r="AD667" s="9"/>
      <c r="AE667" s="9"/>
      <c r="AF667" s="9"/>
      <c r="AG667" s="9">
        <v>3.5</v>
      </c>
      <c r="AH667" s="9">
        <v>20.72</v>
      </c>
      <c r="AI667" s="9">
        <f t="shared" si="252"/>
        <v>72.52</v>
      </c>
      <c r="AJ667" s="9">
        <f t="shared" si="253"/>
        <v>12.25</v>
      </c>
      <c r="AK667" s="9">
        <f t="shared" si="254"/>
        <v>429.31839999999994</v>
      </c>
      <c r="AL667" s="9"/>
      <c r="AM667" s="9"/>
      <c r="AN667" s="9"/>
      <c r="AO667" s="1">
        <v>3</v>
      </c>
      <c r="AP667" s="9">
        <v>20.72</v>
      </c>
      <c r="AQ667" s="9">
        <f t="shared" si="255"/>
        <v>62.16</v>
      </c>
      <c r="AR667" s="9">
        <f t="shared" si="256"/>
        <v>429.31839999999994</v>
      </c>
      <c r="AS667" s="9">
        <f t="shared" si="257"/>
        <v>429.31839999999994</v>
      </c>
      <c r="AT667" s="9"/>
      <c r="AU667" s="9"/>
      <c r="AV667" s="9"/>
      <c r="AW667" s="9">
        <v>0.4</v>
      </c>
      <c r="AX667" s="9">
        <v>20.72</v>
      </c>
      <c r="AY667" s="9">
        <f t="shared" si="258"/>
        <v>8.2880000000000003</v>
      </c>
      <c r="AZ667" s="9">
        <f t="shared" si="259"/>
        <v>0.16000000000000003</v>
      </c>
      <c r="BA667" s="9">
        <f t="shared" si="260"/>
        <v>429.31839999999994</v>
      </c>
      <c r="BB667" s="9"/>
      <c r="BC667" s="9"/>
      <c r="BD667" s="9"/>
      <c r="BE667" s="1">
        <v>3</v>
      </c>
      <c r="BF667" s="9">
        <v>20.72</v>
      </c>
      <c r="BG667">
        <f t="shared" si="261"/>
        <v>62.16</v>
      </c>
      <c r="BH667">
        <f t="shared" si="262"/>
        <v>9</v>
      </c>
      <c r="BI667">
        <f t="shared" si="263"/>
        <v>429.31839999999994</v>
      </c>
    </row>
    <row r="668" spans="1:61" x14ac:dyDescent="0.3">
      <c r="A668" s="9">
        <v>0.64</v>
      </c>
      <c r="B668" s="9">
        <v>21.54</v>
      </c>
      <c r="C668" s="9">
        <f t="shared" si="240"/>
        <v>13.785600000000001</v>
      </c>
      <c r="D668" s="9">
        <f t="shared" si="241"/>
        <v>0.40960000000000002</v>
      </c>
      <c r="E668" s="9">
        <f t="shared" si="242"/>
        <v>463.97159999999997</v>
      </c>
      <c r="F668" s="9"/>
      <c r="G668" s="9"/>
      <c r="H668" s="9"/>
      <c r="I668" s="9">
        <v>784</v>
      </c>
      <c r="J668" s="9">
        <v>21.54</v>
      </c>
      <c r="K668" s="9">
        <f t="shared" si="243"/>
        <v>16887.36</v>
      </c>
      <c r="L668" s="9">
        <f t="shared" si="244"/>
        <v>614656</v>
      </c>
      <c r="M668" s="9">
        <f t="shared" si="245"/>
        <v>463.97159999999997</v>
      </c>
      <c r="N668" s="9"/>
      <c r="O668" s="9"/>
      <c r="P668" s="9"/>
      <c r="Q668" s="9">
        <v>343</v>
      </c>
      <c r="R668" s="9">
        <v>21.54</v>
      </c>
      <c r="S668" s="9">
        <f t="shared" si="246"/>
        <v>7388.2199999999993</v>
      </c>
      <c r="T668" s="9">
        <f t="shared" si="247"/>
        <v>117649</v>
      </c>
      <c r="U668" s="9">
        <f t="shared" si="248"/>
        <v>463.97159999999997</v>
      </c>
      <c r="V668" s="9"/>
      <c r="W668" s="9"/>
      <c r="X668" s="9"/>
      <c r="Y668" s="9">
        <v>220.5</v>
      </c>
      <c r="Z668" s="9">
        <v>21.54</v>
      </c>
      <c r="AA668" s="9">
        <f t="shared" si="249"/>
        <v>4749.57</v>
      </c>
      <c r="AB668" s="9">
        <f t="shared" si="250"/>
        <v>48620.25</v>
      </c>
      <c r="AC668" s="9">
        <f t="shared" si="251"/>
        <v>463.97159999999997</v>
      </c>
      <c r="AD668" s="9"/>
      <c r="AE668" s="9"/>
      <c r="AF668" s="9"/>
      <c r="AG668" s="9">
        <v>3.5</v>
      </c>
      <c r="AH668" s="9">
        <v>21.54</v>
      </c>
      <c r="AI668" s="9">
        <f t="shared" si="252"/>
        <v>75.39</v>
      </c>
      <c r="AJ668" s="9">
        <f t="shared" si="253"/>
        <v>12.25</v>
      </c>
      <c r="AK668" s="9">
        <f t="shared" si="254"/>
        <v>463.97159999999997</v>
      </c>
      <c r="AL668" s="9"/>
      <c r="AM668" s="9"/>
      <c r="AN668" s="9"/>
      <c r="AO668" s="1">
        <v>4</v>
      </c>
      <c r="AP668" s="9">
        <v>21.54</v>
      </c>
      <c r="AQ668" s="9">
        <f t="shared" si="255"/>
        <v>86.16</v>
      </c>
      <c r="AR668" s="9">
        <f t="shared" si="256"/>
        <v>463.97159999999997</v>
      </c>
      <c r="AS668" s="9">
        <f t="shared" si="257"/>
        <v>463.97159999999997</v>
      </c>
      <c r="AT668" s="9"/>
      <c r="AU668" s="9"/>
      <c r="AV668" s="9"/>
      <c r="AW668" s="9">
        <v>0.4</v>
      </c>
      <c r="AX668" s="9">
        <v>21.54</v>
      </c>
      <c r="AY668" s="9">
        <f t="shared" si="258"/>
        <v>8.6159999999999997</v>
      </c>
      <c r="AZ668" s="9">
        <f t="shared" si="259"/>
        <v>0.16000000000000003</v>
      </c>
      <c r="BA668" s="9">
        <f t="shared" si="260"/>
        <v>463.97159999999997</v>
      </c>
      <c r="BB668" s="9"/>
      <c r="BC668" s="9"/>
      <c r="BD668" s="9"/>
      <c r="BE668" s="1">
        <v>3</v>
      </c>
      <c r="BF668" s="9">
        <v>21.54</v>
      </c>
      <c r="BG668">
        <f t="shared" si="261"/>
        <v>64.62</v>
      </c>
      <c r="BH668">
        <f t="shared" si="262"/>
        <v>9</v>
      </c>
      <c r="BI668">
        <f t="shared" si="263"/>
        <v>463.97159999999997</v>
      </c>
    </row>
    <row r="669" spans="1:61" x14ac:dyDescent="0.3">
      <c r="A669" s="9">
        <v>0.64</v>
      </c>
      <c r="B669" s="9">
        <v>21.53</v>
      </c>
      <c r="C669" s="9">
        <f t="shared" si="240"/>
        <v>13.779200000000001</v>
      </c>
      <c r="D669" s="9">
        <f t="shared" si="241"/>
        <v>0.40960000000000002</v>
      </c>
      <c r="E669" s="9">
        <f t="shared" si="242"/>
        <v>463.54090000000002</v>
      </c>
      <c r="F669" s="9"/>
      <c r="G669" s="9"/>
      <c r="H669" s="9"/>
      <c r="I669" s="9">
        <v>784</v>
      </c>
      <c r="J669" s="9">
        <v>21.53</v>
      </c>
      <c r="K669" s="9">
        <f t="shared" si="243"/>
        <v>16879.52</v>
      </c>
      <c r="L669" s="9">
        <f t="shared" si="244"/>
        <v>614656</v>
      </c>
      <c r="M669" s="9">
        <f t="shared" si="245"/>
        <v>463.54090000000002</v>
      </c>
      <c r="N669" s="9"/>
      <c r="O669" s="9"/>
      <c r="P669" s="9"/>
      <c r="Q669" s="9">
        <v>343</v>
      </c>
      <c r="R669" s="9">
        <v>21.53</v>
      </c>
      <c r="S669" s="9">
        <f t="shared" si="246"/>
        <v>7384.79</v>
      </c>
      <c r="T669" s="9">
        <f t="shared" si="247"/>
        <v>117649</v>
      </c>
      <c r="U669" s="9">
        <f t="shared" si="248"/>
        <v>463.54090000000002</v>
      </c>
      <c r="V669" s="9"/>
      <c r="W669" s="9"/>
      <c r="X669" s="9"/>
      <c r="Y669" s="9">
        <v>220.5</v>
      </c>
      <c r="Z669" s="9">
        <v>21.53</v>
      </c>
      <c r="AA669" s="9">
        <f t="shared" si="249"/>
        <v>4747.3650000000007</v>
      </c>
      <c r="AB669" s="9">
        <f t="shared" si="250"/>
        <v>48620.25</v>
      </c>
      <c r="AC669" s="9">
        <f t="shared" si="251"/>
        <v>463.54090000000002</v>
      </c>
      <c r="AD669" s="9"/>
      <c r="AE669" s="9"/>
      <c r="AF669" s="9"/>
      <c r="AG669" s="9">
        <v>3.5</v>
      </c>
      <c r="AH669" s="9">
        <v>21.53</v>
      </c>
      <c r="AI669" s="9">
        <f t="shared" si="252"/>
        <v>75.355000000000004</v>
      </c>
      <c r="AJ669" s="9">
        <f t="shared" si="253"/>
        <v>12.25</v>
      </c>
      <c r="AK669" s="9">
        <f t="shared" si="254"/>
        <v>463.54090000000002</v>
      </c>
      <c r="AL669" s="9"/>
      <c r="AM669" s="9"/>
      <c r="AN669" s="9"/>
      <c r="AO669" s="1">
        <v>5</v>
      </c>
      <c r="AP669" s="9">
        <v>21.53</v>
      </c>
      <c r="AQ669" s="9">
        <f t="shared" si="255"/>
        <v>107.65</v>
      </c>
      <c r="AR669" s="9">
        <f t="shared" si="256"/>
        <v>463.54090000000002</v>
      </c>
      <c r="AS669" s="9">
        <f t="shared" si="257"/>
        <v>463.54090000000002</v>
      </c>
      <c r="AT669" s="9"/>
      <c r="AU669" s="9"/>
      <c r="AV669" s="9"/>
      <c r="AW669" s="9">
        <v>0.4</v>
      </c>
      <c r="AX669" s="9">
        <v>21.53</v>
      </c>
      <c r="AY669" s="9">
        <f t="shared" si="258"/>
        <v>8.6120000000000001</v>
      </c>
      <c r="AZ669" s="9">
        <f t="shared" si="259"/>
        <v>0.16000000000000003</v>
      </c>
      <c r="BA669" s="9">
        <f t="shared" si="260"/>
        <v>463.54090000000002</v>
      </c>
      <c r="BB669" s="9"/>
      <c r="BC669" s="9"/>
      <c r="BD669" s="9"/>
      <c r="BE669" s="1">
        <v>3</v>
      </c>
      <c r="BF669" s="9">
        <v>21.53</v>
      </c>
      <c r="BG669">
        <f t="shared" si="261"/>
        <v>64.59</v>
      </c>
      <c r="BH669">
        <f t="shared" si="262"/>
        <v>9</v>
      </c>
      <c r="BI669">
        <f t="shared" si="263"/>
        <v>463.54090000000002</v>
      </c>
    </row>
    <row r="670" spans="1:61" x14ac:dyDescent="0.3">
      <c r="A670" s="9">
        <v>0.62</v>
      </c>
      <c r="B670" s="9">
        <v>16.899999999999999</v>
      </c>
      <c r="C670" s="9">
        <f t="shared" si="240"/>
        <v>10.478</v>
      </c>
      <c r="D670" s="9">
        <f t="shared" si="241"/>
        <v>0.38440000000000002</v>
      </c>
      <c r="E670" s="9">
        <f t="shared" si="242"/>
        <v>285.60999999999996</v>
      </c>
      <c r="F670" s="9"/>
      <c r="G670" s="9"/>
      <c r="H670" s="9"/>
      <c r="I670" s="9">
        <v>808.5</v>
      </c>
      <c r="J670" s="9">
        <v>16.899999999999999</v>
      </c>
      <c r="K670" s="9">
        <f t="shared" si="243"/>
        <v>13663.65</v>
      </c>
      <c r="L670" s="9">
        <f t="shared" si="244"/>
        <v>653672.25</v>
      </c>
      <c r="M670" s="9">
        <f t="shared" si="245"/>
        <v>285.60999999999996</v>
      </c>
      <c r="N670" s="9"/>
      <c r="O670" s="9"/>
      <c r="P670" s="9"/>
      <c r="Q670" s="9">
        <v>367.5</v>
      </c>
      <c r="R670" s="9">
        <v>16.899999999999999</v>
      </c>
      <c r="S670" s="9">
        <f t="shared" si="246"/>
        <v>6210.7499999999991</v>
      </c>
      <c r="T670" s="9">
        <f t="shared" si="247"/>
        <v>135056.25</v>
      </c>
      <c r="U670" s="9">
        <f t="shared" si="248"/>
        <v>285.60999999999996</v>
      </c>
      <c r="V670" s="9"/>
      <c r="W670" s="9"/>
      <c r="X670" s="9"/>
      <c r="Y670" s="9">
        <v>220.5</v>
      </c>
      <c r="Z670" s="9">
        <v>16.899999999999999</v>
      </c>
      <c r="AA670" s="9">
        <f t="shared" si="249"/>
        <v>3726.45</v>
      </c>
      <c r="AB670" s="9">
        <f t="shared" si="250"/>
        <v>48620.25</v>
      </c>
      <c r="AC670" s="9">
        <f t="shared" si="251"/>
        <v>285.60999999999996</v>
      </c>
      <c r="AD670" s="9"/>
      <c r="AE670" s="9"/>
      <c r="AF670" s="9"/>
      <c r="AG670" s="9">
        <v>3.5</v>
      </c>
      <c r="AH670" s="9">
        <v>16.899999999999999</v>
      </c>
      <c r="AI670" s="9">
        <f t="shared" si="252"/>
        <v>59.149999999999991</v>
      </c>
      <c r="AJ670" s="9">
        <f t="shared" si="253"/>
        <v>12.25</v>
      </c>
      <c r="AK670" s="9">
        <f t="shared" si="254"/>
        <v>285.60999999999996</v>
      </c>
      <c r="AL670" s="9"/>
      <c r="AM670" s="9"/>
      <c r="AN670" s="9"/>
      <c r="AO670" s="1">
        <v>2</v>
      </c>
      <c r="AP670" s="9">
        <v>16.899999999999999</v>
      </c>
      <c r="AQ670" s="9">
        <f t="shared" si="255"/>
        <v>33.799999999999997</v>
      </c>
      <c r="AR670" s="9">
        <f t="shared" si="256"/>
        <v>285.60999999999996</v>
      </c>
      <c r="AS670" s="9">
        <f t="shared" si="257"/>
        <v>285.60999999999996</v>
      </c>
      <c r="AT670" s="9"/>
      <c r="AU670" s="9"/>
      <c r="AV670" s="9"/>
      <c r="AW670" s="9">
        <v>0.4</v>
      </c>
      <c r="AX670" s="9">
        <v>16.899999999999999</v>
      </c>
      <c r="AY670" s="9">
        <f t="shared" si="258"/>
        <v>6.76</v>
      </c>
      <c r="AZ670" s="9">
        <f t="shared" si="259"/>
        <v>0.16000000000000003</v>
      </c>
      <c r="BA670" s="9">
        <f t="shared" si="260"/>
        <v>285.60999999999996</v>
      </c>
      <c r="BB670" s="9"/>
      <c r="BC670" s="9"/>
      <c r="BD670" s="9"/>
      <c r="BE670" s="1">
        <v>3</v>
      </c>
      <c r="BF670" s="9">
        <v>16.899999999999999</v>
      </c>
      <c r="BG670">
        <f t="shared" si="261"/>
        <v>50.699999999999996</v>
      </c>
      <c r="BH670">
        <f t="shared" si="262"/>
        <v>9</v>
      </c>
      <c r="BI670">
        <f t="shared" si="263"/>
        <v>285.60999999999996</v>
      </c>
    </row>
    <row r="671" spans="1:61" x14ac:dyDescent="0.3">
      <c r="A671" s="9">
        <v>0.62</v>
      </c>
      <c r="B671" s="9">
        <v>17.14</v>
      </c>
      <c r="C671" s="9">
        <f t="shared" si="240"/>
        <v>10.626800000000001</v>
      </c>
      <c r="D671" s="9">
        <f t="shared" si="241"/>
        <v>0.38440000000000002</v>
      </c>
      <c r="E671" s="9">
        <f t="shared" si="242"/>
        <v>293.77960000000002</v>
      </c>
      <c r="F671" s="9"/>
      <c r="G671" s="9"/>
      <c r="H671" s="9"/>
      <c r="I671" s="9">
        <v>808.5</v>
      </c>
      <c r="J671" s="9">
        <v>17.14</v>
      </c>
      <c r="K671" s="9">
        <f t="shared" si="243"/>
        <v>13857.69</v>
      </c>
      <c r="L671" s="9">
        <f t="shared" si="244"/>
        <v>653672.25</v>
      </c>
      <c r="M671" s="9">
        <f t="shared" si="245"/>
        <v>293.77960000000002</v>
      </c>
      <c r="N671" s="9"/>
      <c r="O671" s="9"/>
      <c r="P671" s="9"/>
      <c r="Q671" s="9">
        <v>367.5</v>
      </c>
      <c r="R671" s="9">
        <v>17.14</v>
      </c>
      <c r="S671" s="9">
        <f t="shared" si="246"/>
        <v>6298.95</v>
      </c>
      <c r="T671" s="9">
        <f t="shared" si="247"/>
        <v>135056.25</v>
      </c>
      <c r="U671" s="9">
        <f t="shared" si="248"/>
        <v>293.77960000000002</v>
      </c>
      <c r="V671" s="9"/>
      <c r="W671" s="9"/>
      <c r="X671" s="9"/>
      <c r="Y671" s="9">
        <v>220.5</v>
      </c>
      <c r="Z671" s="9">
        <v>17.14</v>
      </c>
      <c r="AA671" s="9">
        <f t="shared" si="249"/>
        <v>3779.3700000000003</v>
      </c>
      <c r="AB671" s="9">
        <f t="shared" si="250"/>
        <v>48620.25</v>
      </c>
      <c r="AC671" s="9">
        <f t="shared" si="251"/>
        <v>293.77960000000002</v>
      </c>
      <c r="AD671" s="9"/>
      <c r="AE671" s="9"/>
      <c r="AF671" s="9"/>
      <c r="AG671" s="9">
        <v>3.5</v>
      </c>
      <c r="AH671" s="9">
        <v>17.14</v>
      </c>
      <c r="AI671" s="9">
        <f t="shared" si="252"/>
        <v>59.99</v>
      </c>
      <c r="AJ671" s="9">
        <f t="shared" si="253"/>
        <v>12.25</v>
      </c>
      <c r="AK671" s="9">
        <f t="shared" si="254"/>
        <v>293.77960000000002</v>
      </c>
      <c r="AL671" s="9"/>
      <c r="AM671" s="9"/>
      <c r="AN671" s="9"/>
      <c r="AO671" s="1">
        <v>3</v>
      </c>
      <c r="AP671" s="9">
        <v>17.14</v>
      </c>
      <c r="AQ671" s="9">
        <f t="shared" si="255"/>
        <v>51.42</v>
      </c>
      <c r="AR671" s="9">
        <f t="shared" si="256"/>
        <v>293.77960000000002</v>
      </c>
      <c r="AS671" s="9">
        <f t="shared" si="257"/>
        <v>293.77960000000002</v>
      </c>
      <c r="AT671" s="9"/>
      <c r="AU671" s="9"/>
      <c r="AV671" s="9"/>
      <c r="AW671" s="9">
        <v>0.4</v>
      </c>
      <c r="AX671" s="9">
        <v>17.14</v>
      </c>
      <c r="AY671" s="9">
        <f t="shared" si="258"/>
        <v>6.8560000000000008</v>
      </c>
      <c r="AZ671" s="9">
        <f t="shared" si="259"/>
        <v>0.16000000000000003</v>
      </c>
      <c r="BA671" s="9">
        <f t="shared" si="260"/>
        <v>293.77960000000002</v>
      </c>
      <c r="BB671" s="9"/>
      <c r="BC671" s="9"/>
      <c r="BD671" s="9"/>
      <c r="BE671" s="1">
        <v>3</v>
      </c>
      <c r="BF671" s="9">
        <v>17.14</v>
      </c>
      <c r="BG671">
        <f t="shared" si="261"/>
        <v>51.42</v>
      </c>
      <c r="BH671">
        <f t="shared" si="262"/>
        <v>9</v>
      </c>
      <c r="BI671">
        <f t="shared" si="263"/>
        <v>293.77960000000002</v>
      </c>
    </row>
    <row r="672" spans="1:61" x14ac:dyDescent="0.3">
      <c r="A672" s="9">
        <v>0.62</v>
      </c>
      <c r="B672" s="9">
        <v>16.559999999999999</v>
      </c>
      <c r="C672" s="9">
        <f t="shared" si="240"/>
        <v>10.267199999999999</v>
      </c>
      <c r="D672" s="9">
        <f t="shared" si="241"/>
        <v>0.38440000000000002</v>
      </c>
      <c r="E672" s="9">
        <f t="shared" si="242"/>
        <v>274.23359999999997</v>
      </c>
      <c r="F672" s="9"/>
      <c r="G672" s="9"/>
      <c r="H672" s="9"/>
      <c r="I672" s="9">
        <v>808.5</v>
      </c>
      <c r="J672" s="9">
        <v>16.559999999999999</v>
      </c>
      <c r="K672" s="9">
        <f t="shared" si="243"/>
        <v>13388.759999999998</v>
      </c>
      <c r="L672" s="9">
        <f t="shared" si="244"/>
        <v>653672.25</v>
      </c>
      <c r="M672" s="9">
        <f t="shared" si="245"/>
        <v>274.23359999999997</v>
      </c>
      <c r="N672" s="9"/>
      <c r="O672" s="9"/>
      <c r="P672" s="9"/>
      <c r="Q672" s="9">
        <v>367.5</v>
      </c>
      <c r="R672" s="9">
        <v>16.559999999999999</v>
      </c>
      <c r="S672" s="9">
        <f t="shared" si="246"/>
        <v>6085.7999999999993</v>
      </c>
      <c r="T672" s="9">
        <f t="shared" si="247"/>
        <v>135056.25</v>
      </c>
      <c r="U672" s="9">
        <f t="shared" si="248"/>
        <v>274.23359999999997</v>
      </c>
      <c r="V672" s="9"/>
      <c r="W672" s="9"/>
      <c r="X672" s="9"/>
      <c r="Y672" s="9">
        <v>220.5</v>
      </c>
      <c r="Z672" s="9">
        <v>16.559999999999999</v>
      </c>
      <c r="AA672" s="9">
        <f t="shared" si="249"/>
        <v>3651.4799999999996</v>
      </c>
      <c r="AB672" s="9">
        <f t="shared" si="250"/>
        <v>48620.25</v>
      </c>
      <c r="AC672" s="9">
        <f t="shared" si="251"/>
        <v>274.23359999999997</v>
      </c>
      <c r="AD672" s="9"/>
      <c r="AE672" s="9"/>
      <c r="AF672" s="9"/>
      <c r="AG672" s="9">
        <v>3.5</v>
      </c>
      <c r="AH672" s="9">
        <v>16.559999999999999</v>
      </c>
      <c r="AI672" s="9">
        <f t="shared" si="252"/>
        <v>57.959999999999994</v>
      </c>
      <c r="AJ672" s="9">
        <f t="shared" si="253"/>
        <v>12.25</v>
      </c>
      <c r="AK672" s="9">
        <f t="shared" si="254"/>
        <v>274.23359999999997</v>
      </c>
      <c r="AL672" s="9"/>
      <c r="AM672" s="9"/>
      <c r="AN672" s="9"/>
      <c r="AO672" s="1">
        <v>4</v>
      </c>
      <c r="AP672" s="9">
        <v>16.559999999999999</v>
      </c>
      <c r="AQ672" s="9">
        <f t="shared" si="255"/>
        <v>66.239999999999995</v>
      </c>
      <c r="AR672" s="9">
        <f t="shared" si="256"/>
        <v>274.23359999999997</v>
      </c>
      <c r="AS672" s="9">
        <f t="shared" si="257"/>
        <v>274.23359999999997</v>
      </c>
      <c r="AT672" s="9"/>
      <c r="AU672" s="9"/>
      <c r="AV672" s="9"/>
      <c r="AW672" s="9">
        <v>0.4</v>
      </c>
      <c r="AX672" s="9">
        <v>16.559999999999999</v>
      </c>
      <c r="AY672" s="9">
        <f t="shared" si="258"/>
        <v>6.6239999999999997</v>
      </c>
      <c r="AZ672" s="9">
        <f t="shared" si="259"/>
        <v>0.16000000000000003</v>
      </c>
      <c r="BA672" s="9">
        <f t="shared" si="260"/>
        <v>274.23359999999997</v>
      </c>
      <c r="BB672" s="9"/>
      <c r="BC672" s="9"/>
      <c r="BD672" s="9"/>
      <c r="BE672" s="1">
        <v>3</v>
      </c>
      <c r="BF672" s="9">
        <v>16.559999999999999</v>
      </c>
      <c r="BG672">
        <f t="shared" si="261"/>
        <v>49.679999999999993</v>
      </c>
      <c r="BH672">
        <f t="shared" si="262"/>
        <v>9</v>
      </c>
      <c r="BI672">
        <f t="shared" si="263"/>
        <v>274.23359999999997</v>
      </c>
    </row>
    <row r="673" spans="1:61" x14ac:dyDescent="0.3">
      <c r="A673" s="9">
        <v>0.62</v>
      </c>
      <c r="B673" s="9">
        <v>16</v>
      </c>
      <c r="C673" s="9">
        <f t="shared" si="240"/>
        <v>9.92</v>
      </c>
      <c r="D673" s="9">
        <f t="shared" si="241"/>
        <v>0.38440000000000002</v>
      </c>
      <c r="E673" s="9">
        <f t="shared" si="242"/>
        <v>256</v>
      </c>
      <c r="F673" s="9"/>
      <c r="G673" s="9"/>
      <c r="H673" s="9"/>
      <c r="I673" s="9">
        <v>808.5</v>
      </c>
      <c r="J673" s="9">
        <v>16</v>
      </c>
      <c r="K673" s="9">
        <f t="shared" si="243"/>
        <v>12936</v>
      </c>
      <c r="L673" s="9">
        <f t="shared" si="244"/>
        <v>653672.25</v>
      </c>
      <c r="M673" s="9">
        <f t="shared" si="245"/>
        <v>256</v>
      </c>
      <c r="N673" s="9"/>
      <c r="O673" s="9"/>
      <c r="P673" s="9"/>
      <c r="Q673" s="9">
        <v>367.5</v>
      </c>
      <c r="R673" s="9">
        <v>16</v>
      </c>
      <c r="S673" s="9">
        <f t="shared" si="246"/>
        <v>5880</v>
      </c>
      <c r="T673" s="9">
        <f t="shared" si="247"/>
        <v>135056.25</v>
      </c>
      <c r="U673" s="9">
        <f t="shared" si="248"/>
        <v>256</v>
      </c>
      <c r="V673" s="9"/>
      <c r="W673" s="9"/>
      <c r="X673" s="9"/>
      <c r="Y673" s="9">
        <v>220.5</v>
      </c>
      <c r="Z673" s="9">
        <v>16</v>
      </c>
      <c r="AA673" s="9">
        <f t="shared" si="249"/>
        <v>3528</v>
      </c>
      <c r="AB673" s="9">
        <f t="shared" si="250"/>
        <v>48620.25</v>
      </c>
      <c r="AC673" s="9">
        <f t="shared" si="251"/>
        <v>256</v>
      </c>
      <c r="AD673" s="9"/>
      <c r="AE673" s="9"/>
      <c r="AF673" s="9"/>
      <c r="AG673" s="9">
        <v>3.5</v>
      </c>
      <c r="AH673" s="9">
        <v>16</v>
      </c>
      <c r="AI673" s="9">
        <f t="shared" si="252"/>
        <v>56</v>
      </c>
      <c r="AJ673" s="9">
        <f t="shared" si="253"/>
        <v>12.25</v>
      </c>
      <c r="AK673" s="9">
        <f t="shared" si="254"/>
        <v>256</v>
      </c>
      <c r="AL673" s="9"/>
      <c r="AM673" s="9"/>
      <c r="AN673" s="9"/>
      <c r="AO673" s="1">
        <v>5</v>
      </c>
      <c r="AP673" s="9">
        <v>16</v>
      </c>
      <c r="AQ673" s="9">
        <f t="shared" si="255"/>
        <v>80</v>
      </c>
      <c r="AR673" s="9">
        <f t="shared" si="256"/>
        <v>256</v>
      </c>
      <c r="AS673" s="9">
        <f t="shared" si="257"/>
        <v>256</v>
      </c>
      <c r="AT673" s="9"/>
      <c r="AU673" s="9"/>
      <c r="AV673" s="9"/>
      <c r="AW673" s="9">
        <v>0.4</v>
      </c>
      <c r="AX673" s="9">
        <v>16</v>
      </c>
      <c r="AY673" s="9">
        <f t="shared" si="258"/>
        <v>6.4</v>
      </c>
      <c r="AZ673" s="9">
        <f t="shared" si="259"/>
        <v>0.16000000000000003</v>
      </c>
      <c r="BA673" s="9">
        <f t="shared" si="260"/>
        <v>256</v>
      </c>
      <c r="BB673" s="9"/>
      <c r="BC673" s="9"/>
      <c r="BD673" s="9"/>
      <c r="BE673" s="1">
        <v>3</v>
      </c>
      <c r="BF673" s="9">
        <v>16</v>
      </c>
      <c r="BG673">
        <f t="shared" si="261"/>
        <v>48</v>
      </c>
      <c r="BH673">
        <f t="shared" si="262"/>
        <v>9</v>
      </c>
      <c r="BI673">
        <f t="shared" si="263"/>
        <v>256</v>
      </c>
    </row>
    <row r="674" spans="1:61" x14ac:dyDescent="0.3">
      <c r="A674" s="9">
        <v>0.98</v>
      </c>
      <c r="B674" s="9">
        <v>32.950000000000003</v>
      </c>
      <c r="C674" s="9">
        <f t="shared" si="240"/>
        <v>32.291000000000004</v>
      </c>
      <c r="D674" s="9">
        <f t="shared" si="241"/>
        <v>0.96039999999999992</v>
      </c>
      <c r="E674" s="9">
        <f t="shared" si="242"/>
        <v>1085.7025000000001</v>
      </c>
      <c r="F674" s="9"/>
      <c r="G674" s="9"/>
      <c r="H674" s="9"/>
      <c r="I674" s="9">
        <v>514.5</v>
      </c>
      <c r="J674" s="9">
        <v>32.950000000000003</v>
      </c>
      <c r="K674" s="9">
        <f t="shared" si="243"/>
        <v>16952.775000000001</v>
      </c>
      <c r="L674" s="9">
        <f t="shared" si="244"/>
        <v>264710.25</v>
      </c>
      <c r="M674" s="9">
        <f t="shared" si="245"/>
        <v>1085.7025000000001</v>
      </c>
      <c r="N674" s="9"/>
      <c r="O674" s="9"/>
      <c r="P674" s="9"/>
      <c r="Q674" s="9">
        <v>294</v>
      </c>
      <c r="R674" s="9">
        <v>32.950000000000003</v>
      </c>
      <c r="S674" s="9">
        <f t="shared" si="246"/>
        <v>9687.3000000000011</v>
      </c>
      <c r="T674" s="9">
        <f t="shared" si="247"/>
        <v>86436</v>
      </c>
      <c r="U674" s="9">
        <f t="shared" si="248"/>
        <v>1085.7025000000001</v>
      </c>
      <c r="V674" s="9"/>
      <c r="W674" s="9"/>
      <c r="X674" s="9"/>
      <c r="Y674" s="9">
        <v>110.25</v>
      </c>
      <c r="Z674" s="9">
        <v>32.950000000000003</v>
      </c>
      <c r="AA674" s="9">
        <f t="shared" si="249"/>
        <v>3632.7375000000002</v>
      </c>
      <c r="AB674" s="9">
        <f t="shared" si="250"/>
        <v>12155.0625</v>
      </c>
      <c r="AC674" s="9">
        <f t="shared" si="251"/>
        <v>1085.7025000000001</v>
      </c>
      <c r="AD674" s="9"/>
      <c r="AE674" s="9"/>
      <c r="AF674" s="9"/>
      <c r="AG674" s="9">
        <v>7</v>
      </c>
      <c r="AH674" s="9">
        <v>32.950000000000003</v>
      </c>
      <c r="AI674" s="9">
        <f t="shared" si="252"/>
        <v>230.65000000000003</v>
      </c>
      <c r="AJ674" s="9">
        <f t="shared" si="253"/>
        <v>49</v>
      </c>
      <c r="AK674" s="9">
        <f t="shared" si="254"/>
        <v>1085.7025000000001</v>
      </c>
      <c r="AL674" s="9"/>
      <c r="AM674" s="9"/>
      <c r="AN674" s="9"/>
      <c r="AO674" s="1">
        <v>2</v>
      </c>
      <c r="AP674" s="9">
        <v>32.950000000000003</v>
      </c>
      <c r="AQ674" s="9">
        <f t="shared" si="255"/>
        <v>65.900000000000006</v>
      </c>
      <c r="AR674" s="9">
        <f t="shared" si="256"/>
        <v>1085.7025000000001</v>
      </c>
      <c r="AS674" s="9">
        <f t="shared" si="257"/>
        <v>1085.7025000000001</v>
      </c>
      <c r="AT674" s="9"/>
      <c r="AU674" s="9"/>
      <c r="AV674" s="9"/>
      <c r="AW674" s="9">
        <v>0.4</v>
      </c>
      <c r="AX674" s="9">
        <v>32.950000000000003</v>
      </c>
      <c r="AY674" s="9">
        <f t="shared" si="258"/>
        <v>13.180000000000001</v>
      </c>
      <c r="AZ674" s="9">
        <f t="shared" si="259"/>
        <v>0.16000000000000003</v>
      </c>
      <c r="BA674" s="9">
        <f t="shared" si="260"/>
        <v>1085.7025000000001</v>
      </c>
      <c r="BB674" s="9"/>
      <c r="BC674" s="9"/>
      <c r="BD674" s="9"/>
      <c r="BE674" s="1">
        <v>4</v>
      </c>
      <c r="BF674" s="9">
        <v>32.950000000000003</v>
      </c>
      <c r="BG674">
        <f t="shared" si="261"/>
        <v>131.80000000000001</v>
      </c>
      <c r="BH674">
        <f t="shared" si="262"/>
        <v>16</v>
      </c>
      <c r="BI674">
        <f t="shared" si="263"/>
        <v>1085.7025000000001</v>
      </c>
    </row>
    <row r="675" spans="1:61" x14ac:dyDescent="0.3">
      <c r="A675" s="9">
        <v>0.98</v>
      </c>
      <c r="B675" s="9">
        <v>33.06</v>
      </c>
      <c r="C675" s="9">
        <f t="shared" si="240"/>
        <v>32.398800000000001</v>
      </c>
      <c r="D675" s="9">
        <f t="shared" si="241"/>
        <v>0.96039999999999992</v>
      </c>
      <c r="E675" s="9">
        <f t="shared" si="242"/>
        <v>1092.9636</v>
      </c>
      <c r="F675" s="9"/>
      <c r="G675" s="9"/>
      <c r="H675" s="9"/>
      <c r="I675" s="9">
        <v>514.5</v>
      </c>
      <c r="J675" s="9">
        <v>33.06</v>
      </c>
      <c r="K675" s="9">
        <f t="shared" si="243"/>
        <v>17009.370000000003</v>
      </c>
      <c r="L675" s="9">
        <f t="shared" si="244"/>
        <v>264710.25</v>
      </c>
      <c r="M675" s="9">
        <f t="shared" si="245"/>
        <v>1092.9636</v>
      </c>
      <c r="N675" s="9"/>
      <c r="O675" s="9"/>
      <c r="P675" s="9"/>
      <c r="Q675" s="9">
        <v>294</v>
      </c>
      <c r="R675" s="9">
        <v>33.06</v>
      </c>
      <c r="S675" s="9">
        <f t="shared" si="246"/>
        <v>9719.6400000000012</v>
      </c>
      <c r="T675" s="9">
        <f t="shared" si="247"/>
        <v>86436</v>
      </c>
      <c r="U675" s="9">
        <f t="shared" si="248"/>
        <v>1092.9636</v>
      </c>
      <c r="V675" s="9"/>
      <c r="W675" s="9"/>
      <c r="X675" s="9"/>
      <c r="Y675" s="9">
        <v>110.25</v>
      </c>
      <c r="Z675" s="9">
        <v>33.06</v>
      </c>
      <c r="AA675" s="9">
        <f t="shared" si="249"/>
        <v>3644.8650000000002</v>
      </c>
      <c r="AB675" s="9">
        <f t="shared" si="250"/>
        <v>12155.0625</v>
      </c>
      <c r="AC675" s="9">
        <f t="shared" si="251"/>
        <v>1092.9636</v>
      </c>
      <c r="AD675" s="9"/>
      <c r="AE675" s="9"/>
      <c r="AF675" s="9"/>
      <c r="AG675" s="9">
        <v>7</v>
      </c>
      <c r="AH675" s="9">
        <v>33.06</v>
      </c>
      <c r="AI675" s="9">
        <f t="shared" si="252"/>
        <v>231.42000000000002</v>
      </c>
      <c r="AJ675" s="9">
        <f t="shared" si="253"/>
        <v>49</v>
      </c>
      <c r="AK675" s="9">
        <f t="shared" si="254"/>
        <v>1092.9636</v>
      </c>
      <c r="AL675" s="9"/>
      <c r="AM675" s="9"/>
      <c r="AN675" s="9"/>
      <c r="AO675" s="1">
        <v>3</v>
      </c>
      <c r="AP675" s="9">
        <v>33.06</v>
      </c>
      <c r="AQ675" s="9">
        <f t="shared" si="255"/>
        <v>99.18</v>
      </c>
      <c r="AR675" s="9">
        <f t="shared" si="256"/>
        <v>1092.9636</v>
      </c>
      <c r="AS675" s="9">
        <f t="shared" si="257"/>
        <v>1092.9636</v>
      </c>
      <c r="AT675" s="9"/>
      <c r="AU675" s="9"/>
      <c r="AV675" s="9"/>
      <c r="AW675" s="9">
        <v>0.4</v>
      </c>
      <c r="AX675" s="9">
        <v>33.06</v>
      </c>
      <c r="AY675" s="9">
        <f t="shared" si="258"/>
        <v>13.224000000000002</v>
      </c>
      <c r="AZ675" s="9">
        <f t="shared" si="259"/>
        <v>0.16000000000000003</v>
      </c>
      <c r="BA675" s="9">
        <f t="shared" si="260"/>
        <v>1092.9636</v>
      </c>
      <c r="BB675" s="9"/>
      <c r="BC675" s="9"/>
      <c r="BD675" s="9"/>
      <c r="BE675" s="1">
        <v>4</v>
      </c>
      <c r="BF675" s="9">
        <v>33.06</v>
      </c>
      <c r="BG675">
        <f t="shared" si="261"/>
        <v>132.24</v>
      </c>
      <c r="BH675">
        <f t="shared" si="262"/>
        <v>16</v>
      </c>
      <c r="BI675">
        <f t="shared" si="263"/>
        <v>1092.9636</v>
      </c>
    </row>
    <row r="676" spans="1:61" x14ac:dyDescent="0.3">
      <c r="A676" s="9">
        <v>0.98</v>
      </c>
      <c r="B676" s="9">
        <v>33.950000000000003</v>
      </c>
      <c r="C676" s="9">
        <f t="shared" si="240"/>
        <v>33.271000000000001</v>
      </c>
      <c r="D676" s="9">
        <f t="shared" si="241"/>
        <v>0.96039999999999992</v>
      </c>
      <c r="E676" s="9">
        <f t="shared" si="242"/>
        <v>1152.6025000000002</v>
      </c>
      <c r="F676" s="9"/>
      <c r="G676" s="9"/>
      <c r="H676" s="9"/>
      <c r="I676" s="9">
        <v>514.5</v>
      </c>
      <c r="J676" s="9">
        <v>33.950000000000003</v>
      </c>
      <c r="K676" s="9">
        <f t="shared" si="243"/>
        <v>17467.275000000001</v>
      </c>
      <c r="L676" s="9">
        <f t="shared" si="244"/>
        <v>264710.25</v>
      </c>
      <c r="M676" s="9">
        <f t="shared" si="245"/>
        <v>1152.6025000000002</v>
      </c>
      <c r="N676" s="9"/>
      <c r="O676" s="9"/>
      <c r="P676" s="9"/>
      <c r="Q676" s="9">
        <v>294</v>
      </c>
      <c r="R676" s="9">
        <v>33.950000000000003</v>
      </c>
      <c r="S676" s="9">
        <f t="shared" si="246"/>
        <v>9981.3000000000011</v>
      </c>
      <c r="T676" s="9">
        <f t="shared" si="247"/>
        <v>86436</v>
      </c>
      <c r="U676" s="9">
        <f t="shared" si="248"/>
        <v>1152.6025000000002</v>
      </c>
      <c r="V676" s="9"/>
      <c r="W676" s="9"/>
      <c r="X676" s="9"/>
      <c r="Y676" s="9">
        <v>110.25</v>
      </c>
      <c r="Z676" s="9">
        <v>33.950000000000003</v>
      </c>
      <c r="AA676" s="9">
        <f t="shared" si="249"/>
        <v>3742.9875000000002</v>
      </c>
      <c r="AB676" s="9">
        <f t="shared" si="250"/>
        <v>12155.0625</v>
      </c>
      <c r="AC676" s="9">
        <f t="shared" si="251"/>
        <v>1152.6025000000002</v>
      </c>
      <c r="AD676" s="9"/>
      <c r="AE676" s="9"/>
      <c r="AF676" s="9"/>
      <c r="AG676" s="9">
        <v>7</v>
      </c>
      <c r="AH676" s="9">
        <v>33.950000000000003</v>
      </c>
      <c r="AI676" s="9">
        <f t="shared" si="252"/>
        <v>237.65000000000003</v>
      </c>
      <c r="AJ676" s="9">
        <f t="shared" si="253"/>
        <v>49</v>
      </c>
      <c r="AK676" s="9">
        <f t="shared" si="254"/>
        <v>1152.6025000000002</v>
      </c>
      <c r="AL676" s="9"/>
      <c r="AM676" s="9"/>
      <c r="AN676" s="9"/>
      <c r="AO676" s="1">
        <v>4</v>
      </c>
      <c r="AP676" s="9">
        <v>33.950000000000003</v>
      </c>
      <c r="AQ676" s="9">
        <f t="shared" si="255"/>
        <v>135.80000000000001</v>
      </c>
      <c r="AR676" s="9">
        <f t="shared" si="256"/>
        <v>1152.6025000000002</v>
      </c>
      <c r="AS676" s="9">
        <f t="shared" si="257"/>
        <v>1152.6025000000002</v>
      </c>
      <c r="AT676" s="9"/>
      <c r="AU676" s="9"/>
      <c r="AV676" s="9"/>
      <c r="AW676" s="9">
        <v>0.4</v>
      </c>
      <c r="AX676" s="9">
        <v>33.950000000000003</v>
      </c>
      <c r="AY676" s="9">
        <f t="shared" si="258"/>
        <v>13.580000000000002</v>
      </c>
      <c r="AZ676" s="9">
        <f t="shared" si="259"/>
        <v>0.16000000000000003</v>
      </c>
      <c r="BA676" s="9">
        <f t="shared" si="260"/>
        <v>1152.6025000000002</v>
      </c>
      <c r="BB676" s="9"/>
      <c r="BC676" s="9"/>
      <c r="BD676" s="9"/>
      <c r="BE676" s="1">
        <v>4</v>
      </c>
      <c r="BF676" s="9">
        <v>33.950000000000003</v>
      </c>
      <c r="BG676">
        <f t="shared" si="261"/>
        <v>135.80000000000001</v>
      </c>
      <c r="BH676">
        <f t="shared" si="262"/>
        <v>16</v>
      </c>
      <c r="BI676">
        <f t="shared" si="263"/>
        <v>1152.6025000000002</v>
      </c>
    </row>
    <row r="677" spans="1:61" x14ac:dyDescent="0.3">
      <c r="A677" s="9">
        <v>0.98</v>
      </c>
      <c r="B677" s="9">
        <v>33.880000000000003</v>
      </c>
      <c r="C677" s="9">
        <f t="shared" si="240"/>
        <v>33.202400000000004</v>
      </c>
      <c r="D677" s="9">
        <f t="shared" si="241"/>
        <v>0.96039999999999992</v>
      </c>
      <c r="E677" s="9">
        <f t="shared" si="242"/>
        <v>1147.8544000000002</v>
      </c>
      <c r="F677" s="9"/>
      <c r="G677" s="9"/>
      <c r="H677" s="9"/>
      <c r="I677" s="9">
        <v>514.5</v>
      </c>
      <c r="J677" s="9">
        <v>33.880000000000003</v>
      </c>
      <c r="K677" s="9">
        <f t="shared" si="243"/>
        <v>17431.260000000002</v>
      </c>
      <c r="L677" s="9">
        <f t="shared" si="244"/>
        <v>264710.25</v>
      </c>
      <c r="M677" s="9">
        <f t="shared" si="245"/>
        <v>1147.8544000000002</v>
      </c>
      <c r="N677" s="9"/>
      <c r="O677" s="9"/>
      <c r="P677" s="9"/>
      <c r="Q677" s="9">
        <v>294</v>
      </c>
      <c r="R677" s="9">
        <v>33.880000000000003</v>
      </c>
      <c r="S677" s="9">
        <f t="shared" si="246"/>
        <v>9960.7200000000012</v>
      </c>
      <c r="T677" s="9">
        <f t="shared" si="247"/>
        <v>86436</v>
      </c>
      <c r="U677" s="9">
        <f t="shared" si="248"/>
        <v>1147.8544000000002</v>
      </c>
      <c r="V677" s="9"/>
      <c r="W677" s="9"/>
      <c r="X677" s="9"/>
      <c r="Y677" s="9">
        <v>110.25</v>
      </c>
      <c r="Z677" s="9">
        <v>33.880000000000003</v>
      </c>
      <c r="AA677" s="9">
        <f t="shared" si="249"/>
        <v>3735.2700000000004</v>
      </c>
      <c r="AB677" s="9">
        <f t="shared" si="250"/>
        <v>12155.0625</v>
      </c>
      <c r="AC677" s="9">
        <f t="shared" si="251"/>
        <v>1147.8544000000002</v>
      </c>
      <c r="AD677" s="9"/>
      <c r="AE677" s="9"/>
      <c r="AF677" s="9"/>
      <c r="AG677" s="9">
        <v>7</v>
      </c>
      <c r="AH677" s="9">
        <v>33.880000000000003</v>
      </c>
      <c r="AI677" s="9">
        <f t="shared" si="252"/>
        <v>237.16000000000003</v>
      </c>
      <c r="AJ677" s="9">
        <f t="shared" si="253"/>
        <v>49</v>
      </c>
      <c r="AK677" s="9">
        <f t="shared" si="254"/>
        <v>1147.8544000000002</v>
      </c>
      <c r="AL677" s="9"/>
      <c r="AM677" s="9"/>
      <c r="AN677" s="9"/>
      <c r="AO677" s="1">
        <v>5</v>
      </c>
      <c r="AP677" s="9">
        <v>33.880000000000003</v>
      </c>
      <c r="AQ677" s="9">
        <f t="shared" si="255"/>
        <v>169.4</v>
      </c>
      <c r="AR677" s="9">
        <f t="shared" si="256"/>
        <v>1147.8544000000002</v>
      </c>
      <c r="AS677" s="9">
        <f t="shared" si="257"/>
        <v>1147.8544000000002</v>
      </c>
      <c r="AT677" s="9"/>
      <c r="AU677" s="9"/>
      <c r="AV677" s="9"/>
      <c r="AW677" s="9">
        <v>0.4</v>
      </c>
      <c r="AX677" s="9">
        <v>33.880000000000003</v>
      </c>
      <c r="AY677" s="9">
        <f t="shared" si="258"/>
        <v>13.552000000000001</v>
      </c>
      <c r="AZ677" s="9">
        <f t="shared" si="259"/>
        <v>0.16000000000000003</v>
      </c>
      <c r="BA677" s="9">
        <f t="shared" si="260"/>
        <v>1147.8544000000002</v>
      </c>
      <c r="BB677" s="9"/>
      <c r="BC677" s="9"/>
      <c r="BD677" s="9"/>
      <c r="BE677" s="1">
        <v>4</v>
      </c>
      <c r="BF677" s="9">
        <v>33.880000000000003</v>
      </c>
      <c r="BG677">
        <f t="shared" si="261"/>
        <v>135.52000000000001</v>
      </c>
      <c r="BH677">
        <f t="shared" si="262"/>
        <v>16</v>
      </c>
      <c r="BI677">
        <f t="shared" si="263"/>
        <v>1147.8544000000002</v>
      </c>
    </row>
    <row r="678" spans="1:61" x14ac:dyDescent="0.3">
      <c r="A678" s="9">
        <v>0.9</v>
      </c>
      <c r="B678" s="9">
        <v>33.979999999999997</v>
      </c>
      <c r="C678" s="9">
        <f t="shared" si="240"/>
        <v>30.581999999999997</v>
      </c>
      <c r="D678" s="9">
        <f t="shared" si="241"/>
        <v>0.81</v>
      </c>
      <c r="E678" s="9">
        <f t="shared" si="242"/>
        <v>1154.6403999999998</v>
      </c>
      <c r="F678" s="9"/>
      <c r="G678" s="9"/>
      <c r="H678" s="9"/>
      <c r="I678" s="9">
        <v>563.5</v>
      </c>
      <c r="J678" s="9">
        <v>33.979999999999997</v>
      </c>
      <c r="K678" s="9">
        <f t="shared" si="243"/>
        <v>19147.73</v>
      </c>
      <c r="L678" s="9">
        <f t="shared" si="244"/>
        <v>317532.25</v>
      </c>
      <c r="M678" s="9">
        <f t="shared" si="245"/>
        <v>1154.6403999999998</v>
      </c>
      <c r="N678" s="9"/>
      <c r="O678" s="9"/>
      <c r="P678" s="9"/>
      <c r="Q678" s="9">
        <v>318.5</v>
      </c>
      <c r="R678" s="9">
        <v>33.979999999999997</v>
      </c>
      <c r="S678" s="9">
        <f t="shared" si="246"/>
        <v>10822.63</v>
      </c>
      <c r="T678" s="9">
        <f t="shared" si="247"/>
        <v>101442.25</v>
      </c>
      <c r="U678" s="9">
        <f t="shared" si="248"/>
        <v>1154.6403999999998</v>
      </c>
      <c r="V678" s="9"/>
      <c r="W678" s="9"/>
      <c r="X678" s="9"/>
      <c r="Y678" s="9">
        <v>122.5</v>
      </c>
      <c r="Z678" s="9">
        <v>33.979999999999997</v>
      </c>
      <c r="AA678" s="9">
        <f t="shared" si="249"/>
        <v>4162.5499999999993</v>
      </c>
      <c r="AB678" s="9">
        <f t="shared" si="250"/>
        <v>15006.25</v>
      </c>
      <c r="AC678" s="9">
        <f t="shared" si="251"/>
        <v>1154.6403999999998</v>
      </c>
      <c r="AD678" s="9"/>
      <c r="AE678" s="9"/>
      <c r="AF678" s="9"/>
      <c r="AG678" s="9">
        <v>7</v>
      </c>
      <c r="AH678" s="9">
        <v>33.979999999999997</v>
      </c>
      <c r="AI678" s="9">
        <f t="shared" si="252"/>
        <v>237.85999999999999</v>
      </c>
      <c r="AJ678" s="9">
        <f t="shared" si="253"/>
        <v>49</v>
      </c>
      <c r="AK678" s="9">
        <f t="shared" si="254"/>
        <v>1154.6403999999998</v>
      </c>
      <c r="AL678" s="9"/>
      <c r="AM678" s="9"/>
      <c r="AN678" s="9"/>
      <c r="AO678" s="1">
        <v>2</v>
      </c>
      <c r="AP678" s="9">
        <v>33.979999999999997</v>
      </c>
      <c r="AQ678" s="9">
        <f t="shared" si="255"/>
        <v>67.959999999999994</v>
      </c>
      <c r="AR678" s="9">
        <f t="shared" si="256"/>
        <v>1154.6403999999998</v>
      </c>
      <c r="AS678" s="9">
        <f t="shared" si="257"/>
        <v>1154.6403999999998</v>
      </c>
      <c r="AT678" s="9"/>
      <c r="AU678" s="9"/>
      <c r="AV678" s="9"/>
      <c r="AW678" s="9">
        <v>0.4</v>
      </c>
      <c r="AX678" s="9">
        <v>33.979999999999997</v>
      </c>
      <c r="AY678" s="9">
        <f t="shared" si="258"/>
        <v>13.591999999999999</v>
      </c>
      <c r="AZ678" s="9">
        <f t="shared" si="259"/>
        <v>0.16000000000000003</v>
      </c>
      <c r="BA678" s="9">
        <f t="shared" si="260"/>
        <v>1154.6403999999998</v>
      </c>
      <c r="BB678" s="9"/>
      <c r="BC678" s="9"/>
      <c r="BD678" s="9"/>
      <c r="BE678" s="1">
        <v>4</v>
      </c>
      <c r="BF678" s="9">
        <v>33.979999999999997</v>
      </c>
      <c r="BG678">
        <f t="shared" si="261"/>
        <v>135.91999999999999</v>
      </c>
      <c r="BH678">
        <f t="shared" si="262"/>
        <v>16</v>
      </c>
      <c r="BI678">
        <f t="shared" si="263"/>
        <v>1154.6403999999998</v>
      </c>
    </row>
    <row r="679" spans="1:61" x14ac:dyDescent="0.3">
      <c r="A679" s="9">
        <v>0.9</v>
      </c>
      <c r="B679" s="9">
        <v>39.92</v>
      </c>
      <c r="C679" s="9">
        <f t="shared" si="240"/>
        <v>35.928000000000004</v>
      </c>
      <c r="D679" s="9">
        <f t="shared" si="241"/>
        <v>0.81</v>
      </c>
      <c r="E679" s="9">
        <f t="shared" si="242"/>
        <v>1593.6064000000001</v>
      </c>
      <c r="F679" s="9"/>
      <c r="G679" s="9"/>
      <c r="H679" s="9"/>
      <c r="I679" s="9">
        <v>563.5</v>
      </c>
      <c r="J679" s="9">
        <v>39.92</v>
      </c>
      <c r="K679" s="9">
        <f t="shared" si="243"/>
        <v>22494.920000000002</v>
      </c>
      <c r="L679" s="9">
        <f t="shared" si="244"/>
        <v>317532.25</v>
      </c>
      <c r="M679" s="9">
        <f t="shared" si="245"/>
        <v>1593.6064000000001</v>
      </c>
      <c r="N679" s="9"/>
      <c r="O679" s="9"/>
      <c r="P679" s="9"/>
      <c r="Q679" s="9">
        <v>318.5</v>
      </c>
      <c r="R679" s="9">
        <v>39.92</v>
      </c>
      <c r="S679" s="9">
        <f t="shared" si="246"/>
        <v>12714.52</v>
      </c>
      <c r="T679" s="9">
        <f t="shared" si="247"/>
        <v>101442.25</v>
      </c>
      <c r="U679" s="9">
        <f t="shared" si="248"/>
        <v>1593.6064000000001</v>
      </c>
      <c r="V679" s="9"/>
      <c r="W679" s="9"/>
      <c r="X679" s="9"/>
      <c r="Y679" s="9">
        <v>122.5</v>
      </c>
      <c r="Z679" s="9">
        <v>39.92</v>
      </c>
      <c r="AA679" s="9">
        <f t="shared" si="249"/>
        <v>4890.2</v>
      </c>
      <c r="AB679" s="9">
        <f t="shared" si="250"/>
        <v>15006.25</v>
      </c>
      <c r="AC679" s="9">
        <f t="shared" si="251"/>
        <v>1593.6064000000001</v>
      </c>
      <c r="AD679" s="9"/>
      <c r="AE679" s="9"/>
      <c r="AF679" s="9"/>
      <c r="AG679" s="9">
        <v>7</v>
      </c>
      <c r="AH679" s="9">
        <v>39.92</v>
      </c>
      <c r="AI679" s="9">
        <f t="shared" si="252"/>
        <v>279.44</v>
      </c>
      <c r="AJ679" s="9">
        <f t="shared" si="253"/>
        <v>49</v>
      </c>
      <c r="AK679" s="9">
        <f t="shared" si="254"/>
        <v>1593.6064000000001</v>
      </c>
      <c r="AL679" s="9"/>
      <c r="AM679" s="9"/>
      <c r="AN679" s="9"/>
      <c r="AO679" s="1">
        <v>3</v>
      </c>
      <c r="AP679" s="9">
        <v>39.92</v>
      </c>
      <c r="AQ679" s="9">
        <f t="shared" si="255"/>
        <v>119.76</v>
      </c>
      <c r="AR679" s="9">
        <f t="shared" si="256"/>
        <v>1593.6064000000001</v>
      </c>
      <c r="AS679" s="9">
        <f t="shared" si="257"/>
        <v>1593.6064000000001</v>
      </c>
      <c r="AT679" s="9"/>
      <c r="AU679" s="9"/>
      <c r="AV679" s="9"/>
      <c r="AW679" s="9">
        <v>0.4</v>
      </c>
      <c r="AX679" s="9">
        <v>39.92</v>
      </c>
      <c r="AY679" s="9">
        <f t="shared" si="258"/>
        <v>15.968000000000002</v>
      </c>
      <c r="AZ679" s="9">
        <f t="shared" si="259"/>
        <v>0.16000000000000003</v>
      </c>
      <c r="BA679" s="9">
        <f t="shared" si="260"/>
        <v>1593.6064000000001</v>
      </c>
      <c r="BB679" s="9"/>
      <c r="BC679" s="9"/>
      <c r="BD679" s="9"/>
      <c r="BE679" s="1">
        <v>4</v>
      </c>
      <c r="BF679" s="9">
        <v>39.92</v>
      </c>
      <c r="BG679">
        <f t="shared" si="261"/>
        <v>159.68</v>
      </c>
      <c r="BH679">
        <f t="shared" si="262"/>
        <v>16</v>
      </c>
      <c r="BI679">
        <f t="shared" si="263"/>
        <v>1593.6064000000001</v>
      </c>
    </row>
    <row r="680" spans="1:61" x14ac:dyDescent="0.3">
      <c r="A680" s="9">
        <v>0.9</v>
      </c>
      <c r="B680" s="9">
        <v>39.22</v>
      </c>
      <c r="C680" s="9">
        <f t="shared" si="240"/>
        <v>35.298000000000002</v>
      </c>
      <c r="D680" s="9">
        <f t="shared" si="241"/>
        <v>0.81</v>
      </c>
      <c r="E680" s="9">
        <f t="shared" si="242"/>
        <v>1538.2084</v>
      </c>
      <c r="F680" s="9"/>
      <c r="G680" s="9"/>
      <c r="H680" s="9"/>
      <c r="I680" s="9">
        <v>563.5</v>
      </c>
      <c r="J680" s="9">
        <v>39.22</v>
      </c>
      <c r="K680" s="9">
        <f t="shared" si="243"/>
        <v>22100.47</v>
      </c>
      <c r="L680" s="9">
        <f t="shared" si="244"/>
        <v>317532.25</v>
      </c>
      <c r="M680" s="9">
        <f t="shared" si="245"/>
        <v>1538.2084</v>
      </c>
      <c r="N680" s="9"/>
      <c r="O680" s="9"/>
      <c r="P680" s="9"/>
      <c r="Q680" s="9">
        <v>318.5</v>
      </c>
      <c r="R680" s="9">
        <v>39.22</v>
      </c>
      <c r="S680" s="9">
        <f t="shared" si="246"/>
        <v>12491.57</v>
      </c>
      <c r="T680" s="9">
        <f t="shared" si="247"/>
        <v>101442.25</v>
      </c>
      <c r="U680" s="9">
        <f t="shared" si="248"/>
        <v>1538.2084</v>
      </c>
      <c r="V680" s="9"/>
      <c r="W680" s="9"/>
      <c r="X680" s="9"/>
      <c r="Y680" s="9">
        <v>122.5</v>
      </c>
      <c r="Z680" s="9">
        <v>39.22</v>
      </c>
      <c r="AA680" s="9">
        <f t="shared" si="249"/>
        <v>4804.45</v>
      </c>
      <c r="AB680" s="9">
        <f t="shared" si="250"/>
        <v>15006.25</v>
      </c>
      <c r="AC680" s="9">
        <f t="shared" si="251"/>
        <v>1538.2084</v>
      </c>
      <c r="AD680" s="9"/>
      <c r="AE680" s="9"/>
      <c r="AF680" s="9"/>
      <c r="AG680" s="9">
        <v>7</v>
      </c>
      <c r="AH680" s="9">
        <v>39.22</v>
      </c>
      <c r="AI680" s="9">
        <f t="shared" si="252"/>
        <v>274.53999999999996</v>
      </c>
      <c r="AJ680" s="9">
        <f t="shared" si="253"/>
        <v>49</v>
      </c>
      <c r="AK680" s="9">
        <f t="shared" si="254"/>
        <v>1538.2084</v>
      </c>
      <c r="AL680" s="9"/>
      <c r="AM680" s="9"/>
      <c r="AN680" s="9"/>
      <c r="AO680" s="1">
        <v>4</v>
      </c>
      <c r="AP680" s="9">
        <v>39.22</v>
      </c>
      <c r="AQ680" s="9">
        <f t="shared" si="255"/>
        <v>156.88</v>
      </c>
      <c r="AR680" s="9">
        <f t="shared" si="256"/>
        <v>1538.2084</v>
      </c>
      <c r="AS680" s="9">
        <f t="shared" si="257"/>
        <v>1538.2084</v>
      </c>
      <c r="AT680" s="9"/>
      <c r="AU680" s="9"/>
      <c r="AV680" s="9"/>
      <c r="AW680" s="9">
        <v>0.4</v>
      </c>
      <c r="AX680" s="9">
        <v>39.22</v>
      </c>
      <c r="AY680" s="9">
        <f t="shared" si="258"/>
        <v>15.688000000000001</v>
      </c>
      <c r="AZ680" s="9">
        <f t="shared" si="259"/>
        <v>0.16000000000000003</v>
      </c>
      <c r="BA680" s="9">
        <f t="shared" si="260"/>
        <v>1538.2084</v>
      </c>
      <c r="BB680" s="9"/>
      <c r="BC680" s="9"/>
      <c r="BD680" s="9"/>
      <c r="BE680" s="1">
        <v>4</v>
      </c>
      <c r="BF680" s="9">
        <v>39.22</v>
      </c>
      <c r="BG680">
        <f t="shared" si="261"/>
        <v>156.88</v>
      </c>
      <c r="BH680">
        <f t="shared" si="262"/>
        <v>16</v>
      </c>
      <c r="BI680">
        <f t="shared" si="263"/>
        <v>1538.2084</v>
      </c>
    </row>
    <row r="681" spans="1:61" x14ac:dyDescent="0.3">
      <c r="A681" s="9">
        <v>0.9</v>
      </c>
      <c r="B681" s="9">
        <v>36.1</v>
      </c>
      <c r="C681" s="9">
        <f t="shared" si="240"/>
        <v>32.49</v>
      </c>
      <c r="D681" s="9">
        <f t="shared" si="241"/>
        <v>0.81</v>
      </c>
      <c r="E681" s="9">
        <f t="shared" si="242"/>
        <v>1303.21</v>
      </c>
      <c r="F681" s="9"/>
      <c r="G681" s="9"/>
      <c r="H681" s="9"/>
      <c r="I681" s="9">
        <v>563.5</v>
      </c>
      <c r="J681" s="9">
        <v>36.1</v>
      </c>
      <c r="K681" s="9">
        <f t="shared" si="243"/>
        <v>20342.350000000002</v>
      </c>
      <c r="L681" s="9">
        <f t="shared" si="244"/>
        <v>317532.25</v>
      </c>
      <c r="M681" s="9">
        <f t="shared" si="245"/>
        <v>1303.21</v>
      </c>
      <c r="N681" s="9"/>
      <c r="O681" s="9"/>
      <c r="P681" s="9"/>
      <c r="Q681" s="9">
        <v>318.5</v>
      </c>
      <c r="R681" s="9">
        <v>36.1</v>
      </c>
      <c r="S681" s="9">
        <f t="shared" si="246"/>
        <v>11497.85</v>
      </c>
      <c r="T681" s="9">
        <f t="shared" si="247"/>
        <v>101442.25</v>
      </c>
      <c r="U681" s="9">
        <f t="shared" si="248"/>
        <v>1303.21</v>
      </c>
      <c r="V681" s="9"/>
      <c r="W681" s="9"/>
      <c r="X681" s="9"/>
      <c r="Y681" s="9">
        <v>122.5</v>
      </c>
      <c r="Z681" s="9">
        <v>36.1</v>
      </c>
      <c r="AA681" s="9">
        <f t="shared" si="249"/>
        <v>4422.25</v>
      </c>
      <c r="AB681" s="9">
        <f t="shared" si="250"/>
        <v>15006.25</v>
      </c>
      <c r="AC681" s="9">
        <f t="shared" si="251"/>
        <v>1303.21</v>
      </c>
      <c r="AD681" s="9"/>
      <c r="AE681" s="9"/>
      <c r="AF681" s="9"/>
      <c r="AG681" s="9">
        <v>7</v>
      </c>
      <c r="AH681" s="9">
        <v>36.1</v>
      </c>
      <c r="AI681" s="9">
        <f t="shared" si="252"/>
        <v>252.70000000000002</v>
      </c>
      <c r="AJ681" s="9">
        <f t="shared" si="253"/>
        <v>49</v>
      </c>
      <c r="AK681" s="9">
        <f t="shared" si="254"/>
        <v>1303.21</v>
      </c>
      <c r="AL681" s="9"/>
      <c r="AM681" s="9"/>
      <c r="AN681" s="9"/>
      <c r="AO681" s="1">
        <v>5</v>
      </c>
      <c r="AP681" s="9">
        <v>36.1</v>
      </c>
      <c r="AQ681" s="9">
        <f t="shared" si="255"/>
        <v>180.5</v>
      </c>
      <c r="AR681" s="9">
        <f t="shared" si="256"/>
        <v>1303.21</v>
      </c>
      <c r="AS681" s="9">
        <f t="shared" si="257"/>
        <v>1303.21</v>
      </c>
      <c r="AT681" s="9"/>
      <c r="AU681" s="9"/>
      <c r="AV681" s="9"/>
      <c r="AW681" s="9">
        <v>0.4</v>
      </c>
      <c r="AX681" s="9">
        <v>36.1</v>
      </c>
      <c r="AY681" s="9">
        <f t="shared" si="258"/>
        <v>14.440000000000001</v>
      </c>
      <c r="AZ681" s="9">
        <f t="shared" si="259"/>
        <v>0.16000000000000003</v>
      </c>
      <c r="BA681" s="9">
        <f t="shared" si="260"/>
        <v>1303.21</v>
      </c>
      <c r="BB681" s="9"/>
      <c r="BC681" s="9"/>
      <c r="BD681" s="9"/>
      <c r="BE681" s="1">
        <v>4</v>
      </c>
      <c r="BF681" s="9">
        <v>36.1</v>
      </c>
      <c r="BG681">
        <f t="shared" si="261"/>
        <v>144.4</v>
      </c>
      <c r="BH681">
        <f t="shared" si="262"/>
        <v>16</v>
      </c>
      <c r="BI681">
        <f t="shared" si="263"/>
        <v>1303.21</v>
      </c>
    </row>
    <row r="682" spans="1:61" x14ac:dyDescent="0.3">
      <c r="A682" s="9">
        <v>0.86</v>
      </c>
      <c r="B682" s="9">
        <v>31.53</v>
      </c>
      <c r="C682" s="9">
        <f t="shared" si="240"/>
        <v>27.1158</v>
      </c>
      <c r="D682" s="9">
        <f t="shared" si="241"/>
        <v>0.73959999999999992</v>
      </c>
      <c r="E682" s="9">
        <f t="shared" si="242"/>
        <v>994.1409000000001</v>
      </c>
      <c r="F682" s="9"/>
      <c r="G682" s="9"/>
      <c r="H682" s="9"/>
      <c r="I682" s="9">
        <v>588</v>
      </c>
      <c r="J682" s="9">
        <v>31.53</v>
      </c>
      <c r="K682" s="9">
        <f t="shared" si="243"/>
        <v>18539.64</v>
      </c>
      <c r="L682" s="9">
        <f t="shared" si="244"/>
        <v>345744</v>
      </c>
      <c r="M682" s="9">
        <f t="shared" si="245"/>
        <v>994.1409000000001</v>
      </c>
      <c r="N682" s="9"/>
      <c r="O682" s="9"/>
      <c r="P682" s="9"/>
      <c r="Q682" s="9">
        <v>294</v>
      </c>
      <c r="R682" s="9">
        <v>31.53</v>
      </c>
      <c r="S682" s="9">
        <f t="shared" si="246"/>
        <v>9269.82</v>
      </c>
      <c r="T682" s="9">
        <f t="shared" si="247"/>
        <v>86436</v>
      </c>
      <c r="U682" s="9">
        <f t="shared" si="248"/>
        <v>994.1409000000001</v>
      </c>
      <c r="V682" s="9"/>
      <c r="W682" s="9"/>
      <c r="X682" s="9"/>
      <c r="Y682" s="9">
        <v>147</v>
      </c>
      <c r="Z682" s="9">
        <v>31.53</v>
      </c>
      <c r="AA682" s="9">
        <f t="shared" si="249"/>
        <v>4634.91</v>
      </c>
      <c r="AB682" s="9">
        <f t="shared" si="250"/>
        <v>21609</v>
      </c>
      <c r="AC682" s="9">
        <f t="shared" si="251"/>
        <v>994.1409000000001</v>
      </c>
      <c r="AD682" s="9"/>
      <c r="AE682" s="9"/>
      <c r="AF682" s="9"/>
      <c r="AG682" s="9">
        <v>7</v>
      </c>
      <c r="AH682" s="9">
        <v>31.53</v>
      </c>
      <c r="AI682" s="9">
        <f t="shared" si="252"/>
        <v>220.71</v>
      </c>
      <c r="AJ682" s="9">
        <f t="shared" si="253"/>
        <v>49</v>
      </c>
      <c r="AK682" s="9">
        <f t="shared" si="254"/>
        <v>994.1409000000001</v>
      </c>
      <c r="AL682" s="9"/>
      <c r="AM682" s="9"/>
      <c r="AN682" s="9"/>
      <c r="AO682" s="1">
        <v>2</v>
      </c>
      <c r="AP682" s="9">
        <v>31.53</v>
      </c>
      <c r="AQ682" s="9">
        <f t="shared" si="255"/>
        <v>63.06</v>
      </c>
      <c r="AR682" s="9">
        <f t="shared" si="256"/>
        <v>994.1409000000001</v>
      </c>
      <c r="AS682" s="9">
        <f t="shared" si="257"/>
        <v>994.1409000000001</v>
      </c>
      <c r="AT682" s="9"/>
      <c r="AU682" s="9"/>
      <c r="AV682" s="9"/>
      <c r="AW682" s="9">
        <v>0.4</v>
      </c>
      <c r="AX682" s="9">
        <v>31.53</v>
      </c>
      <c r="AY682" s="9">
        <f t="shared" si="258"/>
        <v>12.612000000000002</v>
      </c>
      <c r="AZ682" s="9">
        <f t="shared" si="259"/>
        <v>0.16000000000000003</v>
      </c>
      <c r="BA682" s="9">
        <f t="shared" si="260"/>
        <v>994.1409000000001</v>
      </c>
      <c r="BB682" s="9"/>
      <c r="BC682" s="9"/>
      <c r="BD682" s="9"/>
      <c r="BE682" s="1">
        <v>4</v>
      </c>
      <c r="BF682" s="9">
        <v>31.53</v>
      </c>
      <c r="BG682">
        <f t="shared" si="261"/>
        <v>126.12</v>
      </c>
      <c r="BH682">
        <f t="shared" si="262"/>
        <v>16</v>
      </c>
      <c r="BI682">
        <f t="shared" si="263"/>
        <v>994.1409000000001</v>
      </c>
    </row>
    <row r="683" spans="1:61" x14ac:dyDescent="0.3">
      <c r="A683" s="9">
        <v>0.86</v>
      </c>
      <c r="B683" s="9">
        <v>36.200000000000003</v>
      </c>
      <c r="C683" s="9">
        <f t="shared" si="240"/>
        <v>31.132000000000001</v>
      </c>
      <c r="D683" s="9">
        <f t="shared" si="241"/>
        <v>0.73959999999999992</v>
      </c>
      <c r="E683" s="9">
        <f t="shared" si="242"/>
        <v>1310.4400000000003</v>
      </c>
      <c r="F683" s="9"/>
      <c r="G683" s="9"/>
      <c r="H683" s="9"/>
      <c r="I683" s="9">
        <v>588</v>
      </c>
      <c r="J683" s="9">
        <v>36.200000000000003</v>
      </c>
      <c r="K683" s="9">
        <f t="shared" si="243"/>
        <v>21285.600000000002</v>
      </c>
      <c r="L683" s="9">
        <f t="shared" si="244"/>
        <v>345744</v>
      </c>
      <c r="M683" s="9">
        <f t="shared" si="245"/>
        <v>1310.4400000000003</v>
      </c>
      <c r="N683" s="9"/>
      <c r="O683" s="9"/>
      <c r="P683" s="9"/>
      <c r="Q683" s="9">
        <v>294</v>
      </c>
      <c r="R683" s="9">
        <v>36.200000000000003</v>
      </c>
      <c r="S683" s="9">
        <f t="shared" si="246"/>
        <v>10642.800000000001</v>
      </c>
      <c r="T683" s="9">
        <f t="shared" si="247"/>
        <v>86436</v>
      </c>
      <c r="U683" s="9">
        <f t="shared" si="248"/>
        <v>1310.4400000000003</v>
      </c>
      <c r="V683" s="9"/>
      <c r="W683" s="9"/>
      <c r="X683" s="9"/>
      <c r="Y683" s="9">
        <v>147</v>
      </c>
      <c r="Z683" s="9">
        <v>36.200000000000003</v>
      </c>
      <c r="AA683" s="9">
        <f t="shared" si="249"/>
        <v>5321.4000000000005</v>
      </c>
      <c r="AB683" s="9">
        <f t="shared" si="250"/>
        <v>21609</v>
      </c>
      <c r="AC683" s="9">
        <f t="shared" si="251"/>
        <v>1310.4400000000003</v>
      </c>
      <c r="AD683" s="9"/>
      <c r="AE683" s="9"/>
      <c r="AF683" s="9"/>
      <c r="AG683" s="9">
        <v>7</v>
      </c>
      <c r="AH683" s="9">
        <v>36.200000000000003</v>
      </c>
      <c r="AI683" s="9">
        <f t="shared" si="252"/>
        <v>253.40000000000003</v>
      </c>
      <c r="AJ683" s="9">
        <f t="shared" si="253"/>
        <v>49</v>
      </c>
      <c r="AK683" s="9">
        <f t="shared" si="254"/>
        <v>1310.4400000000003</v>
      </c>
      <c r="AL683" s="9"/>
      <c r="AM683" s="9"/>
      <c r="AN683" s="9"/>
      <c r="AO683" s="1">
        <v>3</v>
      </c>
      <c r="AP683" s="9">
        <v>36.200000000000003</v>
      </c>
      <c r="AQ683" s="9">
        <f t="shared" si="255"/>
        <v>108.60000000000001</v>
      </c>
      <c r="AR683" s="9">
        <f t="shared" si="256"/>
        <v>1310.4400000000003</v>
      </c>
      <c r="AS683" s="9">
        <f t="shared" si="257"/>
        <v>1310.4400000000003</v>
      </c>
      <c r="AT683" s="9"/>
      <c r="AU683" s="9"/>
      <c r="AV683" s="9"/>
      <c r="AW683" s="9">
        <v>0.4</v>
      </c>
      <c r="AX683" s="9">
        <v>36.200000000000003</v>
      </c>
      <c r="AY683" s="9">
        <f t="shared" si="258"/>
        <v>14.480000000000002</v>
      </c>
      <c r="AZ683" s="9">
        <f t="shared" si="259"/>
        <v>0.16000000000000003</v>
      </c>
      <c r="BA683" s="9">
        <f t="shared" si="260"/>
        <v>1310.4400000000003</v>
      </c>
      <c r="BB683" s="9"/>
      <c r="BC683" s="9"/>
      <c r="BD683" s="9"/>
      <c r="BE683" s="1">
        <v>4</v>
      </c>
      <c r="BF683" s="9">
        <v>36.200000000000003</v>
      </c>
      <c r="BG683">
        <f t="shared" si="261"/>
        <v>144.80000000000001</v>
      </c>
      <c r="BH683">
        <f t="shared" si="262"/>
        <v>16</v>
      </c>
      <c r="BI683">
        <f t="shared" si="263"/>
        <v>1310.4400000000003</v>
      </c>
    </row>
    <row r="684" spans="1:61" x14ac:dyDescent="0.3">
      <c r="A684" s="9">
        <v>0.86</v>
      </c>
      <c r="B684" s="9">
        <v>36.21</v>
      </c>
      <c r="C684" s="9">
        <f t="shared" si="240"/>
        <v>31.140599999999999</v>
      </c>
      <c r="D684" s="9">
        <f t="shared" si="241"/>
        <v>0.73959999999999992</v>
      </c>
      <c r="E684" s="9">
        <f t="shared" si="242"/>
        <v>1311.1641</v>
      </c>
      <c r="F684" s="9"/>
      <c r="G684" s="9"/>
      <c r="H684" s="9"/>
      <c r="I684" s="9">
        <v>588</v>
      </c>
      <c r="J684" s="9">
        <v>36.21</v>
      </c>
      <c r="K684" s="9">
        <f t="shared" si="243"/>
        <v>21291.48</v>
      </c>
      <c r="L684" s="9">
        <f t="shared" si="244"/>
        <v>345744</v>
      </c>
      <c r="M684" s="9">
        <f t="shared" si="245"/>
        <v>1311.1641</v>
      </c>
      <c r="N684" s="9"/>
      <c r="O684" s="9"/>
      <c r="P684" s="9"/>
      <c r="Q684" s="9">
        <v>294</v>
      </c>
      <c r="R684" s="9">
        <v>36.21</v>
      </c>
      <c r="S684" s="9">
        <f t="shared" si="246"/>
        <v>10645.74</v>
      </c>
      <c r="T684" s="9">
        <f t="shared" si="247"/>
        <v>86436</v>
      </c>
      <c r="U684" s="9">
        <f t="shared" si="248"/>
        <v>1311.1641</v>
      </c>
      <c r="V684" s="9"/>
      <c r="W684" s="9"/>
      <c r="X684" s="9"/>
      <c r="Y684" s="9">
        <v>147</v>
      </c>
      <c r="Z684" s="9">
        <v>36.21</v>
      </c>
      <c r="AA684" s="9">
        <f t="shared" si="249"/>
        <v>5322.87</v>
      </c>
      <c r="AB684" s="9">
        <f t="shared" si="250"/>
        <v>21609</v>
      </c>
      <c r="AC684" s="9">
        <f t="shared" si="251"/>
        <v>1311.1641</v>
      </c>
      <c r="AD684" s="9"/>
      <c r="AE684" s="9"/>
      <c r="AF684" s="9"/>
      <c r="AG684" s="9">
        <v>7</v>
      </c>
      <c r="AH684" s="9">
        <v>36.21</v>
      </c>
      <c r="AI684" s="9">
        <f t="shared" si="252"/>
        <v>253.47</v>
      </c>
      <c r="AJ684" s="9">
        <f t="shared" si="253"/>
        <v>49</v>
      </c>
      <c r="AK684" s="9">
        <f t="shared" si="254"/>
        <v>1311.1641</v>
      </c>
      <c r="AL684" s="9"/>
      <c r="AM684" s="9"/>
      <c r="AN684" s="9"/>
      <c r="AO684" s="1">
        <v>4</v>
      </c>
      <c r="AP684" s="9">
        <v>36.21</v>
      </c>
      <c r="AQ684" s="9">
        <f t="shared" si="255"/>
        <v>144.84</v>
      </c>
      <c r="AR684" s="9">
        <f t="shared" si="256"/>
        <v>1311.1641</v>
      </c>
      <c r="AS684" s="9">
        <f t="shared" si="257"/>
        <v>1311.1641</v>
      </c>
      <c r="AT684" s="9"/>
      <c r="AU684" s="9"/>
      <c r="AV684" s="9"/>
      <c r="AW684" s="9">
        <v>0.4</v>
      </c>
      <c r="AX684" s="9">
        <v>36.21</v>
      </c>
      <c r="AY684" s="9">
        <f t="shared" si="258"/>
        <v>14.484000000000002</v>
      </c>
      <c r="AZ684" s="9">
        <f t="shared" si="259"/>
        <v>0.16000000000000003</v>
      </c>
      <c r="BA684" s="9">
        <f t="shared" si="260"/>
        <v>1311.1641</v>
      </c>
      <c r="BB684" s="9"/>
      <c r="BC684" s="9"/>
      <c r="BD684" s="9"/>
      <c r="BE684" s="1">
        <v>4</v>
      </c>
      <c r="BF684" s="9">
        <v>36.21</v>
      </c>
      <c r="BG684">
        <f t="shared" si="261"/>
        <v>144.84</v>
      </c>
      <c r="BH684">
        <f t="shared" si="262"/>
        <v>16</v>
      </c>
      <c r="BI684">
        <f t="shared" si="263"/>
        <v>1311.1641</v>
      </c>
    </row>
    <row r="685" spans="1:61" x14ac:dyDescent="0.3">
      <c r="A685" s="9">
        <v>0.86</v>
      </c>
      <c r="B685" s="9">
        <v>31</v>
      </c>
      <c r="C685" s="9">
        <f t="shared" si="240"/>
        <v>26.66</v>
      </c>
      <c r="D685" s="9">
        <f t="shared" si="241"/>
        <v>0.73959999999999992</v>
      </c>
      <c r="E685" s="9">
        <f t="shared" si="242"/>
        <v>961</v>
      </c>
      <c r="F685" s="9"/>
      <c r="G685" s="9"/>
      <c r="H685" s="9"/>
      <c r="I685" s="9">
        <v>588</v>
      </c>
      <c r="J685" s="9">
        <v>31</v>
      </c>
      <c r="K685" s="9">
        <f t="shared" si="243"/>
        <v>18228</v>
      </c>
      <c r="L685" s="9">
        <f t="shared" si="244"/>
        <v>345744</v>
      </c>
      <c r="M685" s="9">
        <f t="shared" si="245"/>
        <v>961</v>
      </c>
      <c r="N685" s="9"/>
      <c r="O685" s="9"/>
      <c r="P685" s="9"/>
      <c r="Q685" s="9">
        <v>294</v>
      </c>
      <c r="R685" s="9">
        <v>31</v>
      </c>
      <c r="S685" s="9">
        <f t="shared" si="246"/>
        <v>9114</v>
      </c>
      <c r="T685" s="9">
        <f t="shared" si="247"/>
        <v>86436</v>
      </c>
      <c r="U685" s="9">
        <f t="shared" si="248"/>
        <v>961</v>
      </c>
      <c r="V685" s="9"/>
      <c r="W685" s="9"/>
      <c r="X685" s="9"/>
      <c r="Y685" s="9">
        <v>147</v>
      </c>
      <c r="Z685" s="9">
        <v>31</v>
      </c>
      <c r="AA685" s="9">
        <f t="shared" si="249"/>
        <v>4557</v>
      </c>
      <c r="AB685" s="9">
        <f t="shared" si="250"/>
        <v>21609</v>
      </c>
      <c r="AC685" s="9">
        <f t="shared" si="251"/>
        <v>961</v>
      </c>
      <c r="AD685" s="9"/>
      <c r="AE685" s="9"/>
      <c r="AF685" s="9"/>
      <c r="AG685" s="9">
        <v>7</v>
      </c>
      <c r="AH685" s="9">
        <v>31</v>
      </c>
      <c r="AI685" s="9">
        <f t="shared" si="252"/>
        <v>217</v>
      </c>
      <c r="AJ685" s="9">
        <f t="shared" si="253"/>
        <v>49</v>
      </c>
      <c r="AK685" s="9">
        <f t="shared" si="254"/>
        <v>961</v>
      </c>
      <c r="AL685" s="9"/>
      <c r="AM685" s="9"/>
      <c r="AN685" s="9"/>
      <c r="AO685" s="1">
        <v>5</v>
      </c>
      <c r="AP685" s="9">
        <v>31</v>
      </c>
      <c r="AQ685" s="9">
        <f t="shared" si="255"/>
        <v>155</v>
      </c>
      <c r="AR685" s="9">
        <f t="shared" si="256"/>
        <v>961</v>
      </c>
      <c r="AS685" s="9">
        <f t="shared" si="257"/>
        <v>961</v>
      </c>
      <c r="AT685" s="9"/>
      <c r="AU685" s="9"/>
      <c r="AV685" s="9"/>
      <c r="AW685" s="9">
        <v>0.4</v>
      </c>
      <c r="AX685" s="9">
        <v>31</v>
      </c>
      <c r="AY685" s="9">
        <f t="shared" si="258"/>
        <v>12.4</v>
      </c>
      <c r="AZ685" s="9">
        <f t="shared" si="259"/>
        <v>0.16000000000000003</v>
      </c>
      <c r="BA685" s="9">
        <f t="shared" si="260"/>
        <v>961</v>
      </c>
      <c r="BB685" s="9"/>
      <c r="BC685" s="9"/>
      <c r="BD685" s="9"/>
      <c r="BE685" s="1">
        <v>4</v>
      </c>
      <c r="BF685" s="9">
        <v>31</v>
      </c>
      <c r="BG685">
        <f t="shared" si="261"/>
        <v>124</v>
      </c>
      <c r="BH685">
        <f t="shared" si="262"/>
        <v>16</v>
      </c>
      <c r="BI685">
        <f t="shared" si="263"/>
        <v>961</v>
      </c>
    </row>
    <row r="686" spans="1:61" x14ac:dyDescent="0.3">
      <c r="A686" s="9">
        <v>0.82</v>
      </c>
      <c r="B686" s="9">
        <v>28.2</v>
      </c>
      <c r="C686" s="9">
        <f t="shared" si="240"/>
        <v>23.123999999999999</v>
      </c>
      <c r="D686" s="9">
        <f t="shared" si="241"/>
        <v>0.67239999999999989</v>
      </c>
      <c r="E686" s="9">
        <f t="shared" si="242"/>
        <v>795.24</v>
      </c>
      <c r="F686" s="9"/>
      <c r="G686" s="9"/>
      <c r="H686" s="9"/>
      <c r="I686" s="9">
        <v>612.5</v>
      </c>
      <c r="J686" s="9">
        <v>28.2</v>
      </c>
      <c r="K686" s="9">
        <f t="shared" si="243"/>
        <v>17272.5</v>
      </c>
      <c r="L686" s="9">
        <f t="shared" si="244"/>
        <v>375156.25</v>
      </c>
      <c r="M686" s="9">
        <f t="shared" si="245"/>
        <v>795.24</v>
      </c>
      <c r="N686" s="9"/>
      <c r="O686" s="9"/>
      <c r="P686" s="9"/>
      <c r="Q686" s="9">
        <v>318.5</v>
      </c>
      <c r="R686" s="9">
        <v>28.2</v>
      </c>
      <c r="S686" s="9">
        <f t="shared" si="246"/>
        <v>8981.6999999999989</v>
      </c>
      <c r="T686" s="9">
        <f t="shared" si="247"/>
        <v>101442.25</v>
      </c>
      <c r="U686" s="9">
        <f t="shared" si="248"/>
        <v>795.24</v>
      </c>
      <c r="V686" s="9"/>
      <c r="W686" s="9"/>
      <c r="X686" s="9"/>
      <c r="Y686" s="9">
        <v>147</v>
      </c>
      <c r="Z686" s="9">
        <v>28.2</v>
      </c>
      <c r="AA686" s="9">
        <f t="shared" si="249"/>
        <v>4145.3999999999996</v>
      </c>
      <c r="AB686" s="9">
        <f t="shared" si="250"/>
        <v>21609</v>
      </c>
      <c r="AC686" s="9">
        <f t="shared" si="251"/>
        <v>795.24</v>
      </c>
      <c r="AD686" s="9"/>
      <c r="AE686" s="9"/>
      <c r="AF686" s="9"/>
      <c r="AG686" s="9">
        <v>7</v>
      </c>
      <c r="AH686" s="9">
        <v>28.2</v>
      </c>
      <c r="AI686" s="9">
        <f t="shared" si="252"/>
        <v>197.4</v>
      </c>
      <c r="AJ686" s="9">
        <f t="shared" si="253"/>
        <v>49</v>
      </c>
      <c r="AK686" s="9">
        <f t="shared" si="254"/>
        <v>795.24</v>
      </c>
      <c r="AL686" s="9"/>
      <c r="AM686" s="9"/>
      <c r="AN686" s="9"/>
      <c r="AO686" s="1">
        <v>2</v>
      </c>
      <c r="AP686" s="9">
        <v>28.2</v>
      </c>
      <c r="AQ686" s="9">
        <f t="shared" si="255"/>
        <v>56.4</v>
      </c>
      <c r="AR686" s="9">
        <f t="shared" si="256"/>
        <v>795.24</v>
      </c>
      <c r="AS686" s="9">
        <f t="shared" si="257"/>
        <v>795.24</v>
      </c>
      <c r="AT686" s="9"/>
      <c r="AU686" s="9"/>
      <c r="AV686" s="9"/>
      <c r="AW686" s="9">
        <v>0.4</v>
      </c>
      <c r="AX686" s="9">
        <v>28.2</v>
      </c>
      <c r="AY686" s="9">
        <f t="shared" si="258"/>
        <v>11.280000000000001</v>
      </c>
      <c r="AZ686" s="9">
        <f t="shared" si="259"/>
        <v>0.16000000000000003</v>
      </c>
      <c r="BA686" s="9">
        <f t="shared" si="260"/>
        <v>795.24</v>
      </c>
      <c r="BB686" s="9"/>
      <c r="BC686" s="9"/>
      <c r="BD686" s="9"/>
      <c r="BE686" s="1">
        <v>4</v>
      </c>
      <c r="BF686" s="9">
        <v>28.2</v>
      </c>
      <c r="BG686">
        <f t="shared" si="261"/>
        <v>112.8</v>
      </c>
      <c r="BH686">
        <f t="shared" si="262"/>
        <v>16</v>
      </c>
      <c r="BI686">
        <f t="shared" si="263"/>
        <v>795.24</v>
      </c>
    </row>
    <row r="687" spans="1:61" x14ac:dyDescent="0.3">
      <c r="A687" s="9">
        <v>0.82</v>
      </c>
      <c r="B687" s="9">
        <v>32.35</v>
      </c>
      <c r="C687" s="9">
        <f t="shared" si="240"/>
        <v>26.527000000000001</v>
      </c>
      <c r="D687" s="9">
        <f t="shared" si="241"/>
        <v>0.67239999999999989</v>
      </c>
      <c r="E687" s="9">
        <f t="shared" si="242"/>
        <v>1046.5225</v>
      </c>
      <c r="F687" s="9"/>
      <c r="G687" s="9"/>
      <c r="H687" s="9"/>
      <c r="I687" s="9">
        <v>612.5</v>
      </c>
      <c r="J687" s="9">
        <v>32.35</v>
      </c>
      <c r="K687" s="9">
        <f t="shared" si="243"/>
        <v>19814.375</v>
      </c>
      <c r="L687" s="9">
        <f t="shared" si="244"/>
        <v>375156.25</v>
      </c>
      <c r="M687" s="9">
        <f t="shared" si="245"/>
        <v>1046.5225</v>
      </c>
      <c r="N687" s="9"/>
      <c r="O687" s="9"/>
      <c r="P687" s="9"/>
      <c r="Q687" s="9">
        <v>318.5</v>
      </c>
      <c r="R687" s="9">
        <v>32.35</v>
      </c>
      <c r="S687" s="9">
        <f t="shared" si="246"/>
        <v>10303.475</v>
      </c>
      <c r="T687" s="9">
        <f t="shared" si="247"/>
        <v>101442.25</v>
      </c>
      <c r="U687" s="9">
        <f t="shared" si="248"/>
        <v>1046.5225</v>
      </c>
      <c r="V687" s="9"/>
      <c r="W687" s="9"/>
      <c r="X687" s="9"/>
      <c r="Y687" s="9">
        <v>147</v>
      </c>
      <c r="Z687" s="9">
        <v>32.35</v>
      </c>
      <c r="AA687" s="9">
        <f t="shared" si="249"/>
        <v>4755.45</v>
      </c>
      <c r="AB687" s="9">
        <f t="shared" si="250"/>
        <v>21609</v>
      </c>
      <c r="AC687" s="9">
        <f t="shared" si="251"/>
        <v>1046.5225</v>
      </c>
      <c r="AD687" s="9"/>
      <c r="AE687" s="9"/>
      <c r="AF687" s="9"/>
      <c r="AG687" s="9">
        <v>7</v>
      </c>
      <c r="AH687" s="9">
        <v>32.35</v>
      </c>
      <c r="AI687" s="9">
        <f t="shared" si="252"/>
        <v>226.45000000000002</v>
      </c>
      <c r="AJ687" s="9">
        <f t="shared" si="253"/>
        <v>49</v>
      </c>
      <c r="AK687" s="9">
        <f t="shared" si="254"/>
        <v>1046.5225</v>
      </c>
      <c r="AL687" s="9"/>
      <c r="AM687" s="9"/>
      <c r="AN687" s="9"/>
      <c r="AO687" s="1">
        <v>3</v>
      </c>
      <c r="AP687" s="9">
        <v>32.35</v>
      </c>
      <c r="AQ687" s="9">
        <f t="shared" si="255"/>
        <v>97.050000000000011</v>
      </c>
      <c r="AR687" s="9">
        <f t="shared" si="256"/>
        <v>1046.5225</v>
      </c>
      <c r="AS687" s="9">
        <f t="shared" si="257"/>
        <v>1046.5225</v>
      </c>
      <c r="AT687" s="9"/>
      <c r="AU687" s="9"/>
      <c r="AV687" s="9"/>
      <c r="AW687" s="9">
        <v>0.4</v>
      </c>
      <c r="AX687" s="9">
        <v>32.35</v>
      </c>
      <c r="AY687" s="9">
        <f t="shared" si="258"/>
        <v>12.940000000000001</v>
      </c>
      <c r="AZ687" s="9">
        <f t="shared" si="259"/>
        <v>0.16000000000000003</v>
      </c>
      <c r="BA687" s="9">
        <f t="shared" si="260"/>
        <v>1046.5225</v>
      </c>
      <c r="BB687" s="9"/>
      <c r="BC687" s="9"/>
      <c r="BD687" s="9"/>
      <c r="BE687" s="1">
        <v>4</v>
      </c>
      <c r="BF687" s="9">
        <v>32.35</v>
      </c>
      <c r="BG687">
        <f t="shared" si="261"/>
        <v>129.4</v>
      </c>
      <c r="BH687">
        <f t="shared" si="262"/>
        <v>16</v>
      </c>
      <c r="BI687">
        <f t="shared" si="263"/>
        <v>1046.5225</v>
      </c>
    </row>
    <row r="688" spans="1:61" x14ac:dyDescent="0.3">
      <c r="A688" s="9">
        <v>0.82</v>
      </c>
      <c r="B688" s="9">
        <v>31.14</v>
      </c>
      <c r="C688" s="9">
        <f t="shared" si="240"/>
        <v>25.534800000000001</v>
      </c>
      <c r="D688" s="9">
        <f t="shared" si="241"/>
        <v>0.67239999999999989</v>
      </c>
      <c r="E688" s="9">
        <f t="shared" si="242"/>
        <v>969.69960000000003</v>
      </c>
      <c r="F688" s="9"/>
      <c r="G688" s="9"/>
      <c r="H688" s="9"/>
      <c r="I688" s="9">
        <v>612.5</v>
      </c>
      <c r="J688" s="9">
        <v>31.14</v>
      </c>
      <c r="K688" s="9">
        <f t="shared" si="243"/>
        <v>19073.25</v>
      </c>
      <c r="L688" s="9">
        <f t="shared" si="244"/>
        <v>375156.25</v>
      </c>
      <c r="M688" s="9">
        <f t="shared" si="245"/>
        <v>969.69960000000003</v>
      </c>
      <c r="N688" s="9"/>
      <c r="O688" s="9"/>
      <c r="P688" s="9"/>
      <c r="Q688" s="9">
        <v>318.5</v>
      </c>
      <c r="R688" s="9">
        <v>31.14</v>
      </c>
      <c r="S688" s="9">
        <f t="shared" si="246"/>
        <v>9918.09</v>
      </c>
      <c r="T688" s="9">
        <f t="shared" si="247"/>
        <v>101442.25</v>
      </c>
      <c r="U688" s="9">
        <f t="shared" si="248"/>
        <v>969.69960000000003</v>
      </c>
      <c r="V688" s="9"/>
      <c r="W688" s="9"/>
      <c r="X688" s="9"/>
      <c r="Y688" s="9">
        <v>147</v>
      </c>
      <c r="Z688" s="9">
        <v>31.14</v>
      </c>
      <c r="AA688" s="9">
        <f t="shared" si="249"/>
        <v>4577.58</v>
      </c>
      <c r="AB688" s="9">
        <f t="shared" si="250"/>
        <v>21609</v>
      </c>
      <c r="AC688" s="9">
        <f t="shared" si="251"/>
        <v>969.69960000000003</v>
      </c>
      <c r="AD688" s="9"/>
      <c r="AE688" s="9"/>
      <c r="AF688" s="9"/>
      <c r="AG688" s="9">
        <v>7</v>
      </c>
      <c r="AH688" s="9">
        <v>31.14</v>
      </c>
      <c r="AI688" s="9">
        <f t="shared" si="252"/>
        <v>217.98000000000002</v>
      </c>
      <c r="AJ688" s="9">
        <f t="shared" si="253"/>
        <v>49</v>
      </c>
      <c r="AK688" s="9">
        <f t="shared" si="254"/>
        <v>969.69960000000003</v>
      </c>
      <c r="AL688" s="9"/>
      <c r="AM688" s="9"/>
      <c r="AN688" s="9"/>
      <c r="AO688" s="1">
        <v>4</v>
      </c>
      <c r="AP688" s="9">
        <v>31.14</v>
      </c>
      <c r="AQ688" s="9">
        <f t="shared" si="255"/>
        <v>124.56</v>
      </c>
      <c r="AR688" s="9">
        <f t="shared" si="256"/>
        <v>969.69960000000003</v>
      </c>
      <c r="AS688" s="9">
        <f t="shared" si="257"/>
        <v>969.69960000000003</v>
      </c>
      <c r="AT688" s="9"/>
      <c r="AU688" s="9"/>
      <c r="AV688" s="9"/>
      <c r="AW688" s="9">
        <v>0.4</v>
      </c>
      <c r="AX688" s="9">
        <v>31.14</v>
      </c>
      <c r="AY688" s="9">
        <f t="shared" si="258"/>
        <v>12.456000000000001</v>
      </c>
      <c r="AZ688" s="9">
        <f t="shared" si="259"/>
        <v>0.16000000000000003</v>
      </c>
      <c r="BA688" s="9">
        <f t="shared" si="260"/>
        <v>969.69960000000003</v>
      </c>
      <c r="BB688" s="9"/>
      <c r="BC688" s="9"/>
      <c r="BD688" s="9"/>
      <c r="BE688" s="1">
        <v>4</v>
      </c>
      <c r="BF688" s="9">
        <v>31.14</v>
      </c>
      <c r="BG688">
        <f t="shared" si="261"/>
        <v>124.56</v>
      </c>
      <c r="BH688">
        <f t="shared" si="262"/>
        <v>16</v>
      </c>
      <c r="BI688">
        <f t="shared" si="263"/>
        <v>969.69960000000003</v>
      </c>
    </row>
    <row r="689" spans="1:61" x14ac:dyDescent="0.3">
      <c r="A689" s="9">
        <v>0.82</v>
      </c>
      <c r="B689" s="9">
        <v>28.43</v>
      </c>
      <c r="C689" s="9">
        <f t="shared" si="240"/>
        <v>23.3126</v>
      </c>
      <c r="D689" s="9">
        <f t="shared" si="241"/>
        <v>0.67239999999999989</v>
      </c>
      <c r="E689" s="9">
        <f t="shared" si="242"/>
        <v>808.26490000000001</v>
      </c>
      <c r="F689" s="9"/>
      <c r="G689" s="9"/>
      <c r="H689" s="9"/>
      <c r="I689" s="9">
        <v>612.5</v>
      </c>
      <c r="J689" s="9">
        <v>28.43</v>
      </c>
      <c r="K689" s="9">
        <f t="shared" si="243"/>
        <v>17413.375</v>
      </c>
      <c r="L689" s="9">
        <f t="shared" si="244"/>
        <v>375156.25</v>
      </c>
      <c r="M689" s="9">
        <f t="shared" si="245"/>
        <v>808.26490000000001</v>
      </c>
      <c r="N689" s="9"/>
      <c r="O689" s="9"/>
      <c r="P689" s="9"/>
      <c r="Q689" s="9">
        <v>318.5</v>
      </c>
      <c r="R689" s="9">
        <v>28.43</v>
      </c>
      <c r="S689" s="9">
        <f t="shared" si="246"/>
        <v>9054.9549999999999</v>
      </c>
      <c r="T689" s="9">
        <f t="shared" si="247"/>
        <v>101442.25</v>
      </c>
      <c r="U689" s="9">
        <f t="shared" si="248"/>
        <v>808.26490000000001</v>
      </c>
      <c r="V689" s="9"/>
      <c r="W689" s="9"/>
      <c r="X689" s="9"/>
      <c r="Y689" s="9">
        <v>147</v>
      </c>
      <c r="Z689" s="9">
        <v>28.43</v>
      </c>
      <c r="AA689" s="9">
        <f t="shared" si="249"/>
        <v>4179.21</v>
      </c>
      <c r="AB689" s="9">
        <f t="shared" si="250"/>
        <v>21609</v>
      </c>
      <c r="AC689" s="9">
        <f t="shared" si="251"/>
        <v>808.26490000000001</v>
      </c>
      <c r="AD689" s="9"/>
      <c r="AE689" s="9"/>
      <c r="AF689" s="9"/>
      <c r="AG689" s="9">
        <v>7</v>
      </c>
      <c r="AH689" s="9">
        <v>28.43</v>
      </c>
      <c r="AI689" s="9">
        <f t="shared" si="252"/>
        <v>199.01</v>
      </c>
      <c r="AJ689" s="9">
        <f t="shared" si="253"/>
        <v>49</v>
      </c>
      <c r="AK689" s="9">
        <f t="shared" si="254"/>
        <v>808.26490000000001</v>
      </c>
      <c r="AL689" s="9"/>
      <c r="AM689" s="9"/>
      <c r="AN689" s="9"/>
      <c r="AO689" s="1">
        <v>5</v>
      </c>
      <c r="AP689" s="9">
        <v>28.43</v>
      </c>
      <c r="AQ689" s="9">
        <f t="shared" si="255"/>
        <v>142.15</v>
      </c>
      <c r="AR689" s="9">
        <f t="shared" si="256"/>
        <v>808.26490000000001</v>
      </c>
      <c r="AS689" s="9">
        <f t="shared" si="257"/>
        <v>808.26490000000001</v>
      </c>
      <c r="AT689" s="9"/>
      <c r="AU689" s="9"/>
      <c r="AV689" s="9"/>
      <c r="AW689" s="9">
        <v>0.4</v>
      </c>
      <c r="AX689" s="9">
        <v>28.43</v>
      </c>
      <c r="AY689" s="9">
        <f t="shared" si="258"/>
        <v>11.372</v>
      </c>
      <c r="AZ689" s="9">
        <f t="shared" si="259"/>
        <v>0.16000000000000003</v>
      </c>
      <c r="BA689" s="9">
        <f t="shared" si="260"/>
        <v>808.26490000000001</v>
      </c>
      <c r="BB689" s="9"/>
      <c r="BC689" s="9"/>
      <c r="BD689" s="9"/>
      <c r="BE689" s="1">
        <v>4</v>
      </c>
      <c r="BF689" s="9">
        <v>28.43</v>
      </c>
      <c r="BG689">
        <f t="shared" si="261"/>
        <v>113.72</v>
      </c>
      <c r="BH689">
        <f t="shared" si="262"/>
        <v>16</v>
      </c>
      <c r="BI689">
        <f t="shared" si="263"/>
        <v>808.26490000000001</v>
      </c>
    </row>
    <row r="690" spans="1:61" x14ac:dyDescent="0.3">
      <c r="A690" s="9">
        <v>0.79</v>
      </c>
      <c r="B690" s="9">
        <v>38.33</v>
      </c>
      <c r="C690" s="9">
        <f t="shared" si="240"/>
        <v>30.2807</v>
      </c>
      <c r="D690" s="9">
        <f t="shared" si="241"/>
        <v>0.6241000000000001</v>
      </c>
      <c r="E690" s="9">
        <f t="shared" si="242"/>
        <v>1469.1888999999999</v>
      </c>
      <c r="F690" s="9"/>
      <c r="G690" s="9"/>
      <c r="H690" s="9"/>
      <c r="I690" s="9">
        <v>637</v>
      </c>
      <c r="J690" s="9">
        <v>38.33</v>
      </c>
      <c r="K690" s="9">
        <f t="shared" si="243"/>
        <v>24416.21</v>
      </c>
      <c r="L690" s="9">
        <f t="shared" si="244"/>
        <v>405769</v>
      </c>
      <c r="M690" s="9">
        <f t="shared" si="245"/>
        <v>1469.1888999999999</v>
      </c>
      <c r="N690" s="9"/>
      <c r="O690" s="9"/>
      <c r="P690" s="9"/>
      <c r="Q690" s="9">
        <v>343</v>
      </c>
      <c r="R690" s="9">
        <v>38.33</v>
      </c>
      <c r="S690" s="9">
        <f t="shared" si="246"/>
        <v>13147.189999999999</v>
      </c>
      <c r="T690" s="9">
        <f t="shared" si="247"/>
        <v>117649</v>
      </c>
      <c r="U690" s="9">
        <f t="shared" si="248"/>
        <v>1469.1888999999999</v>
      </c>
      <c r="V690" s="9"/>
      <c r="W690" s="9"/>
      <c r="X690" s="9"/>
      <c r="Y690" s="9">
        <v>147</v>
      </c>
      <c r="Z690" s="9">
        <v>38.33</v>
      </c>
      <c r="AA690" s="9">
        <f t="shared" si="249"/>
        <v>5634.5099999999993</v>
      </c>
      <c r="AB690" s="9">
        <f t="shared" si="250"/>
        <v>21609</v>
      </c>
      <c r="AC690" s="9">
        <f t="shared" si="251"/>
        <v>1469.1888999999999</v>
      </c>
      <c r="AD690" s="9"/>
      <c r="AE690" s="9"/>
      <c r="AF690" s="9"/>
      <c r="AG690" s="9">
        <v>7</v>
      </c>
      <c r="AH690" s="9">
        <v>38.33</v>
      </c>
      <c r="AI690" s="9">
        <f t="shared" si="252"/>
        <v>268.31</v>
      </c>
      <c r="AJ690" s="9">
        <f t="shared" si="253"/>
        <v>49</v>
      </c>
      <c r="AK690" s="9">
        <f t="shared" si="254"/>
        <v>1469.1888999999999</v>
      </c>
      <c r="AL690" s="9"/>
      <c r="AM690" s="9"/>
      <c r="AN690" s="9"/>
      <c r="AO690" s="1">
        <v>2</v>
      </c>
      <c r="AP690" s="9">
        <v>38.33</v>
      </c>
      <c r="AQ690" s="9">
        <f t="shared" si="255"/>
        <v>76.66</v>
      </c>
      <c r="AR690" s="9">
        <f t="shared" si="256"/>
        <v>1469.1888999999999</v>
      </c>
      <c r="AS690" s="9">
        <f t="shared" si="257"/>
        <v>1469.1888999999999</v>
      </c>
      <c r="AT690" s="9"/>
      <c r="AU690" s="9"/>
      <c r="AV690" s="9"/>
      <c r="AW690" s="9">
        <v>0.4</v>
      </c>
      <c r="AX690" s="9">
        <v>38.33</v>
      </c>
      <c r="AY690" s="9">
        <f t="shared" si="258"/>
        <v>15.332000000000001</v>
      </c>
      <c r="AZ690" s="9">
        <f t="shared" si="259"/>
        <v>0.16000000000000003</v>
      </c>
      <c r="BA690" s="9">
        <f t="shared" si="260"/>
        <v>1469.1888999999999</v>
      </c>
      <c r="BB690" s="9"/>
      <c r="BC690" s="9"/>
      <c r="BD690" s="9"/>
      <c r="BE690" s="1">
        <v>4</v>
      </c>
      <c r="BF690" s="9">
        <v>38.33</v>
      </c>
      <c r="BG690">
        <f t="shared" si="261"/>
        <v>153.32</v>
      </c>
      <c r="BH690">
        <f t="shared" si="262"/>
        <v>16</v>
      </c>
      <c r="BI690">
        <f t="shared" si="263"/>
        <v>1469.1888999999999</v>
      </c>
    </row>
    <row r="691" spans="1:61" x14ac:dyDescent="0.3">
      <c r="A691" s="9">
        <v>0.79</v>
      </c>
      <c r="B691" s="9">
        <v>47.59</v>
      </c>
      <c r="C691" s="9">
        <f t="shared" si="240"/>
        <v>37.596100000000007</v>
      </c>
      <c r="D691" s="9">
        <f t="shared" si="241"/>
        <v>0.6241000000000001</v>
      </c>
      <c r="E691" s="9">
        <f t="shared" si="242"/>
        <v>2264.8081000000002</v>
      </c>
      <c r="F691" s="9"/>
      <c r="G691" s="9"/>
      <c r="H691" s="9"/>
      <c r="I691" s="9">
        <v>637</v>
      </c>
      <c r="J691" s="9">
        <v>47.59</v>
      </c>
      <c r="K691" s="9">
        <f t="shared" si="243"/>
        <v>30314.83</v>
      </c>
      <c r="L691" s="9">
        <f t="shared" si="244"/>
        <v>405769</v>
      </c>
      <c r="M691" s="9">
        <f t="shared" si="245"/>
        <v>2264.8081000000002</v>
      </c>
      <c r="N691" s="9"/>
      <c r="O691" s="9"/>
      <c r="P691" s="9"/>
      <c r="Q691" s="9">
        <v>343</v>
      </c>
      <c r="R691" s="9">
        <v>47.59</v>
      </c>
      <c r="S691" s="9">
        <f t="shared" si="246"/>
        <v>16323.37</v>
      </c>
      <c r="T691" s="9">
        <f t="shared" si="247"/>
        <v>117649</v>
      </c>
      <c r="U691" s="9">
        <f t="shared" si="248"/>
        <v>2264.8081000000002</v>
      </c>
      <c r="V691" s="9"/>
      <c r="W691" s="9"/>
      <c r="X691" s="9"/>
      <c r="Y691" s="9">
        <v>147</v>
      </c>
      <c r="Z691" s="9">
        <v>47.59</v>
      </c>
      <c r="AA691" s="9">
        <f t="shared" si="249"/>
        <v>6995.7300000000005</v>
      </c>
      <c r="AB691" s="9">
        <f t="shared" si="250"/>
        <v>21609</v>
      </c>
      <c r="AC691" s="9">
        <f t="shared" si="251"/>
        <v>2264.8081000000002</v>
      </c>
      <c r="AD691" s="9"/>
      <c r="AE691" s="9"/>
      <c r="AF691" s="9"/>
      <c r="AG691" s="9">
        <v>7</v>
      </c>
      <c r="AH691" s="9">
        <v>47.59</v>
      </c>
      <c r="AI691" s="9">
        <f t="shared" si="252"/>
        <v>333.13</v>
      </c>
      <c r="AJ691" s="9">
        <f t="shared" si="253"/>
        <v>49</v>
      </c>
      <c r="AK691" s="9">
        <f t="shared" si="254"/>
        <v>2264.8081000000002</v>
      </c>
      <c r="AL691" s="9"/>
      <c r="AM691" s="9"/>
      <c r="AN691" s="9"/>
      <c r="AO691" s="1">
        <v>3</v>
      </c>
      <c r="AP691" s="9">
        <v>47.59</v>
      </c>
      <c r="AQ691" s="9">
        <f t="shared" si="255"/>
        <v>142.77000000000001</v>
      </c>
      <c r="AR691" s="9">
        <f t="shared" si="256"/>
        <v>2264.8081000000002</v>
      </c>
      <c r="AS691" s="9">
        <f t="shared" si="257"/>
        <v>2264.8081000000002</v>
      </c>
      <c r="AT691" s="9"/>
      <c r="AU691" s="9"/>
      <c r="AV691" s="9"/>
      <c r="AW691" s="9">
        <v>0.4</v>
      </c>
      <c r="AX691" s="9">
        <v>47.59</v>
      </c>
      <c r="AY691" s="9">
        <f t="shared" si="258"/>
        <v>19.036000000000001</v>
      </c>
      <c r="AZ691" s="9">
        <f t="shared" si="259"/>
        <v>0.16000000000000003</v>
      </c>
      <c r="BA691" s="9">
        <f t="shared" si="260"/>
        <v>2264.8081000000002</v>
      </c>
      <c r="BB691" s="9"/>
      <c r="BC691" s="9"/>
      <c r="BD691" s="9"/>
      <c r="BE691" s="1">
        <v>4</v>
      </c>
      <c r="BF691" s="9">
        <v>47.59</v>
      </c>
      <c r="BG691">
        <f t="shared" si="261"/>
        <v>190.36</v>
      </c>
      <c r="BH691">
        <f t="shared" si="262"/>
        <v>16</v>
      </c>
      <c r="BI691">
        <f t="shared" si="263"/>
        <v>2264.8081000000002</v>
      </c>
    </row>
    <row r="692" spans="1:61" x14ac:dyDescent="0.3">
      <c r="A692" s="9">
        <v>0.79</v>
      </c>
      <c r="B692" s="9">
        <v>46.23</v>
      </c>
      <c r="C692" s="9">
        <f t="shared" si="240"/>
        <v>36.521700000000003</v>
      </c>
      <c r="D692" s="9">
        <f t="shared" si="241"/>
        <v>0.6241000000000001</v>
      </c>
      <c r="E692" s="9">
        <f t="shared" si="242"/>
        <v>2137.2128999999995</v>
      </c>
      <c r="F692" s="9"/>
      <c r="G692" s="9"/>
      <c r="H692" s="9"/>
      <c r="I692" s="9">
        <v>637</v>
      </c>
      <c r="J692" s="9">
        <v>46.23</v>
      </c>
      <c r="K692" s="9">
        <f t="shared" si="243"/>
        <v>29448.51</v>
      </c>
      <c r="L692" s="9">
        <f t="shared" si="244"/>
        <v>405769</v>
      </c>
      <c r="M692" s="9">
        <f t="shared" si="245"/>
        <v>2137.2128999999995</v>
      </c>
      <c r="N692" s="9"/>
      <c r="O692" s="9"/>
      <c r="P692" s="9"/>
      <c r="Q692" s="9">
        <v>343</v>
      </c>
      <c r="R692" s="9">
        <v>46.23</v>
      </c>
      <c r="S692" s="9">
        <f t="shared" si="246"/>
        <v>15856.89</v>
      </c>
      <c r="T692" s="9">
        <f t="shared" si="247"/>
        <v>117649</v>
      </c>
      <c r="U692" s="9">
        <f t="shared" si="248"/>
        <v>2137.2128999999995</v>
      </c>
      <c r="V692" s="9"/>
      <c r="W692" s="9"/>
      <c r="X692" s="9"/>
      <c r="Y692" s="9">
        <v>147</v>
      </c>
      <c r="Z692" s="9">
        <v>46.23</v>
      </c>
      <c r="AA692" s="9">
        <f t="shared" si="249"/>
        <v>6795.8099999999995</v>
      </c>
      <c r="AB692" s="9">
        <f t="shared" si="250"/>
        <v>21609</v>
      </c>
      <c r="AC692" s="9">
        <f t="shared" si="251"/>
        <v>2137.2128999999995</v>
      </c>
      <c r="AD692" s="9"/>
      <c r="AE692" s="9"/>
      <c r="AF692" s="9"/>
      <c r="AG692" s="9">
        <v>7</v>
      </c>
      <c r="AH692" s="9">
        <v>46.23</v>
      </c>
      <c r="AI692" s="9">
        <f t="shared" si="252"/>
        <v>323.60999999999996</v>
      </c>
      <c r="AJ692" s="9">
        <f t="shared" si="253"/>
        <v>49</v>
      </c>
      <c r="AK692" s="9">
        <f t="shared" si="254"/>
        <v>2137.2128999999995</v>
      </c>
      <c r="AL692" s="9"/>
      <c r="AM692" s="9"/>
      <c r="AN692" s="9"/>
      <c r="AO692" s="1">
        <v>4</v>
      </c>
      <c r="AP692" s="9">
        <v>46.23</v>
      </c>
      <c r="AQ692" s="9">
        <f t="shared" si="255"/>
        <v>184.92</v>
      </c>
      <c r="AR692" s="9">
        <f t="shared" si="256"/>
        <v>2137.2128999999995</v>
      </c>
      <c r="AS692" s="9">
        <f t="shared" si="257"/>
        <v>2137.2128999999995</v>
      </c>
      <c r="AT692" s="9"/>
      <c r="AU692" s="9"/>
      <c r="AV692" s="9"/>
      <c r="AW692" s="9">
        <v>0.4</v>
      </c>
      <c r="AX692" s="9">
        <v>46.23</v>
      </c>
      <c r="AY692" s="9">
        <f t="shared" si="258"/>
        <v>18.492000000000001</v>
      </c>
      <c r="AZ692" s="9">
        <f t="shared" si="259"/>
        <v>0.16000000000000003</v>
      </c>
      <c r="BA692" s="9">
        <f t="shared" si="260"/>
        <v>2137.2128999999995</v>
      </c>
      <c r="BB692" s="9"/>
      <c r="BC692" s="9"/>
      <c r="BD692" s="9"/>
      <c r="BE692" s="1">
        <v>4</v>
      </c>
      <c r="BF692" s="9">
        <v>46.23</v>
      </c>
      <c r="BG692">
        <f t="shared" si="261"/>
        <v>184.92</v>
      </c>
      <c r="BH692">
        <f t="shared" si="262"/>
        <v>16</v>
      </c>
      <c r="BI692">
        <f t="shared" si="263"/>
        <v>2137.2128999999995</v>
      </c>
    </row>
    <row r="693" spans="1:61" x14ac:dyDescent="0.3">
      <c r="A693" s="9">
        <v>0.79</v>
      </c>
      <c r="B693" s="9">
        <v>39.56</v>
      </c>
      <c r="C693" s="9">
        <f t="shared" si="240"/>
        <v>31.252400000000002</v>
      </c>
      <c r="D693" s="9">
        <f t="shared" si="241"/>
        <v>0.6241000000000001</v>
      </c>
      <c r="E693" s="9">
        <f t="shared" si="242"/>
        <v>1564.9936000000002</v>
      </c>
      <c r="F693" s="9"/>
      <c r="G693" s="9"/>
      <c r="H693" s="9"/>
      <c r="I693" s="9">
        <v>637</v>
      </c>
      <c r="J693" s="9">
        <v>39.56</v>
      </c>
      <c r="K693" s="9">
        <f t="shared" si="243"/>
        <v>25199.72</v>
      </c>
      <c r="L693" s="9">
        <f t="shared" si="244"/>
        <v>405769</v>
      </c>
      <c r="M693" s="9">
        <f t="shared" si="245"/>
        <v>1564.9936000000002</v>
      </c>
      <c r="N693" s="9"/>
      <c r="O693" s="9"/>
      <c r="P693" s="9"/>
      <c r="Q693" s="9">
        <v>343</v>
      </c>
      <c r="R693" s="9">
        <v>39.56</v>
      </c>
      <c r="S693" s="9">
        <f t="shared" si="246"/>
        <v>13569.08</v>
      </c>
      <c r="T693" s="9">
        <f t="shared" si="247"/>
        <v>117649</v>
      </c>
      <c r="U693" s="9">
        <f t="shared" si="248"/>
        <v>1564.9936000000002</v>
      </c>
      <c r="V693" s="9"/>
      <c r="W693" s="9"/>
      <c r="X693" s="9"/>
      <c r="Y693" s="9">
        <v>147</v>
      </c>
      <c r="Z693" s="9">
        <v>39.56</v>
      </c>
      <c r="AA693" s="9">
        <f t="shared" si="249"/>
        <v>5815.3200000000006</v>
      </c>
      <c r="AB693" s="9">
        <f t="shared" si="250"/>
        <v>21609</v>
      </c>
      <c r="AC693" s="9">
        <f t="shared" si="251"/>
        <v>1564.9936000000002</v>
      </c>
      <c r="AD693" s="9"/>
      <c r="AE693" s="9"/>
      <c r="AF693" s="9"/>
      <c r="AG693" s="9">
        <v>7</v>
      </c>
      <c r="AH693" s="9">
        <v>39.56</v>
      </c>
      <c r="AI693" s="9">
        <f t="shared" si="252"/>
        <v>276.92</v>
      </c>
      <c r="AJ693" s="9">
        <f t="shared" si="253"/>
        <v>49</v>
      </c>
      <c r="AK693" s="9">
        <f t="shared" si="254"/>
        <v>1564.9936000000002</v>
      </c>
      <c r="AL693" s="9"/>
      <c r="AM693" s="9"/>
      <c r="AN693" s="9"/>
      <c r="AO693" s="1">
        <v>5</v>
      </c>
      <c r="AP693" s="9">
        <v>39.56</v>
      </c>
      <c r="AQ693" s="9">
        <f t="shared" si="255"/>
        <v>197.8</v>
      </c>
      <c r="AR693" s="9">
        <f t="shared" si="256"/>
        <v>1564.9936000000002</v>
      </c>
      <c r="AS693" s="9">
        <f t="shared" si="257"/>
        <v>1564.9936000000002</v>
      </c>
      <c r="AT693" s="9"/>
      <c r="AU693" s="9"/>
      <c r="AV693" s="9"/>
      <c r="AW693" s="9">
        <v>0.4</v>
      </c>
      <c r="AX693" s="9">
        <v>39.56</v>
      </c>
      <c r="AY693" s="9">
        <f t="shared" si="258"/>
        <v>15.824000000000002</v>
      </c>
      <c r="AZ693" s="9">
        <f t="shared" si="259"/>
        <v>0.16000000000000003</v>
      </c>
      <c r="BA693" s="9">
        <f t="shared" si="260"/>
        <v>1564.9936000000002</v>
      </c>
      <c r="BB693" s="9"/>
      <c r="BC693" s="9"/>
      <c r="BD693" s="9"/>
      <c r="BE693" s="1">
        <v>4</v>
      </c>
      <c r="BF693" s="9">
        <v>39.56</v>
      </c>
      <c r="BG693">
        <f t="shared" si="261"/>
        <v>158.24</v>
      </c>
      <c r="BH693">
        <f t="shared" si="262"/>
        <v>16</v>
      </c>
      <c r="BI693">
        <f t="shared" si="263"/>
        <v>1564.9936000000002</v>
      </c>
    </row>
    <row r="694" spans="1:61" x14ac:dyDescent="0.3">
      <c r="A694" s="9">
        <v>0.76</v>
      </c>
      <c r="B694" s="9">
        <v>40.36</v>
      </c>
      <c r="C694" s="9">
        <f t="shared" si="240"/>
        <v>30.6736</v>
      </c>
      <c r="D694" s="9">
        <f t="shared" si="241"/>
        <v>0.5776</v>
      </c>
      <c r="E694" s="9">
        <f t="shared" si="242"/>
        <v>1628.9295999999999</v>
      </c>
      <c r="F694" s="9"/>
      <c r="G694" s="9"/>
      <c r="H694" s="9"/>
      <c r="I694" s="9">
        <v>661.5</v>
      </c>
      <c r="J694" s="9">
        <v>40.36</v>
      </c>
      <c r="K694" s="9">
        <f t="shared" si="243"/>
        <v>26698.14</v>
      </c>
      <c r="L694" s="9">
        <f t="shared" si="244"/>
        <v>437582.25</v>
      </c>
      <c r="M694" s="9">
        <f t="shared" si="245"/>
        <v>1628.9295999999999</v>
      </c>
      <c r="N694" s="9"/>
      <c r="O694" s="9"/>
      <c r="P694" s="9"/>
      <c r="Q694" s="9">
        <v>416.5</v>
      </c>
      <c r="R694" s="9">
        <v>40.36</v>
      </c>
      <c r="S694" s="9">
        <f t="shared" si="246"/>
        <v>16809.939999999999</v>
      </c>
      <c r="T694" s="9">
        <f t="shared" si="247"/>
        <v>173472.25</v>
      </c>
      <c r="U694" s="9">
        <f t="shared" si="248"/>
        <v>1628.9295999999999</v>
      </c>
      <c r="V694" s="9"/>
      <c r="W694" s="9"/>
      <c r="X694" s="9"/>
      <c r="Y694" s="9">
        <v>122.5</v>
      </c>
      <c r="Z694" s="9">
        <v>40.36</v>
      </c>
      <c r="AA694" s="9">
        <f t="shared" si="249"/>
        <v>4944.1000000000004</v>
      </c>
      <c r="AB694" s="9">
        <f t="shared" si="250"/>
        <v>15006.25</v>
      </c>
      <c r="AC694" s="9">
        <f t="shared" si="251"/>
        <v>1628.9295999999999</v>
      </c>
      <c r="AD694" s="9"/>
      <c r="AE694" s="9"/>
      <c r="AF694" s="9"/>
      <c r="AG694" s="9">
        <v>7</v>
      </c>
      <c r="AH694" s="9">
        <v>40.36</v>
      </c>
      <c r="AI694" s="9">
        <f t="shared" si="252"/>
        <v>282.52</v>
      </c>
      <c r="AJ694" s="9">
        <f t="shared" si="253"/>
        <v>49</v>
      </c>
      <c r="AK694" s="9">
        <f t="shared" si="254"/>
        <v>1628.9295999999999</v>
      </c>
      <c r="AL694" s="9"/>
      <c r="AM694" s="9"/>
      <c r="AN694" s="9"/>
      <c r="AO694" s="1">
        <v>2</v>
      </c>
      <c r="AP694" s="9">
        <v>40.36</v>
      </c>
      <c r="AQ694" s="9">
        <f t="shared" si="255"/>
        <v>80.72</v>
      </c>
      <c r="AR694" s="9">
        <f t="shared" si="256"/>
        <v>1628.9295999999999</v>
      </c>
      <c r="AS694" s="9">
        <f t="shared" si="257"/>
        <v>1628.9295999999999</v>
      </c>
      <c r="AT694" s="9"/>
      <c r="AU694" s="9"/>
      <c r="AV694" s="9"/>
      <c r="AW694" s="9">
        <v>0.4</v>
      </c>
      <c r="AX694" s="9">
        <v>40.36</v>
      </c>
      <c r="AY694" s="9">
        <f t="shared" si="258"/>
        <v>16.144000000000002</v>
      </c>
      <c r="AZ694" s="9">
        <f t="shared" si="259"/>
        <v>0.16000000000000003</v>
      </c>
      <c r="BA694" s="9">
        <f t="shared" si="260"/>
        <v>1628.9295999999999</v>
      </c>
      <c r="BB694" s="9"/>
      <c r="BC694" s="9"/>
      <c r="BD694" s="9"/>
      <c r="BE694" s="1">
        <v>4</v>
      </c>
      <c r="BF694" s="9">
        <v>40.36</v>
      </c>
      <c r="BG694">
        <f t="shared" si="261"/>
        <v>161.44</v>
      </c>
      <c r="BH694">
        <f t="shared" si="262"/>
        <v>16</v>
      </c>
      <c r="BI694">
        <f t="shared" si="263"/>
        <v>1628.9295999999999</v>
      </c>
    </row>
    <row r="695" spans="1:61" x14ac:dyDescent="0.3">
      <c r="A695" s="9">
        <v>0.76</v>
      </c>
      <c r="B695" s="9">
        <v>39.67</v>
      </c>
      <c r="C695" s="9">
        <f t="shared" si="240"/>
        <v>30.1492</v>
      </c>
      <c r="D695" s="9">
        <f t="shared" si="241"/>
        <v>0.5776</v>
      </c>
      <c r="E695" s="9">
        <f t="shared" si="242"/>
        <v>1573.7089000000001</v>
      </c>
      <c r="F695" s="9"/>
      <c r="G695" s="9"/>
      <c r="H695" s="9"/>
      <c r="I695" s="9">
        <v>661.5</v>
      </c>
      <c r="J695" s="9">
        <v>39.67</v>
      </c>
      <c r="K695" s="9">
        <f t="shared" si="243"/>
        <v>26241.705000000002</v>
      </c>
      <c r="L695" s="9">
        <f t="shared" si="244"/>
        <v>437582.25</v>
      </c>
      <c r="M695" s="9">
        <f t="shared" si="245"/>
        <v>1573.7089000000001</v>
      </c>
      <c r="N695" s="9"/>
      <c r="O695" s="9"/>
      <c r="P695" s="9"/>
      <c r="Q695" s="9">
        <v>416.5</v>
      </c>
      <c r="R695" s="9">
        <v>39.67</v>
      </c>
      <c r="S695" s="9">
        <f t="shared" si="246"/>
        <v>16522.555</v>
      </c>
      <c r="T695" s="9">
        <f t="shared" si="247"/>
        <v>173472.25</v>
      </c>
      <c r="U695" s="9">
        <f t="shared" si="248"/>
        <v>1573.7089000000001</v>
      </c>
      <c r="V695" s="9"/>
      <c r="W695" s="9"/>
      <c r="X695" s="9"/>
      <c r="Y695" s="9">
        <v>122.5</v>
      </c>
      <c r="Z695" s="9">
        <v>39.67</v>
      </c>
      <c r="AA695" s="9">
        <f t="shared" si="249"/>
        <v>4859.5749999999998</v>
      </c>
      <c r="AB695" s="9">
        <f t="shared" si="250"/>
        <v>15006.25</v>
      </c>
      <c r="AC695" s="9">
        <f t="shared" si="251"/>
        <v>1573.7089000000001</v>
      </c>
      <c r="AD695" s="9"/>
      <c r="AE695" s="9"/>
      <c r="AF695" s="9"/>
      <c r="AG695" s="9">
        <v>7</v>
      </c>
      <c r="AH695" s="9">
        <v>39.67</v>
      </c>
      <c r="AI695" s="9">
        <f t="shared" si="252"/>
        <v>277.69</v>
      </c>
      <c r="AJ695" s="9">
        <f t="shared" si="253"/>
        <v>49</v>
      </c>
      <c r="AK695" s="9">
        <f t="shared" si="254"/>
        <v>1573.7089000000001</v>
      </c>
      <c r="AL695" s="9"/>
      <c r="AM695" s="9"/>
      <c r="AN695" s="9"/>
      <c r="AO695" s="1">
        <v>3</v>
      </c>
      <c r="AP695" s="9">
        <v>39.67</v>
      </c>
      <c r="AQ695" s="9">
        <f t="shared" si="255"/>
        <v>119.01</v>
      </c>
      <c r="AR695" s="9">
        <f t="shared" si="256"/>
        <v>1573.7089000000001</v>
      </c>
      <c r="AS695" s="9">
        <f t="shared" si="257"/>
        <v>1573.7089000000001</v>
      </c>
      <c r="AT695" s="9"/>
      <c r="AU695" s="9"/>
      <c r="AV695" s="9"/>
      <c r="AW695" s="9">
        <v>0.4</v>
      </c>
      <c r="AX695" s="9">
        <v>39.67</v>
      </c>
      <c r="AY695" s="9">
        <f t="shared" si="258"/>
        <v>15.868000000000002</v>
      </c>
      <c r="AZ695" s="9">
        <f t="shared" si="259"/>
        <v>0.16000000000000003</v>
      </c>
      <c r="BA695" s="9">
        <f t="shared" si="260"/>
        <v>1573.7089000000001</v>
      </c>
      <c r="BB695" s="9"/>
      <c r="BC695" s="9"/>
      <c r="BD695" s="9"/>
      <c r="BE695" s="1">
        <v>4</v>
      </c>
      <c r="BF695" s="9">
        <v>39.67</v>
      </c>
      <c r="BG695">
        <f t="shared" si="261"/>
        <v>158.68</v>
      </c>
      <c r="BH695">
        <f t="shared" si="262"/>
        <v>16</v>
      </c>
      <c r="BI695">
        <f t="shared" si="263"/>
        <v>1573.7089000000001</v>
      </c>
    </row>
    <row r="696" spans="1:61" x14ac:dyDescent="0.3">
      <c r="A696" s="9">
        <v>0.76</v>
      </c>
      <c r="B696" s="9">
        <v>39.85</v>
      </c>
      <c r="C696" s="9">
        <f t="shared" si="240"/>
        <v>30.286000000000001</v>
      </c>
      <c r="D696" s="9">
        <f t="shared" si="241"/>
        <v>0.5776</v>
      </c>
      <c r="E696" s="9">
        <f t="shared" si="242"/>
        <v>1588.0225</v>
      </c>
      <c r="F696" s="9"/>
      <c r="G696" s="9"/>
      <c r="H696" s="9"/>
      <c r="I696" s="9">
        <v>661.5</v>
      </c>
      <c r="J696" s="9">
        <v>39.85</v>
      </c>
      <c r="K696" s="9">
        <f t="shared" si="243"/>
        <v>26360.775000000001</v>
      </c>
      <c r="L696" s="9">
        <f t="shared" si="244"/>
        <v>437582.25</v>
      </c>
      <c r="M696" s="9">
        <f t="shared" si="245"/>
        <v>1588.0225</v>
      </c>
      <c r="N696" s="9"/>
      <c r="O696" s="9"/>
      <c r="P696" s="9"/>
      <c r="Q696" s="9">
        <v>416.5</v>
      </c>
      <c r="R696" s="9">
        <v>39.85</v>
      </c>
      <c r="S696" s="9">
        <f t="shared" si="246"/>
        <v>16597.525000000001</v>
      </c>
      <c r="T696" s="9">
        <f t="shared" si="247"/>
        <v>173472.25</v>
      </c>
      <c r="U696" s="9">
        <f t="shared" si="248"/>
        <v>1588.0225</v>
      </c>
      <c r="V696" s="9"/>
      <c r="W696" s="9"/>
      <c r="X696" s="9"/>
      <c r="Y696" s="9">
        <v>122.5</v>
      </c>
      <c r="Z696" s="9">
        <v>39.85</v>
      </c>
      <c r="AA696" s="9">
        <f t="shared" si="249"/>
        <v>4881.625</v>
      </c>
      <c r="AB696" s="9">
        <f t="shared" si="250"/>
        <v>15006.25</v>
      </c>
      <c r="AC696" s="9">
        <f t="shared" si="251"/>
        <v>1588.0225</v>
      </c>
      <c r="AD696" s="9"/>
      <c r="AE696" s="9"/>
      <c r="AF696" s="9"/>
      <c r="AG696" s="9">
        <v>7</v>
      </c>
      <c r="AH696" s="9">
        <v>39.85</v>
      </c>
      <c r="AI696" s="9">
        <f t="shared" si="252"/>
        <v>278.95</v>
      </c>
      <c r="AJ696" s="9">
        <f t="shared" si="253"/>
        <v>49</v>
      </c>
      <c r="AK696" s="9">
        <f t="shared" si="254"/>
        <v>1588.0225</v>
      </c>
      <c r="AL696" s="9"/>
      <c r="AM696" s="9"/>
      <c r="AN696" s="9"/>
      <c r="AO696" s="1">
        <v>4</v>
      </c>
      <c r="AP696" s="9">
        <v>39.85</v>
      </c>
      <c r="AQ696" s="9">
        <f t="shared" si="255"/>
        <v>159.4</v>
      </c>
      <c r="AR696" s="9">
        <f t="shared" si="256"/>
        <v>1588.0225</v>
      </c>
      <c r="AS696" s="9">
        <f t="shared" si="257"/>
        <v>1588.0225</v>
      </c>
      <c r="AT696" s="9"/>
      <c r="AU696" s="9"/>
      <c r="AV696" s="9"/>
      <c r="AW696" s="9">
        <v>0.4</v>
      </c>
      <c r="AX696" s="9">
        <v>39.85</v>
      </c>
      <c r="AY696" s="9">
        <f t="shared" si="258"/>
        <v>15.940000000000001</v>
      </c>
      <c r="AZ696" s="9">
        <f t="shared" si="259"/>
        <v>0.16000000000000003</v>
      </c>
      <c r="BA696" s="9">
        <f t="shared" si="260"/>
        <v>1588.0225</v>
      </c>
      <c r="BB696" s="9"/>
      <c r="BC696" s="9"/>
      <c r="BD696" s="9"/>
      <c r="BE696" s="1">
        <v>4</v>
      </c>
      <c r="BF696" s="9">
        <v>39.85</v>
      </c>
      <c r="BG696">
        <f t="shared" si="261"/>
        <v>159.4</v>
      </c>
      <c r="BH696">
        <f t="shared" si="262"/>
        <v>16</v>
      </c>
      <c r="BI696">
        <f t="shared" si="263"/>
        <v>1588.0225</v>
      </c>
    </row>
    <row r="697" spans="1:61" x14ac:dyDescent="0.3">
      <c r="A697" s="9">
        <v>0.76</v>
      </c>
      <c r="B697" s="9">
        <v>40.770000000000003</v>
      </c>
      <c r="C697" s="9">
        <f t="shared" si="240"/>
        <v>30.985200000000003</v>
      </c>
      <c r="D697" s="9">
        <f t="shared" si="241"/>
        <v>0.5776</v>
      </c>
      <c r="E697" s="9">
        <f t="shared" si="242"/>
        <v>1662.1929000000002</v>
      </c>
      <c r="F697" s="9"/>
      <c r="G697" s="9"/>
      <c r="H697" s="9"/>
      <c r="I697" s="9">
        <v>661.5</v>
      </c>
      <c r="J697" s="9">
        <v>40.770000000000003</v>
      </c>
      <c r="K697" s="9">
        <f t="shared" si="243"/>
        <v>26969.355000000003</v>
      </c>
      <c r="L697" s="9">
        <f t="shared" si="244"/>
        <v>437582.25</v>
      </c>
      <c r="M697" s="9">
        <f t="shared" si="245"/>
        <v>1662.1929000000002</v>
      </c>
      <c r="N697" s="9"/>
      <c r="O697" s="9"/>
      <c r="P697" s="9"/>
      <c r="Q697" s="9">
        <v>416.5</v>
      </c>
      <c r="R697" s="9">
        <v>40.770000000000003</v>
      </c>
      <c r="S697" s="9">
        <f t="shared" si="246"/>
        <v>16980.705000000002</v>
      </c>
      <c r="T697" s="9">
        <f t="shared" si="247"/>
        <v>173472.25</v>
      </c>
      <c r="U697" s="9">
        <f t="shared" si="248"/>
        <v>1662.1929000000002</v>
      </c>
      <c r="V697" s="9"/>
      <c r="W697" s="9"/>
      <c r="X697" s="9"/>
      <c r="Y697" s="9">
        <v>122.5</v>
      </c>
      <c r="Z697" s="9">
        <v>40.770000000000003</v>
      </c>
      <c r="AA697" s="9">
        <f t="shared" si="249"/>
        <v>4994.3250000000007</v>
      </c>
      <c r="AB697" s="9">
        <f t="shared" si="250"/>
        <v>15006.25</v>
      </c>
      <c r="AC697" s="9">
        <f t="shared" si="251"/>
        <v>1662.1929000000002</v>
      </c>
      <c r="AD697" s="9"/>
      <c r="AE697" s="9"/>
      <c r="AF697" s="9"/>
      <c r="AG697" s="9">
        <v>7</v>
      </c>
      <c r="AH697" s="9">
        <v>40.770000000000003</v>
      </c>
      <c r="AI697" s="9">
        <f t="shared" si="252"/>
        <v>285.39000000000004</v>
      </c>
      <c r="AJ697" s="9">
        <f t="shared" si="253"/>
        <v>49</v>
      </c>
      <c r="AK697" s="9">
        <f t="shared" si="254"/>
        <v>1662.1929000000002</v>
      </c>
      <c r="AL697" s="9"/>
      <c r="AM697" s="9"/>
      <c r="AN697" s="9"/>
      <c r="AO697" s="1">
        <v>5</v>
      </c>
      <c r="AP697" s="9">
        <v>40.770000000000003</v>
      </c>
      <c r="AQ697" s="9">
        <f t="shared" si="255"/>
        <v>203.85000000000002</v>
      </c>
      <c r="AR697" s="9">
        <f t="shared" si="256"/>
        <v>1662.1929000000002</v>
      </c>
      <c r="AS697" s="9">
        <f t="shared" si="257"/>
        <v>1662.1929000000002</v>
      </c>
      <c r="AT697" s="9"/>
      <c r="AU697" s="9"/>
      <c r="AV697" s="9"/>
      <c r="AW697" s="9">
        <v>0.4</v>
      </c>
      <c r="AX697" s="9">
        <v>40.770000000000003</v>
      </c>
      <c r="AY697" s="9">
        <f t="shared" si="258"/>
        <v>16.308000000000003</v>
      </c>
      <c r="AZ697" s="9">
        <f t="shared" si="259"/>
        <v>0.16000000000000003</v>
      </c>
      <c r="BA697" s="9">
        <f t="shared" si="260"/>
        <v>1662.1929000000002</v>
      </c>
      <c r="BB697" s="9"/>
      <c r="BC697" s="9"/>
      <c r="BD697" s="9"/>
      <c r="BE697" s="1">
        <v>4</v>
      </c>
      <c r="BF697" s="9">
        <v>40.770000000000003</v>
      </c>
      <c r="BG697">
        <f t="shared" si="261"/>
        <v>163.08000000000001</v>
      </c>
      <c r="BH697">
        <f t="shared" si="262"/>
        <v>16</v>
      </c>
      <c r="BI697">
        <f t="shared" si="263"/>
        <v>1662.1929000000002</v>
      </c>
    </row>
    <row r="698" spans="1:61" x14ac:dyDescent="0.3">
      <c r="A698" s="9">
        <v>0.74</v>
      </c>
      <c r="B698" s="9">
        <v>16.61</v>
      </c>
      <c r="C698" s="9">
        <f t="shared" si="240"/>
        <v>12.291399999999999</v>
      </c>
      <c r="D698" s="9">
        <f t="shared" si="241"/>
        <v>0.54759999999999998</v>
      </c>
      <c r="E698" s="9">
        <f t="shared" si="242"/>
        <v>275.89209999999997</v>
      </c>
      <c r="F698" s="9"/>
      <c r="G698" s="9"/>
      <c r="H698" s="9"/>
      <c r="I698" s="9">
        <v>686</v>
      </c>
      <c r="J698" s="9">
        <v>16.61</v>
      </c>
      <c r="K698" s="9">
        <f t="shared" si="243"/>
        <v>11394.46</v>
      </c>
      <c r="L698" s="9">
        <f t="shared" si="244"/>
        <v>470596</v>
      </c>
      <c r="M698" s="9">
        <f t="shared" si="245"/>
        <v>275.89209999999997</v>
      </c>
      <c r="N698" s="9"/>
      <c r="O698" s="9"/>
      <c r="P698" s="9"/>
      <c r="Q698" s="9">
        <v>245</v>
      </c>
      <c r="R698" s="9">
        <v>16.61</v>
      </c>
      <c r="S698" s="9">
        <f t="shared" si="246"/>
        <v>4069.45</v>
      </c>
      <c r="T698" s="9">
        <f t="shared" si="247"/>
        <v>60025</v>
      </c>
      <c r="U698" s="9">
        <f t="shared" si="248"/>
        <v>275.89209999999997</v>
      </c>
      <c r="V698" s="9"/>
      <c r="W698" s="9"/>
      <c r="X698" s="9"/>
      <c r="Y698" s="9">
        <v>220.5</v>
      </c>
      <c r="Z698" s="9">
        <v>16.61</v>
      </c>
      <c r="AA698" s="9">
        <f t="shared" si="249"/>
        <v>3662.5049999999997</v>
      </c>
      <c r="AB698" s="9">
        <f t="shared" si="250"/>
        <v>48620.25</v>
      </c>
      <c r="AC698" s="9">
        <f t="shared" si="251"/>
        <v>275.89209999999997</v>
      </c>
      <c r="AD698" s="9"/>
      <c r="AE698" s="9"/>
      <c r="AF698" s="9"/>
      <c r="AG698" s="9">
        <v>3.5</v>
      </c>
      <c r="AH698" s="9">
        <v>16.61</v>
      </c>
      <c r="AI698" s="9">
        <f t="shared" si="252"/>
        <v>58.134999999999998</v>
      </c>
      <c r="AJ698" s="9">
        <f t="shared" si="253"/>
        <v>12.25</v>
      </c>
      <c r="AK698" s="9">
        <f t="shared" si="254"/>
        <v>275.89209999999997</v>
      </c>
      <c r="AL698" s="9"/>
      <c r="AM698" s="9"/>
      <c r="AN698" s="9"/>
      <c r="AO698" s="1">
        <v>2</v>
      </c>
      <c r="AP698" s="9">
        <v>16.61</v>
      </c>
      <c r="AQ698" s="9">
        <f t="shared" si="255"/>
        <v>33.22</v>
      </c>
      <c r="AR698" s="9">
        <f t="shared" si="256"/>
        <v>275.89209999999997</v>
      </c>
      <c r="AS698" s="9">
        <f t="shared" si="257"/>
        <v>275.89209999999997</v>
      </c>
      <c r="AT698" s="9"/>
      <c r="AU698" s="9"/>
      <c r="AV698" s="9"/>
      <c r="AW698" s="9">
        <v>0.4</v>
      </c>
      <c r="AX698" s="9">
        <v>16.61</v>
      </c>
      <c r="AY698" s="9">
        <f t="shared" si="258"/>
        <v>6.6440000000000001</v>
      </c>
      <c r="AZ698" s="9">
        <f t="shared" si="259"/>
        <v>0.16000000000000003</v>
      </c>
      <c r="BA698" s="9">
        <f t="shared" si="260"/>
        <v>275.89209999999997</v>
      </c>
      <c r="BB698" s="9"/>
      <c r="BC698" s="9"/>
      <c r="BD698" s="9"/>
      <c r="BE698" s="1">
        <v>4</v>
      </c>
      <c r="BF698" s="9">
        <v>16.61</v>
      </c>
      <c r="BG698">
        <f t="shared" si="261"/>
        <v>66.44</v>
      </c>
      <c r="BH698">
        <f t="shared" si="262"/>
        <v>16</v>
      </c>
      <c r="BI698">
        <f t="shared" si="263"/>
        <v>275.89209999999997</v>
      </c>
    </row>
    <row r="699" spans="1:61" x14ac:dyDescent="0.3">
      <c r="A699" s="9">
        <v>0.74</v>
      </c>
      <c r="B699" s="9">
        <v>16.739999999999998</v>
      </c>
      <c r="C699" s="9">
        <f t="shared" si="240"/>
        <v>12.387599999999999</v>
      </c>
      <c r="D699" s="9">
        <f t="shared" si="241"/>
        <v>0.54759999999999998</v>
      </c>
      <c r="E699" s="9">
        <f t="shared" si="242"/>
        <v>280.22759999999994</v>
      </c>
      <c r="F699" s="9"/>
      <c r="G699" s="9"/>
      <c r="H699" s="9"/>
      <c r="I699" s="9">
        <v>686</v>
      </c>
      <c r="J699" s="9">
        <v>16.739999999999998</v>
      </c>
      <c r="K699" s="9">
        <f t="shared" si="243"/>
        <v>11483.64</v>
      </c>
      <c r="L699" s="9">
        <f t="shared" si="244"/>
        <v>470596</v>
      </c>
      <c r="M699" s="9">
        <f t="shared" si="245"/>
        <v>280.22759999999994</v>
      </c>
      <c r="N699" s="9"/>
      <c r="O699" s="9"/>
      <c r="P699" s="9"/>
      <c r="Q699" s="9">
        <v>245</v>
      </c>
      <c r="R699" s="9">
        <v>16.739999999999998</v>
      </c>
      <c r="S699" s="9">
        <f t="shared" si="246"/>
        <v>4101.2999999999993</v>
      </c>
      <c r="T699" s="9">
        <f t="shared" si="247"/>
        <v>60025</v>
      </c>
      <c r="U699" s="9">
        <f t="shared" si="248"/>
        <v>280.22759999999994</v>
      </c>
      <c r="V699" s="9"/>
      <c r="W699" s="9"/>
      <c r="X699" s="9"/>
      <c r="Y699" s="9">
        <v>220.5</v>
      </c>
      <c r="Z699" s="9">
        <v>16.739999999999998</v>
      </c>
      <c r="AA699" s="9">
        <f t="shared" si="249"/>
        <v>3691.1699999999996</v>
      </c>
      <c r="AB699" s="9">
        <f t="shared" si="250"/>
        <v>48620.25</v>
      </c>
      <c r="AC699" s="9">
        <f t="shared" si="251"/>
        <v>280.22759999999994</v>
      </c>
      <c r="AD699" s="9"/>
      <c r="AE699" s="9"/>
      <c r="AF699" s="9"/>
      <c r="AG699" s="9">
        <v>3.5</v>
      </c>
      <c r="AH699" s="9">
        <v>16.739999999999998</v>
      </c>
      <c r="AI699" s="9">
        <f t="shared" si="252"/>
        <v>58.589999999999996</v>
      </c>
      <c r="AJ699" s="9">
        <f t="shared" si="253"/>
        <v>12.25</v>
      </c>
      <c r="AK699" s="9">
        <f t="shared" si="254"/>
        <v>280.22759999999994</v>
      </c>
      <c r="AL699" s="9"/>
      <c r="AM699" s="9"/>
      <c r="AN699" s="9"/>
      <c r="AO699" s="1">
        <v>3</v>
      </c>
      <c r="AP699" s="9">
        <v>16.739999999999998</v>
      </c>
      <c r="AQ699" s="9">
        <f t="shared" si="255"/>
        <v>50.22</v>
      </c>
      <c r="AR699" s="9">
        <f t="shared" si="256"/>
        <v>280.22759999999994</v>
      </c>
      <c r="AS699" s="9">
        <f t="shared" si="257"/>
        <v>280.22759999999994</v>
      </c>
      <c r="AT699" s="9"/>
      <c r="AU699" s="9"/>
      <c r="AV699" s="9"/>
      <c r="AW699" s="9">
        <v>0.4</v>
      </c>
      <c r="AX699" s="9">
        <v>16.739999999999998</v>
      </c>
      <c r="AY699" s="9">
        <f t="shared" si="258"/>
        <v>6.6959999999999997</v>
      </c>
      <c r="AZ699" s="9">
        <f t="shared" si="259"/>
        <v>0.16000000000000003</v>
      </c>
      <c r="BA699" s="9">
        <f t="shared" si="260"/>
        <v>280.22759999999994</v>
      </c>
      <c r="BB699" s="9"/>
      <c r="BC699" s="9"/>
      <c r="BD699" s="9"/>
      <c r="BE699" s="1">
        <v>4</v>
      </c>
      <c r="BF699" s="9">
        <v>16.739999999999998</v>
      </c>
      <c r="BG699">
        <f t="shared" si="261"/>
        <v>66.959999999999994</v>
      </c>
      <c r="BH699">
        <f t="shared" si="262"/>
        <v>16</v>
      </c>
      <c r="BI699">
        <f t="shared" si="263"/>
        <v>280.22759999999994</v>
      </c>
    </row>
    <row r="700" spans="1:61" x14ac:dyDescent="0.3">
      <c r="A700" s="9">
        <v>0.74</v>
      </c>
      <c r="B700" s="9">
        <v>16.899999999999999</v>
      </c>
      <c r="C700" s="9">
        <f t="shared" si="240"/>
        <v>12.505999999999998</v>
      </c>
      <c r="D700" s="9">
        <f t="shared" si="241"/>
        <v>0.54759999999999998</v>
      </c>
      <c r="E700" s="9">
        <f t="shared" si="242"/>
        <v>285.60999999999996</v>
      </c>
      <c r="F700" s="9"/>
      <c r="G700" s="9"/>
      <c r="H700" s="9"/>
      <c r="I700" s="9">
        <v>686</v>
      </c>
      <c r="J700" s="9">
        <v>16.899999999999999</v>
      </c>
      <c r="K700" s="9">
        <f t="shared" si="243"/>
        <v>11593.4</v>
      </c>
      <c r="L700" s="9">
        <f t="shared" si="244"/>
        <v>470596</v>
      </c>
      <c r="M700" s="9">
        <f t="shared" si="245"/>
        <v>285.60999999999996</v>
      </c>
      <c r="N700" s="9"/>
      <c r="O700" s="9"/>
      <c r="P700" s="9"/>
      <c r="Q700" s="9">
        <v>245</v>
      </c>
      <c r="R700" s="9">
        <v>16.899999999999999</v>
      </c>
      <c r="S700" s="9">
        <f t="shared" si="246"/>
        <v>4140.5</v>
      </c>
      <c r="T700" s="9">
        <f t="shared" si="247"/>
        <v>60025</v>
      </c>
      <c r="U700" s="9">
        <f t="shared" si="248"/>
        <v>285.60999999999996</v>
      </c>
      <c r="V700" s="9"/>
      <c r="W700" s="9"/>
      <c r="X700" s="9"/>
      <c r="Y700" s="9">
        <v>220.5</v>
      </c>
      <c r="Z700" s="9">
        <v>16.899999999999999</v>
      </c>
      <c r="AA700" s="9">
        <f t="shared" si="249"/>
        <v>3726.45</v>
      </c>
      <c r="AB700" s="9">
        <f t="shared" si="250"/>
        <v>48620.25</v>
      </c>
      <c r="AC700" s="9">
        <f t="shared" si="251"/>
        <v>285.60999999999996</v>
      </c>
      <c r="AD700" s="9"/>
      <c r="AE700" s="9"/>
      <c r="AF700" s="9"/>
      <c r="AG700" s="9">
        <v>3.5</v>
      </c>
      <c r="AH700" s="9">
        <v>16.899999999999999</v>
      </c>
      <c r="AI700" s="9">
        <f t="shared" si="252"/>
        <v>59.149999999999991</v>
      </c>
      <c r="AJ700" s="9">
        <f t="shared" si="253"/>
        <v>12.25</v>
      </c>
      <c r="AK700" s="9">
        <f t="shared" si="254"/>
        <v>285.60999999999996</v>
      </c>
      <c r="AL700" s="9"/>
      <c r="AM700" s="9"/>
      <c r="AN700" s="9"/>
      <c r="AO700" s="1">
        <v>4</v>
      </c>
      <c r="AP700" s="9">
        <v>16.899999999999999</v>
      </c>
      <c r="AQ700" s="9">
        <f t="shared" si="255"/>
        <v>67.599999999999994</v>
      </c>
      <c r="AR700" s="9">
        <f t="shared" si="256"/>
        <v>285.60999999999996</v>
      </c>
      <c r="AS700" s="9">
        <f t="shared" si="257"/>
        <v>285.60999999999996</v>
      </c>
      <c r="AT700" s="9"/>
      <c r="AU700" s="9"/>
      <c r="AV700" s="9"/>
      <c r="AW700" s="9">
        <v>0.4</v>
      </c>
      <c r="AX700" s="9">
        <v>16.899999999999999</v>
      </c>
      <c r="AY700" s="9">
        <f t="shared" si="258"/>
        <v>6.76</v>
      </c>
      <c r="AZ700" s="9">
        <f t="shared" si="259"/>
        <v>0.16000000000000003</v>
      </c>
      <c r="BA700" s="9">
        <f t="shared" si="260"/>
        <v>285.60999999999996</v>
      </c>
      <c r="BB700" s="9"/>
      <c r="BC700" s="9"/>
      <c r="BD700" s="9"/>
      <c r="BE700" s="1">
        <v>4</v>
      </c>
      <c r="BF700" s="9">
        <v>16.899999999999999</v>
      </c>
      <c r="BG700">
        <f t="shared" si="261"/>
        <v>67.599999999999994</v>
      </c>
      <c r="BH700">
        <f t="shared" si="262"/>
        <v>16</v>
      </c>
      <c r="BI700">
        <f t="shared" si="263"/>
        <v>285.60999999999996</v>
      </c>
    </row>
    <row r="701" spans="1:61" x14ac:dyDescent="0.3">
      <c r="A701" s="9">
        <v>0.74</v>
      </c>
      <c r="B701" s="9">
        <v>17.32</v>
      </c>
      <c r="C701" s="9">
        <f t="shared" si="240"/>
        <v>12.816800000000001</v>
      </c>
      <c r="D701" s="9">
        <f t="shared" si="241"/>
        <v>0.54759999999999998</v>
      </c>
      <c r="E701" s="9">
        <f t="shared" si="242"/>
        <v>299.98239999999998</v>
      </c>
      <c r="F701" s="9"/>
      <c r="G701" s="9"/>
      <c r="H701" s="9"/>
      <c r="I701" s="9">
        <v>686</v>
      </c>
      <c r="J701" s="9">
        <v>17.32</v>
      </c>
      <c r="K701" s="9">
        <f t="shared" si="243"/>
        <v>11881.52</v>
      </c>
      <c r="L701" s="9">
        <f t="shared" si="244"/>
        <v>470596</v>
      </c>
      <c r="M701" s="9">
        <f t="shared" si="245"/>
        <v>299.98239999999998</v>
      </c>
      <c r="N701" s="9"/>
      <c r="O701" s="9"/>
      <c r="P701" s="9"/>
      <c r="Q701" s="9">
        <v>245</v>
      </c>
      <c r="R701" s="9">
        <v>17.32</v>
      </c>
      <c r="S701" s="9">
        <f t="shared" si="246"/>
        <v>4243.3999999999996</v>
      </c>
      <c r="T701" s="9">
        <f t="shared" si="247"/>
        <v>60025</v>
      </c>
      <c r="U701" s="9">
        <f t="shared" si="248"/>
        <v>299.98239999999998</v>
      </c>
      <c r="V701" s="9"/>
      <c r="W701" s="9"/>
      <c r="X701" s="9"/>
      <c r="Y701" s="9">
        <v>220.5</v>
      </c>
      <c r="Z701" s="9">
        <v>17.32</v>
      </c>
      <c r="AA701" s="9">
        <f t="shared" si="249"/>
        <v>3819.06</v>
      </c>
      <c r="AB701" s="9">
        <f t="shared" si="250"/>
        <v>48620.25</v>
      </c>
      <c r="AC701" s="9">
        <f t="shared" si="251"/>
        <v>299.98239999999998</v>
      </c>
      <c r="AD701" s="9"/>
      <c r="AE701" s="9"/>
      <c r="AF701" s="9"/>
      <c r="AG701" s="9">
        <v>3.5</v>
      </c>
      <c r="AH701" s="9">
        <v>17.32</v>
      </c>
      <c r="AI701" s="9">
        <f t="shared" si="252"/>
        <v>60.620000000000005</v>
      </c>
      <c r="AJ701" s="9">
        <f t="shared" si="253"/>
        <v>12.25</v>
      </c>
      <c r="AK701" s="9">
        <f t="shared" si="254"/>
        <v>299.98239999999998</v>
      </c>
      <c r="AL701" s="9"/>
      <c r="AM701" s="9"/>
      <c r="AN701" s="9"/>
      <c r="AO701" s="1">
        <v>5</v>
      </c>
      <c r="AP701" s="9">
        <v>17.32</v>
      </c>
      <c r="AQ701" s="9">
        <f t="shared" si="255"/>
        <v>86.6</v>
      </c>
      <c r="AR701" s="9">
        <f t="shared" si="256"/>
        <v>299.98239999999998</v>
      </c>
      <c r="AS701" s="9">
        <f t="shared" si="257"/>
        <v>299.98239999999998</v>
      </c>
      <c r="AT701" s="9"/>
      <c r="AU701" s="9"/>
      <c r="AV701" s="9"/>
      <c r="AW701" s="9">
        <v>0.4</v>
      </c>
      <c r="AX701" s="9">
        <v>17.32</v>
      </c>
      <c r="AY701" s="9">
        <f t="shared" si="258"/>
        <v>6.9280000000000008</v>
      </c>
      <c r="AZ701" s="9">
        <f t="shared" si="259"/>
        <v>0.16000000000000003</v>
      </c>
      <c r="BA701" s="9">
        <f t="shared" si="260"/>
        <v>299.98239999999998</v>
      </c>
      <c r="BB701" s="9"/>
      <c r="BC701" s="9"/>
      <c r="BD701" s="9"/>
      <c r="BE701" s="1">
        <v>4</v>
      </c>
      <c r="BF701" s="9">
        <v>17.32</v>
      </c>
      <c r="BG701">
        <f t="shared" si="261"/>
        <v>69.28</v>
      </c>
      <c r="BH701">
        <f t="shared" si="262"/>
        <v>16</v>
      </c>
      <c r="BI701">
        <f t="shared" si="263"/>
        <v>299.98239999999998</v>
      </c>
    </row>
    <row r="702" spans="1:61" x14ac:dyDescent="0.3">
      <c r="A702" s="9">
        <v>0.71</v>
      </c>
      <c r="B702" s="9">
        <v>16.850000000000001</v>
      </c>
      <c r="C702" s="9">
        <f t="shared" si="240"/>
        <v>11.9635</v>
      </c>
      <c r="D702" s="9">
        <f t="shared" si="241"/>
        <v>0.50409999999999999</v>
      </c>
      <c r="E702" s="9">
        <f t="shared" si="242"/>
        <v>283.92250000000007</v>
      </c>
      <c r="F702" s="9"/>
      <c r="G702" s="9"/>
      <c r="H702" s="9"/>
      <c r="I702" s="9">
        <v>710.5</v>
      </c>
      <c r="J702" s="9">
        <v>16.850000000000001</v>
      </c>
      <c r="K702" s="9">
        <f t="shared" si="243"/>
        <v>11971.925000000001</v>
      </c>
      <c r="L702" s="9">
        <f t="shared" si="244"/>
        <v>504810.25</v>
      </c>
      <c r="M702" s="9">
        <f t="shared" si="245"/>
        <v>283.92250000000007</v>
      </c>
      <c r="N702" s="9"/>
      <c r="O702" s="9"/>
      <c r="P702" s="9"/>
      <c r="Q702" s="9">
        <v>269.5</v>
      </c>
      <c r="R702" s="9">
        <v>16.850000000000001</v>
      </c>
      <c r="S702" s="9">
        <f t="shared" si="246"/>
        <v>4541.0750000000007</v>
      </c>
      <c r="T702" s="9">
        <f t="shared" si="247"/>
        <v>72630.25</v>
      </c>
      <c r="U702" s="9">
        <f t="shared" si="248"/>
        <v>283.92250000000007</v>
      </c>
      <c r="V702" s="9"/>
      <c r="W702" s="9"/>
      <c r="X702" s="9"/>
      <c r="Y702" s="9">
        <v>220.5</v>
      </c>
      <c r="Z702" s="9">
        <v>16.850000000000001</v>
      </c>
      <c r="AA702" s="9">
        <f t="shared" si="249"/>
        <v>3715.4250000000002</v>
      </c>
      <c r="AB702" s="9">
        <f t="shared" si="250"/>
        <v>48620.25</v>
      </c>
      <c r="AC702" s="9">
        <f t="shared" si="251"/>
        <v>283.92250000000007</v>
      </c>
      <c r="AD702" s="9"/>
      <c r="AE702" s="9"/>
      <c r="AF702" s="9"/>
      <c r="AG702" s="9">
        <v>3.5</v>
      </c>
      <c r="AH702" s="9">
        <v>16.850000000000001</v>
      </c>
      <c r="AI702" s="9">
        <f t="shared" si="252"/>
        <v>58.975000000000009</v>
      </c>
      <c r="AJ702" s="9">
        <f t="shared" si="253"/>
        <v>12.25</v>
      </c>
      <c r="AK702" s="9">
        <f t="shared" si="254"/>
        <v>283.92250000000007</v>
      </c>
      <c r="AL702" s="9"/>
      <c r="AM702" s="9"/>
      <c r="AN702" s="9"/>
      <c r="AO702" s="1">
        <v>2</v>
      </c>
      <c r="AP702" s="9">
        <v>16.850000000000001</v>
      </c>
      <c r="AQ702" s="9">
        <f t="shared" si="255"/>
        <v>33.700000000000003</v>
      </c>
      <c r="AR702" s="9">
        <f t="shared" si="256"/>
        <v>283.92250000000007</v>
      </c>
      <c r="AS702" s="9">
        <f t="shared" si="257"/>
        <v>283.92250000000007</v>
      </c>
      <c r="AT702" s="9"/>
      <c r="AU702" s="9"/>
      <c r="AV702" s="9"/>
      <c r="AW702" s="9">
        <v>0.4</v>
      </c>
      <c r="AX702" s="9">
        <v>16.850000000000001</v>
      </c>
      <c r="AY702" s="9">
        <f t="shared" si="258"/>
        <v>6.7400000000000011</v>
      </c>
      <c r="AZ702" s="9">
        <f t="shared" si="259"/>
        <v>0.16000000000000003</v>
      </c>
      <c r="BA702" s="9">
        <f t="shared" si="260"/>
        <v>283.92250000000007</v>
      </c>
      <c r="BB702" s="9"/>
      <c r="BC702" s="9"/>
      <c r="BD702" s="9"/>
      <c r="BE702" s="1">
        <v>4</v>
      </c>
      <c r="BF702" s="9">
        <v>16.850000000000001</v>
      </c>
      <c r="BG702">
        <f t="shared" si="261"/>
        <v>67.400000000000006</v>
      </c>
      <c r="BH702">
        <f t="shared" si="262"/>
        <v>16</v>
      </c>
      <c r="BI702">
        <f t="shared" si="263"/>
        <v>283.92250000000007</v>
      </c>
    </row>
    <row r="703" spans="1:61" x14ac:dyDescent="0.3">
      <c r="A703" s="9">
        <v>0.71</v>
      </c>
      <c r="B703" s="9">
        <v>17.2</v>
      </c>
      <c r="C703" s="9">
        <f t="shared" si="240"/>
        <v>12.212</v>
      </c>
      <c r="D703" s="9">
        <f t="shared" si="241"/>
        <v>0.50409999999999999</v>
      </c>
      <c r="E703" s="9">
        <f t="shared" si="242"/>
        <v>295.83999999999997</v>
      </c>
      <c r="F703" s="9"/>
      <c r="G703" s="9"/>
      <c r="H703" s="9"/>
      <c r="I703" s="9">
        <v>710.5</v>
      </c>
      <c r="J703" s="9">
        <v>17.2</v>
      </c>
      <c r="K703" s="9">
        <f t="shared" si="243"/>
        <v>12220.6</v>
      </c>
      <c r="L703" s="9">
        <f t="shared" si="244"/>
        <v>504810.25</v>
      </c>
      <c r="M703" s="9">
        <f t="shared" si="245"/>
        <v>295.83999999999997</v>
      </c>
      <c r="N703" s="9"/>
      <c r="O703" s="9"/>
      <c r="P703" s="9"/>
      <c r="Q703" s="9">
        <v>269.5</v>
      </c>
      <c r="R703" s="9">
        <v>17.2</v>
      </c>
      <c r="S703" s="9">
        <f t="shared" si="246"/>
        <v>4635.3999999999996</v>
      </c>
      <c r="T703" s="9">
        <f t="shared" si="247"/>
        <v>72630.25</v>
      </c>
      <c r="U703" s="9">
        <f t="shared" si="248"/>
        <v>295.83999999999997</v>
      </c>
      <c r="V703" s="9"/>
      <c r="W703" s="9"/>
      <c r="X703" s="9"/>
      <c r="Y703" s="9">
        <v>220.5</v>
      </c>
      <c r="Z703" s="9">
        <v>17.2</v>
      </c>
      <c r="AA703" s="9">
        <f t="shared" si="249"/>
        <v>3792.6</v>
      </c>
      <c r="AB703" s="9">
        <f t="shared" si="250"/>
        <v>48620.25</v>
      </c>
      <c r="AC703" s="9">
        <f t="shared" si="251"/>
        <v>295.83999999999997</v>
      </c>
      <c r="AD703" s="9"/>
      <c r="AE703" s="9"/>
      <c r="AF703" s="9"/>
      <c r="AG703" s="9">
        <v>3.5</v>
      </c>
      <c r="AH703" s="9">
        <v>17.2</v>
      </c>
      <c r="AI703" s="9">
        <f t="shared" si="252"/>
        <v>60.199999999999996</v>
      </c>
      <c r="AJ703" s="9">
        <f t="shared" si="253"/>
        <v>12.25</v>
      </c>
      <c r="AK703" s="9">
        <f t="shared" si="254"/>
        <v>295.83999999999997</v>
      </c>
      <c r="AL703" s="9"/>
      <c r="AM703" s="9"/>
      <c r="AN703" s="9"/>
      <c r="AO703" s="1">
        <v>3</v>
      </c>
      <c r="AP703" s="9">
        <v>17.2</v>
      </c>
      <c r="AQ703" s="9">
        <f t="shared" si="255"/>
        <v>51.599999999999994</v>
      </c>
      <c r="AR703" s="9">
        <f t="shared" si="256"/>
        <v>295.83999999999997</v>
      </c>
      <c r="AS703" s="9">
        <f t="shared" si="257"/>
        <v>295.83999999999997</v>
      </c>
      <c r="AT703" s="9"/>
      <c r="AU703" s="9"/>
      <c r="AV703" s="9"/>
      <c r="AW703" s="9">
        <v>0.4</v>
      </c>
      <c r="AX703" s="9">
        <v>17.2</v>
      </c>
      <c r="AY703" s="9">
        <f t="shared" si="258"/>
        <v>6.88</v>
      </c>
      <c r="AZ703" s="9">
        <f t="shared" si="259"/>
        <v>0.16000000000000003</v>
      </c>
      <c r="BA703" s="9">
        <f t="shared" si="260"/>
        <v>295.83999999999997</v>
      </c>
      <c r="BB703" s="9"/>
      <c r="BC703" s="9"/>
      <c r="BD703" s="9"/>
      <c r="BE703" s="1">
        <v>4</v>
      </c>
      <c r="BF703" s="9">
        <v>17.2</v>
      </c>
      <c r="BG703">
        <f t="shared" si="261"/>
        <v>68.8</v>
      </c>
      <c r="BH703">
        <f t="shared" si="262"/>
        <v>16</v>
      </c>
      <c r="BI703">
        <f t="shared" si="263"/>
        <v>295.83999999999997</v>
      </c>
    </row>
    <row r="704" spans="1:61" x14ac:dyDescent="0.3">
      <c r="A704" s="9">
        <v>0.71</v>
      </c>
      <c r="B704" s="9">
        <v>17.23</v>
      </c>
      <c r="C704" s="9">
        <f t="shared" si="240"/>
        <v>12.2333</v>
      </c>
      <c r="D704" s="9">
        <f t="shared" si="241"/>
        <v>0.50409999999999999</v>
      </c>
      <c r="E704" s="9">
        <f t="shared" si="242"/>
        <v>296.87290000000002</v>
      </c>
      <c r="F704" s="9"/>
      <c r="G704" s="9"/>
      <c r="H704" s="9"/>
      <c r="I704" s="9">
        <v>710.5</v>
      </c>
      <c r="J704" s="9">
        <v>17.23</v>
      </c>
      <c r="K704" s="9">
        <f t="shared" si="243"/>
        <v>12241.915000000001</v>
      </c>
      <c r="L704" s="9">
        <f t="shared" si="244"/>
        <v>504810.25</v>
      </c>
      <c r="M704" s="9">
        <f t="shared" si="245"/>
        <v>296.87290000000002</v>
      </c>
      <c r="N704" s="9"/>
      <c r="O704" s="9"/>
      <c r="P704" s="9"/>
      <c r="Q704" s="9">
        <v>269.5</v>
      </c>
      <c r="R704" s="9">
        <v>17.23</v>
      </c>
      <c r="S704" s="9">
        <f t="shared" si="246"/>
        <v>4643.4849999999997</v>
      </c>
      <c r="T704" s="9">
        <f t="shared" si="247"/>
        <v>72630.25</v>
      </c>
      <c r="U704" s="9">
        <f t="shared" si="248"/>
        <v>296.87290000000002</v>
      </c>
      <c r="V704" s="9"/>
      <c r="W704" s="9"/>
      <c r="X704" s="9"/>
      <c r="Y704" s="9">
        <v>220.5</v>
      </c>
      <c r="Z704" s="9">
        <v>17.23</v>
      </c>
      <c r="AA704" s="9">
        <f t="shared" si="249"/>
        <v>3799.2150000000001</v>
      </c>
      <c r="AB704" s="9">
        <f t="shared" si="250"/>
        <v>48620.25</v>
      </c>
      <c r="AC704" s="9">
        <f t="shared" si="251"/>
        <v>296.87290000000002</v>
      </c>
      <c r="AD704" s="9"/>
      <c r="AE704" s="9"/>
      <c r="AF704" s="9"/>
      <c r="AG704" s="9">
        <v>3.5</v>
      </c>
      <c r="AH704" s="9">
        <v>17.23</v>
      </c>
      <c r="AI704" s="9">
        <f t="shared" si="252"/>
        <v>60.305</v>
      </c>
      <c r="AJ704" s="9">
        <f t="shared" si="253"/>
        <v>12.25</v>
      </c>
      <c r="AK704" s="9">
        <f t="shared" si="254"/>
        <v>296.87290000000002</v>
      </c>
      <c r="AL704" s="9"/>
      <c r="AM704" s="9"/>
      <c r="AN704" s="9"/>
      <c r="AO704" s="1">
        <v>4</v>
      </c>
      <c r="AP704" s="9">
        <v>17.23</v>
      </c>
      <c r="AQ704" s="9">
        <f t="shared" si="255"/>
        <v>68.92</v>
      </c>
      <c r="AR704" s="9">
        <f t="shared" si="256"/>
        <v>296.87290000000002</v>
      </c>
      <c r="AS704" s="9">
        <f t="shared" si="257"/>
        <v>296.87290000000002</v>
      </c>
      <c r="AT704" s="9"/>
      <c r="AU704" s="9"/>
      <c r="AV704" s="9"/>
      <c r="AW704" s="9">
        <v>0.4</v>
      </c>
      <c r="AX704" s="9">
        <v>17.23</v>
      </c>
      <c r="AY704" s="9">
        <f t="shared" si="258"/>
        <v>6.8920000000000003</v>
      </c>
      <c r="AZ704" s="9">
        <f t="shared" si="259"/>
        <v>0.16000000000000003</v>
      </c>
      <c r="BA704" s="9">
        <f t="shared" si="260"/>
        <v>296.87290000000002</v>
      </c>
      <c r="BB704" s="9"/>
      <c r="BC704" s="9"/>
      <c r="BD704" s="9"/>
      <c r="BE704" s="1">
        <v>4</v>
      </c>
      <c r="BF704" s="9">
        <v>17.23</v>
      </c>
      <c r="BG704">
        <f t="shared" si="261"/>
        <v>68.92</v>
      </c>
      <c r="BH704">
        <f t="shared" si="262"/>
        <v>16</v>
      </c>
      <c r="BI704">
        <f t="shared" si="263"/>
        <v>296.87290000000002</v>
      </c>
    </row>
    <row r="705" spans="1:61" x14ac:dyDescent="0.3">
      <c r="A705" s="9">
        <v>0.71</v>
      </c>
      <c r="B705" s="9">
        <v>17.739999999999998</v>
      </c>
      <c r="C705" s="9">
        <f t="shared" si="240"/>
        <v>12.595399999999998</v>
      </c>
      <c r="D705" s="9">
        <f t="shared" si="241"/>
        <v>0.50409999999999999</v>
      </c>
      <c r="E705" s="9">
        <f t="shared" si="242"/>
        <v>314.70759999999996</v>
      </c>
      <c r="F705" s="9"/>
      <c r="G705" s="9"/>
      <c r="H705" s="9"/>
      <c r="I705" s="9">
        <v>710.5</v>
      </c>
      <c r="J705" s="9">
        <v>17.739999999999998</v>
      </c>
      <c r="K705" s="9">
        <f t="shared" si="243"/>
        <v>12604.269999999999</v>
      </c>
      <c r="L705" s="9">
        <f t="shared" si="244"/>
        <v>504810.25</v>
      </c>
      <c r="M705" s="9">
        <f t="shared" si="245"/>
        <v>314.70759999999996</v>
      </c>
      <c r="N705" s="9"/>
      <c r="O705" s="9"/>
      <c r="P705" s="9"/>
      <c r="Q705" s="9">
        <v>269.5</v>
      </c>
      <c r="R705" s="9">
        <v>17.739999999999998</v>
      </c>
      <c r="S705" s="9">
        <f t="shared" si="246"/>
        <v>4780.9299999999994</v>
      </c>
      <c r="T705" s="9">
        <f t="shared" si="247"/>
        <v>72630.25</v>
      </c>
      <c r="U705" s="9">
        <f t="shared" si="248"/>
        <v>314.70759999999996</v>
      </c>
      <c r="V705" s="9"/>
      <c r="W705" s="9"/>
      <c r="X705" s="9"/>
      <c r="Y705" s="9">
        <v>220.5</v>
      </c>
      <c r="Z705" s="9">
        <v>17.739999999999998</v>
      </c>
      <c r="AA705" s="9">
        <f t="shared" si="249"/>
        <v>3911.6699999999996</v>
      </c>
      <c r="AB705" s="9">
        <f t="shared" si="250"/>
        <v>48620.25</v>
      </c>
      <c r="AC705" s="9">
        <f t="shared" si="251"/>
        <v>314.70759999999996</v>
      </c>
      <c r="AD705" s="9"/>
      <c r="AE705" s="9"/>
      <c r="AF705" s="9"/>
      <c r="AG705" s="9">
        <v>3.5</v>
      </c>
      <c r="AH705" s="9">
        <v>17.739999999999998</v>
      </c>
      <c r="AI705" s="9">
        <f t="shared" si="252"/>
        <v>62.089999999999996</v>
      </c>
      <c r="AJ705" s="9">
        <f t="shared" si="253"/>
        <v>12.25</v>
      </c>
      <c r="AK705" s="9">
        <f t="shared" si="254"/>
        <v>314.70759999999996</v>
      </c>
      <c r="AL705" s="9"/>
      <c r="AM705" s="9"/>
      <c r="AN705" s="9"/>
      <c r="AO705" s="1">
        <v>5</v>
      </c>
      <c r="AP705" s="9">
        <v>17.739999999999998</v>
      </c>
      <c r="AQ705" s="9">
        <f t="shared" si="255"/>
        <v>88.699999999999989</v>
      </c>
      <c r="AR705" s="9">
        <f t="shared" si="256"/>
        <v>314.70759999999996</v>
      </c>
      <c r="AS705" s="9">
        <f t="shared" si="257"/>
        <v>314.70759999999996</v>
      </c>
      <c r="AT705" s="9"/>
      <c r="AU705" s="9"/>
      <c r="AV705" s="9"/>
      <c r="AW705" s="9">
        <v>0.4</v>
      </c>
      <c r="AX705" s="9">
        <v>17.739999999999998</v>
      </c>
      <c r="AY705" s="9">
        <f t="shared" si="258"/>
        <v>7.0960000000000001</v>
      </c>
      <c r="AZ705" s="9">
        <f t="shared" si="259"/>
        <v>0.16000000000000003</v>
      </c>
      <c r="BA705" s="9">
        <f t="shared" si="260"/>
        <v>314.70759999999996</v>
      </c>
      <c r="BB705" s="9"/>
      <c r="BC705" s="9"/>
      <c r="BD705" s="9"/>
      <c r="BE705" s="1">
        <v>4</v>
      </c>
      <c r="BF705" s="9">
        <v>17.739999999999998</v>
      </c>
      <c r="BG705">
        <f t="shared" si="261"/>
        <v>70.959999999999994</v>
      </c>
      <c r="BH705">
        <f t="shared" si="262"/>
        <v>16</v>
      </c>
      <c r="BI705">
        <f t="shared" si="263"/>
        <v>314.70759999999996</v>
      </c>
    </row>
    <row r="706" spans="1:61" x14ac:dyDescent="0.3">
      <c r="A706" s="9">
        <v>0.69</v>
      </c>
      <c r="B706" s="9">
        <v>16.809999999999999</v>
      </c>
      <c r="C706" s="9">
        <f t="shared" si="240"/>
        <v>11.598899999999999</v>
      </c>
      <c r="D706" s="9">
        <f t="shared" si="241"/>
        <v>0.47609999999999991</v>
      </c>
      <c r="E706" s="9">
        <f t="shared" si="242"/>
        <v>282.57609999999994</v>
      </c>
      <c r="F706" s="9"/>
      <c r="G706" s="9"/>
      <c r="H706" s="9"/>
      <c r="I706" s="9">
        <v>735</v>
      </c>
      <c r="J706" s="9">
        <v>16.809999999999999</v>
      </c>
      <c r="K706" s="9">
        <f t="shared" si="243"/>
        <v>12355.349999999999</v>
      </c>
      <c r="L706" s="9">
        <f t="shared" si="244"/>
        <v>540225</v>
      </c>
      <c r="M706" s="9">
        <f t="shared" si="245"/>
        <v>282.57609999999994</v>
      </c>
      <c r="N706" s="9"/>
      <c r="O706" s="9"/>
      <c r="P706" s="9"/>
      <c r="Q706" s="9">
        <v>294</v>
      </c>
      <c r="R706" s="9">
        <v>16.809999999999999</v>
      </c>
      <c r="S706" s="9">
        <f t="shared" si="246"/>
        <v>4942.1399999999994</v>
      </c>
      <c r="T706" s="9">
        <f t="shared" si="247"/>
        <v>86436</v>
      </c>
      <c r="U706" s="9">
        <f t="shared" si="248"/>
        <v>282.57609999999994</v>
      </c>
      <c r="V706" s="9"/>
      <c r="W706" s="9"/>
      <c r="X706" s="9"/>
      <c r="Y706" s="9">
        <v>220.5</v>
      </c>
      <c r="Z706" s="9">
        <v>16.809999999999999</v>
      </c>
      <c r="AA706" s="9">
        <f t="shared" si="249"/>
        <v>3706.6049999999996</v>
      </c>
      <c r="AB706" s="9">
        <f t="shared" si="250"/>
        <v>48620.25</v>
      </c>
      <c r="AC706" s="9">
        <f t="shared" si="251"/>
        <v>282.57609999999994</v>
      </c>
      <c r="AD706" s="9"/>
      <c r="AE706" s="9"/>
      <c r="AF706" s="9"/>
      <c r="AG706" s="9">
        <v>3.5</v>
      </c>
      <c r="AH706" s="9">
        <v>16.809999999999999</v>
      </c>
      <c r="AI706" s="9">
        <f t="shared" si="252"/>
        <v>58.834999999999994</v>
      </c>
      <c r="AJ706" s="9">
        <f t="shared" si="253"/>
        <v>12.25</v>
      </c>
      <c r="AK706" s="9">
        <f t="shared" si="254"/>
        <v>282.57609999999994</v>
      </c>
      <c r="AL706" s="9"/>
      <c r="AM706" s="9"/>
      <c r="AN706" s="9"/>
      <c r="AO706" s="1">
        <v>2</v>
      </c>
      <c r="AP706" s="9">
        <v>16.809999999999999</v>
      </c>
      <c r="AQ706" s="9">
        <f t="shared" si="255"/>
        <v>33.619999999999997</v>
      </c>
      <c r="AR706" s="9">
        <f t="shared" si="256"/>
        <v>282.57609999999994</v>
      </c>
      <c r="AS706" s="9">
        <f t="shared" si="257"/>
        <v>282.57609999999994</v>
      </c>
      <c r="AT706" s="9"/>
      <c r="AU706" s="9"/>
      <c r="AV706" s="9"/>
      <c r="AW706" s="9">
        <v>0.4</v>
      </c>
      <c r="AX706" s="9">
        <v>16.809999999999999</v>
      </c>
      <c r="AY706" s="9">
        <f t="shared" si="258"/>
        <v>6.7240000000000002</v>
      </c>
      <c r="AZ706" s="9">
        <f t="shared" si="259"/>
        <v>0.16000000000000003</v>
      </c>
      <c r="BA706" s="9">
        <f t="shared" si="260"/>
        <v>282.57609999999994</v>
      </c>
      <c r="BB706" s="9"/>
      <c r="BC706" s="9"/>
      <c r="BD706" s="9"/>
      <c r="BE706" s="1">
        <v>4</v>
      </c>
      <c r="BF706" s="9">
        <v>16.809999999999999</v>
      </c>
      <c r="BG706">
        <f t="shared" si="261"/>
        <v>67.239999999999995</v>
      </c>
      <c r="BH706">
        <f t="shared" si="262"/>
        <v>16</v>
      </c>
      <c r="BI706">
        <f t="shared" si="263"/>
        <v>282.57609999999994</v>
      </c>
    </row>
    <row r="707" spans="1:61" x14ac:dyDescent="0.3">
      <c r="A707" s="9">
        <v>0.69</v>
      </c>
      <c r="B707" s="9">
        <v>16.88</v>
      </c>
      <c r="C707" s="9">
        <f t="shared" ref="C707:C769" si="264">A707*B707</f>
        <v>11.647199999999998</v>
      </c>
      <c r="D707" s="9">
        <f t="shared" ref="D707:D769" si="265">POWER(A707,2)</f>
        <v>0.47609999999999991</v>
      </c>
      <c r="E707" s="9">
        <f t="shared" ref="E707:E769" si="266">POWER(B707,2)</f>
        <v>284.93439999999998</v>
      </c>
      <c r="F707" s="9"/>
      <c r="G707" s="9"/>
      <c r="H707" s="9"/>
      <c r="I707" s="9">
        <v>735</v>
      </c>
      <c r="J707" s="9">
        <v>16.88</v>
      </c>
      <c r="K707" s="9">
        <f t="shared" ref="K707:K769" si="267">I707*J707</f>
        <v>12406.8</v>
      </c>
      <c r="L707" s="9">
        <f t="shared" ref="L707:L769" si="268">POWER(I707,2)</f>
        <v>540225</v>
      </c>
      <c r="M707" s="9">
        <f t="shared" ref="M707:M769" si="269">POWER(J707,2)</f>
        <v>284.93439999999998</v>
      </c>
      <c r="N707" s="9"/>
      <c r="O707" s="9"/>
      <c r="P707" s="9"/>
      <c r="Q707" s="9">
        <v>294</v>
      </c>
      <c r="R707" s="9">
        <v>16.88</v>
      </c>
      <c r="S707" s="9">
        <f t="shared" ref="S707:S769" si="270">Q707*R707</f>
        <v>4962.7199999999993</v>
      </c>
      <c r="T707" s="9">
        <f t="shared" ref="T707:T769" si="271">POWER(Q707,2)</f>
        <v>86436</v>
      </c>
      <c r="U707" s="9">
        <f t="shared" ref="U707:U769" si="272">POWER(R707,2)</f>
        <v>284.93439999999998</v>
      </c>
      <c r="V707" s="9"/>
      <c r="W707" s="9"/>
      <c r="X707" s="9"/>
      <c r="Y707" s="9">
        <v>220.5</v>
      </c>
      <c r="Z707" s="9">
        <v>16.88</v>
      </c>
      <c r="AA707" s="9">
        <f t="shared" ref="AA707:AA769" si="273">Y707*Z707</f>
        <v>3722.04</v>
      </c>
      <c r="AB707" s="9">
        <f t="shared" ref="AB707:AB769" si="274">POWER(Y707,2)</f>
        <v>48620.25</v>
      </c>
      <c r="AC707" s="9">
        <f t="shared" ref="AC707:AC769" si="275">POWER(Z707,2)</f>
        <v>284.93439999999998</v>
      </c>
      <c r="AD707" s="9"/>
      <c r="AE707" s="9"/>
      <c r="AF707" s="9"/>
      <c r="AG707" s="9">
        <v>3.5</v>
      </c>
      <c r="AH707" s="9">
        <v>16.88</v>
      </c>
      <c r="AI707" s="9">
        <f t="shared" ref="AI707:AI769" si="276">AG707*AH707</f>
        <v>59.08</v>
      </c>
      <c r="AJ707" s="9">
        <f t="shared" ref="AJ707:AJ769" si="277">POWER(AG707,2)</f>
        <v>12.25</v>
      </c>
      <c r="AK707" s="9">
        <f t="shared" ref="AK707:AK769" si="278">POWER(AH707,2)</f>
        <v>284.93439999999998</v>
      </c>
      <c r="AL707" s="9"/>
      <c r="AM707" s="9"/>
      <c r="AN707" s="9"/>
      <c r="AO707" s="1">
        <v>3</v>
      </c>
      <c r="AP707" s="9">
        <v>16.88</v>
      </c>
      <c r="AQ707" s="9">
        <f t="shared" ref="AQ707:AQ769" si="279">AO707*AP707</f>
        <v>50.64</v>
      </c>
      <c r="AR707" s="9">
        <f t="shared" ref="AR707:AR769" si="280">POWER(AP707,2)</f>
        <v>284.93439999999998</v>
      </c>
      <c r="AS707" s="9">
        <f t="shared" ref="AS707:AS769" si="281">POWER(AP707,2)</f>
        <v>284.93439999999998</v>
      </c>
      <c r="AT707" s="9"/>
      <c r="AU707" s="9"/>
      <c r="AV707" s="9"/>
      <c r="AW707" s="9">
        <v>0.4</v>
      </c>
      <c r="AX707" s="9">
        <v>16.88</v>
      </c>
      <c r="AY707" s="9">
        <f t="shared" ref="AY707:AY769" si="282">AW707*AX707</f>
        <v>6.7519999999999998</v>
      </c>
      <c r="AZ707" s="9">
        <f t="shared" ref="AZ707:AZ769" si="283">POWER(AW707,2)</f>
        <v>0.16000000000000003</v>
      </c>
      <c r="BA707" s="9">
        <f t="shared" ref="BA707:BA769" si="284">POWER(AX707,2)</f>
        <v>284.93439999999998</v>
      </c>
      <c r="BB707" s="9"/>
      <c r="BC707" s="9"/>
      <c r="BD707" s="9"/>
      <c r="BE707" s="1">
        <v>4</v>
      </c>
      <c r="BF707" s="9">
        <v>16.88</v>
      </c>
      <c r="BG707">
        <f t="shared" ref="BG707:BG769" si="285">BE707*BF707</f>
        <v>67.52</v>
      </c>
      <c r="BH707">
        <f t="shared" ref="BH707:BH769" si="286">POWER(BE707,2)</f>
        <v>16</v>
      </c>
      <c r="BI707">
        <f t="shared" ref="BI707:BI769" si="287">POWER(BF707,2)</f>
        <v>284.93439999999998</v>
      </c>
    </row>
    <row r="708" spans="1:61" x14ac:dyDescent="0.3">
      <c r="A708" s="9">
        <v>0.69</v>
      </c>
      <c r="B708" s="9">
        <v>16.899999999999999</v>
      </c>
      <c r="C708" s="9">
        <f t="shared" si="264"/>
        <v>11.660999999999998</v>
      </c>
      <c r="D708" s="9">
        <f t="shared" si="265"/>
        <v>0.47609999999999991</v>
      </c>
      <c r="E708" s="9">
        <f t="shared" si="266"/>
        <v>285.60999999999996</v>
      </c>
      <c r="F708" s="9"/>
      <c r="G708" s="9"/>
      <c r="H708" s="9"/>
      <c r="I708" s="9">
        <v>735</v>
      </c>
      <c r="J708" s="9">
        <v>16.899999999999999</v>
      </c>
      <c r="K708" s="9">
        <f t="shared" si="267"/>
        <v>12421.499999999998</v>
      </c>
      <c r="L708" s="9">
        <f t="shared" si="268"/>
        <v>540225</v>
      </c>
      <c r="M708" s="9">
        <f t="shared" si="269"/>
        <v>285.60999999999996</v>
      </c>
      <c r="N708" s="9"/>
      <c r="O708" s="9"/>
      <c r="P708" s="9"/>
      <c r="Q708" s="9">
        <v>294</v>
      </c>
      <c r="R708" s="9">
        <v>16.899999999999999</v>
      </c>
      <c r="S708" s="9">
        <f t="shared" si="270"/>
        <v>4968.5999999999995</v>
      </c>
      <c r="T708" s="9">
        <f t="shared" si="271"/>
        <v>86436</v>
      </c>
      <c r="U708" s="9">
        <f t="shared" si="272"/>
        <v>285.60999999999996</v>
      </c>
      <c r="V708" s="9"/>
      <c r="W708" s="9"/>
      <c r="X708" s="9"/>
      <c r="Y708" s="9">
        <v>220.5</v>
      </c>
      <c r="Z708" s="9">
        <v>16.899999999999999</v>
      </c>
      <c r="AA708" s="9">
        <f t="shared" si="273"/>
        <v>3726.45</v>
      </c>
      <c r="AB708" s="9">
        <f t="shared" si="274"/>
        <v>48620.25</v>
      </c>
      <c r="AC708" s="9">
        <f t="shared" si="275"/>
        <v>285.60999999999996</v>
      </c>
      <c r="AD708" s="9"/>
      <c r="AE708" s="9"/>
      <c r="AF708" s="9"/>
      <c r="AG708" s="9">
        <v>3.5</v>
      </c>
      <c r="AH708" s="9">
        <v>16.899999999999999</v>
      </c>
      <c r="AI708" s="9">
        <f t="shared" si="276"/>
        <v>59.149999999999991</v>
      </c>
      <c r="AJ708" s="9">
        <f t="shared" si="277"/>
        <v>12.25</v>
      </c>
      <c r="AK708" s="9">
        <f t="shared" si="278"/>
        <v>285.60999999999996</v>
      </c>
      <c r="AL708" s="9"/>
      <c r="AM708" s="9"/>
      <c r="AN708" s="9"/>
      <c r="AO708" s="1">
        <v>4</v>
      </c>
      <c r="AP708" s="9">
        <v>16.899999999999999</v>
      </c>
      <c r="AQ708" s="9">
        <f t="shared" si="279"/>
        <v>67.599999999999994</v>
      </c>
      <c r="AR708" s="9">
        <f t="shared" si="280"/>
        <v>285.60999999999996</v>
      </c>
      <c r="AS708" s="9">
        <f t="shared" si="281"/>
        <v>285.60999999999996</v>
      </c>
      <c r="AT708" s="9"/>
      <c r="AU708" s="9"/>
      <c r="AV708" s="9"/>
      <c r="AW708" s="9">
        <v>0.4</v>
      </c>
      <c r="AX708" s="9">
        <v>16.899999999999999</v>
      </c>
      <c r="AY708" s="9">
        <f t="shared" si="282"/>
        <v>6.76</v>
      </c>
      <c r="AZ708" s="9">
        <f t="shared" si="283"/>
        <v>0.16000000000000003</v>
      </c>
      <c r="BA708" s="9">
        <f t="shared" si="284"/>
        <v>285.60999999999996</v>
      </c>
      <c r="BB708" s="9"/>
      <c r="BC708" s="9"/>
      <c r="BD708" s="9"/>
      <c r="BE708" s="1">
        <v>4</v>
      </c>
      <c r="BF708" s="9">
        <v>16.899999999999999</v>
      </c>
      <c r="BG708">
        <f t="shared" si="285"/>
        <v>67.599999999999994</v>
      </c>
      <c r="BH708">
        <f t="shared" si="286"/>
        <v>16</v>
      </c>
      <c r="BI708">
        <f t="shared" si="287"/>
        <v>285.60999999999996</v>
      </c>
    </row>
    <row r="709" spans="1:61" x14ac:dyDescent="0.3">
      <c r="A709" s="9">
        <v>0.69</v>
      </c>
      <c r="B709" s="9">
        <v>17.39</v>
      </c>
      <c r="C709" s="9">
        <f t="shared" si="264"/>
        <v>11.9991</v>
      </c>
      <c r="D709" s="9">
        <f t="shared" si="265"/>
        <v>0.47609999999999991</v>
      </c>
      <c r="E709" s="9">
        <f t="shared" si="266"/>
        <v>302.41210000000001</v>
      </c>
      <c r="F709" s="9"/>
      <c r="G709" s="9"/>
      <c r="H709" s="9"/>
      <c r="I709" s="9">
        <v>735</v>
      </c>
      <c r="J709" s="9">
        <v>17.39</v>
      </c>
      <c r="K709" s="9">
        <f t="shared" si="267"/>
        <v>12781.65</v>
      </c>
      <c r="L709" s="9">
        <f t="shared" si="268"/>
        <v>540225</v>
      </c>
      <c r="M709" s="9">
        <f t="shared" si="269"/>
        <v>302.41210000000001</v>
      </c>
      <c r="N709" s="9"/>
      <c r="O709" s="9"/>
      <c r="P709" s="9"/>
      <c r="Q709" s="9">
        <v>294</v>
      </c>
      <c r="R709" s="9">
        <v>17.39</v>
      </c>
      <c r="S709" s="9">
        <f t="shared" si="270"/>
        <v>5112.66</v>
      </c>
      <c r="T709" s="9">
        <f t="shared" si="271"/>
        <v>86436</v>
      </c>
      <c r="U709" s="9">
        <f t="shared" si="272"/>
        <v>302.41210000000001</v>
      </c>
      <c r="V709" s="9"/>
      <c r="W709" s="9"/>
      <c r="X709" s="9"/>
      <c r="Y709" s="9">
        <v>220.5</v>
      </c>
      <c r="Z709" s="9">
        <v>17.39</v>
      </c>
      <c r="AA709" s="9">
        <f t="shared" si="273"/>
        <v>3834.4950000000003</v>
      </c>
      <c r="AB709" s="9">
        <f t="shared" si="274"/>
        <v>48620.25</v>
      </c>
      <c r="AC709" s="9">
        <f t="shared" si="275"/>
        <v>302.41210000000001</v>
      </c>
      <c r="AD709" s="9"/>
      <c r="AE709" s="9"/>
      <c r="AF709" s="9"/>
      <c r="AG709" s="9">
        <v>3.5</v>
      </c>
      <c r="AH709" s="9">
        <v>17.39</v>
      </c>
      <c r="AI709" s="9">
        <f t="shared" si="276"/>
        <v>60.865000000000002</v>
      </c>
      <c r="AJ709" s="9">
        <f t="shared" si="277"/>
        <v>12.25</v>
      </c>
      <c r="AK709" s="9">
        <f t="shared" si="278"/>
        <v>302.41210000000001</v>
      </c>
      <c r="AL709" s="9"/>
      <c r="AM709" s="9"/>
      <c r="AN709" s="9"/>
      <c r="AO709" s="1">
        <v>5</v>
      </c>
      <c r="AP709" s="9">
        <v>17.39</v>
      </c>
      <c r="AQ709" s="9">
        <f t="shared" si="279"/>
        <v>86.95</v>
      </c>
      <c r="AR709" s="9">
        <f t="shared" si="280"/>
        <v>302.41210000000001</v>
      </c>
      <c r="AS709" s="9">
        <f t="shared" si="281"/>
        <v>302.41210000000001</v>
      </c>
      <c r="AT709" s="9"/>
      <c r="AU709" s="9"/>
      <c r="AV709" s="9"/>
      <c r="AW709" s="9">
        <v>0.4</v>
      </c>
      <c r="AX709" s="9">
        <v>17.39</v>
      </c>
      <c r="AY709" s="9">
        <f t="shared" si="282"/>
        <v>6.9560000000000004</v>
      </c>
      <c r="AZ709" s="9">
        <f t="shared" si="283"/>
        <v>0.16000000000000003</v>
      </c>
      <c r="BA709" s="9">
        <f t="shared" si="284"/>
        <v>302.41210000000001</v>
      </c>
      <c r="BB709" s="9"/>
      <c r="BC709" s="9"/>
      <c r="BD709" s="9"/>
      <c r="BE709" s="1">
        <v>4</v>
      </c>
      <c r="BF709" s="9">
        <v>17.39</v>
      </c>
      <c r="BG709">
        <f t="shared" si="285"/>
        <v>69.56</v>
      </c>
      <c r="BH709">
        <f t="shared" si="286"/>
        <v>16</v>
      </c>
      <c r="BI709">
        <f t="shared" si="287"/>
        <v>302.41210000000001</v>
      </c>
    </row>
    <row r="710" spans="1:61" x14ac:dyDescent="0.3">
      <c r="A710" s="9">
        <v>0.66</v>
      </c>
      <c r="B710" s="9">
        <v>17.86</v>
      </c>
      <c r="C710" s="9">
        <f t="shared" si="264"/>
        <v>11.787599999999999</v>
      </c>
      <c r="D710" s="9">
        <f t="shared" si="265"/>
        <v>0.43560000000000004</v>
      </c>
      <c r="E710" s="9">
        <f t="shared" si="266"/>
        <v>318.9796</v>
      </c>
      <c r="F710" s="9"/>
      <c r="G710" s="9"/>
      <c r="H710" s="9"/>
      <c r="I710" s="9">
        <v>759.5</v>
      </c>
      <c r="J710" s="9">
        <v>17.86</v>
      </c>
      <c r="K710" s="9">
        <f t="shared" si="267"/>
        <v>13564.67</v>
      </c>
      <c r="L710" s="9">
        <f t="shared" si="268"/>
        <v>576840.25</v>
      </c>
      <c r="M710" s="9">
        <f t="shared" si="269"/>
        <v>318.9796</v>
      </c>
      <c r="N710" s="9"/>
      <c r="O710" s="9"/>
      <c r="P710" s="9"/>
      <c r="Q710" s="9">
        <v>318.5</v>
      </c>
      <c r="R710" s="9">
        <v>17.86</v>
      </c>
      <c r="S710" s="9">
        <f t="shared" si="270"/>
        <v>5688.41</v>
      </c>
      <c r="T710" s="9">
        <f t="shared" si="271"/>
        <v>101442.25</v>
      </c>
      <c r="U710" s="9">
        <f t="shared" si="272"/>
        <v>318.9796</v>
      </c>
      <c r="V710" s="9"/>
      <c r="W710" s="9"/>
      <c r="X710" s="9"/>
      <c r="Y710" s="9">
        <v>220.5</v>
      </c>
      <c r="Z710" s="9">
        <v>17.86</v>
      </c>
      <c r="AA710" s="9">
        <f t="shared" si="273"/>
        <v>3938.1299999999997</v>
      </c>
      <c r="AB710" s="9">
        <f t="shared" si="274"/>
        <v>48620.25</v>
      </c>
      <c r="AC710" s="9">
        <f t="shared" si="275"/>
        <v>318.9796</v>
      </c>
      <c r="AD710" s="9"/>
      <c r="AE710" s="9"/>
      <c r="AF710" s="9"/>
      <c r="AG710" s="9">
        <v>3.5</v>
      </c>
      <c r="AH710" s="9">
        <v>17.86</v>
      </c>
      <c r="AI710" s="9">
        <f t="shared" si="276"/>
        <v>62.51</v>
      </c>
      <c r="AJ710" s="9">
        <f t="shared" si="277"/>
        <v>12.25</v>
      </c>
      <c r="AK710" s="9">
        <f t="shared" si="278"/>
        <v>318.9796</v>
      </c>
      <c r="AL710" s="9"/>
      <c r="AM710" s="9"/>
      <c r="AN710" s="9"/>
      <c r="AO710" s="1">
        <v>2</v>
      </c>
      <c r="AP710" s="9">
        <v>17.86</v>
      </c>
      <c r="AQ710" s="9">
        <f t="shared" si="279"/>
        <v>35.72</v>
      </c>
      <c r="AR710" s="9">
        <f t="shared" si="280"/>
        <v>318.9796</v>
      </c>
      <c r="AS710" s="9">
        <f t="shared" si="281"/>
        <v>318.9796</v>
      </c>
      <c r="AT710" s="9"/>
      <c r="AU710" s="9"/>
      <c r="AV710" s="9"/>
      <c r="AW710" s="9">
        <v>0.4</v>
      </c>
      <c r="AX710" s="9">
        <v>17.86</v>
      </c>
      <c r="AY710" s="9">
        <f t="shared" si="282"/>
        <v>7.1440000000000001</v>
      </c>
      <c r="AZ710" s="9">
        <f t="shared" si="283"/>
        <v>0.16000000000000003</v>
      </c>
      <c r="BA710" s="9">
        <f t="shared" si="284"/>
        <v>318.9796</v>
      </c>
      <c r="BB710" s="9"/>
      <c r="BC710" s="9"/>
      <c r="BD710" s="9"/>
      <c r="BE710" s="1">
        <v>4</v>
      </c>
      <c r="BF710" s="9">
        <v>17.86</v>
      </c>
      <c r="BG710">
        <f t="shared" si="285"/>
        <v>71.44</v>
      </c>
      <c r="BH710">
        <f t="shared" si="286"/>
        <v>16</v>
      </c>
      <c r="BI710">
        <f t="shared" si="287"/>
        <v>318.9796</v>
      </c>
    </row>
    <row r="711" spans="1:61" x14ac:dyDescent="0.3">
      <c r="A711" s="9">
        <v>0.66</v>
      </c>
      <c r="B711" s="9">
        <v>17.82</v>
      </c>
      <c r="C711" s="9">
        <f t="shared" si="264"/>
        <v>11.761200000000001</v>
      </c>
      <c r="D711" s="9">
        <f t="shared" si="265"/>
        <v>0.43560000000000004</v>
      </c>
      <c r="E711" s="9">
        <f t="shared" si="266"/>
        <v>317.55240000000003</v>
      </c>
      <c r="F711" s="9"/>
      <c r="G711" s="9"/>
      <c r="H711" s="9"/>
      <c r="I711" s="9">
        <v>759.5</v>
      </c>
      <c r="J711" s="9">
        <v>17.82</v>
      </c>
      <c r="K711" s="9">
        <f t="shared" si="267"/>
        <v>13534.29</v>
      </c>
      <c r="L711" s="9">
        <f t="shared" si="268"/>
        <v>576840.25</v>
      </c>
      <c r="M711" s="9">
        <f t="shared" si="269"/>
        <v>317.55240000000003</v>
      </c>
      <c r="N711" s="9"/>
      <c r="O711" s="9"/>
      <c r="P711" s="9"/>
      <c r="Q711" s="9">
        <v>318.5</v>
      </c>
      <c r="R711" s="9">
        <v>17.82</v>
      </c>
      <c r="S711" s="9">
        <f t="shared" si="270"/>
        <v>5675.67</v>
      </c>
      <c r="T711" s="9">
        <f t="shared" si="271"/>
        <v>101442.25</v>
      </c>
      <c r="U711" s="9">
        <f t="shared" si="272"/>
        <v>317.55240000000003</v>
      </c>
      <c r="V711" s="9"/>
      <c r="W711" s="9"/>
      <c r="X711" s="9"/>
      <c r="Y711" s="9">
        <v>220.5</v>
      </c>
      <c r="Z711" s="9">
        <v>17.82</v>
      </c>
      <c r="AA711" s="9">
        <f t="shared" si="273"/>
        <v>3929.31</v>
      </c>
      <c r="AB711" s="9">
        <f t="shared" si="274"/>
        <v>48620.25</v>
      </c>
      <c r="AC711" s="9">
        <f t="shared" si="275"/>
        <v>317.55240000000003</v>
      </c>
      <c r="AD711" s="9"/>
      <c r="AE711" s="9"/>
      <c r="AF711" s="9"/>
      <c r="AG711" s="9">
        <v>3.5</v>
      </c>
      <c r="AH711" s="9">
        <v>17.82</v>
      </c>
      <c r="AI711" s="9">
        <f t="shared" si="276"/>
        <v>62.370000000000005</v>
      </c>
      <c r="AJ711" s="9">
        <f t="shared" si="277"/>
        <v>12.25</v>
      </c>
      <c r="AK711" s="9">
        <f t="shared" si="278"/>
        <v>317.55240000000003</v>
      </c>
      <c r="AL711" s="9"/>
      <c r="AM711" s="9"/>
      <c r="AN711" s="9"/>
      <c r="AO711" s="1">
        <v>3</v>
      </c>
      <c r="AP711" s="9">
        <v>17.82</v>
      </c>
      <c r="AQ711" s="9">
        <f t="shared" si="279"/>
        <v>53.46</v>
      </c>
      <c r="AR711" s="9">
        <f t="shared" si="280"/>
        <v>317.55240000000003</v>
      </c>
      <c r="AS711" s="9">
        <f t="shared" si="281"/>
        <v>317.55240000000003</v>
      </c>
      <c r="AT711" s="9"/>
      <c r="AU711" s="9"/>
      <c r="AV711" s="9"/>
      <c r="AW711" s="9">
        <v>0.4</v>
      </c>
      <c r="AX711" s="9">
        <v>17.82</v>
      </c>
      <c r="AY711" s="9">
        <f t="shared" si="282"/>
        <v>7.1280000000000001</v>
      </c>
      <c r="AZ711" s="9">
        <f t="shared" si="283"/>
        <v>0.16000000000000003</v>
      </c>
      <c r="BA711" s="9">
        <f t="shared" si="284"/>
        <v>317.55240000000003</v>
      </c>
      <c r="BB711" s="9"/>
      <c r="BC711" s="9"/>
      <c r="BD711" s="9"/>
      <c r="BE711" s="1">
        <v>4</v>
      </c>
      <c r="BF711" s="9">
        <v>17.82</v>
      </c>
      <c r="BG711">
        <f t="shared" si="285"/>
        <v>71.28</v>
      </c>
      <c r="BH711">
        <f t="shared" si="286"/>
        <v>16</v>
      </c>
      <c r="BI711">
        <f t="shared" si="287"/>
        <v>317.55240000000003</v>
      </c>
    </row>
    <row r="712" spans="1:61" x14ac:dyDescent="0.3">
      <c r="A712" s="9">
        <v>0.66</v>
      </c>
      <c r="B712" s="9">
        <v>18.36</v>
      </c>
      <c r="C712" s="9">
        <f t="shared" si="264"/>
        <v>12.117599999999999</v>
      </c>
      <c r="D712" s="9">
        <f t="shared" si="265"/>
        <v>0.43560000000000004</v>
      </c>
      <c r="E712" s="9">
        <f t="shared" si="266"/>
        <v>337.08959999999996</v>
      </c>
      <c r="F712" s="9"/>
      <c r="G712" s="9"/>
      <c r="H712" s="9"/>
      <c r="I712" s="9">
        <v>759.5</v>
      </c>
      <c r="J712" s="9">
        <v>18.36</v>
      </c>
      <c r="K712" s="9">
        <f t="shared" si="267"/>
        <v>13944.42</v>
      </c>
      <c r="L712" s="9">
        <f t="shared" si="268"/>
        <v>576840.25</v>
      </c>
      <c r="M712" s="9">
        <f t="shared" si="269"/>
        <v>337.08959999999996</v>
      </c>
      <c r="N712" s="9"/>
      <c r="O712" s="9"/>
      <c r="P712" s="9"/>
      <c r="Q712" s="9">
        <v>318.5</v>
      </c>
      <c r="R712" s="9">
        <v>18.36</v>
      </c>
      <c r="S712" s="9">
        <f t="shared" si="270"/>
        <v>5847.66</v>
      </c>
      <c r="T712" s="9">
        <f t="shared" si="271"/>
        <v>101442.25</v>
      </c>
      <c r="U712" s="9">
        <f t="shared" si="272"/>
        <v>337.08959999999996</v>
      </c>
      <c r="V712" s="9"/>
      <c r="W712" s="9"/>
      <c r="X712" s="9"/>
      <c r="Y712" s="9">
        <v>220.5</v>
      </c>
      <c r="Z712" s="9">
        <v>18.36</v>
      </c>
      <c r="AA712" s="9">
        <f t="shared" si="273"/>
        <v>4048.3799999999997</v>
      </c>
      <c r="AB712" s="9">
        <f t="shared" si="274"/>
        <v>48620.25</v>
      </c>
      <c r="AC712" s="9">
        <f t="shared" si="275"/>
        <v>337.08959999999996</v>
      </c>
      <c r="AD712" s="9"/>
      <c r="AE712" s="9"/>
      <c r="AF712" s="9"/>
      <c r="AG712" s="9">
        <v>3.5</v>
      </c>
      <c r="AH712" s="9">
        <v>18.36</v>
      </c>
      <c r="AI712" s="9">
        <f t="shared" si="276"/>
        <v>64.259999999999991</v>
      </c>
      <c r="AJ712" s="9">
        <f t="shared" si="277"/>
        <v>12.25</v>
      </c>
      <c r="AK712" s="9">
        <f t="shared" si="278"/>
        <v>337.08959999999996</v>
      </c>
      <c r="AL712" s="9"/>
      <c r="AM712" s="9"/>
      <c r="AN712" s="9"/>
      <c r="AO712" s="1">
        <v>4</v>
      </c>
      <c r="AP712" s="9">
        <v>18.36</v>
      </c>
      <c r="AQ712" s="9">
        <f t="shared" si="279"/>
        <v>73.44</v>
      </c>
      <c r="AR712" s="9">
        <f t="shared" si="280"/>
        <v>337.08959999999996</v>
      </c>
      <c r="AS712" s="9">
        <f t="shared" si="281"/>
        <v>337.08959999999996</v>
      </c>
      <c r="AT712" s="9"/>
      <c r="AU712" s="9"/>
      <c r="AV712" s="9"/>
      <c r="AW712" s="9">
        <v>0.4</v>
      </c>
      <c r="AX712" s="9">
        <v>18.36</v>
      </c>
      <c r="AY712" s="9">
        <f t="shared" si="282"/>
        <v>7.3440000000000003</v>
      </c>
      <c r="AZ712" s="9">
        <f t="shared" si="283"/>
        <v>0.16000000000000003</v>
      </c>
      <c r="BA712" s="9">
        <f t="shared" si="284"/>
        <v>337.08959999999996</v>
      </c>
      <c r="BB712" s="9"/>
      <c r="BC712" s="9"/>
      <c r="BD712" s="9"/>
      <c r="BE712" s="1">
        <v>4</v>
      </c>
      <c r="BF712" s="9">
        <v>18.36</v>
      </c>
      <c r="BG712">
        <f t="shared" si="285"/>
        <v>73.44</v>
      </c>
      <c r="BH712">
        <f t="shared" si="286"/>
        <v>16</v>
      </c>
      <c r="BI712">
        <f t="shared" si="287"/>
        <v>337.08959999999996</v>
      </c>
    </row>
    <row r="713" spans="1:61" x14ac:dyDescent="0.3">
      <c r="A713" s="9">
        <v>0.66</v>
      </c>
      <c r="B713" s="9">
        <v>18.239999999999998</v>
      </c>
      <c r="C713" s="9">
        <f t="shared" si="264"/>
        <v>12.038399999999999</v>
      </c>
      <c r="D713" s="9">
        <f t="shared" si="265"/>
        <v>0.43560000000000004</v>
      </c>
      <c r="E713" s="9">
        <f t="shared" si="266"/>
        <v>332.69759999999997</v>
      </c>
      <c r="F713" s="9"/>
      <c r="G713" s="9"/>
      <c r="H713" s="9"/>
      <c r="I713" s="9">
        <v>759.5</v>
      </c>
      <c r="J713" s="9">
        <v>18.239999999999998</v>
      </c>
      <c r="K713" s="9">
        <f t="shared" si="267"/>
        <v>13853.279999999999</v>
      </c>
      <c r="L713" s="9">
        <f t="shared" si="268"/>
        <v>576840.25</v>
      </c>
      <c r="M713" s="9">
        <f t="shared" si="269"/>
        <v>332.69759999999997</v>
      </c>
      <c r="N713" s="9"/>
      <c r="O713" s="9"/>
      <c r="P713" s="9"/>
      <c r="Q713" s="9">
        <v>318.5</v>
      </c>
      <c r="R713" s="9">
        <v>18.239999999999998</v>
      </c>
      <c r="S713" s="9">
        <f t="shared" si="270"/>
        <v>5809.44</v>
      </c>
      <c r="T713" s="9">
        <f t="shared" si="271"/>
        <v>101442.25</v>
      </c>
      <c r="U713" s="9">
        <f t="shared" si="272"/>
        <v>332.69759999999997</v>
      </c>
      <c r="V713" s="9"/>
      <c r="W713" s="9"/>
      <c r="X713" s="9"/>
      <c r="Y713" s="9">
        <v>220.5</v>
      </c>
      <c r="Z713" s="9">
        <v>18.239999999999998</v>
      </c>
      <c r="AA713" s="9">
        <f t="shared" si="273"/>
        <v>4021.9199999999996</v>
      </c>
      <c r="AB713" s="9">
        <f t="shared" si="274"/>
        <v>48620.25</v>
      </c>
      <c r="AC713" s="9">
        <f t="shared" si="275"/>
        <v>332.69759999999997</v>
      </c>
      <c r="AD713" s="9"/>
      <c r="AE713" s="9"/>
      <c r="AF713" s="9"/>
      <c r="AG713" s="9">
        <v>3.5</v>
      </c>
      <c r="AH713" s="9">
        <v>18.239999999999998</v>
      </c>
      <c r="AI713" s="9">
        <f t="shared" si="276"/>
        <v>63.839999999999996</v>
      </c>
      <c r="AJ713" s="9">
        <f t="shared" si="277"/>
        <v>12.25</v>
      </c>
      <c r="AK713" s="9">
        <f t="shared" si="278"/>
        <v>332.69759999999997</v>
      </c>
      <c r="AL713" s="9"/>
      <c r="AM713" s="9"/>
      <c r="AN713" s="9"/>
      <c r="AO713" s="1">
        <v>5</v>
      </c>
      <c r="AP713" s="9">
        <v>18.239999999999998</v>
      </c>
      <c r="AQ713" s="9">
        <f t="shared" si="279"/>
        <v>91.199999999999989</v>
      </c>
      <c r="AR713" s="9">
        <f t="shared" si="280"/>
        <v>332.69759999999997</v>
      </c>
      <c r="AS713" s="9">
        <f t="shared" si="281"/>
        <v>332.69759999999997</v>
      </c>
      <c r="AT713" s="9"/>
      <c r="AU713" s="9"/>
      <c r="AV713" s="9"/>
      <c r="AW713" s="9">
        <v>0.4</v>
      </c>
      <c r="AX713" s="9">
        <v>18.239999999999998</v>
      </c>
      <c r="AY713" s="9">
        <f t="shared" si="282"/>
        <v>7.2959999999999994</v>
      </c>
      <c r="AZ713" s="9">
        <f t="shared" si="283"/>
        <v>0.16000000000000003</v>
      </c>
      <c r="BA713" s="9">
        <f t="shared" si="284"/>
        <v>332.69759999999997</v>
      </c>
      <c r="BB713" s="9"/>
      <c r="BC713" s="9"/>
      <c r="BD713" s="9"/>
      <c r="BE713" s="1">
        <v>4</v>
      </c>
      <c r="BF713" s="9">
        <v>18.239999999999998</v>
      </c>
      <c r="BG713">
        <f t="shared" si="285"/>
        <v>72.959999999999994</v>
      </c>
      <c r="BH713">
        <f t="shared" si="286"/>
        <v>16</v>
      </c>
      <c r="BI713">
        <f t="shared" si="287"/>
        <v>332.69759999999997</v>
      </c>
    </row>
    <row r="714" spans="1:61" x14ac:dyDescent="0.3">
      <c r="A714" s="9">
        <v>0.64</v>
      </c>
      <c r="B714" s="9">
        <v>21.68</v>
      </c>
      <c r="C714" s="9">
        <f t="shared" si="264"/>
        <v>13.8752</v>
      </c>
      <c r="D714" s="9">
        <f t="shared" si="265"/>
        <v>0.40960000000000002</v>
      </c>
      <c r="E714" s="9">
        <f t="shared" si="266"/>
        <v>470.0224</v>
      </c>
      <c r="F714" s="9"/>
      <c r="G714" s="9"/>
      <c r="H714" s="9"/>
      <c r="I714" s="9">
        <v>784</v>
      </c>
      <c r="J714" s="9">
        <v>21.68</v>
      </c>
      <c r="K714" s="9">
        <f t="shared" si="267"/>
        <v>16997.12</v>
      </c>
      <c r="L714" s="9">
        <f t="shared" si="268"/>
        <v>614656</v>
      </c>
      <c r="M714" s="9">
        <f t="shared" si="269"/>
        <v>470.0224</v>
      </c>
      <c r="N714" s="9"/>
      <c r="O714" s="9"/>
      <c r="P714" s="9"/>
      <c r="Q714" s="9">
        <v>343</v>
      </c>
      <c r="R714" s="9">
        <v>21.68</v>
      </c>
      <c r="S714" s="9">
        <f t="shared" si="270"/>
        <v>7436.24</v>
      </c>
      <c r="T714" s="9">
        <f t="shared" si="271"/>
        <v>117649</v>
      </c>
      <c r="U714" s="9">
        <f t="shared" si="272"/>
        <v>470.0224</v>
      </c>
      <c r="V714" s="9"/>
      <c r="W714" s="9"/>
      <c r="X714" s="9"/>
      <c r="Y714" s="9">
        <v>220.5</v>
      </c>
      <c r="Z714" s="9">
        <v>21.68</v>
      </c>
      <c r="AA714" s="9">
        <f t="shared" si="273"/>
        <v>4780.4399999999996</v>
      </c>
      <c r="AB714" s="9">
        <f t="shared" si="274"/>
        <v>48620.25</v>
      </c>
      <c r="AC714" s="9">
        <f t="shared" si="275"/>
        <v>470.0224</v>
      </c>
      <c r="AD714" s="9"/>
      <c r="AE714" s="9"/>
      <c r="AF714" s="9"/>
      <c r="AG714" s="9">
        <v>3.5</v>
      </c>
      <c r="AH714" s="9">
        <v>21.68</v>
      </c>
      <c r="AI714" s="9">
        <f t="shared" si="276"/>
        <v>75.88</v>
      </c>
      <c r="AJ714" s="9">
        <f t="shared" si="277"/>
        <v>12.25</v>
      </c>
      <c r="AK714" s="9">
        <f t="shared" si="278"/>
        <v>470.0224</v>
      </c>
      <c r="AL714" s="9"/>
      <c r="AM714" s="9"/>
      <c r="AN714" s="9"/>
      <c r="AO714" s="1">
        <v>2</v>
      </c>
      <c r="AP714" s="9">
        <v>21.68</v>
      </c>
      <c r="AQ714" s="9">
        <f t="shared" si="279"/>
        <v>43.36</v>
      </c>
      <c r="AR714" s="9">
        <f t="shared" si="280"/>
        <v>470.0224</v>
      </c>
      <c r="AS714" s="9">
        <f t="shared" si="281"/>
        <v>470.0224</v>
      </c>
      <c r="AT714" s="9"/>
      <c r="AU714" s="9"/>
      <c r="AV714" s="9"/>
      <c r="AW714" s="9">
        <v>0.4</v>
      </c>
      <c r="AX714" s="9">
        <v>21.68</v>
      </c>
      <c r="AY714" s="9">
        <f t="shared" si="282"/>
        <v>8.6720000000000006</v>
      </c>
      <c r="AZ714" s="9">
        <f t="shared" si="283"/>
        <v>0.16000000000000003</v>
      </c>
      <c r="BA714" s="9">
        <f t="shared" si="284"/>
        <v>470.0224</v>
      </c>
      <c r="BB714" s="9"/>
      <c r="BC714" s="9"/>
      <c r="BD714" s="9"/>
      <c r="BE714" s="1">
        <v>4</v>
      </c>
      <c r="BF714" s="9">
        <v>21.68</v>
      </c>
      <c r="BG714">
        <f t="shared" si="285"/>
        <v>86.72</v>
      </c>
      <c r="BH714">
        <f t="shared" si="286"/>
        <v>16</v>
      </c>
      <c r="BI714">
        <f t="shared" si="287"/>
        <v>470.0224</v>
      </c>
    </row>
    <row r="715" spans="1:61" x14ac:dyDescent="0.3">
      <c r="A715" s="9">
        <v>0.64</v>
      </c>
      <c r="B715" s="9">
        <v>21.54</v>
      </c>
      <c r="C715" s="9">
        <f t="shared" si="264"/>
        <v>13.785600000000001</v>
      </c>
      <c r="D715" s="9">
        <f t="shared" si="265"/>
        <v>0.40960000000000002</v>
      </c>
      <c r="E715" s="9">
        <f t="shared" si="266"/>
        <v>463.97159999999997</v>
      </c>
      <c r="F715" s="9"/>
      <c r="G715" s="9"/>
      <c r="H715" s="9"/>
      <c r="I715" s="9">
        <v>784</v>
      </c>
      <c r="J715" s="9">
        <v>21.54</v>
      </c>
      <c r="K715" s="9">
        <f t="shared" si="267"/>
        <v>16887.36</v>
      </c>
      <c r="L715" s="9">
        <f t="shared" si="268"/>
        <v>614656</v>
      </c>
      <c r="M715" s="9">
        <f t="shared" si="269"/>
        <v>463.97159999999997</v>
      </c>
      <c r="N715" s="9"/>
      <c r="O715" s="9"/>
      <c r="P715" s="9"/>
      <c r="Q715" s="9">
        <v>343</v>
      </c>
      <c r="R715" s="9">
        <v>21.54</v>
      </c>
      <c r="S715" s="9">
        <f t="shared" si="270"/>
        <v>7388.2199999999993</v>
      </c>
      <c r="T715" s="9">
        <f t="shared" si="271"/>
        <v>117649</v>
      </c>
      <c r="U715" s="9">
        <f t="shared" si="272"/>
        <v>463.97159999999997</v>
      </c>
      <c r="V715" s="9"/>
      <c r="W715" s="9"/>
      <c r="X715" s="9"/>
      <c r="Y715" s="9">
        <v>220.5</v>
      </c>
      <c r="Z715" s="9">
        <v>21.54</v>
      </c>
      <c r="AA715" s="9">
        <f t="shared" si="273"/>
        <v>4749.57</v>
      </c>
      <c r="AB715" s="9">
        <f t="shared" si="274"/>
        <v>48620.25</v>
      </c>
      <c r="AC715" s="9">
        <f t="shared" si="275"/>
        <v>463.97159999999997</v>
      </c>
      <c r="AD715" s="9"/>
      <c r="AE715" s="9"/>
      <c r="AF715" s="9"/>
      <c r="AG715" s="9">
        <v>3.5</v>
      </c>
      <c r="AH715" s="9">
        <v>21.54</v>
      </c>
      <c r="AI715" s="9">
        <f t="shared" si="276"/>
        <v>75.39</v>
      </c>
      <c r="AJ715" s="9">
        <f t="shared" si="277"/>
        <v>12.25</v>
      </c>
      <c r="AK715" s="9">
        <f t="shared" si="278"/>
        <v>463.97159999999997</v>
      </c>
      <c r="AL715" s="9"/>
      <c r="AM715" s="9"/>
      <c r="AN715" s="9"/>
      <c r="AO715" s="1">
        <v>3</v>
      </c>
      <c r="AP715" s="9">
        <v>21.54</v>
      </c>
      <c r="AQ715" s="9">
        <f t="shared" si="279"/>
        <v>64.62</v>
      </c>
      <c r="AR715" s="9">
        <f t="shared" si="280"/>
        <v>463.97159999999997</v>
      </c>
      <c r="AS715" s="9">
        <f t="shared" si="281"/>
        <v>463.97159999999997</v>
      </c>
      <c r="AT715" s="9"/>
      <c r="AU715" s="9"/>
      <c r="AV715" s="9"/>
      <c r="AW715" s="9">
        <v>0.4</v>
      </c>
      <c r="AX715" s="9">
        <v>21.54</v>
      </c>
      <c r="AY715" s="9">
        <f t="shared" si="282"/>
        <v>8.6159999999999997</v>
      </c>
      <c r="AZ715" s="9">
        <f t="shared" si="283"/>
        <v>0.16000000000000003</v>
      </c>
      <c r="BA715" s="9">
        <f t="shared" si="284"/>
        <v>463.97159999999997</v>
      </c>
      <c r="BB715" s="9"/>
      <c r="BC715" s="9"/>
      <c r="BD715" s="9"/>
      <c r="BE715" s="1">
        <v>4</v>
      </c>
      <c r="BF715" s="9">
        <v>21.54</v>
      </c>
      <c r="BG715">
        <f t="shared" si="285"/>
        <v>86.16</v>
      </c>
      <c r="BH715">
        <f t="shared" si="286"/>
        <v>16</v>
      </c>
      <c r="BI715">
        <f t="shared" si="287"/>
        <v>463.97159999999997</v>
      </c>
    </row>
    <row r="716" spans="1:61" x14ac:dyDescent="0.3">
      <c r="A716" s="9">
        <v>0.64</v>
      </c>
      <c r="B716" s="9">
        <v>22.25</v>
      </c>
      <c r="C716" s="9">
        <f t="shared" si="264"/>
        <v>14.24</v>
      </c>
      <c r="D716" s="9">
        <f t="shared" si="265"/>
        <v>0.40960000000000002</v>
      </c>
      <c r="E716" s="9">
        <f t="shared" si="266"/>
        <v>495.0625</v>
      </c>
      <c r="F716" s="9"/>
      <c r="G716" s="9"/>
      <c r="H716" s="9"/>
      <c r="I716" s="9">
        <v>784</v>
      </c>
      <c r="J716" s="9">
        <v>22.25</v>
      </c>
      <c r="K716" s="9">
        <f t="shared" si="267"/>
        <v>17444</v>
      </c>
      <c r="L716" s="9">
        <f t="shared" si="268"/>
        <v>614656</v>
      </c>
      <c r="M716" s="9">
        <f t="shared" si="269"/>
        <v>495.0625</v>
      </c>
      <c r="N716" s="9"/>
      <c r="O716" s="9"/>
      <c r="P716" s="9"/>
      <c r="Q716" s="9">
        <v>343</v>
      </c>
      <c r="R716" s="9">
        <v>22.25</v>
      </c>
      <c r="S716" s="9">
        <f t="shared" si="270"/>
        <v>7631.75</v>
      </c>
      <c r="T716" s="9">
        <f t="shared" si="271"/>
        <v>117649</v>
      </c>
      <c r="U716" s="9">
        <f t="shared" si="272"/>
        <v>495.0625</v>
      </c>
      <c r="V716" s="9"/>
      <c r="W716" s="9"/>
      <c r="X716" s="9"/>
      <c r="Y716" s="9">
        <v>220.5</v>
      </c>
      <c r="Z716" s="9">
        <v>22.25</v>
      </c>
      <c r="AA716" s="9">
        <f t="shared" si="273"/>
        <v>4906.125</v>
      </c>
      <c r="AB716" s="9">
        <f t="shared" si="274"/>
        <v>48620.25</v>
      </c>
      <c r="AC716" s="9">
        <f t="shared" si="275"/>
        <v>495.0625</v>
      </c>
      <c r="AD716" s="9"/>
      <c r="AE716" s="9"/>
      <c r="AF716" s="9"/>
      <c r="AG716" s="9">
        <v>3.5</v>
      </c>
      <c r="AH716" s="9">
        <v>22.25</v>
      </c>
      <c r="AI716" s="9">
        <f t="shared" si="276"/>
        <v>77.875</v>
      </c>
      <c r="AJ716" s="9">
        <f t="shared" si="277"/>
        <v>12.25</v>
      </c>
      <c r="AK716" s="9">
        <f t="shared" si="278"/>
        <v>495.0625</v>
      </c>
      <c r="AL716" s="9"/>
      <c r="AM716" s="9"/>
      <c r="AN716" s="9"/>
      <c r="AO716" s="1">
        <v>4</v>
      </c>
      <c r="AP716" s="9">
        <v>22.25</v>
      </c>
      <c r="AQ716" s="9">
        <f t="shared" si="279"/>
        <v>89</v>
      </c>
      <c r="AR716" s="9">
        <f t="shared" si="280"/>
        <v>495.0625</v>
      </c>
      <c r="AS716" s="9">
        <f t="shared" si="281"/>
        <v>495.0625</v>
      </c>
      <c r="AT716" s="9"/>
      <c r="AU716" s="9"/>
      <c r="AV716" s="9"/>
      <c r="AW716" s="9">
        <v>0.4</v>
      </c>
      <c r="AX716" s="9">
        <v>22.25</v>
      </c>
      <c r="AY716" s="9">
        <f t="shared" si="282"/>
        <v>8.9</v>
      </c>
      <c r="AZ716" s="9">
        <f t="shared" si="283"/>
        <v>0.16000000000000003</v>
      </c>
      <c r="BA716" s="9">
        <f t="shared" si="284"/>
        <v>495.0625</v>
      </c>
      <c r="BB716" s="9"/>
      <c r="BC716" s="9"/>
      <c r="BD716" s="9"/>
      <c r="BE716" s="1">
        <v>4</v>
      </c>
      <c r="BF716" s="9">
        <v>22.25</v>
      </c>
      <c r="BG716">
        <f t="shared" si="285"/>
        <v>89</v>
      </c>
      <c r="BH716">
        <f t="shared" si="286"/>
        <v>16</v>
      </c>
      <c r="BI716">
        <f t="shared" si="287"/>
        <v>495.0625</v>
      </c>
    </row>
    <row r="717" spans="1:61" x14ac:dyDescent="0.3">
      <c r="A717" s="9">
        <v>0.64</v>
      </c>
      <c r="B717" s="9">
        <v>22.49</v>
      </c>
      <c r="C717" s="9">
        <f t="shared" si="264"/>
        <v>14.393599999999999</v>
      </c>
      <c r="D717" s="9">
        <f t="shared" si="265"/>
        <v>0.40960000000000002</v>
      </c>
      <c r="E717" s="9">
        <f t="shared" si="266"/>
        <v>505.80009999999993</v>
      </c>
      <c r="F717" s="9"/>
      <c r="G717" s="9"/>
      <c r="H717" s="9"/>
      <c r="I717" s="9">
        <v>784</v>
      </c>
      <c r="J717" s="9">
        <v>22.49</v>
      </c>
      <c r="K717" s="9">
        <f t="shared" si="267"/>
        <v>17632.16</v>
      </c>
      <c r="L717" s="9">
        <f t="shared" si="268"/>
        <v>614656</v>
      </c>
      <c r="M717" s="9">
        <f t="shared" si="269"/>
        <v>505.80009999999993</v>
      </c>
      <c r="N717" s="9"/>
      <c r="O717" s="9"/>
      <c r="P717" s="9"/>
      <c r="Q717" s="9">
        <v>343</v>
      </c>
      <c r="R717" s="9">
        <v>22.49</v>
      </c>
      <c r="S717" s="9">
        <f t="shared" si="270"/>
        <v>7714.07</v>
      </c>
      <c r="T717" s="9">
        <f t="shared" si="271"/>
        <v>117649</v>
      </c>
      <c r="U717" s="9">
        <f t="shared" si="272"/>
        <v>505.80009999999993</v>
      </c>
      <c r="V717" s="9"/>
      <c r="W717" s="9"/>
      <c r="X717" s="9"/>
      <c r="Y717" s="9">
        <v>220.5</v>
      </c>
      <c r="Z717" s="9">
        <v>22.49</v>
      </c>
      <c r="AA717" s="9">
        <f t="shared" si="273"/>
        <v>4959.0450000000001</v>
      </c>
      <c r="AB717" s="9">
        <f t="shared" si="274"/>
        <v>48620.25</v>
      </c>
      <c r="AC717" s="9">
        <f t="shared" si="275"/>
        <v>505.80009999999993</v>
      </c>
      <c r="AD717" s="9"/>
      <c r="AE717" s="9"/>
      <c r="AF717" s="9"/>
      <c r="AG717" s="9">
        <v>3.5</v>
      </c>
      <c r="AH717" s="9">
        <v>22.49</v>
      </c>
      <c r="AI717" s="9">
        <f t="shared" si="276"/>
        <v>78.714999999999989</v>
      </c>
      <c r="AJ717" s="9">
        <f t="shared" si="277"/>
        <v>12.25</v>
      </c>
      <c r="AK717" s="9">
        <f t="shared" si="278"/>
        <v>505.80009999999993</v>
      </c>
      <c r="AL717" s="9"/>
      <c r="AM717" s="9"/>
      <c r="AN717" s="9"/>
      <c r="AO717" s="1">
        <v>5</v>
      </c>
      <c r="AP717" s="9">
        <v>22.49</v>
      </c>
      <c r="AQ717" s="9">
        <f t="shared" si="279"/>
        <v>112.44999999999999</v>
      </c>
      <c r="AR717" s="9">
        <f t="shared" si="280"/>
        <v>505.80009999999993</v>
      </c>
      <c r="AS717" s="9">
        <f t="shared" si="281"/>
        <v>505.80009999999993</v>
      </c>
      <c r="AT717" s="9"/>
      <c r="AU717" s="9"/>
      <c r="AV717" s="9"/>
      <c r="AW717" s="9">
        <v>0.4</v>
      </c>
      <c r="AX717" s="9">
        <v>22.49</v>
      </c>
      <c r="AY717" s="9">
        <f t="shared" si="282"/>
        <v>8.9960000000000004</v>
      </c>
      <c r="AZ717" s="9">
        <f t="shared" si="283"/>
        <v>0.16000000000000003</v>
      </c>
      <c r="BA717" s="9">
        <f t="shared" si="284"/>
        <v>505.80009999999993</v>
      </c>
      <c r="BB717" s="9"/>
      <c r="BC717" s="9"/>
      <c r="BD717" s="9"/>
      <c r="BE717" s="1">
        <v>4</v>
      </c>
      <c r="BF717" s="9">
        <v>22.49</v>
      </c>
      <c r="BG717">
        <f t="shared" si="285"/>
        <v>89.96</v>
      </c>
      <c r="BH717">
        <f t="shared" si="286"/>
        <v>16</v>
      </c>
      <c r="BI717">
        <f t="shared" si="287"/>
        <v>505.80009999999993</v>
      </c>
    </row>
    <row r="718" spans="1:61" x14ac:dyDescent="0.3">
      <c r="A718" s="9">
        <v>0.62</v>
      </c>
      <c r="B718" s="9">
        <v>17.100000000000001</v>
      </c>
      <c r="C718" s="9">
        <f t="shared" si="264"/>
        <v>10.602</v>
      </c>
      <c r="D718" s="9">
        <f t="shared" si="265"/>
        <v>0.38440000000000002</v>
      </c>
      <c r="E718" s="9">
        <f t="shared" si="266"/>
        <v>292.41000000000003</v>
      </c>
      <c r="F718" s="9"/>
      <c r="G718" s="9"/>
      <c r="H718" s="9"/>
      <c r="I718" s="9">
        <v>808.5</v>
      </c>
      <c r="J718" s="9">
        <v>17.100000000000001</v>
      </c>
      <c r="K718" s="9">
        <f t="shared" si="267"/>
        <v>13825.35</v>
      </c>
      <c r="L718" s="9">
        <f t="shared" si="268"/>
        <v>653672.25</v>
      </c>
      <c r="M718" s="9">
        <f t="shared" si="269"/>
        <v>292.41000000000003</v>
      </c>
      <c r="N718" s="9"/>
      <c r="O718" s="9"/>
      <c r="P718" s="9"/>
      <c r="Q718" s="9">
        <v>367.5</v>
      </c>
      <c r="R718" s="9">
        <v>17.100000000000001</v>
      </c>
      <c r="S718" s="9">
        <f t="shared" si="270"/>
        <v>6284.2500000000009</v>
      </c>
      <c r="T718" s="9">
        <f t="shared" si="271"/>
        <v>135056.25</v>
      </c>
      <c r="U718" s="9">
        <f t="shared" si="272"/>
        <v>292.41000000000003</v>
      </c>
      <c r="V718" s="9"/>
      <c r="W718" s="9"/>
      <c r="X718" s="9"/>
      <c r="Y718" s="9">
        <v>220.5</v>
      </c>
      <c r="Z718" s="9">
        <v>17.100000000000001</v>
      </c>
      <c r="AA718" s="9">
        <f t="shared" si="273"/>
        <v>3770.55</v>
      </c>
      <c r="AB718" s="9">
        <f t="shared" si="274"/>
        <v>48620.25</v>
      </c>
      <c r="AC718" s="9">
        <f t="shared" si="275"/>
        <v>292.41000000000003</v>
      </c>
      <c r="AD718" s="9"/>
      <c r="AE718" s="9"/>
      <c r="AF718" s="9"/>
      <c r="AG718" s="9">
        <v>3.5</v>
      </c>
      <c r="AH718" s="9">
        <v>17.100000000000001</v>
      </c>
      <c r="AI718" s="9">
        <f t="shared" si="276"/>
        <v>59.850000000000009</v>
      </c>
      <c r="AJ718" s="9">
        <f t="shared" si="277"/>
        <v>12.25</v>
      </c>
      <c r="AK718" s="9">
        <f t="shared" si="278"/>
        <v>292.41000000000003</v>
      </c>
      <c r="AL718" s="9"/>
      <c r="AM718" s="9"/>
      <c r="AN718" s="9"/>
      <c r="AO718" s="1">
        <v>2</v>
      </c>
      <c r="AP718" s="9">
        <v>17.100000000000001</v>
      </c>
      <c r="AQ718" s="9">
        <f t="shared" si="279"/>
        <v>34.200000000000003</v>
      </c>
      <c r="AR718" s="9">
        <f t="shared" si="280"/>
        <v>292.41000000000003</v>
      </c>
      <c r="AS718" s="9">
        <f t="shared" si="281"/>
        <v>292.41000000000003</v>
      </c>
      <c r="AT718" s="9"/>
      <c r="AU718" s="9"/>
      <c r="AV718" s="9"/>
      <c r="AW718" s="9">
        <v>0.4</v>
      </c>
      <c r="AX718" s="9">
        <v>17.100000000000001</v>
      </c>
      <c r="AY718" s="9">
        <f t="shared" si="282"/>
        <v>6.8400000000000007</v>
      </c>
      <c r="AZ718" s="9">
        <f t="shared" si="283"/>
        <v>0.16000000000000003</v>
      </c>
      <c r="BA718" s="9">
        <f t="shared" si="284"/>
        <v>292.41000000000003</v>
      </c>
      <c r="BB718" s="9"/>
      <c r="BC718" s="9"/>
      <c r="BD718" s="9"/>
      <c r="BE718" s="1">
        <v>4</v>
      </c>
      <c r="BF718" s="9">
        <v>17.100000000000001</v>
      </c>
      <c r="BG718">
        <f t="shared" si="285"/>
        <v>68.400000000000006</v>
      </c>
      <c r="BH718">
        <f t="shared" si="286"/>
        <v>16</v>
      </c>
      <c r="BI718">
        <f t="shared" si="287"/>
        <v>292.41000000000003</v>
      </c>
    </row>
    <row r="719" spans="1:61" x14ac:dyDescent="0.3">
      <c r="A719" s="9">
        <v>0.62</v>
      </c>
      <c r="B719" s="9">
        <v>16.79</v>
      </c>
      <c r="C719" s="9">
        <f t="shared" si="264"/>
        <v>10.409799999999999</v>
      </c>
      <c r="D719" s="9">
        <f t="shared" si="265"/>
        <v>0.38440000000000002</v>
      </c>
      <c r="E719" s="9">
        <f t="shared" si="266"/>
        <v>281.90409999999997</v>
      </c>
      <c r="F719" s="9"/>
      <c r="G719" s="9"/>
      <c r="H719" s="9"/>
      <c r="I719" s="9">
        <v>808.5</v>
      </c>
      <c r="J719" s="9">
        <v>16.79</v>
      </c>
      <c r="K719" s="9">
        <f t="shared" si="267"/>
        <v>13574.715</v>
      </c>
      <c r="L719" s="9">
        <f t="shared" si="268"/>
        <v>653672.25</v>
      </c>
      <c r="M719" s="9">
        <f t="shared" si="269"/>
        <v>281.90409999999997</v>
      </c>
      <c r="N719" s="9"/>
      <c r="O719" s="9"/>
      <c r="P719" s="9"/>
      <c r="Q719" s="9">
        <v>367.5</v>
      </c>
      <c r="R719" s="9">
        <v>16.79</v>
      </c>
      <c r="S719" s="9">
        <f t="shared" si="270"/>
        <v>6170.3249999999998</v>
      </c>
      <c r="T719" s="9">
        <f t="shared" si="271"/>
        <v>135056.25</v>
      </c>
      <c r="U719" s="9">
        <f t="shared" si="272"/>
        <v>281.90409999999997</v>
      </c>
      <c r="V719" s="9"/>
      <c r="W719" s="9"/>
      <c r="X719" s="9"/>
      <c r="Y719" s="9">
        <v>220.5</v>
      </c>
      <c r="Z719" s="9">
        <v>16.79</v>
      </c>
      <c r="AA719" s="9">
        <f t="shared" si="273"/>
        <v>3702.1949999999997</v>
      </c>
      <c r="AB719" s="9">
        <f t="shared" si="274"/>
        <v>48620.25</v>
      </c>
      <c r="AC719" s="9">
        <f t="shared" si="275"/>
        <v>281.90409999999997</v>
      </c>
      <c r="AD719" s="9"/>
      <c r="AE719" s="9"/>
      <c r="AF719" s="9"/>
      <c r="AG719" s="9">
        <v>3.5</v>
      </c>
      <c r="AH719" s="9">
        <v>16.79</v>
      </c>
      <c r="AI719" s="9">
        <f t="shared" si="276"/>
        <v>58.765000000000001</v>
      </c>
      <c r="AJ719" s="9">
        <f t="shared" si="277"/>
        <v>12.25</v>
      </c>
      <c r="AK719" s="9">
        <f t="shared" si="278"/>
        <v>281.90409999999997</v>
      </c>
      <c r="AL719" s="9"/>
      <c r="AM719" s="9"/>
      <c r="AN719" s="9"/>
      <c r="AO719" s="1">
        <v>3</v>
      </c>
      <c r="AP719" s="9">
        <v>16.79</v>
      </c>
      <c r="AQ719" s="9">
        <f t="shared" si="279"/>
        <v>50.37</v>
      </c>
      <c r="AR719" s="9">
        <f t="shared" si="280"/>
        <v>281.90409999999997</v>
      </c>
      <c r="AS719" s="9">
        <f t="shared" si="281"/>
        <v>281.90409999999997</v>
      </c>
      <c r="AT719" s="9"/>
      <c r="AU719" s="9"/>
      <c r="AV719" s="9"/>
      <c r="AW719" s="9">
        <v>0.4</v>
      </c>
      <c r="AX719" s="9">
        <v>16.79</v>
      </c>
      <c r="AY719" s="9">
        <f t="shared" si="282"/>
        <v>6.7160000000000002</v>
      </c>
      <c r="AZ719" s="9">
        <f t="shared" si="283"/>
        <v>0.16000000000000003</v>
      </c>
      <c r="BA719" s="9">
        <f t="shared" si="284"/>
        <v>281.90409999999997</v>
      </c>
      <c r="BB719" s="9"/>
      <c r="BC719" s="9"/>
      <c r="BD719" s="9"/>
      <c r="BE719" s="1">
        <v>4</v>
      </c>
      <c r="BF719" s="9">
        <v>16.79</v>
      </c>
      <c r="BG719">
        <f t="shared" si="285"/>
        <v>67.16</v>
      </c>
      <c r="BH719">
        <f t="shared" si="286"/>
        <v>16</v>
      </c>
      <c r="BI719">
        <f t="shared" si="287"/>
        <v>281.90409999999997</v>
      </c>
    </row>
    <row r="720" spans="1:61" x14ac:dyDescent="0.3">
      <c r="A720" s="9">
        <v>0.62</v>
      </c>
      <c r="B720" s="9">
        <v>16.579999999999998</v>
      </c>
      <c r="C720" s="9">
        <f t="shared" si="264"/>
        <v>10.279599999999999</v>
      </c>
      <c r="D720" s="9">
        <f t="shared" si="265"/>
        <v>0.38440000000000002</v>
      </c>
      <c r="E720" s="9">
        <f t="shared" si="266"/>
        <v>274.89639999999997</v>
      </c>
      <c r="F720" s="9"/>
      <c r="G720" s="9"/>
      <c r="H720" s="9"/>
      <c r="I720" s="9">
        <v>808.5</v>
      </c>
      <c r="J720" s="9">
        <v>16.579999999999998</v>
      </c>
      <c r="K720" s="9">
        <f t="shared" si="267"/>
        <v>13404.929999999998</v>
      </c>
      <c r="L720" s="9">
        <f t="shared" si="268"/>
        <v>653672.25</v>
      </c>
      <c r="M720" s="9">
        <f t="shared" si="269"/>
        <v>274.89639999999997</v>
      </c>
      <c r="N720" s="9"/>
      <c r="O720" s="9"/>
      <c r="P720" s="9"/>
      <c r="Q720" s="9">
        <v>367.5</v>
      </c>
      <c r="R720" s="9">
        <v>16.579999999999998</v>
      </c>
      <c r="S720" s="9">
        <f t="shared" si="270"/>
        <v>6093.15</v>
      </c>
      <c r="T720" s="9">
        <f t="shared" si="271"/>
        <v>135056.25</v>
      </c>
      <c r="U720" s="9">
        <f t="shared" si="272"/>
        <v>274.89639999999997</v>
      </c>
      <c r="V720" s="9"/>
      <c r="W720" s="9"/>
      <c r="X720" s="9"/>
      <c r="Y720" s="9">
        <v>220.5</v>
      </c>
      <c r="Z720" s="9">
        <v>16.579999999999998</v>
      </c>
      <c r="AA720" s="9">
        <f t="shared" si="273"/>
        <v>3655.8899999999994</v>
      </c>
      <c r="AB720" s="9">
        <f t="shared" si="274"/>
        <v>48620.25</v>
      </c>
      <c r="AC720" s="9">
        <f t="shared" si="275"/>
        <v>274.89639999999997</v>
      </c>
      <c r="AD720" s="9"/>
      <c r="AE720" s="9"/>
      <c r="AF720" s="9"/>
      <c r="AG720" s="9">
        <v>3.5</v>
      </c>
      <c r="AH720" s="9">
        <v>16.579999999999998</v>
      </c>
      <c r="AI720" s="9">
        <f t="shared" si="276"/>
        <v>58.029999999999994</v>
      </c>
      <c r="AJ720" s="9">
        <f t="shared" si="277"/>
        <v>12.25</v>
      </c>
      <c r="AK720" s="9">
        <f t="shared" si="278"/>
        <v>274.89639999999997</v>
      </c>
      <c r="AL720" s="9"/>
      <c r="AM720" s="9"/>
      <c r="AN720" s="9"/>
      <c r="AO720" s="1">
        <v>4</v>
      </c>
      <c r="AP720" s="9">
        <v>16.579999999999998</v>
      </c>
      <c r="AQ720" s="9">
        <f t="shared" si="279"/>
        <v>66.319999999999993</v>
      </c>
      <c r="AR720" s="9">
        <f t="shared" si="280"/>
        <v>274.89639999999997</v>
      </c>
      <c r="AS720" s="9">
        <f t="shared" si="281"/>
        <v>274.89639999999997</v>
      </c>
      <c r="AT720" s="9"/>
      <c r="AU720" s="9"/>
      <c r="AV720" s="9"/>
      <c r="AW720" s="9">
        <v>0.4</v>
      </c>
      <c r="AX720" s="9">
        <v>16.579999999999998</v>
      </c>
      <c r="AY720" s="9">
        <f t="shared" si="282"/>
        <v>6.6319999999999997</v>
      </c>
      <c r="AZ720" s="9">
        <f t="shared" si="283"/>
        <v>0.16000000000000003</v>
      </c>
      <c r="BA720" s="9">
        <f t="shared" si="284"/>
        <v>274.89639999999997</v>
      </c>
      <c r="BB720" s="9"/>
      <c r="BC720" s="9"/>
      <c r="BD720" s="9"/>
      <c r="BE720" s="1">
        <v>4</v>
      </c>
      <c r="BF720" s="9">
        <v>16.579999999999998</v>
      </c>
      <c r="BG720">
        <f t="shared" si="285"/>
        <v>66.319999999999993</v>
      </c>
      <c r="BH720">
        <f t="shared" si="286"/>
        <v>16</v>
      </c>
      <c r="BI720">
        <f t="shared" si="287"/>
        <v>274.89639999999997</v>
      </c>
    </row>
    <row r="721" spans="1:61" x14ac:dyDescent="0.3">
      <c r="A721" s="9">
        <v>0.62</v>
      </c>
      <c r="B721" s="9">
        <v>16.79</v>
      </c>
      <c r="C721" s="9">
        <f t="shared" si="264"/>
        <v>10.409799999999999</v>
      </c>
      <c r="D721" s="9">
        <f t="shared" si="265"/>
        <v>0.38440000000000002</v>
      </c>
      <c r="E721" s="9">
        <f t="shared" si="266"/>
        <v>281.90409999999997</v>
      </c>
      <c r="F721" s="9"/>
      <c r="G721" s="9"/>
      <c r="H721" s="9"/>
      <c r="I721" s="9">
        <v>808.5</v>
      </c>
      <c r="J721" s="9">
        <v>16.79</v>
      </c>
      <c r="K721" s="9">
        <f t="shared" si="267"/>
        <v>13574.715</v>
      </c>
      <c r="L721" s="9">
        <f t="shared" si="268"/>
        <v>653672.25</v>
      </c>
      <c r="M721" s="9">
        <f t="shared" si="269"/>
        <v>281.90409999999997</v>
      </c>
      <c r="N721" s="9"/>
      <c r="O721" s="9"/>
      <c r="P721" s="9"/>
      <c r="Q721" s="9">
        <v>367.5</v>
      </c>
      <c r="R721" s="9">
        <v>16.79</v>
      </c>
      <c r="S721" s="9">
        <f t="shared" si="270"/>
        <v>6170.3249999999998</v>
      </c>
      <c r="T721" s="9">
        <f t="shared" si="271"/>
        <v>135056.25</v>
      </c>
      <c r="U721" s="9">
        <f t="shared" si="272"/>
        <v>281.90409999999997</v>
      </c>
      <c r="V721" s="9"/>
      <c r="W721" s="9"/>
      <c r="X721" s="9"/>
      <c r="Y721" s="9">
        <v>220.5</v>
      </c>
      <c r="Z721" s="9">
        <v>16.79</v>
      </c>
      <c r="AA721" s="9">
        <f t="shared" si="273"/>
        <v>3702.1949999999997</v>
      </c>
      <c r="AB721" s="9">
        <f t="shared" si="274"/>
        <v>48620.25</v>
      </c>
      <c r="AC721" s="9">
        <f t="shared" si="275"/>
        <v>281.90409999999997</v>
      </c>
      <c r="AD721" s="9"/>
      <c r="AE721" s="9"/>
      <c r="AF721" s="9"/>
      <c r="AG721" s="9">
        <v>3.5</v>
      </c>
      <c r="AH721" s="9">
        <v>16.79</v>
      </c>
      <c r="AI721" s="9">
        <f t="shared" si="276"/>
        <v>58.765000000000001</v>
      </c>
      <c r="AJ721" s="9">
        <f t="shared" si="277"/>
        <v>12.25</v>
      </c>
      <c r="AK721" s="9">
        <f t="shared" si="278"/>
        <v>281.90409999999997</v>
      </c>
      <c r="AL721" s="9"/>
      <c r="AM721" s="9"/>
      <c r="AN721" s="9"/>
      <c r="AO721" s="1">
        <v>5</v>
      </c>
      <c r="AP721" s="9">
        <v>16.79</v>
      </c>
      <c r="AQ721" s="9">
        <f t="shared" si="279"/>
        <v>83.949999999999989</v>
      </c>
      <c r="AR721" s="9">
        <f t="shared" si="280"/>
        <v>281.90409999999997</v>
      </c>
      <c r="AS721" s="9">
        <f t="shared" si="281"/>
        <v>281.90409999999997</v>
      </c>
      <c r="AT721" s="9"/>
      <c r="AU721" s="9"/>
      <c r="AV721" s="9"/>
      <c r="AW721" s="9">
        <v>0.4</v>
      </c>
      <c r="AX721" s="9">
        <v>16.79</v>
      </c>
      <c r="AY721" s="9">
        <f t="shared" si="282"/>
        <v>6.7160000000000002</v>
      </c>
      <c r="AZ721" s="9">
        <f t="shared" si="283"/>
        <v>0.16000000000000003</v>
      </c>
      <c r="BA721" s="9">
        <f t="shared" si="284"/>
        <v>281.90409999999997</v>
      </c>
      <c r="BB721" s="9"/>
      <c r="BC721" s="9"/>
      <c r="BD721" s="9"/>
      <c r="BE721" s="1">
        <v>4</v>
      </c>
      <c r="BF721" s="9">
        <v>16.79</v>
      </c>
      <c r="BG721">
        <f t="shared" si="285"/>
        <v>67.16</v>
      </c>
      <c r="BH721">
        <f t="shared" si="286"/>
        <v>16</v>
      </c>
      <c r="BI721">
        <f t="shared" si="287"/>
        <v>281.90409999999997</v>
      </c>
    </row>
    <row r="722" spans="1:61" x14ac:dyDescent="0.3">
      <c r="A722" s="9">
        <v>0.98</v>
      </c>
      <c r="B722" s="9">
        <v>32.880000000000003</v>
      </c>
      <c r="C722" s="9">
        <f t="shared" si="264"/>
        <v>32.2224</v>
      </c>
      <c r="D722" s="9">
        <f t="shared" si="265"/>
        <v>0.96039999999999992</v>
      </c>
      <c r="E722" s="9">
        <f t="shared" si="266"/>
        <v>1081.0944000000002</v>
      </c>
      <c r="F722" s="9"/>
      <c r="G722" s="9"/>
      <c r="H722" s="9"/>
      <c r="I722" s="9">
        <v>514.5</v>
      </c>
      <c r="J722" s="9">
        <v>32.880000000000003</v>
      </c>
      <c r="K722" s="9">
        <f t="shared" si="267"/>
        <v>16916.760000000002</v>
      </c>
      <c r="L722" s="9">
        <f t="shared" si="268"/>
        <v>264710.25</v>
      </c>
      <c r="M722" s="9">
        <f t="shared" si="269"/>
        <v>1081.0944000000002</v>
      </c>
      <c r="N722" s="9"/>
      <c r="O722" s="9"/>
      <c r="P722" s="9"/>
      <c r="Q722" s="9">
        <v>294</v>
      </c>
      <c r="R722" s="9">
        <v>32.880000000000003</v>
      </c>
      <c r="S722" s="9">
        <f t="shared" si="270"/>
        <v>9666.7200000000012</v>
      </c>
      <c r="T722" s="9">
        <f t="shared" si="271"/>
        <v>86436</v>
      </c>
      <c r="U722" s="9">
        <f t="shared" si="272"/>
        <v>1081.0944000000002</v>
      </c>
      <c r="V722" s="9"/>
      <c r="W722" s="9"/>
      <c r="X722" s="9"/>
      <c r="Y722" s="9">
        <v>110.25</v>
      </c>
      <c r="Z722" s="9">
        <v>32.880000000000003</v>
      </c>
      <c r="AA722" s="9">
        <f t="shared" si="273"/>
        <v>3625.0200000000004</v>
      </c>
      <c r="AB722" s="9">
        <f t="shared" si="274"/>
        <v>12155.0625</v>
      </c>
      <c r="AC722" s="9">
        <f t="shared" si="275"/>
        <v>1081.0944000000002</v>
      </c>
      <c r="AD722" s="9"/>
      <c r="AE722" s="9"/>
      <c r="AF722" s="9"/>
      <c r="AG722" s="9">
        <v>7</v>
      </c>
      <c r="AH722" s="9">
        <v>32.880000000000003</v>
      </c>
      <c r="AI722" s="9">
        <f t="shared" si="276"/>
        <v>230.16000000000003</v>
      </c>
      <c r="AJ722" s="9">
        <f t="shared" si="277"/>
        <v>49</v>
      </c>
      <c r="AK722" s="9">
        <f t="shared" si="278"/>
        <v>1081.0944000000002</v>
      </c>
      <c r="AL722" s="9"/>
      <c r="AM722" s="9"/>
      <c r="AN722" s="9"/>
      <c r="AO722" s="1">
        <v>2</v>
      </c>
      <c r="AP722" s="9">
        <v>32.880000000000003</v>
      </c>
      <c r="AQ722" s="9">
        <f t="shared" si="279"/>
        <v>65.760000000000005</v>
      </c>
      <c r="AR722" s="9">
        <f t="shared" si="280"/>
        <v>1081.0944000000002</v>
      </c>
      <c r="AS722" s="9">
        <f t="shared" si="281"/>
        <v>1081.0944000000002</v>
      </c>
      <c r="AT722" s="9"/>
      <c r="AU722" s="9"/>
      <c r="AV722" s="9"/>
      <c r="AW722" s="9">
        <v>0.4</v>
      </c>
      <c r="AX722" s="9">
        <v>32.880000000000003</v>
      </c>
      <c r="AY722" s="9">
        <f t="shared" si="282"/>
        <v>13.152000000000001</v>
      </c>
      <c r="AZ722" s="9">
        <f t="shared" si="283"/>
        <v>0.16000000000000003</v>
      </c>
      <c r="BA722" s="9">
        <f t="shared" si="284"/>
        <v>1081.0944000000002</v>
      </c>
      <c r="BB722" s="9"/>
      <c r="BC722" s="9"/>
      <c r="BD722" s="9"/>
      <c r="BE722" s="1">
        <v>5</v>
      </c>
      <c r="BF722" s="9">
        <v>32.880000000000003</v>
      </c>
      <c r="BG722">
        <f t="shared" si="285"/>
        <v>164.4</v>
      </c>
      <c r="BH722">
        <f t="shared" si="286"/>
        <v>25</v>
      </c>
      <c r="BI722">
        <f t="shared" si="287"/>
        <v>1081.0944000000002</v>
      </c>
    </row>
    <row r="723" spans="1:61" x14ac:dyDescent="0.3">
      <c r="A723" s="9">
        <v>0.98</v>
      </c>
      <c r="B723" s="9">
        <v>33.229999999999997</v>
      </c>
      <c r="C723" s="9">
        <f t="shared" si="264"/>
        <v>32.565399999999997</v>
      </c>
      <c r="D723" s="9">
        <f t="shared" si="265"/>
        <v>0.96039999999999992</v>
      </c>
      <c r="E723" s="9">
        <f t="shared" si="266"/>
        <v>1104.2328999999997</v>
      </c>
      <c r="F723" s="9"/>
      <c r="G723" s="9"/>
      <c r="H723" s="9"/>
      <c r="I723" s="9">
        <v>514.5</v>
      </c>
      <c r="J723" s="9">
        <v>33.229999999999997</v>
      </c>
      <c r="K723" s="9">
        <f t="shared" si="267"/>
        <v>17096.834999999999</v>
      </c>
      <c r="L723" s="9">
        <f t="shared" si="268"/>
        <v>264710.25</v>
      </c>
      <c r="M723" s="9">
        <f t="shared" si="269"/>
        <v>1104.2328999999997</v>
      </c>
      <c r="N723" s="9"/>
      <c r="O723" s="9"/>
      <c r="P723" s="9"/>
      <c r="Q723" s="9">
        <v>294</v>
      </c>
      <c r="R723" s="9">
        <v>33.229999999999997</v>
      </c>
      <c r="S723" s="9">
        <f t="shared" si="270"/>
        <v>9769.619999999999</v>
      </c>
      <c r="T723" s="9">
        <f t="shared" si="271"/>
        <v>86436</v>
      </c>
      <c r="U723" s="9">
        <f t="shared" si="272"/>
        <v>1104.2328999999997</v>
      </c>
      <c r="V723" s="9"/>
      <c r="W723" s="9"/>
      <c r="X723" s="9"/>
      <c r="Y723" s="9">
        <v>110.25</v>
      </c>
      <c r="Z723" s="9">
        <v>33.229999999999997</v>
      </c>
      <c r="AA723" s="9">
        <f t="shared" si="273"/>
        <v>3663.6074999999996</v>
      </c>
      <c r="AB723" s="9">
        <f t="shared" si="274"/>
        <v>12155.0625</v>
      </c>
      <c r="AC723" s="9">
        <f t="shared" si="275"/>
        <v>1104.2328999999997</v>
      </c>
      <c r="AD723" s="9"/>
      <c r="AE723" s="9"/>
      <c r="AF723" s="9"/>
      <c r="AG723" s="9">
        <v>7</v>
      </c>
      <c r="AH723" s="9">
        <v>33.229999999999997</v>
      </c>
      <c r="AI723" s="9">
        <f t="shared" si="276"/>
        <v>232.60999999999999</v>
      </c>
      <c r="AJ723" s="9">
        <f t="shared" si="277"/>
        <v>49</v>
      </c>
      <c r="AK723" s="9">
        <f t="shared" si="278"/>
        <v>1104.2328999999997</v>
      </c>
      <c r="AL723" s="9"/>
      <c r="AM723" s="9"/>
      <c r="AN723" s="9"/>
      <c r="AO723" s="1">
        <v>3</v>
      </c>
      <c r="AP723" s="9">
        <v>33.229999999999997</v>
      </c>
      <c r="AQ723" s="9">
        <f t="shared" si="279"/>
        <v>99.69</v>
      </c>
      <c r="AR723" s="9">
        <f t="shared" si="280"/>
        <v>1104.2328999999997</v>
      </c>
      <c r="AS723" s="9">
        <f t="shared" si="281"/>
        <v>1104.2328999999997</v>
      </c>
      <c r="AT723" s="9"/>
      <c r="AU723" s="9"/>
      <c r="AV723" s="9"/>
      <c r="AW723" s="9">
        <v>0.4</v>
      </c>
      <c r="AX723" s="9">
        <v>33.229999999999997</v>
      </c>
      <c r="AY723" s="9">
        <f t="shared" si="282"/>
        <v>13.292</v>
      </c>
      <c r="AZ723" s="9">
        <f t="shared" si="283"/>
        <v>0.16000000000000003</v>
      </c>
      <c r="BA723" s="9">
        <f t="shared" si="284"/>
        <v>1104.2328999999997</v>
      </c>
      <c r="BB723" s="9"/>
      <c r="BC723" s="9"/>
      <c r="BD723" s="9"/>
      <c r="BE723" s="1">
        <v>5</v>
      </c>
      <c r="BF723" s="9">
        <v>33.229999999999997</v>
      </c>
      <c r="BG723">
        <f t="shared" si="285"/>
        <v>166.14999999999998</v>
      </c>
      <c r="BH723">
        <f t="shared" si="286"/>
        <v>25</v>
      </c>
      <c r="BI723">
        <f t="shared" si="287"/>
        <v>1104.2328999999997</v>
      </c>
    </row>
    <row r="724" spans="1:61" x14ac:dyDescent="0.3">
      <c r="A724" s="9">
        <v>0.98</v>
      </c>
      <c r="B724" s="9">
        <v>33.76</v>
      </c>
      <c r="C724" s="9">
        <f t="shared" si="264"/>
        <v>33.084799999999994</v>
      </c>
      <c r="D724" s="9">
        <f t="shared" si="265"/>
        <v>0.96039999999999992</v>
      </c>
      <c r="E724" s="9">
        <f t="shared" si="266"/>
        <v>1139.7375999999999</v>
      </c>
      <c r="F724" s="9"/>
      <c r="G724" s="9"/>
      <c r="H724" s="9"/>
      <c r="I724" s="9">
        <v>514.5</v>
      </c>
      <c r="J724" s="9">
        <v>33.76</v>
      </c>
      <c r="K724" s="9">
        <f t="shared" si="267"/>
        <v>17369.52</v>
      </c>
      <c r="L724" s="9">
        <f t="shared" si="268"/>
        <v>264710.25</v>
      </c>
      <c r="M724" s="9">
        <f t="shared" si="269"/>
        <v>1139.7375999999999</v>
      </c>
      <c r="N724" s="9"/>
      <c r="O724" s="9"/>
      <c r="P724" s="9"/>
      <c r="Q724" s="9">
        <v>294</v>
      </c>
      <c r="R724" s="9">
        <v>33.76</v>
      </c>
      <c r="S724" s="9">
        <f t="shared" si="270"/>
        <v>9925.4399999999987</v>
      </c>
      <c r="T724" s="9">
        <f t="shared" si="271"/>
        <v>86436</v>
      </c>
      <c r="U724" s="9">
        <f t="shared" si="272"/>
        <v>1139.7375999999999</v>
      </c>
      <c r="V724" s="9"/>
      <c r="W724" s="9"/>
      <c r="X724" s="9"/>
      <c r="Y724" s="9">
        <v>110.25</v>
      </c>
      <c r="Z724" s="9">
        <v>33.76</v>
      </c>
      <c r="AA724" s="9">
        <f t="shared" si="273"/>
        <v>3722.04</v>
      </c>
      <c r="AB724" s="9">
        <f t="shared" si="274"/>
        <v>12155.0625</v>
      </c>
      <c r="AC724" s="9">
        <f t="shared" si="275"/>
        <v>1139.7375999999999</v>
      </c>
      <c r="AD724" s="9"/>
      <c r="AE724" s="9"/>
      <c r="AF724" s="9"/>
      <c r="AG724" s="9">
        <v>7</v>
      </c>
      <c r="AH724" s="9">
        <v>33.76</v>
      </c>
      <c r="AI724" s="9">
        <f t="shared" si="276"/>
        <v>236.32</v>
      </c>
      <c r="AJ724" s="9">
        <f t="shared" si="277"/>
        <v>49</v>
      </c>
      <c r="AK724" s="9">
        <f t="shared" si="278"/>
        <v>1139.7375999999999</v>
      </c>
      <c r="AL724" s="9"/>
      <c r="AM724" s="9"/>
      <c r="AN724" s="9"/>
      <c r="AO724" s="1">
        <v>4</v>
      </c>
      <c r="AP724" s="9">
        <v>33.76</v>
      </c>
      <c r="AQ724" s="9">
        <f t="shared" si="279"/>
        <v>135.04</v>
      </c>
      <c r="AR724" s="9">
        <f t="shared" si="280"/>
        <v>1139.7375999999999</v>
      </c>
      <c r="AS724" s="9">
        <f t="shared" si="281"/>
        <v>1139.7375999999999</v>
      </c>
      <c r="AT724" s="9"/>
      <c r="AU724" s="9"/>
      <c r="AV724" s="9"/>
      <c r="AW724" s="9">
        <v>0.4</v>
      </c>
      <c r="AX724" s="9">
        <v>33.76</v>
      </c>
      <c r="AY724" s="9">
        <f t="shared" si="282"/>
        <v>13.504</v>
      </c>
      <c r="AZ724" s="9">
        <f t="shared" si="283"/>
        <v>0.16000000000000003</v>
      </c>
      <c r="BA724" s="9">
        <f t="shared" si="284"/>
        <v>1139.7375999999999</v>
      </c>
      <c r="BB724" s="9"/>
      <c r="BC724" s="9"/>
      <c r="BD724" s="9"/>
      <c r="BE724" s="1">
        <v>5</v>
      </c>
      <c r="BF724" s="9">
        <v>33.76</v>
      </c>
      <c r="BG724">
        <f t="shared" si="285"/>
        <v>168.79999999999998</v>
      </c>
      <c r="BH724">
        <f t="shared" si="286"/>
        <v>25</v>
      </c>
      <c r="BI724">
        <f t="shared" si="287"/>
        <v>1139.7375999999999</v>
      </c>
    </row>
    <row r="725" spans="1:61" x14ac:dyDescent="0.3">
      <c r="A725" s="9">
        <v>0.98</v>
      </c>
      <c r="B725" s="9">
        <v>34.01</v>
      </c>
      <c r="C725" s="9">
        <f t="shared" si="264"/>
        <v>33.329799999999999</v>
      </c>
      <c r="D725" s="9">
        <f t="shared" si="265"/>
        <v>0.96039999999999992</v>
      </c>
      <c r="E725" s="9">
        <f t="shared" si="266"/>
        <v>1156.6800999999998</v>
      </c>
      <c r="F725" s="9"/>
      <c r="G725" s="9"/>
      <c r="H725" s="9"/>
      <c r="I725" s="9">
        <v>514.5</v>
      </c>
      <c r="J725" s="9">
        <v>34.01</v>
      </c>
      <c r="K725" s="9">
        <f t="shared" si="267"/>
        <v>17498.145</v>
      </c>
      <c r="L725" s="9">
        <f t="shared" si="268"/>
        <v>264710.25</v>
      </c>
      <c r="M725" s="9">
        <f t="shared" si="269"/>
        <v>1156.6800999999998</v>
      </c>
      <c r="N725" s="9"/>
      <c r="O725" s="9"/>
      <c r="P725" s="9"/>
      <c r="Q725" s="9">
        <v>294</v>
      </c>
      <c r="R725" s="9">
        <v>34.01</v>
      </c>
      <c r="S725" s="9">
        <f t="shared" si="270"/>
        <v>9998.9399999999987</v>
      </c>
      <c r="T725" s="9">
        <f t="shared" si="271"/>
        <v>86436</v>
      </c>
      <c r="U725" s="9">
        <f t="shared" si="272"/>
        <v>1156.6800999999998</v>
      </c>
      <c r="V725" s="9"/>
      <c r="W725" s="9"/>
      <c r="X725" s="9"/>
      <c r="Y725" s="9">
        <v>110.25</v>
      </c>
      <c r="Z725" s="9">
        <v>34.01</v>
      </c>
      <c r="AA725" s="9">
        <f t="shared" si="273"/>
        <v>3749.6025</v>
      </c>
      <c r="AB725" s="9">
        <f t="shared" si="274"/>
        <v>12155.0625</v>
      </c>
      <c r="AC725" s="9">
        <f t="shared" si="275"/>
        <v>1156.6800999999998</v>
      </c>
      <c r="AD725" s="9"/>
      <c r="AE725" s="9"/>
      <c r="AF725" s="9"/>
      <c r="AG725" s="9">
        <v>7</v>
      </c>
      <c r="AH725" s="9">
        <v>34.01</v>
      </c>
      <c r="AI725" s="9">
        <f t="shared" si="276"/>
        <v>238.07</v>
      </c>
      <c r="AJ725" s="9">
        <f t="shared" si="277"/>
        <v>49</v>
      </c>
      <c r="AK725" s="9">
        <f t="shared" si="278"/>
        <v>1156.6800999999998</v>
      </c>
      <c r="AL725" s="9"/>
      <c r="AM725" s="9"/>
      <c r="AN725" s="9"/>
      <c r="AO725" s="1">
        <v>5</v>
      </c>
      <c r="AP725" s="9">
        <v>34.01</v>
      </c>
      <c r="AQ725" s="9">
        <f t="shared" si="279"/>
        <v>170.04999999999998</v>
      </c>
      <c r="AR725" s="9">
        <f t="shared" si="280"/>
        <v>1156.6800999999998</v>
      </c>
      <c r="AS725" s="9">
        <f t="shared" si="281"/>
        <v>1156.6800999999998</v>
      </c>
      <c r="AT725" s="9"/>
      <c r="AU725" s="9"/>
      <c r="AV725" s="9"/>
      <c r="AW725" s="9">
        <v>0.4</v>
      </c>
      <c r="AX725" s="9">
        <v>34.01</v>
      </c>
      <c r="AY725" s="9">
        <f t="shared" si="282"/>
        <v>13.603999999999999</v>
      </c>
      <c r="AZ725" s="9">
        <f t="shared" si="283"/>
        <v>0.16000000000000003</v>
      </c>
      <c r="BA725" s="9">
        <f t="shared" si="284"/>
        <v>1156.6800999999998</v>
      </c>
      <c r="BB725" s="9"/>
      <c r="BC725" s="9"/>
      <c r="BD725" s="9"/>
      <c r="BE725" s="1">
        <v>5</v>
      </c>
      <c r="BF725" s="9">
        <v>34.01</v>
      </c>
      <c r="BG725">
        <f t="shared" si="285"/>
        <v>170.04999999999998</v>
      </c>
      <c r="BH725">
        <f t="shared" si="286"/>
        <v>25</v>
      </c>
      <c r="BI725">
        <f t="shared" si="287"/>
        <v>1156.6800999999998</v>
      </c>
    </row>
    <row r="726" spans="1:61" x14ac:dyDescent="0.3">
      <c r="A726" s="9">
        <v>0.9</v>
      </c>
      <c r="B726" s="9">
        <v>33.94</v>
      </c>
      <c r="C726" s="9">
        <f t="shared" si="264"/>
        <v>30.545999999999999</v>
      </c>
      <c r="D726" s="9">
        <f t="shared" si="265"/>
        <v>0.81</v>
      </c>
      <c r="E726" s="9">
        <f t="shared" si="266"/>
        <v>1151.9235999999999</v>
      </c>
      <c r="F726" s="9"/>
      <c r="G726" s="9"/>
      <c r="H726" s="9"/>
      <c r="I726" s="9">
        <v>563.5</v>
      </c>
      <c r="J726" s="9">
        <v>33.94</v>
      </c>
      <c r="K726" s="9">
        <f t="shared" si="267"/>
        <v>19125.189999999999</v>
      </c>
      <c r="L726" s="9">
        <f t="shared" si="268"/>
        <v>317532.25</v>
      </c>
      <c r="M726" s="9">
        <f t="shared" si="269"/>
        <v>1151.9235999999999</v>
      </c>
      <c r="N726" s="9"/>
      <c r="O726" s="9"/>
      <c r="P726" s="9"/>
      <c r="Q726" s="9">
        <v>318.5</v>
      </c>
      <c r="R726" s="9">
        <v>33.94</v>
      </c>
      <c r="S726" s="9">
        <f t="shared" si="270"/>
        <v>10809.89</v>
      </c>
      <c r="T726" s="9">
        <f t="shared" si="271"/>
        <v>101442.25</v>
      </c>
      <c r="U726" s="9">
        <f t="shared" si="272"/>
        <v>1151.9235999999999</v>
      </c>
      <c r="V726" s="9"/>
      <c r="W726" s="9"/>
      <c r="X726" s="9"/>
      <c r="Y726" s="9">
        <v>122.5</v>
      </c>
      <c r="Z726" s="9">
        <v>33.94</v>
      </c>
      <c r="AA726" s="9">
        <f t="shared" si="273"/>
        <v>4157.6499999999996</v>
      </c>
      <c r="AB726" s="9">
        <f t="shared" si="274"/>
        <v>15006.25</v>
      </c>
      <c r="AC726" s="9">
        <f t="shared" si="275"/>
        <v>1151.9235999999999</v>
      </c>
      <c r="AD726" s="9"/>
      <c r="AE726" s="9"/>
      <c r="AF726" s="9"/>
      <c r="AG726" s="9">
        <v>7</v>
      </c>
      <c r="AH726" s="9">
        <v>33.94</v>
      </c>
      <c r="AI726" s="9">
        <f t="shared" si="276"/>
        <v>237.57999999999998</v>
      </c>
      <c r="AJ726" s="9">
        <f t="shared" si="277"/>
        <v>49</v>
      </c>
      <c r="AK726" s="9">
        <f t="shared" si="278"/>
        <v>1151.9235999999999</v>
      </c>
      <c r="AL726" s="9"/>
      <c r="AM726" s="9"/>
      <c r="AN726" s="9"/>
      <c r="AO726" s="1">
        <v>2</v>
      </c>
      <c r="AP726" s="9">
        <v>33.94</v>
      </c>
      <c r="AQ726" s="9">
        <f t="shared" si="279"/>
        <v>67.88</v>
      </c>
      <c r="AR726" s="9">
        <f t="shared" si="280"/>
        <v>1151.9235999999999</v>
      </c>
      <c r="AS726" s="9">
        <f t="shared" si="281"/>
        <v>1151.9235999999999</v>
      </c>
      <c r="AT726" s="9"/>
      <c r="AU726" s="9"/>
      <c r="AV726" s="9"/>
      <c r="AW726" s="9">
        <v>0.4</v>
      </c>
      <c r="AX726" s="9">
        <v>33.94</v>
      </c>
      <c r="AY726" s="9">
        <f t="shared" si="282"/>
        <v>13.576000000000001</v>
      </c>
      <c r="AZ726" s="9">
        <f t="shared" si="283"/>
        <v>0.16000000000000003</v>
      </c>
      <c r="BA726" s="9">
        <f t="shared" si="284"/>
        <v>1151.9235999999999</v>
      </c>
      <c r="BB726" s="9"/>
      <c r="BC726" s="9"/>
      <c r="BD726" s="9"/>
      <c r="BE726" s="1">
        <v>5</v>
      </c>
      <c r="BF726" s="9">
        <v>33.94</v>
      </c>
      <c r="BG726">
        <f t="shared" si="285"/>
        <v>169.7</v>
      </c>
      <c r="BH726">
        <f t="shared" si="286"/>
        <v>25</v>
      </c>
      <c r="BI726">
        <f t="shared" si="287"/>
        <v>1151.9235999999999</v>
      </c>
    </row>
    <row r="727" spans="1:61" x14ac:dyDescent="0.3">
      <c r="A727" s="9">
        <v>0.9</v>
      </c>
      <c r="B727" s="9">
        <v>33.14</v>
      </c>
      <c r="C727" s="9">
        <f t="shared" si="264"/>
        <v>29.826000000000001</v>
      </c>
      <c r="D727" s="9">
        <f t="shared" si="265"/>
        <v>0.81</v>
      </c>
      <c r="E727" s="9">
        <f t="shared" si="266"/>
        <v>1098.2596000000001</v>
      </c>
      <c r="F727" s="9"/>
      <c r="G727" s="9"/>
      <c r="H727" s="9"/>
      <c r="I727" s="9">
        <v>563.5</v>
      </c>
      <c r="J727" s="9">
        <v>33.14</v>
      </c>
      <c r="K727" s="9">
        <f t="shared" si="267"/>
        <v>18674.39</v>
      </c>
      <c r="L727" s="9">
        <f t="shared" si="268"/>
        <v>317532.25</v>
      </c>
      <c r="M727" s="9">
        <f t="shared" si="269"/>
        <v>1098.2596000000001</v>
      </c>
      <c r="N727" s="9"/>
      <c r="O727" s="9"/>
      <c r="P727" s="9"/>
      <c r="Q727" s="9">
        <v>318.5</v>
      </c>
      <c r="R727" s="9">
        <v>33.14</v>
      </c>
      <c r="S727" s="9">
        <f t="shared" si="270"/>
        <v>10555.09</v>
      </c>
      <c r="T727" s="9">
        <f t="shared" si="271"/>
        <v>101442.25</v>
      </c>
      <c r="U727" s="9">
        <f t="shared" si="272"/>
        <v>1098.2596000000001</v>
      </c>
      <c r="V727" s="9"/>
      <c r="W727" s="9"/>
      <c r="X727" s="9"/>
      <c r="Y727" s="9">
        <v>122.5</v>
      </c>
      <c r="Z727" s="9">
        <v>33.14</v>
      </c>
      <c r="AA727" s="9">
        <f t="shared" si="273"/>
        <v>4059.65</v>
      </c>
      <c r="AB727" s="9">
        <f t="shared" si="274"/>
        <v>15006.25</v>
      </c>
      <c r="AC727" s="9">
        <f t="shared" si="275"/>
        <v>1098.2596000000001</v>
      </c>
      <c r="AD727" s="9"/>
      <c r="AE727" s="9"/>
      <c r="AF727" s="9"/>
      <c r="AG727" s="9">
        <v>7</v>
      </c>
      <c r="AH727" s="9">
        <v>33.14</v>
      </c>
      <c r="AI727" s="9">
        <f t="shared" si="276"/>
        <v>231.98000000000002</v>
      </c>
      <c r="AJ727" s="9">
        <f t="shared" si="277"/>
        <v>49</v>
      </c>
      <c r="AK727" s="9">
        <f t="shared" si="278"/>
        <v>1098.2596000000001</v>
      </c>
      <c r="AL727" s="9"/>
      <c r="AM727" s="9"/>
      <c r="AN727" s="9"/>
      <c r="AO727" s="1">
        <v>3</v>
      </c>
      <c r="AP727" s="9">
        <v>33.14</v>
      </c>
      <c r="AQ727" s="9">
        <f t="shared" si="279"/>
        <v>99.42</v>
      </c>
      <c r="AR727" s="9">
        <f t="shared" si="280"/>
        <v>1098.2596000000001</v>
      </c>
      <c r="AS727" s="9">
        <f t="shared" si="281"/>
        <v>1098.2596000000001</v>
      </c>
      <c r="AT727" s="9"/>
      <c r="AU727" s="9"/>
      <c r="AV727" s="9"/>
      <c r="AW727" s="9">
        <v>0.4</v>
      </c>
      <c r="AX727" s="9">
        <v>33.14</v>
      </c>
      <c r="AY727" s="9">
        <f t="shared" si="282"/>
        <v>13.256</v>
      </c>
      <c r="AZ727" s="9">
        <f t="shared" si="283"/>
        <v>0.16000000000000003</v>
      </c>
      <c r="BA727" s="9">
        <f t="shared" si="284"/>
        <v>1098.2596000000001</v>
      </c>
      <c r="BB727" s="9"/>
      <c r="BC727" s="9"/>
      <c r="BD727" s="9"/>
      <c r="BE727" s="1">
        <v>5</v>
      </c>
      <c r="BF727" s="9">
        <v>33.14</v>
      </c>
      <c r="BG727">
        <f t="shared" si="285"/>
        <v>165.7</v>
      </c>
      <c r="BH727">
        <f t="shared" si="286"/>
        <v>25</v>
      </c>
      <c r="BI727">
        <f t="shared" si="287"/>
        <v>1098.2596000000001</v>
      </c>
    </row>
    <row r="728" spans="1:61" x14ac:dyDescent="0.3">
      <c r="A728" s="9">
        <v>0.9</v>
      </c>
      <c r="B728" s="9">
        <v>38.79</v>
      </c>
      <c r="C728" s="9">
        <f t="shared" si="264"/>
        <v>34.911000000000001</v>
      </c>
      <c r="D728" s="9">
        <f t="shared" si="265"/>
        <v>0.81</v>
      </c>
      <c r="E728" s="9">
        <f t="shared" si="266"/>
        <v>1504.6641</v>
      </c>
      <c r="F728" s="9"/>
      <c r="G728" s="9"/>
      <c r="H728" s="9"/>
      <c r="I728" s="9">
        <v>563.5</v>
      </c>
      <c r="J728" s="9">
        <v>38.79</v>
      </c>
      <c r="K728" s="9">
        <f t="shared" si="267"/>
        <v>21858.165000000001</v>
      </c>
      <c r="L728" s="9">
        <f t="shared" si="268"/>
        <v>317532.25</v>
      </c>
      <c r="M728" s="9">
        <f t="shared" si="269"/>
        <v>1504.6641</v>
      </c>
      <c r="N728" s="9"/>
      <c r="O728" s="9"/>
      <c r="P728" s="9"/>
      <c r="Q728" s="9">
        <v>318.5</v>
      </c>
      <c r="R728" s="9">
        <v>38.79</v>
      </c>
      <c r="S728" s="9">
        <f t="shared" si="270"/>
        <v>12354.615</v>
      </c>
      <c r="T728" s="9">
        <f t="shared" si="271"/>
        <v>101442.25</v>
      </c>
      <c r="U728" s="9">
        <f t="shared" si="272"/>
        <v>1504.6641</v>
      </c>
      <c r="V728" s="9"/>
      <c r="W728" s="9"/>
      <c r="X728" s="9"/>
      <c r="Y728" s="9">
        <v>122.5</v>
      </c>
      <c r="Z728" s="9">
        <v>38.79</v>
      </c>
      <c r="AA728" s="9">
        <f t="shared" si="273"/>
        <v>4751.7749999999996</v>
      </c>
      <c r="AB728" s="9">
        <f t="shared" si="274"/>
        <v>15006.25</v>
      </c>
      <c r="AC728" s="9">
        <f t="shared" si="275"/>
        <v>1504.6641</v>
      </c>
      <c r="AD728" s="9"/>
      <c r="AE728" s="9"/>
      <c r="AF728" s="9"/>
      <c r="AG728" s="9">
        <v>7</v>
      </c>
      <c r="AH728" s="9">
        <v>38.79</v>
      </c>
      <c r="AI728" s="9">
        <f t="shared" si="276"/>
        <v>271.52999999999997</v>
      </c>
      <c r="AJ728" s="9">
        <f t="shared" si="277"/>
        <v>49</v>
      </c>
      <c r="AK728" s="9">
        <f t="shared" si="278"/>
        <v>1504.6641</v>
      </c>
      <c r="AL728" s="9"/>
      <c r="AM728" s="9"/>
      <c r="AN728" s="9"/>
      <c r="AO728" s="1">
        <v>4</v>
      </c>
      <c r="AP728" s="9">
        <v>38.79</v>
      </c>
      <c r="AQ728" s="9">
        <f t="shared" si="279"/>
        <v>155.16</v>
      </c>
      <c r="AR728" s="9">
        <f t="shared" si="280"/>
        <v>1504.6641</v>
      </c>
      <c r="AS728" s="9">
        <f t="shared" si="281"/>
        <v>1504.6641</v>
      </c>
      <c r="AT728" s="9"/>
      <c r="AU728" s="9"/>
      <c r="AV728" s="9"/>
      <c r="AW728" s="9">
        <v>0.4</v>
      </c>
      <c r="AX728" s="9">
        <v>38.79</v>
      </c>
      <c r="AY728" s="9">
        <f t="shared" si="282"/>
        <v>15.516</v>
      </c>
      <c r="AZ728" s="9">
        <f t="shared" si="283"/>
        <v>0.16000000000000003</v>
      </c>
      <c r="BA728" s="9">
        <f t="shared" si="284"/>
        <v>1504.6641</v>
      </c>
      <c r="BB728" s="9"/>
      <c r="BC728" s="9"/>
      <c r="BD728" s="9"/>
      <c r="BE728" s="1">
        <v>5</v>
      </c>
      <c r="BF728" s="9">
        <v>38.79</v>
      </c>
      <c r="BG728">
        <f t="shared" si="285"/>
        <v>193.95</v>
      </c>
      <c r="BH728">
        <f t="shared" si="286"/>
        <v>25</v>
      </c>
      <c r="BI728">
        <f t="shared" si="287"/>
        <v>1504.6641</v>
      </c>
    </row>
    <row r="729" spans="1:61" x14ac:dyDescent="0.3">
      <c r="A729" s="9">
        <v>0.9</v>
      </c>
      <c r="B729" s="9">
        <v>37.270000000000003</v>
      </c>
      <c r="C729" s="9">
        <f t="shared" si="264"/>
        <v>33.543000000000006</v>
      </c>
      <c r="D729" s="9">
        <f t="shared" si="265"/>
        <v>0.81</v>
      </c>
      <c r="E729" s="9">
        <f t="shared" si="266"/>
        <v>1389.0529000000001</v>
      </c>
      <c r="F729" s="9"/>
      <c r="G729" s="9"/>
      <c r="H729" s="9"/>
      <c r="I729" s="9">
        <v>563.5</v>
      </c>
      <c r="J729" s="9">
        <v>37.270000000000003</v>
      </c>
      <c r="K729" s="9">
        <f t="shared" si="267"/>
        <v>21001.645</v>
      </c>
      <c r="L729" s="9">
        <f t="shared" si="268"/>
        <v>317532.25</v>
      </c>
      <c r="M729" s="9">
        <f t="shared" si="269"/>
        <v>1389.0529000000001</v>
      </c>
      <c r="N729" s="9"/>
      <c r="O729" s="9"/>
      <c r="P729" s="9"/>
      <c r="Q729" s="9">
        <v>318.5</v>
      </c>
      <c r="R729" s="9">
        <v>37.270000000000003</v>
      </c>
      <c r="S729" s="9">
        <f t="shared" si="270"/>
        <v>11870.495000000001</v>
      </c>
      <c r="T729" s="9">
        <f t="shared" si="271"/>
        <v>101442.25</v>
      </c>
      <c r="U729" s="9">
        <f t="shared" si="272"/>
        <v>1389.0529000000001</v>
      </c>
      <c r="V729" s="9"/>
      <c r="W729" s="9"/>
      <c r="X729" s="9"/>
      <c r="Y729" s="9">
        <v>122.5</v>
      </c>
      <c r="Z729" s="9">
        <v>37.270000000000003</v>
      </c>
      <c r="AA729" s="9">
        <f t="shared" si="273"/>
        <v>4565.5750000000007</v>
      </c>
      <c r="AB729" s="9">
        <f t="shared" si="274"/>
        <v>15006.25</v>
      </c>
      <c r="AC729" s="9">
        <f t="shared" si="275"/>
        <v>1389.0529000000001</v>
      </c>
      <c r="AD729" s="9"/>
      <c r="AE729" s="9"/>
      <c r="AF729" s="9"/>
      <c r="AG729" s="9">
        <v>7</v>
      </c>
      <c r="AH729" s="9">
        <v>37.270000000000003</v>
      </c>
      <c r="AI729" s="9">
        <f t="shared" si="276"/>
        <v>260.89000000000004</v>
      </c>
      <c r="AJ729" s="9">
        <f t="shared" si="277"/>
        <v>49</v>
      </c>
      <c r="AK729" s="9">
        <f t="shared" si="278"/>
        <v>1389.0529000000001</v>
      </c>
      <c r="AL729" s="9"/>
      <c r="AM729" s="9"/>
      <c r="AN729" s="9"/>
      <c r="AO729" s="1">
        <v>5</v>
      </c>
      <c r="AP729" s="9">
        <v>37.270000000000003</v>
      </c>
      <c r="AQ729" s="9">
        <f t="shared" si="279"/>
        <v>186.35000000000002</v>
      </c>
      <c r="AR729" s="9">
        <f t="shared" si="280"/>
        <v>1389.0529000000001</v>
      </c>
      <c r="AS729" s="9">
        <f t="shared" si="281"/>
        <v>1389.0529000000001</v>
      </c>
      <c r="AT729" s="9"/>
      <c r="AU729" s="9"/>
      <c r="AV729" s="9"/>
      <c r="AW729" s="9">
        <v>0.4</v>
      </c>
      <c r="AX729" s="9">
        <v>37.270000000000003</v>
      </c>
      <c r="AY729" s="9">
        <f t="shared" si="282"/>
        <v>14.908000000000001</v>
      </c>
      <c r="AZ729" s="9">
        <f t="shared" si="283"/>
        <v>0.16000000000000003</v>
      </c>
      <c r="BA729" s="9">
        <f t="shared" si="284"/>
        <v>1389.0529000000001</v>
      </c>
      <c r="BB729" s="9"/>
      <c r="BC729" s="9"/>
      <c r="BD729" s="9"/>
      <c r="BE729" s="1">
        <v>5</v>
      </c>
      <c r="BF729" s="9">
        <v>37.270000000000003</v>
      </c>
      <c r="BG729">
        <f t="shared" si="285"/>
        <v>186.35000000000002</v>
      </c>
      <c r="BH729">
        <f t="shared" si="286"/>
        <v>25</v>
      </c>
      <c r="BI729">
        <f t="shared" si="287"/>
        <v>1389.0529000000001</v>
      </c>
    </row>
    <row r="730" spans="1:61" x14ac:dyDescent="0.3">
      <c r="A730" s="9">
        <v>0.86</v>
      </c>
      <c r="B730" s="9">
        <v>29.69</v>
      </c>
      <c r="C730" s="9">
        <f t="shared" si="264"/>
        <v>25.5334</v>
      </c>
      <c r="D730" s="9">
        <f t="shared" si="265"/>
        <v>0.73959999999999992</v>
      </c>
      <c r="E730" s="9">
        <f t="shared" si="266"/>
        <v>881.49610000000007</v>
      </c>
      <c r="F730" s="9"/>
      <c r="G730" s="9"/>
      <c r="H730" s="9"/>
      <c r="I730" s="9">
        <v>588</v>
      </c>
      <c r="J730" s="9">
        <v>29.69</v>
      </c>
      <c r="K730" s="9">
        <f t="shared" si="267"/>
        <v>17457.72</v>
      </c>
      <c r="L730" s="9">
        <f t="shared" si="268"/>
        <v>345744</v>
      </c>
      <c r="M730" s="9">
        <f t="shared" si="269"/>
        <v>881.49610000000007</v>
      </c>
      <c r="N730" s="9"/>
      <c r="O730" s="9"/>
      <c r="P730" s="9"/>
      <c r="Q730" s="9">
        <v>294</v>
      </c>
      <c r="R730" s="9">
        <v>29.69</v>
      </c>
      <c r="S730" s="9">
        <f t="shared" si="270"/>
        <v>8728.86</v>
      </c>
      <c r="T730" s="9">
        <f t="shared" si="271"/>
        <v>86436</v>
      </c>
      <c r="U730" s="9">
        <f t="shared" si="272"/>
        <v>881.49610000000007</v>
      </c>
      <c r="V730" s="9"/>
      <c r="W730" s="9"/>
      <c r="X730" s="9"/>
      <c r="Y730" s="9">
        <v>147</v>
      </c>
      <c r="Z730" s="9">
        <v>29.69</v>
      </c>
      <c r="AA730" s="9">
        <f t="shared" si="273"/>
        <v>4364.43</v>
      </c>
      <c r="AB730" s="9">
        <f t="shared" si="274"/>
        <v>21609</v>
      </c>
      <c r="AC730" s="9">
        <f t="shared" si="275"/>
        <v>881.49610000000007</v>
      </c>
      <c r="AD730" s="9"/>
      <c r="AE730" s="9"/>
      <c r="AF730" s="9"/>
      <c r="AG730" s="9">
        <v>7</v>
      </c>
      <c r="AH730" s="9">
        <v>29.69</v>
      </c>
      <c r="AI730" s="9">
        <f t="shared" si="276"/>
        <v>207.83</v>
      </c>
      <c r="AJ730" s="9">
        <f t="shared" si="277"/>
        <v>49</v>
      </c>
      <c r="AK730" s="9">
        <f t="shared" si="278"/>
        <v>881.49610000000007</v>
      </c>
      <c r="AL730" s="9"/>
      <c r="AM730" s="9"/>
      <c r="AN730" s="9"/>
      <c r="AO730" s="1">
        <v>2</v>
      </c>
      <c r="AP730" s="9">
        <v>29.69</v>
      </c>
      <c r="AQ730" s="9">
        <f t="shared" si="279"/>
        <v>59.38</v>
      </c>
      <c r="AR730" s="9">
        <f t="shared" si="280"/>
        <v>881.49610000000007</v>
      </c>
      <c r="AS730" s="9">
        <f t="shared" si="281"/>
        <v>881.49610000000007</v>
      </c>
      <c r="AT730" s="9"/>
      <c r="AU730" s="9"/>
      <c r="AV730" s="9"/>
      <c r="AW730" s="9">
        <v>0.4</v>
      </c>
      <c r="AX730" s="9">
        <v>29.69</v>
      </c>
      <c r="AY730" s="9">
        <f t="shared" si="282"/>
        <v>11.876000000000001</v>
      </c>
      <c r="AZ730" s="9">
        <f t="shared" si="283"/>
        <v>0.16000000000000003</v>
      </c>
      <c r="BA730" s="9">
        <f t="shared" si="284"/>
        <v>881.49610000000007</v>
      </c>
      <c r="BB730" s="9"/>
      <c r="BC730" s="9"/>
      <c r="BD730" s="9"/>
      <c r="BE730" s="1">
        <v>5</v>
      </c>
      <c r="BF730" s="9">
        <v>29.69</v>
      </c>
      <c r="BG730">
        <f t="shared" si="285"/>
        <v>148.45000000000002</v>
      </c>
      <c r="BH730">
        <f t="shared" si="286"/>
        <v>25</v>
      </c>
      <c r="BI730">
        <f t="shared" si="287"/>
        <v>881.49610000000007</v>
      </c>
    </row>
    <row r="731" spans="1:61" x14ac:dyDescent="0.3">
      <c r="A731" s="9">
        <v>0.86</v>
      </c>
      <c r="B731" s="9">
        <v>31.2</v>
      </c>
      <c r="C731" s="9">
        <f t="shared" si="264"/>
        <v>26.832000000000001</v>
      </c>
      <c r="D731" s="9">
        <f t="shared" si="265"/>
        <v>0.73959999999999992</v>
      </c>
      <c r="E731" s="9">
        <f t="shared" si="266"/>
        <v>973.43999999999994</v>
      </c>
      <c r="F731" s="9"/>
      <c r="G731" s="9"/>
      <c r="H731" s="9"/>
      <c r="I731" s="9">
        <v>588</v>
      </c>
      <c r="J731" s="9">
        <v>31.2</v>
      </c>
      <c r="K731" s="9">
        <f t="shared" si="267"/>
        <v>18345.599999999999</v>
      </c>
      <c r="L731" s="9">
        <f t="shared" si="268"/>
        <v>345744</v>
      </c>
      <c r="M731" s="9">
        <f t="shared" si="269"/>
        <v>973.43999999999994</v>
      </c>
      <c r="N731" s="9"/>
      <c r="O731" s="9"/>
      <c r="P731" s="9"/>
      <c r="Q731" s="9">
        <v>294</v>
      </c>
      <c r="R731" s="9">
        <v>31.2</v>
      </c>
      <c r="S731" s="9">
        <f t="shared" si="270"/>
        <v>9172.7999999999993</v>
      </c>
      <c r="T731" s="9">
        <f t="shared" si="271"/>
        <v>86436</v>
      </c>
      <c r="U731" s="9">
        <f t="shared" si="272"/>
        <v>973.43999999999994</v>
      </c>
      <c r="V731" s="9"/>
      <c r="W731" s="9"/>
      <c r="X731" s="9"/>
      <c r="Y731" s="9">
        <v>147</v>
      </c>
      <c r="Z731" s="9">
        <v>31.2</v>
      </c>
      <c r="AA731" s="9">
        <f t="shared" si="273"/>
        <v>4586.3999999999996</v>
      </c>
      <c r="AB731" s="9">
        <f t="shared" si="274"/>
        <v>21609</v>
      </c>
      <c r="AC731" s="9">
        <f t="shared" si="275"/>
        <v>973.43999999999994</v>
      </c>
      <c r="AD731" s="9"/>
      <c r="AE731" s="9"/>
      <c r="AF731" s="9"/>
      <c r="AG731" s="9">
        <v>7</v>
      </c>
      <c r="AH731" s="9">
        <v>31.2</v>
      </c>
      <c r="AI731" s="9">
        <f t="shared" si="276"/>
        <v>218.4</v>
      </c>
      <c r="AJ731" s="9">
        <f t="shared" si="277"/>
        <v>49</v>
      </c>
      <c r="AK731" s="9">
        <f t="shared" si="278"/>
        <v>973.43999999999994</v>
      </c>
      <c r="AL731" s="9"/>
      <c r="AM731" s="9"/>
      <c r="AN731" s="9"/>
      <c r="AO731" s="1">
        <v>3</v>
      </c>
      <c r="AP731" s="9">
        <v>31.2</v>
      </c>
      <c r="AQ731" s="9">
        <f t="shared" si="279"/>
        <v>93.6</v>
      </c>
      <c r="AR731" s="9">
        <f t="shared" si="280"/>
        <v>973.43999999999994</v>
      </c>
      <c r="AS731" s="9">
        <f t="shared" si="281"/>
        <v>973.43999999999994</v>
      </c>
      <c r="AT731" s="9"/>
      <c r="AU731" s="9"/>
      <c r="AV731" s="9"/>
      <c r="AW731" s="9">
        <v>0.4</v>
      </c>
      <c r="AX731" s="9">
        <v>31.2</v>
      </c>
      <c r="AY731" s="9">
        <f t="shared" si="282"/>
        <v>12.48</v>
      </c>
      <c r="AZ731" s="9">
        <f t="shared" si="283"/>
        <v>0.16000000000000003</v>
      </c>
      <c r="BA731" s="9">
        <f t="shared" si="284"/>
        <v>973.43999999999994</v>
      </c>
      <c r="BB731" s="9"/>
      <c r="BC731" s="9"/>
      <c r="BD731" s="9"/>
      <c r="BE731" s="1">
        <v>5</v>
      </c>
      <c r="BF731" s="9">
        <v>31.2</v>
      </c>
      <c r="BG731">
        <f t="shared" si="285"/>
        <v>156</v>
      </c>
      <c r="BH731">
        <f t="shared" si="286"/>
        <v>25</v>
      </c>
      <c r="BI731">
        <f t="shared" si="287"/>
        <v>973.43999999999994</v>
      </c>
    </row>
    <row r="732" spans="1:61" x14ac:dyDescent="0.3">
      <c r="A732" s="9">
        <v>0.86</v>
      </c>
      <c r="B732" s="9">
        <v>36.26</v>
      </c>
      <c r="C732" s="9">
        <f t="shared" si="264"/>
        <v>31.183599999999998</v>
      </c>
      <c r="D732" s="9">
        <f t="shared" si="265"/>
        <v>0.73959999999999992</v>
      </c>
      <c r="E732" s="9">
        <f t="shared" si="266"/>
        <v>1314.7875999999999</v>
      </c>
      <c r="F732" s="9"/>
      <c r="G732" s="9"/>
      <c r="H732" s="9"/>
      <c r="I732" s="9">
        <v>588</v>
      </c>
      <c r="J732" s="9">
        <v>36.26</v>
      </c>
      <c r="K732" s="9">
        <f t="shared" si="267"/>
        <v>21320.879999999997</v>
      </c>
      <c r="L732" s="9">
        <f t="shared" si="268"/>
        <v>345744</v>
      </c>
      <c r="M732" s="9">
        <f t="shared" si="269"/>
        <v>1314.7875999999999</v>
      </c>
      <c r="N732" s="9"/>
      <c r="O732" s="9"/>
      <c r="P732" s="9"/>
      <c r="Q732" s="9">
        <v>294</v>
      </c>
      <c r="R732" s="9">
        <v>36.26</v>
      </c>
      <c r="S732" s="9">
        <f t="shared" si="270"/>
        <v>10660.439999999999</v>
      </c>
      <c r="T732" s="9">
        <f t="shared" si="271"/>
        <v>86436</v>
      </c>
      <c r="U732" s="9">
        <f t="shared" si="272"/>
        <v>1314.7875999999999</v>
      </c>
      <c r="V732" s="9"/>
      <c r="W732" s="9"/>
      <c r="X732" s="9"/>
      <c r="Y732" s="9">
        <v>147</v>
      </c>
      <c r="Z732" s="9">
        <v>36.26</v>
      </c>
      <c r="AA732" s="9">
        <f t="shared" si="273"/>
        <v>5330.2199999999993</v>
      </c>
      <c r="AB732" s="9">
        <f t="shared" si="274"/>
        <v>21609</v>
      </c>
      <c r="AC732" s="9">
        <f t="shared" si="275"/>
        <v>1314.7875999999999</v>
      </c>
      <c r="AD732" s="9"/>
      <c r="AE732" s="9"/>
      <c r="AF732" s="9"/>
      <c r="AG732" s="9">
        <v>7</v>
      </c>
      <c r="AH732" s="9">
        <v>36.26</v>
      </c>
      <c r="AI732" s="9">
        <f t="shared" si="276"/>
        <v>253.82</v>
      </c>
      <c r="AJ732" s="9">
        <f t="shared" si="277"/>
        <v>49</v>
      </c>
      <c r="AK732" s="9">
        <f t="shared" si="278"/>
        <v>1314.7875999999999</v>
      </c>
      <c r="AL732" s="9"/>
      <c r="AM732" s="9"/>
      <c r="AN732" s="9"/>
      <c r="AO732" s="1">
        <v>4</v>
      </c>
      <c r="AP732" s="9">
        <v>36.26</v>
      </c>
      <c r="AQ732" s="9">
        <f t="shared" si="279"/>
        <v>145.04</v>
      </c>
      <c r="AR732" s="9">
        <f t="shared" si="280"/>
        <v>1314.7875999999999</v>
      </c>
      <c r="AS732" s="9">
        <f t="shared" si="281"/>
        <v>1314.7875999999999</v>
      </c>
      <c r="AT732" s="9"/>
      <c r="AU732" s="9"/>
      <c r="AV732" s="9"/>
      <c r="AW732" s="9">
        <v>0.4</v>
      </c>
      <c r="AX732" s="9">
        <v>36.26</v>
      </c>
      <c r="AY732" s="9">
        <f t="shared" si="282"/>
        <v>14.504</v>
      </c>
      <c r="AZ732" s="9">
        <f t="shared" si="283"/>
        <v>0.16000000000000003</v>
      </c>
      <c r="BA732" s="9">
        <f t="shared" si="284"/>
        <v>1314.7875999999999</v>
      </c>
      <c r="BB732" s="9"/>
      <c r="BC732" s="9"/>
      <c r="BD732" s="9"/>
      <c r="BE732" s="1">
        <v>5</v>
      </c>
      <c r="BF732" s="9">
        <v>36.26</v>
      </c>
      <c r="BG732">
        <f t="shared" si="285"/>
        <v>181.29999999999998</v>
      </c>
      <c r="BH732">
        <f t="shared" si="286"/>
        <v>25</v>
      </c>
      <c r="BI732">
        <f t="shared" si="287"/>
        <v>1314.7875999999999</v>
      </c>
    </row>
    <row r="733" spans="1:61" x14ac:dyDescent="0.3">
      <c r="A733" s="9">
        <v>0.86</v>
      </c>
      <c r="B733" s="9">
        <v>35.71</v>
      </c>
      <c r="C733" s="9">
        <f t="shared" si="264"/>
        <v>30.710599999999999</v>
      </c>
      <c r="D733" s="9">
        <f t="shared" si="265"/>
        <v>0.73959999999999992</v>
      </c>
      <c r="E733" s="9">
        <f t="shared" si="266"/>
        <v>1275.2041000000002</v>
      </c>
      <c r="F733" s="9"/>
      <c r="G733" s="9"/>
      <c r="H733" s="9"/>
      <c r="I733" s="9">
        <v>588</v>
      </c>
      <c r="J733" s="9">
        <v>35.71</v>
      </c>
      <c r="K733" s="9">
        <f t="shared" si="267"/>
        <v>20997.48</v>
      </c>
      <c r="L733" s="9">
        <f t="shared" si="268"/>
        <v>345744</v>
      </c>
      <c r="M733" s="9">
        <f t="shared" si="269"/>
        <v>1275.2041000000002</v>
      </c>
      <c r="N733" s="9"/>
      <c r="O733" s="9"/>
      <c r="P733" s="9"/>
      <c r="Q733" s="9">
        <v>294</v>
      </c>
      <c r="R733" s="9">
        <v>35.71</v>
      </c>
      <c r="S733" s="9">
        <f t="shared" si="270"/>
        <v>10498.74</v>
      </c>
      <c r="T733" s="9">
        <f t="shared" si="271"/>
        <v>86436</v>
      </c>
      <c r="U733" s="9">
        <f t="shared" si="272"/>
        <v>1275.2041000000002</v>
      </c>
      <c r="V733" s="9"/>
      <c r="W733" s="9"/>
      <c r="X733" s="9"/>
      <c r="Y733" s="9">
        <v>147</v>
      </c>
      <c r="Z733" s="9">
        <v>35.71</v>
      </c>
      <c r="AA733" s="9">
        <f t="shared" si="273"/>
        <v>5249.37</v>
      </c>
      <c r="AB733" s="9">
        <f t="shared" si="274"/>
        <v>21609</v>
      </c>
      <c r="AC733" s="9">
        <f t="shared" si="275"/>
        <v>1275.2041000000002</v>
      </c>
      <c r="AD733" s="9"/>
      <c r="AE733" s="9"/>
      <c r="AF733" s="9"/>
      <c r="AG733" s="9">
        <v>7</v>
      </c>
      <c r="AH733" s="9">
        <v>35.71</v>
      </c>
      <c r="AI733" s="9">
        <f t="shared" si="276"/>
        <v>249.97</v>
      </c>
      <c r="AJ733" s="9">
        <f t="shared" si="277"/>
        <v>49</v>
      </c>
      <c r="AK733" s="9">
        <f t="shared" si="278"/>
        <v>1275.2041000000002</v>
      </c>
      <c r="AL733" s="9"/>
      <c r="AM733" s="9"/>
      <c r="AN733" s="9"/>
      <c r="AO733" s="1">
        <v>5</v>
      </c>
      <c r="AP733" s="9">
        <v>35.71</v>
      </c>
      <c r="AQ733" s="9">
        <f t="shared" si="279"/>
        <v>178.55</v>
      </c>
      <c r="AR733" s="9">
        <f t="shared" si="280"/>
        <v>1275.2041000000002</v>
      </c>
      <c r="AS733" s="9">
        <f t="shared" si="281"/>
        <v>1275.2041000000002</v>
      </c>
      <c r="AT733" s="9"/>
      <c r="AU733" s="9"/>
      <c r="AV733" s="9"/>
      <c r="AW733" s="9">
        <v>0.4</v>
      </c>
      <c r="AX733" s="9">
        <v>35.71</v>
      </c>
      <c r="AY733" s="9">
        <f t="shared" si="282"/>
        <v>14.284000000000001</v>
      </c>
      <c r="AZ733" s="9">
        <f t="shared" si="283"/>
        <v>0.16000000000000003</v>
      </c>
      <c r="BA733" s="9">
        <f t="shared" si="284"/>
        <v>1275.2041000000002</v>
      </c>
      <c r="BB733" s="9"/>
      <c r="BC733" s="9"/>
      <c r="BD733" s="9"/>
      <c r="BE733" s="1">
        <v>5</v>
      </c>
      <c r="BF733" s="9">
        <v>35.71</v>
      </c>
      <c r="BG733">
        <f t="shared" si="285"/>
        <v>178.55</v>
      </c>
      <c r="BH733">
        <f t="shared" si="286"/>
        <v>25</v>
      </c>
      <c r="BI733">
        <f t="shared" si="287"/>
        <v>1275.2041000000002</v>
      </c>
    </row>
    <row r="734" spans="1:61" x14ac:dyDescent="0.3">
      <c r="A734" s="9">
        <v>0.82</v>
      </c>
      <c r="B734" s="9">
        <v>29.93</v>
      </c>
      <c r="C734" s="9">
        <f t="shared" si="264"/>
        <v>24.542599999999997</v>
      </c>
      <c r="D734" s="9">
        <f t="shared" si="265"/>
        <v>0.67239999999999989</v>
      </c>
      <c r="E734" s="9">
        <f t="shared" si="266"/>
        <v>895.80489999999998</v>
      </c>
      <c r="F734" s="9"/>
      <c r="G734" s="9"/>
      <c r="H734" s="9"/>
      <c r="I734" s="9">
        <v>612.5</v>
      </c>
      <c r="J734" s="9">
        <v>29.93</v>
      </c>
      <c r="K734" s="9">
        <f t="shared" si="267"/>
        <v>18332.125</v>
      </c>
      <c r="L734" s="9">
        <f t="shared" si="268"/>
        <v>375156.25</v>
      </c>
      <c r="M734" s="9">
        <f t="shared" si="269"/>
        <v>895.80489999999998</v>
      </c>
      <c r="N734" s="9"/>
      <c r="O734" s="9"/>
      <c r="P734" s="9"/>
      <c r="Q734" s="9">
        <v>318.5</v>
      </c>
      <c r="R734" s="9">
        <v>29.93</v>
      </c>
      <c r="S734" s="9">
        <f t="shared" si="270"/>
        <v>9532.7049999999999</v>
      </c>
      <c r="T734" s="9">
        <f t="shared" si="271"/>
        <v>101442.25</v>
      </c>
      <c r="U734" s="9">
        <f t="shared" si="272"/>
        <v>895.80489999999998</v>
      </c>
      <c r="V734" s="9"/>
      <c r="W734" s="9"/>
      <c r="X734" s="9"/>
      <c r="Y734" s="9">
        <v>147</v>
      </c>
      <c r="Z734" s="9">
        <v>29.93</v>
      </c>
      <c r="AA734" s="9">
        <f t="shared" si="273"/>
        <v>4399.71</v>
      </c>
      <c r="AB734" s="9">
        <f t="shared" si="274"/>
        <v>21609</v>
      </c>
      <c r="AC734" s="9">
        <f t="shared" si="275"/>
        <v>895.80489999999998</v>
      </c>
      <c r="AD734" s="9"/>
      <c r="AE734" s="9"/>
      <c r="AF734" s="9"/>
      <c r="AG734" s="9">
        <v>7</v>
      </c>
      <c r="AH734" s="9">
        <v>29.93</v>
      </c>
      <c r="AI734" s="9">
        <f t="shared" si="276"/>
        <v>209.51</v>
      </c>
      <c r="AJ734" s="9">
        <f t="shared" si="277"/>
        <v>49</v>
      </c>
      <c r="AK734" s="9">
        <f t="shared" si="278"/>
        <v>895.80489999999998</v>
      </c>
      <c r="AL734" s="9"/>
      <c r="AM734" s="9"/>
      <c r="AN734" s="9"/>
      <c r="AO734" s="1">
        <v>2</v>
      </c>
      <c r="AP734" s="9">
        <v>29.93</v>
      </c>
      <c r="AQ734" s="9">
        <f t="shared" si="279"/>
        <v>59.86</v>
      </c>
      <c r="AR734" s="9">
        <f t="shared" si="280"/>
        <v>895.80489999999998</v>
      </c>
      <c r="AS734" s="9">
        <f t="shared" si="281"/>
        <v>895.80489999999998</v>
      </c>
      <c r="AT734" s="9"/>
      <c r="AU734" s="9"/>
      <c r="AV734" s="9"/>
      <c r="AW734" s="9">
        <v>0.4</v>
      </c>
      <c r="AX734" s="9">
        <v>29.93</v>
      </c>
      <c r="AY734" s="9">
        <f t="shared" si="282"/>
        <v>11.972000000000001</v>
      </c>
      <c r="AZ734" s="9">
        <f t="shared" si="283"/>
        <v>0.16000000000000003</v>
      </c>
      <c r="BA734" s="9">
        <f t="shared" si="284"/>
        <v>895.80489999999998</v>
      </c>
      <c r="BB734" s="9"/>
      <c r="BC734" s="9"/>
      <c r="BD734" s="9"/>
      <c r="BE734" s="1">
        <v>5</v>
      </c>
      <c r="BF734" s="9">
        <v>29.93</v>
      </c>
      <c r="BG734">
        <f t="shared" si="285"/>
        <v>149.65</v>
      </c>
      <c r="BH734">
        <f t="shared" si="286"/>
        <v>25</v>
      </c>
      <c r="BI734">
        <f t="shared" si="287"/>
        <v>895.80489999999998</v>
      </c>
    </row>
    <row r="735" spans="1:61" x14ac:dyDescent="0.3">
      <c r="A735" s="9">
        <v>0.82</v>
      </c>
      <c r="B735" s="9">
        <v>29.56</v>
      </c>
      <c r="C735" s="9">
        <f t="shared" si="264"/>
        <v>24.239199999999997</v>
      </c>
      <c r="D735" s="9">
        <f t="shared" si="265"/>
        <v>0.67239999999999989</v>
      </c>
      <c r="E735" s="9">
        <f t="shared" si="266"/>
        <v>873.79359999999997</v>
      </c>
      <c r="F735" s="9"/>
      <c r="G735" s="9"/>
      <c r="H735" s="9"/>
      <c r="I735" s="9">
        <v>612.5</v>
      </c>
      <c r="J735" s="9">
        <v>29.56</v>
      </c>
      <c r="K735" s="9">
        <f t="shared" si="267"/>
        <v>18105.5</v>
      </c>
      <c r="L735" s="9">
        <f t="shared" si="268"/>
        <v>375156.25</v>
      </c>
      <c r="M735" s="9">
        <f t="shared" si="269"/>
        <v>873.79359999999997</v>
      </c>
      <c r="N735" s="9"/>
      <c r="O735" s="9"/>
      <c r="P735" s="9"/>
      <c r="Q735" s="9">
        <v>318.5</v>
      </c>
      <c r="R735" s="9">
        <v>29.56</v>
      </c>
      <c r="S735" s="9">
        <f t="shared" si="270"/>
        <v>9414.8599999999988</v>
      </c>
      <c r="T735" s="9">
        <f t="shared" si="271"/>
        <v>101442.25</v>
      </c>
      <c r="U735" s="9">
        <f t="shared" si="272"/>
        <v>873.79359999999997</v>
      </c>
      <c r="V735" s="9"/>
      <c r="W735" s="9"/>
      <c r="X735" s="9"/>
      <c r="Y735" s="9">
        <v>147</v>
      </c>
      <c r="Z735" s="9">
        <v>29.56</v>
      </c>
      <c r="AA735" s="9">
        <f t="shared" si="273"/>
        <v>4345.32</v>
      </c>
      <c r="AB735" s="9">
        <f t="shared" si="274"/>
        <v>21609</v>
      </c>
      <c r="AC735" s="9">
        <f t="shared" si="275"/>
        <v>873.79359999999997</v>
      </c>
      <c r="AD735" s="9"/>
      <c r="AE735" s="9"/>
      <c r="AF735" s="9"/>
      <c r="AG735" s="9">
        <v>7</v>
      </c>
      <c r="AH735" s="9">
        <v>29.56</v>
      </c>
      <c r="AI735" s="9">
        <f t="shared" si="276"/>
        <v>206.92</v>
      </c>
      <c r="AJ735" s="9">
        <f t="shared" si="277"/>
        <v>49</v>
      </c>
      <c r="AK735" s="9">
        <f t="shared" si="278"/>
        <v>873.79359999999997</v>
      </c>
      <c r="AL735" s="9"/>
      <c r="AM735" s="9"/>
      <c r="AN735" s="9"/>
      <c r="AO735" s="1">
        <v>3</v>
      </c>
      <c r="AP735" s="9">
        <v>29.56</v>
      </c>
      <c r="AQ735" s="9">
        <f t="shared" si="279"/>
        <v>88.679999999999993</v>
      </c>
      <c r="AR735" s="9">
        <f t="shared" si="280"/>
        <v>873.79359999999997</v>
      </c>
      <c r="AS735" s="9">
        <f t="shared" si="281"/>
        <v>873.79359999999997</v>
      </c>
      <c r="AT735" s="9"/>
      <c r="AU735" s="9"/>
      <c r="AV735" s="9"/>
      <c r="AW735" s="9">
        <v>0.4</v>
      </c>
      <c r="AX735" s="9">
        <v>29.56</v>
      </c>
      <c r="AY735" s="9">
        <f t="shared" si="282"/>
        <v>11.824</v>
      </c>
      <c r="AZ735" s="9">
        <f t="shared" si="283"/>
        <v>0.16000000000000003</v>
      </c>
      <c r="BA735" s="9">
        <f t="shared" si="284"/>
        <v>873.79359999999997</v>
      </c>
      <c r="BB735" s="9"/>
      <c r="BC735" s="9"/>
      <c r="BD735" s="9"/>
      <c r="BE735" s="1">
        <v>5</v>
      </c>
      <c r="BF735" s="9">
        <v>29.56</v>
      </c>
      <c r="BG735">
        <f t="shared" si="285"/>
        <v>147.79999999999998</v>
      </c>
      <c r="BH735">
        <f t="shared" si="286"/>
        <v>25</v>
      </c>
      <c r="BI735">
        <f t="shared" si="287"/>
        <v>873.79359999999997</v>
      </c>
    </row>
    <row r="736" spans="1:61" x14ac:dyDescent="0.3">
      <c r="A736" s="9">
        <v>0.82</v>
      </c>
      <c r="B736" s="9">
        <v>33.840000000000003</v>
      </c>
      <c r="C736" s="9">
        <f t="shared" si="264"/>
        <v>27.748800000000003</v>
      </c>
      <c r="D736" s="9">
        <f t="shared" si="265"/>
        <v>0.67239999999999989</v>
      </c>
      <c r="E736" s="9">
        <f t="shared" si="266"/>
        <v>1145.1456000000003</v>
      </c>
      <c r="F736" s="9"/>
      <c r="G736" s="9"/>
      <c r="H736" s="9"/>
      <c r="I736" s="9">
        <v>612.5</v>
      </c>
      <c r="J736" s="9">
        <v>33.840000000000003</v>
      </c>
      <c r="K736" s="9">
        <f t="shared" si="267"/>
        <v>20727.000000000004</v>
      </c>
      <c r="L736" s="9">
        <f t="shared" si="268"/>
        <v>375156.25</v>
      </c>
      <c r="M736" s="9">
        <f t="shared" si="269"/>
        <v>1145.1456000000003</v>
      </c>
      <c r="N736" s="9"/>
      <c r="O736" s="9"/>
      <c r="P736" s="9"/>
      <c r="Q736" s="9">
        <v>318.5</v>
      </c>
      <c r="R736" s="9">
        <v>33.840000000000003</v>
      </c>
      <c r="S736" s="9">
        <f t="shared" si="270"/>
        <v>10778.04</v>
      </c>
      <c r="T736" s="9">
        <f t="shared" si="271"/>
        <v>101442.25</v>
      </c>
      <c r="U736" s="9">
        <f t="shared" si="272"/>
        <v>1145.1456000000003</v>
      </c>
      <c r="V736" s="9"/>
      <c r="W736" s="9"/>
      <c r="X736" s="9"/>
      <c r="Y736" s="9">
        <v>147</v>
      </c>
      <c r="Z736" s="9">
        <v>33.840000000000003</v>
      </c>
      <c r="AA736" s="9">
        <f t="shared" si="273"/>
        <v>4974.4800000000005</v>
      </c>
      <c r="AB736" s="9">
        <f t="shared" si="274"/>
        <v>21609</v>
      </c>
      <c r="AC736" s="9">
        <f t="shared" si="275"/>
        <v>1145.1456000000003</v>
      </c>
      <c r="AD736" s="9"/>
      <c r="AE736" s="9"/>
      <c r="AF736" s="9"/>
      <c r="AG736" s="9">
        <v>7</v>
      </c>
      <c r="AH736" s="9">
        <v>33.840000000000003</v>
      </c>
      <c r="AI736" s="9">
        <f t="shared" si="276"/>
        <v>236.88000000000002</v>
      </c>
      <c r="AJ736" s="9">
        <f t="shared" si="277"/>
        <v>49</v>
      </c>
      <c r="AK736" s="9">
        <f t="shared" si="278"/>
        <v>1145.1456000000003</v>
      </c>
      <c r="AL736" s="9"/>
      <c r="AM736" s="9"/>
      <c r="AN736" s="9"/>
      <c r="AO736" s="1">
        <v>4</v>
      </c>
      <c r="AP736" s="9">
        <v>33.840000000000003</v>
      </c>
      <c r="AQ736" s="9">
        <f t="shared" si="279"/>
        <v>135.36000000000001</v>
      </c>
      <c r="AR736" s="9">
        <f t="shared" si="280"/>
        <v>1145.1456000000003</v>
      </c>
      <c r="AS736" s="9">
        <f t="shared" si="281"/>
        <v>1145.1456000000003</v>
      </c>
      <c r="AT736" s="9"/>
      <c r="AU736" s="9"/>
      <c r="AV736" s="9"/>
      <c r="AW736" s="9">
        <v>0.4</v>
      </c>
      <c r="AX736" s="9">
        <v>33.840000000000003</v>
      </c>
      <c r="AY736" s="9">
        <f t="shared" si="282"/>
        <v>13.536000000000001</v>
      </c>
      <c r="AZ736" s="9">
        <f t="shared" si="283"/>
        <v>0.16000000000000003</v>
      </c>
      <c r="BA736" s="9">
        <f t="shared" si="284"/>
        <v>1145.1456000000003</v>
      </c>
      <c r="BB736" s="9"/>
      <c r="BC736" s="9"/>
      <c r="BD736" s="9"/>
      <c r="BE736" s="1">
        <v>5</v>
      </c>
      <c r="BF736" s="9">
        <v>33.840000000000003</v>
      </c>
      <c r="BG736">
        <f t="shared" si="285"/>
        <v>169.20000000000002</v>
      </c>
      <c r="BH736">
        <f t="shared" si="286"/>
        <v>25</v>
      </c>
      <c r="BI736">
        <f t="shared" si="287"/>
        <v>1145.1456000000003</v>
      </c>
    </row>
    <row r="737" spans="1:61" x14ac:dyDescent="0.3">
      <c r="A737" s="9">
        <v>0.82</v>
      </c>
      <c r="B737" s="9">
        <v>32.54</v>
      </c>
      <c r="C737" s="9">
        <f t="shared" si="264"/>
        <v>26.682799999999997</v>
      </c>
      <c r="D737" s="9">
        <f t="shared" si="265"/>
        <v>0.67239999999999989</v>
      </c>
      <c r="E737" s="9">
        <f t="shared" si="266"/>
        <v>1058.8516</v>
      </c>
      <c r="F737" s="9"/>
      <c r="G737" s="9"/>
      <c r="H737" s="9"/>
      <c r="I737" s="9">
        <v>612.5</v>
      </c>
      <c r="J737" s="9">
        <v>32.54</v>
      </c>
      <c r="K737" s="9">
        <f t="shared" si="267"/>
        <v>19930.75</v>
      </c>
      <c r="L737" s="9">
        <f t="shared" si="268"/>
        <v>375156.25</v>
      </c>
      <c r="M737" s="9">
        <f t="shared" si="269"/>
        <v>1058.8516</v>
      </c>
      <c r="N737" s="9"/>
      <c r="O737" s="9"/>
      <c r="P737" s="9"/>
      <c r="Q737" s="9">
        <v>318.5</v>
      </c>
      <c r="R737" s="9">
        <v>32.54</v>
      </c>
      <c r="S737" s="9">
        <f t="shared" si="270"/>
        <v>10363.99</v>
      </c>
      <c r="T737" s="9">
        <f t="shared" si="271"/>
        <v>101442.25</v>
      </c>
      <c r="U737" s="9">
        <f t="shared" si="272"/>
        <v>1058.8516</v>
      </c>
      <c r="V737" s="9"/>
      <c r="W737" s="9"/>
      <c r="X737" s="9"/>
      <c r="Y737" s="9">
        <v>147</v>
      </c>
      <c r="Z737" s="9">
        <v>32.54</v>
      </c>
      <c r="AA737" s="9">
        <f t="shared" si="273"/>
        <v>4783.38</v>
      </c>
      <c r="AB737" s="9">
        <f t="shared" si="274"/>
        <v>21609</v>
      </c>
      <c r="AC737" s="9">
        <f t="shared" si="275"/>
        <v>1058.8516</v>
      </c>
      <c r="AD737" s="9"/>
      <c r="AE737" s="9"/>
      <c r="AF737" s="9"/>
      <c r="AG737" s="9">
        <v>7</v>
      </c>
      <c r="AH737" s="9">
        <v>32.54</v>
      </c>
      <c r="AI737" s="9">
        <f t="shared" si="276"/>
        <v>227.78</v>
      </c>
      <c r="AJ737" s="9">
        <f t="shared" si="277"/>
        <v>49</v>
      </c>
      <c r="AK737" s="9">
        <f t="shared" si="278"/>
        <v>1058.8516</v>
      </c>
      <c r="AL737" s="9"/>
      <c r="AM737" s="9"/>
      <c r="AN737" s="9"/>
      <c r="AO737" s="1">
        <v>5</v>
      </c>
      <c r="AP737" s="9">
        <v>32.54</v>
      </c>
      <c r="AQ737" s="9">
        <f t="shared" si="279"/>
        <v>162.69999999999999</v>
      </c>
      <c r="AR737" s="9">
        <f t="shared" si="280"/>
        <v>1058.8516</v>
      </c>
      <c r="AS737" s="9">
        <f t="shared" si="281"/>
        <v>1058.8516</v>
      </c>
      <c r="AT737" s="9"/>
      <c r="AU737" s="9"/>
      <c r="AV737" s="9"/>
      <c r="AW737" s="9">
        <v>0.4</v>
      </c>
      <c r="AX737" s="9">
        <v>32.54</v>
      </c>
      <c r="AY737" s="9">
        <f t="shared" si="282"/>
        <v>13.016</v>
      </c>
      <c r="AZ737" s="9">
        <f t="shared" si="283"/>
        <v>0.16000000000000003</v>
      </c>
      <c r="BA737" s="9">
        <f t="shared" si="284"/>
        <v>1058.8516</v>
      </c>
      <c r="BB737" s="9"/>
      <c r="BC737" s="9"/>
      <c r="BD737" s="9"/>
      <c r="BE737" s="1">
        <v>5</v>
      </c>
      <c r="BF737" s="9">
        <v>32.54</v>
      </c>
      <c r="BG737">
        <f t="shared" si="285"/>
        <v>162.69999999999999</v>
      </c>
      <c r="BH737">
        <f t="shared" si="286"/>
        <v>25</v>
      </c>
      <c r="BI737">
        <f t="shared" si="287"/>
        <v>1058.8516</v>
      </c>
    </row>
    <row r="738" spans="1:61" x14ac:dyDescent="0.3">
      <c r="A738" s="9">
        <v>0.79</v>
      </c>
      <c r="B738" s="9">
        <v>38.56</v>
      </c>
      <c r="C738" s="9">
        <f t="shared" si="264"/>
        <v>30.462400000000002</v>
      </c>
      <c r="D738" s="9">
        <f t="shared" si="265"/>
        <v>0.6241000000000001</v>
      </c>
      <c r="E738" s="9">
        <f t="shared" si="266"/>
        <v>1486.8736000000001</v>
      </c>
      <c r="F738" s="9"/>
      <c r="G738" s="9"/>
      <c r="H738" s="9"/>
      <c r="I738" s="9">
        <v>637</v>
      </c>
      <c r="J738" s="9">
        <v>38.56</v>
      </c>
      <c r="K738" s="9">
        <f t="shared" si="267"/>
        <v>24562.720000000001</v>
      </c>
      <c r="L738" s="9">
        <f t="shared" si="268"/>
        <v>405769</v>
      </c>
      <c r="M738" s="9">
        <f t="shared" si="269"/>
        <v>1486.8736000000001</v>
      </c>
      <c r="N738" s="9"/>
      <c r="O738" s="9"/>
      <c r="P738" s="9"/>
      <c r="Q738" s="9">
        <v>343</v>
      </c>
      <c r="R738" s="9">
        <v>38.56</v>
      </c>
      <c r="S738" s="9">
        <f t="shared" si="270"/>
        <v>13226.08</v>
      </c>
      <c r="T738" s="9">
        <f t="shared" si="271"/>
        <v>117649</v>
      </c>
      <c r="U738" s="9">
        <f t="shared" si="272"/>
        <v>1486.8736000000001</v>
      </c>
      <c r="V738" s="9"/>
      <c r="W738" s="9"/>
      <c r="X738" s="9"/>
      <c r="Y738" s="9">
        <v>147</v>
      </c>
      <c r="Z738" s="9">
        <v>38.56</v>
      </c>
      <c r="AA738" s="9">
        <f t="shared" si="273"/>
        <v>5668.3200000000006</v>
      </c>
      <c r="AB738" s="9">
        <f t="shared" si="274"/>
        <v>21609</v>
      </c>
      <c r="AC738" s="9">
        <f t="shared" si="275"/>
        <v>1486.8736000000001</v>
      </c>
      <c r="AD738" s="9"/>
      <c r="AE738" s="9"/>
      <c r="AF738" s="9"/>
      <c r="AG738" s="9">
        <v>7</v>
      </c>
      <c r="AH738" s="9">
        <v>38.56</v>
      </c>
      <c r="AI738" s="9">
        <f t="shared" si="276"/>
        <v>269.92</v>
      </c>
      <c r="AJ738" s="9">
        <f t="shared" si="277"/>
        <v>49</v>
      </c>
      <c r="AK738" s="9">
        <f t="shared" si="278"/>
        <v>1486.8736000000001</v>
      </c>
      <c r="AL738" s="9"/>
      <c r="AM738" s="9"/>
      <c r="AN738" s="9"/>
      <c r="AO738" s="1">
        <v>2</v>
      </c>
      <c r="AP738" s="9">
        <v>38.56</v>
      </c>
      <c r="AQ738" s="9">
        <f t="shared" si="279"/>
        <v>77.12</v>
      </c>
      <c r="AR738" s="9">
        <f t="shared" si="280"/>
        <v>1486.8736000000001</v>
      </c>
      <c r="AS738" s="9">
        <f t="shared" si="281"/>
        <v>1486.8736000000001</v>
      </c>
      <c r="AT738" s="9"/>
      <c r="AU738" s="9"/>
      <c r="AV738" s="9"/>
      <c r="AW738" s="9">
        <v>0.4</v>
      </c>
      <c r="AX738" s="9">
        <v>38.56</v>
      </c>
      <c r="AY738" s="9">
        <f t="shared" si="282"/>
        <v>15.424000000000001</v>
      </c>
      <c r="AZ738" s="9">
        <f t="shared" si="283"/>
        <v>0.16000000000000003</v>
      </c>
      <c r="BA738" s="9">
        <f t="shared" si="284"/>
        <v>1486.8736000000001</v>
      </c>
      <c r="BB738" s="9"/>
      <c r="BC738" s="9"/>
      <c r="BD738" s="9"/>
      <c r="BE738" s="1">
        <v>5</v>
      </c>
      <c r="BF738" s="9">
        <v>38.56</v>
      </c>
      <c r="BG738">
        <f t="shared" si="285"/>
        <v>192.8</v>
      </c>
      <c r="BH738">
        <f t="shared" si="286"/>
        <v>25</v>
      </c>
      <c r="BI738">
        <f t="shared" si="287"/>
        <v>1486.8736000000001</v>
      </c>
    </row>
    <row r="739" spans="1:61" x14ac:dyDescent="0.3">
      <c r="A739" s="9">
        <v>0.79</v>
      </c>
      <c r="B739" s="9">
        <v>37.700000000000003</v>
      </c>
      <c r="C739" s="9">
        <f t="shared" si="264"/>
        <v>29.783000000000005</v>
      </c>
      <c r="D739" s="9">
        <f t="shared" si="265"/>
        <v>0.6241000000000001</v>
      </c>
      <c r="E739" s="9">
        <f t="shared" si="266"/>
        <v>1421.2900000000002</v>
      </c>
      <c r="F739" s="9"/>
      <c r="G739" s="9"/>
      <c r="H739" s="9"/>
      <c r="I739" s="9">
        <v>637</v>
      </c>
      <c r="J739" s="9">
        <v>37.700000000000003</v>
      </c>
      <c r="K739" s="9">
        <f t="shared" si="267"/>
        <v>24014.9</v>
      </c>
      <c r="L739" s="9">
        <f t="shared" si="268"/>
        <v>405769</v>
      </c>
      <c r="M739" s="9">
        <f t="shared" si="269"/>
        <v>1421.2900000000002</v>
      </c>
      <c r="N739" s="9"/>
      <c r="O739" s="9"/>
      <c r="P739" s="9"/>
      <c r="Q739" s="9">
        <v>343</v>
      </c>
      <c r="R739" s="9">
        <v>37.700000000000003</v>
      </c>
      <c r="S739" s="9">
        <f t="shared" si="270"/>
        <v>12931.1</v>
      </c>
      <c r="T739" s="9">
        <f t="shared" si="271"/>
        <v>117649</v>
      </c>
      <c r="U739" s="9">
        <f t="shared" si="272"/>
        <v>1421.2900000000002</v>
      </c>
      <c r="V739" s="9"/>
      <c r="W739" s="9"/>
      <c r="X739" s="9"/>
      <c r="Y739" s="9">
        <v>147</v>
      </c>
      <c r="Z739" s="9">
        <v>37.700000000000003</v>
      </c>
      <c r="AA739" s="9">
        <f t="shared" si="273"/>
        <v>5541.9000000000005</v>
      </c>
      <c r="AB739" s="9">
        <f t="shared" si="274"/>
        <v>21609</v>
      </c>
      <c r="AC739" s="9">
        <f t="shared" si="275"/>
        <v>1421.2900000000002</v>
      </c>
      <c r="AD739" s="9"/>
      <c r="AE739" s="9"/>
      <c r="AF739" s="9"/>
      <c r="AG739" s="9">
        <v>7</v>
      </c>
      <c r="AH739" s="9">
        <v>37.700000000000003</v>
      </c>
      <c r="AI739" s="9">
        <f t="shared" si="276"/>
        <v>263.90000000000003</v>
      </c>
      <c r="AJ739" s="9">
        <f t="shared" si="277"/>
        <v>49</v>
      </c>
      <c r="AK739" s="9">
        <f t="shared" si="278"/>
        <v>1421.2900000000002</v>
      </c>
      <c r="AL739" s="9"/>
      <c r="AM739" s="9"/>
      <c r="AN739" s="9"/>
      <c r="AO739" s="1">
        <v>3</v>
      </c>
      <c r="AP739" s="9">
        <v>37.700000000000003</v>
      </c>
      <c r="AQ739" s="9">
        <f t="shared" si="279"/>
        <v>113.10000000000001</v>
      </c>
      <c r="AR739" s="9">
        <f t="shared" si="280"/>
        <v>1421.2900000000002</v>
      </c>
      <c r="AS739" s="9">
        <f t="shared" si="281"/>
        <v>1421.2900000000002</v>
      </c>
      <c r="AT739" s="9"/>
      <c r="AU739" s="9"/>
      <c r="AV739" s="9"/>
      <c r="AW739" s="9">
        <v>0.4</v>
      </c>
      <c r="AX739" s="9">
        <v>37.700000000000003</v>
      </c>
      <c r="AY739" s="9">
        <f t="shared" si="282"/>
        <v>15.080000000000002</v>
      </c>
      <c r="AZ739" s="9">
        <f t="shared" si="283"/>
        <v>0.16000000000000003</v>
      </c>
      <c r="BA739" s="9">
        <f t="shared" si="284"/>
        <v>1421.2900000000002</v>
      </c>
      <c r="BB739" s="9"/>
      <c r="BC739" s="9"/>
      <c r="BD739" s="9"/>
      <c r="BE739" s="1">
        <v>5</v>
      </c>
      <c r="BF739" s="9">
        <v>37.700000000000003</v>
      </c>
      <c r="BG739">
        <f t="shared" si="285"/>
        <v>188.5</v>
      </c>
      <c r="BH739">
        <f t="shared" si="286"/>
        <v>25</v>
      </c>
      <c r="BI739">
        <f t="shared" si="287"/>
        <v>1421.2900000000002</v>
      </c>
    </row>
    <row r="740" spans="1:61" x14ac:dyDescent="0.3">
      <c r="A740" s="9">
        <v>0.79</v>
      </c>
      <c r="B740" s="9">
        <v>47.01</v>
      </c>
      <c r="C740" s="9">
        <f t="shared" si="264"/>
        <v>37.137900000000002</v>
      </c>
      <c r="D740" s="9">
        <f t="shared" si="265"/>
        <v>0.6241000000000001</v>
      </c>
      <c r="E740" s="9">
        <f t="shared" si="266"/>
        <v>2209.9400999999998</v>
      </c>
      <c r="F740" s="9"/>
      <c r="G740" s="9"/>
      <c r="H740" s="9"/>
      <c r="I740" s="9">
        <v>637</v>
      </c>
      <c r="J740" s="9">
        <v>47.01</v>
      </c>
      <c r="K740" s="9">
        <f t="shared" si="267"/>
        <v>29945.37</v>
      </c>
      <c r="L740" s="9">
        <f t="shared" si="268"/>
        <v>405769</v>
      </c>
      <c r="M740" s="9">
        <f t="shared" si="269"/>
        <v>2209.9400999999998</v>
      </c>
      <c r="N740" s="9"/>
      <c r="O740" s="9"/>
      <c r="P740" s="9"/>
      <c r="Q740" s="9">
        <v>343</v>
      </c>
      <c r="R740" s="9">
        <v>47.01</v>
      </c>
      <c r="S740" s="9">
        <f t="shared" si="270"/>
        <v>16124.429999999998</v>
      </c>
      <c r="T740" s="9">
        <f t="shared" si="271"/>
        <v>117649</v>
      </c>
      <c r="U740" s="9">
        <f t="shared" si="272"/>
        <v>2209.9400999999998</v>
      </c>
      <c r="V740" s="9"/>
      <c r="W740" s="9"/>
      <c r="X740" s="9"/>
      <c r="Y740" s="9">
        <v>147</v>
      </c>
      <c r="Z740" s="9">
        <v>47.01</v>
      </c>
      <c r="AA740" s="9">
        <f t="shared" si="273"/>
        <v>6910.4699999999993</v>
      </c>
      <c r="AB740" s="9">
        <f t="shared" si="274"/>
        <v>21609</v>
      </c>
      <c r="AC740" s="9">
        <f t="shared" si="275"/>
        <v>2209.9400999999998</v>
      </c>
      <c r="AD740" s="9"/>
      <c r="AE740" s="9"/>
      <c r="AF740" s="9"/>
      <c r="AG740" s="9">
        <v>7</v>
      </c>
      <c r="AH740" s="9">
        <v>47.01</v>
      </c>
      <c r="AI740" s="9">
        <f t="shared" si="276"/>
        <v>329.07</v>
      </c>
      <c r="AJ740" s="9">
        <f t="shared" si="277"/>
        <v>49</v>
      </c>
      <c r="AK740" s="9">
        <f t="shared" si="278"/>
        <v>2209.9400999999998</v>
      </c>
      <c r="AL740" s="9"/>
      <c r="AM740" s="9"/>
      <c r="AN740" s="9"/>
      <c r="AO740" s="1">
        <v>4</v>
      </c>
      <c r="AP740" s="9">
        <v>47.01</v>
      </c>
      <c r="AQ740" s="9">
        <f t="shared" si="279"/>
        <v>188.04</v>
      </c>
      <c r="AR740" s="9">
        <f t="shared" si="280"/>
        <v>2209.9400999999998</v>
      </c>
      <c r="AS740" s="9">
        <f t="shared" si="281"/>
        <v>2209.9400999999998</v>
      </c>
      <c r="AT740" s="9"/>
      <c r="AU740" s="9"/>
      <c r="AV740" s="9"/>
      <c r="AW740" s="9">
        <v>0.4</v>
      </c>
      <c r="AX740" s="9">
        <v>47.01</v>
      </c>
      <c r="AY740" s="9">
        <f t="shared" si="282"/>
        <v>18.803999999999998</v>
      </c>
      <c r="AZ740" s="9">
        <f t="shared" si="283"/>
        <v>0.16000000000000003</v>
      </c>
      <c r="BA740" s="9">
        <f t="shared" si="284"/>
        <v>2209.9400999999998</v>
      </c>
      <c r="BB740" s="9"/>
      <c r="BC740" s="9"/>
      <c r="BD740" s="9"/>
      <c r="BE740" s="1">
        <v>5</v>
      </c>
      <c r="BF740" s="9">
        <v>47.01</v>
      </c>
      <c r="BG740">
        <f t="shared" si="285"/>
        <v>235.04999999999998</v>
      </c>
      <c r="BH740">
        <f t="shared" si="286"/>
        <v>25</v>
      </c>
      <c r="BI740">
        <f t="shared" si="287"/>
        <v>2209.9400999999998</v>
      </c>
    </row>
    <row r="741" spans="1:61" x14ac:dyDescent="0.3">
      <c r="A741" s="9">
        <v>0.79</v>
      </c>
      <c r="B741" s="9">
        <v>44.87</v>
      </c>
      <c r="C741" s="9">
        <f t="shared" si="264"/>
        <v>35.447299999999998</v>
      </c>
      <c r="D741" s="9">
        <f t="shared" si="265"/>
        <v>0.6241000000000001</v>
      </c>
      <c r="E741" s="9">
        <f t="shared" si="266"/>
        <v>2013.3168999999998</v>
      </c>
      <c r="F741" s="9"/>
      <c r="G741" s="9"/>
      <c r="H741" s="9"/>
      <c r="I741" s="9">
        <v>637</v>
      </c>
      <c r="J741" s="9">
        <v>44.87</v>
      </c>
      <c r="K741" s="9">
        <f t="shared" si="267"/>
        <v>28582.19</v>
      </c>
      <c r="L741" s="9">
        <f t="shared" si="268"/>
        <v>405769</v>
      </c>
      <c r="M741" s="9">
        <f t="shared" si="269"/>
        <v>2013.3168999999998</v>
      </c>
      <c r="N741" s="9"/>
      <c r="O741" s="9"/>
      <c r="P741" s="9"/>
      <c r="Q741" s="9">
        <v>343</v>
      </c>
      <c r="R741" s="9">
        <v>44.87</v>
      </c>
      <c r="S741" s="9">
        <f t="shared" si="270"/>
        <v>15390.41</v>
      </c>
      <c r="T741" s="9">
        <f t="shared" si="271"/>
        <v>117649</v>
      </c>
      <c r="U741" s="9">
        <f t="shared" si="272"/>
        <v>2013.3168999999998</v>
      </c>
      <c r="V741" s="9"/>
      <c r="W741" s="9"/>
      <c r="X741" s="9"/>
      <c r="Y741" s="9">
        <v>147</v>
      </c>
      <c r="Z741" s="9">
        <v>44.87</v>
      </c>
      <c r="AA741" s="9">
        <f t="shared" si="273"/>
        <v>6595.8899999999994</v>
      </c>
      <c r="AB741" s="9">
        <f t="shared" si="274"/>
        <v>21609</v>
      </c>
      <c r="AC741" s="9">
        <f t="shared" si="275"/>
        <v>2013.3168999999998</v>
      </c>
      <c r="AD741" s="9"/>
      <c r="AE741" s="9"/>
      <c r="AF741" s="9"/>
      <c r="AG741" s="9">
        <v>7</v>
      </c>
      <c r="AH741" s="9">
        <v>44.87</v>
      </c>
      <c r="AI741" s="9">
        <f t="shared" si="276"/>
        <v>314.08999999999997</v>
      </c>
      <c r="AJ741" s="9">
        <f t="shared" si="277"/>
        <v>49</v>
      </c>
      <c r="AK741" s="9">
        <f t="shared" si="278"/>
        <v>2013.3168999999998</v>
      </c>
      <c r="AL741" s="9"/>
      <c r="AM741" s="9"/>
      <c r="AN741" s="9"/>
      <c r="AO741" s="1">
        <v>5</v>
      </c>
      <c r="AP741" s="9">
        <v>44.87</v>
      </c>
      <c r="AQ741" s="9">
        <f t="shared" si="279"/>
        <v>224.35</v>
      </c>
      <c r="AR741" s="9">
        <f t="shared" si="280"/>
        <v>2013.3168999999998</v>
      </c>
      <c r="AS741" s="9">
        <f t="shared" si="281"/>
        <v>2013.3168999999998</v>
      </c>
      <c r="AT741" s="9"/>
      <c r="AU741" s="9"/>
      <c r="AV741" s="9"/>
      <c r="AW741" s="9">
        <v>0.4</v>
      </c>
      <c r="AX741" s="9">
        <v>44.87</v>
      </c>
      <c r="AY741" s="9">
        <f t="shared" si="282"/>
        <v>17.948</v>
      </c>
      <c r="AZ741" s="9">
        <f t="shared" si="283"/>
        <v>0.16000000000000003</v>
      </c>
      <c r="BA741" s="9">
        <f t="shared" si="284"/>
        <v>2013.3168999999998</v>
      </c>
      <c r="BB741" s="9"/>
      <c r="BC741" s="9"/>
      <c r="BD741" s="9"/>
      <c r="BE741" s="1">
        <v>5</v>
      </c>
      <c r="BF741" s="9">
        <v>44.87</v>
      </c>
      <c r="BG741">
        <f t="shared" si="285"/>
        <v>224.35</v>
      </c>
      <c r="BH741">
        <f t="shared" si="286"/>
        <v>25</v>
      </c>
      <c r="BI741">
        <f t="shared" si="287"/>
        <v>2013.3168999999998</v>
      </c>
    </row>
    <row r="742" spans="1:61" x14ac:dyDescent="0.3">
      <c r="A742" s="9">
        <v>0.76</v>
      </c>
      <c r="B742" s="9">
        <v>39.369999999999997</v>
      </c>
      <c r="C742" s="9">
        <f t="shared" si="264"/>
        <v>29.921199999999999</v>
      </c>
      <c r="D742" s="9">
        <f t="shared" si="265"/>
        <v>0.5776</v>
      </c>
      <c r="E742" s="9">
        <f t="shared" si="266"/>
        <v>1549.9968999999999</v>
      </c>
      <c r="F742" s="9"/>
      <c r="G742" s="9"/>
      <c r="H742" s="9"/>
      <c r="I742" s="9">
        <v>661.5</v>
      </c>
      <c r="J742" s="9">
        <v>39.369999999999997</v>
      </c>
      <c r="K742" s="9">
        <f t="shared" si="267"/>
        <v>26043.254999999997</v>
      </c>
      <c r="L742" s="9">
        <f t="shared" si="268"/>
        <v>437582.25</v>
      </c>
      <c r="M742" s="9">
        <f t="shared" si="269"/>
        <v>1549.9968999999999</v>
      </c>
      <c r="N742" s="9"/>
      <c r="O742" s="9"/>
      <c r="P742" s="9"/>
      <c r="Q742" s="9">
        <v>416.5</v>
      </c>
      <c r="R742" s="9">
        <v>39.369999999999997</v>
      </c>
      <c r="S742" s="9">
        <f t="shared" si="270"/>
        <v>16397.605</v>
      </c>
      <c r="T742" s="9">
        <f t="shared" si="271"/>
        <v>173472.25</v>
      </c>
      <c r="U742" s="9">
        <f t="shared" si="272"/>
        <v>1549.9968999999999</v>
      </c>
      <c r="V742" s="9"/>
      <c r="W742" s="9"/>
      <c r="X742" s="9"/>
      <c r="Y742" s="9">
        <v>122.5</v>
      </c>
      <c r="Z742" s="9">
        <v>39.369999999999997</v>
      </c>
      <c r="AA742" s="9">
        <f t="shared" si="273"/>
        <v>4822.8249999999998</v>
      </c>
      <c r="AB742" s="9">
        <f t="shared" si="274"/>
        <v>15006.25</v>
      </c>
      <c r="AC742" s="9">
        <f t="shared" si="275"/>
        <v>1549.9968999999999</v>
      </c>
      <c r="AD742" s="9"/>
      <c r="AE742" s="9"/>
      <c r="AF742" s="9"/>
      <c r="AG742" s="9">
        <v>7</v>
      </c>
      <c r="AH742" s="9">
        <v>39.369999999999997</v>
      </c>
      <c r="AI742" s="9">
        <f t="shared" si="276"/>
        <v>275.58999999999997</v>
      </c>
      <c r="AJ742" s="9">
        <f t="shared" si="277"/>
        <v>49</v>
      </c>
      <c r="AK742" s="9">
        <f t="shared" si="278"/>
        <v>1549.9968999999999</v>
      </c>
      <c r="AL742" s="9"/>
      <c r="AM742" s="9"/>
      <c r="AN742" s="9"/>
      <c r="AO742" s="1">
        <v>2</v>
      </c>
      <c r="AP742" s="9">
        <v>39.369999999999997</v>
      </c>
      <c r="AQ742" s="9">
        <f t="shared" si="279"/>
        <v>78.739999999999995</v>
      </c>
      <c r="AR742" s="9">
        <f t="shared" si="280"/>
        <v>1549.9968999999999</v>
      </c>
      <c r="AS742" s="9">
        <f t="shared" si="281"/>
        <v>1549.9968999999999</v>
      </c>
      <c r="AT742" s="9"/>
      <c r="AU742" s="9"/>
      <c r="AV742" s="9"/>
      <c r="AW742" s="9">
        <v>0.4</v>
      </c>
      <c r="AX742" s="9">
        <v>39.369999999999997</v>
      </c>
      <c r="AY742" s="9">
        <f t="shared" si="282"/>
        <v>15.747999999999999</v>
      </c>
      <c r="AZ742" s="9">
        <f t="shared" si="283"/>
        <v>0.16000000000000003</v>
      </c>
      <c r="BA742" s="9">
        <f t="shared" si="284"/>
        <v>1549.9968999999999</v>
      </c>
      <c r="BB742" s="9"/>
      <c r="BC742" s="9"/>
      <c r="BD742" s="9"/>
      <c r="BE742" s="1">
        <v>5</v>
      </c>
      <c r="BF742" s="9">
        <v>39.369999999999997</v>
      </c>
      <c r="BG742">
        <f t="shared" si="285"/>
        <v>196.85</v>
      </c>
      <c r="BH742">
        <f t="shared" si="286"/>
        <v>25</v>
      </c>
      <c r="BI742">
        <f t="shared" si="287"/>
        <v>1549.9968999999999</v>
      </c>
    </row>
    <row r="743" spans="1:61" x14ac:dyDescent="0.3">
      <c r="A743" s="9">
        <v>0.76</v>
      </c>
      <c r="B743" s="9">
        <v>39.799999999999997</v>
      </c>
      <c r="C743" s="9">
        <f t="shared" si="264"/>
        <v>30.247999999999998</v>
      </c>
      <c r="D743" s="9">
        <f t="shared" si="265"/>
        <v>0.5776</v>
      </c>
      <c r="E743" s="9">
        <f t="shared" si="266"/>
        <v>1584.0399999999997</v>
      </c>
      <c r="F743" s="9"/>
      <c r="G743" s="9"/>
      <c r="H743" s="9"/>
      <c r="I743" s="9">
        <v>661.5</v>
      </c>
      <c r="J743" s="9">
        <v>39.799999999999997</v>
      </c>
      <c r="K743" s="9">
        <f t="shared" si="267"/>
        <v>26327.699999999997</v>
      </c>
      <c r="L743" s="9">
        <f t="shared" si="268"/>
        <v>437582.25</v>
      </c>
      <c r="M743" s="9">
        <f t="shared" si="269"/>
        <v>1584.0399999999997</v>
      </c>
      <c r="N743" s="9"/>
      <c r="O743" s="9"/>
      <c r="P743" s="9"/>
      <c r="Q743" s="9">
        <v>416.5</v>
      </c>
      <c r="R743" s="9">
        <v>39.799999999999997</v>
      </c>
      <c r="S743" s="9">
        <f t="shared" si="270"/>
        <v>16576.699999999997</v>
      </c>
      <c r="T743" s="9">
        <f t="shared" si="271"/>
        <v>173472.25</v>
      </c>
      <c r="U743" s="9">
        <f t="shared" si="272"/>
        <v>1584.0399999999997</v>
      </c>
      <c r="V743" s="9"/>
      <c r="W743" s="9"/>
      <c r="X743" s="9"/>
      <c r="Y743" s="9">
        <v>122.5</v>
      </c>
      <c r="Z743" s="9">
        <v>39.799999999999997</v>
      </c>
      <c r="AA743" s="9">
        <f t="shared" si="273"/>
        <v>4875.5</v>
      </c>
      <c r="AB743" s="9">
        <f t="shared" si="274"/>
        <v>15006.25</v>
      </c>
      <c r="AC743" s="9">
        <f t="shared" si="275"/>
        <v>1584.0399999999997</v>
      </c>
      <c r="AD743" s="9"/>
      <c r="AE743" s="9"/>
      <c r="AF743" s="9"/>
      <c r="AG743" s="9">
        <v>7</v>
      </c>
      <c r="AH743" s="9">
        <v>39.799999999999997</v>
      </c>
      <c r="AI743" s="9">
        <f t="shared" si="276"/>
        <v>278.59999999999997</v>
      </c>
      <c r="AJ743" s="9">
        <f t="shared" si="277"/>
        <v>49</v>
      </c>
      <c r="AK743" s="9">
        <f t="shared" si="278"/>
        <v>1584.0399999999997</v>
      </c>
      <c r="AL743" s="9"/>
      <c r="AM743" s="9"/>
      <c r="AN743" s="9"/>
      <c r="AO743" s="1">
        <v>3</v>
      </c>
      <c r="AP743" s="9">
        <v>39.799999999999997</v>
      </c>
      <c r="AQ743" s="9">
        <f t="shared" si="279"/>
        <v>119.39999999999999</v>
      </c>
      <c r="AR743" s="9">
        <f t="shared" si="280"/>
        <v>1584.0399999999997</v>
      </c>
      <c r="AS743" s="9">
        <f t="shared" si="281"/>
        <v>1584.0399999999997</v>
      </c>
      <c r="AT743" s="9"/>
      <c r="AU743" s="9"/>
      <c r="AV743" s="9"/>
      <c r="AW743" s="9">
        <v>0.4</v>
      </c>
      <c r="AX743" s="9">
        <v>39.799999999999997</v>
      </c>
      <c r="AY743" s="9">
        <f t="shared" si="282"/>
        <v>15.92</v>
      </c>
      <c r="AZ743" s="9">
        <f t="shared" si="283"/>
        <v>0.16000000000000003</v>
      </c>
      <c r="BA743" s="9">
        <f t="shared" si="284"/>
        <v>1584.0399999999997</v>
      </c>
      <c r="BB743" s="9"/>
      <c r="BC743" s="9"/>
      <c r="BD743" s="9"/>
      <c r="BE743" s="1">
        <v>5</v>
      </c>
      <c r="BF743" s="9">
        <v>39.799999999999997</v>
      </c>
      <c r="BG743">
        <f t="shared" si="285"/>
        <v>199</v>
      </c>
      <c r="BH743">
        <f t="shared" si="286"/>
        <v>25</v>
      </c>
      <c r="BI743">
        <f t="shared" si="287"/>
        <v>1584.0399999999997</v>
      </c>
    </row>
    <row r="744" spans="1:61" x14ac:dyDescent="0.3">
      <c r="A744" s="9">
        <v>0.76</v>
      </c>
      <c r="B744" s="9">
        <v>37.79</v>
      </c>
      <c r="C744" s="9">
        <f t="shared" si="264"/>
        <v>28.720399999999998</v>
      </c>
      <c r="D744" s="9">
        <f t="shared" si="265"/>
        <v>0.5776</v>
      </c>
      <c r="E744" s="9">
        <f t="shared" si="266"/>
        <v>1428.0841</v>
      </c>
      <c r="F744" s="9"/>
      <c r="G744" s="9"/>
      <c r="H744" s="9"/>
      <c r="I744" s="9">
        <v>661.5</v>
      </c>
      <c r="J744" s="9">
        <v>37.79</v>
      </c>
      <c r="K744" s="9">
        <f t="shared" si="267"/>
        <v>24998.084999999999</v>
      </c>
      <c r="L744" s="9">
        <f t="shared" si="268"/>
        <v>437582.25</v>
      </c>
      <c r="M744" s="9">
        <f t="shared" si="269"/>
        <v>1428.0841</v>
      </c>
      <c r="N744" s="9"/>
      <c r="O744" s="9"/>
      <c r="P744" s="9"/>
      <c r="Q744" s="9">
        <v>416.5</v>
      </c>
      <c r="R744" s="9">
        <v>37.79</v>
      </c>
      <c r="S744" s="9">
        <f t="shared" si="270"/>
        <v>15739.535</v>
      </c>
      <c r="T744" s="9">
        <f t="shared" si="271"/>
        <v>173472.25</v>
      </c>
      <c r="U744" s="9">
        <f t="shared" si="272"/>
        <v>1428.0841</v>
      </c>
      <c r="V744" s="9"/>
      <c r="W744" s="9"/>
      <c r="X744" s="9"/>
      <c r="Y744" s="9">
        <v>122.5</v>
      </c>
      <c r="Z744" s="9">
        <v>37.79</v>
      </c>
      <c r="AA744" s="9">
        <f t="shared" si="273"/>
        <v>4629.2749999999996</v>
      </c>
      <c r="AB744" s="9">
        <f t="shared" si="274"/>
        <v>15006.25</v>
      </c>
      <c r="AC744" s="9">
        <f t="shared" si="275"/>
        <v>1428.0841</v>
      </c>
      <c r="AD744" s="9"/>
      <c r="AE744" s="9"/>
      <c r="AF744" s="9"/>
      <c r="AG744" s="9">
        <v>7</v>
      </c>
      <c r="AH744" s="9">
        <v>37.79</v>
      </c>
      <c r="AI744" s="9">
        <f t="shared" si="276"/>
        <v>264.52999999999997</v>
      </c>
      <c r="AJ744" s="9">
        <f t="shared" si="277"/>
        <v>49</v>
      </c>
      <c r="AK744" s="9">
        <f t="shared" si="278"/>
        <v>1428.0841</v>
      </c>
      <c r="AL744" s="9"/>
      <c r="AM744" s="9"/>
      <c r="AN744" s="9"/>
      <c r="AO744" s="1">
        <v>4</v>
      </c>
      <c r="AP744" s="9">
        <v>37.79</v>
      </c>
      <c r="AQ744" s="9">
        <f t="shared" si="279"/>
        <v>151.16</v>
      </c>
      <c r="AR744" s="9">
        <f t="shared" si="280"/>
        <v>1428.0841</v>
      </c>
      <c r="AS744" s="9">
        <f t="shared" si="281"/>
        <v>1428.0841</v>
      </c>
      <c r="AT744" s="9"/>
      <c r="AU744" s="9"/>
      <c r="AV744" s="9"/>
      <c r="AW744" s="9">
        <v>0.4</v>
      </c>
      <c r="AX744" s="9">
        <v>37.79</v>
      </c>
      <c r="AY744" s="9">
        <f t="shared" si="282"/>
        <v>15.116</v>
      </c>
      <c r="AZ744" s="9">
        <f t="shared" si="283"/>
        <v>0.16000000000000003</v>
      </c>
      <c r="BA744" s="9">
        <f t="shared" si="284"/>
        <v>1428.0841</v>
      </c>
      <c r="BB744" s="9"/>
      <c r="BC744" s="9"/>
      <c r="BD744" s="9"/>
      <c r="BE744" s="1">
        <v>5</v>
      </c>
      <c r="BF744" s="9">
        <v>37.79</v>
      </c>
      <c r="BG744">
        <f t="shared" si="285"/>
        <v>188.95</v>
      </c>
      <c r="BH744">
        <f t="shared" si="286"/>
        <v>25</v>
      </c>
      <c r="BI744">
        <f t="shared" si="287"/>
        <v>1428.0841</v>
      </c>
    </row>
    <row r="745" spans="1:61" x14ac:dyDescent="0.3">
      <c r="A745" s="9">
        <v>0.76</v>
      </c>
      <c r="B745" s="9">
        <v>38.18</v>
      </c>
      <c r="C745" s="9">
        <f t="shared" si="264"/>
        <v>29.0168</v>
      </c>
      <c r="D745" s="9">
        <f t="shared" si="265"/>
        <v>0.5776</v>
      </c>
      <c r="E745" s="9">
        <f t="shared" si="266"/>
        <v>1457.7123999999999</v>
      </c>
      <c r="F745" s="9"/>
      <c r="G745" s="9"/>
      <c r="H745" s="9"/>
      <c r="I745" s="9">
        <v>661.5</v>
      </c>
      <c r="J745" s="9">
        <v>38.18</v>
      </c>
      <c r="K745" s="9">
        <f t="shared" si="267"/>
        <v>25256.07</v>
      </c>
      <c r="L745" s="9">
        <f t="shared" si="268"/>
        <v>437582.25</v>
      </c>
      <c r="M745" s="9">
        <f t="shared" si="269"/>
        <v>1457.7123999999999</v>
      </c>
      <c r="N745" s="9"/>
      <c r="O745" s="9"/>
      <c r="P745" s="9"/>
      <c r="Q745" s="9">
        <v>416.5</v>
      </c>
      <c r="R745" s="9">
        <v>38.18</v>
      </c>
      <c r="S745" s="9">
        <f t="shared" si="270"/>
        <v>15901.97</v>
      </c>
      <c r="T745" s="9">
        <f t="shared" si="271"/>
        <v>173472.25</v>
      </c>
      <c r="U745" s="9">
        <f t="shared" si="272"/>
        <v>1457.7123999999999</v>
      </c>
      <c r="V745" s="9"/>
      <c r="W745" s="9"/>
      <c r="X745" s="9"/>
      <c r="Y745" s="9">
        <v>122.5</v>
      </c>
      <c r="Z745" s="9">
        <v>38.18</v>
      </c>
      <c r="AA745" s="9">
        <f t="shared" si="273"/>
        <v>4677.05</v>
      </c>
      <c r="AB745" s="9">
        <f t="shared" si="274"/>
        <v>15006.25</v>
      </c>
      <c r="AC745" s="9">
        <f t="shared" si="275"/>
        <v>1457.7123999999999</v>
      </c>
      <c r="AD745" s="9"/>
      <c r="AE745" s="9"/>
      <c r="AF745" s="9"/>
      <c r="AG745" s="9">
        <v>7</v>
      </c>
      <c r="AH745" s="9">
        <v>38.18</v>
      </c>
      <c r="AI745" s="9">
        <f t="shared" si="276"/>
        <v>267.26</v>
      </c>
      <c r="AJ745" s="9">
        <f t="shared" si="277"/>
        <v>49</v>
      </c>
      <c r="AK745" s="9">
        <f t="shared" si="278"/>
        <v>1457.7123999999999</v>
      </c>
      <c r="AL745" s="9"/>
      <c r="AM745" s="9"/>
      <c r="AN745" s="9"/>
      <c r="AO745" s="1">
        <v>5</v>
      </c>
      <c r="AP745" s="9">
        <v>38.18</v>
      </c>
      <c r="AQ745" s="9">
        <f t="shared" si="279"/>
        <v>190.9</v>
      </c>
      <c r="AR745" s="9">
        <f t="shared" si="280"/>
        <v>1457.7123999999999</v>
      </c>
      <c r="AS745" s="9">
        <f t="shared" si="281"/>
        <v>1457.7123999999999</v>
      </c>
      <c r="AT745" s="9"/>
      <c r="AU745" s="9"/>
      <c r="AV745" s="9"/>
      <c r="AW745" s="9">
        <v>0.4</v>
      </c>
      <c r="AX745" s="9">
        <v>38.18</v>
      </c>
      <c r="AY745" s="9">
        <f t="shared" si="282"/>
        <v>15.272</v>
      </c>
      <c r="AZ745" s="9">
        <f t="shared" si="283"/>
        <v>0.16000000000000003</v>
      </c>
      <c r="BA745" s="9">
        <f t="shared" si="284"/>
        <v>1457.7123999999999</v>
      </c>
      <c r="BB745" s="9"/>
      <c r="BC745" s="9"/>
      <c r="BD745" s="9"/>
      <c r="BE745" s="1">
        <v>5</v>
      </c>
      <c r="BF745" s="9">
        <v>38.18</v>
      </c>
      <c r="BG745">
        <f t="shared" si="285"/>
        <v>190.9</v>
      </c>
      <c r="BH745">
        <f t="shared" si="286"/>
        <v>25</v>
      </c>
      <c r="BI745">
        <f t="shared" si="287"/>
        <v>1457.7123999999999</v>
      </c>
    </row>
    <row r="746" spans="1:61" x14ac:dyDescent="0.3">
      <c r="A746" s="9">
        <v>0.74</v>
      </c>
      <c r="B746" s="9">
        <v>16.690000000000001</v>
      </c>
      <c r="C746" s="9">
        <f t="shared" si="264"/>
        <v>12.3506</v>
      </c>
      <c r="D746" s="9">
        <f t="shared" si="265"/>
        <v>0.54759999999999998</v>
      </c>
      <c r="E746" s="9">
        <f t="shared" si="266"/>
        <v>278.55610000000001</v>
      </c>
      <c r="F746" s="9"/>
      <c r="G746" s="9"/>
      <c r="H746" s="9"/>
      <c r="I746" s="9">
        <v>686</v>
      </c>
      <c r="J746" s="9">
        <v>16.690000000000001</v>
      </c>
      <c r="K746" s="9">
        <f t="shared" si="267"/>
        <v>11449.34</v>
      </c>
      <c r="L746" s="9">
        <f t="shared" si="268"/>
        <v>470596</v>
      </c>
      <c r="M746" s="9">
        <f t="shared" si="269"/>
        <v>278.55610000000001</v>
      </c>
      <c r="N746" s="9"/>
      <c r="O746" s="9"/>
      <c r="P746" s="9"/>
      <c r="Q746" s="9">
        <v>245</v>
      </c>
      <c r="R746" s="9">
        <v>16.690000000000001</v>
      </c>
      <c r="S746" s="9">
        <f t="shared" si="270"/>
        <v>4089.05</v>
      </c>
      <c r="T746" s="9">
        <f t="shared" si="271"/>
        <v>60025</v>
      </c>
      <c r="U746" s="9">
        <f t="shared" si="272"/>
        <v>278.55610000000001</v>
      </c>
      <c r="V746" s="9"/>
      <c r="W746" s="9"/>
      <c r="X746" s="9"/>
      <c r="Y746" s="9">
        <v>220.5</v>
      </c>
      <c r="Z746" s="9">
        <v>16.690000000000001</v>
      </c>
      <c r="AA746" s="9">
        <f t="shared" si="273"/>
        <v>3680.1450000000004</v>
      </c>
      <c r="AB746" s="9">
        <f t="shared" si="274"/>
        <v>48620.25</v>
      </c>
      <c r="AC746" s="9">
        <f t="shared" si="275"/>
        <v>278.55610000000001</v>
      </c>
      <c r="AD746" s="9"/>
      <c r="AE746" s="9"/>
      <c r="AF746" s="9"/>
      <c r="AG746" s="9">
        <v>3.5</v>
      </c>
      <c r="AH746" s="9">
        <v>16.690000000000001</v>
      </c>
      <c r="AI746" s="9">
        <f t="shared" si="276"/>
        <v>58.415000000000006</v>
      </c>
      <c r="AJ746" s="9">
        <f t="shared" si="277"/>
        <v>12.25</v>
      </c>
      <c r="AK746" s="9">
        <f t="shared" si="278"/>
        <v>278.55610000000001</v>
      </c>
      <c r="AL746" s="9"/>
      <c r="AM746" s="9"/>
      <c r="AN746" s="9"/>
      <c r="AO746" s="1">
        <v>2</v>
      </c>
      <c r="AP746" s="9">
        <v>16.690000000000001</v>
      </c>
      <c r="AQ746" s="9">
        <f t="shared" si="279"/>
        <v>33.380000000000003</v>
      </c>
      <c r="AR746" s="9">
        <f t="shared" si="280"/>
        <v>278.55610000000001</v>
      </c>
      <c r="AS746" s="9">
        <f t="shared" si="281"/>
        <v>278.55610000000001</v>
      </c>
      <c r="AT746" s="9"/>
      <c r="AU746" s="9"/>
      <c r="AV746" s="9"/>
      <c r="AW746" s="9">
        <v>0.4</v>
      </c>
      <c r="AX746" s="9">
        <v>16.690000000000001</v>
      </c>
      <c r="AY746" s="9">
        <f t="shared" si="282"/>
        <v>6.676000000000001</v>
      </c>
      <c r="AZ746" s="9">
        <f t="shared" si="283"/>
        <v>0.16000000000000003</v>
      </c>
      <c r="BA746" s="9">
        <f t="shared" si="284"/>
        <v>278.55610000000001</v>
      </c>
      <c r="BB746" s="9"/>
      <c r="BC746" s="9"/>
      <c r="BD746" s="9"/>
      <c r="BE746" s="1">
        <v>5</v>
      </c>
      <c r="BF746" s="9">
        <v>16.690000000000001</v>
      </c>
      <c r="BG746">
        <f t="shared" si="285"/>
        <v>83.45</v>
      </c>
      <c r="BH746">
        <f t="shared" si="286"/>
        <v>25</v>
      </c>
      <c r="BI746">
        <f t="shared" si="287"/>
        <v>278.55610000000001</v>
      </c>
    </row>
    <row r="747" spans="1:61" x14ac:dyDescent="0.3">
      <c r="A747" s="9">
        <v>0.74</v>
      </c>
      <c r="B747" s="9">
        <v>16.62</v>
      </c>
      <c r="C747" s="9">
        <f t="shared" si="264"/>
        <v>12.2988</v>
      </c>
      <c r="D747" s="9">
        <f t="shared" si="265"/>
        <v>0.54759999999999998</v>
      </c>
      <c r="E747" s="9">
        <f t="shared" si="266"/>
        <v>276.22440000000006</v>
      </c>
      <c r="F747" s="9"/>
      <c r="G747" s="9"/>
      <c r="H747" s="9"/>
      <c r="I747" s="9">
        <v>686</v>
      </c>
      <c r="J747" s="9">
        <v>16.62</v>
      </c>
      <c r="K747" s="9">
        <f t="shared" si="267"/>
        <v>11401.320000000002</v>
      </c>
      <c r="L747" s="9">
        <f t="shared" si="268"/>
        <v>470596</v>
      </c>
      <c r="M747" s="9">
        <f t="shared" si="269"/>
        <v>276.22440000000006</v>
      </c>
      <c r="N747" s="9"/>
      <c r="O747" s="9"/>
      <c r="P747" s="9"/>
      <c r="Q747" s="9">
        <v>245</v>
      </c>
      <c r="R747" s="9">
        <v>16.62</v>
      </c>
      <c r="S747" s="9">
        <f t="shared" si="270"/>
        <v>4071.9</v>
      </c>
      <c r="T747" s="9">
        <f t="shared" si="271"/>
        <v>60025</v>
      </c>
      <c r="U747" s="9">
        <f t="shared" si="272"/>
        <v>276.22440000000006</v>
      </c>
      <c r="V747" s="9"/>
      <c r="W747" s="9"/>
      <c r="X747" s="9"/>
      <c r="Y747" s="9">
        <v>220.5</v>
      </c>
      <c r="Z747" s="9">
        <v>16.62</v>
      </c>
      <c r="AA747" s="9">
        <f t="shared" si="273"/>
        <v>3664.71</v>
      </c>
      <c r="AB747" s="9">
        <f t="shared" si="274"/>
        <v>48620.25</v>
      </c>
      <c r="AC747" s="9">
        <f t="shared" si="275"/>
        <v>276.22440000000006</v>
      </c>
      <c r="AD747" s="9"/>
      <c r="AE747" s="9"/>
      <c r="AF747" s="9"/>
      <c r="AG747" s="9">
        <v>3.5</v>
      </c>
      <c r="AH747" s="9">
        <v>16.62</v>
      </c>
      <c r="AI747" s="9">
        <f t="shared" si="276"/>
        <v>58.17</v>
      </c>
      <c r="AJ747" s="9">
        <f t="shared" si="277"/>
        <v>12.25</v>
      </c>
      <c r="AK747" s="9">
        <f t="shared" si="278"/>
        <v>276.22440000000006</v>
      </c>
      <c r="AL747" s="9"/>
      <c r="AM747" s="9"/>
      <c r="AN747" s="9"/>
      <c r="AO747" s="1">
        <v>3</v>
      </c>
      <c r="AP747" s="9">
        <v>16.62</v>
      </c>
      <c r="AQ747" s="9">
        <f t="shared" si="279"/>
        <v>49.86</v>
      </c>
      <c r="AR747" s="9">
        <f t="shared" si="280"/>
        <v>276.22440000000006</v>
      </c>
      <c r="AS747" s="9">
        <f t="shared" si="281"/>
        <v>276.22440000000006</v>
      </c>
      <c r="AT747" s="9"/>
      <c r="AU747" s="9"/>
      <c r="AV747" s="9"/>
      <c r="AW747" s="9">
        <v>0.4</v>
      </c>
      <c r="AX747" s="9">
        <v>16.62</v>
      </c>
      <c r="AY747" s="9">
        <f t="shared" si="282"/>
        <v>6.6480000000000006</v>
      </c>
      <c r="AZ747" s="9">
        <f t="shared" si="283"/>
        <v>0.16000000000000003</v>
      </c>
      <c r="BA747" s="9">
        <f t="shared" si="284"/>
        <v>276.22440000000006</v>
      </c>
      <c r="BB747" s="9"/>
      <c r="BC747" s="9"/>
      <c r="BD747" s="9"/>
      <c r="BE747" s="1">
        <v>5</v>
      </c>
      <c r="BF747" s="9">
        <v>16.62</v>
      </c>
      <c r="BG747">
        <f t="shared" si="285"/>
        <v>83.100000000000009</v>
      </c>
      <c r="BH747">
        <f t="shared" si="286"/>
        <v>25</v>
      </c>
      <c r="BI747">
        <f t="shared" si="287"/>
        <v>276.22440000000006</v>
      </c>
    </row>
    <row r="748" spans="1:61" x14ac:dyDescent="0.3">
      <c r="A748" s="9">
        <v>0.74</v>
      </c>
      <c r="B748" s="9">
        <v>16.940000000000001</v>
      </c>
      <c r="C748" s="9">
        <f t="shared" si="264"/>
        <v>12.535600000000001</v>
      </c>
      <c r="D748" s="9">
        <f t="shared" si="265"/>
        <v>0.54759999999999998</v>
      </c>
      <c r="E748" s="9">
        <f t="shared" si="266"/>
        <v>286.96360000000004</v>
      </c>
      <c r="F748" s="9"/>
      <c r="G748" s="9"/>
      <c r="H748" s="9"/>
      <c r="I748" s="9">
        <v>686</v>
      </c>
      <c r="J748" s="9">
        <v>16.940000000000001</v>
      </c>
      <c r="K748" s="9">
        <f t="shared" si="267"/>
        <v>11620.84</v>
      </c>
      <c r="L748" s="9">
        <f t="shared" si="268"/>
        <v>470596</v>
      </c>
      <c r="M748" s="9">
        <f t="shared" si="269"/>
        <v>286.96360000000004</v>
      </c>
      <c r="N748" s="9"/>
      <c r="O748" s="9"/>
      <c r="P748" s="9"/>
      <c r="Q748" s="9">
        <v>245</v>
      </c>
      <c r="R748" s="9">
        <v>16.940000000000001</v>
      </c>
      <c r="S748" s="9">
        <f t="shared" si="270"/>
        <v>4150.3</v>
      </c>
      <c r="T748" s="9">
        <f t="shared" si="271"/>
        <v>60025</v>
      </c>
      <c r="U748" s="9">
        <f t="shared" si="272"/>
        <v>286.96360000000004</v>
      </c>
      <c r="V748" s="9"/>
      <c r="W748" s="9"/>
      <c r="X748" s="9"/>
      <c r="Y748" s="9">
        <v>220.5</v>
      </c>
      <c r="Z748" s="9">
        <v>16.940000000000001</v>
      </c>
      <c r="AA748" s="9">
        <f t="shared" si="273"/>
        <v>3735.2700000000004</v>
      </c>
      <c r="AB748" s="9">
        <f t="shared" si="274"/>
        <v>48620.25</v>
      </c>
      <c r="AC748" s="9">
        <f t="shared" si="275"/>
        <v>286.96360000000004</v>
      </c>
      <c r="AD748" s="9"/>
      <c r="AE748" s="9"/>
      <c r="AF748" s="9"/>
      <c r="AG748" s="9">
        <v>3.5</v>
      </c>
      <c r="AH748" s="9">
        <v>16.940000000000001</v>
      </c>
      <c r="AI748" s="9">
        <f t="shared" si="276"/>
        <v>59.290000000000006</v>
      </c>
      <c r="AJ748" s="9">
        <f t="shared" si="277"/>
        <v>12.25</v>
      </c>
      <c r="AK748" s="9">
        <f t="shared" si="278"/>
        <v>286.96360000000004</v>
      </c>
      <c r="AL748" s="9"/>
      <c r="AM748" s="9"/>
      <c r="AN748" s="9"/>
      <c r="AO748" s="1">
        <v>4</v>
      </c>
      <c r="AP748" s="9">
        <v>16.940000000000001</v>
      </c>
      <c r="AQ748" s="9">
        <f t="shared" si="279"/>
        <v>67.760000000000005</v>
      </c>
      <c r="AR748" s="9">
        <f t="shared" si="280"/>
        <v>286.96360000000004</v>
      </c>
      <c r="AS748" s="9">
        <f t="shared" si="281"/>
        <v>286.96360000000004</v>
      </c>
      <c r="AT748" s="9"/>
      <c r="AU748" s="9"/>
      <c r="AV748" s="9"/>
      <c r="AW748" s="9">
        <v>0.4</v>
      </c>
      <c r="AX748" s="9">
        <v>16.940000000000001</v>
      </c>
      <c r="AY748" s="9">
        <f t="shared" si="282"/>
        <v>6.7760000000000007</v>
      </c>
      <c r="AZ748" s="9">
        <f t="shared" si="283"/>
        <v>0.16000000000000003</v>
      </c>
      <c r="BA748" s="9">
        <f t="shared" si="284"/>
        <v>286.96360000000004</v>
      </c>
      <c r="BB748" s="9"/>
      <c r="BC748" s="9"/>
      <c r="BD748" s="9"/>
      <c r="BE748" s="1">
        <v>5</v>
      </c>
      <c r="BF748" s="9">
        <v>16.940000000000001</v>
      </c>
      <c r="BG748">
        <f t="shared" si="285"/>
        <v>84.7</v>
      </c>
      <c r="BH748">
        <f t="shared" si="286"/>
        <v>25</v>
      </c>
      <c r="BI748">
        <f t="shared" si="287"/>
        <v>286.96360000000004</v>
      </c>
    </row>
    <row r="749" spans="1:61" x14ac:dyDescent="0.3">
      <c r="A749" s="9">
        <v>0.74</v>
      </c>
      <c r="B749" s="9">
        <v>16.7</v>
      </c>
      <c r="C749" s="9">
        <f t="shared" si="264"/>
        <v>12.357999999999999</v>
      </c>
      <c r="D749" s="9">
        <f t="shared" si="265"/>
        <v>0.54759999999999998</v>
      </c>
      <c r="E749" s="9">
        <f t="shared" si="266"/>
        <v>278.89</v>
      </c>
      <c r="F749" s="9"/>
      <c r="G749" s="9"/>
      <c r="H749" s="9"/>
      <c r="I749" s="9">
        <v>686</v>
      </c>
      <c r="J749" s="9">
        <v>16.7</v>
      </c>
      <c r="K749" s="9">
        <f t="shared" si="267"/>
        <v>11456.199999999999</v>
      </c>
      <c r="L749" s="9">
        <f t="shared" si="268"/>
        <v>470596</v>
      </c>
      <c r="M749" s="9">
        <f t="shared" si="269"/>
        <v>278.89</v>
      </c>
      <c r="N749" s="9"/>
      <c r="O749" s="9"/>
      <c r="P749" s="9"/>
      <c r="Q749" s="9">
        <v>245</v>
      </c>
      <c r="R749" s="9">
        <v>16.7</v>
      </c>
      <c r="S749" s="9">
        <f t="shared" si="270"/>
        <v>4091.5</v>
      </c>
      <c r="T749" s="9">
        <f t="shared" si="271"/>
        <v>60025</v>
      </c>
      <c r="U749" s="9">
        <f t="shared" si="272"/>
        <v>278.89</v>
      </c>
      <c r="V749" s="9"/>
      <c r="W749" s="9"/>
      <c r="X749" s="9"/>
      <c r="Y749" s="9">
        <v>220.5</v>
      </c>
      <c r="Z749" s="9">
        <v>16.7</v>
      </c>
      <c r="AA749" s="9">
        <f t="shared" si="273"/>
        <v>3682.35</v>
      </c>
      <c r="AB749" s="9">
        <f t="shared" si="274"/>
        <v>48620.25</v>
      </c>
      <c r="AC749" s="9">
        <f t="shared" si="275"/>
        <v>278.89</v>
      </c>
      <c r="AD749" s="9"/>
      <c r="AE749" s="9"/>
      <c r="AF749" s="9"/>
      <c r="AG749" s="9">
        <v>3.5</v>
      </c>
      <c r="AH749" s="9">
        <v>16.7</v>
      </c>
      <c r="AI749" s="9">
        <f t="shared" si="276"/>
        <v>58.449999999999996</v>
      </c>
      <c r="AJ749" s="9">
        <f t="shared" si="277"/>
        <v>12.25</v>
      </c>
      <c r="AK749" s="9">
        <f t="shared" si="278"/>
        <v>278.89</v>
      </c>
      <c r="AL749" s="9"/>
      <c r="AM749" s="9"/>
      <c r="AN749" s="9"/>
      <c r="AO749" s="1">
        <v>5</v>
      </c>
      <c r="AP749" s="9">
        <v>16.7</v>
      </c>
      <c r="AQ749" s="9">
        <f t="shared" si="279"/>
        <v>83.5</v>
      </c>
      <c r="AR749" s="9">
        <f t="shared" si="280"/>
        <v>278.89</v>
      </c>
      <c r="AS749" s="9">
        <f t="shared" si="281"/>
        <v>278.89</v>
      </c>
      <c r="AT749" s="9"/>
      <c r="AU749" s="9"/>
      <c r="AV749" s="9"/>
      <c r="AW749" s="9">
        <v>0.4</v>
      </c>
      <c r="AX749" s="9">
        <v>16.7</v>
      </c>
      <c r="AY749" s="9">
        <f t="shared" si="282"/>
        <v>6.68</v>
      </c>
      <c r="AZ749" s="9">
        <f t="shared" si="283"/>
        <v>0.16000000000000003</v>
      </c>
      <c r="BA749" s="9">
        <f t="shared" si="284"/>
        <v>278.89</v>
      </c>
      <c r="BB749" s="9"/>
      <c r="BC749" s="9"/>
      <c r="BD749" s="9"/>
      <c r="BE749" s="1">
        <v>5</v>
      </c>
      <c r="BF749" s="9">
        <v>16.7</v>
      </c>
      <c r="BG749">
        <f t="shared" si="285"/>
        <v>83.5</v>
      </c>
      <c r="BH749">
        <f t="shared" si="286"/>
        <v>25</v>
      </c>
      <c r="BI749">
        <f t="shared" si="287"/>
        <v>278.89</v>
      </c>
    </row>
    <row r="750" spans="1:61" x14ac:dyDescent="0.3">
      <c r="A750" s="9">
        <v>0.71</v>
      </c>
      <c r="B750" s="9">
        <v>15.59</v>
      </c>
      <c r="C750" s="9">
        <f t="shared" si="264"/>
        <v>11.068899999999999</v>
      </c>
      <c r="D750" s="9">
        <f t="shared" si="265"/>
        <v>0.50409999999999999</v>
      </c>
      <c r="E750" s="9">
        <f t="shared" si="266"/>
        <v>243.04810000000001</v>
      </c>
      <c r="F750" s="9"/>
      <c r="G750" s="9"/>
      <c r="H750" s="9"/>
      <c r="I750" s="9">
        <v>710.5</v>
      </c>
      <c r="J750" s="9">
        <v>15.59</v>
      </c>
      <c r="K750" s="9">
        <f t="shared" si="267"/>
        <v>11076.695</v>
      </c>
      <c r="L750" s="9">
        <f t="shared" si="268"/>
        <v>504810.25</v>
      </c>
      <c r="M750" s="9">
        <f t="shared" si="269"/>
        <v>243.04810000000001</v>
      </c>
      <c r="N750" s="9"/>
      <c r="O750" s="9"/>
      <c r="P750" s="9"/>
      <c r="Q750" s="9">
        <v>269.5</v>
      </c>
      <c r="R750" s="9">
        <v>15.59</v>
      </c>
      <c r="S750" s="9">
        <f t="shared" si="270"/>
        <v>4201.5050000000001</v>
      </c>
      <c r="T750" s="9">
        <f t="shared" si="271"/>
        <v>72630.25</v>
      </c>
      <c r="U750" s="9">
        <f t="shared" si="272"/>
        <v>243.04810000000001</v>
      </c>
      <c r="V750" s="9"/>
      <c r="W750" s="9"/>
      <c r="X750" s="9"/>
      <c r="Y750" s="9">
        <v>220.5</v>
      </c>
      <c r="Z750" s="9">
        <v>15.59</v>
      </c>
      <c r="AA750" s="9">
        <f t="shared" si="273"/>
        <v>3437.5949999999998</v>
      </c>
      <c r="AB750" s="9">
        <f t="shared" si="274"/>
        <v>48620.25</v>
      </c>
      <c r="AC750" s="9">
        <f t="shared" si="275"/>
        <v>243.04810000000001</v>
      </c>
      <c r="AD750" s="9"/>
      <c r="AE750" s="9"/>
      <c r="AF750" s="9"/>
      <c r="AG750" s="9">
        <v>3.5</v>
      </c>
      <c r="AH750" s="9">
        <v>15.59</v>
      </c>
      <c r="AI750" s="9">
        <f t="shared" si="276"/>
        <v>54.564999999999998</v>
      </c>
      <c r="AJ750" s="9">
        <f t="shared" si="277"/>
        <v>12.25</v>
      </c>
      <c r="AK750" s="9">
        <f t="shared" si="278"/>
        <v>243.04810000000001</v>
      </c>
      <c r="AL750" s="9"/>
      <c r="AM750" s="9"/>
      <c r="AN750" s="9"/>
      <c r="AO750" s="1">
        <v>2</v>
      </c>
      <c r="AP750" s="9">
        <v>15.59</v>
      </c>
      <c r="AQ750" s="9">
        <f t="shared" si="279"/>
        <v>31.18</v>
      </c>
      <c r="AR750" s="9">
        <f t="shared" si="280"/>
        <v>243.04810000000001</v>
      </c>
      <c r="AS750" s="9">
        <f t="shared" si="281"/>
        <v>243.04810000000001</v>
      </c>
      <c r="AT750" s="9"/>
      <c r="AU750" s="9"/>
      <c r="AV750" s="9"/>
      <c r="AW750" s="9">
        <v>0.4</v>
      </c>
      <c r="AX750" s="9">
        <v>15.59</v>
      </c>
      <c r="AY750" s="9">
        <f t="shared" si="282"/>
        <v>6.2360000000000007</v>
      </c>
      <c r="AZ750" s="9">
        <f t="shared" si="283"/>
        <v>0.16000000000000003</v>
      </c>
      <c r="BA750" s="9">
        <f t="shared" si="284"/>
        <v>243.04810000000001</v>
      </c>
      <c r="BB750" s="9"/>
      <c r="BC750" s="9"/>
      <c r="BD750" s="9"/>
      <c r="BE750" s="1">
        <v>5</v>
      </c>
      <c r="BF750" s="9">
        <v>15.59</v>
      </c>
      <c r="BG750">
        <f t="shared" si="285"/>
        <v>77.95</v>
      </c>
      <c r="BH750">
        <f t="shared" si="286"/>
        <v>25</v>
      </c>
      <c r="BI750">
        <f t="shared" si="287"/>
        <v>243.04810000000001</v>
      </c>
    </row>
    <row r="751" spans="1:61" x14ac:dyDescent="0.3">
      <c r="A751" s="9">
        <v>0.71</v>
      </c>
      <c r="B751" s="9">
        <v>14.58</v>
      </c>
      <c r="C751" s="9">
        <f t="shared" si="264"/>
        <v>10.351799999999999</v>
      </c>
      <c r="D751" s="9">
        <f t="shared" si="265"/>
        <v>0.50409999999999999</v>
      </c>
      <c r="E751" s="9">
        <f t="shared" si="266"/>
        <v>212.57640000000001</v>
      </c>
      <c r="F751" s="9"/>
      <c r="G751" s="9"/>
      <c r="H751" s="9"/>
      <c r="I751" s="9">
        <v>710.5</v>
      </c>
      <c r="J751" s="9">
        <v>14.58</v>
      </c>
      <c r="K751" s="9">
        <f t="shared" si="267"/>
        <v>10359.09</v>
      </c>
      <c r="L751" s="9">
        <f t="shared" si="268"/>
        <v>504810.25</v>
      </c>
      <c r="M751" s="9">
        <f t="shared" si="269"/>
        <v>212.57640000000001</v>
      </c>
      <c r="N751" s="9"/>
      <c r="O751" s="9"/>
      <c r="P751" s="9"/>
      <c r="Q751" s="9">
        <v>269.5</v>
      </c>
      <c r="R751" s="9">
        <v>14.58</v>
      </c>
      <c r="S751" s="9">
        <f t="shared" si="270"/>
        <v>3929.31</v>
      </c>
      <c r="T751" s="9">
        <f t="shared" si="271"/>
        <v>72630.25</v>
      </c>
      <c r="U751" s="9">
        <f t="shared" si="272"/>
        <v>212.57640000000001</v>
      </c>
      <c r="V751" s="9"/>
      <c r="W751" s="9"/>
      <c r="X751" s="9"/>
      <c r="Y751" s="9">
        <v>220.5</v>
      </c>
      <c r="Z751" s="9">
        <v>14.58</v>
      </c>
      <c r="AA751" s="9">
        <f t="shared" si="273"/>
        <v>3214.89</v>
      </c>
      <c r="AB751" s="9">
        <f t="shared" si="274"/>
        <v>48620.25</v>
      </c>
      <c r="AC751" s="9">
        <f t="shared" si="275"/>
        <v>212.57640000000001</v>
      </c>
      <c r="AD751" s="9"/>
      <c r="AE751" s="9"/>
      <c r="AF751" s="9"/>
      <c r="AG751" s="9">
        <v>3.5</v>
      </c>
      <c r="AH751" s="9">
        <v>14.58</v>
      </c>
      <c r="AI751" s="9">
        <f t="shared" si="276"/>
        <v>51.03</v>
      </c>
      <c r="AJ751" s="9">
        <f t="shared" si="277"/>
        <v>12.25</v>
      </c>
      <c r="AK751" s="9">
        <f t="shared" si="278"/>
        <v>212.57640000000001</v>
      </c>
      <c r="AL751" s="9"/>
      <c r="AM751" s="9"/>
      <c r="AN751" s="9"/>
      <c r="AO751" s="1">
        <v>3</v>
      </c>
      <c r="AP751" s="9">
        <v>14.58</v>
      </c>
      <c r="AQ751" s="9">
        <f t="shared" si="279"/>
        <v>43.74</v>
      </c>
      <c r="AR751" s="9">
        <f t="shared" si="280"/>
        <v>212.57640000000001</v>
      </c>
      <c r="AS751" s="9">
        <f t="shared" si="281"/>
        <v>212.57640000000001</v>
      </c>
      <c r="AT751" s="9"/>
      <c r="AU751" s="9"/>
      <c r="AV751" s="9"/>
      <c r="AW751" s="9">
        <v>0.4</v>
      </c>
      <c r="AX751" s="9">
        <v>14.58</v>
      </c>
      <c r="AY751" s="9">
        <f t="shared" si="282"/>
        <v>5.8320000000000007</v>
      </c>
      <c r="AZ751" s="9">
        <f t="shared" si="283"/>
        <v>0.16000000000000003</v>
      </c>
      <c r="BA751" s="9">
        <f t="shared" si="284"/>
        <v>212.57640000000001</v>
      </c>
      <c r="BB751" s="9"/>
      <c r="BC751" s="9"/>
      <c r="BD751" s="9"/>
      <c r="BE751" s="1">
        <v>5</v>
      </c>
      <c r="BF751" s="9">
        <v>14.58</v>
      </c>
      <c r="BG751">
        <f t="shared" si="285"/>
        <v>72.900000000000006</v>
      </c>
      <c r="BH751">
        <f t="shared" si="286"/>
        <v>25</v>
      </c>
      <c r="BI751">
        <f t="shared" si="287"/>
        <v>212.57640000000001</v>
      </c>
    </row>
    <row r="752" spans="1:61" x14ac:dyDescent="0.3">
      <c r="A752" s="9">
        <v>0.71</v>
      </c>
      <c r="B752" s="9">
        <v>15.33</v>
      </c>
      <c r="C752" s="9">
        <f t="shared" si="264"/>
        <v>10.8843</v>
      </c>
      <c r="D752" s="9">
        <f t="shared" si="265"/>
        <v>0.50409999999999999</v>
      </c>
      <c r="E752" s="9">
        <f t="shared" si="266"/>
        <v>235.00890000000001</v>
      </c>
      <c r="F752" s="9"/>
      <c r="G752" s="9"/>
      <c r="H752" s="9"/>
      <c r="I752" s="9">
        <v>710.5</v>
      </c>
      <c r="J752" s="9">
        <v>15.33</v>
      </c>
      <c r="K752" s="9">
        <f t="shared" si="267"/>
        <v>10891.965</v>
      </c>
      <c r="L752" s="9">
        <f t="shared" si="268"/>
        <v>504810.25</v>
      </c>
      <c r="M752" s="9">
        <f t="shared" si="269"/>
        <v>235.00890000000001</v>
      </c>
      <c r="N752" s="9"/>
      <c r="O752" s="9"/>
      <c r="P752" s="9"/>
      <c r="Q752" s="9">
        <v>269.5</v>
      </c>
      <c r="R752" s="9">
        <v>15.33</v>
      </c>
      <c r="S752" s="9">
        <f t="shared" si="270"/>
        <v>4131.4350000000004</v>
      </c>
      <c r="T752" s="9">
        <f t="shared" si="271"/>
        <v>72630.25</v>
      </c>
      <c r="U752" s="9">
        <f t="shared" si="272"/>
        <v>235.00890000000001</v>
      </c>
      <c r="V752" s="9"/>
      <c r="W752" s="9"/>
      <c r="X752" s="9"/>
      <c r="Y752" s="9">
        <v>220.5</v>
      </c>
      <c r="Z752" s="9">
        <v>15.33</v>
      </c>
      <c r="AA752" s="9">
        <f t="shared" si="273"/>
        <v>3380.2649999999999</v>
      </c>
      <c r="AB752" s="9">
        <f t="shared" si="274"/>
        <v>48620.25</v>
      </c>
      <c r="AC752" s="9">
        <f t="shared" si="275"/>
        <v>235.00890000000001</v>
      </c>
      <c r="AD752" s="9"/>
      <c r="AE752" s="9"/>
      <c r="AF752" s="9"/>
      <c r="AG752" s="9">
        <v>3.5</v>
      </c>
      <c r="AH752" s="9">
        <v>15.33</v>
      </c>
      <c r="AI752" s="9">
        <f t="shared" si="276"/>
        <v>53.655000000000001</v>
      </c>
      <c r="AJ752" s="9">
        <f t="shared" si="277"/>
        <v>12.25</v>
      </c>
      <c r="AK752" s="9">
        <f t="shared" si="278"/>
        <v>235.00890000000001</v>
      </c>
      <c r="AL752" s="9"/>
      <c r="AM752" s="9"/>
      <c r="AN752" s="9"/>
      <c r="AO752" s="1">
        <v>4</v>
      </c>
      <c r="AP752" s="9">
        <v>15.33</v>
      </c>
      <c r="AQ752" s="9">
        <f t="shared" si="279"/>
        <v>61.32</v>
      </c>
      <c r="AR752" s="9">
        <f t="shared" si="280"/>
        <v>235.00890000000001</v>
      </c>
      <c r="AS752" s="9">
        <f t="shared" si="281"/>
        <v>235.00890000000001</v>
      </c>
      <c r="AT752" s="9"/>
      <c r="AU752" s="9"/>
      <c r="AV752" s="9"/>
      <c r="AW752" s="9">
        <v>0.4</v>
      </c>
      <c r="AX752" s="9">
        <v>15.33</v>
      </c>
      <c r="AY752" s="9">
        <f t="shared" si="282"/>
        <v>6.1320000000000006</v>
      </c>
      <c r="AZ752" s="9">
        <f t="shared" si="283"/>
        <v>0.16000000000000003</v>
      </c>
      <c r="BA752" s="9">
        <f t="shared" si="284"/>
        <v>235.00890000000001</v>
      </c>
      <c r="BB752" s="9"/>
      <c r="BC752" s="9"/>
      <c r="BD752" s="9"/>
      <c r="BE752" s="1">
        <v>5</v>
      </c>
      <c r="BF752" s="9">
        <v>15.33</v>
      </c>
      <c r="BG752">
        <f t="shared" si="285"/>
        <v>76.650000000000006</v>
      </c>
      <c r="BH752">
        <f t="shared" si="286"/>
        <v>25</v>
      </c>
      <c r="BI752">
        <f t="shared" si="287"/>
        <v>235.00890000000001</v>
      </c>
    </row>
    <row r="753" spans="1:61" x14ac:dyDescent="0.3">
      <c r="A753" s="9">
        <v>0.71</v>
      </c>
      <c r="B753" s="9">
        <v>15.31</v>
      </c>
      <c r="C753" s="9">
        <f t="shared" si="264"/>
        <v>10.870099999999999</v>
      </c>
      <c r="D753" s="9">
        <f t="shared" si="265"/>
        <v>0.50409999999999999</v>
      </c>
      <c r="E753" s="9">
        <f t="shared" si="266"/>
        <v>234.39610000000002</v>
      </c>
      <c r="F753" s="9"/>
      <c r="G753" s="9"/>
      <c r="H753" s="9"/>
      <c r="I753" s="9">
        <v>710.5</v>
      </c>
      <c r="J753" s="9">
        <v>15.31</v>
      </c>
      <c r="K753" s="9">
        <f t="shared" si="267"/>
        <v>10877.755000000001</v>
      </c>
      <c r="L753" s="9">
        <f t="shared" si="268"/>
        <v>504810.25</v>
      </c>
      <c r="M753" s="9">
        <f t="shared" si="269"/>
        <v>234.39610000000002</v>
      </c>
      <c r="N753" s="9"/>
      <c r="O753" s="9"/>
      <c r="P753" s="9"/>
      <c r="Q753" s="9">
        <v>269.5</v>
      </c>
      <c r="R753" s="9">
        <v>15.31</v>
      </c>
      <c r="S753" s="9">
        <f t="shared" si="270"/>
        <v>4126.0450000000001</v>
      </c>
      <c r="T753" s="9">
        <f t="shared" si="271"/>
        <v>72630.25</v>
      </c>
      <c r="U753" s="9">
        <f t="shared" si="272"/>
        <v>234.39610000000002</v>
      </c>
      <c r="V753" s="9"/>
      <c r="W753" s="9"/>
      <c r="X753" s="9"/>
      <c r="Y753" s="9">
        <v>220.5</v>
      </c>
      <c r="Z753" s="9">
        <v>15.31</v>
      </c>
      <c r="AA753" s="9">
        <f t="shared" si="273"/>
        <v>3375.855</v>
      </c>
      <c r="AB753" s="9">
        <f t="shared" si="274"/>
        <v>48620.25</v>
      </c>
      <c r="AC753" s="9">
        <f t="shared" si="275"/>
        <v>234.39610000000002</v>
      </c>
      <c r="AD753" s="9"/>
      <c r="AE753" s="9"/>
      <c r="AF753" s="9"/>
      <c r="AG753" s="9">
        <v>3.5</v>
      </c>
      <c r="AH753" s="9">
        <v>15.31</v>
      </c>
      <c r="AI753" s="9">
        <f t="shared" si="276"/>
        <v>53.585000000000001</v>
      </c>
      <c r="AJ753" s="9">
        <f t="shared" si="277"/>
        <v>12.25</v>
      </c>
      <c r="AK753" s="9">
        <f t="shared" si="278"/>
        <v>234.39610000000002</v>
      </c>
      <c r="AL753" s="9"/>
      <c r="AM753" s="9"/>
      <c r="AN753" s="9"/>
      <c r="AO753" s="1">
        <v>5</v>
      </c>
      <c r="AP753" s="9">
        <v>15.31</v>
      </c>
      <c r="AQ753" s="9">
        <f t="shared" si="279"/>
        <v>76.55</v>
      </c>
      <c r="AR753" s="9">
        <f t="shared" si="280"/>
        <v>234.39610000000002</v>
      </c>
      <c r="AS753" s="9">
        <f t="shared" si="281"/>
        <v>234.39610000000002</v>
      </c>
      <c r="AT753" s="9"/>
      <c r="AU753" s="9"/>
      <c r="AV753" s="9"/>
      <c r="AW753" s="9">
        <v>0.4</v>
      </c>
      <c r="AX753" s="9">
        <v>15.31</v>
      </c>
      <c r="AY753" s="9">
        <f t="shared" si="282"/>
        <v>6.1240000000000006</v>
      </c>
      <c r="AZ753" s="9">
        <f t="shared" si="283"/>
        <v>0.16000000000000003</v>
      </c>
      <c r="BA753" s="9">
        <f t="shared" si="284"/>
        <v>234.39610000000002</v>
      </c>
      <c r="BB753" s="9"/>
      <c r="BC753" s="9"/>
      <c r="BD753" s="9"/>
      <c r="BE753" s="1">
        <v>5</v>
      </c>
      <c r="BF753" s="9">
        <v>15.31</v>
      </c>
      <c r="BG753">
        <f t="shared" si="285"/>
        <v>76.55</v>
      </c>
      <c r="BH753">
        <f t="shared" si="286"/>
        <v>25</v>
      </c>
      <c r="BI753">
        <f t="shared" si="287"/>
        <v>234.39610000000002</v>
      </c>
    </row>
    <row r="754" spans="1:61" x14ac:dyDescent="0.3">
      <c r="A754" s="9">
        <v>0.69</v>
      </c>
      <c r="B754" s="9">
        <v>16.63</v>
      </c>
      <c r="C754" s="9">
        <f t="shared" si="264"/>
        <v>11.474699999999999</v>
      </c>
      <c r="D754" s="9">
        <f t="shared" si="265"/>
        <v>0.47609999999999991</v>
      </c>
      <c r="E754" s="9">
        <f t="shared" si="266"/>
        <v>276.55689999999998</v>
      </c>
      <c r="F754" s="9"/>
      <c r="G754" s="9"/>
      <c r="H754" s="9"/>
      <c r="I754" s="9">
        <v>735</v>
      </c>
      <c r="J754" s="9">
        <v>16.63</v>
      </c>
      <c r="K754" s="9">
        <f t="shared" si="267"/>
        <v>12223.05</v>
      </c>
      <c r="L754" s="9">
        <f t="shared" si="268"/>
        <v>540225</v>
      </c>
      <c r="M754" s="9">
        <f t="shared" si="269"/>
        <v>276.55689999999998</v>
      </c>
      <c r="N754" s="9"/>
      <c r="O754" s="9"/>
      <c r="P754" s="9"/>
      <c r="Q754" s="9">
        <v>294</v>
      </c>
      <c r="R754" s="9">
        <v>16.63</v>
      </c>
      <c r="S754" s="9">
        <f t="shared" si="270"/>
        <v>4889.2199999999993</v>
      </c>
      <c r="T754" s="9">
        <f t="shared" si="271"/>
        <v>86436</v>
      </c>
      <c r="U754" s="9">
        <f t="shared" si="272"/>
        <v>276.55689999999998</v>
      </c>
      <c r="V754" s="9"/>
      <c r="W754" s="9"/>
      <c r="X754" s="9"/>
      <c r="Y754" s="9">
        <v>220.5</v>
      </c>
      <c r="Z754" s="9">
        <v>16.63</v>
      </c>
      <c r="AA754" s="9">
        <f t="shared" si="273"/>
        <v>3666.915</v>
      </c>
      <c r="AB754" s="9">
        <f t="shared" si="274"/>
        <v>48620.25</v>
      </c>
      <c r="AC754" s="9">
        <f t="shared" si="275"/>
        <v>276.55689999999998</v>
      </c>
      <c r="AD754" s="9"/>
      <c r="AE754" s="9"/>
      <c r="AF754" s="9"/>
      <c r="AG754" s="9">
        <v>3.5</v>
      </c>
      <c r="AH754" s="9">
        <v>16.63</v>
      </c>
      <c r="AI754" s="9">
        <f t="shared" si="276"/>
        <v>58.204999999999998</v>
      </c>
      <c r="AJ754" s="9">
        <f t="shared" si="277"/>
        <v>12.25</v>
      </c>
      <c r="AK754" s="9">
        <f t="shared" si="278"/>
        <v>276.55689999999998</v>
      </c>
      <c r="AL754" s="9"/>
      <c r="AM754" s="9"/>
      <c r="AN754" s="9"/>
      <c r="AO754" s="1">
        <v>2</v>
      </c>
      <c r="AP754" s="9">
        <v>16.63</v>
      </c>
      <c r="AQ754" s="9">
        <f t="shared" si="279"/>
        <v>33.26</v>
      </c>
      <c r="AR754" s="9">
        <f t="shared" si="280"/>
        <v>276.55689999999998</v>
      </c>
      <c r="AS754" s="9">
        <f t="shared" si="281"/>
        <v>276.55689999999998</v>
      </c>
      <c r="AT754" s="9"/>
      <c r="AU754" s="9"/>
      <c r="AV754" s="9"/>
      <c r="AW754" s="9">
        <v>0.4</v>
      </c>
      <c r="AX754" s="9">
        <v>16.63</v>
      </c>
      <c r="AY754" s="9">
        <f t="shared" si="282"/>
        <v>6.6520000000000001</v>
      </c>
      <c r="AZ754" s="9">
        <f t="shared" si="283"/>
        <v>0.16000000000000003</v>
      </c>
      <c r="BA754" s="9">
        <f t="shared" si="284"/>
        <v>276.55689999999998</v>
      </c>
      <c r="BB754" s="9"/>
      <c r="BC754" s="9"/>
      <c r="BD754" s="9"/>
      <c r="BE754" s="1">
        <v>5</v>
      </c>
      <c r="BF754" s="9">
        <v>16.63</v>
      </c>
      <c r="BG754">
        <f t="shared" si="285"/>
        <v>83.149999999999991</v>
      </c>
      <c r="BH754">
        <f t="shared" si="286"/>
        <v>25</v>
      </c>
      <c r="BI754">
        <f t="shared" si="287"/>
        <v>276.55689999999998</v>
      </c>
    </row>
    <row r="755" spans="1:61" x14ac:dyDescent="0.3">
      <c r="A755" s="9">
        <v>0.69</v>
      </c>
      <c r="B755" s="9">
        <v>15.87</v>
      </c>
      <c r="C755" s="9">
        <f t="shared" si="264"/>
        <v>10.950299999999999</v>
      </c>
      <c r="D755" s="9">
        <f t="shared" si="265"/>
        <v>0.47609999999999991</v>
      </c>
      <c r="E755" s="9">
        <f t="shared" si="266"/>
        <v>251.85689999999997</v>
      </c>
      <c r="F755" s="9"/>
      <c r="G755" s="9"/>
      <c r="H755" s="9"/>
      <c r="I755" s="9">
        <v>735</v>
      </c>
      <c r="J755" s="9">
        <v>15.87</v>
      </c>
      <c r="K755" s="9">
        <f t="shared" si="267"/>
        <v>11664.449999999999</v>
      </c>
      <c r="L755" s="9">
        <f t="shared" si="268"/>
        <v>540225</v>
      </c>
      <c r="M755" s="9">
        <f t="shared" si="269"/>
        <v>251.85689999999997</v>
      </c>
      <c r="N755" s="9"/>
      <c r="O755" s="9"/>
      <c r="P755" s="9"/>
      <c r="Q755" s="9">
        <v>294</v>
      </c>
      <c r="R755" s="9">
        <v>15.87</v>
      </c>
      <c r="S755" s="9">
        <f t="shared" si="270"/>
        <v>4665.78</v>
      </c>
      <c r="T755" s="9">
        <f t="shared" si="271"/>
        <v>86436</v>
      </c>
      <c r="U755" s="9">
        <f t="shared" si="272"/>
        <v>251.85689999999997</v>
      </c>
      <c r="V755" s="9"/>
      <c r="W755" s="9"/>
      <c r="X755" s="9"/>
      <c r="Y755" s="9">
        <v>220.5</v>
      </c>
      <c r="Z755" s="9">
        <v>15.87</v>
      </c>
      <c r="AA755" s="9">
        <f t="shared" si="273"/>
        <v>3499.335</v>
      </c>
      <c r="AB755" s="9">
        <f t="shared" si="274"/>
        <v>48620.25</v>
      </c>
      <c r="AC755" s="9">
        <f t="shared" si="275"/>
        <v>251.85689999999997</v>
      </c>
      <c r="AD755" s="9"/>
      <c r="AE755" s="9"/>
      <c r="AF755" s="9"/>
      <c r="AG755" s="9">
        <v>3.5</v>
      </c>
      <c r="AH755" s="9">
        <v>15.87</v>
      </c>
      <c r="AI755" s="9">
        <f t="shared" si="276"/>
        <v>55.544999999999995</v>
      </c>
      <c r="AJ755" s="9">
        <f t="shared" si="277"/>
        <v>12.25</v>
      </c>
      <c r="AK755" s="9">
        <f t="shared" si="278"/>
        <v>251.85689999999997</v>
      </c>
      <c r="AL755" s="9"/>
      <c r="AM755" s="9"/>
      <c r="AN755" s="9"/>
      <c r="AO755" s="1">
        <v>3</v>
      </c>
      <c r="AP755" s="9">
        <v>15.87</v>
      </c>
      <c r="AQ755" s="9">
        <f t="shared" si="279"/>
        <v>47.61</v>
      </c>
      <c r="AR755" s="9">
        <f t="shared" si="280"/>
        <v>251.85689999999997</v>
      </c>
      <c r="AS755" s="9">
        <f t="shared" si="281"/>
        <v>251.85689999999997</v>
      </c>
      <c r="AT755" s="9"/>
      <c r="AU755" s="9"/>
      <c r="AV755" s="9"/>
      <c r="AW755" s="9">
        <v>0.4</v>
      </c>
      <c r="AX755" s="9">
        <v>15.87</v>
      </c>
      <c r="AY755" s="9">
        <f t="shared" si="282"/>
        <v>6.3479999999999999</v>
      </c>
      <c r="AZ755" s="9">
        <f t="shared" si="283"/>
        <v>0.16000000000000003</v>
      </c>
      <c r="BA755" s="9">
        <f t="shared" si="284"/>
        <v>251.85689999999997</v>
      </c>
      <c r="BB755" s="9"/>
      <c r="BC755" s="9"/>
      <c r="BD755" s="9"/>
      <c r="BE755" s="1">
        <v>5</v>
      </c>
      <c r="BF755" s="9">
        <v>15.87</v>
      </c>
      <c r="BG755">
        <f t="shared" si="285"/>
        <v>79.349999999999994</v>
      </c>
      <c r="BH755">
        <f t="shared" si="286"/>
        <v>25</v>
      </c>
      <c r="BI755">
        <f t="shared" si="287"/>
        <v>251.85689999999997</v>
      </c>
    </row>
    <row r="756" spans="1:61" x14ac:dyDescent="0.3">
      <c r="A756" s="9">
        <v>0.69</v>
      </c>
      <c r="B756" s="9">
        <v>16.54</v>
      </c>
      <c r="C756" s="9">
        <f t="shared" si="264"/>
        <v>11.412599999999999</v>
      </c>
      <c r="D756" s="9">
        <f t="shared" si="265"/>
        <v>0.47609999999999991</v>
      </c>
      <c r="E756" s="9">
        <f t="shared" si="266"/>
        <v>273.57159999999999</v>
      </c>
      <c r="F756" s="9"/>
      <c r="G756" s="9"/>
      <c r="H756" s="9"/>
      <c r="I756" s="9">
        <v>735</v>
      </c>
      <c r="J756" s="9">
        <v>16.54</v>
      </c>
      <c r="K756" s="9">
        <f t="shared" si="267"/>
        <v>12156.9</v>
      </c>
      <c r="L756" s="9">
        <f t="shared" si="268"/>
        <v>540225</v>
      </c>
      <c r="M756" s="9">
        <f t="shared" si="269"/>
        <v>273.57159999999999</v>
      </c>
      <c r="N756" s="9"/>
      <c r="O756" s="9"/>
      <c r="P756" s="9"/>
      <c r="Q756" s="9">
        <v>294</v>
      </c>
      <c r="R756" s="9">
        <v>16.54</v>
      </c>
      <c r="S756" s="9">
        <f t="shared" si="270"/>
        <v>4862.7599999999993</v>
      </c>
      <c r="T756" s="9">
        <f t="shared" si="271"/>
        <v>86436</v>
      </c>
      <c r="U756" s="9">
        <f t="shared" si="272"/>
        <v>273.57159999999999</v>
      </c>
      <c r="V756" s="9"/>
      <c r="W756" s="9"/>
      <c r="X756" s="9"/>
      <c r="Y756" s="9">
        <v>220.5</v>
      </c>
      <c r="Z756" s="9">
        <v>16.54</v>
      </c>
      <c r="AA756" s="9">
        <f t="shared" si="273"/>
        <v>3647.0699999999997</v>
      </c>
      <c r="AB756" s="9">
        <f t="shared" si="274"/>
        <v>48620.25</v>
      </c>
      <c r="AC756" s="9">
        <f t="shared" si="275"/>
        <v>273.57159999999999</v>
      </c>
      <c r="AD756" s="9"/>
      <c r="AE756" s="9"/>
      <c r="AF756" s="9"/>
      <c r="AG756" s="9">
        <v>3.5</v>
      </c>
      <c r="AH756" s="9">
        <v>16.54</v>
      </c>
      <c r="AI756" s="9">
        <f t="shared" si="276"/>
        <v>57.89</v>
      </c>
      <c r="AJ756" s="9">
        <f t="shared" si="277"/>
        <v>12.25</v>
      </c>
      <c r="AK756" s="9">
        <f t="shared" si="278"/>
        <v>273.57159999999999</v>
      </c>
      <c r="AL756" s="9"/>
      <c r="AM756" s="9"/>
      <c r="AN756" s="9"/>
      <c r="AO756" s="1">
        <v>4</v>
      </c>
      <c r="AP756" s="9">
        <v>16.54</v>
      </c>
      <c r="AQ756" s="9">
        <f t="shared" si="279"/>
        <v>66.16</v>
      </c>
      <c r="AR756" s="9">
        <f t="shared" si="280"/>
        <v>273.57159999999999</v>
      </c>
      <c r="AS756" s="9">
        <f t="shared" si="281"/>
        <v>273.57159999999999</v>
      </c>
      <c r="AT756" s="9"/>
      <c r="AU756" s="9"/>
      <c r="AV756" s="9"/>
      <c r="AW756" s="9">
        <v>0.4</v>
      </c>
      <c r="AX756" s="9">
        <v>16.54</v>
      </c>
      <c r="AY756" s="9">
        <f t="shared" si="282"/>
        <v>6.6159999999999997</v>
      </c>
      <c r="AZ756" s="9">
        <f t="shared" si="283"/>
        <v>0.16000000000000003</v>
      </c>
      <c r="BA756" s="9">
        <f t="shared" si="284"/>
        <v>273.57159999999999</v>
      </c>
      <c r="BB756" s="9"/>
      <c r="BC756" s="9"/>
      <c r="BD756" s="9"/>
      <c r="BE756" s="1">
        <v>5</v>
      </c>
      <c r="BF756" s="9">
        <v>16.54</v>
      </c>
      <c r="BG756">
        <f t="shared" si="285"/>
        <v>82.699999999999989</v>
      </c>
      <c r="BH756">
        <f t="shared" si="286"/>
        <v>25</v>
      </c>
      <c r="BI756">
        <f t="shared" si="287"/>
        <v>273.57159999999999</v>
      </c>
    </row>
    <row r="757" spans="1:61" x14ac:dyDescent="0.3">
      <c r="A757" s="9">
        <v>0.69</v>
      </c>
      <c r="B757" s="9">
        <v>16.739999999999998</v>
      </c>
      <c r="C757" s="9">
        <f t="shared" si="264"/>
        <v>11.550599999999998</v>
      </c>
      <c r="D757" s="9">
        <f t="shared" si="265"/>
        <v>0.47609999999999991</v>
      </c>
      <c r="E757" s="9">
        <f t="shared" si="266"/>
        <v>280.22759999999994</v>
      </c>
      <c r="F757" s="9"/>
      <c r="G757" s="9"/>
      <c r="H757" s="9"/>
      <c r="I757" s="9">
        <v>735</v>
      </c>
      <c r="J757" s="9">
        <v>16.739999999999998</v>
      </c>
      <c r="K757" s="9">
        <f t="shared" si="267"/>
        <v>12303.9</v>
      </c>
      <c r="L757" s="9">
        <f t="shared" si="268"/>
        <v>540225</v>
      </c>
      <c r="M757" s="9">
        <f t="shared" si="269"/>
        <v>280.22759999999994</v>
      </c>
      <c r="N757" s="9"/>
      <c r="O757" s="9"/>
      <c r="P757" s="9"/>
      <c r="Q757" s="9">
        <v>294</v>
      </c>
      <c r="R757" s="9">
        <v>16.739999999999998</v>
      </c>
      <c r="S757" s="9">
        <f t="shared" si="270"/>
        <v>4921.5599999999995</v>
      </c>
      <c r="T757" s="9">
        <f t="shared" si="271"/>
        <v>86436</v>
      </c>
      <c r="U757" s="9">
        <f t="shared" si="272"/>
        <v>280.22759999999994</v>
      </c>
      <c r="V757" s="9"/>
      <c r="W757" s="9"/>
      <c r="X757" s="9"/>
      <c r="Y757" s="9">
        <v>220.5</v>
      </c>
      <c r="Z757" s="9">
        <v>16.739999999999998</v>
      </c>
      <c r="AA757" s="9">
        <f t="shared" si="273"/>
        <v>3691.1699999999996</v>
      </c>
      <c r="AB757" s="9">
        <f t="shared" si="274"/>
        <v>48620.25</v>
      </c>
      <c r="AC757" s="9">
        <f t="shared" si="275"/>
        <v>280.22759999999994</v>
      </c>
      <c r="AD757" s="9"/>
      <c r="AE757" s="9"/>
      <c r="AF757" s="9"/>
      <c r="AG757" s="9">
        <v>3.5</v>
      </c>
      <c r="AH757" s="9">
        <v>16.739999999999998</v>
      </c>
      <c r="AI757" s="9">
        <f t="shared" si="276"/>
        <v>58.589999999999996</v>
      </c>
      <c r="AJ757" s="9">
        <f t="shared" si="277"/>
        <v>12.25</v>
      </c>
      <c r="AK757" s="9">
        <f t="shared" si="278"/>
        <v>280.22759999999994</v>
      </c>
      <c r="AL757" s="9"/>
      <c r="AM757" s="9"/>
      <c r="AN757" s="9"/>
      <c r="AO757" s="1">
        <v>5</v>
      </c>
      <c r="AP757" s="9">
        <v>16.739999999999998</v>
      </c>
      <c r="AQ757" s="9">
        <f t="shared" si="279"/>
        <v>83.699999999999989</v>
      </c>
      <c r="AR757" s="9">
        <f t="shared" si="280"/>
        <v>280.22759999999994</v>
      </c>
      <c r="AS757" s="9">
        <f t="shared" si="281"/>
        <v>280.22759999999994</v>
      </c>
      <c r="AT757" s="9"/>
      <c r="AU757" s="9"/>
      <c r="AV757" s="9"/>
      <c r="AW757" s="9">
        <v>0.4</v>
      </c>
      <c r="AX757" s="9">
        <v>16.739999999999998</v>
      </c>
      <c r="AY757" s="9">
        <f t="shared" si="282"/>
        <v>6.6959999999999997</v>
      </c>
      <c r="AZ757" s="9">
        <f t="shared" si="283"/>
        <v>0.16000000000000003</v>
      </c>
      <c r="BA757" s="9">
        <f t="shared" si="284"/>
        <v>280.22759999999994</v>
      </c>
      <c r="BB757" s="9"/>
      <c r="BC757" s="9"/>
      <c r="BD757" s="9"/>
      <c r="BE757" s="1">
        <v>5</v>
      </c>
      <c r="BF757" s="9">
        <v>16.739999999999998</v>
      </c>
      <c r="BG757">
        <f t="shared" si="285"/>
        <v>83.699999999999989</v>
      </c>
      <c r="BH757">
        <f t="shared" si="286"/>
        <v>25</v>
      </c>
      <c r="BI757">
        <f t="shared" si="287"/>
        <v>280.22759999999994</v>
      </c>
    </row>
    <row r="758" spans="1:61" x14ac:dyDescent="0.3">
      <c r="A758" s="9">
        <v>0.66</v>
      </c>
      <c r="B758" s="9">
        <v>17.64</v>
      </c>
      <c r="C758" s="9">
        <f t="shared" si="264"/>
        <v>11.6424</v>
      </c>
      <c r="D758" s="9">
        <f t="shared" si="265"/>
        <v>0.43560000000000004</v>
      </c>
      <c r="E758" s="9">
        <f t="shared" si="266"/>
        <v>311.1696</v>
      </c>
      <c r="F758" s="9"/>
      <c r="G758" s="9"/>
      <c r="H758" s="9"/>
      <c r="I758" s="9">
        <v>759.5</v>
      </c>
      <c r="J758" s="9">
        <v>17.64</v>
      </c>
      <c r="K758" s="9">
        <f t="shared" si="267"/>
        <v>13397.58</v>
      </c>
      <c r="L758" s="9">
        <f t="shared" si="268"/>
        <v>576840.25</v>
      </c>
      <c r="M758" s="9">
        <f t="shared" si="269"/>
        <v>311.1696</v>
      </c>
      <c r="N758" s="9"/>
      <c r="O758" s="9"/>
      <c r="P758" s="9"/>
      <c r="Q758" s="9">
        <v>318.5</v>
      </c>
      <c r="R758" s="9">
        <v>17.64</v>
      </c>
      <c r="S758" s="9">
        <f t="shared" si="270"/>
        <v>5618.34</v>
      </c>
      <c r="T758" s="9">
        <f t="shared" si="271"/>
        <v>101442.25</v>
      </c>
      <c r="U758" s="9">
        <f t="shared" si="272"/>
        <v>311.1696</v>
      </c>
      <c r="V758" s="9"/>
      <c r="W758" s="9"/>
      <c r="X758" s="9"/>
      <c r="Y758" s="9">
        <v>220.5</v>
      </c>
      <c r="Z758" s="9">
        <v>17.64</v>
      </c>
      <c r="AA758" s="9">
        <f t="shared" si="273"/>
        <v>3889.6200000000003</v>
      </c>
      <c r="AB758" s="9">
        <f t="shared" si="274"/>
        <v>48620.25</v>
      </c>
      <c r="AC758" s="9">
        <f t="shared" si="275"/>
        <v>311.1696</v>
      </c>
      <c r="AD758" s="9"/>
      <c r="AE758" s="9"/>
      <c r="AF758" s="9"/>
      <c r="AG758" s="9">
        <v>3.5</v>
      </c>
      <c r="AH758" s="9">
        <v>17.64</v>
      </c>
      <c r="AI758" s="9">
        <f t="shared" si="276"/>
        <v>61.74</v>
      </c>
      <c r="AJ758" s="9">
        <f t="shared" si="277"/>
        <v>12.25</v>
      </c>
      <c r="AK758" s="9">
        <f t="shared" si="278"/>
        <v>311.1696</v>
      </c>
      <c r="AL758" s="9"/>
      <c r="AM758" s="9"/>
      <c r="AN758" s="9"/>
      <c r="AO758" s="1">
        <v>2</v>
      </c>
      <c r="AP758" s="9">
        <v>17.64</v>
      </c>
      <c r="AQ758" s="9">
        <f t="shared" si="279"/>
        <v>35.28</v>
      </c>
      <c r="AR758" s="9">
        <f t="shared" si="280"/>
        <v>311.1696</v>
      </c>
      <c r="AS758" s="9">
        <f t="shared" si="281"/>
        <v>311.1696</v>
      </c>
      <c r="AT758" s="9"/>
      <c r="AU758" s="9"/>
      <c r="AV758" s="9"/>
      <c r="AW758" s="9">
        <v>0.4</v>
      </c>
      <c r="AX758" s="9">
        <v>17.64</v>
      </c>
      <c r="AY758" s="9">
        <f t="shared" si="282"/>
        <v>7.0560000000000009</v>
      </c>
      <c r="AZ758" s="9">
        <f t="shared" si="283"/>
        <v>0.16000000000000003</v>
      </c>
      <c r="BA758" s="9">
        <f t="shared" si="284"/>
        <v>311.1696</v>
      </c>
      <c r="BB758" s="9"/>
      <c r="BC758" s="9"/>
      <c r="BD758" s="9"/>
      <c r="BE758" s="1">
        <v>5</v>
      </c>
      <c r="BF758" s="9">
        <v>17.64</v>
      </c>
      <c r="BG758">
        <f t="shared" si="285"/>
        <v>88.2</v>
      </c>
      <c r="BH758">
        <f t="shared" si="286"/>
        <v>25</v>
      </c>
      <c r="BI758">
        <f t="shared" si="287"/>
        <v>311.1696</v>
      </c>
    </row>
    <row r="759" spans="1:61" x14ac:dyDescent="0.3">
      <c r="A759" s="9">
        <v>0.66</v>
      </c>
      <c r="B759" s="9">
        <v>17.79</v>
      </c>
      <c r="C759" s="9">
        <f t="shared" si="264"/>
        <v>11.741400000000001</v>
      </c>
      <c r="D759" s="9">
        <f t="shared" si="265"/>
        <v>0.43560000000000004</v>
      </c>
      <c r="E759" s="9">
        <f t="shared" si="266"/>
        <v>316.48409999999996</v>
      </c>
      <c r="F759" s="9"/>
      <c r="G759" s="9"/>
      <c r="H759" s="9"/>
      <c r="I759" s="9">
        <v>759.5</v>
      </c>
      <c r="J759" s="9">
        <v>17.79</v>
      </c>
      <c r="K759" s="9">
        <f t="shared" si="267"/>
        <v>13511.504999999999</v>
      </c>
      <c r="L759" s="9">
        <f t="shared" si="268"/>
        <v>576840.25</v>
      </c>
      <c r="M759" s="9">
        <f t="shared" si="269"/>
        <v>316.48409999999996</v>
      </c>
      <c r="N759" s="9"/>
      <c r="O759" s="9"/>
      <c r="P759" s="9"/>
      <c r="Q759" s="9">
        <v>318.5</v>
      </c>
      <c r="R759" s="9">
        <v>17.79</v>
      </c>
      <c r="S759" s="9">
        <f t="shared" si="270"/>
        <v>5666.1149999999998</v>
      </c>
      <c r="T759" s="9">
        <f t="shared" si="271"/>
        <v>101442.25</v>
      </c>
      <c r="U759" s="9">
        <f t="shared" si="272"/>
        <v>316.48409999999996</v>
      </c>
      <c r="V759" s="9"/>
      <c r="W759" s="9"/>
      <c r="X759" s="9"/>
      <c r="Y759" s="9">
        <v>220.5</v>
      </c>
      <c r="Z759" s="9">
        <v>17.79</v>
      </c>
      <c r="AA759" s="9">
        <f t="shared" si="273"/>
        <v>3922.6949999999997</v>
      </c>
      <c r="AB759" s="9">
        <f t="shared" si="274"/>
        <v>48620.25</v>
      </c>
      <c r="AC759" s="9">
        <f t="shared" si="275"/>
        <v>316.48409999999996</v>
      </c>
      <c r="AD759" s="9"/>
      <c r="AE759" s="9"/>
      <c r="AF759" s="9"/>
      <c r="AG759" s="9">
        <v>3.5</v>
      </c>
      <c r="AH759" s="9">
        <v>17.79</v>
      </c>
      <c r="AI759" s="9">
        <f t="shared" si="276"/>
        <v>62.265000000000001</v>
      </c>
      <c r="AJ759" s="9">
        <f t="shared" si="277"/>
        <v>12.25</v>
      </c>
      <c r="AK759" s="9">
        <f t="shared" si="278"/>
        <v>316.48409999999996</v>
      </c>
      <c r="AL759" s="9"/>
      <c r="AM759" s="9"/>
      <c r="AN759" s="9"/>
      <c r="AO759" s="1">
        <v>3</v>
      </c>
      <c r="AP759" s="9">
        <v>17.79</v>
      </c>
      <c r="AQ759" s="9">
        <f t="shared" si="279"/>
        <v>53.37</v>
      </c>
      <c r="AR759" s="9">
        <f t="shared" si="280"/>
        <v>316.48409999999996</v>
      </c>
      <c r="AS759" s="9">
        <f t="shared" si="281"/>
        <v>316.48409999999996</v>
      </c>
      <c r="AT759" s="9"/>
      <c r="AU759" s="9"/>
      <c r="AV759" s="9"/>
      <c r="AW759" s="9">
        <v>0.4</v>
      </c>
      <c r="AX759" s="9">
        <v>17.79</v>
      </c>
      <c r="AY759" s="9">
        <f t="shared" si="282"/>
        <v>7.1159999999999997</v>
      </c>
      <c r="AZ759" s="9">
        <f t="shared" si="283"/>
        <v>0.16000000000000003</v>
      </c>
      <c r="BA759" s="9">
        <f t="shared" si="284"/>
        <v>316.48409999999996</v>
      </c>
      <c r="BB759" s="9"/>
      <c r="BC759" s="9"/>
      <c r="BD759" s="9"/>
      <c r="BE759" s="1">
        <v>5</v>
      </c>
      <c r="BF759" s="9">
        <v>17.79</v>
      </c>
      <c r="BG759">
        <f t="shared" si="285"/>
        <v>88.949999999999989</v>
      </c>
      <c r="BH759">
        <f t="shared" si="286"/>
        <v>25</v>
      </c>
      <c r="BI759">
        <f t="shared" si="287"/>
        <v>316.48409999999996</v>
      </c>
    </row>
    <row r="760" spans="1:61" x14ac:dyDescent="0.3">
      <c r="A760" s="9">
        <v>0.66</v>
      </c>
      <c r="B760" s="9">
        <v>17.55</v>
      </c>
      <c r="C760" s="9">
        <f t="shared" si="264"/>
        <v>11.583</v>
      </c>
      <c r="D760" s="9">
        <f t="shared" si="265"/>
        <v>0.43560000000000004</v>
      </c>
      <c r="E760" s="9">
        <f t="shared" si="266"/>
        <v>308.0025</v>
      </c>
      <c r="F760" s="9"/>
      <c r="G760" s="9"/>
      <c r="H760" s="9"/>
      <c r="I760" s="9">
        <v>759.5</v>
      </c>
      <c r="J760" s="9">
        <v>17.55</v>
      </c>
      <c r="K760" s="9">
        <f t="shared" si="267"/>
        <v>13329.225</v>
      </c>
      <c r="L760" s="9">
        <f t="shared" si="268"/>
        <v>576840.25</v>
      </c>
      <c r="M760" s="9">
        <f t="shared" si="269"/>
        <v>308.0025</v>
      </c>
      <c r="N760" s="9"/>
      <c r="O760" s="9"/>
      <c r="P760" s="9"/>
      <c r="Q760" s="9">
        <v>318.5</v>
      </c>
      <c r="R760" s="9">
        <v>17.55</v>
      </c>
      <c r="S760" s="9">
        <f t="shared" si="270"/>
        <v>5589.6750000000002</v>
      </c>
      <c r="T760" s="9">
        <f t="shared" si="271"/>
        <v>101442.25</v>
      </c>
      <c r="U760" s="9">
        <f t="shared" si="272"/>
        <v>308.0025</v>
      </c>
      <c r="V760" s="9"/>
      <c r="W760" s="9"/>
      <c r="X760" s="9"/>
      <c r="Y760" s="9">
        <v>220.5</v>
      </c>
      <c r="Z760" s="9">
        <v>17.55</v>
      </c>
      <c r="AA760" s="9">
        <f t="shared" si="273"/>
        <v>3869.7750000000001</v>
      </c>
      <c r="AB760" s="9">
        <f t="shared" si="274"/>
        <v>48620.25</v>
      </c>
      <c r="AC760" s="9">
        <f t="shared" si="275"/>
        <v>308.0025</v>
      </c>
      <c r="AD760" s="9"/>
      <c r="AE760" s="9"/>
      <c r="AF760" s="9"/>
      <c r="AG760" s="9">
        <v>3.5</v>
      </c>
      <c r="AH760" s="9">
        <v>17.55</v>
      </c>
      <c r="AI760" s="9">
        <f t="shared" si="276"/>
        <v>61.425000000000004</v>
      </c>
      <c r="AJ760" s="9">
        <f t="shared" si="277"/>
        <v>12.25</v>
      </c>
      <c r="AK760" s="9">
        <f t="shared" si="278"/>
        <v>308.0025</v>
      </c>
      <c r="AL760" s="9"/>
      <c r="AM760" s="9"/>
      <c r="AN760" s="9"/>
      <c r="AO760" s="1">
        <v>4</v>
      </c>
      <c r="AP760" s="9">
        <v>17.55</v>
      </c>
      <c r="AQ760" s="9">
        <f t="shared" si="279"/>
        <v>70.2</v>
      </c>
      <c r="AR760" s="9">
        <f t="shared" si="280"/>
        <v>308.0025</v>
      </c>
      <c r="AS760" s="9">
        <f t="shared" si="281"/>
        <v>308.0025</v>
      </c>
      <c r="AT760" s="9"/>
      <c r="AU760" s="9"/>
      <c r="AV760" s="9"/>
      <c r="AW760" s="9">
        <v>0.4</v>
      </c>
      <c r="AX760" s="9">
        <v>17.55</v>
      </c>
      <c r="AY760" s="9">
        <f t="shared" si="282"/>
        <v>7.0200000000000005</v>
      </c>
      <c r="AZ760" s="9">
        <f t="shared" si="283"/>
        <v>0.16000000000000003</v>
      </c>
      <c r="BA760" s="9">
        <f t="shared" si="284"/>
        <v>308.0025</v>
      </c>
      <c r="BB760" s="9"/>
      <c r="BC760" s="9"/>
      <c r="BD760" s="9"/>
      <c r="BE760" s="1">
        <v>5</v>
      </c>
      <c r="BF760" s="9">
        <v>17.55</v>
      </c>
      <c r="BG760">
        <f t="shared" si="285"/>
        <v>87.75</v>
      </c>
      <c r="BH760">
        <f t="shared" si="286"/>
        <v>25</v>
      </c>
      <c r="BI760">
        <f t="shared" si="287"/>
        <v>308.0025</v>
      </c>
    </row>
    <row r="761" spans="1:61" x14ac:dyDescent="0.3">
      <c r="A761" s="9">
        <v>0.66</v>
      </c>
      <c r="B761" s="9">
        <v>18.059999999999999</v>
      </c>
      <c r="C761" s="9">
        <f t="shared" si="264"/>
        <v>11.919599999999999</v>
      </c>
      <c r="D761" s="9">
        <f t="shared" si="265"/>
        <v>0.43560000000000004</v>
      </c>
      <c r="E761" s="9">
        <f t="shared" si="266"/>
        <v>326.16359999999997</v>
      </c>
      <c r="F761" s="9"/>
      <c r="G761" s="9"/>
      <c r="H761" s="9"/>
      <c r="I761" s="9">
        <v>759.5</v>
      </c>
      <c r="J761" s="9">
        <v>18.059999999999999</v>
      </c>
      <c r="K761" s="9">
        <f t="shared" si="267"/>
        <v>13716.57</v>
      </c>
      <c r="L761" s="9">
        <f t="shared" si="268"/>
        <v>576840.25</v>
      </c>
      <c r="M761" s="9">
        <f t="shared" si="269"/>
        <v>326.16359999999997</v>
      </c>
      <c r="N761" s="9"/>
      <c r="O761" s="9"/>
      <c r="P761" s="9"/>
      <c r="Q761" s="9">
        <v>318.5</v>
      </c>
      <c r="R761" s="9">
        <v>18.059999999999999</v>
      </c>
      <c r="S761" s="9">
        <f t="shared" si="270"/>
        <v>5752.11</v>
      </c>
      <c r="T761" s="9">
        <f t="shared" si="271"/>
        <v>101442.25</v>
      </c>
      <c r="U761" s="9">
        <f t="shared" si="272"/>
        <v>326.16359999999997</v>
      </c>
      <c r="V761" s="9"/>
      <c r="W761" s="9"/>
      <c r="X761" s="9"/>
      <c r="Y761" s="9">
        <v>220.5</v>
      </c>
      <c r="Z761" s="9">
        <v>18.059999999999999</v>
      </c>
      <c r="AA761" s="9">
        <f t="shared" si="273"/>
        <v>3982.2299999999996</v>
      </c>
      <c r="AB761" s="9">
        <f t="shared" si="274"/>
        <v>48620.25</v>
      </c>
      <c r="AC761" s="9">
        <f t="shared" si="275"/>
        <v>326.16359999999997</v>
      </c>
      <c r="AD761" s="9"/>
      <c r="AE761" s="9"/>
      <c r="AF761" s="9"/>
      <c r="AG761" s="9">
        <v>3.5</v>
      </c>
      <c r="AH761" s="9">
        <v>18.059999999999999</v>
      </c>
      <c r="AI761" s="9">
        <f t="shared" si="276"/>
        <v>63.209999999999994</v>
      </c>
      <c r="AJ761" s="9">
        <f t="shared" si="277"/>
        <v>12.25</v>
      </c>
      <c r="AK761" s="9">
        <f t="shared" si="278"/>
        <v>326.16359999999997</v>
      </c>
      <c r="AL761" s="9"/>
      <c r="AM761" s="9"/>
      <c r="AN761" s="9"/>
      <c r="AO761" s="1">
        <v>5</v>
      </c>
      <c r="AP761" s="9">
        <v>18.059999999999999</v>
      </c>
      <c r="AQ761" s="9">
        <f t="shared" si="279"/>
        <v>90.3</v>
      </c>
      <c r="AR761" s="9">
        <f t="shared" si="280"/>
        <v>326.16359999999997</v>
      </c>
      <c r="AS761" s="9">
        <f t="shared" si="281"/>
        <v>326.16359999999997</v>
      </c>
      <c r="AT761" s="9"/>
      <c r="AU761" s="9"/>
      <c r="AV761" s="9"/>
      <c r="AW761" s="9">
        <v>0.4</v>
      </c>
      <c r="AX761" s="9">
        <v>18.059999999999999</v>
      </c>
      <c r="AY761" s="9">
        <f t="shared" si="282"/>
        <v>7.2240000000000002</v>
      </c>
      <c r="AZ761" s="9">
        <f t="shared" si="283"/>
        <v>0.16000000000000003</v>
      </c>
      <c r="BA761" s="9">
        <f t="shared" si="284"/>
        <v>326.16359999999997</v>
      </c>
      <c r="BB761" s="9"/>
      <c r="BC761" s="9"/>
      <c r="BD761" s="9"/>
      <c r="BE761" s="1">
        <v>5</v>
      </c>
      <c r="BF761" s="9">
        <v>18.059999999999999</v>
      </c>
      <c r="BG761">
        <f t="shared" si="285"/>
        <v>90.3</v>
      </c>
      <c r="BH761">
        <f t="shared" si="286"/>
        <v>25</v>
      </c>
      <c r="BI761">
        <f t="shared" si="287"/>
        <v>326.16359999999997</v>
      </c>
    </row>
    <row r="762" spans="1:61" x14ac:dyDescent="0.3">
      <c r="A762" s="9">
        <v>0.64</v>
      </c>
      <c r="B762" s="9">
        <v>20.82</v>
      </c>
      <c r="C762" s="9">
        <f t="shared" si="264"/>
        <v>13.3248</v>
      </c>
      <c r="D762" s="9">
        <f t="shared" si="265"/>
        <v>0.40960000000000002</v>
      </c>
      <c r="E762" s="9">
        <f t="shared" si="266"/>
        <v>433.47239999999999</v>
      </c>
      <c r="F762" s="9"/>
      <c r="G762" s="9"/>
      <c r="H762" s="9"/>
      <c r="I762" s="9">
        <v>784</v>
      </c>
      <c r="J762" s="9">
        <v>20.82</v>
      </c>
      <c r="K762" s="9">
        <f t="shared" si="267"/>
        <v>16322.880000000001</v>
      </c>
      <c r="L762" s="9">
        <f t="shared" si="268"/>
        <v>614656</v>
      </c>
      <c r="M762" s="9">
        <f t="shared" si="269"/>
        <v>433.47239999999999</v>
      </c>
      <c r="N762" s="9"/>
      <c r="O762" s="9"/>
      <c r="P762" s="9"/>
      <c r="Q762" s="9">
        <v>343</v>
      </c>
      <c r="R762" s="9">
        <v>20.82</v>
      </c>
      <c r="S762" s="9">
        <f t="shared" si="270"/>
        <v>7141.26</v>
      </c>
      <c r="T762" s="9">
        <f t="shared" si="271"/>
        <v>117649</v>
      </c>
      <c r="U762" s="9">
        <f t="shared" si="272"/>
        <v>433.47239999999999</v>
      </c>
      <c r="V762" s="9"/>
      <c r="W762" s="9"/>
      <c r="X762" s="9"/>
      <c r="Y762" s="9">
        <v>220.5</v>
      </c>
      <c r="Z762" s="9">
        <v>20.82</v>
      </c>
      <c r="AA762" s="9">
        <f t="shared" si="273"/>
        <v>4590.8100000000004</v>
      </c>
      <c r="AB762" s="9">
        <f t="shared" si="274"/>
        <v>48620.25</v>
      </c>
      <c r="AC762" s="9">
        <f t="shared" si="275"/>
        <v>433.47239999999999</v>
      </c>
      <c r="AD762" s="9"/>
      <c r="AE762" s="9"/>
      <c r="AF762" s="9"/>
      <c r="AG762" s="9">
        <v>3.5</v>
      </c>
      <c r="AH762" s="9">
        <v>20.82</v>
      </c>
      <c r="AI762" s="9">
        <f t="shared" si="276"/>
        <v>72.87</v>
      </c>
      <c r="AJ762" s="9">
        <f t="shared" si="277"/>
        <v>12.25</v>
      </c>
      <c r="AK762" s="9">
        <f t="shared" si="278"/>
        <v>433.47239999999999</v>
      </c>
      <c r="AL762" s="9"/>
      <c r="AM762" s="9"/>
      <c r="AN762" s="9"/>
      <c r="AO762" s="1">
        <v>2</v>
      </c>
      <c r="AP762" s="9">
        <v>20.82</v>
      </c>
      <c r="AQ762" s="9">
        <f t="shared" si="279"/>
        <v>41.64</v>
      </c>
      <c r="AR762" s="9">
        <f t="shared" si="280"/>
        <v>433.47239999999999</v>
      </c>
      <c r="AS762" s="9">
        <f t="shared" si="281"/>
        <v>433.47239999999999</v>
      </c>
      <c r="AT762" s="9"/>
      <c r="AU762" s="9"/>
      <c r="AV762" s="9"/>
      <c r="AW762" s="9">
        <v>0.4</v>
      </c>
      <c r="AX762" s="9">
        <v>20.82</v>
      </c>
      <c r="AY762" s="9">
        <f t="shared" si="282"/>
        <v>8.3280000000000012</v>
      </c>
      <c r="AZ762" s="9">
        <f t="shared" si="283"/>
        <v>0.16000000000000003</v>
      </c>
      <c r="BA762" s="9">
        <f t="shared" si="284"/>
        <v>433.47239999999999</v>
      </c>
      <c r="BB762" s="9"/>
      <c r="BC762" s="9"/>
      <c r="BD762" s="9"/>
      <c r="BE762" s="1">
        <v>5</v>
      </c>
      <c r="BF762" s="9">
        <v>20.82</v>
      </c>
      <c r="BG762">
        <f t="shared" si="285"/>
        <v>104.1</v>
      </c>
      <c r="BH762">
        <f t="shared" si="286"/>
        <v>25</v>
      </c>
      <c r="BI762">
        <f t="shared" si="287"/>
        <v>433.47239999999999</v>
      </c>
    </row>
    <row r="763" spans="1:61" x14ac:dyDescent="0.3">
      <c r="A763" s="9">
        <v>0.64</v>
      </c>
      <c r="B763" s="9">
        <v>20.21</v>
      </c>
      <c r="C763" s="9">
        <f t="shared" si="264"/>
        <v>12.9344</v>
      </c>
      <c r="D763" s="9">
        <f t="shared" si="265"/>
        <v>0.40960000000000002</v>
      </c>
      <c r="E763" s="9">
        <f t="shared" si="266"/>
        <v>408.44410000000005</v>
      </c>
      <c r="F763" s="9"/>
      <c r="G763" s="9"/>
      <c r="H763" s="9"/>
      <c r="I763" s="9">
        <v>784</v>
      </c>
      <c r="J763" s="9">
        <v>20.21</v>
      </c>
      <c r="K763" s="9">
        <f t="shared" si="267"/>
        <v>15844.640000000001</v>
      </c>
      <c r="L763" s="9">
        <f t="shared" si="268"/>
        <v>614656</v>
      </c>
      <c r="M763" s="9">
        <f t="shared" si="269"/>
        <v>408.44410000000005</v>
      </c>
      <c r="N763" s="9"/>
      <c r="O763" s="9"/>
      <c r="P763" s="9"/>
      <c r="Q763" s="9">
        <v>343</v>
      </c>
      <c r="R763" s="9">
        <v>20.21</v>
      </c>
      <c r="S763" s="9">
        <f t="shared" si="270"/>
        <v>6932.0300000000007</v>
      </c>
      <c r="T763" s="9">
        <f t="shared" si="271"/>
        <v>117649</v>
      </c>
      <c r="U763" s="9">
        <f t="shared" si="272"/>
        <v>408.44410000000005</v>
      </c>
      <c r="V763" s="9"/>
      <c r="W763" s="9"/>
      <c r="X763" s="9"/>
      <c r="Y763" s="9">
        <v>220.5</v>
      </c>
      <c r="Z763" s="9">
        <v>20.21</v>
      </c>
      <c r="AA763" s="9">
        <f t="shared" si="273"/>
        <v>4456.3050000000003</v>
      </c>
      <c r="AB763" s="9">
        <f t="shared" si="274"/>
        <v>48620.25</v>
      </c>
      <c r="AC763" s="9">
        <f t="shared" si="275"/>
        <v>408.44410000000005</v>
      </c>
      <c r="AD763" s="9"/>
      <c r="AE763" s="9"/>
      <c r="AF763" s="9"/>
      <c r="AG763" s="9">
        <v>3.5</v>
      </c>
      <c r="AH763" s="9">
        <v>20.21</v>
      </c>
      <c r="AI763" s="9">
        <f t="shared" si="276"/>
        <v>70.734999999999999</v>
      </c>
      <c r="AJ763" s="9">
        <f t="shared" si="277"/>
        <v>12.25</v>
      </c>
      <c r="AK763" s="9">
        <f t="shared" si="278"/>
        <v>408.44410000000005</v>
      </c>
      <c r="AL763" s="9"/>
      <c r="AM763" s="9"/>
      <c r="AN763" s="9"/>
      <c r="AO763" s="1">
        <v>3</v>
      </c>
      <c r="AP763" s="9">
        <v>20.21</v>
      </c>
      <c r="AQ763" s="9">
        <f t="shared" si="279"/>
        <v>60.63</v>
      </c>
      <c r="AR763" s="9">
        <f t="shared" si="280"/>
        <v>408.44410000000005</v>
      </c>
      <c r="AS763" s="9">
        <f t="shared" si="281"/>
        <v>408.44410000000005</v>
      </c>
      <c r="AT763" s="9"/>
      <c r="AU763" s="9"/>
      <c r="AV763" s="9"/>
      <c r="AW763" s="9">
        <v>0.4</v>
      </c>
      <c r="AX763" s="9">
        <v>20.21</v>
      </c>
      <c r="AY763" s="9">
        <f t="shared" si="282"/>
        <v>8.0840000000000014</v>
      </c>
      <c r="AZ763" s="9">
        <f t="shared" si="283"/>
        <v>0.16000000000000003</v>
      </c>
      <c r="BA763" s="9">
        <f t="shared" si="284"/>
        <v>408.44410000000005</v>
      </c>
      <c r="BB763" s="9"/>
      <c r="BC763" s="9"/>
      <c r="BD763" s="9"/>
      <c r="BE763" s="1">
        <v>5</v>
      </c>
      <c r="BF763" s="9">
        <v>20.21</v>
      </c>
      <c r="BG763">
        <f t="shared" si="285"/>
        <v>101.05000000000001</v>
      </c>
      <c r="BH763">
        <f t="shared" si="286"/>
        <v>25</v>
      </c>
      <c r="BI763">
        <f t="shared" si="287"/>
        <v>408.44410000000005</v>
      </c>
    </row>
    <row r="764" spans="1:61" x14ac:dyDescent="0.3">
      <c r="A764" s="9">
        <v>0.64</v>
      </c>
      <c r="B764" s="9">
        <v>20.71</v>
      </c>
      <c r="C764" s="9">
        <f t="shared" si="264"/>
        <v>13.2544</v>
      </c>
      <c r="D764" s="9">
        <f t="shared" si="265"/>
        <v>0.40960000000000002</v>
      </c>
      <c r="E764" s="9">
        <f t="shared" si="266"/>
        <v>428.90410000000003</v>
      </c>
      <c r="F764" s="9"/>
      <c r="G764" s="9"/>
      <c r="H764" s="9"/>
      <c r="I764" s="9">
        <v>784</v>
      </c>
      <c r="J764" s="9">
        <v>20.71</v>
      </c>
      <c r="K764" s="9">
        <f t="shared" si="267"/>
        <v>16236.640000000001</v>
      </c>
      <c r="L764" s="9">
        <f t="shared" si="268"/>
        <v>614656</v>
      </c>
      <c r="M764" s="9">
        <f t="shared" si="269"/>
        <v>428.90410000000003</v>
      </c>
      <c r="N764" s="9"/>
      <c r="O764" s="9"/>
      <c r="P764" s="9"/>
      <c r="Q764" s="9">
        <v>343</v>
      </c>
      <c r="R764" s="9">
        <v>20.71</v>
      </c>
      <c r="S764" s="9">
        <f t="shared" si="270"/>
        <v>7103.5300000000007</v>
      </c>
      <c r="T764" s="9">
        <f t="shared" si="271"/>
        <v>117649</v>
      </c>
      <c r="U764" s="9">
        <f t="shared" si="272"/>
        <v>428.90410000000003</v>
      </c>
      <c r="V764" s="9"/>
      <c r="W764" s="9"/>
      <c r="X764" s="9"/>
      <c r="Y764" s="9">
        <v>220.5</v>
      </c>
      <c r="Z764" s="9">
        <v>20.71</v>
      </c>
      <c r="AA764" s="9">
        <f t="shared" si="273"/>
        <v>4566.5550000000003</v>
      </c>
      <c r="AB764" s="9">
        <f t="shared" si="274"/>
        <v>48620.25</v>
      </c>
      <c r="AC764" s="9">
        <f t="shared" si="275"/>
        <v>428.90410000000003</v>
      </c>
      <c r="AD764" s="9"/>
      <c r="AE764" s="9"/>
      <c r="AF764" s="9"/>
      <c r="AG764" s="9">
        <v>3.5</v>
      </c>
      <c r="AH764" s="9">
        <v>20.71</v>
      </c>
      <c r="AI764" s="9">
        <f t="shared" si="276"/>
        <v>72.484999999999999</v>
      </c>
      <c r="AJ764" s="9">
        <f t="shared" si="277"/>
        <v>12.25</v>
      </c>
      <c r="AK764" s="9">
        <f t="shared" si="278"/>
        <v>428.90410000000003</v>
      </c>
      <c r="AL764" s="9"/>
      <c r="AM764" s="9"/>
      <c r="AN764" s="9"/>
      <c r="AO764" s="1">
        <v>4</v>
      </c>
      <c r="AP764" s="9">
        <v>20.71</v>
      </c>
      <c r="AQ764" s="9">
        <f t="shared" si="279"/>
        <v>82.84</v>
      </c>
      <c r="AR764" s="9">
        <f t="shared" si="280"/>
        <v>428.90410000000003</v>
      </c>
      <c r="AS764" s="9">
        <f t="shared" si="281"/>
        <v>428.90410000000003</v>
      </c>
      <c r="AT764" s="9"/>
      <c r="AU764" s="9"/>
      <c r="AV764" s="9"/>
      <c r="AW764" s="9">
        <v>0.4</v>
      </c>
      <c r="AX764" s="9">
        <v>20.71</v>
      </c>
      <c r="AY764" s="9">
        <f t="shared" si="282"/>
        <v>8.2840000000000007</v>
      </c>
      <c r="AZ764" s="9">
        <f t="shared" si="283"/>
        <v>0.16000000000000003</v>
      </c>
      <c r="BA764" s="9">
        <f t="shared" si="284"/>
        <v>428.90410000000003</v>
      </c>
      <c r="BB764" s="9"/>
      <c r="BC764" s="9"/>
      <c r="BD764" s="9"/>
      <c r="BE764" s="1">
        <v>5</v>
      </c>
      <c r="BF764" s="9">
        <v>20.71</v>
      </c>
      <c r="BG764">
        <f t="shared" si="285"/>
        <v>103.55000000000001</v>
      </c>
      <c r="BH764">
        <f t="shared" si="286"/>
        <v>25</v>
      </c>
      <c r="BI764">
        <f t="shared" si="287"/>
        <v>428.90410000000003</v>
      </c>
    </row>
    <row r="765" spans="1:61" x14ac:dyDescent="0.3">
      <c r="A765" s="9">
        <v>0.64</v>
      </c>
      <c r="B765" s="9">
        <v>21.4</v>
      </c>
      <c r="C765" s="9">
        <f t="shared" si="264"/>
        <v>13.696</v>
      </c>
      <c r="D765" s="9">
        <f t="shared" si="265"/>
        <v>0.40960000000000002</v>
      </c>
      <c r="E765" s="9">
        <f t="shared" si="266"/>
        <v>457.95999999999992</v>
      </c>
      <c r="F765" s="9"/>
      <c r="G765" s="9"/>
      <c r="H765" s="9"/>
      <c r="I765" s="9">
        <v>784</v>
      </c>
      <c r="J765" s="9">
        <v>21.4</v>
      </c>
      <c r="K765" s="9">
        <f t="shared" si="267"/>
        <v>16777.599999999999</v>
      </c>
      <c r="L765" s="9">
        <f t="shared" si="268"/>
        <v>614656</v>
      </c>
      <c r="M765" s="9">
        <f t="shared" si="269"/>
        <v>457.95999999999992</v>
      </c>
      <c r="N765" s="9"/>
      <c r="O765" s="9"/>
      <c r="P765" s="9"/>
      <c r="Q765" s="9">
        <v>343</v>
      </c>
      <c r="R765" s="9">
        <v>21.4</v>
      </c>
      <c r="S765" s="9">
        <f t="shared" si="270"/>
        <v>7340.2</v>
      </c>
      <c r="T765" s="9">
        <f t="shared" si="271"/>
        <v>117649</v>
      </c>
      <c r="U765" s="9">
        <f t="shared" si="272"/>
        <v>457.95999999999992</v>
      </c>
      <c r="V765" s="9"/>
      <c r="W765" s="9"/>
      <c r="X765" s="9"/>
      <c r="Y765" s="9">
        <v>220.5</v>
      </c>
      <c r="Z765" s="9">
        <v>21.4</v>
      </c>
      <c r="AA765" s="9">
        <f t="shared" si="273"/>
        <v>4718.7</v>
      </c>
      <c r="AB765" s="9">
        <f t="shared" si="274"/>
        <v>48620.25</v>
      </c>
      <c r="AC765" s="9">
        <f t="shared" si="275"/>
        <v>457.95999999999992</v>
      </c>
      <c r="AD765" s="9"/>
      <c r="AE765" s="9"/>
      <c r="AF765" s="9"/>
      <c r="AG765" s="9">
        <v>3.5</v>
      </c>
      <c r="AH765" s="9">
        <v>21.4</v>
      </c>
      <c r="AI765" s="9">
        <f t="shared" si="276"/>
        <v>74.899999999999991</v>
      </c>
      <c r="AJ765" s="9">
        <f t="shared" si="277"/>
        <v>12.25</v>
      </c>
      <c r="AK765" s="9">
        <f t="shared" si="278"/>
        <v>457.95999999999992</v>
      </c>
      <c r="AL765" s="9"/>
      <c r="AM765" s="9"/>
      <c r="AN765" s="9"/>
      <c r="AO765" s="1">
        <v>5</v>
      </c>
      <c r="AP765" s="9">
        <v>21.4</v>
      </c>
      <c r="AQ765" s="9">
        <f t="shared" si="279"/>
        <v>107</v>
      </c>
      <c r="AR765" s="9">
        <f t="shared" si="280"/>
        <v>457.95999999999992</v>
      </c>
      <c r="AS765" s="9">
        <f t="shared" si="281"/>
        <v>457.95999999999992</v>
      </c>
      <c r="AT765" s="9"/>
      <c r="AU765" s="9"/>
      <c r="AV765" s="9"/>
      <c r="AW765" s="9">
        <v>0.4</v>
      </c>
      <c r="AX765" s="9">
        <v>21.4</v>
      </c>
      <c r="AY765" s="9">
        <f t="shared" si="282"/>
        <v>8.56</v>
      </c>
      <c r="AZ765" s="9">
        <f t="shared" si="283"/>
        <v>0.16000000000000003</v>
      </c>
      <c r="BA765" s="9">
        <f t="shared" si="284"/>
        <v>457.95999999999992</v>
      </c>
      <c r="BB765" s="9"/>
      <c r="BC765" s="9"/>
      <c r="BD765" s="9"/>
      <c r="BE765" s="1">
        <v>5</v>
      </c>
      <c r="BF765" s="9">
        <v>21.4</v>
      </c>
      <c r="BG765">
        <f t="shared" si="285"/>
        <v>107</v>
      </c>
      <c r="BH765">
        <f t="shared" si="286"/>
        <v>25</v>
      </c>
      <c r="BI765">
        <f t="shared" si="287"/>
        <v>457.95999999999992</v>
      </c>
    </row>
    <row r="766" spans="1:61" x14ac:dyDescent="0.3">
      <c r="A766" s="9">
        <v>0.62</v>
      </c>
      <c r="B766" s="9">
        <v>16.88</v>
      </c>
      <c r="C766" s="9">
        <f t="shared" si="264"/>
        <v>10.465599999999998</v>
      </c>
      <c r="D766" s="9">
        <f t="shared" si="265"/>
        <v>0.38440000000000002</v>
      </c>
      <c r="E766" s="9">
        <f t="shared" si="266"/>
        <v>284.93439999999998</v>
      </c>
      <c r="F766" s="9"/>
      <c r="G766" s="9"/>
      <c r="H766" s="9"/>
      <c r="I766" s="9">
        <v>808.5</v>
      </c>
      <c r="J766" s="9">
        <v>16.88</v>
      </c>
      <c r="K766" s="9">
        <f t="shared" si="267"/>
        <v>13647.48</v>
      </c>
      <c r="L766" s="9">
        <f t="shared" si="268"/>
        <v>653672.25</v>
      </c>
      <c r="M766" s="9">
        <f t="shared" si="269"/>
        <v>284.93439999999998</v>
      </c>
      <c r="N766" s="9"/>
      <c r="O766" s="9"/>
      <c r="P766" s="9"/>
      <c r="Q766" s="9">
        <v>367.5</v>
      </c>
      <c r="R766" s="9">
        <v>16.88</v>
      </c>
      <c r="S766" s="9">
        <f t="shared" si="270"/>
        <v>6203.4</v>
      </c>
      <c r="T766" s="9">
        <f t="shared" si="271"/>
        <v>135056.25</v>
      </c>
      <c r="U766" s="9">
        <f t="shared" si="272"/>
        <v>284.93439999999998</v>
      </c>
      <c r="V766" s="9"/>
      <c r="W766" s="9"/>
      <c r="X766" s="9"/>
      <c r="Y766" s="9">
        <v>220.5</v>
      </c>
      <c r="Z766" s="9">
        <v>16.88</v>
      </c>
      <c r="AA766" s="9">
        <f t="shared" si="273"/>
        <v>3722.04</v>
      </c>
      <c r="AB766" s="9">
        <f t="shared" si="274"/>
        <v>48620.25</v>
      </c>
      <c r="AC766" s="9">
        <f t="shared" si="275"/>
        <v>284.93439999999998</v>
      </c>
      <c r="AD766" s="9"/>
      <c r="AE766" s="9"/>
      <c r="AF766" s="9"/>
      <c r="AG766" s="9">
        <v>3.5</v>
      </c>
      <c r="AH766" s="9">
        <v>16.88</v>
      </c>
      <c r="AI766" s="9">
        <f t="shared" si="276"/>
        <v>59.08</v>
      </c>
      <c r="AJ766" s="9">
        <f t="shared" si="277"/>
        <v>12.25</v>
      </c>
      <c r="AK766" s="9">
        <f t="shared" si="278"/>
        <v>284.93439999999998</v>
      </c>
      <c r="AL766" s="9"/>
      <c r="AM766" s="9"/>
      <c r="AN766" s="9"/>
      <c r="AO766" s="1">
        <v>2</v>
      </c>
      <c r="AP766" s="9">
        <v>16.88</v>
      </c>
      <c r="AQ766" s="9">
        <f t="shared" si="279"/>
        <v>33.76</v>
      </c>
      <c r="AR766" s="9">
        <f t="shared" si="280"/>
        <v>284.93439999999998</v>
      </c>
      <c r="AS766" s="9">
        <f t="shared" si="281"/>
        <v>284.93439999999998</v>
      </c>
      <c r="AT766" s="9"/>
      <c r="AU766" s="9"/>
      <c r="AV766" s="9"/>
      <c r="AW766" s="9">
        <v>0.4</v>
      </c>
      <c r="AX766" s="9">
        <v>16.88</v>
      </c>
      <c r="AY766" s="9">
        <f t="shared" si="282"/>
        <v>6.7519999999999998</v>
      </c>
      <c r="AZ766" s="9">
        <f t="shared" si="283"/>
        <v>0.16000000000000003</v>
      </c>
      <c r="BA766" s="9">
        <f t="shared" si="284"/>
        <v>284.93439999999998</v>
      </c>
      <c r="BB766" s="9"/>
      <c r="BC766" s="9"/>
      <c r="BD766" s="9"/>
      <c r="BE766" s="1">
        <v>5</v>
      </c>
      <c r="BF766" s="9">
        <v>16.88</v>
      </c>
      <c r="BG766">
        <f t="shared" si="285"/>
        <v>84.399999999999991</v>
      </c>
      <c r="BH766">
        <f t="shared" si="286"/>
        <v>25</v>
      </c>
      <c r="BI766">
        <f t="shared" si="287"/>
        <v>284.93439999999998</v>
      </c>
    </row>
    <row r="767" spans="1:61" x14ac:dyDescent="0.3">
      <c r="A767" s="9">
        <v>0.62</v>
      </c>
      <c r="B767" s="9">
        <v>17.11</v>
      </c>
      <c r="C767" s="9">
        <f t="shared" si="264"/>
        <v>10.6082</v>
      </c>
      <c r="D767" s="9">
        <f t="shared" si="265"/>
        <v>0.38440000000000002</v>
      </c>
      <c r="E767" s="9">
        <f t="shared" si="266"/>
        <v>292.75209999999998</v>
      </c>
      <c r="F767" s="9"/>
      <c r="G767" s="9"/>
      <c r="H767" s="9"/>
      <c r="I767" s="9">
        <v>808.5</v>
      </c>
      <c r="J767" s="9">
        <v>17.11</v>
      </c>
      <c r="K767" s="9">
        <f t="shared" si="267"/>
        <v>13833.434999999999</v>
      </c>
      <c r="L767" s="9">
        <f t="shared" si="268"/>
        <v>653672.25</v>
      </c>
      <c r="M767" s="9">
        <f t="shared" si="269"/>
        <v>292.75209999999998</v>
      </c>
      <c r="N767" s="9"/>
      <c r="O767" s="9"/>
      <c r="P767" s="9"/>
      <c r="Q767" s="9">
        <v>367.5</v>
      </c>
      <c r="R767" s="9">
        <v>17.11</v>
      </c>
      <c r="S767" s="9">
        <f t="shared" si="270"/>
        <v>6287.9250000000002</v>
      </c>
      <c r="T767" s="9">
        <f t="shared" si="271"/>
        <v>135056.25</v>
      </c>
      <c r="U767" s="9">
        <f t="shared" si="272"/>
        <v>292.75209999999998</v>
      </c>
      <c r="V767" s="9"/>
      <c r="W767" s="9"/>
      <c r="X767" s="9"/>
      <c r="Y767" s="9">
        <v>220.5</v>
      </c>
      <c r="Z767" s="9">
        <v>17.11</v>
      </c>
      <c r="AA767" s="9">
        <f t="shared" si="273"/>
        <v>3772.7549999999997</v>
      </c>
      <c r="AB767" s="9">
        <f t="shared" si="274"/>
        <v>48620.25</v>
      </c>
      <c r="AC767" s="9">
        <f t="shared" si="275"/>
        <v>292.75209999999998</v>
      </c>
      <c r="AD767" s="9"/>
      <c r="AE767" s="9"/>
      <c r="AF767" s="9"/>
      <c r="AG767" s="9">
        <v>3.5</v>
      </c>
      <c r="AH767" s="9">
        <v>17.11</v>
      </c>
      <c r="AI767" s="9">
        <f t="shared" si="276"/>
        <v>59.884999999999998</v>
      </c>
      <c r="AJ767" s="9">
        <f t="shared" si="277"/>
        <v>12.25</v>
      </c>
      <c r="AK767" s="9">
        <f t="shared" si="278"/>
        <v>292.75209999999998</v>
      </c>
      <c r="AL767" s="9"/>
      <c r="AM767" s="9"/>
      <c r="AN767" s="9"/>
      <c r="AO767" s="1">
        <v>3</v>
      </c>
      <c r="AP767" s="9">
        <v>17.11</v>
      </c>
      <c r="AQ767" s="9">
        <f t="shared" si="279"/>
        <v>51.33</v>
      </c>
      <c r="AR767" s="9">
        <f t="shared" si="280"/>
        <v>292.75209999999998</v>
      </c>
      <c r="AS767" s="9">
        <f t="shared" si="281"/>
        <v>292.75209999999998</v>
      </c>
      <c r="AT767" s="9"/>
      <c r="AU767" s="9"/>
      <c r="AV767" s="9"/>
      <c r="AW767" s="9">
        <v>0.4</v>
      </c>
      <c r="AX767" s="9">
        <v>17.11</v>
      </c>
      <c r="AY767" s="9">
        <f t="shared" si="282"/>
        <v>6.8440000000000003</v>
      </c>
      <c r="AZ767" s="9">
        <f t="shared" si="283"/>
        <v>0.16000000000000003</v>
      </c>
      <c r="BA767" s="9">
        <f t="shared" si="284"/>
        <v>292.75209999999998</v>
      </c>
      <c r="BB767" s="9"/>
      <c r="BC767" s="9"/>
      <c r="BD767" s="9"/>
      <c r="BE767" s="1">
        <v>5</v>
      </c>
      <c r="BF767" s="9">
        <v>17.11</v>
      </c>
      <c r="BG767">
        <f t="shared" si="285"/>
        <v>85.55</v>
      </c>
      <c r="BH767">
        <f t="shared" si="286"/>
        <v>25</v>
      </c>
      <c r="BI767">
        <f t="shared" si="287"/>
        <v>292.75209999999998</v>
      </c>
    </row>
    <row r="768" spans="1:61" x14ac:dyDescent="0.3">
      <c r="A768" s="9">
        <v>0.62</v>
      </c>
      <c r="B768" s="9">
        <v>16.61</v>
      </c>
      <c r="C768" s="9">
        <f t="shared" si="264"/>
        <v>10.2982</v>
      </c>
      <c r="D768" s="9">
        <f t="shared" si="265"/>
        <v>0.38440000000000002</v>
      </c>
      <c r="E768" s="9">
        <f t="shared" si="266"/>
        <v>275.89209999999997</v>
      </c>
      <c r="F768" s="9"/>
      <c r="G768" s="9"/>
      <c r="H768" s="9"/>
      <c r="I768" s="9">
        <v>808.5</v>
      </c>
      <c r="J768" s="9">
        <v>16.61</v>
      </c>
      <c r="K768" s="9">
        <f t="shared" si="267"/>
        <v>13429.184999999999</v>
      </c>
      <c r="L768" s="9">
        <f t="shared" si="268"/>
        <v>653672.25</v>
      </c>
      <c r="M768" s="9">
        <f t="shared" si="269"/>
        <v>275.89209999999997</v>
      </c>
      <c r="N768" s="9"/>
      <c r="O768" s="9"/>
      <c r="P768" s="9"/>
      <c r="Q768" s="9">
        <v>367.5</v>
      </c>
      <c r="R768" s="9">
        <v>16.61</v>
      </c>
      <c r="S768" s="9">
        <f t="shared" si="270"/>
        <v>6104.1750000000002</v>
      </c>
      <c r="T768" s="9">
        <f t="shared" si="271"/>
        <v>135056.25</v>
      </c>
      <c r="U768" s="9">
        <f t="shared" si="272"/>
        <v>275.89209999999997</v>
      </c>
      <c r="V768" s="9"/>
      <c r="W768" s="9"/>
      <c r="X768" s="9"/>
      <c r="Y768" s="9">
        <v>220.5</v>
      </c>
      <c r="Z768" s="9">
        <v>16.61</v>
      </c>
      <c r="AA768" s="9">
        <f t="shared" si="273"/>
        <v>3662.5049999999997</v>
      </c>
      <c r="AB768" s="9">
        <f t="shared" si="274"/>
        <v>48620.25</v>
      </c>
      <c r="AC768" s="9">
        <f t="shared" si="275"/>
        <v>275.89209999999997</v>
      </c>
      <c r="AD768" s="9"/>
      <c r="AE768" s="9"/>
      <c r="AF768" s="9"/>
      <c r="AG768" s="9">
        <v>3.5</v>
      </c>
      <c r="AH768" s="9">
        <v>16.61</v>
      </c>
      <c r="AI768" s="9">
        <f t="shared" si="276"/>
        <v>58.134999999999998</v>
      </c>
      <c r="AJ768" s="9">
        <f t="shared" si="277"/>
        <v>12.25</v>
      </c>
      <c r="AK768" s="9">
        <f t="shared" si="278"/>
        <v>275.89209999999997</v>
      </c>
      <c r="AL768" s="9"/>
      <c r="AM768" s="9"/>
      <c r="AN768" s="9"/>
      <c r="AO768" s="1">
        <v>4</v>
      </c>
      <c r="AP768" s="9">
        <v>16.61</v>
      </c>
      <c r="AQ768" s="9">
        <f t="shared" si="279"/>
        <v>66.44</v>
      </c>
      <c r="AR768" s="9">
        <f t="shared" si="280"/>
        <v>275.89209999999997</v>
      </c>
      <c r="AS768" s="9">
        <f t="shared" si="281"/>
        <v>275.89209999999997</v>
      </c>
      <c r="AT768" s="9"/>
      <c r="AU768" s="9"/>
      <c r="AV768" s="9"/>
      <c r="AW768" s="9">
        <v>0.4</v>
      </c>
      <c r="AX768" s="9">
        <v>16.61</v>
      </c>
      <c r="AY768" s="9">
        <f t="shared" si="282"/>
        <v>6.6440000000000001</v>
      </c>
      <c r="AZ768" s="9">
        <f t="shared" si="283"/>
        <v>0.16000000000000003</v>
      </c>
      <c r="BA768" s="9">
        <f t="shared" si="284"/>
        <v>275.89209999999997</v>
      </c>
      <c r="BB768" s="9"/>
      <c r="BC768" s="9"/>
      <c r="BD768" s="9"/>
      <c r="BE768" s="1">
        <v>5</v>
      </c>
      <c r="BF768" s="9">
        <v>16.61</v>
      </c>
      <c r="BG768">
        <f t="shared" si="285"/>
        <v>83.05</v>
      </c>
      <c r="BH768">
        <f t="shared" si="286"/>
        <v>25</v>
      </c>
      <c r="BI768">
        <f t="shared" si="287"/>
        <v>275.89209999999997</v>
      </c>
    </row>
    <row r="769" spans="1:61" x14ac:dyDescent="0.3">
      <c r="A769" s="9">
        <v>0.62</v>
      </c>
      <c r="B769" s="9">
        <v>16.03</v>
      </c>
      <c r="C769" s="9">
        <f t="shared" si="264"/>
        <v>9.938600000000001</v>
      </c>
      <c r="D769" s="9">
        <f t="shared" si="265"/>
        <v>0.38440000000000002</v>
      </c>
      <c r="E769" s="9">
        <f t="shared" si="266"/>
        <v>256.96090000000004</v>
      </c>
      <c r="F769" s="9"/>
      <c r="G769" s="9"/>
      <c r="H769" s="9"/>
      <c r="I769" s="9">
        <v>808.5</v>
      </c>
      <c r="J769" s="9">
        <v>16.03</v>
      </c>
      <c r="K769" s="9">
        <f t="shared" si="267"/>
        <v>12960.255000000001</v>
      </c>
      <c r="L769" s="9">
        <f t="shared" si="268"/>
        <v>653672.25</v>
      </c>
      <c r="M769" s="9">
        <f t="shared" si="269"/>
        <v>256.96090000000004</v>
      </c>
      <c r="N769" s="9"/>
      <c r="O769" s="9"/>
      <c r="P769" s="9"/>
      <c r="Q769" s="9">
        <v>367.5</v>
      </c>
      <c r="R769" s="9">
        <v>16.03</v>
      </c>
      <c r="S769" s="9">
        <f t="shared" si="270"/>
        <v>5891.0250000000005</v>
      </c>
      <c r="T769" s="9">
        <f t="shared" si="271"/>
        <v>135056.25</v>
      </c>
      <c r="U769" s="9">
        <f t="shared" si="272"/>
        <v>256.96090000000004</v>
      </c>
      <c r="V769" s="9"/>
      <c r="W769" s="9"/>
      <c r="X769" s="9"/>
      <c r="Y769" s="9">
        <v>220.5</v>
      </c>
      <c r="Z769" s="9">
        <v>16.03</v>
      </c>
      <c r="AA769" s="9">
        <f t="shared" si="273"/>
        <v>3534.6150000000002</v>
      </c>
      <c r="AB769" s="9">
        <f t="shared" si="274"/>
        <v>48620.25</v>
      </c>
      <c r="AC769" s="9">
        <f t="shared" si="275"/>
        <v>256.96090000000004</v>
      </c>
      <c r="AD769" s="9"/>
      <c r="AE769" s="9"/>
      <c r="AF769" s="9"/>
      <c r="AG769" s="9">
        <v>3.5</v>
      </c>
      <c r="AH769" s="9">
        <v>16.03</v>
      </c>
      <c r="AI769" s="9">
        <f t="shared" si="276"/>
        <v>56.105000000000004</v>
      </c>
      <c r="AJ769" s="9">
        <f t="shared" si="277"/>
        <v>12.25</v>
      </c>
      <c r="AK769" s="9">
        <f t="shared" si="278"/>
        <v>256.96090000000004</v>
      </c>
      <c r="AL769" s="9"/>
      <c r="AM769" s="9"/>
      <c r="AN769" s="9"/>
      <c r="AO769" s="1">
        <v>5</v>
      </c>
      <c r="AP769" s="9">
        <v>16.03</v>
      </c>
      <c r="AQ769" s="9">
        <f t="shared" si="279"/>
        <v>80.150000000000006</v>
      </c>
      <c r="AR769" s="9">
        <f t="shared" si="280"/>
        <v>256.96090000000004</v>
      </c>
      <c r="AS769" s="9">
        <f t="shared" si="281"/>
        <v>256.96090000000004</v>
      </c>
      <c r="AT769" s="9"/>
      <c r="AU769" s="9"/>
      <c r="AV769" s="9"/>
      <c r="AW769" s="9">
        <v>0.4</v>
      </c>
      <c r="AX769" s="9">
        <v>16.03</v>
      </c>
      <c r="AY769" s="9">
        <f t="shared" si="282"/>
        <v>6.4120000000000008</v>
      </c>
      <c r="AZ769" s="9">
        <f t="shared" si="283"/>
        <v>0.16000000000000003</v>
      </c>
      <c r="BA769" s="9">
        <f t="shared" si="284"/>
        <v>256.96090000000004</v>
      </c>
      <c r="BB769" s="9"/>
      <c r="BC769" s="9"/>
      <c r="BD769" s="9"/>
      <c r="BE769" s="1">
        <v>5</v>
      </c>
      <c r="BF769" s="9">
        <v>16.03</v>
      </c>
      <c r="BG769">
        <f t="shared" si="285"/>
        <v>80.150000000000006</v>
      </c>
      <c r="BH769">
        <f t="shared" si="286"/>
        <v>25</v>
      </c>
      <c r="BI769">
        <f t="shared" si="287"/>
        <v>256.96090000000004</v>
      </c>
    </row>
    <row r="770" spans="1:61" x14ac:dyDescent="0.3">
      <c r="A770" s="9"/>
      <c r="B770" s="3"/>
      <c r="C770" s="3"/>
      <c r="D770" s="3"/>
      <c r="E770" s="3"/>
      <c r="F770" s="3"/>
      <c r="G770" s="3"/>
      <c r="H770" s="3"/>
      <c r="I770" s="9"/>
      <c r="J770" s="3"/>
      <c r="K770" s="3"/>
      <c r="L770" s="3"/>
      <c r="M770" s="3"/>
      <c r="N770" s="3"/>
      <c r="O770" s="3"/>
      <c r="P770" s="3"/>
      <c r="Q770" s="9"/>
      <c r="R770" s="3"/>
      <c r="S770" s="3"/>
      <c r="T770" s="3"/>
      <c r="U770" s="3"/>
      <c r="V770" s="9"/>
      <c r="W770" s="3"/>
      <c r="X770" s="3"/>
      <c r="Y770" s="9"/>
      <c r="Z770" s="3"/>
      <c r="AA770" s="3"/>
      <c r="AB770" s="3"/>
      <c r="AC770" s="3"/>
      <c r="AD770" s="9"/>
      <c r="AE770" s="3"/>
      <c r="AF770" s="3"/>
      <c r="AG770" s="9"/>
      <c r="AH770" s="3"/>
      <c r="AI770" s="3"/>
      <c r="AJ770" s="3"/>
      <c r="AK770" s="3"/>
      <c r="AL770" s="9"/>
      <c r="AM770" s="3"/>
      <c r="AN770" s="3"/>
      <c r="AO770" s="1"/>
      <c r="AP770" s="3"/>
      <c r="AQ770" s="3"/>
      <c r="AR770" s="3"/>
      <c r="AS770" s="3"/>
      <c r="AT770" s="9"/>
      <c r="AU770" s="3"/>
      <c r="AV770" s="3"/>
      <c r="AW770" s="3"/>
      <c r="AX770" s="3"/>
      <c r="AY770" s="3"/>
      <c r="AZ770" s="3"/>
      <c r="BA770" s="3"/>
      <c r="BB770" s="9"/>
      <c r="BC770" s="3"/>
      <c r="BD770" s="3"/>
      <c r="BE770" s="1"/>
      <c r="BF770" s="3"/>
    </row>
    <row r="771" spans="1:61" x14ac:dyDescent="0.3">
      <c r="A771" s="9"/>
      <c r="B771" s="3"/>
      <c r="C771" s="3"/>
      <c r="D771" s="3"/>
      <c r="E771" s="3"/>
      <c r="F771" s="3"/>
      <c r="G771" s="3"/>
      <c r="H771" s="3"/>
      <c r="I771" s="9"/>
      <c r="J771" s="3"/>
      <c r="K771" s="3"/>
      <c r="L771" s="3"/>
      <c r="M771" s="3"/>
      <c r="N771" s="3"/>
      <c r="O771" s="3"/>
      <c r="P771" s="3"/>
      <c r="Q771" s="9"/>
      <c r="R771" s="3"/>
      <c r="S771" s="3"/>
      <c r="T771" s="3"/>
      <c r="U771" s="3"/>
      <c r="V771" s="3"/>
      <c r="W771" s="3"/>
      <c r="X771" s="3"/>
      <c r="Y771" s="9"/>
      <c r="Z771" s="3"/>
      <c r="AA771" s="3"/>
      <c r="AB771" s="3"/>
      <c r="AC771" s="3"/>
      <c r="AD771" s="3"/>
      <c r="AE771" s="3"/>
      <c r="AF771" s="3"/>
      <c r="AG771" s="9"/>
      <c r="AH771" s="3"/>
      <c r="AI771" s="3"/>
      <c r="AJ771" s="3"/>
      <c r="AK771" s="3"/>
      <c r="AL771" s="3"/>
      <c r="AM771" s="3"/>
      <c r="AN771" s="3"/>
      <c r="AO771" s="1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1"/>
      <c r="BF771" s="3"/>
    </row>
    <row r="772" spans="1:61" x14ac:dyDescent="0.3">
      <c r="A772" s="9"/>
      <c r="B772" s="3"/>
      <c r="C772" s="3"/>
      <c r="D772" s="3"/>
      <c r="E772" s="3"/>
      <c r="F772" s="3"/>
      <c r="G772" s="3"/>
      <c r="H772" s="3"/>
      <c r="I772" s="9"/>
      <c r="J772" s="3"/>
      <c r="K772" s="3"/>
      <c r="L772" s="3"/>
      <c r="M772" s="3"/>
      <c r="N772" s="3"/>
      <c r="O772" s="3"/>
      <c r="P772" s="3"/>
      <c r="Q772" s="9"/>
      <c r="R772" s="3"/>
      <c r="S772" s="3"/>
      <c r="T772" s="3"/>
      <c r="U772" s="3"/>
      <c r="V772" s="3"/>
      <c r="W772" s="3"/>
      <c r="X772" s="3"/>
      <c r="Y772" s="9"/>
      <c r="Z772" s="3"/>
      <c r="AA772" s="3"/>
      <c r="AB772" s="3"/>
      <c r="AC772" s="3"/>
      <c r="AD772" s="3"/>
      <c r="AE772" s="3"/>
      <c r="AF772" s="3"/>
      <c r="AG772" s="9"/>
      <c r="AH772" s="3"/>
      <c r="AI772" s="3"/>
      <c r="AJ772" s="3"/>
      <c r="AK772" s="3"/>
      <c r="AL772" s="3"/>
      <c r="AM772" s="3"/>
      <c r="AN772" s="3"/>
      <c r="AO772" s="1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1"/>
      <c r="BF772" s="3"/>
    </row>
    <row r="773" spans="1:61" x14ac:dyDescent="0.3">
      <c r="A773" s="9"/>
      <c r="B773" s="4"/>
      <c r="C773" s="4"/>
      <c r="D773" s="4"/>
      <c r="E773" s="4"/>
      <c r="F773" s="4"/>
      <c r="G773" s="4"/>
      <c r="H773" s="4"/>
      <c r="I773" s="9"/>
      <c r="J773" s="4"/>
      <c r="K773" s="4"/>
      <c r="L773" s="4"/>
      <c r="M773" s="4"/>
      <c r="N773" s="4"/>
      <c r="O773" s="4"/>
      <c r="P773" s="4"/>
      <c r="Q773" s="9"/>
      <c r="R773" s="4"/>
      <c r="S773" s="4"/>
      <c r="T773" s="4"/>
      <c r="U773" s="4"/>
      <c r="V773" s="3"/>
      <c r="W773" s="4"/>
      <c r="X773" s="4"/>
      <c r="Y773" s="9"/>
      <c r="Z773" s="4"/>
      <c r="AA773" s="4"/>
      <c r="AB773" s="4"/>
      <c r="AC773" s="4"/>
      <c r="AD773" s="3"/>
      <c r="AE773" s="4"/>
      <c r="AF773" s="4"/>
      <c r="AG773" s="9"/>
      <c r="AH773" s="4"/>
      <c r="AI773" s="4"/>
      <c r="AJ773" s="4"/>
      <c r="AK773" s="4"/>
      <c r="AL773" s="3"/>
      <c r="AM773" s="4"/>
      <c r="AN773" s="4"/>
      <c r="AO773" s="1"/>
      <c r="AP773" s="4"/>
      <c r="AQ773" s="4"/>
      <c r="AR773" s="4"/>
      <c r="AS773" s="4"/>
      <c r="AT773" s="3"/>
      <c r="AU773" s="4"/>
      <c r="AV773" s="4"/>
      <c r="AW773" s="4"/>
      <c r="AX773" s="4"/>
      <c r="AY773" s="4"/>
      <c r="AZ773" s="4"/>
      <c r="BA773" s="4"/>
      <c r="BB773" s="3"/>
      <c r="BC773" s="4"/>
      <c r="BD773" s="4"/>
      <c r="BE773" s="1"/>
      <c r="BF773" s="4"/>
    </row>
    <row r="774" spans="1:61" x14ac:dyDescent="0.3">
      <c r="A774" s="9"/>
      <c r="B774" s="3"/>
      <c r="C774" s="3"/>
      <c r="D774" s="3"/>
      <c r="E774" s="3"/>
      <c r="F774" s="3"/>
      <c r="G774" s="3"/>
      <c r="H774" s="3"/>
      <c r="I774" s="9"/>
      <c r="J774" s="3"/>
      <c r="K774" s="3"/>
      <c r="L774" s="3"/>
      <c r="M774" s="3"/>
      <c r="N774" s="3"/>
      <c r="O774" s="3"/>
      <c r="P774" s="3"/>
      <c r="Q774" s="9"/>
      <c r="R774" s="3"/>
      <c r="S774" s="3"/>
      <c r="T774" s="3"/>
      <c r="U774" s="3"/>
      <c r="V774" s="4"/>
      <c r="W774" s="3"/>
      <c r="X774" s="3"/>
      <c r="Y774" s="9"/>
      <c r="Z774" s="3"/>
      <c r="AA774" s="3"/>
      <c r="AB774" s="3"/>
      <c r="AC774" s="3"/>
      <c r="AD774" s="4"/>
      <c r="AE774" s="3"/>
      <c r="AF774" s="3"/>
      <c r="AG774" s="9"/>
      <c r="AH774" s="3"/>
      <c r="AI774" s="3"/>
      <c r="AJ774" s="3"/>
      <c r="AK774" s="3"/>
      <c r="AL774" s="4"/>
      <c r="AM774" s="3"/>
      <c r="AN774" s="3"/>
      <c r="AO774" s="1"/>
      <c r="AP774" s="3"/>
      <c r="AQ774" s="3"/>
      <c r="AR774" s="3"/>
      <c r="AS774" s="3"/>
      <c r="AT774" s="4"/>
      <c r="AU774" s="3"/>
      <c r="AV774" s="3"/>
      <c r="AW774" s="3"/>
      <c r="AX774" s="3"/>
      <c r="AY774" s="3"/>
      <c r="AZ774" s="3"/>
      <c r="BA774" s="3"/>
      <c r="BB774" s="4"/>
      <c r="BC774" s="3"/>
      <c r="BD774" s="3"/>
      <c r="BE774" s="1"/>
      <c r="BF774" s="3"/>
    </row>
    <row r="775" spans="1:61" x14ac:dyDescent="0.3">
      <c r="A775" s="9"/>
      <c r="B775" s="3"/>
      <c r="C775" s="3"/>
      <c r="D775" s="3"/>
      <c r="E775" s="3"/>
      <c r="F775" s="3"/>
      <c r="G775" s="3"/>
      <c r="H775" s="3"/>
      <c r="I775" s="9"/>
      <c r="J775" s="3"/>
      <c r="K775" s="3"/>
      <c r="L775" s="3"/>
      <c r="M775" s="3"/>
      <c r="N775" s="3"/>
      <c r="O775" s="3"/>
      <c r="P775" s="3"/>
      <c r="Q775" s="9"/>
      <c r="R775" s="3"/>
      <c r="S775" s="3"/>
      <c r="T775" s="3"/>
      <c r="U775" s="3"/>
      <c r="V775" s="3"/>
      <c r="W775" s="3"/>
      <c r="X775" s="3"/>
      <c r="Y775" s="9"/>
      <c r="Z775" s="3"/>
      <c r="AA775" s="3"/>
      <c r="AB775" s="3"/>
      <c r="AC775" s="3"/>
      <c r="AD775" s="3"/>
      <c r="AE775" s="3"/>
      <c r="AF775" s="3"/>
      <c r="AG775" s="9"/>
      <c r="AH775" s="3"/>
      <c r="AI775" s="3"/>
      <c r="AJ775" s="3"/>
      <c r="AK775" s="3"/>
      <c r="AL775" s="3"/>
      <c r="AM775" s="3"/>
      <c r="AN775" s="3"/>
      <c r="AO775" s="1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1"/>
      <c r="BF775" s="3"/>
    </row>
    <row r="776" spans="1:61" x14ac:dyDescent="0.3">
      <c r="A776" s="9"/>
      <c r="B776" s="3"/>
      <c r="C776" s="3"/>
      <c r="D776" s="3"/>
      <c r="E776" s="3"/>
      <c r="F776" s="3"/>
      <c r="G776" s="3"/>
      <c r="H776" s="3"/>
      <c r="I776" s="9"/>
      <c r="J776" s="3"/>
      <c r="K776" s="3"/>
      <c r="L776" s="3"/>
      <c r="M776" s="3"/>
      <c r="N776" s="3"/>
      <c r="O776" s="3"/>
      <c r="P776" s="3"/>
      <c r="Q776" s="9"/>
      <c r="R776" s="3"/>
      <c r="S776" s="3"/>
      <c r="T776" s="3"/>
      <c r="U776" s="3"/>
      <c r="V776" s="3"/>
      <c r="W776" s="3"/>
      <c r="X776" s="3"/>
      <c r="Y776" s="9"/>
      <c r="Z776" s="3"/>
      <c r="AA776" s="3"/>
      <c r="AB776" s="3"/>
      <c r="AC776" s="3"/>
      <c r="AD776" s="3"/>
      <c r="AE776" s="3"/>
      <c r="AF776" s="3"/>
      <c r="AG776" s="9"/>
      <c r="AH776" s="3"/>
      <c r="AI776" s="3"/>
      <c r="AJ776" s="3"/>
      <c r="AK776" s="3"/>
      <c r="AL776" s="3"/>
      <c r="AM776" s="3"/>
      <c r="AN776" s="3"/>
      <c r="AO776" s="1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1"/>
      <c r="BF776" s="3"/>
    </row>
    <row r="777" spans="1:61" x14ac:dyDescent="0.3">
      <c r="A777" s="9"/>
      <c r="B777" s="4"/>
      <c r="C777" s="4"/>
      <c r="D777" s="4"/>
      <c r="E777" s="4"/>
      <c r="F777" s="4"/>
      <c r="G777" s="4"/>
      <c r="H777" s="4"/>
      <c r="I777" s="9"/>
      <c r="J777" s="4"/>
      <c r="K777" s="4"/>
      <c r="L777" s="4"/>
      <c r="M777" s="4"/>
      <c r="N777" s="4"/>
      <c r="O777" s="4"/>
      <c r="P777" s="4"/>
      <c r="Q777" s="9"/>
      <c r="R777" s="4"/>
      <c r="S777" s="4"/>
      <c r="T777" s="4"/>
      <c r="U777" s="4"/>
      <c r="V777" s="3"/>
      <c r="W777" s="4"/>
      <c r="X777" s="4"/>
      <c r="Y777" s="9"/>
      <c r="Z777" s="4"/>
      <c r="AA777" s="4"/>
      <c r="AB777" s="4"/>
      <c r="AC777" s="4"/>
      <c r="AD777" s="3"/>
      <c r="AE777" s="4"/>
      <c r="AF777" s="4"/>
      <c r="AG777" s="9"/>
      <c r="AH777" s="4"/>
      <c r="AI777" s="4"/>
      <c r="AJ777" s="4"/>
      <c r="AK777" s="4"/>
      <c r="AL777" s="3"/>
      <c r="AM777" s="4"/>
      <c r="AN777" s="4"/>
      <c r="AO777" s="1"/>
      <c r="AP777" s="4"/>
      <c r="AQ777" s="4"/>
      <c r="AR777" s="4"/>
      <c r="AS777" s="4"/>
      <c r="AT777" s="3"/>
      <c r="AU777" s="4"/>
      <c r="AV777" s="4"/>
      <c r="AW777" s="4"/>
      <c r="AX777" s="4"/>
      <c r="AY777" s="4"/>
      <c r="AZ777" s="4"/>
      <c r="BA777" s="4"/>
      <c r="BB777" s="3"/>
      <c r="BC777" s="4"/>
      <c r="BD777" s="4"/>
      <c r="BE777" s="1"/>
      <c r="BF777" s="4"/>
    </row>
    <row r="778" spans="1:61" x14ac:dyDescent="0.3">
      <c r="A778" s="9"/>
      <c r="B778" s="3"/>
      <c r="C778" s="3"/>
      <c r="D778" s="3"/>
      <c r="E778" s="3"/>
      <c r="F778" s="3"/>
      <c r="G778" s="3"/>
      <c r="H778" s="3"/>
      <c r="I778" s="9"/>
      <c r="J778" s="3"/>
      <c r="K778" s="3"/>
      <c r="L778" s="3"/>
      <c r="M778" s="3"/>
      <c r="N778" s="3"/>
      <c r="O778" s="3"/>
      <c r="P778" s="3"/>
      <c r="Q778" s="9"/>
      <c r="R778" s="3"/>
      <c r="S778" s="3"/>
      <c r="T778" s="3"/>
      <c r="U778" s="3"/>
      <c r="V778" s="4"/>
      <c r="W778" s="3"/>
      <c r="X778" s="3"/>
      <c r="Y778" s="9"/>
      <c r="Z778" s="3"/>
      <c r="AA778" s="3"/>
      <c r="AB778" s="3"/>
      <c r="AC778" s="3"/>
      <c r="AD778" s="4"/>
      <c r="AE778" s="3"/>
      <c r="AF778" s="3"/>
      <c r="AG778" s="9"/>
      <c r="AH778" s="3"/>
      <c r="AI778" s="3"/>
      <c r="AJ778" s="3"/>
      <c r="AK778" s="3"/>
      <c r="AL778" s="4"/>
      <c r="AM778" s="3"/>
      <c r="AN778" s="3"/>
      <c r="AO778" s="1"/>
      <c r="AP778" s="3"/>
      <c r="AQ778" s="3"/>
      <c r="AR778" s="3"/>
      <c r="AS778" s="3"/>
      <c r="AT778" s="4"/>
      <c r="AU778" s="3"/>
      <c r="AV778" s="3"/>
      <c r="AW778" s="3"/>
      <c r="AX778" s="3"/>
      <c r="AY778" s="3"/>
      <c r="AZ778" s="3"/>
      <c r="BA778" s="3"/>
      <c r="BB778" s="4"/>
      <c r="BC778" s="3"/>
      <c r="BD778" s="3"/>
      <c r="BE778" s="1"/>
      <c r="BF778" s="3"/>
    </row>
    <row r="779" spans="1:61" x14ac:dyDescent="0.3">
      <c r="A779" s="9"/>
      <c r="B779" s="3"/>
      <c r="C779" s="3"/>
      <c r="D779" s="3"/>
      <c r="E779" s="3"/>
      <c r="F779" s="3"/>
      <c r="G779" s="3"/>
      <c r="H779" s="3"/>
      <c r="I779" s="9"/>
      <c r="J779" s="3"/>
      <c r="K779" s="3"/>
      <c r="L779" s="3"/>
      <c r="M779" s="3"/>
      <c r="N779" s="3"/>
      <c r="O779" s="3"/>
      <c r="P779" s="3"/>
      <c r="Q779" s="9"/>
      <c r="R779" s="3"/>
      <c r="S779" s="3"/>
      <c r="T779" s="3"/>
      <c r="U779" s="3"/>
      <c r="V779" s="3"/>
      <c r="W779" s="3"/>
      <c r="X779" s="3"/>
      <c r="Y779" s="9"/>
      <c r="Z779" s="3"/>
      <c r="AA779" s="3"/>
      <c r="AB779" s="3"/>
      <c r="AC779" s="3"/>
      <c r="AD779" s="3"/>
      <c r="AE779" s="3"/>
      <c r="AF779" s="3"/>
      <c r="AG779" s="9"/>
      <c r="AH779" s="3"/>
      <c r="AI779" s="3"/>
      <c r="AJ779" s="3"/>
      <c r="AK779" s="3"/>
      <c r="AL779" s="3"/>
      <c r="AM779" s="3"/>
      <c r="AN779" s="3"/>
      <c r="AO779" s="1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1"/>
      <c r="BF779" s="3"/>
    </row>
    <row r="780" spans="1:61" x14ac:dyDescent="0.3">
      <c r="A780" s="9"/>
      <c r="B780" s="3"/>
      <c r="C780" s="3"/>
      <c r="D780" s="3"/>
      <c r="E780" s="3"/>
      <c r="F780" s="3"/>
      <c r="G780" s="3"/>
      <c r="H780" s="3"/>
      <c r="I780" s="9"/>
      <c r="J780" s="3"/>
      <c r="K780" s="3"/>
      <c r="L780" s="3"/>
      <c r="M780" s="3"/>
      <c r="N780" s="3"/>
      <c r="O780" s="3"/>
      <c r="P780" s="3"/>
      <c r="Q780" s="9"/>
      <c r="R780" s="3"/>
      <c r="S780" s="3"/>
      <c r="T780" s="3"/>
      <c r="U780" s="3"/>
      <c r="V780" s="3"/>
      <c r="W780" s="3"/>
      <c r="X780" s="3"/>
      <c r="Y780" s="9"/>
      <c r="Z780" s="3"/>
      <c r="AA780" s="3"/>
      <c r="AB780" s="3"/>
      <c r="AC780" s="3"/>
      <c r="AD780" s="3"/>
      <c r="AE780" s="3"/>
      <c r="AF780" s="3"/>
      <c r="AG780" s="9"/>
      <c r="AH780" s="3"/>
      <c r="AI780" s="3"/>
      <c r="AJ780" s="3"/>
      <c r="AK780" s="3"/>
      <c r="AL780" s="3"/>
      <c r="AM780" s="3"/>
      <c r="AN780" s="3"/>
      <c r="AO780" s="1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1"/>
      <c r="BF780" s="3"/>
    </row>
    <row r="781" spans="1:61" x14ac:dyDescent="0.3">
      <c r="A781" s="9"/>
      <c r="B781" s="4"/>
      <c r="C781" s="4"/>
      <c r="D781" s="4"/>
      <c r="E781" s="4"/>
      <c r="F781" s="4"/>
      <c r="G781" s="4"/>
      <c r="H781" s="4"/>
      <c r="I781" s="9"/>
      <c r="J781" s="4"/>
      <c r="K781" s="4"/>
      <c r="L781" s="4"/>
      <c r="M781" s="4"/>
      <c r="N781" s="4"/>
      <c r="O781" s="4"/>
      <c r="P781" s="4"/>
      <c r="Q781" s="9"/>
      <c r="R781" s="4"/>
      <c r="S781" s="4"/>
      <c r="T781" s="4"/>
      <c r="U781" s="4"/>
      <c r="V781" s="3"/>
      <c r="W781" s="4"/>
      <c r="X781" s="4"/>
      <c r="Y781" s="9"/>
      <c r="Z781" s="4"/>
      <c r="AA781" s="4"/>
      <c r="AB781" s="4"/>
      <c r="AC781" s="4"/>
      <c r="AD781" s="3"/>
      <c r="AE781" s="4"/>
      <c r="AF781" s="4"/>
      <c r="AG781" s="9"/>
      <c r="AH781" s="4"/>
      <c r="AI781" s="4"/>
      <c r="AJ781" s="4"/>
      <c r="AK781" s="4"/>
      <c r="AL781" s="3"/>
      <c r="AM781" s="4"/>
      <c r="AN781" s="4"/>
      <c r="AO781" s="1"/>
      <c r="AP781" s="4"/>
      <c r="AQ781" s="4"/>
      <c r="AR781" s="4"/>
      <c r="AS781" s="4"/>
      <c r="AT781" s="3"/>
      <c r="AU781" s="4"/>
      <c r="AV781" s="4"/>
      <c r="AW781" s="4"/>
      <c r="AX781" s="4"/>
      <c r="AY781" s="4"/>
      <c r="AZ781" s="4"/>
      <c r="BA781" s="4"/>
      <c r="BB781" s="3"/>
      <c r="BC781" s="4"/>
      <c r="BD781" s="4"/>
      <c r="BE781" s="1"/>
      <c r="BF781" s="4"/>
    </row>
    <row r="782" spans="1:61" x14ac:dyDescent="0.3">
      <c r="A782" s="9"/>
      <c r="B782" s="3"/>
      <c r="C782" s="3"/>
      <c r="D782" s="3"/>
      <c r="E782" s="3"/>
      <c r="F782" s="3"/>
      <c r="G782" s="3"/>
      <c r="H782" s="3"/>
      <c r="I782" s="9"/>
      <c r="J782" s="3"/>
      <c r="K782" s="3"/>
      <c r="L782" s="3"/>
      <c r="M782" s="3"/>
      <c r="N782" s="3"/>
      <c r="O782" s="3"/>
      <c r="P782" s="3"/>
      <c r="Q782" s="9"/>
      <c r="R782" s="3"/>
      <c r="S782" s="3"/>
      <c r="T782" s="3"/>
      <c r="U782" s="3"/>
      <c r="V782" s="4"/>
      <c r="W782" s="3"/>
      <c r="X782" s="3"/>
      <c r="Y782" s="9"/>
      <c r="Z782" s="3"/>
      <c r="AA782" s="3"/>
      <c r="AB782" s="3"/>
      <c r="AC782" s="3"/>
      <c r="AD782" s="4"/>
      <c r="AE782" s="3"/>
      <c r="AF782" s="3"/>
      <c r="AG782" s="9"/>
      <c r="AH782" s="3"/>
      <c r="AI782" s="3"/>
      <c r="AJ782" s="3"/>
      <c r="AK782" s="3"/>
      <c r="AL782" s="4"/>
      <c r="AM782" s="3"/>
      <c r="AN782" s="3"/>
      <c r="AO782" s="1"/>
      <c r="AP782" s="3"/>
      <c r="AQ782" s="3"/>
      <c r="AR782" s="3"/>
      <c r="AS782" s="3"/>
      <c r="AT782" s="4"/>
      <c r="AU782" s="3"/>
      <c r="AV782" s="3"/>
      <c r="AW782" s="3"/>
      <c r="AX782" s="3"/>
      <c r="AY782" s="3"/>
      <c r="AZ782" s="3"/>
      <c r="BA782" s="3"/>
      <c r="BB782" s="4"/>
      <c r="BC782" s="3"/>
      <c r="BD782" s="3"/>
      <c r="BE782" s="1"/>
      <c r="BF782" s="3"/>
    </row>
    <row r="783" spans="1:61" x14ac:dyDescent="0.3">
      <c r="A783" s="9"/>
      <c r="B783" s="3"/>
      <c r="C783" s="3"/>
      <c r="D783" s="3"/>
      <c r="E783" s="3"/>
      <c r="F783" s="3"/>
      <c r="G783" s="3"/>
      <c r="H783" s="3"/>
      <c r="I783" s="9"/>
      <c r="J783" s="3"/>
      <c r="K783" s="3"/>
      <c r="L783" s="3"/>
      <c r="M783" s="3"/>
      <c r="N783" s="3"/>
      <c r="O783" s="3"/>
      <c r="P783" s="3"/>
      <c r="Q783" s="9"/>
      <c r="R783" s="3"/>
      <c r="S783" s="3"/>
      <c r="T783" s="3"/>
      <c r="U783" s="3"/>
      <c r="V783" s="3"/>
      <c r="W783" s="3"/>
      <c r="X783" s="3"/>
      <c r="Y783" s="9"/>
      <c r="Z783" s="3"/>
      <c r="AA783" s="3"/>
      <c r="AB783" s="3"/>
      <c r="AC783" s="3"/>
      <c r="AD783" s="3"/>
      <c r="AE783" s="3"/>
      <c r="AF783" s="3"/>
      <c r="AG783" s="9"/>
      <c r="AH783" s="3"/>
      <c r="AI783" s="3"/>
      <c r="AJ783" s="3"/>
      <c r="AK783" s="3"/>
      <c r="AL783" s="3"/>
      <c r="AM783" s="3"/>
      <c r="AN783" s="3"/>
      <c r="AO783" s="1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1"/>
      <c r="BF783" s="3"/>
    </row>
    <row r="784" spans="1:61" x14ac:dyDescent="0.3">
      <c r="A784" s="9"/>
      <c r="B784" s="3"/>
      <c r="C784" s="3"/>
      <c r="D784" s="3"/>
      <c r="E784" s="3"/>
      <c r="F784" s="3"/>
      <c r="G784" s="3"/>
      <c r="H784" s="3"/>
      <c r="I784" s="9"/>
      <c r="J784" s="3"/>
      <c r="K784" s="3"/>
      <c r="L784" s="3"/>
      <c r="M784" s="3"/>
      <c r="N784" s="3"/>
      <c r="O784" s="3"/>
      <c r="P784" s="3"/>
      <c r="Q784" s="9"/>
      <c r="R784" s="3"/>
      <c r="S784" s="3"/>
      <c r="T784" s="3"/>
      <c r="U784" s="3"/>
      <c r="V784" s="3"/>
      <c r="W784" s="3"/>
      <c r="X784" s="3"/>
      <c r="Y784" s="9"/>
      <c r="Z784" s="3"/>
      <c r="AA784" s="3"/>
      <c r="AB784" s="3"/>
      <c r="AC784" s="3"/>
      <c r="AD784" s="3"/>
      <c r="AE784" s="3"/>
      <c r="AF784" s="3"/>
      <c r="AG784" s="9"/>
      <c r="AH784" s="3"/>
      <c r="AI784" s="3"/>
      <c r="AJ784" s="3"/>
      <c r="AK784" s="3"/>
      <c r="AL784" s="3"/>
      <c r="AM784" s="3"/>
      <c r="AN784" s="3"/>
      <c r="AO784" s="1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1"/>
      <c r="BF784" s="3"/>
    </row>
    <row r="785" spans="1:58" x14ac:dyDescent="0.3">
      <c r="A785" s="9"/>
      <c r="B785" s="4"/>
      <c r="C785" s="4"/>
      <c r="D785" s="4"/>
      <c r="E785" s="4"/>
      <c r="F785" s="4"/>
      <c r="G785" s="4"/>
      <c r="H785" s="4"/>
      <c r="I785" s="9"/>
      <c r="J785" s="4"/>
      <c r="K785" s="4"/>
      <c r="L785" s="4"/>
      <c r="M785" s="4"/>
      <c r="N785" s="4"/>
      <c r="O785" s="4"/>
      <c r="P785" s="4"/>
      <c r="Q785" s="9"/>
      <c r="R785" s="4"/>
      <c r="S785" s="4"/>
      <c r="T785" s="4"/>
      <c r="U785" s="4"/>
      <c r="V785" s="3"/>
      <c r="W785" s="4"/>
      <c r="X785" s="4"/>
      <c r="Y785" s="9"/>
      <c r="Z785" s="4"/>
      <c r="AA785" s="4"/>
      <c r="AB785" s="4"/>
      <c r="AC785" s="4"/>
      <c r="AD785" s="3"/>
      <c r="AE785" s="4"/>
      <c r="AF785" s="4"/>
      <c r="AG785" s="9"/>
      <c r="AH785" s="4"/>
      <c r="AI785" s="4"/>
      <c r="AJ785" s="4"/>
      <c r="AK785" s="4"/>
      <c r="AL785" s="3"/>
      <c r="AM785" s="4"/>
      <c r="AN785" s="4"/>
      <c r="AO785" s="1"/>
      <c r="AP785" s="4"/>
      <c r="AQ785" s="4"/>
      <c r="AR785" s="4"/>
      <c r="AS785" s="4"/>
      <c r="AT785" s="3"/>
      <c r="AU785" s="4"/>
      <c r="AV785" s="4"/>
      <c r="AW785" s="4"/>
      <c r="AX785" s="4"/>
      <c r="AY785" s="4"/>
      <c r="AZ785" s="4"/>
      <c r="BA785" s="4"/>
      <c r="BB785" s="3"/>
      <c r="BC785" s="4"/>
      <c r="BD785" s="4"/>
      <c r="BE785" s="1"/>
      <c r="BF785" s="4"/>
    </row>
    <row r="786" spans="1:58" x14ac:dyDescent="0.3">
      <c r="A786" s="9"/>
      <c r="B786" s="3"/>
      <c r="C786" s="3"/>
      <c r="D786" s="3"/>
      <c r="E786" s="3"/>
      <c r="F786" s="3"/>
      <c r="G786" s="3"/>
      <c r="H786" s="3"/>
      <c r="I786" s="9"/>
      <c r="J786" s="3"/>
      <c r="K786" s="3"/>
      <c r="L786" s="3"/>
      <c r="M786" s="3"/>
      <c r="N786" s="3"/>
      <c r="O786" s="3"/>
      <c r="P786" s="3"/>
      <c r="Q786" s="9"/>
      <c r="R786" s="3"/>
      <c r="S786" s="3"/>
      <c r="T786" s="3"/>
      <c r="U786" s="3"/>
      <c r="V786" s="4"/>
      <c r="W786" s="3"/>
      <c r="X786" s="3"/>
      <c r="Y786" s="9"/>
      <c r="Z786" s="3"/>
      <c r="AA786" s="3"/>
      <c r="AB786" s="3"/>
      <c r="AC786" s="3"/>
      <c r="AD786" s="4"/>
      <c r="AE786" s="3"/>
      <c r="AF786" s="3"/>
      <c r="AG786" s="9"/>
      <c r="AH786" s="3"/>
      <c r="AI786" s="3"/>
      <c r="AJ786" s="3"/>
      <c r="AK786" s="3"/>
      <c r="AL786" s="4"/>
      <c r="AM786" s="3"/>
      <c r="AN786" s="3"/>
      <c r="AO786" s="1"/>
      <c r="AP786" s="3"/>
      <c r="AQ786" s="3"/>
      <c r="AR786" s="3"/>
      <c r="AS786" s="3"/>
      <c r="AT786" s="4"/>
      <c r="AU786" s="3"/>
      <c r="AV786" s="3"/>
      <c r="AW786" s="3"/>
      <c r="AX786" s="3"/>
      <c r="AY786" s="3"/>
      <c r="AZ786" s="3"/>
      <c r="BA786" s="3"/>
      <c r="BB786" s="4"/>
      <c r="BC786" s="3"/>
      <c r="BD786" s="3"/>
      <c r="BE786" s="1"/>
      <c r="BF786" s="3"/>
    </row>
    <row r="787" spans="1:58" x14ac:dyDescent="0.3">
      <c r="A787" s="9"/>
      <c r="B787" s="3"/>
      <c r="C787" s="3"/>
      <c r="D787" s="3"/>
      <c r="E787" s="3"/>
      <c r="F787" s="3"/>
      <c r="G787" s="3"/>
      <c r="H787" s="3"/>
      <c r="I787" s="9"/>
      <c r="J787" s="3"/>
      <c r="K787" s="3"/>
      <c r="L787" s="3"/>
      <c r="M787" s="3"/>
      <c r="N787" s="3"/>
      <c r="O787" s="3"/>
      <c r="P787" s="3"/>
      <c r="Q787" s="9"/>
      <c r="R787" s="3"/>
      <c r="S787" s="3"/>
      <c r="T787" s="3"/>
      <c r="U787" s="3"/>
      <c r="V787" s="3"/>
      <c r="W787" s="3"/>
      <c r="X787" s="3"/>
      <c r="Y787" s="9"/>
      <c r="Z787" s="3"/>
      <c r="AA787" s="3"/>
      <c r="AB787" s="3"/>
      <c r="AC787" s="3"/>
      <c r="AD787" s="3"/>
      <c r="AE787" s="3"/>
      <c r="AF787" s="3"/>
      <c r="AG787" s="9"/>
      <c r="AH787" s="3"/>
      <c r="AI787" s="3"/>
      <c r="AJ787" s="3"/>
      <c r="AK787" s="3"/>
      <c r="AL787" s="3"/>
      <c r="AM787" s="3"/>
      <c r="AN787" s="3"/>
      <c r="AO787" s="1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1"/>
      <c r="BF787" s="3"/>
    </row>
    <row r="788" spans="1:58" x14ac:dyDescent="0.3">
      <c r="A788" s="9"/>
      <c r="B788" s="3"/>
      <c r="C788" s="3"/>
      <c r="D788" s="3"/>
      <c r="E788" s="3"/>
      <c r="F788" s="3"/>
      <c r="G788" s="3"/>
      <c r="H788" s="3"/>
      <c r="I788" s="9"/>
      <c r="J788" s="3"/>
      <c r="K788" s="3"/>
      <c r="L788" s="3"/>
      <c r="M788" s="3"/>
      <c r="N788" s="3"/>
      <c r="O788" s="3"/>
      <c r="P788" s="3"/>
      <c r="Q788" s="9"/>
      <c r="R788" s="3"/>
      <c r="S788" s="3"/>
      <c r="T788" s="3"/>
      <c r="U788" s="3"/>
      <c r="V788" s="3"/>
      <c r="W788" s="3"/>
      <c r="X788" s="3"/>
      <c r="Y788" s="9"/>
      <c r="Z788" s="3"/>
      <c r="AA788" s="3"/>
      <c r="AB788" s="3"/>
      <c r="AC788" s="3"/>
      <c r="AD788" s="3"/>
      <c r="AE788" s="3"/>
      <c r="AF788" s="3"/>
      <c r="AG788" s="9"/>
      <c r="AH788" s="3"/>
      <c r="AI788" s="3"/>
      <c r="AJ788" s="3"/>
      <c r="AK788" s="3"/>
      <c r="AL788" s="3"/>
      <c r="AM788" s="3"/>
      <c r="AN788" s="3"/>
      <c r="AO788" s="1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1"/>
      <c r="BF788" s="3"/>
    </row>
    <row r="789" spans="1:58" x14ac:dyDescent="0.3">
      <c r="A789" s="9"/>
      <c r="B789" s="4"/>
      <c r="C789" s="4"/>
      <c r="D789" s="4"/>
      <c r="E789" s="4"/>
      <c r="F789" s="4"/>
      <c r="G789" s="4"/>
      <c r="H789" s="4"/>
      <c r="I789" s="9"/>
      <c r="J789" s="4"/>
      <c r="K789" s="4"/>
      <c r="L789" s="4"/>
      <c r="M789" s="4"/>
      <c r="N789" s="4"/>
      <c r="O789" s="4"/>
      <c r="P789" s="4"/>
      <c r="Q789" s="9"/>
      <c r="R789" s="4"/>
      <c r="S789" s="4"/>
      <c r="T789" s="4"/>
      <c r="U789" s="4"/>
      <c r="V789" s="3"/>
      <c r="W789" s="4"/>
      <c r="X789" s="4"/>
      <c r="Y789" s="9"/>
      <c r="Z789" s="4"/>
      <c r="AA789" s="4"/>
      <c r="AB789" s="4"/>
      <c r="AC789" s="4"/>
      <c r="AD789" s="3"/>
      <c r="AE789" s="4"/>
      <c r="AF789" s="4"/>
      <c r="AG789" s="9"/>
      <c r="AH789" s="4"/>
      <c r="AI789" s="4"/>
      <c r="AJ789" s="4"/>
      <c r="AK789" s="4"/>
      <c r="AL789" s="3"/>
      <c r="AM789" s="4"/>
      <c r="AN789" s="4"/>
      <c r="AO789" s="1"/>
      <c r="AP789" s="4"/>
      <c r="AQ789" s="4"/>
      <c r="AR789" s="4"/>
      <c r="AS789" s="4"/>
      <c r="AT789" s="3"/>
      <c r="AU789" s="4"/>
      <c r="AV789" s="4"/>
      <c r="AW789" s="4"/>
      <c r="AX789" s="4"/>
      <c r="AY789" s="4"/>
      <c r="AZ789" s="4"/>
      <c r="BA789" s="4"/>
      <c r="BB789" s="3"/>
      <c r="BC789" s="4"/>
      <c r="BD789" s="4"/>
      <c r="BE789" s="1"/>
      <c r="BF789" s="4"/>
    </row>
    <row r="790" spans="1:58" x14ac:dyDescent="0.3">
      <c r="A790" s="9"/>
      <c r="B790" s="3"/>
      <c r="C790" s="3"/>
      <c r="D790" s="3"/>
      <c r="E790" s="3"/>
      <c r="F790" s="3"/>
      <c r="G790" s="3"/>
      <c r="H790" s="3"/>
      <c r="I790" s="9"/>
      <c r="J790" s="3"/>
      <c r="K790" s="3"/>
      <c r="L790" s="3"/>
      <c r="M790" s="3"/>
      <c r="N790" s="3"/>
      <c r="O790" s="3"/>
      <c r="P790" s="3"/>
      <c r="Q790" s="9"/>
      <c r="R790" s="3"/>
      <c r="S790" s="3"/>
      <c r="T790" s="3"/>
      <c r="U790" s="3"/>
      <c r="V790" s="4"/>
      <c r="W790" s="3"/>
      <c r="X790" s="3"/>
      <c r="Y790" s="9"/>
      <c r="Z790" s="3"/>
      <c r="AA790" s="3"/>
      <c r="AB790" s="3"/>
      <c r="AC790" s="3"/>
      <c r="AD790" s="4"/>
      <c r="AE790" s="3"/>
      <c r="AF790" s="3"/>
      <c r="AG790" s="9"/>
      <c r="AH790" s="3"/>
      <c r="AI790" s="3"/>
      <c r="AJ790" s="3"/>
      <c r="AK790" s="3"/>
      <c r="AL790" s="4"/>
      <c r="AM790" s="3"/>
      <c r="AN790" s="3"/>
      <c r="AO790" s="1"/>
      <c r="AP790" s="3"/>
      <c r="AQ790" s="3"/>
      <c r="AR790" s="3"/>
      <c r="AS790" s="3"/>
      <c r="AT790" s="4"/>
      <c r="AU790" s="3"/>
      <c r="AV790" s="3"/>
      <c r="AW790" s="3"/>
      <c r="AX790" s="3"/>
      <c r="AY790" s="3"/>
      <c r="AZ790" s="3"/>
      <c r="BA790" s="3"/>
      <c r="BB790" s="4"/>
      <c r="BC790" s="3"/>
      <c r="BD790" s="3"/>
      <c r="BE790" s="1"/>
      <c r="BF790" s="3"/>
    </row>
    <row r="791" spans="1:58" x14ac:dyDescent="0.3">
      <c r="A791" s="9"/>
      <c r="B791" s="3"/>
      <c r="C791" s="3"/>
      <c r="D791" s="3"/>
      <c r="E791" s="3"/>
      <c r="F791" s="3"/>
      <c r="G791" s="3"/>
      <c r="H791" s="3"/>
      <c r="I791" s="9"/>
      <c r="J791" s="3"/>
      <c r="K791" s="3"/>
      <c r="L791" s="3"/>
      <c r="M791" s="3"/>
      <c r="N791" s="3"/>
      <c r="O791" s="3"/>
      <c r="P791" s="3"/>
      <c r="Q791" s="9"/>
      <c r="R791" s="3"/>
      <c r="S791" s="3"/>
      <c r="T791" s="3"/>
      <c r="U791" s="3"/>
      <c r="V791" s="3"/>
      <c r="W791" s="3"/>
      <c r="X791" s="3"/>
      <c r="Y791" s="9"/>
      <c r="Z791" s="3"/>
      <c r="AA791" s="3"/>
      <c r="AB791" s="3"/>
      <c r="AC791" s="3"/>
      <c r="AD791" s="3"/>
      <c r="AE791" s="3"/>
      <c r="AF791" s="3"/>
      <c r="AG791" s="9"/>
      <c r="AH791" s="3"/>
      <c r="AI791" s="3"/>
      <c r="AJ791" s="3"/>
      <c r="AK791" s="3"/>
      <c r="AL791" s="3"/>
      <c r="AM791" s="3"/>
      <c r="AN791" s="3"/>
      <c r="AO791" s="1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1"/>
      <c r="BF791" s="3"/>
    </row>
    <row r="792" spans="1:58" x14ac:dyDescent="0.3">
      <c r="A792" s="9"/>
      <c r="B792" s="3"/>
      <c r="C792" s="3"/>
      <c r="D792" s="3"/>
      <c r="E792" s="3"/>
      <c r="F792" s="3"/>
      <c r="G792" s="3"/>
      <c r="H792" s="3"/>
      <c r="I792" s="9"/>
      <c r="J792" s="3"/>
      <c r="K792" s="3"/>
      <c r="L792" s="3"/>
      <c r="M792" s="3"/>
      <c r="N792" s="3"/>
      <c r="O792" s="3"/>
      <c r="P792" s="3"/>
      <c r="Q792" s="9"/>
      <c r="R792" s="3"/>
      <c r="S792" s="3"/>
      <c r="T792" s="3"/>
      <c r="U792" s="3"/>
      <c r="V792" s="3"/>
      <c r="W792" s="3"/>
      <c r="X792" s="3"/>
      <c r="Y792" s="9"/>
      <c r="Z792" s="3"/>
      <c r="AA792" s="3"/>
      <c r="AB792" s="3"/>
      <c r="AC792" s="3"/>
      <c r="AD792" s="3"/>
      <c r="AE792" s="3"/>
      <c r="AF792" s="3"/>
      <c r="AG792" s="9"/>
      <c r="AH792" s="3"/>
      <c r="AI792" s="3"/>
      <c r="AJ792" s="3"/>
      <c r="AK792" s="3"/>
      <c r="AL792" s="3"/>
      <c r="AM792" s="3"/>
      <c r="AN792" s="3"/>
      <c r="AO792" s="1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1"/>
      <c r="BF792" s="3"/>
    </row>
    <row r="793" spans="1:58" x14ac:dyDescent="0.3">
      <c r="A793" s="9"/>
      <c r="B793" s="4"/>
      <c r="C793" s="4"/>
      <c r="D793" s="4"/>
      <c r="E793" s="4"/>
      <c r="F793" s="4"/>
      <c r="G793" s="4"/>
      <c r="H793" s="4"/>
      <c r="I793" s="9"/>
      <c r="J793" s="4"/>
      <c r="K793" s="4"/>
      <c r="L793" s="4"/>
      <c r="M793" s="4"/>
      <c r="N793" s="4"/>
      <c r="O793" s="4"/>
      <c r="P793" s="4"/>
      <c r="Q793" s="9"/>
      <c r="R793" s="4"/>
      <c r="S793" s="4"/>
      <c r="T793" s="4"/>
      <c r="U793" s="4"/>
      <c r="V793" s="3"/>
      <c r="W793" s="4"/>
      <c r="X793" s="4"/>
      <c r="Y793" s="9"/>
      <c r="Z793" s="4"/>
      <c r="AA793" s="4"/>
      <c r="AB793" s="4"/>
      <c r="AC793" s="4"/>
      <c r="AD793" s="3"/>
      <c r="AE793" s="4"/>
      <c r="AF793" s="4"/>
      <c r="AG793" s="9"/>
      <c r="AH793" s="4"/>
      <c r="AI793" s="4"/>
      <c r="AJ793" s="4"/>
      <c r="AK793" s="4"/>
      <c r="AL793" s="3"/>
      <c r="AM793" s="4"/>
      <c r="AN793" s="4"/>
      <c r="AO793" s="1"/>
      <c r="AP793" s="4"/>
      <c r="AQ793" s="4"/>
      <c r="AR793" s="4"/>
      <c r="AS793" s="4"/>
      <c r="AT793" s="3"/>
      <c r="AU793" s="4"/>
      <c r="AV793" s="4"/>
      <c r="AW793" s="4"/>
      <c r="AX793" s="4"/>
      <c r="AY793" s="4"/>
      <c r="AZ793" s="4"/>
      <c r="BA793" s="4"/>
      <c r="BB793" s="3"/>
      <c r="BC793" s="4"/>
      <c r="BD793" s="4"/>
      <c r="BE793" s="1"/>
      <c r="BF793" s="4"/>
    </row>
    <row r="794" spans="1:58" x14ac:dyDescent="0.3">
      <c r="A794" s="9"/>
      <c r="B794" s="3"/>
      <c r="C794" s="3"/>
      <c r="D794" s="3"/>
      <c r="E794" s="3"/>
      <c r="F794" s="3"/>
      <c r="G794" s="3"/>
      <c r="H794" s="3"/>
      <c r="I794" s="9"/>
      <c r="J794" s="3"/>
      <c r="K794" s="3"/>
      <c r="L794" s="3"/>
      <c r="M794" s="3"/>
      <c r="N794" s="3"/>
      <c r="O794" s="3"/>
      <c r="P794" s="3"/>
      <c r="Q794" s="9"/>
      <c r="R794" s="3"/>
      <c r="S794" s="3"/>
      <c r="T794" s="3"/>
      <c r="U794" s="3"/>
      <c r="V794" s="4"/>
      <c r="W794" s="3"/>
      <c r="X794" s="3"/>
      <c r="Y794" s="9"/>
      <c r="Z794" s="3"/>
      <c r="AA794" s="3"/>
      <c r="AB794" s="3"/>
      <c r="AC794" s="3"/>
      <c r="AD794" s="4"/>
      <c r="AE794" s="3"/>
      <c r="AF794" s="3"/>
      <c r="AG794" s="9"/>
      <c r="AH794" s="3"/>
      <c r="AI794" s="3"/>
      <c r="AJ794" s="3"/>
      <c r="AK794" s="3"/>
      <c r="AL794" s="4"/>
      <c r="AM794" s="3"/>
      <c r="AN794" s="3"/>
      <c r="AO794" s="1"/>
      <c r="AP794" s="3"/>
      <c r="AQ794" s="3"/>
      <c r="AR794" s="3"/>
      <c r="AS794" s="3"/>
      <c r="AT794" s="4"/>
      <c r="AU794" s="3"/>
      <c r="AV794" s="3"/>
      <c r="AW794" s="3"/>
      <c r="AX794" s="3"/>
      <c r="AY794" s="3"/>
      <c r="AZ794" s="3"/>
      <c r="BA794" s="3"/>
      <c r="BB794" s="4"/>
      <c r="BC794" s="3"/>
      <c r="BD794" s="3"/>
      <c r="BE794" s="1"/>
      <c r="BF794" s="3"/>
    </row>
    <row r="795" spans="1:58" x14ac:dyDescent="0.3">
      <c r="A795" s="9"/>
      <c r="B795" s="3"/>
      <c r="C795" s="3"/>
      <c r="D795" s="3"/>
      <c r="E795" s="3"/>
      <c r="F795" s="3"/>
      <c r="G795" s="3"/>
      <c r="H795" s="3"/>
      <c r="I795" s="9"/>
      <c r="J795" s="3"/>
      <c r="K795" s="3"/>
      <c r="L795" s="3"/>
      <c r="M795" s="3"/>
      <c r="N795" s="3"/>
      <c r="O795" s="3"/>
      <c r="P795" s="3"/>
      <c r="Q795" s="9"/>
      <c r="R795" s="3"/>
      <c r="S795" s="3"/>
      <c r="T795" s="3"/>
      <c r="U795" s="3"/>
      <c r="V795" s="3"/>
      <c r="W795" s="3"/>
      <c r="X795" s="3"/>
      <c r="Y795" s="9"/>
      <c r="Z795" s="3"/>
      <c r="AA795" s="3"/>
      <c r="AB795" s="3"/>
      <c r="AC795" s="3"/>
      <c r="AD795" s="3"/>
      <c r="AE795" s="3"/>
      <c r="AF795" s="3"/>
      <c r="AG795" s="9"/>
      <c r="AH795" s="3"/>
      <c r="AI795" s="3"/>
      <c r="AJ795" s="3"/>
      <c r="AK795" s="3"/>
      <c r="AL795" s="3"/>
      <c r="AM795" s="3"/>
      <c r="AN795" s="3"/>
      <c r="AO795" s="1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1"/>
      <c r="BF795" s="3"/>
    </row>
    <row r="796" spans="1:58" x14ac:dyDescent="0.3">
      <c r="A796" s="9"/>
      <c r="B796" s="3"/>
      <c r="C796" s="3"/>
      <c r="D796" s="3"/>
      <c r="E796" s="3"/>
      <c r="F796" s="3"/>
      <c r="G796" s="3"/>
      <c r="H796" s="3"/>
      <c r="I796" s="9"/>
      <c r="J796" s="3"/>
      <c r="K796" s="3"/>
      <c r="L796" s="3"/>
      <c r="M796" s="3"/>
      <c r="N796" s="3"/>
      <c r="O796" s="3"/>
      <c r="P796" s="3"/>
      <c r="Q796" s="9"/>
      <c r="R796" s="3"/>
      <c r="S796" s="3"/>
      <c r="T796" s="3"/>
      <c r="U796" s="3"/>
      <c r="V796" s="3"/>
      <c r="W796" s="3"/>
      <c r="X796" s="3"/>
      <c r="Y796" s="9"/>
      <c r="Z796" s="3"/>
      <c r="AA796" s="3"/>
      <c r="AB796" s="3"/>
      <c r="AC796" s="3"/>
      <c r="AD796" s="3"/>
      <c r="AE796" s="3"/>
      <c r="AF796" s="3"/>
      <c r="AG796" s="9"/>
      <c r="AH796" s="3"/>
      <c r="AI796" s="3"/>
      <c r="AJ796" s="3"/>
      <c r="AK796" s="3"/>
      <c r="AL796" s="3"/>
      <c r="AM796" s="3"/>
      <c r="AN796" s="3"/>
      <c r="AO796" s="1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1"/>
      <c r="BF796" s="3"/>
    </row>
    <row r="797" spans="1:58" x14ac:dyDescent="0.3">
      <c r="A797" s="9"/>
      <c r="B797" s="4"/>
      <c r="C797" s="4"/>
      <c r="D797" s="4"/>
      <c r="E797" s="4"/>
      <c r="F797" s="4"/>
      <c r="G797" s="4"/>
      <c r="H797" s="4"/>
      <c r="I797" s="9"/>
      <c r="J797" s="4"/>
      <c r="K797" s="4"/>
      <c r="L797" s="4"/>
      <c r="M797" s="4"/>
      <c r="N797" s="4"/>
      <c r="O797" s="4"/>
      <c r="P797" s="4"/>
      <c r="Q797" s="9"/>
      <c r="R797" s="4"/>
      <c r="S797" s="4"/>
      <c r="T797" s="4"/>
      <c r="U797" s="4"/>
      <c r="V797" s="3"/>
      <c r="W797" s="4"/>
      <c r="X797" s="4"/>
      <c r="Y797" s="9"/>
      <c r="Z797" s="4"/>
      <c r="AA797" s="4"/>
      <c r="AB797" s="4"/>
      <c r="AC797" s="4"/>
      <c r="AD797" s="3"/>
      <c r="AE797" s="4"/>
      <c r="AF797" s="4"/>
      <c r="AG797" s="9"/>
      <c r="AH797" s="4"/>
      <c r="AI797" s="4"/>
      <c r="AJ797" s="4"/>
      <c r="AK797" s="4"/>
      <c r="AL797" s="3"/>
      <c r="AM797" s="4"/>
      <c r="AN797" s="4"/>
      <c r="AO797" s="1"/>
      <c r="AP797" s="4"/>
      <c r="AQ797" s="4"/>
      <c r="AR797" s="4"/>
      <c r="AS797" s="4"/>
      <c r="AT797" s="3"/>
      <c r="AU797" s="4"/>
      <c r="AV797" s="4"/>
      <c r="AW797" s="4"/>
      <c r="AX797" s="4"/>
      <c r="AY797" s="4"/>
      <c r="AZ797" s="4"/>
      <c r="BA797" s="4"/>
      <c r="BB797" s="3"/>
      <c r="BC797" s="4"/>
      <c r="BD797" s="4"/>
      <c r="BE797" s="1"/>
      <c r="BF797" s="4"/>
    </row>
    <row r="798" spans="1:58" x14ac:dyDescent="0.3">
      <c r="A798" s="9"/>
      <c r="B798" s="3"/>
      <c r="C798" s="3"/>
      <c r="D798" s="3"/>
      <c r="E798" s="3"/>
      <c r="F798" s="3"/>
      <c r="G798" s="3"/>
      <c r="H798" s="3"/>
      <c r="I798" s="9"/>
      <c r="J798" s="3"/>
      <c r="K798" s="3"/>
      <c r="L798" s="3"/>
      <c r="M798" s="3"/>
      <c r="N798" s="3"/>
      <c r="O798" s="3"/>
      <c r="P798" s="3"/>
      <c r="Q798" s="9"/>
      <c r="R798" s="3"/>
      <c r="S798" s="3"/>
      <c r="T798" s="3"/>
      <c r="U798" s="3"/>
      <c r="V798" s="4"/>
      <c r="W798" s="3"/>
      <c r="X798" s="3"/>
      <c r="Y798" s="9"/>
      <c r="Z798" s="3"/>
      <c r="AA798" s="3"/>
      <c r="AB798" s="3"/>
      <c r="AC798" s="3"/>
      <c r="AD798" s="4"/>
      <c r="AE798" s="3"/>
      <c r="AF798" s="3"/>
      <c r="AG798" s="9"/>
      <c r="AH798" s="3"/>
      <c r="AI798" s="3"/>
      <c r="AJ798" s="3"/>
      <c r="AK798" s="3"/>
      <c r="AL798" s="4"/>
      <c r="AM798" s="3"/>
      <c r="AN798" s="3"/>
      <c r="AO798" s="1"/>
      <c r="AP798" s="3"/>
      <c r="AQ798" s="3"/>
      <c r="AR798" s="3"/>
      <c r="AS798" s="3"/>
      <c r="AT798" s="4"/>
      <c r="AU798" s="3"/>
      <c r="AV798" s="3"/>
      <c r="AW798" s="3"/>
      <c r="AX798" s="3"/>
      <c r="AY798" s="3"/>
      <c r="AZ798" s="3"/>
      <c r="BA798" s="3"/>
      <c r="BB798" s="4"/>
      <c r="BC798" s="3"/>
      <c r="BD798" s="3"/>
      <c r="BE798" s="1"/>
      <c r="BF798" s="3"/>
    </row>
    <row r="799" spans="1:58" x14ac:dyDescent="0.3">
      <c r="A799" s="9"/>
      <c r="B799" s="3"/>
      <c r="C799" s="3"/>
      <c r="D799" s="3"/>
      <c r="E799" s="3"/>
      <c r="F799" s="3"/>
      <c r="G799" s="3"/>
      <c r="H799" s="3"/>
      <c r="I799" s="9"/>
      <c r="J799" s="3"/>
      <c r="K799" s="3"/>
      <c r="L799" s="3"/>
      <c r="M799" s="3"/>
      <c r="N799" s="3"/>
      <c r="O799" s="3"/>
      <c r="P799" s="3"/>
      <c r="Q799" s="9"/>
      <c r="R799" s="3"/>
      <c r="S799" s="3"/>
      <c r="T799" s="3"/>
      <c r="U799" s="3"/>
      <c r="V799" s="3"/>
      <c r="W799" s="3"/>
      <c r="X799" s="3"/>
      <c r="Y799" s="9"/>
      <c r="Z799" s="3"/>
      <c r="AA799" s="3"/>
      <c r="AB799" s="3"/>
      <c r="AC799" s="3"/>
      <c r="AD799" s="3"/>
      <c r="AE799" s="3"/>
      <c r="AF799" s="3"/>
      <c r="AG799" s="9"/>
      <c r="AH799" s="3"/>
      <c r="AI799" s="3"/>
      <c r="AJ799" s="3"/>
      <c r="AK799" s="3"/>
      <c r="AL799" s="3"/>
      <c r="AM799" s="3"/>
      <c r="AN799" s="3"/>
      <c r="AO799" s="1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1"/>
      <c r="BF799" s="3"/>
    </row>
    <row r="800" spans="1:58" x14ac:dyDescent="0.3">
      <c r="A800" s="9"/>
      <c r="B800" s="3"/>
      <c r="C800" s="3"/>
      <c r="D800" s="3"/>
      <c r="E800" s="3"/>
      <c r="F800" s="3"/>
      <c r="G800" s="3"/>
      <c r="H800" s="3"/>
      <c r="I800" s="9"/>
      <c r="J800" s="3"/>
      <c r="K800" s="3"/>
      <c r="L800" s="3"/>
      <c r="M800" s="3"/>
      <c r="N800" s="3"/>
      <c r="O800" s="3"/>
      <c r="P800" s="3"/>
      <c r="Q800" s="9"/>
      <c r="R800" s="3"/>
      <c r="S800" s="3"/>
      <c r="T800" s="3"/>
      <c r="U800" s="3"/>
      <c r="V800" s="3"/>
      <c r="W800" s="3"/>
      <c r="X800" s="3"/>
      <c r="Y800" s="9"/>
      <c r="Z800" s="3"/>
      <c r="AA800" s="3"/>
      <c r="AB800" s="3"/>
      <c r="AC800" s="3"/>
      <c r="AD800" s="3"/>
      <c r="AE800" s="3"/>
      <c r="AF800" s="3"/>
      <c r="AG800" s="9"/>
      <c r="AH800" s="3"/>
      <c r="AI800" s="3"/>
      <c r="AJ800" s="3"/>
      <c r="AK800" s="3"/>
      <c r="AL800" s="3"/>
      <c r="AM800" s="3"/>
      <c r="AN800" s="3"/>
      <c r="AO800" s="1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1"/>
      <c r="BF800" s="3"/>
    </row>
    <row r="801" spans="1:58" x14ac:dyDescent="0.3">
      <c r="A801" s="9"/>
      <c r="B801" s="4"/>
      <c r="C801" s="4"/>
      <c r="D801" s="4"/>
      <c r="E801" s="4"/>
      <c r="F801" s="4"/>
      <c r="G801" s="4"/>
      <c r="H801" s="4"/>
      <c r="I801" s="9"/>
      <c r="J801" s="4"/>
      <c r="K801" s="4"/>
      <c r="L801" s="4"/>
      <c r="M801" s="4"/>
      <c r="N801" s="4"/>
      <c r="O801" s="4"/>
      <c r="P801" s="4"/>
      <c r="Q801" s="9"/>
      <c r="R801" s="4"/>
      <c r="S801" s="4"/>
      <c r="T801" s="4"/>
      <c r="U801" s="4"/>
      <c r="V801" s="3"/>
      <c r="W801" s="4"/>
      <c r="X801" s="4"/>
      <c r="Y801" s="9"/>
      <c r="Z801" s="4"/>
      <c r="AA801" s="4"/>
      <c r="AB801" s="4"/>
      <c r="AC801" s="4"/>
      <c r="AD801" s="3"/>
      <c r="AE801" s="4"/>
      <c r="AF801" s="4"/>
      <c r="AG801" s="9"/>
      <c r="AH801" s="4"/>
      <c r="AI801" s="4"/>
      <c r="AJ801" s="4"/>
      <c r="AK801" s="4"/>
      <c r="AL801" s="3"/>
      <c r="AM801" s="4"/>
      <c r="AN801" s="4"/>
      <c r="AO801" s="1"/>
      <c r="AP801" s="4"/>
      <c r="AQ801" s="4"/>
      <c r="AR801" s="4"/>
      <c r="AS801" s="4"/>
      <c r="AT801" s="3"/>
      <c r="AU801" s="4"/>
      <c r="AV801" s="4"/>
      <c r="AW801" s="4"/>
      <c r="AX801" s="4"/>
      <c r="AY801" s="4"/>
      <c r="AZ801" s="4"/>
      <c r="BA801" s="4"/>
      <c r="BB801" s="3"/>
      <c r="BC801" s="4"/>
      <c r="BD801" s="4"/>
      <c r="BE801" s="1"/>
      <c r="BF801" s="4"/>
    </row>
    <row r="802" spans="1:58" x14ac:dyDescent="0.3">
      <c r="A802" s="9"/>
      <c r="B802" s="3"/>
      <c r="C802" s="3"/>
      <c r="D802" s="3"/>
      <c r="E802" s="3"/>
      <c r="F802" s="3"/>
      <c r="G802" s="3"/>
      <c r="H802" s="3"/>
      <c r="I802" s="9"/>
      <c r="J802" s="3"/>
      <c r="K802" s="3"/>
      <c r="L802" s="3"/>
      <c r="M802" s="3"/>
      <c r="N802" s="3"/>
      <c r="O802" s="3"/>
      <c r="P802" s="3"/>
      <c r="Q802" s="9"/>
      <c r="R802" s="3"/>
      <c r="S802" s="3"/>
      <c r="T802" s="3"/>
      <c r="U802" s="3"/>
      <c r="V802" s="4"/>
      <c r="W802" s="3"/>
      <c r="X802" s="3"/>
      <c r="Y802" s="9"/>
      <c r="Z802" s="3"/>
      <c r="AA802" s="3"/>
      <c r="AB802" s="3"/>
      <c r="AC802" s="3"/>
      <c r="AD802" s="4"/>
      <c r="AE802" s="3"/>
      <c r="AF802" s="3"/>
      <c r="AG802" s="9"/>
      <c r="AH802" s="3"/>
      <c r="AI802" s="3"/>
      <c r="AJ802" s="3"/>
      <c r="AK802" s="3"/>
      <c r="AL802" s="4"/>
      <c r="AM802" s="3"/>
      <c r="AN802" s="3"/>
      <c r="AO802" s="1"/>
      <c r="AP802" s="3"/>
      <c r="AQ802" s="3"/>
      <c r="AR802" s="3"/>
      <c r="AS802" s="3"/>
      <c r="AT802" s="4"/>
      <c r="AU802" s="3"/>
      <c r="AV802" s="3"/>
      <c r="AW802" s="3"/>
      <c r="AX802" s="3"/>
      <c r="AY802" s="3"/>
      <c r="AZ802" s="3"/>
      <c r="BA802" s="3"/>
      <c r="BB802" s="4"/>
      <c r="BC802" s="3"/>
      <c r="BD802" s="3"/>
      <c r="BE802" s="1"/>
      <c r="BF802" s="3"/>
    </row>
    <row r="803" spans="1:58" x14ac:dyDescent="0.3">
      <c r="A803" s="9"/>
      <c r="B803" s="3"/>
      <c r="C803" s="3"/>
      <c r="D803" s="3"/>
      <c r="E803" s="3"/>
      <c r="F803" s="3"/>
      <c r="G803" s="3"/>
      <c r="H803" s="3"/>
      <c r="I803" s="9"/>
      <c r="J803" s="3"/>
      <c r="K803" s="3"/>
      <c r="L803" s="3"/>
      <c r="M803" s="3"/>
      <c r="N803" s="3"/>
      <c r="O803" s="3"/>
      <c r="P803" s="3"/>
      <c r="Q803" s="9"/>
      <c r="R803" s="3"/>
      <c r="S803" s="3"/>
      <c r="T803" s="3"/>
      <c r="U803" s="3"/>
      <c r="V803" s="3"/>
      <c r="W803" s="3"/>
      <c r="X803" s="3"/>
      <c r="Y803" s="9"/>
      <c r="Z803" s="3"/>
      <c r="AA803" s="3"/>
      <c r="AB803" s="3"/>
      <c r="AC803" s="3"/>
      <c r="AD803" s="3"/>
      <c r="AE803" s="3"/>
      <c r="AF803" s="3"/>
      <c r="AG803" s="9"/>
      <c r="AH803" s="3"/>
      <c r="AI803" s="3"/>
      <c r="AJ803" s="3"/>
      <c r="AK803" s="3"/>
      <c r="AL803" s="3"/>
      <c r="AM803" s="3"/>
      <c r="AN803" s="3"/>
      <c r="AO803" s="1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1"/>
      <c r="BF803" s="3"/>
    </row>
    <row r="804" spans="1:58" x14ac:dyDescent="0.3">
      <c r="A804" s="9"/>
      <c r="B804" s="3"/>
      <c r="C804" s="3"/>
      <c r="D804" s="3"/>
      <c r="E804" s="3"/>
      <c r="F804" s="3"/>
      <c r="G804" s="3"/>
      <c r="H804" s="3"/>
      <c r="I804" s="9"/>
      <c r="J804" s="3"/>
      <c r="K804" s="3"/>
      <c r="L804" s="3"/>
      <c r="M804" s="3"/>
      <c r="N804" s="3"/>
      <c r="O804" s="3"/>
      <c r="P804" s="3"/>
      <c r="Q804" s="9"/>
      <c r="R804" s="3"/>
      <c r="S804" s="3"/>
      <c r="T804" s="3"/>
      <c r="U804" s="3"/>
      <c r="V804" s="3"/>
      <c r="W804" s="3"/>
      <c r="X804" s="3"/>
      <c r="Y804" s="9"/>
      <c r="Z804" s="3"/>
      <c r="AA804" s="3"/>
      <c r="AB804" s="3"/>
      <c r="AC804" s="3"/>
      <c r="AD804" s="3"/>
      <c r="AE804" s="3"/>
      <c r="AF804" s="3"/>
      <c r="AG804" s="9"/>
      <c r="AH804" s="3"/>
      <c r="AI804" s="3"/>
      <c r="AJ804" s="3"/>
      <c r="AK804" s="3"/>
      <c r="AL804" s="3"/>
      <c r="AM804" s="3"/>
      <c r="AN804" s="3"/>
      <c r="AO804" s="1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1"/>
      <c r="BF804" s="3"/>
    </row>
    <row r="805" spans="1:58" x14ac:dyDescent="0.3">
      <c r="A805" s="9"/>
      <c r="B805" s="4"/>
      <c r="C805" s="4"/>
      <c r="D805" s="4"/>
      <c r="E805" s="4"/>
      <c r="F805" s="4"/>
      <c r="G805" s="4"/>
      <c r="H805" s="4"/>
      <c r="I805" s="9"/>
      <c r="J805" s="4"/>
      <c r="K805" s="4"/>
      <c r="L805" s="4"/>
      <c r="M805" s="4"/>
      <c r="N805" s="4"/>
      <c r="O805" s="4"/>
      <c r="P805" s="4"/>
      <c r="Q805" s="9"/>
      <c r="R805" s="4"/>
      <c r="S805" s="4"/>
      <c r="T805" s="4"/>
      <c r="U805" s="4"/>
      <c r="V805" s="3"/>
      <c r="W805" s="4"/>
      <c r="X805" s="4"/>
      <c r="Y805" s="9"/>
      <c r="Z805" s="4"/>
      <c r="AA805" s="4"/>
      <c r="AB805" s="4"/>
      <c r="AC805" s="4"/>
      <c r="AD805" s="3"/>
      <c r="AE805" s="4"/>
      <c r="AF805" s="4"/>
      <c r="AG805" s="9"/>
      <c r="AH805" s="4"/>
      <c r="AI805" s="4"/>
      <c r="AJ805" s="4"/>
      <c r="AK805" s="4"/>
      <c r="AL805" s="3"/>
      <c r="AM805" s="4"/>
      <c r="AN805" s="4"/>
      <c r="AO805" s="1"/>
      <c r="AP805" s="4"/>
      <c r="AQ805" s="4"/>
      <c r="AR805" s="4"/>
      <c r="AS805" s="4"/>
      <c r="AT805" s="3"/>
      <c r="AU805" s="4"/>
      <c r="AV805" s="4"/>
      <c r="AW805" s="4"/>
      <c r="AX805" s="4"/>
      <c r="AY805" s="4"/>
      <c r="AZ805" s="4"/>
      <c r="BA805" s="4"/>
      <c r="BB805" s="3"/>
      <c r="BC805" s="4"/>
      <c r="BD805" s="4"/>
      <c r="BE805" s="1"/>
      <c r="BF805" s="4"/>
    </row>
    <row r="806" spans="1:58" x14ac:dyDescent="0.3">
      <c r="A806" s="9"/>
      <c r="B806" s="3"/>
      <c r="C806" s="3"/>
      <c r="D806" s="3"/>
      <c r="E806" s="3"/>
      <c r="F806" s="3"/>
      <c r="G806" s="3"/>
      <c r="H806" s="3"/>
      <c r="I806" s="9"/>
      <c r="J806" s="3"/>
      <c r="K806" s="3"/>
      <c r="L806" s="3"/>
      <c r="M806" s="3"/>
      <c r="N806" s="3"/>
      <c r="O806" s="3"/>
      <c r="P806" s="3"/>
      <c r="Q806" s="9"/>
      <c r="R806" s="3"/>
      <c r="S806" s="3"/>
      <c r="T806" s="3"/>
      <c r="U806" s="3"/>
      <c r="V806" s="4"/>
      <c r="W806" s="3"/>
      <c r="X806" s="3"/>
      <c r="Y806" s="9"/>
      <c r="Z806" s="3"/>
      <c r="AA806" s="3"/>
      <c r="AB806" s="3"/>
      <c r="AC806" s="3"/>
      <c r="AD806" s="4"/>
      <c r="AE806" s="3"/>
      <c r="AF806" s="3"/>
      <c r="AG806" s="9"/>
      <c r="AH806" s="3"/>
      <c r="AI806" s="3"/>
      <c r="AJ806" s="3"/>
      <c r="AK806" s="3"/>
      <c r="AL806" s="4"/>
      <c r="AM806" s="3"/>
      <c r="AN806" s="3"/>
      <c r="AO806" s="1"/>
      <c r="AP806" s="3"/>
      <c r="AQ806" s="3"/>
      <c r="AR806" s="3"/>
      <c r="AS806" s="3"/>
      <c r="AT806" s="4"/>
      <c r="AU806" s="3"/>
      <c r="AV806" s="3"/>
      <c r="AW806" s="3"/>
      <c r="AX806" s="3"/>
      <c r="AY806" s="3"/>
      <c r="AZ806" s="3"/>
      <c r="BA806" s="3"/>
      <c r="BB806" s="4"/>
      <c r="BC806" s="3"/>
      <c r="BD806" s="3"/>
      <c r="BE806" s="1"/>
      <c r="BF806" s="3"/>
    </row>
    <row r="807" spans="1:58" x14ac:dyDescent="0.3">
      <c r="A807" s="9"/>
      <c r="B807" s="3"/>
      <c r="C807" s="3"/>
      <c r="D807" s="3"/>
      <c r="E807" s="3"/>
      <c r="F807" s="3"/>
      <c r="G807" s="3"/>
      <c r="H807" s="3"/>
      <c r="I807" s="9"/>
      <c r="J807" s="3"/>
      <c r="K807" s="3"/>
      <c r="L807" s="3"/>
      <c r="M807" s="3"/>
      <c r="N807" s="3"/>
      <c r="O807" s="3"/>
      <c r="P807" s="3"/>
      <c r="Q807" s="9"/>
      <c r="R807" s="3"/>
      <c r="S807" s="3"/>
      <c r="T807" s="3"/>
      <c r="U807" s="3"/>
      <c r="V807" s="3"/>
      <c r="W807" s="3"/>
      <c r="X807" s="3"/>
      <c r="Y807" s="9"/>
      <c r="Z807" s="3"/>
      <c r="AA807" s="3"/>
      <c r="AB807" s="3"/>
      <c r="AC807" s="3"/>
      <c r="AD807" s="3"/>
      <c r="AE807" s="3"/>
      <c r="AF807" s="3"/>
      <c r="AG807" s="9"/>
      <c r="AH807" s="3"/>
      <c r="AI807" s="3"/>
      <c r="AJ807" s="3"/>
      <c r="AK807" s="3"/>
      <c r="AL807" s="3"/>
      <c r="AM807" s="3"/>
      <c r="AN807" s="3"/>
      <c r="AO807" s="1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1"/>
      <c r="BF807" s="3"/>
    </row>
    <row r="808" spans="1:58" x14ac:dyDescent="0.3">
      <c r="A808" s="9"/>
      <c r="B808" s="3"/>
      <c r="C808" s="3"/>
      <c r="D808" s="3"/>
      <c r="E808" s="3"/>
      <c r="F808" s="3"/>
      <c r="G808" s="3"/>
      <c r="H808" s="3"/>
      <c r="I808" s="9"/>
      <c r="J808" s="3"/>
      <c r="K808" s="3"/>
      <c r="L808" s="3"/>
      <c r="M808" s="3"/>
      <c r="N808" s="3"/>
      <c r="O808" s="3"/>
      <c r="P808" s="3"/>
      <c r="Q808" s="9"/>
      <c r="R808" s="3"/>
      <c r="S808" s="3"/>
      <c r="T808" s="3"/>
      <c r="U808" s="3"/>
      <c r="V808" s="3"/>
      <c r="W808" s="3"/>
      <c r="X808" s="3"/>
      <c r="Y808" s="9"/>
      <c r="Z808" s="3"/>
      <c r="AA808" s="3"/>
      <c r="AB808" s="3"/>
      <c r="AC808" s="3"/>
      <c r="AD808" s="3"/>
      <c r="AE808" s="3"/>
      <c r="AF808" s="3"/>
      <c r="AG808" s="9"/>
      <c r="AH808" s="3"/>
      <c r="AI808" s="3"/>
      <c r="AJ808" s="3"/>
      <c r="AK808" s="3"/>
      <c r="AL808" s="3"/>
      <c r="AM808" s="3"/>
      <c r="AN808" s="3"/>
      <c r="AO808" s="1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1"/>
      <c r="BF808" s="3"/>
    </row>
    <row r="809" spans="1:58" x14ac:dyDescent="0.3">
      <c r="A809" s="9"/>
      <c r="B809" s="4"/>
      <c r="C809" s="4"/>
      <c r="D809" s="4"/>
      <c r="E809" s="4"/>
      <c r="F809" s="4"/>
      <c r="G809" s="4"/>
      <c r="H809" s="4"/>
      <c r="I809" s="9"/>
      <c r="J809" s="4"/>
      <c r="K809" s="4"/>
      <c r="L809" s="4"/>
      <c r="M809" s="4"/>
      <c r="N809" s="4"/>
      <c r="O809" s="4"/>
      <c r="P809" s="4"/>
      <c r="Q809" s="9"/>
      <c r="R809" s="4"/>
      <c r="S809" s="4"/>
      <c r="T809" s="4"/>
      <c r="U809" s="4"/>
      <c r="V809" s="3"/>
      <c r="W809" s="4"/>
      <c r="X809" s="4"/>
      <c r="Y809" s="9"/>
      <c r="Z809" s="4"/>
      <c r="AA809" s="4"/>
      <c r="AB809" s="4"/>
      <c r="AC809" s="4"/>
      <c r="AD809" s="3"/>
      <c r="AE809" s="4"/>
      <c r="AF809" s="4"/>
      <c r="AG809" s="9"/>
      <c r="AH809" s="4"/>
      <c r="AI809" s="4"/>
      <c r="AJ809" s="4"/>
      <c r="AK809" s="4"/>
      <c r="AL809" s="3"/>
      <c r="AM809" s="4"/>
      <c r="AN809" s="4"/>
      <c r="AO809" s="1"/>
      <c r="AP809" s="4"/>
      <c r="AQ809" s="4"/>
      <c r="AR809" s="4"/>
      <c r="AS809" s="4"/>
      <c r="AT809" s="3"/>
      <c r="AU809" s="4"/>
      <c r="AV809" s="4"/>
      <c r="AW809" s="4"/>
      <c r="AX809" s="4"/>
      <c r="AY809" s="4"/>
      <c r="AZ809" s="4"/>
      <c r="BA809" s="4"/>
      <c r="BB809" s="3"/>
      <c r="BC809" s="4"/>
      <c r="BD809" s="4"/>
      <c r="BE809" s="1"/>
      <c r="BF809" s="4"/>
    </row>
    <row r="810" spans="1:58" x14ac:dyDescent="0.3">
      <c r="A810" s="9"/>
      <c r="B810" s="3"/>
      <c r="C810" s="3"/>
      <c r="D810" s="3"/>
      <c r="E810" s="3"/>
      <c r="F810" s="3"/>
      <c r="G810" s="3"/>
      <c r="H810" s="3"/>
      <c r="I810" s="9"/>
      <c r="J810" s="3"/>
      <c r="K810" s="3"/>
      <c r="L810" s="3"/>
      <c r="M810" s="3"/>
      <c r="N810" s="3"/>
      <c r="O810" s="3"/>
      <c r="P810" s="3"/>
      <c r="Q810" s="9"/>
      <c r="R810" s="3"/>
      <c r="S810" s="3"/>
      <c r="T810" s="3"/>
      <c r="U810" s="3"/>
      <c r="V810" s="4"/>
      <c r="W810" s="3"/>
      <c r="X810" s="3"/>
      <c r="Y810" s="9"/>
      <c r="Z810" s="3"/>
      <c r="AA810" s="3"/>
      <c r="AB810" s="3"/>
      <c r="AC810" s="3"/>
      <c r="AD810" s="4"/>
      <c r="AE810" s="3"/>
      <c r="AF810" s="3"/>
      <c r="AG810" s="9"/>
      <c r="AH810" s="3"/>
      <c r="AI810" s="3"/>
      <c r="AJ810" s="3"/>
      <c r="AK810" s="3"/>
      <c r="AL810" s="4"/>
      <c r="AM810" s="3"/>
      <c r="AN810" s="3"/>
      <c r="AO810" s="1"/>
      <c r="AP810" s="3"/>
      <c r="AQ810" s="3"/>
      <c r="AR810" s="3"/>
      <c r="AS810" s="3"/>
      <c r="AT810" s="4"/>
      <c r="AU810" s="3"/>
      <c r="AV810" s="3"/>
      <c r="AW810" s="3"/>
      <c r="AX810" s="3"/>
      <c r="AY810" s="3"/>
      <c r="AZ810" s="3"/>
      <c r="BA810" s="3"/>
      <c r="BB810" s="4"/>
      <c r="BC810" s="3"/>
      <c r="BD810" s="3"/>
      <c r="BE810" s="1"/>
      <c r="BF810" s="3"/>
    </row>
    <row r="811" spans="1:58" x14ac:dyDescent="0.3">
      <c r="A811" s="9"/>
      <c r="B811" s="3"/>
      <c r="C811" s="3"/>
      <c r="D811" s="3"/>
      <c r="E811" s="3"/>
      <c r="F811" s="3"/>
      <c r="G811" s="3"/>
      <c r="H811" s="3"/>
      <c r="I811" s="9"/>
      <c r="J811" s="3"/>
      <c r="K811" s="3"/>
      <c r="L811" s="3"/>
      <c r="M811" s="3"/>
      <c r="N811" s="3"/>
      <c r="O811" s="3"/>
      <c r="P811" s="3"/>
      <c r="Q811" s="9"/>
      <c r="R811" s="3"/>
      <c r="S811" s="3"/>
      <c r="T811" s="3"/>
      <c r="U811" s="3"/>
      <c r="V811" s="3"/>
      <c r="W811" s="3"/>
      <c r="X811" s="3"/>
      <c r="Y811" s="9"/>
      <c r="Z811" s="3"/>
      <c r="AA811" s="3"/>
      <c r="AB811" s="3"/>
      <c r="AC811" s="3"/>
      <c r="AD811" s="3"/>
      <c r="AE811" s="3"/>
      <c r="AF811" s="3"/>
      <c r="AG811" s="9"/>
      <c r="AH811" s="3"/>
      <c r="AI811" s="3"/>
      <c r="AJ811" s="3"/>
      <c r="AK811" s="3"/>
      <c r="AL811" s="3"/>
      <c r="AM811" s="3"/>
      <c r="AN811" s="3"/>
      <c r="AO811" s="1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1"/>
      <c r="BF811" s="3"/>
    </row>
    <row r="812" spans="1:58" x14ac:dyDescent="0.3">
      <c r="A812" s="9"/>
      <c r="B812" s="3"/>
      <c r="C812" s="3"/>
      <c r="D812" s="3"/>
      <c r="E812" s="3"/>
      <c r="F812" s="3"/>
      <c r="G812" s="3"/>
      <c r="H812" s="3"/>
      <c r="I812" s="9"/>
      <c r="J812" s="3"/>
      <c r="K812" s="3"/>
      <c r="L812" s="3"/>
      <c r="M812" s="3"/>
      <c r="N812" s="3"/>
      <c r="O812" s="3"/>
      <c r="P812" s="3"/>
      <c r="Q812" s="9"/>
      <c r="R812" s="3"/>
      <c r="S812" s="3"/>
      <c r="T812" s="3"/>
      <c r="U812" s="3"/>
      <c r="V812" s="3"/>
      <c r="W812" s="3"/>
      <c r="X812" s="3"/>
      <c r="Y812" s="9"/>
      <c r="Z812" s="3"/>
      <c r="AA812" s="3"/>
      <c r="AB812" s="3"/>
      <c r="AC812" s="3"/>
      <c r="AD812" s="3"/>
      <c r="AE812" s="3"/>
      <c r="AF812" s="3"/>
      <c r="AG812" s="9"/>
      <c r="AH812" s="3"/>
      <c r="AI812" s="3"/>
      <c r="AJ812" s="3"/>
      <c r="AK812" s="3"/>
      <c r="AL812" s="3"/>
      <c r="AM812" s="3"/>
      <c r="AN812" s="3"/>
      <c r="AO812" s="1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1"/>
      <c r="BF812" s="3"/>
    </row>
    <row r="813" spans="1:58" x14ac:dyDescent="0.3">
      <c r="A813" s="9"/>
      <c r="B813" s="4"/>
      <c r="C813" s="4"/>
      <c r="D813" s="4"/>
      <c r="E813" s="4"/>
      <c r="F813" s="4"/>
      <c r="G813" s="4"/>
      <c r="H813" s="4"/>
      <c r="I813" s="9"/>
      <c r="J813" s="4"/>
      <c r="K813" s="4"/>
      <c r="L813" s="4"/>
      <c r="M813" s="4"/>
      <c r="N813" s="4"/>
      <c r="O813" s="4"/>
      <c r="P813" s="4"/>
      <c r="Q813" s="9"/>
      <c r="R813" s="4"/>
      <c r="S813" s="4"/>
      <c r="T813" s="4"/>
      <c r="U813" s="4"/>
      <c r="V813" s="3"/>
      <c r="W813" s="4"/>
      <c r="X813" s="4"/>
      <c r="Y813" s="9"/>
      <c r="Z813" s="4"/>
      <c r="AA813" s="4"/>
      <c r="AB813" s="4"/>
      <c r="AC813" s="4"/>
      <c r="AD813" s="3"/>
      <c r="AE813" s="4"/>
      <c r="AF813" s="4"/>
      <c r="AG813" s="9"/>
      <c r="AH813" s="4"/>
      <c r="AI813" s="4"/>
      <c r="AJ813" s="4"/>
      <c r="AK813" s="4"/>
      <c r="AL813" s="3"/>
      <c r="AM813" s="4"/>
      <c r="AN813" s="4"/>
      <c r="AO813" s="1"/>
      <c r="AP813" s="4"/>
      <c r="AQ813" s="4"/>
      <c r="AR813" s="4"/>
      <c r="AS813" s="4"/>
      <c r="AT813" s="3"/>
      <c r="AU813" s="4"/>
      <c r="AV813" s="4"/>
      <c r="AW813" s="4"/>
      <c r="AX813" s="4"/>
      <c r="AY813" s="4"/>
      <c r="AZ813" s="4"/>
      <c r="BA813" s="4"/>
      <c r="BB813" s="3"/>
      <c r="BC813" s="4"/>
      <c r="BD813" s="4"/>
      <c r="BE813" s="1"/>
      <c r="BF813" s="4"/>
    </row>
    <row r="814" spans="1:58" x14ac:dyDescent="0.3">
      <c r="A814" s="9"/>
      <c r="B814" s="3"/>
      <c r="C814" s="3"/>
      <c r="D814" s="3"/>
      <c r="E814" s="3"/>
      <c r="F814" s="3"/>
      <c r="G814" s="3"/>
      <c r="H814" s="3"/>
      <c r="I814" s="9"/>
      <c r="J814" s="3"/>
      <c r="K814" s="3"/>
      <c r="L814" s="3"/>
      <c r="M814" s="3"/>
      <c r="N814" s="3"/>
      <c r="O814" s="3"/>
      <c r="P814" s="3"/>
      <c r="Q814" s="9"/>
      <c r="R814" s="3"/>
      <c r="S814" s="3"/>
      <c r="T814" s="3"/>
      <c r="U814" s="3"/>
      <c r="V814" s="4"/>
      <c r="W814" s="3"/>
      <c r="X814" s="3"/>
      <c r="Y814" s="9"/>
      <c r="Z814" s="3"/>
      <c r="AA814" s="3"/>
      <c r="AB814" s="3"/>
      <c r="AC814" s="3"/>
      <c r="AD814" s="4"/>
      <c r="AE814" s="3"/>
      <c r="AF814" s="3"/>
      <c r="AG814" s="9"/>
      <c r="AH814" s="3"/>
      <c r="AI814" s="3"/>
      <c r="AJ814" s="3"/>
      <c r="AK814" s="3"/>
      <c r="AL814" s="4"/>
      <c r="AM814" s="3"/>
      <c r="AN814" s="3"/>
      <c r="AO814" s="1"/>
      <c r="AP814" s="3"/>
      <c r="AQ814" s="3"/>
      <c r="AR814" s="3"/>
      <c r="AS814" s="3"/>
      <c r="AT814" s="4"/>
      <c r="AU814" s="3"/>
      <c r="AV814" s="3"/>
      <c r="AW814" s="3"/>
      <c r="AX814" s="3"/>
      <c r="AY814" s="3"/>
      <c r="AZ814" s="3"/>
      <c r="BA814" s="3"/>
      <c r="BB814" s="4"/>
      <c r="BC814" s="3"/>
      <c r="BD814" s="3"/>
      <c r="BE814" s="1"/>
      <c r="BF814" s="3"/>
    </row>
    <row r="815" spans="1:58" x14ac:dyDescent="0.3">
      <c r="A815" s="9"/>
      <c r="B815" s="3"/>
      <c r="C815" s="3"/>
      <c r="D815" s="3"/>
      <c r="E815" s="3"/>
      <c r="F815" s="3"/>
      <c r="G815" s="3"/>
      <c r="H815" s="3"/>
      <c r="I815" s="9"/>
      <c r="J815" s="3"/>
      <c r="K815" s="3"/>
      <c r="L815" s="3"/>
      <c r="M815" s="3"/>
      <c r="N815" s="3"/>
      <c r="O815" s="3"/>
      <c r="P815" s="3"/>
      <c r="Q815" s="9"/>
      <c r="R815" s="3"/>
      <c r="S815" s="3"/>
      <c r="T815" s="3"/>
      <c r="U815" s="3"/>
      <c r="V815" s="3"/>
      <c r="W815" s="3"/>
      <c r="X815" s="3"/>
      <c r="Y815" s="9"/>
      <c r="Z815" s="3"/>
      <c r="AA815" s="3"/>
      <c r="AB815" s="3"/>
      <c r="AC815" s="3"/>
      <c r="AD815" s="3"/>
      <c r="AE815" s="3"/>
      <c r="AF815" s="3"/>
      <c r="AG815" s="9"/>
      <c r="AH815" s="3"/>
      <c r="AI815" s="3"/>
      <c r="AJ815" s="3"/>
      <c r="AK815" s="3"/>
      <c r="AL815" s="3"/>
      <c r="AM815" s="3"/>
      <c r="AN815" s="3"/>
      <c r="AO815" s="1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1"/>
      <c r="BF815" s="3"/>
    </row>
    <row r="816" spans="1:58" x14ac:dyDescent="0.3">
      <c r="A816" s="9"/>
      <c r="B816" s="3"/>
      <c r="C816" s="3"/>
      <c r="D816" s="3"/>
      <c r="E816" s="3"/>
      <c r="F816" s="3"/>
      <c r="G816" s="3"/>
      <c r="H816" s="3"/>
      <c r="I816" s="9"/>
      <c r="J816" s="3"/>
      <c r="K816" s="3"/>
      <c r="L816" s="3"/>
      <c r="M816" s="3"/>
      <c r="N816" s="3"/>
      <c r="O816" s="3"/>
      <c r="P816" s="3"/>
      <c r="Q816" s="9"/>
      <c r="R816" s="3"/>
      <c r="S816" s="3"/>
      <c r="T816" s="3"/>
      <c r="U816" s="3"/>
      <c r="V816" s="3"/>
      <c r="W816" s="3"/>
      <c r="X816" s="3"/>
      <c r="Y816" s="9"/>
      <c r="Z816" s="3"/>
      <c r="AA816" s="3"/>
      <c r="AB816" s="3"/>
      <c r="AC816" s="3"/>
      <c r="AD816" s="3"/>
      <c r="AE816" s="3"/>
      <c r="AF816" s="3"/>
      <c r="AG816" s="9"/>
      <c r="AH816" s="3"/>
      <c r="AI816" s="3"/>
      <c r="AJ816" s="3"/>
      <c r="AK816" s="3"/>
      <c r="AL816" s="3"/>
      <c r="AM816" s="3"/>
      <c r="AN816" s="3"/>
      <c r="AO816" s="1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1"/>
      <c r="BF816" s="3"/>
    </row>
    <row r="817" spans="1:58" x14ac:dyDescent="0.3">
      <c r="A817" s="9"/>
      <c r="B817" s="4"/>
      <c r="C817" s="4"/>
      <c r="D817" s="4"/>
      <c r="E817" s="4"/>
      <c r="F817" s="4"/>
      <c r="G817" s="4"/>
      <c r="H817" s="4"/>
      <c r="I817" s="9"/>
      <c r="J817" s="4"/>
      <c r="K817" s="4"/>
      <c r="L817" s="4"/>
      <c r="M817" s="4"/>
      <c r="N817" s="4"/>
      <c r="O817" s="4"/>
      <c r="P817" s="4"/>
      <c r="Q817" s="9"/>
      <c r="R817" s="4"/>
      <c r="S817" s="4"/>
      <c r="T817" s="4"/>
      <c r="U817" s="4"/>
      <c r="V817" s="3"/>
      <c r="W817" s="4"/>
      <c r="X817" s="4"/>
      <c r="Y817" s="9"/>
      <c r="Z817" s="4"/>
      <c r="AA817" s="4"/>
      <c r="AB817" s="4"/>
      <c r="AC817" s="4"/>
      <c r="AD817" s="3"/>
      <c r="AE817" s="4"/>
      <c r="AF817" s="4"/>
      <c r="AG817" s="9"/>
      <c r="AH817" s="4"/>
      <c r="AI817" s="4"/>
      <c r="AJ817" s="4"/>
      <c r="AK817" s="4"/>
      <c r="AL817" s="3"/>
      <c r="AM817" s="4"/>
      <c r="AN817" s="4"/>
      <c r="AO817" s="1"/>
      <c r="AP817" s="4"/>
      <c r="AQ817" s="4"/>
      <c r="AR817" s="4"/>
      <c r="AS817" s="4"/>
      <c r="AT817" s="3"/>
      <c r="AU817" s="4"/>
      <c r="AV817" s="4"/>
      <c r="AW817" s="4"/>
      <c r="AX817" s="4"/>
      <c r="AY817" s="4"/>
      <c r="AZ817" s="4"/>
      <c r="BA817" s="4"/>
      <c r="BB817" s="3"/>
      <c r="BC817" s="4"/>
      <c r="BD817" s="4"/>
      <c r="BE817" s="1"/>
      <c r="BF817" s="4"/>
    </row>
    <row r="818" spans="1:58" x14ac:dyDescent="0.3">
      <c r="A818" s="9"/>
      <c r="B818" s="3"/>
      <c r="C818" s="3"/>
      <c r="D818" s="3"/>
      <c r="E818" s="3"/>
      <c r="F818" s="3"/>
      <c r="G818" s="3"/>
      <c r="H818" s="3"/>
      <c r="I818" s="9"/>
      <c r="J818" s="3"/>
      <c r="K818" s="3"/>
      <c r="L818" s="3"/>
      <c r="M818" s="3"/>
      <c r="N818" s="3"/>
      <c r="O818" s="3"/>
      <c r="P818" s="3"/>
      <c r="Q818" s="9"/>
      <c r="R818" s="3"/>
      <c r="S818" s="3"/>
      <c r="T818" s="3"/>
      <c r="U818" s="3"/>
      <c r="V818" s="4"/>
      <c r="W818" s="3"/>
      <c r="X818" s="3"/>
      <c r="Y818" s="9"/>
      <c r="Z818" s="3"/>
      <c r="AA818" s="3"/>
      <c r="AB818" s="3"/>
      <c r="AC818" s="3"/>
      <c r="AD818" s="4"/>
      <c r="AE818" s="3"/>
      <c r="AF818" s="3"/>
      <c r="AG818" s="9"/>
      <c r="AH818" s="3"/>
      <c r="AI818" s="3"/>
      <c r="AJ818" s="3"/>
      <c r="AK818" s="3"/>
      <c r="AL818" s="4"/>
      <c r="AM818" s="3"/>
      <c r="AN818" s="3"/>
      <c r="AO818" s="1"/>
      <c r="AP818" s="3"/>
      <c r="AQ818" s="3"/>
      <c r="AR818" s="3"/>
      <c r="AS818" s="3"/>
      <c r="AT818" s="4"/>
      <c r="AU818" s="3"/>
      <c r="AV818" s="3"/>
      <c r="AW818" s="3"/>
      <c r="AX818" s="3"/>
      <c r="AY818" s="3"/>
      <c r="AZ818" s="3"/>
      <c r="BA818" s="3"/>
      <c r="BB818" s="4"/>
      <c r="BC818" s="3"/>
      <c r="BD818" s="3"/>
      <c r="BE818" s="1"/>
      <c r="BF818" s="3"/>
    </row>
    <row r="819" spans="1:58" x14ac:dyDescent="0.3">
      <c r="A819" s="9"/>
      <c r="B819" s="3"/>
      <c r="C819" s="3"/>
      <c r="D819" s="3"/>
      <c r="E819" s="3"/>
      <c r="F819" s="3"/>
      <c r="G819" s="3"/>
      <c r="H819" s="3"/>
      <c r="I819" s="9"/>
      <c r="J819" s="3"/>
      <c r="K819" s="3"/>
      <c r="L819" s="3"/>
      <c r="M819" s="3"/>
      <c r="N819" s="3"/>
      <c r="O819" s="3"/>
      <c r="P819" s="3"/>
      <c r="Q819" s="9"/>
      <c r="R819" s="3"/>
      <c r="S819" s="3"/>
      <c r="T819" s="3"/>
      <c r="U819" s="3"/>
      <c r="V819" s="3"/>
      <c r="W819" s="3"/>
      <c r="X819" s="3"/>
      <c r="Y819" s="9"/>
      <c r="Z819" s="3"/>
      <c r="AA819" s="3"/>
      <c r="AB819" s="3"/>
      <c r="AC819" s="3"/>
      <c r="AD819" s="3"/>
      <c r="AE819" s="3"/>
      <c r="AF819" s="3"/>
      <c r="AG819" s="9"/>
      <c r="AH819" s="3"/>
      <c r="AI819" s="3"/>
      <c r="AJ819" s="3"/>
      <c r="AK819" s="3"/>
      <c r="AL819" s="3"/>
      <c r="AM819" s="3"/>
      <c r="AN819" s="3"/>
      <c r="AO819" s="1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1"/>
      <c r="BF819" s="3"/>
    </row>
    <row r="820" spans="1:58" x14ac:dyDescent="0.3">
      <c r="A820" s="9"/>
      <c r="B820" s="3"/>
      <c r="C820" s="3"/>
      <c r="D820" s="3"/>
      <c r="E820" s="3"/>
      <c r="F820" s="3"/>
      <c r="G820" s="3"/>
      <c r="H820" s="3"/>
      <c r="I820" s="9"/>
      <c r="J820" s="3"/>
      <c r="K820" s="3"/>
      <c r="L820" s="3"/>
      <c r="M820" s="3"/>
      <c r="N820" s="3"/>
      <c r="O820" s="3"/>
      <c r="P820" s="3"/>
      <c r="Q820" s="9"/>
      <c r="R820" s="3"/>
      <c r="S820" s="3"/>
      <c r="T820" s="3"/>
      <c r="U820" s="3"/>
      <c r="V820" s="3"/>
      <c r="W820" s="3"/>
      <c r="X820" s="3"/>
      <c r="Y820" s="9"/>
      <c r="Z820" s="3"/>
      <c r="AA820" s="3"/>
      <c r="AB820" s="3"/>
      <c r="AC820" s="3"/>
      <c r="AD820" s="3"/>
      <c r="AE820" s="3"/>
      <c r="AF820" s="3"/>
      <c r="AG820" s="9"/>
      <c r="AH820" s="3"/>
      <c r="AI820" s="3"/>
      <c r="AJ820" s="3"/>
      <c r="AK820" s="3"/>
      <c r="AL820" s="3"/>
      <c r="AM820" s="3"/>
      <c r="AN820" s="3"/>
      <c r="AO820" s="1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1"/>
      <c r="BF820" s="3"/>
    </row>
    <row r="821" spans="1:58" x14ac:dyDescent="0.3">
      <c r="A821" s="9"/>
      <c r="B821" s="4"/>
      <c r="C821" s="4"/>
      <c r="D821" s="4"/>
      <c r="E821" s="4"/>
      <c r="F821" s="4"/>
      <c r="G821" s="4"/>
      <c r="H821" s="4"/>
      <c r="I821" s="9"/>
      <c r="J821" s="4"/>
      <c r="K821" s="4"/>
      <c r="L821" s="4"/>
      <c r="M821" s="4"/>
      <c r="N821" s="4"/>
      <c r="O821" s="4"/>
      <c r="P821" s="4"/>
      <c r="Q821" s="9"/>
      <c r="R821" s="4"/>
      <c r="S821" s="4"/>
      <c r="T821" s="4"/>
      <c r="U821" s="4"/>
      <c r="V821" s="3"/>
      <c r="W821" s="4"/>
      <c r="X821" s="4"/>
      <c r="Y821" s="9"/>
      <c r="Z821" s="4"/>
      <c r="AA821" s="4"/>
      <c r="AB821" s="4"/>
      <c r="AC821" s="4"/>
      <c r="AD821" s="3"/>
      <c r="AE821" s="4"/>
      <c r="AF821" s="4"/>
      <c r="AG821" s="9"/>
      <c r="AH821" s="4"/>
      <c r="AI821" s="4"/>
      <c r="AJ821" s="4"/>
      <c r="AK821" s="4"/>
      <c r="AL821" s="3"/>
      <c r="AM821" s="4"/>
      <c r="AN821" s="4"/>
      <c r="AO821" s="1"/>
      <c r="AP821" s="4"/>
      <c r="AQ821" s="4"/>
      <c r="AR821" s="4"/>
      <c r="AS821" s="4"/>
      <c r="AT821" s="3"/>
      <c r="AU821" s="4"/>
      <c r="AV821" s="4"/>
      <c r="AW821" s="4"/>
      <c r="AX821" s="4"/>
      <c r="AY821" s="4"/>
      <c r="AZ821" s="4"/>
      <c r="BA821" s="4"/>
      <c r="BB821" s="3"/>
      <c r="BC821" s="4"/>
      <c r="BD821" s="4"/>
      <c r="BE821" s="1"/>
      <c r="BF821" s="4"/>
    </row>
    <row r="822" spans="1:58" x14ac:dyDescent="0.3">
      <c r="A822" s="9"/>
      <c r="B822" s="3"/>
      <c r="C822" s="3"/>
      <c r="D822" s="3"/>
      <c r="E822" s="3"/>
      <c r="F822" s="3"/>
      <c r="G822" s="3"/>
      <c r="H822" s="3"/>
      <c r="I822" s="9"/>
      <c r="J822" s="3"/>
      <c r="K822" s="3"/>
      <c r="L822" s="3"/>
      <c r="M822" s="3"/>
      <c r="N822" s="3"/>
      <c r="O822" s="3"/>
      <c r="P822" s="3"/>
      <c r="Q822" s="9"/>
      <c r="R822" s="3"/>
      <c r="S822" s="3"/>
      <c r="T822" s="3"/>
      <c r="U822" s="3"/>
      <c r="V822" s="4"/>
      <c r="W822" s="3"/>
      <c r="X822" s="3"/>
      <c r="Y822" s="9"/>
      <c r="Z822" s="3"/>
      <c r="AA822" s="3"/>
      <c r="AB822" s="3"/>
      <c r="AC822" s="3"/>
      <c r="AD822" s="4"/>
      <c r="AE822" s="3"/>
      <c r="AF822" s="3"/>
      <c r="AG822" s="9"/>
      <c r="AH822" s="3"/>
      <c r="AI822" s="3"/>
      <c r="AJ822" s="3"/>
      <c r="AK822" s="3"/>
      <c r="AL822" s="4"/>
      <c r="AM822" s="3"/>
      <c r="AN822" s="3"/>
      <c r="AO822" s="1"/>
      <c r="AP822" s="3"/>
      <c r="AQ822" s="3"/>
      <c r="AR822" s="3"/>
      <c r="AS822" s="3"/>
      <c r="AT822" s="4"/>
      <c r="AU822" s="3"/>
      <c r="AV822" s="3"/>
      <c r="AW822" s="3"/>
      <c r="AX822" s="3"/>
      <c r="AY822" s="3"/>
      <c r="AZ822" s="3"/>
      <c r="BA822" s="3"/>
      <c r="BB822" s="4"/>
      <c r="BC822" s="3"/>
      <c r="BD822" s="3"/>
      <c r="BE822" s="1"/>
      <c r="BF822" s="3"/>
    </row>
    <row r="823" spans="1:58" x14ac:dyDescent="0.3">
      <c r="A823" s="9"/>
      <c r="B823" s="3"/>
      <c r="C823" s="3"/>
      <c r="D823" s="3"/>
      <c r="E823" s="3"/>
      <c r="F823" s="3"/>
      <c r="G823" s="3"/>
      <c r="H823" s="3"/>
      <c r="I823" s="9"/>
      <c r="J823" s="3"/>
      <c r="K823" s="3"/>
      <c r="L823" s="3"/>
      <c r="M823" s="3"/>
      <c r="N823" s="3"/>
      <c r="O823" s="3"/>
      <c r="P823" s="3"/>
      <c r="Q823" s="9"/>
      <c r="R823" s="3"/>
      <c r="S823" s="3"/>
      <c r="T823" s="3"/>
      <c r="U823" s="3"/>
      <c r="V823" s="3"/>
      <c r="W823" s="3"/>
      <c r="X823" s="3"/>
      <c r="Y823" s="9"/>
      <c r="Z823" s="3"/>
      <c r="AA823" s="3"/>
      <c r="AB823" s="3"/>
      <c r="AC823" s="3"/>
      <c r="AD823" s="3"/>
      <c r="AE823" s="3"/>
      <c r="AF823" s="3"/>
      <c r="AG823" s="9"/>
      <c r="AH823" s="3"/>
      <c r="AI823" s="3"/>
      <c r="AJ823" s="3"/>
      <c r="AK823" s="3"/>
      <c r="AL823" s="3"/>
      <c r="AM823" s="3"/>
      <c r="AN823" s="3"/>
      <c r="AO823" s="1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1"/>
      <c r="BF823" s="3"/>
    </row>
    <row r="824" spans="1:58" x14ac:dyDescent="0.3">
      <c r="A824" s="9"/>
      <c r="B824" s="3"/>
      <c r="C824" s="3"/>
      <c r="D824" s="3"/>
      <c r="E824" s="3"/>
      <c r="F824" s="3"/>
      <c r="G824" s="3"/>
      <c r="H824" s="3"/>
      <c r="I824" s="9"/>
      <c r="J824" s="3"/>
      <c r="K824" s="3"/>
      <c r="L824" s="3"/>
      <c r="M824" s="3"/>
      <c r="N824" s="3"/>
      <c r="O824" s="3"/>
      <c r="P824" s="3"/>
      <c r="Q824" s="9"/>
      <c r="R824" s="3"/>
      <c r="S824" s="3"/>
      <c r="T824" s="3"/>
      <c r="U824" s="3"/>
      <c r="V824" s="3"/>
      <c r="W824" s="3"/>
      <c r="X824" s="3"/>
      <c r="Y824" s="9"/>
      <c r="Z824" s="3"/>
      <c r="AA824" s="3"/>
      <c r="AB824" s="3"/>
      <c r="AC824" s="3"/>
      <c r="AD824" s="3"/>
      <c r="AE824" s="3"/>
      <c r="AF824" s="3"/>
      <c r="AG824" s="9"/>
      <c r="AH824" s="3"/>
      <c r="AI824" s="3"/>
      <c r="AJ824" s="3"/>
      <c r="AK824" s="3"/>
      <c r="AL824" s="3"/>
      <c r="AM824" s="3"/>
      <c r="AN824" s="3"/>
      <c r="AO824" s="1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1"/>
      <c r="BF824" s="3"/>
    </row>
    <row r="825" spans="1:58" x14ac:dyDescent="0.3">
      <c r="A825" s="9"/>
      <c r="B825" s="4"/>
      <c r="C825" s="4"/>
      <c r="D825" s="4"/>
      <c r="E825" s="4"/>
      <c r="F825" s="4"/>
      <c r="G825" s="4"/>
      <c r="H825" s="4"/>
      <c r="I825" s="9"/>
      <c r="J825" s="4"/>
      <c r="K825" s="4"/>
      <c r="L825" s="4"/>
      <c r="M825" s="4"/>
      <c r="N825" s="4"/>
      <c r="O825" s="4"/>
      <c r="P825" s="4"/>
      <c r="Q825" s="9"/>
      <c r="R825" s="4"/>
      <c r="S825" s="4"/>
      <c r="T825" s="4"/>
      <c r="U825" s="4"/>
      <c r="V825" s="3"/>
      <c r="W825" s="4"/>
      <c r="X825" s="4"/>
      <c r="Y825" s="9"/>
      <c r="Z825" s="4"/>
      <c r="AA825" s="4"/>
      <c r="AB825" s="4"/>
      <c r="AC825" s="4"/>
      <c r="AD825" s="3"/>
      <c r="AE825" s="4"/>
      <c r="AF825" s="4"/>
      <c r="AG825" s="9"/>
      <c r="AH825" s="4"/>
      <c r="AI825" s="4"/>
      <c r="AJ825" s="4"/>
      <c r="AK825" s="4"/>
      <c r="AL825" s="3"/>
      <c r="AM825" s="4"/>
      <c r="AN825" s="4"/>
      <c r="AO825" s="1"/>
      <c r="AP825" s="4"/>
      <c r="AQ825" s="4"/>
      <c r="AR825" s="4"/>
      <c r="AS825" s="4"/>
      <c r="AT825" s="3"/>
      <c r="AU825" s="4"/>
      <c r="AV825" s="4"/>
      <c r="AW825" s="4"/>
      <c r="AX825" s="4"/>
      <c r="AY825" s="4"/>
      <c r="AZ825" s="4"/>
      <c r="BA825" s="4"/>
      <c r="BB825" s="3"/>
      <c r="BC825" s="4"/>
      <c r="BD825" s="4"/>
      <c r="BE825" s="1"/>
      <c r="BF825" s="4"/>
    </row>
    <row r="826" spans="1:58" x14ac:dyDescent="0.3">
      <c r="A826" s="9"/>
      <c r="B826" s="3"/>
      <c r="C826" s="3"/>
      <c r="D826" s="3"/>
      <c r="E826" s="3"/>
      <c r="F826" s="3"/>
      <c r="G826" s="3"/>
      <c r="H826" s="3"/>
      <c r="I826" s="9"/>
      <c r="J826" s="3"/>
      <c r="K826" s="3"/>
      <c r="L826" s="3"/>
      <c r="M826" s="3"/>
      <c r="N826" s="3"/>
      <c r="O826" s="3"/>
      <c r="P826" s="3"/>
      <c r="Q826" s="9"/>
      <c r="R826" s="3"/>
      <c r="S826" s="3"/>
      <c r="T826" s="3"/>
      <c r="U826" s="3"/>
      <c r="V826" s="4"/>
      <c r="W826" s="3"/>
      <c r="X826" s="3"/>
      <c r="Y826" s="9"/>
      <c r="Z826" s="3"/>
      <c r="AA826" s="3"/>
      <c r="AB826" s="3"/>
      <c r="AC826" s="3"/>
      <c r="AD826" s="4"/>
      <c r="AE826" s="3"/>
      <c r="AF826" s="3"/>
      <c r="AG826" s="9"/>
      <c r="AH826" s="3"/>
      <c r="AI826" s="3"/>
      <c r="AJ826" s="3"/>
      <c r="AK826" s="3"/>
      <c r="AL826" s="4"/>
      <c r="AM826" s="3"/>
      <c r="AN826" s="3"/>
      <c r="AO826" s="1"/>
      <c r="AP826" s="3"/>
      <c r="AQ826" s="3"/>
      <c r="AR826" s="3"/>
      <c r="AS826" s="3"/>
      <c r="AT826" s="4"/>
      <c r="AU826" s="3"/>
      <c r="AV826" s="3"/>
      <c r="AW826" s="3"/>
      <c r="AX826" s="3"/>
      <c r="AY826" s="3"/>
      <c r="AZ826" s="3"/>
      <c r="BA826" s="3"/>
      <c r="BB826" s="4"/>
      <c r="BC826" s="3"/>
      <c r="BD826" s="3"/>
      <c r="BE826" s="1"/>
      <c r="BF826" s="3"/>
    </row>
    <row r="827" spans="1:58" x14ac:dyDescent="0.3">
      <c r="A827" s="9"/>
      <c r="B827" s="3"/>
      <c r="C827" s="3"/>
      <c r="D827" s="3"/>
      <c r="E827" s="3"/>
      <c r="F827" s="3"/>
      <c r="G827" s="3"/>
      <c r="H827" s="3"/>
      <c r="I827" s="9"/>
      <c r="J827" s="3"/>
      <c r="K827" s="3"/>
      <c r="L827" s="3"/>
      <c r="M827" s="3"/>
      <c r="N827" s="3"/>
      <c r="O827" s="3"/>
      <c r="P827" s="3"/>
      <c r="Q827" s="9"/>
      <c r="R827" s="3"/>
      <c r="S827" s="3"/>
      <c r="T827" s="3"/>
      <c r="U827" s="3"/>
      <c r="V827" s="3"/>
      <c r="W827" s="3"/>
      <c r="X827" s="3"/>
      <c r="Y827" s="9"/>
      <c r="Z827" s="3"/>
      <c r="AA827" s="3"/>
      <c r="AB827" s="3"/>
      <c r="AC827" s="3"/>
      <c r="AD827" s="3"/>
      <c r="AE827" s="3"/>
      <c r="AF827" s="3"/>
      <c r="AG827" s="9"/>
      <c r="AH827" s="3"/>
      <c r="AI827" s="3"/>
      <c r="AJ827" s="3"/>
      <c r="AK827" s="3"/>
      <c r="AL827" s="3"/>
      <c r="AM827" s="3"/>
      <c r="AN827" s="3"/>
      <c r="AO827" s="1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1"/>
      <c r="BF827" s="3"/>
    </row>
    <row r="828" spans="1:58" x14ac:dyDescent="0.3">
      <c r="A828" s="9"/>
      <c r="B828" s="3"/>
      <c r="C828" s="3"/>
      <c r="D828" s="3"/>
      <c r="E828" s="3"/>
      <c r="F828" s="3"/>
      <c r="G828" s="3"/>
      <c r="H828" s="3"/>
      <c r="I828" s="9"/>
      <c r="J828" s="3"/>
      <c r="K828" s="3"/>
      <c r="L828" s="3"/>
      <c r="M828" s="3"/>
      <c r="N828" s="3"/>
      <c r="O828" s="3"/>
      <c r="P828" s="3"/>
      <c r="Q828" s="9"/>
      <c r="R828" s="3"/>
      <c r="S828" s="3"/>
      <c r="T828" s="3"/>
      <c r="U828" s="3"/>
      <c r="V828" s="3"/>
      <c r="W828" s="3"/>
      <c r="X828" s="3"/>
      <c r="Y828" s="9"/>
      <c r="Z828" s="3"/>
      <c r="AA828" s="3"/>
      <c r="AB828" s="3"/>
      <c r="AC828" s="3"/>
      <c r="AD828" s="3"/>
      <c r="AE828" s="3"/>
      <c r="AF828" s="3"/>
      <c r="AG828" s="9"/>
      <c r="AH828" s="3"/>
      <c r="AI828" s="3"/>
      <c r="AJ828" s="3"/>
      <c r="AK828" s="3"/>
      <c r="AL828" s="3"/>
      <c r="AM828" s="3"/>
      <c r="AN828" s="3"/>
      <c r="AO828" s="1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1"/>
      <c r="BF828" s="3"/>
    </row>
    <row r="829" spans="1:58" x14ac:dyDescent="0.3">
      <c r="A829" s="9"/>
      <c r="B829" s="4"/>
      <c r="C829" s="4"/>
      <c r="D829" s="4"/>
      <c r="E829" s="4"/>
      <c r="F829" s="4"/>
      <c r="G829" s="4"/>
      <c r="H829" s="4"/>
      <c r="I829" s="9"/>
      <c r="J829" s="4"/>
      <c r="K829" s="4"/>
      <c r="L829" s="4"/>
      <c r="M829" s="4"/>
      <c r="N829" s="4"/>
      <c r="O829" s="4"/>
      <c r="P829" s="4"/>
      <c r="Q829" s="9"/>
      <c r="R829" s="4"/>
      <c r="S829" s="4"/>
      <c r="T829" s="4"/>
      <c r="U829" s="4"/>
      <c r="V829" s="3"/>
      <c r="W829" s="4"/>
      <c r="X829" s="4"/>
      <c r="Y829" s="9"/>
      <c r="Z829" s="4"/>
      <c r="AA829" s="4"/>
      <c r="AB829" s="4"/>
      <c r="AC829" s="4"/>
      <c r="AD829" s="3"/>
      <c r="AE829" s="4"/>
      <c r="AF829" s="4"/>
      <c r="AG829" s="9"/>
      <c r="AH829" s="4"/>
      <c r="AI829" s="4"/>
      <c r="AJ829" s="4"/>
      <c r="AK829" s="4"/>
      <c r="AL829" s="3"/>
      <c r="AM829" s="4"/>
      <c r="AN829" s="4"/>
      <c r="AO829" s="1"/>
      <c r="AP829" s="4"/>
      <c r="AQ829" s="4"/>
      <c r="AR829" s="4"/>
      <c r="AS829" s="4"/>
      <c r="AT829" s="3"/>
      <c r="AU829" s="4"/>
      <c r="AV829" s="4"/>
      <c r="AW829" s="4"/>
      <c r="AX829" s="4"/>
      <c r="AY829" s="4"/>
      <c r="AZ829" s="4"/>
      <c r="BA829" s="4"/>
      <c r="BB829" s="3"/>
      <c r="BC829" s="4"/>
      <c r="BD829" s="4"/>
      <c r="BE829" s="1"/>
      <c r="BF829" s="4"/>
    </row>
    <row r="830" spans="1:58" x14ac:dyDescent="0.3">
      <c r="A830" s="9"/>
      <c r="B830" s="3"/>
      <c r="C830" s="3"/>
      <c r="D830" s="3"/>
      <c r="E830" s="3"/>
      <c r="F830" s="3"/>
      <c r="G830" s="3"/>
      <c r="H830" s="3"/>
      <c r="I830" s="9"/>
      <c r="J830" s="3"/>
      <c r="K830" s="3"/>
      <c r="L830" s="3"/>
      <c r="M830" s="3"/>
      <c r="N830" s="3"/>
      <c r="O830" s="3"/>
      <c r="P830" s="3"/>
      <c r="Q830" s="9"/>
      <c r="R830" s="3"/>
      <c r="S830" s="3"/>
      <c r="T830" s="3"/>
      <c r="U830" s="3"/>
      <c r="V830" s="4"/>
      <c r="W830" s="3"/>
      <c r="X830" s="3"/>
      <c r="Y830" s="9"/>
      <c r="Z830" s="3"/>
      <c r="AA830" s="3"/>
      <c r="AB830" s="3"/>
      <c r="AC830" s="3"/>
      <c r="AD830" s="4"/>
      <c r="AE830" s="3"/>
      <c r="AF830" s="3"/>
      <c r="AG830" s="9"/>
      <c r="AH830" s="3"/>
      <c r="AI830" s="3"/>
      <c r="AJ830" s="3"/>
      <c r="AK830" s="3"/>
      <c r="AL830" s="4"/>
      <c r="AM830" s="3"/>
      <c r="AN830" s="3"/>
      <c r="AO830" s="1"/>
      <c r="AP830" s="3"/>
      <c r="AQ830" s="3"/>
      <c r="AR830" s="3"/>
      <c r="AS830" s="3"/>
      <c r="AT830" s="4"/>
      <c r="AU830" s="3"/>
      <c r="AV830" s="3"/>
      <c r="AW830" s="3"/>
      <c r="AX830" s="3"/>
      <c r="AY830" s="3"/>
      <c r="AZ830" s="3"/>
      <c r="BA830" s="3"/>
      <c r="BB830" s="4"/>
      <c r="BC830" s="3"/>
      <c r="BD830" s="3"/>
      <c r="BE830" s="1"/>
      <c r="BF830" s="3"/>
    </row>
    <row r="831" spans="1:58" x14ac:dyDescent="0.3">
      <c r="A831" s="9"/>
      <c r="B831" s="3"/>
      <c r="C831" s="3"/>
      <c r="D831" s="3"/>
      <c r="E831" s="3"/>
      <c r="F831" s="3"/>
      <c r="G831" s="3"/>
      <c r="H831" s="3"/>
      <c r="I831" s="9"/>
      <c r="J831" s="3"/>
      <c r="K831" s="3"/>
      <c r="L831" s="3"/>
      <c r="M831" s="3"/>
      <c r="N831" s="3"/>
      <c r="O831" s="3"/>
      <c r="P831" s="3"/>
      <c r="Q831" s="9"/>
      <c r="R831" s="3"/>
      <c r="S831" s="3"/>
      <c r="T831" s="3"/>
      <c r="U831" s="3"/>
      <c r="V831" s="3"/>
      <c r="W831" s="3"/>
      <c r="X831" s="3"/>
      <c r="Y831" s="9"/>
      <c r="Z831" s="3"/>
      <c r="AA831" s="3"/>
      <c r="AB831" s="3"/>
      <c r="AC831" s="3"/>
      <c r="AD831" s="3"/>
      <c r="AE831" s="3"/>
      <c r="AF831" s="3"/>
      <c r="AG831" s="9"/>
      <c r="AH831" s="3"/>
      <c r="AI831" s="3"/>
      <c r="AJ831" s="3"/>
      <c r="AK831" s="3"/>
      <c r="AL831" s="3"/>
      <c r="AM831" s="3"/>
      <c r="AN831" s="3"/>
      <c r="AO831" s="1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1"/>
      <c r="BF831" s="3"/>
    </row>
    <row r="832" spans="1:58" x14ac:dyDescent="0.3">
      <c r="A832" s="9"/>
      <c r="B832" s="3"/>
      <c r="C832" s="3"/>
      <c r="D832" s="3"/>
      <c r="E832" s="3"/>
      <c r="F832" s="3"/>
      <c r="G832" s="3"/>
      <c r="H832" s="3"/>
      <c r="I832" s="9"/>
      <c r="J832" s="3"/>
      <c r="K832" s="3"/>
      <c r="L832" s="3"/>
      <c r="M832" s="3"/>
      <c r="N832" s="3"/>
      <c r="O832" s="3"/>
      <c r="P832" s="3"/>
      <c r="Q832" s="9"/>
      <c r="R832" s="3"/>
      <c r="S832" s="3"/>
      <c r="T832" s="3"/>
      <c r="U832" s="3"/>
      <c r="V832" s="3"/>
      <c r="W832" s="3"/>
      <c r="X832" s="3"/>
      <c r="Y832" s="9"/>
      <c r="Z832" s="3"/>
      <c r="AA832" s="3"/>
      <c r="AB832" s="3"/>
      <c r="AC832" s="3"/>
      <c r="AD832" s="3"/>
      <c r="AE832" s="3"/>
      <c r="AF832" s="3"/>
      <c r="AG832" s="9"/>
      <c r="AH832" s="3"/>
      <c r="AI832" s="3"/>
      <c r="AJ832" s="3"/>
      <c r="AK832" s="3"/>
      <c r="AL832" s="3"/>
      <c r="AM832" s="3"/>
      <c r="AN832" s="3"/>
      <c r="AO832" s="1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1"/>
      <c r="BF832" s="3"/>
    </row>
    <row r="833" spans="1:58" x14ac:dyDescent="0.3">
      <c r="A833" s="9"/>
      <c r="B833" s="4"/>
      <c r="C833" s="4"/>
      <c r="D833" s="4"/>
      <c r="E833" s="4"/>
      <c r="F833" s="4"/>
      <c r="G833" s="4"/>
      <c r="H833" s="4"/>
      <c r="I833" s="9"/>
      <c r="J833" s="4"/>
      <c r="K833" s="4"/>
      <c r="L833" s="4"/>
      <c r="M833" s="4"/>
      <c r="N833" s="4"/>
      <c r="O833" s="4"/>
      <c r="P833" s="4"/>
      <c r="Q833" s="9"/>
      <c r="R833" s="4"/>
      <c r="S833" s="4"/>
      <c r="T833" s="4"/>
      <c r="U833" s="4"/>
      <c r="V833" s="3"/>
      <c r="W833" s="4"/>
      <c r="X833" s="4"/>
      <c r="Y833" s="9"/>
      <c r="Z833" s="4"/>
      <c r="AA833" s="4"/>
      <c r="AB833" s="4"/>
      <c r="AC833" s="4"/>
      <c r="AD833" s="3"/>
      <c r="AE833" s="4"/>
      <c r="AF833" s="4"/>
      <c r="AG833" s="9"/>
      <c r="AH833" s="4"/>
      <c r="AI833" s="4"/>
      <c r="AJ833" s="4"/>
      <c r="AK833" s="4"/>
      <c r="AL833" s="3"/>
      <c r="AM833" s="4"/>
      <c r="AN833" s="4"/>
      <c r="AO833" s="1"/>
      <c r="AP833" s="4"/>
      <c r="AQ833" s="4"/>
      <c r="AR833" s="4"/>
      <c r="AS833" s="4"/>
      <c r="AT833" s="3"/>
      <c r="AU833" s="4"/>
      <c r="AV833" s="4"/>
      <c r="AW833" s="4"/>
      <c r="AX833" s="4"/>
      <c r="AY833" s="4"/>
      <c r="AZ833" s="4"/>
      <c r="BA833" s="4"/>
      <c r="BB833" s="3"/>
      <c r="BC833" s="4"/>
      <c r="BD833" s="4"/>
      <c r="BE833" s="1"/>
      <c r="BF833" s="4"/>
    </row>
    <row r="834" spans="1:58" x14ac:dyDescent="0.3">
      <c r="A834" s="9"/>
      <c r="B834" s="3"/>
      <c r="C834" s="3"/>
      <c r="D834" s="3"/>
      <c r="E834" s="3"/>
      <c r="F834" s="3"/>
      <c r="G834" s="3"/>
      <c r="H834" s="3"/>
      <c r="I834" s="9"/>
      <c r="J834" s="3"/>
      <c r="K834" s="3"/>
      <c r="L834" s="3"/>
      <c r="M834" s="3"/>
      <c r="N834" s="3"/>
      <c r="O834" s="3"/>
      <c r="P834" s="3"/>
      <c r="Q834" s="9"/>
      <c r="R834" s="3"/>
      <c r="S834" s="3"/>
      <c r="T834" s="3"/>
      <c r="U834" s="3"/>
      <c r="V834" s="4"/>
      <c r="W834" s="3"/>
      <c r="X834" s="3"/>
      <c r="Y834" s="9"/>
      <c r="Z834" s="3"/>
      <c r="AA834" s="3"/>
      <c r="AB834" s="3"/>
      <c r="AC834" s="3"/>
      <c r="AD834" s="4"/>
      <c r="AE834" s="3"/>
      <c r="AF834" s="3"/>
      <c r="AG834" s="9"/>
      <c r="AH834" s="3"/>
      <c r="AI834" s="3"/>
      <c r="AJ834" s="3"/>
      <c r="AK834" s="3"/>
      <c r="AL834" s="4"/>
      <c r="AM834" s="3"/>
      <c r="AN834" s="3"/>
      <c r="AO834" s="1"/>
      <c r="AP834" s="3"/>
      <c r="AQ834" s="3"/>
      <c r="AR834" s="3"/>
      <c r="AS834" s="3"/>
      <c r="AT834" s="4"/>
      <c r="AU834" s="3"/>
      <c r="AV834" s="3"/>
      <c r="AW834" s="3"/>
      <c r="AX834" s="3"/>
      <c r="AY834" s="3"/>
      <c r="AZ834" s="3"/>
      <c r="BA834" s="3"/>
      <c r="BB834" s="4"/>
      <c r="BC834" s="3"/>
      <c r="BD834" s="3"/>
      <c r="BE834" s="1"/>
      <c r="BF834" s="3"/>
    </row>
    <row r="835" spans="1:58" x14ac:dyDescent="0.3">
      <c r="A835" s="9"/>
      <c r="B835" s="3"/>
      <c r="C835" s="3"/>
      <c r="D835" s="3"/>
      <c r="E835" s="3"/>
      <c r="F835" s="3"/>
      <c r="G835" s="3"/>
      <c r="H835" s="3"/>
      <c r="I835" s="9"/>
      <c r="J835" s="3"/>
      <c r="K835" s="3"/>
      <c r="L835" s="3"/>
      <c r="M835" s="3"/>
      <c r="N835" s="3"/>
      <c r="O835" s="3"/>
      <c r="P835" s="3"/>
      <c r="Q835" s="9"/>
      <c r="R835" s="3"/>
      <c r="S835" s="3"/>
      <c r="T835" s="3"/>
      <c r="U835" s="3"/>
      <c r="V835" s="3"/>
      <c r="W835" s="3"/>
      <c r="X835" s="3"/>
      <c r="Y835" s="9"/>
      <c r="Z835" s="3"/>
      <c r="AA835" s="3"/>
      <c r="AB835" s="3"/>
      <c r="AC835" s="3"/>
      <c r="AD835" s="3"/>
      <c r="AE835" s="3"/>
      <c r="AF835" s="3"/>
      <c r="AG835" s="9"/>
      <c r="AH835" s="3"/>
      <c r="AI835" s="3"/>
      <c r="AJ835" s="3"/>
      <c r="AK835" s="3"/>
      <c r="AL835" s="3"/>
      <c r="AM835" s="3"/>
      <c r="AN835" s="3"/>
      <c r="AO835" s="1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1"/>
      <c r="BF835" s="3"/>
    </row>
    <row r="836" spans="1:58" x14ac:dyDescent="0.3">
      <c r="A836" s="9"/>
      <c r="B836" s="3"/>
      <c r="C836" s="3"/>
      <c r="D836" s="3"/>
      <c r="E836" s="3"/>
      <c r="F836" s="3"/>
      <c r="G836" s="3"/>
      <c r="H836" s="3"/>
      <c r="I836" s="9"/>
      <c r="J836" s="3"/>
      <c r="K836" s="3"/>
      <c r="L836" s="3"/>
      <c r="M836" s="3"/>
      <c r="N836" s="3"/>
      <c r="O836" s="3"/>
      <c r="P836" s="3"/>
      <c r="Q836" s="9"/>
      <c r="R836" s="3"/>
      <c r="S836" s="3"/>
      <c r="T836" s="3"/>
      <c r="U836" s="3"/>
      <c r="V836" s="3"/>
      <c r="W836" s="3"/>
      <c r="X836" s="3"/>
      <c r="Y836" s="9"/>
      <c r="Z836" s="3"/>
      <c r="AA836" s="3"/>
      <c r="AB836" s="3"/>
      <c r="AC836" s="3"/>
      <c r="AD836" s="3"/>
      <c r="AE836" s="3"/>
      <c r="AF836" s="3"/>
      <c r="AG836" s="9"/>
      <c r="AH836" s="3"/>
      <c r="AI836" s="3"/>
      <c r="AJ836" s="3"/>
      <c r="AK836" s="3"/>
      <c r="AL836" s="3"/>
      <c r="AM836" s="3"/>
      <c r="AN836" s="3"/>
      <c r="AO836" s="1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1"/>
      <c r="BF836" s="3"/>
    </row>
    <row r="837" spans="1:58" x14ac:dyDescent="0.3">
      <c r="A837" s="9"/>
      <c r="B837" s="4"/>
      <c r="C837" s="4"/>
      <c r="D837" s="4"/>
      <c r="E837" s="4"/>
      <c r="F837" s="4"/>
      <c r="G837" s="4"/>
      <c r="H837" s="4"/>
      <c r="I837" s="9"/>
      <c r="J837" s="4"/>
      <c r="K837" s="4"/>
      <c r="L837" s="4"/>
      <c r="M837" s="4"/>
      <c r="N837" s="4"/>
      <c r="O837" s="4"/>
      <c r="P837" s="4"/>
      <c r="Q837" s="9"/>
      <c r="R837" s="4"/>
      <c r="S837" s="4"/>
      <c r="T837" s="4"/>
      <c r="U837" s="4"/>
      <c r="V837" s="3"/>
      <c r="W837" s="4"/>
      <c r="X837" s="4"/>
      <c r="Y837" s="9"/>
      <c r="Z837" s="4"/>
      <c r="AA837" s="4"/>
      <c r="AB837" s="4"/>
      <c r="AC837" s="4"/>
      <c r="AD837" s="3"/>
      <c r="AE837" s="4"/>
      <c r="AF837" s="4"/>
      <c r="AG837" s="9"/>
      <c r="AH837" s="4"/>
      <c r="AI837" s="4"/>
      <c r="AJ837" s="4"/>
      <c r="AK837" s="4"/>
      <c r="AL837" s="3"/>
      <c r="AM837" s="4"/>
      <c r="AN837" s="4"/>
      <c r="AO837" s="1"/>
      <c r="AP837" s="4"/>
      <c r="AQ837" s="4"/>
      <c r="AR837" s="4"/>
      <c r="AS837" s="4"/>
      <c r="AT837" s="3"/>
      <c r="AU837" s="4"/>
      <c r="AV837" s="4"/>
      <c r="AW837" s="4"/>
      <c r="AX837" s="4"/>
      <c r="AY837" s="4"/>
      <c r="AZ837" s="4"/>
      <c r="BA837" s="4"/>
      <c r="BB837" s="3"/>
      <c r="BC837" s="4"/>
      <c r="BD837" s="4"/>
      <c r="BE837" s="1"/>
      <c r="BF837" s="4"/>
    </row>
    <row r="838" spans="1:58" x14ac:dyDescent="0.3">
      <c r="A838" s="9"/>
      <c r="B838" s="3"/>
      <c r="C838" s="3"/>
      <c r="D838" s="3"/>
      <c r="E838" s="3"/>
      <c r="F838" s="3"/>
      <c r="G838" s="3"/>
      <c r="H838" s="3"/>
      <c r="I838" s="9"/>
      <c r="J838" s="3"/>
      <c r="K838" s="3"/>
      <c r="L838" s="3"/>
      <c r="M838" s="3"/>
      <c r="N838" s="3"/>
      <c r="O838" s="3"/>
      <c r="P838" s="3"/>
      <c r="Q838" s="9"/>
      <c r="R838" s="3"/>
      <c r="S838" s="3"/>
      <c r="T838" s="3"/>
      <c r="U838" s="3"/>
      <c r="V838" s="4"/>
      <c r="W838" s="3"/>
      <c r="X838" s="3"/>
      <c r="Y838" s="9"/>
      <c r="Z838" s="3"/>
      <c r="AA838" s="3"/>
      <c r="AB838" s="3"/>
      <c r="AC838" s="3"/>
      <c r="AD838" s="4"/>
      <c r="AE838" s="3"/>
      <c r="AF838" s="3"/>
      <c r="AG838" s="9"/>
      <c r="AH838" s="3"/>
      <c r="AI838" s="3"/>
      <c r="AJ838" s="3"/>
      <c r="AK838" s="3"/>
      <c r="AL838" s="4"/>
      <c r="AM838" s="3"/>
      <c r="AN838" s="3"/>
      <c r="AO838" s="1"/>
      <c r="AP838" s="3"/>
      <c r="AQ838" s="3"/>
      <c r="AR838" s="3"/>
      <c r="AS838" s="3"/>
      <c r="AT838" s="4"/>
      <c r="AU838" s="3"/>
      <c r="AV838" s="3"/>
      <c r="AW838" s="3"/>
      <c r="AX838" s="3"/>
      <c r="AY838" s="3"/>
      <c r="AZ838" s="3"/>
      <c r="BA838" s="3"/>
      <c r="BB838" s="4"/>
      <c r="BC838" s="3"/>
      <c r="BD838" s="3"/>
      <c r="BE838" s="1"/>
      <c r="BF838" s="3"/>
    </row>
    <row r="839" spans="1:58" x14ac:dyDescent="0.3">
      <c r="A839" s="9"/>
      <c r="B839" s="3"/>
      <c r="C839" s="3"/>
      <c r="D839" s="3"/>
      <c r="E839" s="3"/>
      <c r="F839" s="3"/>
      <c r="G839" s="3"/>
      <c r="H839" s="3"/>
      <c r="I839" s="9"/>
      <c r="J839" s="3"/>
      <c r="K839" s="3"/>
      <c r="L839" s="3"/>
      <c r="M839" s="3"/>
      <c r="N839" s="3"/>
      <c r="O839" s="3"/>
      <c r="P839" s="3"/>
      <c r="Q839" s="9"/>
      <c r="R839" s="3"/>
      <c r="S839" s="3"/>
      <c r="T839" s="3"/>
      <c r="U839" s="3"/>
      <c r="V839" s="3"/>
      <c r="W839" s="3"/>
      <c r="X839" s="3"/>
      <c r="Y839" s="9"/>
      <c r="Z839" s="3"/>
      <c r="AA839" s="3"/>
      <c r="AB839" s="3"/>
      <c r="AC839" s="3"/>
      <c r="AD839" s="3"/>
      <c r="AE839" s="3"/>
      <c r="AF839" s="3"/>
      <c r="AG839" s="9"/>
      <c r="AH839" s="3"/>
      <c r="AI839" s="3"/>
      <c r="AJ839" s="3"/>
      <c r="AK839" s="3"/>
      <c r="AL839" s="3"/>
      <c r="AM839" s="3"/>
      <c r="AN839" s="3"/>
      <c r="AO839" s="1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1"/>
      <c r="BF839" s="3"/>
    </row>
    <row r="840" spans="1:58" x14ac:dyDescent="0.3">
      <c r="A840" s="9"/>
      <c r="B840" s="3"/>
      <c r="C840" s="3"/>
      <c r="D840" s="3"/>
      <c r="E840" s="3"/>
      <c r="F840" s="3"/>
      <c r="G840" s="3"/>
      <c r="H840" s="3"/>
      <c r="I840" s="9"/>
      <c r="J840" s="3"/>
      <c r="K840" s="3"/>
      <c r="L840" s="3"/>
      <c r="M840" s="3"/>
      <c r="N840" s="3"/>
      <c r="O840" s="3"/>
      <c r="P840" s="3"/>
      <c r="Q840" s="9"/>
      <c r="R840" s="3"/>
      <c r="S840" s="3"/>
      <c r="T840" s="3"/>
      <c r="U840" s="3"/>
      <c r="V840" s="3"/>
      <c r="W840" s="3"/>
      <c r="X840" s="3"/>
      <c r="Y840" s="9"/>
      <c r="Z840" s="3"/>
      <c r="AA840" s="3"/>
      <c r="AB840" s="3"/>
      <c r="AC840" s="3"/>
      <c r="AD840" s="3"/>
      <c r="AE840" s="3"/>
      <c r="AF840" s="3"/>
      <c r="AG840" s="9"/>
      <c r="AH840" s="3"/>
      <c r="AI840" s="3"/>
      <c r="AJ840" s="3"/>
      <c r="AK840" s="3"/>
      <c r="AL840" s="3"/>
      <c r="AM840" s="3"/>
      <c r="AN840" s="3"/>
      <c r="AO840" s="1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1"/>
      <c r="BF840" s="3"/>
    </row>
    <row r="841" spans="1:58" x14ac:dyDescent="0.3">
      <c r="A841" s="9"/>
      <c r="B841" s="4"/>
      <c r="C841" s="4"/>
      <c r="D841" s="4"/>
      <c r="E841" s="4"/>
      <c r="F841" s="4"/>
      <c r="G841" s="4"/>
      <c r="H841" s="4"/>
      <c r="I841" s="9"/>
      <c r="J841" s="4"/>
      <c r="K841" s="4"/>
      <c r="L841" s="4"/>
      <c r="M841" s="4"/>
      <c r="N841" s="4"/>
      <c r="O841" s="4"/>
      <c r="P841" s="4"/>
      <c r="Q841" s="9"/>
      <c r="R841" s="4"/>
      <c r="S841" s="4"/>
      <c r="T841" s="4"/>
      <c r="U841" s="4"/>
      <c r="V841" s="3"/>
      <c r="W841" s="4"/>
      <c r="X841" s="4"/>
      <c r="Y841" s="9"/>
      <c r="Z841" s="4"/>
      <c r="AA841" s="4"/>
      <c r="AB841" s="4"/>
      <c r="AC841" s="4"/>
      <c r="AD841" s="3"/>
      <c r="AE841" s="4"/>
      <c r="AF841" s="4"/>
      <c r="AG841" s="9"/>
      <c r="AH841" s="4"/>
      <c r="AI841" s="4"/>
      <c r="AJ841" s="4"/>
      <c r="AK841" s="4"/>
      <c r="AL841" s="3"/>
      <c r="AM841" s="4"/>
      <c r="AN841" s="4"/>
      <c r="AO841" s="1"/>
      <c r="AP841" s="4"/>
      <c r="AQ841" s="4"/>
      <c r="AR841" s="4"/>
      <c r="AS841" s="4"/>
      <c r="AT841" s="3"/>
      <c r="AU841" s="4"/>
      <c r="AV841" s="4"/>
      <c r="AW841" s="4"/>
      <c r="AX841" s="4"/>
      <c r="AY841" s="4"/>
      <c r="AZ841" s="4"/>
      <c r="BA841" s="4"/>
      <c r="BB841" s="3"/>
      <c r="BC841" s="4"/>
      <c r="BD841" s="4"/>
      <c r="BE841" s="1"/>
      <c r="BF841" s="4"/>
    </row>
    <row r="842" spans="1:58" x14ac:dyDescent="0.3">
      <c r="A842" s="9"/>
      <c r="B842" s="3"/>
      <c r="C842" s="3"/>
      <c r="D842" s="3"/>
      <c r="E842" s="3"/>
      <c r="F842" s="3"/>
      <c r="G842" s="3"/>
      <c r="H842" s="3"/>
      <c r="I842" s="9"/>
      <c r="J842" s="3"/>
      <c r="K842" s="3"/>
      <c r="L842" s="3"/>
      <c r="M842" s="3"/>
      <c r="N842" s="3"/>
      <c r="O842" s="3"/>
      <c r="P842" s="3"/>
      <c r="Q842" s="9"/>
      <c r="R842" s="3"/>
      <c r="S842" s="3"/>
      <c r="T842" s="3"/>
      <c r="U842" s="3"/>
      <c r="V842" s="4"/>
      <c r="W842" s="3"/>
      <c r="X842" s="3"/>
      <c r="Y842" s="9"/>
      <c r="Z842" s="3"/>
      <c r="AA842" s="3"/>
      <c r="AB842" s="3"/>
      <c r="AC842" s="3"/>
      <c r="AD842" s="4"/>
      <c r="AE842" s="3"/>
      <c r="AF842" s="3"/>
      <c r="AG842" s="9"/>
      <c r="AH842" s="3"/>
      <c r="AI842" s="3"/>
      <c r="AJ842" s="3"/>
      <c r="AK842" s="3"/>
      <c r="AL842" s="4"/>
      <c r="AM842" s="3"/>
      <c r="AN842" s="3"/>
      <c r="AO842" s="1"/>
      <c r="AP842" s="3"/>
      <c r="AQ842" s="3"/>
      <c r="AR842" s="3"/>
      <c r="AS842" s="3"/>
      <c r="AT842" s="4"/>
      <c r="AU842" s="3"/>
      <c r="AV842" s="3"/>
      <c r="AW842" s="3"/>
      <c r="AX842" s="3"/>
      <c r="AY842" s="3"/>
      <c r="AZ842" s="3"/>
      <c r="BA842" s="3"/>
      <c r="BB842" s="4"/>
      <c r="BC842" s="3"/>
      <c r="BD842" s="3"/>
      <c r="BE842" s="1"/>
      <c r="BF842" s="3"/>
    </row>
    <row r="843" spans="1:58" x14ac:dyDescent="0.3">
      <c r="A843" s="9"/>
      <c r="B843" s="3"/>
      <c r="C843" s="3"/>
      <c r="D843" s="3"/>
      <c r="E843" s="3"/>
      <c r="F843" s="3"/>
      <c r="G843" s="3"/>
      <c r="H843" s="3"/>
      <c r="I843" s="9"/>
      <c r="J843" s="3"/>
      <c r="K843" s="3"/>
      <c r="L843" s="3"/>
      <c r="M843" s="3"/>
      <c r="N843" s="3"/>
      <c r="O843" s="3"/>
      <c r="P843" s="3"/>
      <c r="Q843" s="9"/>
      <c r="R843" s="3"/>
      <c r="S843" s="3"/>
      <c r="T843" s="3"/>
      <c r="U843" s="3"/>
      <c r="V843" s="3"/>
      <c r="W843" s="3"/>
      <c r="X843" s="3"/>
      <c r="Y843" s="9"/>
      <c r="Z843" s="3"/>
      <c r="AA843" s="3"/>
      <c r="AB843" s="3"/>
      <c r="AC843" s="3"/>
      <c r="AD843" s="3"/>
      <c r="AE843" s="3"/>
      <c r="AF843" s="3"/>
      <c r="AG843" s="9"/>
      <c r="AH843" s="3"/>
      <c r="AI843" s="3"/>
      <c r="AJ843" s="3"/>
      <c r="AK843" s="3"/>
      <c r="AL843" s="3"/>
      <c r="AM843" s="3"/>
      <c r="AN843" s="3"/>
      <c r="AO843" s="1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1"/>
      <c r="BF843" s="3"/>
    </row>
    <row r="844" spans="1:58" x14ac:dyDescent="0.3">
      <c r="A844" s="9"/>
      <c r="B844" s="3"/>
      <c r="C844" s="3"/>
      <c r="D844" s="3"/>
      <c r="E844" s="3"/>
      <c r="F844" s="3"/>
      <c r="G844" s="3"/>
      <c r="H844" s="3"/>
      <c r="I844" s="9"/>
      <c r="J844" s="3"/>
      <c r="K844" s="3"/>
      <c r="L844" s="3"/>
      <c r="M844" s="3"/>
      <c r="N844" s="3"/>
      <c r="O844" s="3"/>
      <c r="P844" s="3"/>
      <c r="Q844" s="9"/>
      <c r="R844" s="3"/>
      <c r="S844" s="3"/>
      <c r="T844" s="3"/>
      <c r="U844" s="3"/>
      <c r="V844" s="3"/>
      <c r="W844" s="3"/>
      <c r="X844" s="3"/>
      <c r="Y844" s="9"/>
      <c r="Z844" s="3"/>
      <c r="AA844" s="3"/>
      <c r="AB844" s="3"/>
      <c r="AC844" s="3"/>
      <c r="AD844" s="3"/>
      <c r="AE844" s="3"/>
      <c r="AF844" s="3"/>
      <c r="AG844" s="9"/>
      <c r="AH844" s="3"/>
      <c r="AI844" s="3"/>
      <c r="AJ844" s="3"/>
      <c r="AK844" s="3"/>
      <c r="AL844" s="3"/>
      <c r="AM844" s="3"/>
      <c r="AN844" s="3"/>
      <c r="AO844" s="1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1"/>
      <c r="BF844" s="3"/>
    </row>
    <row r="845" spans="1:58" x14ac:dyDescent="0.3">
      <c r="A845" s="9"/>
      <c r="B845" s="4"/>
      <c r="C845" s="4"/>
      <c r="D845" s="4"/>
      <c r="E845" s="4"/>
      <c r="F845" s="4"/>
      <c r="G845" s="4"/>
      <c r="H845" s="4"/>
      <c r="I845" s="9"/>
      <c r="J845" s="4"/>
      <c r="K845" s="4"/>
      <c r="L845" s="4"/>
      <c r="M845" s="4"/>
      <c r="N845" s="4"/>
      <c r="O845" s="4"/>
      <c r="P845" s="4"/>
      <c r="Q845" s="9"/>
      <c r="R845" s="4"/>
      <c r="S845" s="4"/>
      <c r="T845" s="4"/>
      <c r="U845" s="4"/>
      <c r="V845" s="3"/>
      <c r="W845" s="4"/>
      <c r="X845" s="4"/>
      <c r="Y845" s="9"/>
      <c r="Z845" s="4"/>
      <c r="AA845" s="4"/>
      <c r="AB845" s="4"/>
      <c r="AC845" s="4"/>
      <c r="AD845" s="3"/>
      <c r="AE845" s="4"/>
      <c r="AF845" s="4"/>
      <c r="AG845" s="9"/>
      <c r="AH845" s="4"/>
      <c r="AI845" s="4"/>
      <c r="AJ845" s="4"/>
      <c r="AK845" s="4"/>
      <c r="AL845" s="3"/>
      <c r="AM845" s="4"/>
      <c r="AN845" s="4"/>
      <c r="AO845" s="1"/>
      <c r="AP845" s="4"/>
      <c r="AQ845" s="4"/>
      <c r="AR845" s="4"/>
      <c r="AS845" s="4"/>
      <c r="AT845" s="3"/>
      <c r="AU845" s="4"/>
      <c r="AV845" s="4"/>
      <c r="AW845" s="4"/>
      <c r="AX845" s="4"/>
      <c r="AY845" s="4"/>
      <c r="AZ845" s="4"/>
      <c r="BA845" s="4"/>
      <c r="BB845" s="3"/>
      <c r="BC845" s="4"/>
      <c r="BD845" s="4"/>
      <c r="BE845" s="1"/>
      <c r="BF845" s="4"/>
    </row>
    <row r="846" spans="1:58" x14ac:dyDescent="0.3">
      <c r="A846" s="9"/>
      <c r="B846" s="3"/>
      <c r="C846" s="3"/>
      <c r="D846" s="3"/>
      <c r="E846" s="3"/>
      <c r="F846" s="3"/>
      <c r="G846" s="3"/>
      <c r="H846" s="3"/>
      <c r="I846" s="9"/>
      <c r="J846" s="3"/>
      <c r="K846" s="3"/>
      <c r="L846" s="3"/>
      <c r="M846" s="3"/>
      <c r="N846" s="3"/>
      <c r="O846" s="3"/>
      <c r="P846" s="3"/>
      <c r="Q846" s="9"/>
      <c r="R846" s="3"/>
      <c r="S846" s="3"/>
      <c r="T846" s="3"/>
      <c r="U846" s="3"/>
      <c r="V846" s="4"/>
      <c r="W846" s="3"/>
      <c r="X846" s="3"/>
      <c r="Y846" s="9"/>
      <c r="Z846" s="3"/>
      <c r="AA846" s="3"/>
      <c r="AB846" s="3"/>
      <c r="AC846" s="3"/>
      <c r="AD846" s="4"/>
      <c r="AE846" s="3"/>
      <c r="AF846" s="3"/>
      <c r="AG846" s="9"/>
      <c r="AH846" s="3"/>
      <c r="AI846" s="3"/>
      <c r="AJ846" s="3"/>
      <c r="AK846" s="3"/>
      <c r="AL846" s="4"/>
      <c r="AM846" s="3"/>
      <c r="AN846" s="3"/>
      <c r="AO846" s="1"/>
      <c r="AP846" s="3"/>
      <c r="AQ846" s="3"/>
      <c r="AR846" s="3"/>
      <c r="AS846" s="3"/>
      <c r="AT846" s="4"/>
      <c r="AU846" s="3"/>
      <c r="AV846" s="3"/>
      <c r="AW846" s="3"/>
      <c r="AX846" s="3"/>
      <c r="AY846" s="3"/>
      <c r="AZ846" s="3"/>
      <c r="BA846" s="3"/>
      <c r="BB846" s="4"/>
      <c r="BC846" s="3"/>
      <c r="BD846" s="3"/>
      <c r="BE846" s="1"/>
      <c r="BF846" s="3"/>
    </row>
    <row r="847" spans="1:58" x14ac:dyDescent="0.3">
      <c r="A847" s="9"/>
      <c r="B847" s="3"/>
      <c r="C847" s="3"/>
      <c r="D847" s="3"/>
      <c r="E847" s="3"/>
      <c r="F847" s="3"/>
      <c r="G847" s="3"/>
      <c r="H847" s="3"/>
      <c r="I847" s="9"/>
      <c r="J847" s="3"/>
      <c r="K847" s="3"/>
      <c r="L847" s="3"/>
      <c r="M847" s="3"/>
      <c r="N847" s="3"/>
      <c r="O847" s="3"/>
      <c r="P847" s="3"/>
      <c r="Q847" s="9"/>
      <c r="R847" s="3"/>
      <c r="S847" s="3"/>
      <c r="T847" s="3"/>
      <c r="U847" s="3"/>
      <c r="V847" s="3"/>
      <c r="W847" s="3"/>
      <c r="X847" s="3"/>
      <c r="Y847" s="9"/>
      <c r="Z847" s="3"/>
      <c r="AA847" s="3"/>
      <c r="AB847" s="3"/>
      <c r="AC847" s="3"/>
      <c r="AD847" s="3"/>
      <c r="AE847" s="3"/>
      <c r="AF847" s="3"/>
      <c r="AG847" s="9"/>
      <c r="AH847" s="3"/>
      <c r="AI847" s="3"/>
      <c r="AJ847" s="3"/>
      <c r="AK847" s="3"/>
      <c r="AL847" s="3"/>
      <c r="AM847" s="3"/>
      <c r="AN847" s="3"/>
      <c r="AO847" s="1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1"/>
      <c r="BF847" s="3"/>
    </row>
    <row r="848" spans="1:58" x14ac:dyDescent="0.3">
      <c r="A848" s="9"/>
      <c r="B848" s="3"/>
      <c r="C848" s="3"/>
      <c r="D848" s="3"/>
      <c r="E848" s="3"/>
      <c r="F848" s="3"/>
      <c r="G848" s="3"/>
      <c r="H848" s="3"/>
      <c r="I848" s="9"/>
      <c r="J848" s="3"/>
      <c r="K848" s="3"/>
      <c r="L848" s="3"/>
      <c r="M848" s="3"/>
      <c r="N848" s="3"/>
      <c r="O848" s="3"/>
      <c r="P848" s="3"/>
      <c r="Q848" s="9"/>
      <c r="R848" s="3"/>
      <c r="S848" s="3"/>
      <c r="T848" s="3"/>
      <c r="U848" s="3"/>
      <c r="V848" s="3"/>
      <c r="W848" s="3"/>
      <c r="X848" s="3"/>
      <c r="Y848" s="9"/>
      <c r="Z848" s="3"/>
      <c r="AA848" s="3"/>
      <c r="AB848" s="3"/>
      <c r="AC848" s="3"/>
      <c r="AD848" s="3"/>
      <c r="AE848" s="3"/>
      <c r="AF848" s="3"/>
      <c r="AG848" s="9"/>
      <c r="AH848" s="3"/>
      <c r="AI848" s="3"/>
      <c r="AJ848" s="3"/>
      <c r="AK848" s="3"/>
      <c r="AL848" s="3"/>
      <c r="AM848" s="3"/>
      <c r="AN848" s="3"/>
      <c r="AO848" s="1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1"/>
      <c r="BF848" s="3"/>
    </row>
    <row r="849" spans="1:58" x14ac:dyDescent="0.3">
      <c r="A849" s="9"/>
      <c r="B849" s="4"/>
      <c r="C849" s="4"/>
      <c r="D849" s="4"/>
      <c r="E849" s="4"/>
      <c r="F849" s="4"/>
      <c r="G849" s="4"/>
      <c r="H849" s="4"/>
      <c r="I849" s="9"/>
      <c r="J849" s="4"/>
      <c r="K849" s="4"/>
      <c r="L849" s="4"/>
      <c r="M849" s="4"/>
      <c r="N849" s="4"/>
      <c r="O849" s="4"/>
      <c r="P849" s="4"/>
      <c r="Q849" s="9"/>
      <c r="R849" s="4"/>
      <c r="S849" s="4"/>
      <c r="T849" s="4"/>
      <c r="U849" s="4"/>
      <c r="V849" s="3"/>
      <c r="W849" s="4"/>
      <c r="X849" s="4"/>
      <c r="Y849" s="9"/>
      <c r="Z849" s="4"/>
      <c r="AA849" s="4"/>
      <c r="AB849" s="4"/>
      <c r="AC849" s="4"/>
      <c r="AD849" s="3"/>
      <c r="AE849" s="4"/>
      <c r="AF849" s="4"/>
      <c r="AG849" s="9"/>
      <c r="AH849" s="4"/>
      <c r="AI849" s="4"/>
      <c r="AJ849" s="4"/>
      <c r="AK849" s="4"/>
      <c r="AL849" s="3"/>
      <c r="AM849" s="4"/>
      <c r="AN849" s="4"/>
      <c r="AO849" s="1"/>
      <c r="AP849" s="4"/>
      <c r="AQ849" s="4"/>
      <c r="AR849" s="4"/>
      <c r="AS849" s="4"/>
      <c r="AT849" s="3"/>
      <c r="AU849" s="4"/>
      <c r="AV849" s="4"/>
      <c r="AW849" s="4"/>
      <c r="AX849" s="4"/>
      <c r="AY849" s="4"/>
      <c r="AZ849" s="4"/>
      <c r="BA849" s="4"/>
      <c r="BB849" s="3"/>
      <c r="BC849" s="4"/>
      <c r="BD849" s="4"/>
      <c r="BE849" s="1"/>
      <c r="BF849" s="4"/>
    </row>
    <row r="850" spans="1:58" x14ac:dyDescent="0.3">
      <c r="A850" s="9"/>
      <c r="B850" s="3"/>
      <c r="C850" s="3"/>
      <c r="D850" s="3"/>
      <c r="E850" s="3"/>
      <c r="F850" s="3"/>
      <c r="G850" s="3"/>
      <c r="H850" s="3"/>
      <c r="I850" s="9"/>
      <c r="J850" s="3"/>
      <c r="K850" s="3"/>
      <c r="L850" s="3"/>
      <c r="M850" s="3"/>
      <c r="N850" s="3"/>
      <c r="O850" s="3"/>
      <c r="P850" s="3"/>
      <c r="Q850" s="9"/>
      <c r="R850" s="3"/>
      <c r="S850" s="3"/>
      <c r="T850" s="3"/>
      <c r="U850" s="3"/>
      <c r="V850" s="4"/>
      <c r="W850" s="3"/>
      <c r="X850" s="3"/>
      <c r="Y850" s="9"/>
      <c r="Z850" s="3"/>
      <c r="AA850" s="3"/>
      <c r="AB850" s="3"/>
      <c r="AC850" s="3"/>
      <c r="AD850" s="4"/>
      <c r="AE850" s="3"/>
      <c r="AF850" s="3"/>
      <c r="AG850" s="9"/>
      <c r="AH850" s="3"/>
      <c r="AI850" s="3"/>
      <c r="AJ850" s="3"/>
      <c r="AK850" s="3"/>
      <c r="AL850" s="4"/>
      <c r="AM850" s="3"/>
      <c r="AN850" s="3"/>
      <c r="AO850" s="1"/>
      <c r="AP850" s="3"/>
      <c r="AQ850" s="3"/>
      <c r="AR850" s="3"/>
      <c r="AS850" s="3"/>
      <c r="AT850" s="4"/>
      <c r="AU850" s="3"/>
      <c r="AV850" s="3"/>
      <c r="AW850" s="3"/>
      <c r="AX850" s="3"/>
      <c r="AY850" s="3"/>
      <c r="AZ850" s="3"/>
      <c r="BA850" s="3"/>
      <c r="BB850" s="4"/>
      <c r="BC850" s="3"/>
      <c r="BD850" s="3"/>
      <c r="BE850" s="1"/>
      <c r="BF850" s="3"/>
    </row>
    <row r="851" spans="1:58" x14ac:dyDescent="0.3">
      <c r="A851" s="9"/>
      <c r="B851" s="3"/>
      <c r="C851" s="3"/>
      <c r="D851" s="3"/>
      <c r="E851" s="3"/>
      <c r="F851" s="3"/>
      <c r="G851" s="3"/>
      <c r="H851" s="3"/>
      <c r="I851" s="9"/>
      <c r="J851" s="3"/>
      <c r="K851" s="3"/>
      <c r="L851" s="3"/>
      <c r="M851" s="3"/>
      <c r="N851" s="3"/>
      <c r="O851" s="3"/>
      <c r="P851" s="3"/>
      <c r="Q851" s="9"/>
      <c r="R851" s="3"/>
      <c r="S851" s="3"/>
      <c r="T851" s="3"/>
      <c r="U851" s="3"/>
      <c r="V851" s="3"/>
      <c r="W851" s="3"/>
      <c r="X851" s="3"/>
      <c r="Y851" s="9"/>
      <c r="Z851" s="3"/>
      <c r="AA851" s="3"/>
      <c r="AB851" s="3"/>
      <c r="AC851" s="3"/>
      <c r="AD851" s="3"/>
      <c r="AE851" s="3"/>
      <c r="AF851" s="3"/>
      <c r="AG851" s="9"/>
      <c r="AH851" s="3"/>
      <c r="AI851" s="3"/>
      <c r="AJ851" s="3"/>
      <c r="AK851" s="3"/>
      <c r="AL851" s="3"/>
      <c r="AM851" s="3"/>
      <c r="AN851" s="3"/>
      <c r="AO851" s="1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1"/>
      <c r="BF851" s="3"/>
    </row>
    <row r="852" spans="1:58" x14ac:dyDescent="0.3">
      <c r="A852" s="9"/>
      <c r="B852" s="3"/>
      <c r="C852" s="3"/>
      <c r="D852" s="3"/>
      <c r="E852" s="3"/>
      <c r="F852" s="3"/>
      <c r="G852" s="3"/>
      <c r="H852" s="3"/>
      <c r="I852" s="9"/>
      <c r="J852" s="3"/>
      <c r="K852" s="3"/>
      <c r="L852" s="3"/>
      <c r="M852" s="3"/>
      <c r="N852" s="3"/>
      <c r="O852" s="3"/>
      <c r="P852" s="3"/>
      <c r="Q852" s="9"/>
      <c r="R852" s="3"/>
      <c r="S852" s="3"/>
      <c r="T852" s="3"/>
      <c r="U852" s="3"/>
      <c r="V852" s="3"/>
      <c r="W852" s="3"/>
      <c r="X852" s="3"/>
      <c r="Y852" s="9"/>
      <c r="Z852" s="3"/>
      <c r="AA852" s="3"/>
      <c r="AB852" s="3"/>
      <c r="AC852" s="3"/>
      <c r="AD852" s="3"/>
      <c r="AE852" s="3"/>
      <c r="AF852" s="3"/>
      <c r="AG852" s="9"/>
      <c r="AH852" s="3"/>
      <c r="AI852" s="3"/>
      <c r="AJ852" s="3"/>
      <c r="AK852" s="3"/>
      <c r="AL852" s="3"/>
      <c r="AM852" s="3"/>
      <c r="AN852" s="3"/>
      <c r="AO852" s="1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1"/>
      <c r="BF852" s="3"/>
    </row>
    <row r="853" spans="1:58" x14ac:dyDescent="0.3">
      <c r="A853" s="9"/>
      <c r="B853" s="4"/>
      <c r="C853" s="4"/>
      <c r="D853" s="4"/>
      <c r="E853" s="4"/>
      <c r="F853" s="4"/>
      <c r="G853" s="4"/>
      <c r="H853" s="4"/>
      <c r="I853" s="9"/>
      <c r="J853" s="4"/>
      <c r="K853" s="4"/>
      <c r="L853" s="4"/>
      <c r="M853" s="4"/>
      <c r="N853" s="4"/>
      <c r="O853" s="4"/>
      <c r="P853" s="4"/>
      <c r="Q853" s="9"/>
      <c r="R853" s="4"/>
      <c r="S853" s="4"/>
      <c r="T853" s="4"/>
      <c r="U853" s="4"/>
      <c r="V853" s="3"/>
      <c r="W853" s="4"/>
      <c r="X853" s="4"/>
      <c r="Y853" s="9"/>
      <c r="Z853" s="4"/>
      <c r="AA853" s="4"/>
      <c r="AB853" s="4"/>
      <c r="AC853" s="4"/>
      <c r="AD853" s="3"/>
      <c r="AE853" s="4"/>
      <c r="AF853" s="4"/>
      <c r="AG853" s="9"/>
      <c r="AH853" s="4"/>
      <c r="AI853" s="4"/>
      <c r="AJ853" s="4"/>
      <c r="AK853" s="4"/>
      <c r="AL853" s="3"/>
      <c r="AM853" s="4"/>
      <c r="AN853" s="4"/>
      <c r="AO853" s="1"/>
      <c r="AP853" s="4"/>
      <c r="AQ853" s="4"/>
      <c r="AR853" s="4"/>
      <c r="AS853" s="4"/>
      <c r="AT853" s="3"/>
      <c r="AU853" s="4"/>
      <c r="AV853" s="4"/>
      <c r="AW853" s="4"/>
      <c r="AX853" s="4"/>
      <c r="AY853" s="4"/>
      <c r="AZ853" s="4"/>
      <c r="BA853" s="4"/>
      <c r="BB853" s="3"/>
      <c r="BC853" s="4"/>
      <c r="BD853" s="4"/>
      <c r="BE853" s="1"/>
      <c r="BF853" s="4"/>
    </row>
    <row r="854" spans="1:58" x14ac:dyDescent="0.3">
      <c r="A854" s="9"/>
      <c r="B854" s="3"/>
      <c r="C854" s="3"/>
      <c r="D854" s="3"/>
      <c r="E854" s="3"/>
      <c r="F854" s="3"/>
      <c r="G854" s="3"/>
      <c r="H854" s="3"/>
      <c r="I854" s="9"/>
      <c r="J854" s="3"/>
      <c r="K854" s="3"/>
      <c r="L854" s="3"/>
      <c r="M854" s="3"/>
      <c r="N854" s="3"/>
      <c r="O854" s="3"/>
      <c r="P854" s="3"/>
      <c r="Q854" s="9"/>
      <c r="R854" s="3"/>
      <c r="S854" s="3"/>
      <c r="T854" s="3"/>
      <c r="U854" s="3"/>
      <c r="V854" s="4"/>
      <c r="W854" s="3"/>
      <c r="X854" s="3"/>
      <c r="Y854" s="9"/>
      <c r="Z854" s="3"/>
      <c r="AA854" s="3"/>
      <c r="AB854" s="3"/>
      <c r="AC854" s="3"/>
      <c r="AD854" s="4"/>
      <c r="AE854" s="3"/>
      <c r="AF854" s="3"/>
      <c r="AG854" s="9"/>
      <c r="AH854" s="3"/>
      <c r="AI854" s="3"/>
      <c r="AJ854" s="3"/>
      <c r="AK854" s="3"/>
      <c r="AL854" s="4"/>
      <c r="AM854" s="3"/>
      <c r="AN854" s="3"/>
      <c r="AO854" s="1"/>
      <c r="AP854" s="3"/>
      <c r="AQ854" s="3"/>
      <c r="AR854" s="3"/>
      <c r="AS854" s="3"/>
      <c r="AT854" s="4"/>
      <c r="AU854" s="3"/>
      <c r="AV854" s="3"/>
      <c r="AW854" s="3"/>
      <c r="AX854" s="3"/>
      <c r="AY854" s="3"/>
      <c r="AZ854" s="3"/>
      <c r="BA854" s="3"/>
      <c r="BB854" s="4"/>
      <c r="BC854" s="3"/>
      <c r="BD854" s="3"/>
      <c r="BE854" s="1"/>
      <c r="BF854" s="3"/>
    </row>
    <row r="855" spans="1:58" x14ac:dyDescent="0.3">
      <c r="A855" s="9"/>
      <c r="B855" s="3"/>
      <c r="C855" s="3"/>
      <c r="D855" s="3"/>
      <c r="E855" s="3"/>
      <c r="F855" s="3"/>
      <c r="G855" s="3"/>
      <c r="H855" s="3"/>
      <c r="I855" s="9"/>
      <c r="J855" s="3"/>
      <c r="K855" s="3"/>
      <c r="L855" s="3"/>
      <c r="M855" s="3"/>
      <c r="N855" s="3"/>
      <c r="O855" s="3"/>
      <c r="P855" s="3"/>
      <c r="Q855" s="9"/>
      <c r="R855" s="3"/>
      <c r="S855" s="3"/>
      <c r="T855" s="3"/>
      <c r="U855" s="3"/>
      <c r="V855" s="3"/>
      <c r="W855" s="3"/>
      <c r="X855" s="3"/>
      <c r="Y855" s="9"/>
      <c r="Z855" s="3"/>
      <c r="AA855" s="3"/>
      <c r="AB855" s="3"/>
      <c r="AC855" s="3"/>
      <c r="AD855" s="3"/>
      <c r="AE855" s="3"/>
      <c r="AF855" s="3"/>
      <c r="AG855" s="9"/>
      <c r="AH855" s="3"/>
      <c r="AI855" s="3"/>
      <c r="AJ855" s="3"/>
      <c r="AK855" s="3"/>
      <c r="AL855" s="3"/>
      <c r="AM855" s="3"/>
      <c r="AN855" s="3"/>
      <c r="AO855" s="1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1"/>
      <c r="BF855" s="3"/>
    </row>
    <row r="856" spans="1:58" x14ac:dyDescent="0.3">
      <c r="A856" s="9"/>
      <c r="B856" s="3"/>
      <c r="C856" s="3"/>
      <c r="D856" s="3"/>
      <c r="E856" s="3"/>
      <c r="F856" s="3"/>
      <c r="G856" s="3"/>
      <c r="H856" s="3"/>
      <c r="I856" s="9"/>
      <c r="J856" s="3"/>
      <c r="K856" s="3"/>
      <c r="L856" s="3"/>
      <c r="M856" s="3"/>
      <c r="N856" s="3"/>
      <c r="O856" s="3"/>
      <c r="P856" s="3"/>
      <c r="Q856" s="9"/>
      <c r="R856" s="3"/>
      <c r="S856" s="3"/>
      <c r="T856" s="3"/>
      <c r="U856" s="3"/>
      <c r="V856" s="3"/>
      <c r="W856" s="3"/>
      <c r="X856" s="3"/>
      <c r="Y856" s="9"/>
      <c r="Z856" s="3"/>
      <c r="AA856" s="3"/>
      <c r="AB856" s="3"/>
      <c r="AC856" s="3"/>
      <c r="AD856" s="3"/>
      <c r="AE856" s="3"/>
      <c r="AF856" s="3"/>
      <c r="AG856" s="9"/>
      <c r="AH856" s="3"/>
      <c r="AI856" s="3"/>
      <c r="AJ856" s="3"/>
      <c r="AK856" s="3"/>
      <c r="AL856" s="3"/>
      <c r="AM856" s="3"/>
      <c r="AN856" s="3"/>
      <c r="AO856" s="1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1"/>
      <c r="BF856" s="3"/>
    </row>
    <row r="857" spans="1:58" x14ac:dyDescent="0.3">
      <c r="A857" s="9"/>
      <c r="B857" s="4"/>
      <c r="C857" s="4"/>
      <c r="D857" s="4"/>
      <c r="E857" s="4"/>
      <c r="F857" s="4"/>
      <c r="G857" s="4"/>
      <c r="H857" s="4"/>
      <c r="I857" s="9"/>
      <c r="J857" s="4"/>
      <c r="K857" s="4"/>
      <c r="L857" s="4"/>
      <c r="M857" s="4"/>
      <c r="N857" s="4"/>
      <c r="O857" s="4"/>
      <c r="P857" s="4"/>
      <c r="Q857" s="9"/>
      <c r="R857" s="4"/>
      <c r="S857" s="4"/>
      <c r="T857" s="4"/>
      <c r="U857" s="4"/>
      <c r="V857" s="3"/>
      <c r="W857" s="4"/>
      <c r="X857" s="4"/>
      <c r="Y857" s="9"/>
      <c r="Z857" s="4"/>
      <c r="AA857" s="4"/>
      <c r="AB857" s="4"/>
      <c r="AC857" s="4"/>
      <c r="AD857" s="3"/>
      <c r="AE857" s="4"/>
      <c r="AF857" s="4"/>
      <c r="AG857" s="9"/>
      <c r="AH857" s="4"/>
      <c r="AI857" s="4"/>
      <c r="AJ857" s="4"/>
      <c r="AK857" s="4"/>
      <c r="AL857" s="3"/>
      <c r="AM857" s="4"/>
      <c r="AN857" s="4"/>
      <c r="AO857" s="1"/>
      <c r="AP857" s="4"/>
      <c r="AQ857" s="4"/>
      <c r="AR857" s="4"/>
      <c r="AS857" s="4"/>
      <c r="AT857" s="3"/>
      <c r="AU857" s="4"/>
      <c r="AV857" s="4"/>
      <c r="AW857" s="4"/>
      <c r="AX857" s="4"/>
      <c r="AY857" s="4"/>
      <c r="AZ857" s="4"/>
      <c r="BA857" s="4"/>
      <c r="BB857" s="3"/>
      <c r="BC857" s="4"/>
      <c r="BD857" s="4"/>
      <c r="BE857" s="1"/>
      <c r="BF857" s="4"/>
    </row>
    <row r="858" spans="1:58" x14ac:dyDescent="0.3">
      <c r="A858" s="9"/>
      <c r="B858" s="3"/>
      <c r="C858" s="3"/>
      <c r="D858" s="3"/>
      <c r="E858" s="3"/>
      <c r="F858" s="3"/>
      <c r="G858" s="3"/>
      <c r="H858" s="3"/>
      <c r="I858" s="9"/>
      <c r="J858" s="3"/>
      <c r="K858" s="3"/>
      <c r="L858" s="3"/>
      <c r="M858" s="3"/>
      <c r="N858" s="3"/>
      <c r="O858" s="3"/>
      <c r="P858" s="3"/>
      <c r="Q858" s="9"/>
      <c r="R858" s="3"/>
      <c r="S858" s="3"/>
      <c r="T858" s="3"/>
      <c r="U858" s="3"/>
      <c r="V858" s="4"/>
      <c r="W858" s="3"/>
      <c r="X858" s="3"/>
      <c r="Y858" s="9"/>
      <c r="Z858" s="3"/>
      <c r="AA858" s="3"/>
      <c r="AB858" s="3"/>
      <c r="AC858" s="3"/>
      <c r="AD858" s="4"/>
      <c r="AE858" s="3"/>
      <c r="AF858" s="3"/>
      <c r="AG858" s="9"/>
      <c r="AH858" s="3"/>
      <c r="AI858" s="3"/>
      <c r="AJ858" s="3"/>
      <c r="AK858" s="3"/>
      <c r="AL858" s="4"/>
      <c r="AM858" s="3"/>
      <c r="AN858" s="3"/>
      <c r="AO858" s="1"/>
      <c r="AP858" s="3"/>
      <c r="AQ858" s="3"/>
      <c r="AR858" s="3"/>
      <c r="AS858" s="3"/>
      <c r="AT858" s="4"/>
      <c r="AU858" s="3"/>
      <c r="AV858" s="3"/>
      <c r="AW858" s="3"/>
      <c r="AX858" s="3"/>
      <c r="AY858" s="3"/>
      <c r="AZ858" s="3"/>
      <c r="BA858" s="3"/>
      <c r="BB858" s="4"/>
      <c r="BC858" s="3"/>
      <c r="BD858" s="3"/>
      <c r="BE858" s="1"/>
      <c r="BF858" s="3"/>
    </row>
    <row r="859" spans="1:58" x14ac:dyDescent="0.3">
      <c r="A859" s="9"/>
      <c r="B859" s="3"/>
      <c r="C859" s="3"/>
      <c r="D859" s="3"/>
      <c r="E859" s="3"/>
      <c r="F859" s="3"/>
      <c r="G859" s="3"/>
      <c r="H859" s="3"/>
      <c r="I859" s="9"/>
      <c r="J859" s="3"/>
      <c r="K859" s="3"/>
      <c r="L859" s="3"/>
      <c r="M859" s="3"/>
      <c r="N859" s="3"/>
      <c r="O859" s="3"/>
      <c r="P859" s="3"/>
      <c r="Q859" s="9"/>
      <c r="R859" s="3"/>
      <c r="S859" s="3"/>
      <c r="T859" s="3"/>
      <c r="U859" s="3"/>
      <c r="V859" s="3"/>
      <c r="W859" s="3"/>
      <c r="X859" s="3"/>
      <c r="Y859" s="9"/>
      <c r="Z859" s="3"/>
      <c r="AA859" s="3"/>
      <c r="AB859" s="3"/>
      <c r="AC859" s="3"/>
      <c r="AD859" s="3"/>
      <c r="AE859" s="3"/>
      <c r="AF859" s="3"/>
      <c r="AG859" s="9"/>
      <c r="AH859" s="3"/>
      <c r="AI859" s="3"/>
      <c r="AJ859" s="3"/>
      <c r="AK859" s="3"/>
      <c r="AL859" s="3"/>
      <c r="AM859" s="3"/>
      <c r="AN859" s="3"/>
      <c r="AO859" s="1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1"/>
      <c r="BF859" s="3"/>
    </row>
    <row r="860" spans="1:58" x14ac:dyDescent="0.3">
      <c r="A860" s="9"/>
      <c r="B860" s="3"/>
      <c r="C860" s="3"/>
      <c r="D860" s="3"/>
      <c r="E860" s="3"/>
      <c r="F860" s="3"/>
      <c r="G860" s="3"/>
      <c r="H860" s="3"/>
      <c r="I860" s="9"/>
      <c r="J860" s="3"/>
      <c r="K860" s="3"/>
      <c r="L860" s="3"/>
      <c r="M860" s="3"/>
      <c r="N860" s="3"/>
      <c r="O860" s="3"/>
      <c r="P860" s="3"/>
      <c r="Q860" s="9"/>
      <c r="R860" s="3"/>
      <c r="S860" s="3"/>
      <c r="T860" s="3"/>
      <c r="U860" s="3"/>
      <c r="V860" s="3"/>
      <c r="W860" s="3"/>
      <c r="X860" s="3"/>
      <c r="Y860" s="9"/>
      <c r="Z860" s="3"/>
      <c r="AA860" s="3"/>
      <c r="AB860" s="3"/>
      <c r="AC860" s="3"/>
      <c r="AD860" s="3"/>
      <c r="AE860" s="3"/>
      <c r="AF860" s="3"/>
      <c r="AG860" s="9"/>
      <c r="AH860" s="3"/>
      <c r="AI860" s="3"/>
      <c r="AJ860" s="3"/>
      <c r="AK860" s="3"/>
      <c r="AL860" s="3"/>
      <c r="AM860" s="3"/>
      <c r="AN860" s="3"/>
      <c r="AO860" s="1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1"/>
      <c r="BF860" s="3"/>
    </row>
    <row r="861" spans="1:58" x14ac:dyDescent="0.3">
      <c r="A861" s="9"/>
      <c r="B861" s="4"/>
      <c r="C861" s="4"/>
      <c r="D861" s="4"/>
      <c r="E861" s="4"/>
      <c r="F861" s="4"/>
      <c r="G861" s="4"/>
      <c r="H861" s="4"/>
      <c r="I861" s="9"/>
      <c r="J861" s="4"/>
      <c r="K861" s="4"/>
      <c r="L861" s="4"/>
      <c r="M861" s="4"/>
      <c r="N861" s="4"/>
      <c r="O861" s="4"/>
      <c r="P861" s="4"/>
      <c r="Q861" s="9"/>
      <c r="R861" s="4"/>
      <c r="S861" s="4"/>
      <c r="T861" s="4"/>
      <c r="U861" s="4"/>
      <c r="V861" s="3"/>
      <c r="W861" s="4"/>
      <c r="X861" s="4"/>
      <c r="Y861" s="9"/>
      <c r="Z861" s="4"/>
      <c r="AA861" s="4"/>
      <c r="AB861" s="4"/>
      <c r="AC861" s="4"/>
      <c r="AD861" s="3"/>
      <c r="AE861" s="4"/>
      <c r="AF861" s="4"/>
      <c r="AG861" s="9"/>
      <c r="AH861" s="4"/>
      <c r="AI861" s="4"/>
      <c r="AJ861" s="4"/>
      <c r="AK861" s="4"/>
      <c r="AL861" s="3"/>
      <c r="AM861" s="4"/>
      <c r="AN861" s="4"/>
      <c r="AO861" s="1"/>
      <c r="AP861" s="4"/>
      <c r="AQ861" s="4"/>
      <c r="AR861" s="4"/>
      <c r="AS861" s="4"/>
      <c r="AT861" s="3"/>
      <c r="AU861" s="4"/>
      <c r="AV861" s="4"/>
      <c r="AW861" s="4"/>
      <c r="AX861" s="4"/>
      <c r="AY861" s="4"/>
      <c r="AZ861" s="4"/>
      <c r="BA861" s="4"/>
      <c r="BB861" s="3"/>
      <c r="BC861" s="4"/>
      <c r="BD861" s="4"/>
      <c r="BE861" s="1"/>
      <c r="BF861" s="4"/>
    </row>
    <row r="862" spans="1:58" x14ac:dyDescent="0.3">
      <c r="A862" s="9"/>
      <c r="B862" s="3"/>
      <c r="C862" s="3"/>
      <c r="D862" s="3"/>
      <c r="E862" s="3"/>
      <c r="F862" s="3"/>
      <c r="G862" s="3"/>
      <c r="H862" s="3"/>
      <c r="I862" s="9"/>
      <c r="J862" s="3"/>
      <c r="K862" s="3"/>
      <c r="L862" s="3"/>
      <c r="M862" s="3"/>
      <c r="N862" s="3"/>
      <c r="O862" s="3"/>
      <c r="P862" s="3"/>
      <c r="Q862" s="9"/>
      <c r="R862" s="3"/>
      <c r="S862" s="3"/>
      <c r="T862" s="3"/>
      <c r="U862" s="3"/>
      <c r="V862" s="4"/>
      <c r="W862" s="3"/>
      <c r="X862" s="3"/>
      <c r="Y862" s="9"/>
      <c r="Z862" s="3"/>
      <c r="AA862" s="3"/>
      <c r="AB862" s="3"/>
      <c r="AC862" s="3"/>
      <c r="AD862" s="4"/>
      <c r="AE862" s="3"/>
      <c r="AF862" s="3"/>
      <c r="AG862" s="9"/>
      <c r="AH862" s="3"/>
      <c r="AI862" s="3"/>
      <c r="AJ862" s="3"/>
      <c r="AK862" s="3"/>
      <c r="AL862" s="4"/>
      <c r="AM862" s="3"/>
      <c r="AN862" s="3"/>
      <c r="AO862" s="1"/>
      <c r="AP862" s="3"/>
      <c r="AQ862" s="3"/>
      <c r="AR862" s="3"/>
      <c r="AS862" s="3"/>
      <c r="AT862" s="4"/>
      <c r="AU862" s="3"/>
      <c r="AV862" s="3"/>
      <c r="AW862" s="3"/>
      <c r="AX862" s="3"/>
      <c r="AY862" s="3"/>
      <c r="AZ862" s="3"/>
      <c r="BA862" s="3"/>
      <c r="BB862" s="4"/>
      <c r="BC862" s="3"/>
      <c r="BD862" s="3"/>
      <c r="BE862" s="1"/>
      <c r="BF862" s="3"/>
    </row>
    <row r="863" spans="1:58" x14ac:dyDescent="0.3">
      <c r="A863" s="9"/>
      <c r="B863" s="3"/>
      <c r="C863" s="3"/>
      <c r="D863" s="3"/>
      <c r="E863" s="3"/>
      <c r="F863" s="3"/>
      <c r="G863" s="3"/>
      <c r="H863" s="3"/>
      <c r="I863" s="9"/>
      <c r="J863" s="3"/>
      <c r="K863" s="3"/>
      <c r="L863" s="3"/>
      <c r="M863" s="3"/>
      <c r="N863" s="3"/>
      <c r="O863" s="3"/>
      <c r="P863" s="3"/>
      <c r="Q863" s="9"/>
      <c r="R863" s="3"/>
      <c r="S863" s="3"/>
      <c r="T863" s="3"/>
      <c r="U863" s="3"/>
      <c r="V863" s="3"/>
      <c r="W863" s="3"/>
      <c r="X863" s="3"/>
      <c r="Y863" s="9"/>
      <c r="Z863" s="3"/>
      <c r="AA863" s="3"/>
      <c r="AB863" s="3"/>
      <c r="AC863" s="3"/>
      <c r="AD863" s="3"/>
      <c r="AE863" s="3"/>
      <c r="AF863" s="3"/>
      <c r="AG863" s="9"/>
      <c r="AH863" s="3"/>
      <c r="AI863" s="3"/>
      <c r="AJ863" s="3"/>
      <c r="AK863" s="3"/>
      <c r="AL863" s="3"/>
      <c r="AM863" s="3"/>
      <c r="AN863" s="3"/>
      <c r="AO863" s="1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1"/>
      <c r="BF863" s="3"/>
    </row>
    <row r="864" spans="1:58" x14ac:dyDescent="0.3">
      <c r="A864" s="9"/>
      <c r="B864" s="3"/>
      <c r="C864" s="3"/>
      <c r="D864" s="3"/>
      <c r="E864" s="3"/>
      <c r="F864" s="3"/>
      <c r="G864" s="3"/>
      <c r="H864" s="3"/>
      <c r="I864" s="9"/>
      <c r="J864" s="3"/>
      <c r="K864" s="3"/>
      <c r="L864" s="3"/>
      <c r="M864" s="3"/>
      <c r="N864" s="3"/>
      <c r="O864" s="3"/>
      <c r="P864" s="3"/>
      <c r="Q864" s="9"/>
      <c r="R864" s="3"/>
      <c r="S864" s="3"/>
      <c r="T864" s="3"/>
      <c r="U864" s="3"/>
      <c r="V864" s="3"/>
      <c r="W864" s="3"/>
      <c r="X864" s="3"/>
      <c r="Y864" s="9"/>
      <c r="Z864" s="3"/>
      <c r="AA864" s="3"/>
      <c r="AB864" s="3"/>
      <c r="AC864" s="3"/>
      <c r="AD864" s="3"/>
      <c r="AE864" s="3"/>
      <c r="AF864" s="3"/>
      <c r="AG864" s="9"/>
      <c r="AH864" s="3"/>
      <c r="AI864" s="3"/>
      <c r="AJ864" s="3"/>
      <c r="AK864" s="3"/>
      <c r="AL864" s="3"/>
      <c r="AM864" s="3"/>
      <c r="AN864" s="3"/>
      <c r="AO864" s="1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1"/>
      <c r="BF864" s="3"/>
    </row>
    <row r="865" spans="1:58" x14ac:dyDescent="0.3">
      <c r="A865" s="9"/>
      <c r="B865" s="4"/>
      <c r="C865" s="4"/>
      <c r="D865" s="4"/>
      <c r="E865" s="4"/>
      <c r="F865" s="4"/>
      <c r="G865" s="4"/>
      <c r="H865" s="4"/>
      <c r="I865" s="9"/>
      <c r="J865" s="4"/>
      <c r="K865" s="4"/>
      <c r="L865" s="4"/>
      <c r="M865" s="4"/>
      <c r="N865" s="4"/>
      <c r="O865" s="4"/>
      <c r="P865" s="4"/>
      <c r="Q865" s="9"/>
      <c r="R865" s="4"/>
      <c r="S865" s="4"/>
      <c r="T865" s="4"/>
      <c r="U865" s="4"/>
      <c r="V865" s="3"/>
      <c r="W865" s="4"/>
      <c r="X865" s="4"/>
      <c r="Y865" s="9"/>
      <c r="Z865" s="4"/>
      <c r="AA865" s="4"/>
      <c r="AB865" s="4"/>
      <c r="AC865" s="4"/>
      <c r="AD865" s="3"/>
      <c r="AE865" s="4"/>
      <c r="AF865" s="4"/>
      <c r="AG865" s="9"/>
      <c r="AH865" s="4"/>
      <c r="AI865" s="4"/>
      <c r="AJ865" s="4"/>
      <c r="AK865" s="4"/>
      <c r="AL865" s="3"/>
      <c r="AM865" s="4"/>
      <c r="AN865" s="4"/>
      <c r="AO865" s="1"/>
      <c r="AP865" s="4"/>
      <c r="AQ865" s="4"/>
      <c r="AR865" s="4"/>
      <c r="AS865" s="4"/>
      <c r="AT865" s="3"/>
      <c r="AU865" s="4"/>
      <c r="AV865" s="4"/>
      <c r="AW865" s="4"/>
      <c r="AX865" s="4"/>
      <c r="AY865" s="4"/>
      <c r="AZ865" s="4"/>
      <c r="BA865" s="4"/>
      <c r="BB865" s="3"/>
      <c r="BC865" s="4"/>
      <c r="BD865" s="4"/>
      <c r="BE865" s="1"/>
      <c r="BF865" s="4"/>
    </row>
    <row r="866" spans="1:58" x14ac:dyDescent="0.3">
      <c r="A866" s="9"/>
      <c r="B866" s="3"/>
      <c r="C866" s="3"/>
      <c r="D866" s="3"/>
      <c r="E866" s="3"/>
      <c r="F866" s="3"/>
      <c r="G866" s="3"/>
      <c r="H866" s="3"/>
      <c r="I866" s="9"/>
      <c r="J866" s="3"/>
      <c r="K866" s="3"/>
      <c r="L866" s="3"/>
      <c r="M866" s="3"/>
      <c r="N866" s="3"/>
      <c r="O866" s="3"/>
      <c r="P866" s="3"/>
      <c r="Q866" s="9"/>
      <c r="R866" s="3"/>
      <c r="S866" s="3"/>
      <c r="T866" s="3"/>
      <c r="U866" s="3"/>
      <c r="V866" s="4"/>
      <c r="W866" s="3"/>
      <c r="X866" s="3"/>
      <c r="Y866" s="9"/>
      <c r="Z866" s="3"/>
      <c r="AA866" s="3"/>
      <c r="AB866" s="3"/>
      <c r="AC866" s="3"/>
      <c r="AD866" s="4"/>
      <c r="AE866" s="3"/>
      <c r="AF866" s="3"/>
      <c r="AG866" s="9"/>
      <c r="AH866" s="3"/>
      <c r="AI866" s="3"/>
      <c r="AJ866" s="3"/>
      <c r="AK866" s="3"/>
      <c r="AL866" s="4"/>
      <c r="AM866" s="3"/>
      <c r="AN866" s="3"/>
      <c r="AO866" s="1"/>
      <c r="AP866" s="3"/>
      <c r="AQ866" s="3"/>
      <c r="AR866" s="3"/>
      <c r="AS866" s="3"/>
      <c r="AT866" s="4"/>
      <c r="AU866" s="3"/>
      <c r="AV866" s="3"/>
      <c r="AW866" s="3"/>
      <c r="AX866" s="3"/>
      <c r="AY866" s="3"/>
      <c r="AZ866" s="3"/>
      <c r="BA866" s="3"/>
      <c r="BB866" s="4"/>
      <c r="BC866" s="3"/>
      <c r="BD866" s="3"/>
      <c r="BE866" s="1"/>
      <c r="BF866" s="3"/>
    </row>
    <row r="867" spans="1:58" x14ac:dyDescent="0.3">
      <c r="A867" s="9"/>
      <c r="B867" s="3"/>
      <c r="C867" s="3"/>
      <c r="D867" s="3"/>
      <c r="E867" s="3"/>
      <c r="F867" s="3"/>
      <c r="G867" s="3"/>
      <c r="H867" s="3"/>
      <c r="I867" s="9"/>
      <c r="J867" s="3"/>
      <c r="K867" s="3"/>
      <c r="L867" s="3"/>
      <c r="M867" s="3"/>
      <c r="N867" s="3"/>
      <c r="O867" s="3"/>
      <c r="P867" s="3"/>
      <c r="Q867" s="9"/>
      <c r="R867" s="3"/>
      <c r="S867" s="3"/>
      <c r="T867" s="3"/>
      <c r="U867" s="3"/>
      <c r="V867" s="3"/>
      <c r="W867" s="3"/>
      <c r="X867" s="3"/>
      <c r="Y867" s="9"/>
      <c r="Z867" s="3"/>
      <c r="AA867" s="3"/>
      <c r="AB867" s="3"/>
      <c r="AC867" s="3"/>
      <c r="AD867" s="3"/>
      <c r="AE867" s="3"/>
      <c r="AF867" s="3"/>
      <c r="AG867" s="9"/>
      <c r="AH867" s="3"/>
      <c r="AI867" s="3"/>
      <c r="AJ867" s="3"/>
      <c r="AK867" s="3"/>
      <c r="AL867" s="3"/>
      <c r="AM867" s="3"/>
      <c r="AN867" s="3"/>
      <c r="AO867" s="1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1"/>
      <c r="BF867" s="3"/>
    </row>
    <row r="868" spans="1:58" x14ac:dyDescent="0.3">
      <c r="A868" s="9"/>
      <c r="B868" s="3"/>
      <c r="C868" s="3"/>
      <c r="D868" s="3"/>
      <c r="E868" s="3"/>
      <c r="F868" s="3"/>
      <c r="G868" s="3"/>
      <c r="H868" s="3"/>
      <c r="I868" s="9"/>
      <c r="J868" s="3"/>
      <c r="K868" s="3"/>
      <c r="L868" s="3"/>
      <c r="M868" s="3"/>
      <c r="N868" s="3"/>
      <c r="O868" s="3"/>
      <c r="P868" s="3"/>
      <c r="Q868" s="9"/>
      <c r="R868" s="3"/>
      <c r="S868" s="3"/>
      <c r="T868" s="3"/>
      <c r="U868" s="3"/>
      <c r="V868" s="3"/>
      <c r="W868" s="3"/>
      <c r="X868" s="3"/>
      <c r="Y868" s="9"/>
      <c r="Z868" s="3"/>
      <c r="AA868" s="3"/>
      <c r="AB868" s="3"/>
      <c r="AC868" s="3"/>
      <c r="AD868" s="3"/>
      <c r="AE868" s="3"/>
      <c r="AF868" s="3"/>
      <c r="AG868" s="9"/>
      <c r="AH868" s="3"/>
      <c r="AI868" s="3"/>
      <c r="AJ868" s="3"/>
      <c r="AK868" s="3"/>
      <c r="AL868" s="3"/>
      <c r="AM868" s="3"/>
      <c r="AN868" s="3"/>
      <c r="AO868" s="1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1"/>
      <c r="BF868" s="3"/>
    </row>
    <row r="869" spans="1:58" x14ac:dyDescent="0.3">
      <c r="A869" s="9"/>
      <c r="B869" s="4"/>
      <c r="C869" s="4"/>
      <c r="D869" s="4"/>
      <c r="E869" s="4"/>
      <c r="F869" s="4"/>
      <c r="G869" s="4"/>
      <c r="H869" s="4"/>
      <c r="I869" s="9"/>
      <c r="J869" s="4"/>
      <c r="K869" s="4"/>
      <c r="L869" s="4"/>
      <c r="M869" s="4"/>
      <c r="N869" s="4"/>
      <c r="O869" s="4"/>
      <c r="P869" s="4"/>
      <c r="Q869" s="9"/>
      <c r="R869" s="4"/>
      <c r="S869" s="4"/>
      <c r="T869" s="4"/>
      <c r="U869" s="4"/>
      <c r="V869" s="3"/>
      <c r="W869" s="4"/>
      <c r="X869" s="4"/>
      <c r="Y869" s="9"/>
      <c r="Z869" s="4"/>
      <c r="AA869" s="4"/>
      <c r="AB869" s="4"/>
      <c r="AC869" s="4"/>
      <c r="AD869" s="3"/>
      <c r="AE869" s="4"/>
      <c r="AF869" s="4"/>
      <c r="AG869" s="9"/>
      <c r="AH869" s="4"/>
      <c r="AI869" s="4"/>
      <c r="AJ869" s="4"/>
      <c r="AK869" s="4"/>
      <c r="AL869" s="3"/>
      <c r="AM869" s="4"/>
      <c r="AN869" s="4"/>
      <c r="AO869" s="1"/>
      <c r="AP869" s="4"/>
      <c r="AQ869" s="4"/>
      <c r="AR869" s="4"/>
      <c r="AS869" s="4"/>
      <c r="AT869" s="3"/>
      <c r="AU869" s="4"/>
      <c r="AV869" s="4"/>
      <c r="AW869" s="4"/>
      <c r="AX869" s="4"/>
      <c r="AY869" s="4"/>
      <c r="AZ869" s="4"/>
      <c r="BA869" s="4"/>
      <c r="BB869" s="3"/>
      <c r="BC869" s="4"/>
      <c r="BD869" s="4"/>
      <c r="BE869" s="1"/>
      <c r="BF869" s="4"/>
    </row>
    <row r="870" spans="1:58" x14ac:dyDescent="0.3">
      <c r="A870" s="9"/>
      <c r="B870" s="3"/>
      <c r="C870" s="3"/>
      <c r="D870" s="3"/>
      <c r="E870" s="3"/>
      <c r="F870" s="3"/>
      <c r="G870" s="3"/>
      <c r="H870" s="3"/>
      <c r="I870" s="9"/>
      <c r="J870" s="3"/>
      <c r="K870" s="3"/>
      <c r="L870" s="3"/>
      <c r="M870" s="3"/>
      <c r="N870" s="3"/>
      <c r="O870" s="3"/>
      <c r="P870" s="3"/>
      <c r="Q870" s="9"/>
      <c r="R870" s="3"/>
      <c r="S870" s="3"/>
      <c r="T870" s="3"/>
      <c r="U870" s="3"/>
      <c r="V870" s="4"/>
      <c r="W870" s="3"/>
      <c r="X870" s="3"/>
      <c r="Y870" s="9"/>
      <c r="Z870" s="3"/>
      <c r="AA870" s="3"/>
      <c r="AB870" s="3"/>
      <c r="AC870" s="3"/>
      <c r="AD870" s="4"/>
      <c r="AE870" s="3"/>
      <c r="AF870" s="3"/>
      <c r="AG870" s="9"/>
      <c r="AH870" s="3"/>
      <c r="AI870" s="3"/>
      <c r="AJ870" s="3"/>
      <c r="AK870" s="3"/>
      <c r="AL870" s="4"/>
      <c r="AM870" s="3"/>
      <c r="AN870" s="3"/>
      <c r="AO870" s="1"/>
      <c r="AP870" s="3"/>
      <c r="AQ870" s="3"/>
      <c r="AR870" s="3"/>
      <c r="AS870" s="3"/>
      <c r="AT870" s="4"/>
      <c r="AU870" s="3"/>
      <c r="AV870" s="3"/>
      <c r="AW870" s="3"/>
      <c r="AX870" s="3"/>
      <c r="AY870" s="3"/>
      <c r="AZ870" s="3"/>
      <c r="BA870" s="3"/>
      <c r="BB870" s="4"/>
      <c r="BC870" s="3"/>
      <c r="BD870" s="3"/>
      <c r="BE870" s="1"/>
      <c r="BF870" s="3"/>
    </row>
    <row r="871" spans="1:58" x14ac:dyDescent="0.3">
      <c r="A871" s="9"/>
      <c r="B871" s="3"/>
      <c r="C871" s="3"/>
      <c r="D871" s="3"/>
      <c r="E871" s="3"/>
      <c r="F871" s="3"/>
      <c r="G871" s="3"/>
      <c r="H871" s="3"/>
      <c r="I871" s="9"/>
      <c r="J871" s="3"/>
      <c r="K871" s="3"/>
      <c r="L871" s="3"/>
      <c r="M871" s="3"/>
      <c r="N871" s="3"/>
      <c r="O871" s="3"/>
      <c r="P871" s="3"/>
      <c r="Q871" s="9"/>
      <c r="R871" s="3"/>
      <c r="S871" s="3"/>
      <c r="T871" s="3"/>
      <c r="U871" s="3"/>
      <c r="V871" s="3"/>
      <c r="W871" s="3"/>
      <c r="X871" s="3"/>
      <c r="Y871" s="9"/>
      <c r="Z871" s="3"/>
      <c r="AA871" s="3"/>
      <c r="AB871" s="3"/>
      <c r="AC871" s="3"/>
      <c r="AD871" s="3"/>
      <c r="AE871" s="3"/>
      <c r="AF871" s="3"/>
      <c r="AG871" s="9"/>
      <c r="AH871" s="3"/>
      <c r="AI871" s="3"/>
      <c r="AJ871" s="3"/>
      <c r="AK871" s="3"/>
      <c r="AL871" s="3"/>
      <c r="AM871" s="3"/>
      <c r="AN871" s="3"/>
      <c r="AO871" s="1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1"/>
      <c r="BF871" s="3"/>
    </row>
    <row r="872" spans="1:58" x14ac:dyDescent="0.3">
      <c r="A872" s="9"/>
      <c r="B872" s="3"/>
      <c r="C872" s="3"/>
      <c r="D872" s="3"/>
      <c r="E872" s="3"/>
      <c r="F872" s="3"/>
      <c r="G872" s="3"/>
      <c r="H872" s="3"/>
      <c r="I872" s="9"/>
      <c r="J872" s="3"/>
      <c r="K872" s="3"/>
      <c r="L872" s="3"/>
      <c r="M872" s="3"/>
      <c r="N872" s="3"/>
      <c r="O872" s="3"/>
      <c r="P872" s="3"/>
      <c r="Q872" s="9"/>
      <c r="R872" s="3"/>
      <c r="S872" s="3"/>
      <c r="T872" s="3"/>
      <c r="U872" s="3"/>
      <c r="V872" s="3"/>
      <c r="W872" s="3"/>
      <c r="X872" s="3"/>
      <c r="Y872" s="9"/>
      <c r="Z872" s="3"/>
      <c r="AA872" s="3"/>
      <c r="AB872" s="3"/>
      <c r="AC872" s="3"/>
      <c r="AD872" s="3"/>
      <c r="AE872" s="3"/>
      <c r="AF872" s="3"/>
      <c r="AG872" s="9"/>
      <c r="AH872" s="3"/>
      <c r="AI872" s="3"/>
      <c r="AJ872" s="3"/>
      <c r="AK872" s="3"/>
      <c r="AL872" s="3"/>
      <c r="AM872" s="3"/>
      <c r="AN872" s="3"/>
      <c r="AO872" s="1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1"/>
      <c r="BF872" s="3"/>
    </row>
    <row r="873" spans="1:58" x14ac:dyDescent="0.3">
      <c r="A873" s="9"/>
      <c r="B873" s="4"/>
      <c r="C873" s="4"/>
      <c r="D873" s="4"/>
      <c r="E873" s="4"/>
      <c r="F873" s="4"/>
      <c r="G873" s="4"/>
      <c r="H873" s="4"/>
      <c r="I873" s="9"/>
      <c r="J873" s="4"/>
      <c r="K873" s="4"/>
      <c r="L873" s="4"/>
      <c r="M873" s="4"/>
      <c r="N873" s="4"/>
      <c r="O873" s="4"/>
      <c r="P873" s="4"/>
      <c r="Q873" s="9"/>
      <c r="R873" s="4"/>
      <c r="S873" s="4"/>
      <c r="T873" s="4"/>
      <c r="U873" s="4"/>
      <c r="V873" s="3"/>
      <c r="W873" s="4"/>
      <c r="X873" s="4"/>
      <c r="Y873" s="9"/>
      <c r="Z873" s="4"/>
      <c r="AA873" s="4"/>
      <c r="AB873" s="4"/>
      <c r="AC873" s="4"/>
      <c r="AD873" s="3"/>
      <c r="AE873" s="4"/>
      <c r="AF873" s="4"/>
      <c r="AG873" s="9"/>
      <c r="AH873" s="4"/>
      <c r="AI873" s="4"/>
      <c r="AJ873" s="4"/>
      <c r="AK873" s="4"/>
      <c r="AL873" s="3"/>
      <c r="AM873" s="4"/>
      <c r="AN873" s="4"/>
      <c r="AO873" s="1"/>
      <c r="AP873" s="4"/>
      <c r="AQ873" s="4"/>
      <c r="AR873" s="4"/>
      <c r="AS873" s="4"/>
      <c r="AT873" s="3"/>
      <c r="AU873" s="4"/>
      <c r="AV873" s="4"/>
      <c r="AW873" s="4"/>
      <c r="AX873" s="4"/>
      <c r="AY873" s="4"/>
      <c r="AZ873" s="4"/>
      <c r="BA873" s="4"/>
      <c r="BB873" s="3"/>
      <c r="BC873" s="4"/>
      <c r="BD873" s="4"/>
      <c r="BE873" s="1"/>
      <c r="BF873" s="4"/>
    </row>
    <row r="874" spans="1:58" x14ac:dyDescent="0.3">
      <c r="A874" s="9"/>
      <c r="B874" s="3"/>
      <c r="C874" s="3"/>
      <c r="D874" s="3"/>
      <c r="E874" s="3"/>
      <c r="F874" s="3"/>
      <c r="G874" s="3"/>
      <c r="H874" s="3"/>
      <c r="I874" s="9"/>
      <c r="J874" s="3"/>
      <c r="K874" s="3"/>
      <c r="L874" s="3"/>
      <c r="M874" s="3"/>
      <c r="N874" s="3"/>
      <c r="O874" s="3"/>
      <c r="P874" s="3"/>
      <c r="Q874" s="9"/>
      <c r="R874" s="3"/>
      <c r="S874" s="3"/>
      <c r="T874" s="3"/>
      <c r="U874" s="3"/>
      <c r="V874" s="4"/>
      <c r="W874" s="3"/>
      <c r="X874" s="3"/>
      <c r="Y874" s="9"/>
      <c r="Z874" s="3"/>
      <c r="AA874" s="3"/>
      <c r="AB874" s="3"/>
      <c r="AC874" s="3"/>
      <c r="AD874" s="4"/>
      <c r="AE874" s="3"/>
      <c r="AF874" s="3"/>
      <c r="AG874" s="9"/>
      <c r="AH874" s="3"/>
      <c r="AI874" s="3"/>
      <c r="AJ874" s="3"/>
      <c r="AK874" s="3"/>
      <c r="AL874" s="4"/>
      <c r="AM874" s="3"/>
      <c r="AN874" s="3"/>
      <c r="AO874" s="1"/>
      <c r="AP874" s="3"/>
      <c r="AQ874" s="3"/>
      <c r="AR874" s="3"/>
      <c r="AS874" s="3"/>
      <c r="AT874" s="4"/>
      <c r="AU874" s="3"/>
      <c r="AV874" s="3"/>
      <c r="AW874" s="3"/>
      <c r="AX874" s="3"/>
      <c r="AY874" s="3"/>
      <c r="AZ874" s="3"/>
      <c r="BA874" s="3"/>
      <c r="BB874" s="4"/>
      <c r="BC874" s="3"/>
      <c r="BD874" s="3"/>
      <c r="BE874" s="1"/>
      <c r="BF874" s="3"/>
    </row>
    <row r="875" spans="1:58" x14ac:dyDescent="0.3">
      <c r="A875" s="9"/>
      <c r="B875" s="3"/>
      <c r="C875" s="3"/>
      <c r="D875" s="3"/>
      <c r="E875" s="3"/>
      <c r="F875" s="3"/>
      <c r="G875" s="3"/>
      <c r="H875" s="3"/>
      <c r="I875" s="9"/>
      <c r="J875" s="3"/>
      <c r="K875" s="3"/>
      <c r="L875" s="3"/>
      <c r="M875" s="3"/>
      <c r="N875" s="3"/>
      <c r="O875" s="3"/>
      <c r="P875" s="3"/>
      <c r="Q875" s="9"/>
      <c r="R875" s="3"/>
      <c r="S875" s="3"/>
      <c r="T875" s="3"/>
      <c r="U875" s="3"/>
      <c r="V875" s="3"/>
      <c r="W875" s="3"/>
      <c r="X875" s="3"/>
      <c r="Y875" s="9"/>
      <c r="Z875" s="3"/>
      <c r="AA875" s="3"/>
      <c r="AB875" s="3"/>
      <c r="AC875" s="3"/>
      <c r="AD875" s="3"/>
      <c r="AE875" s="3"/>
      <c r="AF875" s="3"/>
      <c r="AG875" s="9"/>
      <c r="AH875" s="3"/>
      <c r="AI875" s="3"/>
      <c r="AJ875" s="3"/>
      <c r="AK875" s="3"/>
      <c r="AL875" s="3"/>
      <c r="AM875" s="3"/>
      <c r="AN875" s="3"/>
      <c r="AO875" s="1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1"/>
      <c r="BF875" s="3"/>
    </row>
    <row r="876" spans="1:58" x14ac:dyDescent="0.3">
      <c r="A876" s="9"/>
      <c r="B876" s="3"/>
      <c r="C876" s="3"/>
      <c r="D876" s="3"/>
      <c r="E876" s="3"/>
      <c r="F876" s="3"/>
      <c r="G876" s="3"/>
      <c r="H876" s="3"/>
      <c r="I876" s="9"/>
      <c r="J876" s="3"/>
      <c r="K876" s="3"/>
      <c r="L876" s="3"/>
      <c r="M876" s="3"/>
      <c r="N876" s="3"/>
      <c r="O876" s="3"/>
      <c r="P876" s="3"/>
      <c r="Q876" s="9"/>
      <c r="R876" s="3"/>
      <c r="S876" s="3"/>
      <c r="T876" s="3"/>
      <c r="U876" s="3"/>
      <c r="V876" s="3"/>
      <c r="W876" s="3"/>
      <c r="X876" s="3"/>
      <c r="Y876" s="9"/>
      <c r="Z876" s="3"/>
      <c r="AA876" s="3"/>
      <c r="AB876" s="3"/>
      <c r="AC876" s="3"/>
      <c r="AD876" s="3"/>
      <c r="AE876" s="3"/>
      <c r="AF876" s="3"/>
      <c r="AG876" s="9"/>
      <c r="AH876" s="3"/>
      <c r="AI876" s="3"/>
      <c r="AJ876" s="3"/>
      <c r="AK876" s="3"/>
      <c r="AL876" s="3"/>
      <c r="AM876" s="3"/>
      <c r="AN876" s="3"/>
      <c r="AO876" s="1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1"/>
      <c r="BF876" s="3"/>
    </row>
    <row r="877" spans="1:58" x14ac:dyDescent="0.3">
      <c r="A877" s="9"/>
      <c r="B877" s="4"/>
      <c r="C877" s="4"/>
      <c r="D877" s="4"/>
      <c r="E877" s="4"/>
      <c r="F877" s="4"/>
      <c r="G877" s="4"/>
      <c r="H877" s="4"/>
      <c r="I877" s="9"/>
      <c r="J877" s="4"/>
      <c r="K877" s="4"/>
      <c r="L877" s="4"/>
      <c r="M877" s="4"/>
      <c r="N877" s="4"/>
      <c r="O877" s="4"/>
      <c r="P877" s="4"/>
      <c r="Q877" s="9"/>
      <c r="R877" s="4"/>
      <c r="S877" s="4"/>
      <c r="T877" s="4"/>
      <c r="U877" s="4"/>
      <c r="V877" s="3"/>
      <c r="W877" s="4"/>
      <c r="X877" s="4"/>
      <c r="Y877" s="9"/>
      <c r="Z877" s="4"/>
      <c r="AA877" s="4"/>
      <c r="AB877" s="4"/>
      <c r="AC877" s="4"/>
      <c r="AD877" s="3"/>
      <c r="AE877" s="4"/>
      <c r="AF877" s="4"/>
      <c r="AG877" s="9"/>
      <c r="AH877" s="4"/>
      <c r="AI877" s="4"/>
      <c r="AJ877" s="4"/>
      <c r="AK877" s="4"/>
      <c r="AL877" s="3"/>
      <c r="AM877" s="4"/>
      <c r="AN877" s="4"/>
      <c r="AO877" s="1"/>
      <c r="AP877" s="4"/>
      <c r="AQ877" s="4"/>
      <c r="AR877" s="4"/>
      <c r="AS877" s="4"/>
      <c r="AT877" s="3"/>
      <c r="AU877" s="4"/>
      <c r="AV877" s="4"/>
      <c r="AW877" s="4"/>
      <c r="AX877" s="4"/>
      <c r="AY877" s="4"/>
      <c r="AZ877" s="4"/>
      <c r="BA877" s="4"/>
      <c r="BB877" s="3"/>
      <c r="BC877" s="4"/>
      <c r="BD877" s="4"/>
      <c r="BE877" s="1"/>
      <c r="BF877" s="4"/>
    </row>
    <row r="878" spans="1:58" x14ac:dyDescent="0.3">
      <c r="A878" s="9"/>
      <c r="B878" s="3"/>
      <c r="C878" s="3"/>
      <c r="D878" s="3"/>
      <c r="E878" s="3"/>
      <c r="F878" s="3"/>
      <c r="G878" s="3"/>
      <c r="H878" s="3"/>
      <c r="I878" s="9"/>
      <c r="J878" s="3"/>
      <c r="K878" s="3"/>
      <c r="L878" s="3"/>
      <c r="M878" s="3"/>
      <c r="N878" s="3"/>
      <c r="O878" s="3"/>
      <c r="P878" s="3"/>
      <c r="Q878" s="9"/>
      <c r="R878" s="3"/>
      <c r="S878" s="3"/>
      <c r="T878" s="3"/>
      <c r="U878" s="3"/>
      <c r="V878" s="4"/>
      <c r="W878" s="3"/>
      <c r="X878" s="3"/>
      <c r="Y878" s="9"/>
      <c r="Z878" s="3"/>
      <c r="AA878" s="3"/>
      <c r="AB878" s="3"/>
      <c r="AC878" s="3"/>
      <c r="AD878" s="4"/>
      <c r="AE878" s="3"/>
      <c r="AF878" s="3"/>
      <c r="AG878" s="9"/>
      <c r="AH878" s="3"/>
      <c r="AI878" s="3"/>
      <c r="AJ878" s="3"/>
      <c r="AK878" s="3"/>
      <c r="AL878" s="4"/>
      <c r="AM878" s="3"/>
      <c r="AN878" s="3"/>
      <c r="AO878" s="1"/>
      <c r="AP878" s="3"/>
      <c r="AQ878" s="3"/>
      <c r="AR878" s="3"/>
      <c r="AS878" s="3"/>
      <c r="AT878" s="4"/>
      <c r="AU878" s="3"/>
      <c r="AV878" s="3"/>
      <c r="AW878" s="3"/>
      <c r="AX878" s="3"/>
      <c r="AY878" s="3"/>
      <c r="AZ878" s="3"/>
      <c r="BA878" s="3"/>
      <c r="BB878" s="4"/>
      <c r="BC878" s="3"/>
      <c r="BD878" s="3"/>
      <c r="BE878" s="1"/>
      <c r="BF878" s="3"/>
    </row>
    <row r="879" spans="1:58" x14ac:dyDescent="0.3">
      <c r="A879" s="9"/>
      <c r="B879" s="3"/>
      <c r="C879" s="3"/>
      <c r="D879" s="3"/>
      <c r="E879" s="3"/>
      <c r="F879" s="3"/>
      <c r="G879" s="3"/>
      <c r="H879" s="3"/>
      <c r="I879" s="9"/>
      <c r="J879" s="3"/>
      <c r="K879" s="3"/>
      <c r="L879" s="3"/>
      <c r="M879" s="3"/>
      <c r="N879" s="3"/>
      <c r="O879" s="3"/>
      <c r="P879" s="3"/>
      <c r="Q879" s="9"/>
      <c r="R879" s="3"/>
      <c r="S879" s="3"/>
      <c r="T879" s="3"/>
      <c r="U879" s="3"/>
      <c r="V879" s="3"/>
      <c r="W879" s="3"/>
      <c r="X879" s="3"/>
      <c r="Y879" s="9"/>
      <c r="Z879" s="3"/>
      <c r="AA879" s="3"/>
      <c r="AB879" s="3"/>
      <c r="AC879" s="3"/>
      <c r="AD879" s="3"/>
      <c r="AE879" s="3"/>
      <c r="AF879" s="3"/>
      <c r="AG879" s="9"/>
      <c r="AH879" s="3"/>
      <c r="AI879" s="3"/>
      <c r="AJ879" s="3"/>
      <c r="AK879" s="3"/>
      <c r="AL879" s="3"/>
      <c r="AM879" s="3"/>
      <c r="AN879" s="3"/>
      <c r="AO879" s="1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1"/>
      <c r="BF879" s="3"/>
    </row>
    <row r="880" spans="1:58" x14ac:dyDescent="0.3">
      <c r="A880" s="9"/>
      <c r="B880" s="3"/>
      <c r="C880" s="3"/>
      <c r="D880" s="3"/>
      <c r="E880" s="3"/>
      <c r="F880" s="3"/>
      <c r="G880" s="3"/>
      <c r="H880" s="3"/>
      <c r="I880" s="9"/>
      <c r="J880" s="3"/>
      <c r="K880" s="3"/>
      <c r="L880" s="3"/>
      <c r="M880" s="3"/>
      <c r="N880" s="3"/>
      <c r="O880" s="3"/>
      <c r="P880" s="3"/>
      <c r="Q880" s="9"/>
      <c r="R880" s="3"/>
      <c r="S880" s="3"/>
      <c r="T880" s="3"/>
      <c r="U880" s="3"/>
      <c r="V880" s="3"/>
      <c r="W880" s="3"/>
      <c r="X880" s="3"/>
      <c r="Y880" s="9"/>
      <c r="Z880" s="3"/>
      <c r="AA880" s="3"/>
      <c r="AB880" s="3"/>
      <c r="AC880" s="3"/>
      <c r="AD880" s="3"/>
      <c r="AE880" s="3"/>
      <c r="AF880" s="3"/>
      <c r="AG880" s="9"/>
      <c r="AH880" s="3"/>
      <c r="AI880" s="3"/>
      <c r="AJ880" s="3"/>
      <c r="AK880" s="3"/>
      <c r="AL880" s="3"/>
      <c r="AM880" s="3"/>
      <c r="AN880" s="3"/>
      <c r="AO880" s="1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1"/>
      <c r="BF880" s="3"/>
    </row>
    <row r="881" spans="1:58" x14ac:dyDescent="0.3">
      <c r="A881" s="9"/>
      <c r="B881" s="4"/>
      <c r="C881" s="4"/>
      <c r="D881" s="4"/>
      <c r="E881" s="4"/>
      <c r="F881" s="4"/>
      <c r="G881" s="4"/>
      <c r="H881" s="4"/>
      <c r="I881" s="9"/>
      <c r="J881" s="4"/>
      <c r="K881" s="4"/>
      <c r="L881" s="4"/>
      <c r="M881" s="4"/>
      <c r="N881" s="4"/>
      <c r="O881" s="4"/>
      <c r="P881" s="4"/>
      <c r="Q881" s="9"/>
      <c r="R881" s="4"/>
      <c r="S881" s="4"/>
      <c r="T881" s="4"/>
      <c r="U881" s="4"/>
      <c r="V881" s="3"/>
      <c r="W881" s="4"/>
      <c r="X881" s="4"/>
      <c r="Y881" s="9"/>
      <c r="Z881" s="4"/>
      <c r="AA881" s="4"/>
      <c r="AB881" s="4"/>
      <c r="AC881" s="4"/>
      <c r="AD881" s="3"/>
      <c r="AE881" s="4"/>
      <c r="AF881" s="4"/>
      <c r="AG881" s="9"/>
      <c r="AH881" s="4"/>
      <c r="AI881" s="4"/>
      <c r="AJ881" s="4"/>
      <c r="AK881" s="4"/>
      <c r="AL881" s="3"/>
      <c r="AM881" s="4"/>
      <c r="AN881" s="4"/>
      <c r="AO881" s="1"/>
      <c r="AP881" s="4"/>
      <c r="AQ881" s="4"/>
      <c r="AR881" s="4"/>
      <c r="AS881" s="4"/>
      <c r="AT881" s="3"/>
      <c r="AU881" s="4"/>
      <c r="AV881" s="4"/>
      <c r="AW881" s="4"/>
      <c r="AX881" s="4"/>
      <c r="AY881" s="4"/>
      <c r="AZ881" s="4"/>
      <c r="BA881" s="4"/>
      <c r="BB881" s="3"/>
      <c r="BC881" s="4"/>
      <c r="BD881" s="4"/>
      <c r="BE881" s="1"/>
      <c r="BF881" s="4"/>
    </row>
    <row r="882" spans="1:58" x14ac:dyDescent="0.3">
      <c r="A882" s="9"/>
      <c r="B882" s="3"/>
      <c r="C882" s="3"/>
      <c r="D882" s="3"/>
      <c r="E882" s="3"/>
      <c r="F882" s="3"/>
      <c r="G882" s="3"/>
      <c r="H882" s="3"/>
      <c r="I882" s="9"/>
      <c r="J882" s="3"/>
      <c r="K882" s="3"/>
      <c r="L882" s="3"/>
      <c r="M882" s="3"/>
      <c r="N882" s="3"/>
      <c r="O882" s="3"/>
      <c r="P882" s="3"/>
      <c r="Q882" s="9"/>
      <c r="R882" s="3"/>
      <c r="S882" s="3"/>
      <c r="T882" s="3"/>
      <c r="U882" s="3"/>
      <c r="V882" s="4"/>
      <c r="W882" s="3"/>
      <c r="X882" s="3"/>
      <c r="Y882" s="9"/>
      <c r="Z882" s="3"/>
      <c r="AA882" s="3"/>
      <c r="AB882" s="3"/>
      <c r="AC882" s="3"/>
      <c r="AD882" s="4"/>
      <c r="AE882" s="3"/>
      <c r="AF882" s="3"/>
      <c r="AG882" s="9"/>
      <c r="AH882" s="3"/>
      <c r="AI882" s="3"/>
      <c r="AJ882" s="3"/>
      <c r="AK882" s="3"/>
      <c r="AL882" s="4"/>
      <c r="AM882" s="3"/>
      <c r="AN882" s="3"/>
      <c r="AO882" s="1"/>
      <c r="AP882" s="3"/>
      <c r="AQ882" s="3"/>
      <c r="AR882" s="3"/>
      <c r="AS882" s="3"/>
      <c r="AT882" s="4"/>
      <c r="AU882" s="3"/>
      <c r="AV882" s="3"/>
      <c r="AW882" s="3"/>
      <c r="AX882" s="3"/>
      <c r="AY882" s="3"/>
      <c r="AZ882" s="3"/>
      <c r="BA882" s="3"/>
      <c r="BB882" s="4"/>
      <c r="BC882" s="3"/>
      <c r="BD882" s="3"/>
      <c r="BE882" s="1"/>
      <c r="BF882" s="3"/>
    </row>
    <row r="883" spans="1:58" x14ac:dyDescent="0.3">
      <c r="A883" s="9"/>
      <c r="B883" s="3"/>
      <c r="C883" s="3"/>
      <c r="D883" s="3"/>
      <c r="E883" s="3"/>
      <c r="F883" s="3"/>
      <c r="G883" s="3"/>
      <c r="H883" s="3"/>
      <c r="I883" s="9"/>
      <c r="J883" s="3"/>
      <c r="K883" s="3"/>
      <c r="L883" s="3"/>
      <c r="M883" s="3"/>
      <c r="N883" s="3"/>
      <c r="O883" s="3"/>
      <c r="P883" s="3"/>
      <c r="Q883" s="9"/>
      <c r="R883" s="3"/>
      <c r="S883" s="3"/>
      <c r="T883" s="3"/>
      <c r="U883" s="3"/>
      <c r="V883" s="3"/>
      <c r="W883" s="3"/>
      <c r="X883" s="3"/>
      <c r="Y883" s="9"/>
      <c r="Z883" s="3"/>
      <c r="AA883" s="3"/>
      <c r="AB883" s="3"/>
      <c r="AC883" s="3"/>
      <c r="AD883" s="3"/>
      <c r="AE883" s="3"/>
      <c r="AF883" s="3"/>
      <c r="AG883" s="9"/>
      <c r="AH883" s="3"/>
      <c r="AI883" s="3"/>
      <c r="AJ883" s="3"/>
      <c r="AK883" s="3"/>
      <c r="AL883" s="3"/>
      <c r="AM883" s="3"/>
      <c r="AN883" s="3"/>
      <c r="AO883" s="1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1"/>
      <c r="BF883" s="3"/>
    </row>
    <row r="884" spans="1:58" x14ac:dyDescent="0.3">
      <c r="A884" s="9"/>
      <c r="B884" s="3"/>
      <c r="C884" s="3"/>
      <c r="D884" s="3"/>
      <c r="E884" s="3"/>
      <c r="F884" s="3"/>
      <c r="G884" s="3"/>
      <c r="H884" s="3"/>
      <c r="I884" s="9"/>
      <c r="J884" s="3"/>
      <c r="K884" s="3"/>
      <c r="L884" s="3"/>
      <c r="M884" s="3"/>
      <c r="N884" s="3"/>
      <c r="O884" s="3"/>
      <c r="P884" s="3"/>
      <c r="Q884" s="9"/>
      <c r="R884" s="3"/>
      <c r="S884" s="3"/>
      <c r="T884" s="3"/>
      <c r="U884" s="3"/>
      <c r="V884" s="3"/>
      <c r="W884" s="3"/>
      <c r="X884" s="3"/>
      <c r="Y884" s="9"/>
      <c r="Z884" s="3"/>
      <c r="AA884" s="3"/>
      <c r="AB884" s="3"/>
      <c r="AC884" s="3"/>
      <c r="AD884" s="3"/>
      <c r="AE884" s="3"/>
      <c r="AF884" s="3"/>
      <c r="AG884" s="9"/>
      <c r="AH884" s="3"/>
      <c r="AI884" s="3"/>
      <c r="AJ884" s="3"/>
      <c r="AK884" s="3"/>
      <c r="AL884" s="3"/>
      <c r="AM884" s="3"/>
      <c r="AN884" s="3"/>
      <c r="AO884" s="1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1"/>
      <c r="BF884" s="3"/>
    </row>
    <row r="885" spans="1:58" x14ac:dyDescent="0.3">
      <c r="A885" s="9"/>
      <c r="B885" s="4"/>
      <c r="C885" s="4"/>
      <c r="D885" s="4"/>
      <c r="E885" s="4"/>
      <c r="F885" s="4"/>
      <c r="G885" s="4"/>
      <c r="H885" s="4"/>
      <c r="I885" s="9"/>
      <c r="J885" s="4"/>
      <c r="K885" s="4"/>
      <c r="L885" s="4"/>
      <c r="M885" s="4"/>
      <c r="N885" s="4"/>
      <c r="O885" s="4"/>
      <c r="P885" s="4"/>
      <c r="Q885" s="9"/>
      <c r="R885" s="4"/>
      <c r="S885" s="4"/>
      <c r="T885" s="4"/>
      <c r="U885" s="4"/>
      <c r="V885" s="3"/>
      <c r="W885" s="4"/>
      <c r="X885" s="4"/>
      <c r="Y885" s="9"/>
      <c r="Z885" s="4"/>
      <c r="AA885" s="4"/>
      <c r="AB885" s="4"/>
      <c r="AC885" s="4"/>
      <c r="AD885" s="3"/>
      <c r="AE885" s="4"/>
      <c r="AF885" s="4"/>
      <c r="AG885" s="9"/>
      <c r="AH885" s="4"/>
      <c r="AI885" s="4"/>
      <c r="AJ885" s="4"/>
      <c r="AK885" s="4"/>
      <c r="AL885" s="3"/>
      <c r="AM885" s="4"/>
      <c r="AN885" s="4"/>
      <c r="AO885" s="1"/>
      <c r="AP885" s="4"/>
      <c r="AQ885" s="4"/>
      <c r="AR885" s="4"/>
      <c r="AS885" s="4"/>
      <c r="AT885" s="3"/>
      <c r="AU885" s="4"/>
      <c r="AV885" s="4"/>
      <c r="AW885" s="4"/>
      <c r="AX885" s="4"/>
      <c r="AY885" s="4"/>
      <c r="AZ885" s="4"/>
      <c r="BA885" s="4"/>
      <c r="BB885" s="3"/>
      <c r="BC885" s="4"/>
      <c r="BD885" s="4"/>
      <c r="BE885" s="1"/>
      <c r="BF885" s="4"/>
    </row>
    <row r="886" spans="1:58" x14ac:dyDescent="0.3">
      <c r="A886" s="9"/>
      <c r="B886" s="3"/>
      <c r="C886" s="3"/>
      <c r="D886" s="3"/>
      <c r="E886" s="3"/>
      <c r="F886" s="3"/>
      <c r="G886" s="3"/>
      <c r="H886" s="3"/>
      <c r="I886" s="9"/>
      <c r="J886" s="3"/>
      <c r="K886" s="3"/>
      <c r="L886" s="3"/>
      <c r="M886" s="3"/>
      <c r="N886" s="3"/>
      <c r="O886" s="3"/>
      <c r="P886" s="3"/>
      <c r="Q886" s="9"/>
      <c r="R886" s="3"/>
      <c r="S886" s="3"/>
      <c r="T886" s="3"/>
      <c r="U886" s="3"/>
      <c r="V886" s="4"/>
      <c r="W886" s="3"/>
      <c r="X886" s="3"/>
      <c r="Y886" s="9"/>
      <c r="Z886" s="3"/>
      <c r="AA886" s="3"/>
      <c r="AB886" s="3"/>
      <c r="AC886" s="3"/>
      <c r="AD886" s="4"/>
      <c r="AE886" s="3"/>
      <c r="AF886" s="3"/>
      <c r="AG886" s="9"/>
      <c r="AH886" s="3"/>
      <c r="AI886" s="3"/>
      <c r="AJ886" s="3"/>
      <c r="AK886" s="3"/>
      <c r="AL886" s="4"/>
      <c r="AM886" s="3"/>
      <c r="AN886" s="3"/>
      <c r="AO886" s="1"/>
      <c r="AP886" s="3"/>
      <c r="AQ886" s="3"/>
      <c r="AR886" s="3"/>
      <c r="AS886" s="3"/>
      <c r="AT886" s="4"/>
      <c r="AU886" s="3"/>
      <c r="AV886" s="3"/>
      <c r="AW886" s="3"/>
      <c r="AX886" s="3"/>
      <c r="AY886" s="3"/>
      <c r="AZ886" s="3"/>
      <c r="BA886" s="3"/>
      <c r="BB886" s="4"/>
      <c r="BC886" s="3"/>
      <c r="BD886" s="3"/>
      <c r="BE886" s="1"/>
      <c r="BF886" s="3"/>
    </row>
    <row r="887" spans="1:58" x14ac:dyDescent="0.3">
      <c r="A887" s="9"/>
      <c r="B887" s="3"/>
      <c r="C887" s="3"/>
      <c r="D887" s="3"/>
      <c r="E887" s="3"/>
      <c r="F887" s="3"/>
      <c r="G887" s="3"/>
      <c r="H887" s="3"/>
      <c r="I887" s="9"/>
      <c r="J887" s="3"/>
      <c r="K887" s="3"/>
      <c r="L887" s="3"/>
      <c r="M887" s="3"/>
      <c r="N887" s="3"/>
      <c r="O887" s="3"/>
      <c r="P887" s="3"/>
      <c r="Q887" s="9"/>
      <c r="R887" s="3"/>
      <c r="S887" s="3"/>
      <c r="T887" s="3"/>
      <c r="U887" s="3"/>
      <c r="V887" s="3"/>
      <c r="W887" s="3"/>
      <c r="X887" s="3"/>
      <c r="Y887" s="9"/>
      <c r="Z887" s="3"/>
      <c r="AA887" s="3"/>
      <c r="AB887" s="3"/>
      <c r="AC887" s="3"/>
      <c r="AD887" s="3"/>
      <c r="AE887" s="3"/>
      <c r="AF887" s="3"/>
      <c r="AG887" s="9"/>
      <c r="AH887" s="3"/>
      <c r="AI887" s="3"/>
      <c r="AJ887" s="3"/>
      <c r="AK887" s="3"/>
      <c r="AL887" s="3"/>
      <c r="AM887" s="3"/>
      <c r="AN887" s="3"/>
      <c r="AO887" s="1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1"/>
      <c r="BF887" s="3"/>
    </row>
    <row r="888" spans="1:58" x14ac:dyDescent="0.3">
      <c r="A888" s="9"/>
      <c r="B888" s="3"/>
      <c r="C888" s="3"/>
      <c r="D888" s="3"/>
      <c r="E888" s="3"/>
      <c r="F888" s="3"/>
      <c r="G888" s="3"/>
      <c r="H888" s="3"/>
      <c r="I888" s="9"/>
      <c r="J888" s="3"/>
      <c r="K888" s="3"/>
      <c r="L888" s="3"/>
      <c r="M888" s="3"/>
      <c r="N888" s="3"/>
      <c r="O888" s="3"/>
      <c r="P888" s="3"/>
      <c r="Q888" s="9"/>
      <c r="R888" s="3"/>
      <c r="S888" s="3"/>
      <c r="T888" s="3"/>
      <c r="U888" s="3"/>
      <c r="V888" s="3"/>
      <c r="W888" s="3"/>
      <c r="X888" s="3"/>
      <c r="Y888" s="9"/>
      <c r="Z888" s="3"/>
      <c r="AA888" s="3"/>
      <c r="AB888" s="3"/>
      <c r="AC888" s="3"/>
      <c r="AD888" s="3"/>
      <c r="AE888" s="3"/>
      <c r="AF888" s="3"/>
      <c r="AG888" s="9"/>
      <c r="AH888" s="3"/>
      <c r="AI888" s="3"/>
      <c r="AJ888" s="3"/>
      <c r="AK888" s="3"/>
      <c r="AL888" s="3"/>
      <c r="AM888" s="3"/>
      <c r="AN888" s="3"/>
      <c r="AO888" s="1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1"/>
      <c r="BF888" s="3"/>
    </row>
    <row r="889" spans="1:58" x14ac:dyDescent="0.3">
      <c r="A889" s="9"/>
      <c r="B889" s="4"/>
      <c r="C889" s="4"/>
      <c r="D889" s="4"/>
      <c r="E889" s="4"/>
      <c r="F889" s="4"/>
      <c r="G889" s="4"/>
      <c r="H889" s="4"/>
      <c r="I889" s="9"/>
      <c r="J889" s="4"/>
      <c r="K889" s="4"/>
      <c r="L889" s="4"/>
      <c r="M889" s="4"/>
      <c r="N889" s="4"/>
      <c r="O889" s="4"/>
      <c r="P889" s="4"/>
      <c r="Q889" s="9"/>
      <c r="R889" s="4"/>
      <c r="S889" s="4"/>
      <c r="T889" s="4"/>
      <c r="U889" s="4"/>
      <c r="V889" s="3"/>
      <c r="W889" s="4"/>
      <c r="X889" s="4"/>
      <c r="Y889" s="9"/>
      <c r="Z889" s="4"/>
      <c r="AA889" s="4"/>
      <c r="AB889" s="4"/>
      <c r="AC889" s="4"/>
      <c r="AD889" s="3"/>
      <c r="AE889" s="4"/>
      <c r="AF889" s="4"/>
      <c r="AG889" s="9"/>
      <c r="AH889" s="4"/>
      <c r="AI889" s="4"/>
      <c r="AJ889" s="4"/>
      <c r="AK889" s="4"/>
      <c r="AL889" s="3"/>
      <c r="AM889" s="4"/>
      <c r="AN889" s="4"/>
      <c r="AO889" s="1"/>
      <c r="AP889" s="4"/>
      <c r="AQ889" s="4"/>
      <c r="AR889" s="4"/>
      <c r="AS889" s="4"/>
      <c r="AT889" s="3"/>
      <c r="AU889" s="4"/>
      <c r="AV889" s="4"/>
      <c r="AW889" s="4"/>
      <c r="AX889" s="4"/>
      <c r="AY889" s="4"/>
      <c r="AZ889" s="4"/>
      <c r="BA889" s="4"/>
      <c r="BB889" s="3"/>
      <c r="BC889" s="4"/>
      <c r="BD889" s="4"/>
      <c r="BE889" s="1"/>
      <c r="BF889" s="4"/>
    </row>
    <row r="890" spans="1:58" x14ac:dyDescent="0.3">
      <c r="A890" s="9"/>
      <c r="B890" s="3"/>
      <c r="C890" s="3"/>
      <c r="D890" s="3"/>
      <c r="E890" s="3"/>
      <c r="F890" s="3"/>
      <c r="G890" s="3"/>
      <c r="H890" s="3"/>
      <c r="I890" s="9"/>
      <c r="J890" s="3"/>
      <c r="K890" s="3"/>
      <c r="L890" s="3"/>
      <c r="M890" s="3"/>
      <c r="N890" s="3"/>
      <c r="O890" s="3"/>
      <c r="P890" s="3"/>
      <c r="Q890" s="9"/>
      <c r="R890" s="3"/>
      <c r="S890" s="3"/>
      <c r="T890" s="3"/>
      <c r="U890" s="3"/>
      <c r="V890" s="4"/>
      <c r="W890" s="3"/>
      <c r="X890" s="3"/>
      <c r="Y890" s="9"/>
      <c r="Z890" s="3"/>
      <c r="AA890" s="3"/>
      <c r="AB890" s="3"/>
      <c r="AC890" s="3"/>
      <c r="AD890" s="4"/>
      <c r="AE890" s="3"/>
      <c r="AF890" s="3"/>
      <c r="AG890" s="9"/>
      <c r="AH890" s="3"/>
      <c r="AI890" s="3"/>
      <c r="AJ890" s="3"/>
      <c r="AK890" s="3"/>
      <c r="AL890" s="4"/>
      <c r="AM890" s="3"/>
      <c r="AN890" s="3"/>
      <c r="AO890" s="1"/>
      <c r="AP890" s="3"/>
      <c r="AQ890" s="3"/>
      <c r="AR890" s="3"/>
      <c r="AS890" s="3"/>
      <c r="AT890" s="4"/>
      <c r="AU890" s="3"/>
      <c r="AV890" s="3"/>
      <c r="AW890" s="3"/>
      <c r="AX890" s="3"/>
      <c r="AY890" s="3"/>
      <c r="AZ890" s="3"/>
      <c r="BA890" s="3"/>
      <c r="BB890" s="4"/>
      <c r="BC890" s="3"/>
      <c r="BD890" s="3"/>
      <c r="BE890" s="1"/>
      <c r="BF890" s="3"/>
    </row>
    <row r="891" spans="1:58" x14ac:dyDescent="0.3">
      <c r="A891" s="9"/>
      <c r="B891" s="3"/>
      <c r="C891" s="3"/>
      <c r="D891" s="3"/>
      <c r="E891" s="3"/>
      <c r="F891" s="3"/>
      <c r="G891" s="3"/>
      <c r="H891" s="3"/>
      <c r="I891" s="9"/>
      <c r="J891" s="3"/>
      <c r="K891" s="3"/>
      <c r="L891" s="3"/>
      <c r="M891" s="3"/>
      <c r="N891" s="3"/>
      <c r="O891" s="3"/>
      <c r="P891" s="3"/>
      <c r="Q891" s="9"/>
      <c r="R891" s="3"/>
      <c r="S891" s="3"/>
      <c r="T891" s="3"/>
      <c r="U891" s="3"/>
      <c r="V891" s="3"/>
      <c r="W891" s="3"/>
      <c r="X891" s="3"/>
      <c r="Y891" s="9"/>
      <c r="Z891" s="3"/>
      <c r="AA891" s="3"/>
      <c r="AB891" s="3"/>
      <c r="AC891" s="3"/>
      <c r="AD891" s="3"/>
      <c r="AE891" s="3"/>
      <c r="AF891" s="3"/>
      <c r="AG891" s="9"/>
      <c r="AH891" s="3"/>
      <c r="AI891" s="3"/>
      <c r="AJ891" s="3"/>
      <c r="AK891" s="3"/>
      <c r="AL891" s="3"/>
      <c r="AM891" s="3"/>
      <c r="AN891" s="3"/>
      <c r="AO891" s="1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1"/>
      <c r="BF891" s="3"/>
    </row>
    <row r="892" spans="1:58" x14ac:dyDescent="0.3">
      <c r="A892" s="9"/>
      <c r="B892" s="3"/>
      <c r="C892" s="3"/>
      <c r="D892" s="3"/>
      <c r="E892" s="3"/>
      <c r="F892" s="3"/>
      <c r="G892" s="3"/>
      <c r="H892" s="3"/>
      <c r="I892" s="9"/>
      <c r="J892" s="3"/>
      <c r="K892" s="3"/>
      <c r="L892" s="3"/>
      <c r="M892" s="3"/>
      <c r="N892" s="3"/>
      <c r="O892" s="3"/>
      <c r="P892" s="3"/>
      <c r="Q892" s="9"/>
      <c r="R892" s="3"/>
      <c r="S892" s="3"/>
      <c r="T892" s="3"/>
      <c r="U892" s="3"/>
      <c r="V892" s="3"/>
      <c r="W892" s="3"/>
      <c r="X892" s="3"/>
      <c r="Y892" s="9"/>
      <c r="Z892" s="3"/>
      <c r="AA892" s="3"/>
      <c r="AB892" s="3"/>
      <c r="AC892" s="3"/>
      <c r="AD892" s="3"/>
      <c r="AE892" s="3"/>
      <c r="AF892" s="3"/>
      <c r="AG892" s="9"/>
      <c r="AH892" s="3"/>
      <c r="AI892" s="3"/>
      <c r="AJ892" s="3"/>
      <c r="AK892" s="3"/>
      <c r="AL892" s="3"/>
      <c r="AM892" s="3"/>
      <c r="AN892" s="3"/>
      <c r="AO892" s="1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1"/>
      <c r="BF892" s="3"/>
    </row>
    <row r="893" spans="1:58" x14ac:dyDescent="0.3">
      <c r="A893" s="9"/>
      <c r="B893" s="4"/>
      <c r="C893" s="4"/>
      <c r="D893" s="4"/>
      <c r="E893" s="4"/>
      <c r="F893" s="4"/>
      <c r="G893" s="4"/>
      <c r="H893" s="4"/>
      <c r="I893" s="9"/>
      <c r="J893" s="4"/>
      <c r="K893" s="4"/>
      <c r="L893" s="4"/>
      <c r="M893" s="4"/>
      <c r="N893" s="4"/>
      <c r="O893" s="4"/>
      <c r="P893" s="4"/>
      <c r="Q893" s="9"/>
      <c r="R893" s="4"/>
      <c r="S893" s="4"/>
      <c r="T893" s="4"/>
      <c r="U893" s="4"/>
      <c r="V893" s="3"/>
      <c r="W893" s="4"/>
      <c r="X893" s="4"/>
      <c r="Y893" s="9"/>
      <c r="Z893" s="4"/>
      <c r="AA893" s="4"/>
      <c r="AB893" s="4"/>
      <c r="AC893" s="4"/>
      <c r="AD893" s="3"/>
      <c r="AE893" s="4"/>
      <c r="AF893" s="4"/>
      <c r="AG893" s="9"/>
      <c r="AH893" s="4"/>
      <c r="AI893" s="4"/>
      <c r="AJ893" s="4"/>
      <c r="AK893" s="4"/>
      <c r="AL893" s="3"/>
      <c r="AM893" s="4"/>
      <c r="AN893" s="4"/>
      <c r="AO893" s="1"/>
      <c r="AP893" s="4"/>
      <c r="AQ893" s="4"/>
      <c r="AR893" s="4"/>
      <c r="AS893" s="4"/>
      <c r="AT893" s="3"/>
      <c r="AU893" s="4"/>
      <c r="AV893" s="4"/>
      <c r="AW893" s="4"/>
      <c r="AX893" s="4"/>
      <c r="AY893" s="4"/>
      <c r="AZ893" s="4"/>
      <c r="BA893" s="4"/>
      <c r="BB893" s="3"/>
      <c r="BC893" s="4"/>
      <c r="BD893" s="4"/>
      <c r="BE893" s="1"/>
      <c r="BF893" s="4"/>
    </row>
    <row r="894" spans="1:58" x14ac:dyDescent="0.3">
      <c r="A894" s="9"/>
      <c r="B894" s="3"/>
      <c r="C894" s="3"/>
      <c r="D894" s="3"/>
      <c r="E894" s="3"/>
      <c r="F894" s="3"/>
      <c r="G894" s="3"/>
      <c r="H894" s="3"/>
      <c r="I894" s="9"/>
      <c r="J894" s="3"/>
      <c r="K894" s="3"/>
      <c r="L894" s="3"/>
      <c r="M894" s="3"/>
      <c r="N894" s="3"/>
      <c r="O894" s="3"/>
      <c r="P894" s="3"/>
      <c r="Q894" s="9"/>
      <c r="R894" s="3"/>
      <c r="S894" s="3"/>
      <c r="T894" s="3"/>
      <c r="U894" s="3"/>
      <c r="V894" s="4"/>
      <c r="W894" s="3"/>
      <c r="X894" s="3"/>
      <c r="Y894" s="9"/>
      <c r="Z894" s="3"/>
      <c r="AA894" s="3"/>
      <c r="AB894" s="3"/>
      <c r="AC894" s="3"/>
      <c r="AD894" s="4"/>
      <c r="AE894" s="3"/>
      <c r="AF894" s="3"/>
      <c r="AG894" s="9"/>
      <c r="AH894" s="3"/>
      <c r="AI894" s="3"/>
      <c r="AJ894" s="3"/>
      <c r="AK894" s="3"/>
      <c r="AL894" s="4"/>
      <c r="AM894" s="3"/>
      <c r="AN894" s="3"/>
      <c r="AO894" s="1"/>
      <c r="AP894" s="3"/>
      <c r="AQ894" s="3"/>
      <c r="AR894" s="3"/>
      <c r="AS894" s="3"/>
      <c r="AT894" s="4"/>
      <c r="AU894" s="3"/>
      <c r="AV894" s="3"/>
      <c r="AW894" s="3"/>
      <c r="AX894" s="3"/>
      <c r="AY894" s="3"/>
      <c r="AZ894" s="3"/>
      <c r="BA894" s="3"/>
      <c r="BB894" s="4"/>
      <c r="BC894" s="3"/>
      <c r="BD894" s="3"/>
      <c r="BE894" s="1"/>
      <c r="BF894" s="3"/>
    </row>
    <row r="895" spans="1:58" x14ac:dyDescent="0.3">
      <c r="A895" s="9"/>
      <c r="B895" s="3"/>
      <c r="C895" s="3"/>
      <c r="D895" s="3"/>
      <c r="E895" s="3"/>
      <c r="F895" s="3"/>
      <c r="G895" s="3"/>
      <c r="H895" s="3"/>
      <c r="I895" s="9"/>
      <c r="J895" s="3"/>
      <c r="K895" s="3"/>
      <c r="L895" s="3"/>
      <c r="M895" s="3"/>
      <c r="N895" s="3"/>
      <c r="O895" s="3"/>
      <c r="P895" s="3"/>
      <c r="Q895" s="9"/>
      <c r="R895" s="3"/>
      <c r="S895" s="3"/>
      <c r="T895" s="3"/>
      <c r="U895" s="3"/>
      <c r="V895" s="3"/>
      <c r="W895" s="3"/>
      <c r="X895" s="3"/>
      <c r="Y895" s="9"/>
      <c r="Z895" s="3"/>
      <c r="AA895" s="3"/>
      <c r="AB895" s="3"/>
      <c r="AC895" s="3"/>
      <c r="AD895" s="3"/>
      <c r="AE895" s="3"/>
      <c r="AF895" s="3"/>
      <c r="AG895" s="9"/>
      <c r="AH895" s="3"/>
      <c r="AI895" s="3"/>
      <c r="AJ895" s="3"/>
      <c r="AK895" s="3"/>
      <c r="AL895" s="3"/>
      <c r="AM895" s="3"/>
      <c r="AN895" s="3"/>
      <c r="AO895" s="1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1"/>
      <c r="BF895" s="3"/>
    </row>
    <row r="896" spans="1:58" x14ac:dyDescent="0.3">
      <c r="A896" s="9"/>
      <c r="B896" s="3"/>
      <c r="C896" s="3"/>
      <c r="D896" s="3"/>
      <c r="E896" s="3"/>
      <c r="F896" s="3"/>
      <c r="G896" s="3"/>
      <c r="H896" s="3"/>
      <c r="I896" s="9"/>
      <c r="J896" s="3"/>
      <c r="K896" s="3"/>
      <c r="L896" s="3"/>
      <c r="M896" s="3"/>
      <c r="N896" s="3"/>
      <c r="O896" s="3"/>
      <c r="P896" s="3"/>
      <c r="Q896" s="9"/>
      <c r="R896" s="3"/>
      <c r="S896" s="3"/>
      <c r="T896" s="3"/>
      <c r="U896" s="3"/>
      <c r="V896" s="3"/>
      <c r="W896" s="3"/>
      <c r="X896" s="3"/>
      <c r="Y896" s="9"/>
      <c r="Z896" s="3"/>
      <c r="AA896" s="3"/>
      <c r="AB896" s="3"/>
      <c r="AC896" s="3"/>
      <c r="AD896" s="3"/>
      <c r="AE896" s="3"/>
      <c r="AF896" s="3"/>
      <c r="AG896" s="9"/>
      <c r="AH896" s="3"/>
      <c r="AI896" s="3"/>
      <c r="AJ896" s="3"/>
      <c r="AK896" s="3"/>
      <c r="AL896" s="3"/>
      <c r="AM896" s="3"/>
      <c r="AN896" s="3"/>
      <c r="AO896" s="1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1"/>
      <c r="BF896" s="3"/>
    </row>
    <row r="897" spans="1:58" x14ac:dyDescent="0.3">
      <c r="A897" s="9"/>
      <c r="B897" s="4"/>
      <c r="C897" s="4"/>
      <c r="D897" s="4"/>
      <c r="E897" s="4"/>
      <c r="F897" s="4"/>
      <c r="G897" s="4"/>
      <c r="H897" s="4"/>
      <c r="I897" s="9"/>
      <c r="J897" s="4"/>
      <c r="K897" s="4"/>
      <c r="L897" s="4"/>
      <c r="M897" s="4"/>
      <c r="N897" s="4"/>
      <c r="O897" s="4"/>
      <c r="P897" s="4"/>
      <c r="Q897" s="9"/>
      <c r="R897" s="4"/>
      <c r="S897" s="4"/>
      <c r="T897" s="4"/>
      <c r="U897" s="4"/>
      <c r="V897" s="3"/>
      <c r="W897" s="4"/>
      <c r="X897" s="4"/>
      <c r="Y897" s="9"/>
      <c r="Z897" s="4"/>
      <c r="AA897" s="4"/>
      <c r="AB897" s="4"/>
      <c r="AC897" s="4"/>
      <c r="AD897" s="3"/>
      <c r="AE897" s="4"/>
      <c r="AF897" s="4"/>
      <c r="AG897" s="9"/>
      <c r="AH897" s="4"/>
      <c r="AI897" s="4"/>
      <c r="AJ897" s="4"/>
      <c r="AK897" s="4"/>
      <c r="AL897" s="3"/>
      <c r="AM897" s="4"/>
      <c r="AN897" s="4"/>
      <c r="AO897" s="1"/>
      <c r="AP897" s="4"/>
      <c r="AQ897" s="4"/>
      <c r="AR897" s="4"/>
      <c r="AS897" s="4"/>
      <c r="AT897" s="3"/>
      <c r="AU897" s="4"/>
      <c r="AV897" s="4"/>
      <c r="AW897" s="4"/>
      <c r="AX897" s="4"/>
      <c r="AY897" s="4"/>
      <c r="AZ897" s="4"/>
      <c r="BA897" s="4"/>
      <c r="BB897" s="3"/>
      <c r="BC897" s="4"/>
      <c r="BD897" s="4"/>
      <c r="BE897" s="1"/>
      <c r="BF897" s="4"/>
    </row>
    <row r="898" spans="1:58" x14ac:dyDescent="0.3">
      <c r="A898" s="9"/>
      <c r="B898" s="3"/>
      <c r="C898" s="3"/>
      <c r="D898" s="3"/>
      <c r="E898" s="3"/>
      <c r="F898" s="3"/>
      <c r="G898" s="3"/>
      <c r="H898" s="3"/>
      <c r="I898" s="9"/>
      <c r="J898" s="3"/>
      <c r="K898" s="3"/>
      <c r="L898" s="3"/>
      <c r="M898" s="3"/>
      <c r="N898" s="3"/>
      <c r="O898" s="3"/>
      <c r="P898" s="3"/>
      <c r="Q898" s="9"/>
      <c r="R898" s="3"/>
      <c r="S898" s="3"/>
      <c r="T898" s="3"/>
      <c r="U898" s="3"/>
      <c r="V898" s="4"/>
      <c r="W898" s="3"/>
      <c r="X898" s="3"/>
      <c r="Y898" s="9"/>
      <c r="Z898" s="3"/>
      <c r="AA898" s="3"/>
      <c r="AB898" s="3"/>
      <c r="AC898" s="3"/>
      <c r="AD898" s="4"/>
      <c r="AE898" s="3"/>
      <c r="AF898" s="3"/>
      <c r="AG898" s="9"/>
      <c r="AH898" s="3"/>
      <c r="AI898" s="3"/>
      <c r="AJ898" s="3"/>
      <c r="AK898" s="3"/>
      <c r="AL898" s="4"/>
      <c r="AM898" s="3"/>
      <c r="AN898" s="3"/>
      <c r="AO898" s="1"/>
      <c r="AP898" s="3"/>
      <c r="AQ898" s="3"/>
      <c r="AR898" s="3"/>
      <c r="AS898" s="3"/>
      <c r="AT898" s="4"/>
      <c r="AU898" s="3"/>
      <c r="AV898" s="3"/>
      <c r="AW898" s="3"/>
      <c r="AX898" s="3"/>
      <c r="AY898" s="3"/>
      <c r="AZ898" s="3"/>
      <c r="BA898" s="3"/>
      <c r="BB898" s="4"/>
      <c r="BC898" s="3"/>
      <c r="BD898" s="3"/>
      <c r="BE898" s="1"/>
      <c r="BF898" s="3"/>
    </row>
    <row r="899" spans="1:58" x14ac:dyDescent="0.3">
      <c r="A899" s="9"/>
      <c r="B899" s="3"/>
      <c r="C899" s="3"/>
      <c r="D899" s="3"/>
      <c r="E899" s="3"/>
      <c r="F899" s="3"/>
      <c r="G899" s="3"/>
      <c r="H899" s="3"/>
      <c r="I899" s="9"/>
      <c r="J899" s="3"/>
      <c r="K899" s="3"/>
      <c r="L899" s="3"/>
      <c r="M899" s="3"/>
      <c r="N899" s="3"/>
      <c r="O899" s="3"/>
      <c r="P899" s="3"/>
      <c r="Q899" s="9"/>
      <c r="R899" s="3"/>
      <c r="S899" s="3"/>
      <c r="T899" s="3"/>
      <c r="U899" s="3"/>
      <c r="V899" s="3"/>
      <c r="W899" s="3"/>
      <c r="X899" s="3"/>
      <c r="Y899" s="9"/>
      <c r="Z899" s="3"/>
      <c r="AA899" s="3"/>
      <c r="AB899" s="3"/>
      <c r="AC899" s="3"/>
      <c r="AD899" s="3"/>
      <c r="AE899" s="3"/>
      <c r="AF899" s="3"/>
      <c r="AG899" s="9"/>
      <c r="AH899" s="3"/>
      <c r="AI899" s="3"/>
      <c r="AJ899" s="3"/>
      <c r="AK899" s="3"/>
      <c r="AL899" s="3"/>
      <c r="AM899" s="3"/>
      <c r="AN899" s="3"/>
      <c r="AO899" s="1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1"/>
      <c r="BF899" s="3"/>
    </row>
    <row r="900" spans="1:58" x14ac:dyDescent="0.3">
      <c r="A900" s="9"/>
      <c r="B900" s="3"/>
      <c r="C900" s="3"/>
      <c r="D900" s="3"/>
      <c r="E900" s="3"/>
      <c r="F900" s="3"/>
      <c r="G900" s="3"/>
      <c r="H900" s="3"/>
      <c r="I900" s="9"/>
      <c r="J900" s="3"/>
      <c r="K900" s="3"/>
      <c r="L900" s="3"/>
      <c r="M900" s="3"/>
      <c r="N900" s="3"/>
      <c r="O900" s="3"/>
      <c r="P900" s="3"/>
      <c r="Q900" s="9"/>
      <c r="R900" s="3"/>
      <c r="S900" s="3"/>
      <c r="T900" s="3"/>
      <c r="U900" s="3"/>
      <c r="V900" s="3"/>
      <c r="W900" s="3"/>
      <c r="X900" s="3"/>
      <c r="Y900" s="9"/>
      <c r="Z900" s="3"/>
      <c r="AA900" s="3"/>
      <c r="AB900" s="3"/>
      <c r="AC900" s="3"/>
      <c r="AD900" s="3"/>
      <c r="AE900" s="3"/>
      <c r="AF900" s="3"/>
      <c r="AG900" s="9"/>
      <c r="AH900" s="3"/>
      <c r="AI900" s="3"/>
      <c r="AJ900" s="3"/>
      <c r="AK900" s="3"/>
      <c r="AL900" s="3"/>
      <c r="AM900" s="3"/>
      <c r="AN900" s="3"/>
      <c r="AO900" s="1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1"/>
      <c r="BF900" s="3"/>
    </row>
    <row r="901" spans="1:58" x14ac:dyDescent="0.3">
      <c r="A901" s="9"/>
      <c r="B901" s="4"/>
      <c r="C901" s="4"/>
      <c r="D901" s="4"/>
      <c r="E901" s="4"/>
      <c r="F901" s="4"/>
      <c r="G901" s="4"/>
      <c r="H901" s="4"/>
      <c r="I901" s="9"/>
      <c r="J901" s="4"/>
      <c r="K901" s="4"/>
      <c r="L901" s="4"/>
      <c r="M901" s="4"/>
      <c r="N901" s="4"/>
      <c r="O901" s="4"/>
      <c r="P901" s="4"/>
      <c r="Q901" s="9"/>
      <c r="R901" s="4"/>
      <c r="S901" s="4"/>
      <c r="T901" s="4"/>
      <c r="U901" s="4"/>
      <c r="V901" s="3"/>
      <c r="W901" s="4"/>
      <c r="X901" s="4"/>
      <c r="Y901" s="9"/>
      <c r="Z901" s="4"/>
      <c r="AA901" s="4"/>
      <c r="AB901" s="4"/>
      <c r="AC901" s="4"/>
      <c r="AD901" s="3"/>
      <c r="AE901" s="4"/>
      <c r="AF901" s="4"/>
      <c r="AG901" s="9"/>
      <c r="AH901" s="4"/>
      <c r="AI901" s="4"/>
      <c r="AJ901" s="4"/>
      <c r="AK901" s="4"/>
      <c r="AL901" s="3"/>
      <c r="AM901" s="4"/>
      <c r="AN901" s="4"/>
      <c r="AO901" s="1"/>
      <c r="AP901" s="4"/>
      <c r="AQ901" s="4"/>
      <c r="AR901" s="4"/>
      <c r="AS901" s="4"/>
      <c r="AT901" s="3"/>
      <c r="AU901" s="4"/>
      <c r="AV901" s="4"/>
      <c r="AW901" s="4"/>
      <c r="AX901" s="4"/>
      <c r="AY901" s="4"/>
      <c r="AZ901" s="4"/>
      <c r="BA901" s="4"/>
      <c r="BB901" s="3"/>
      <c r="BC901" s="4"/>
      <c r="BD901" s="4"/>
      <c r="BE901" s="1"/>
      <c r="BF901" s="4"/>
    </row>
    <row r="902" spans="1:58" x14ac:dyDescent="0.3">
      <c r="A902" s="9"/>
      <c r="B902" s="3"/>
      <c r="C902" s="3"/>
      <c r="D902" s="3"/>
      <c r="E902" s="3"/>
      <c r="F902" s="3"/>
      <c r="G902" s="3"/>
      <c r="H902" s="3"/>
      <c r="I902" s="9"/>
      <c r="J902" s="3"/>
      <c r="K902" s="3"/>
      <c r="L902" s="3"/>
      <c r="M902" s="3"/>
      <c r="N902" s="3"/>
      <c r="O902" s="3"/>
      <c r="P902" s="3"/>
      <c r="Q902" s="9"/>
      <c r="R902" s="3"/>
      <c r="S902" s="3"/>
      <c r="T902" s="3"/>
      <c r="U902" s="3"/>
      <c r="V902" s="4"/>
      <c r="W902" s="3"/>
      <c r="X902" s="3"/>
      <c r="Y902" s="9"/>
      <c r="Z902" s="3"/>
      <c r="AA902" s="3"/>
      <c r="AB902" s="3"/>
      <c r="AC902" s="3"/>
      <c r="AD902" s="4"/>
      <c r="AE902" s="3"/>
      <c r="AF902" s="3"/>
      <c r="AG902" s="9"/>
      <c r="AH902" s="3"/>
      <c r="AI902" s="3"/>
      <c r="AJ902" s="3"/>
      <c r="AK902" s="3"/>
      <c r="AL902" s="4"/>
      <c r="AM902" s="3"/>
      <c r="AN902" s="3"/>
      <c r="AO902" s="1"/>
      <c r="AP902" s="3"/>
      <c r="AQ902" s="3"/>
      <c r="AR902" s="3"/>
      <c r="AS902" s="3"/>
      <c r="AT902" s="4"/>
      <c r="AU902" s="3"/>
      <c r="AV902" s="3"/>
      <c r="AW902" s="3"/>
      <c r="AX902" s="3"/>
      <c r="AY902" s="3"/>
      <c r="AZ902" s="3"/>
      <c r="BA902" s="3"/>
      <c r="BB902" s="4"/>
      <c r="BC902" s="3"/>
      <c r="BD902" s="3"/>
      <c r="BE902" s="1"/>
      <c r="BF902" s="3"/>
    </row>
    <row r="903" spans="1:58" x14ac:dyDescent="0.3">
      <c r="A903" s="9"/>
      <c r="B903" s="3"/>
      <c r="C903" s="3"/>
      <c r="D903" s="3"/>
      <c r="E903" s="3"/>
      <c r="F903" s="3"/>
      <c r="G903" s="3"/>
      <c r="H903" s="3"/>
      <c r="I903" s="9"/>
      <c r="J903" s="3"/>
      <c r="K903" s="3"/>
      <c r="L903" s="3"/>
      <c r="M903" s="3"/>
      <c r="N903" s="3"/>
      <c r="O903" s="3"/>
      <c r="P903" s="3"/>
      <c r="Q903" s="9"/>
      <c r="R903" s="3"/>
      <c r="S903" s="3"/>
      <c r="T903" s="3"/>
      <c r="U903" s="3"/>
      <c r="V903" s="3"/>
      <c r="W903" s="3"/>
      <c r="X903" s="3"/>
      <c r="Y903" s="9"/>
      <c r="Z903" s="3"/>
      <c r="AA903" s="3"/>
      <c r="AB903" s="3"/>
      <c r="AC903" s="3"/>
      <c r="AD903" s="3"/>
      <c r="AE903" s="3"/>
      <c r="AF903" s="3"/>
      <c r="AG903" s="9"/>
      <c r="AH903" s="3"/>
      <c r="AI903" s="3"/>
      <c r="AJ903" s="3"/>
      <c r="AK903" s="3"/>
      <c r="AL903" s="3"/>
      <c r="AM903" s="3"/>
      <c r="AN903" s="3"/>
      <c r="AO903" s="1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1"/>
      <c r="BF903" s="3"/>
    </row>
    <row r="904" spans="1:58" x14ac:dyDescent="0.3">
      <c r="A904" s="9"/>
      <c r="B904" s="3"/>
      <c r="C904" s="3"/>
      <c r="D904" s="3"/>
      <c r="E904" s="3"/>
      <c r="F904" s="3"/>
      <c r="G904" s="3"/>
      <c r="H904" s="3"/>
      <c r="I904" s="9"/>
      <c r="J904" s="3"/>
      <c r="K904" s="3"/>
      <c r="L904" s="3"/>
      <c r="M904" s="3"/>
      <c r="N904" s="3"/>
      <c r="O904" s="3"/>
      <c r="P904" s="3"/>
      <c r="Q904" s="9"/>
      <c r="R904" s="3"/>
      <c r="S904" s="3"/>
      <c r="T904" s="3"/>
      <c r="U904" s="3"/>
      <c r="V904" s="3"/>
      <c r="W904" s="3"/>
      <c r="X904" s="3"/>
      <c r="Y904" s="9"/>
      <c r="Z904" s="3"/>
      <c r="AA904" s="3"/>
      <c r="AB904" s="3"/>
      <c r="AC904" s="3"/>
      <c r="AD904" s="3"/>
      <c r="AE904" s="3"/>
      <c r="AF904" s="3"/>
      <c r="AG904" s="9"/>
      <c r="AH904" s="3"/>
      <c r="AI904" s="3"/>
      <c r="AJ904" s="3"/>
      <c r="AK904" s="3"/>
      <c r="AL904" s="3"/>
      <c r="AM904" s="3"/>
      <c r="AN904" s="3"/>
      <c r="AO904" s="1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1"/>
      <c r="BF904" s="3"/>
    </row>
    <row r="905" spans="1:58" x14ac:dyDescent="0.3">
      <c r="A905" s="9"/>
      <c r="B905" s="4"/>
      <c r="C905" s="4"/>
      <c r="D905" s="4"/>
      <c r="E905" s="4"/>
      <c r="F905" s="4"/>
      <c r="G905" s="4"/>
      <c r="H905" s="4"/>
      <c r="I905" s="9"/>
      <c r="J905" s="4"/>
      <c r="K905" s="4"/>
      <c r="L905" s="4"/>
      <c r="M905" s="4"/>
      <c r="N905" s="4"/>
      <c r="O905" s="4"/>
      <c r="P905" s="4"/>
      <c r="Q905" s="9"/>
      <c r="R905" s="4"/>
      <c r="S905" s="4"/>
      <c r="T905" s="4"/>
      <c r="U905" s="4"/>
      <c r="V905" s="3"/>
      <c r="W905" s="4"/>
      <c r="X905" s="4"/>
      <c r="Y905" s="9"/>
      <c r="Z905" s="4"/>
      <c r="AA905" s="4"/>
      <c r="AB905" s="4"/>
      <c r="AC905" s="4"/>
      <c r="AD905" s="3"/>
      <c r="AE905" s="4"/>
      <c r="AF905" s="4"/>
      <c r="AG905" s="9"/>
      <c r="AH905" s="4"/>
      <c r="AI905" s="4"/>
      <c r="AJ905" s="4"/>
      <c r="AK905" s="4"/>
      <c r="AL905" s="3"/>
      <c r="AM905" s="4"/>
      <c r="AN905" s="4"/>
      <c r="AO905" s="1"/>
      <c r="AP905" s="4"/>
      <c r="AQ905" s="4"/>
      <c r="AR905" s="4"/>
      <c r="AS905" s="4"/>
      <c r="AT905" s="3"/>
      <c r="AU905" s="4"/>
      <c r="AV905" s="4"/>
      <c r="AW905" s="4"/>
      <c r="AX905" s="4"/>
      <c r="AY905" s="4"/>
      <c r="AZ905" s="4"/>
      <c r="BA905" s="4"/>
      <c r="BB905" s="3"/>
      <c r="BC905" s="4"/>
      <c r="BD905" s="4"/>
      <c r="BE905" s="1"/>
      <c r="BF905" s="4"/>
    </row>
    <row r="906" spans="1:58" x14ac:dyDescent="0.3">
      <c r="A906" s="9"/>
      <c r="B906" s="3"/>
      <c r="C906" s="3"/>
      <c r="D906" s="3"/>
      <c r="E906" s="3"/>
      <c r="F906" s="3"/>
      <c r="G906" s="3"/>
      <c r="H906" s="3"/>
      <c r="I906" s="9"/>
      <c r="J906" s="3"/>
      <c r="K906" s="3"/>
      <c r="L906" s="3"/>
      <c r="M906" s="3"/>
      <c r="N906" s="3"/>
      <c r="O906" s="3"/>
      <c r="P906" s="3"/>
      <c r="Q906" s="9"/>
      <c r="R906" s="3"/>
      <c r="S906" s="3"/>
      <c r="T906" s="3"/>
      <c r="U906" s="3"/>
      <c r="V906" s="4"/>
      <c r="W906" s="3"/>
      <c r="X906" s="3"/>
      <c r="Y906" s="9"/>
      <c r="Z906" s="3"/>
      <c r="AA906" s="3"/>
      <c r="AB906" s="3"/>
      <c r="AC906" s="3"/>
      <c r="AD906" s="4"/>
      <c r="AE906" s="3"/>
      <c r="AF906" s="3"/>
      <c r="AG906" s="9"/>
      <c r="AH906" s="3"/>
      <c r="AI906" s="3"/>
      <c r="AJ906" s="3"/>
      <c r="AK906" s="3"/>
      <c r="AL906" s="4"/>
      <c r="AM906" s="3"/>
      <c r="AN906" s="3"/>
      <c r="AO906" s="1"/>
      <c r="AP906" s="3"/>
      <c r="AQ906" s="3"/>
      <c r="AR906" s="3"/>
      <c r="AS906" s="3"/>
      <c r="AT906" s="4"/>
      <c r="AU906" s="3"/>
      <c r="AV906" s="3"/>
      <c r="AW906" s="3"/>
      <c r="AX906" s="3"/>
      <c r="AY906" s="3"/>
      <c r="AZ906" s="3"/>
      <c r="BA906" s="3"/>
      <c r="BB906" s="4"/>
      <c r="BC906" s="3"/>
      <c r="BD906" s="3"/>
      <c r="BE906" s="1"/>
      <c r="BF906" s="3"/>
    </row>
    <row r="907" spans="1:58" x14ac:dyDescent="0.3">
      <c r="A907" s="9"/>
      <c r="B907" s="3"/>
      <c r="C907" s="3"/>
      <c r="D907" s="3"/>
      <c r="E907" s="3"/>
      <c r="F907" s="3"/>
      <c r="G907" s="3"/>
      <c r="H907" s="3"/>
      <c r="I907" s="9"/>
      <c r="J907" s="3"/>
      <c r="K907" s="3"/>
      <c r="L907" s="3"/>
      <c r="M907" s="3"/>
      <c r="N907" s="3"/>
      <c r="O907" s="3"/>
      <c r="P907" s="3"/>
      <c r="Q907" s="9"/>
      <c r="R907" s="3"/>
      <c r="S907" s="3"/>
      <c r="T907" s="3"/>
      <c r="U907" s="3"/>
      <c r="V907" s="3"/>
      <c r="W907" s="3"/>
      <c r="X907" s="3"/>
      <c r="Y907" s="9"/>
      <c r="Z907" s="3"/>
      <c r="AA907" s="3"/>
      <c r="AB907" s="3"/>
      <c r="AC907" s="3"/>
      <c r="AD907" s="3"/>
      <c r="AE907" s="3"/>
      <c r="AF907" s="3"/>
      <c r="AG907" s="9"/>
      <c r="AH907" s="3"/>
      <c r="AI907" s="3"/>
      <c r="AJ907" s="3"/>
      <c r="AK907" s="3"/>
      <c r="AL907" s="3"/>
      <c r="AM907" s="3"/>
      <c r="AN907" s="3"/>
      <c r="AO907" s="1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1"/>
      <c r="BF907" s="3"/>
    </row>
    <row r="908" spans="1:58" x14ac:dyDescent="0.3">
      <c r="A908" s="9"/>
      <c r="B908" s="3"/>
      <c r="C908" s="3"/>
      <c r="D908" s="3"/>
      <c r="E908" s="3"/>
      <c r="F908" s="3"/>
      <c r="G908" s="3"/>
      <c r="H908" s="3"/>
      <c r="I908" s="9"/>
      <c r="J908" s="3"/>
      <c r="K908" s="3"/>
      <c r="L908" s="3"/>
      <c r="M908" s="3"/>
      <c r="N908" s="3"/>
      <c r="O908" s="3"/>
      <c r="P908" s="3"/>
      <c r="Q908" s="9"/>
      <c r="R908" s="3"/>
      <c r="S908" s="3"/>
      <c r="T908" s="3"/>
      <c r="U908" s="3"/>
      <c r="V908" s="3"/>
      <c r="W908" s="3"/>
      <c r="X908" s="3"/>
      <c r="Y908" s="9"/>
      <c r="Z908" s="3"/>
      <c r="AA908" s="3"/>
      <c r="AB908" s="3"/>
      <c r="AC908" s="3"/>
      <c r="AD908" s="3"/>
      <c r="AE908" s="3"/>
      <c r="AF908" s="3"/>
      <c r="AG908" s="9"/>
      <c r="AH908" s="3"/>
      <c r="AI908" s="3"/>
      <c r="AJ908" s="3"/>
      <c r="AK908" s="3"/>
      <c r="AL908" s="3"/>
      <c r="AM908" s="3"/>
      <c r="AN908" s="3"/>
      <c r="AO908" s="1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1"/>
      <c r="BF908" s="3"/>
    </row>
    <row r="909" spans="1:58" x14ac:dyDescent="0.3">
      <c r="A909" s="9"/>
      <c r="B909" s="4"/>
      <c r="C909" s="4"/>
      <c r="D909" s="4"/>
      <c r="E909" s="4"/>
      <c r="F909" s="4"/>
      <c r="G909" s="4"/>
      <c r="H909" s="4"/>
      <c r="I909" s="9"/>
      <c r="J909" s="4"/>
      <c r="K909" s="4"/>
      <c r="L909" s="4"/>
      <c r="M909" s="4"/>
      <c r="N909" s="4"/>
      <c r="O909" s="4"/>
      <c r="P909" s="4"/>
      <c r="Q909" s="9"/>
      <c r="R909" s="4"/>
      <c r="S909" s="4"/>
      <c r="T909" s="4"/>
      <c r="U909" s="4"/>
      <c r="V909" s="3"/>
      <c r="W909" s="4"/>
      <c r="X909" s="4"/>
      <c r="Y909" s="9"/>
      <c r="Z909" s="4"/>
      <c r="AA909" s="4"/>
      <c r="AB909" s="4"/>
      <c r="AC909" s="4"/>
      <c r="AD909" s="3"/>
      <c r="AE909" s="4"/>
      <c r="AF909" s="4"/>
      <c r="AG909" s="9"/>
      <c r="AH909" s="4"/>
      <c r="AI909" s="4"/>
      <c r="AJ909" s="4"/>
      <c r="AK909" s="4"/>
      <c r="AL909" s="3"/>
      <c r="AM909" s="4"/>
      <c r="AN909" s="4"/>
      <c r="AO909" s="1"/>
      <c r="AP909" s="4"/>
      <c r="AQ909" s="4"/>
      <c r="AR909" s="4"/>
      <c r="AS909" s="4"/>
      <c r="AT909" s="3"/>
      <c r="AU909" s="4"/>
      <c r="AV909" s="4"/>
      <c r="AW909" s="4"/>
      <c r="AX909" s="4"/>
      <c r="AY909" s="4"/>
      <c r="AZ909" s="4"/>
      <c r="BA909" s="4"/>
      <c r="BB909" s="3"/>
      <c r="BC909" s="4"/>
      <c r="BD909" s="4"/>
      <c r="BE909" s="1"/>
      <c r="BF909" s="4"/>
    </row>
    <row r="910" spans="1:58" x14ac:dyDescent="0.3">
      <c r="A910" s="9"/>
      <c r="B910" s="3"/>
      <c r="C910" s="3"/>
      <c r="D910" s="3"/>
      <c r="E910" s="3"/>
      <c r="F910" s="3"/>
      <c r="G910" s="3"/>
      <c r="H910" s="3"/>
      <c r="I910" s="9"/>
      <c r="J910" s="3"/>
      <c r="K910" s="3"/>
      <c r="L910" s="3"/>
      <c r="M910" s="3"/>
      <c r="N910" s="3"/>
      <c r="O910" s="3"/>
      <c r="P910" s="3"/>
      <c r="Q910" s="9"/>
      <c r="R910" s="3"/>
      <c r="S910" s="3"/>
      <c r="T910" s="3"/>
      <c r="U910" s="3"/>
      <c r="V910" s="4"/>
      <c r="W910" s="3"/>
      <c r="X910" s="3"/>
      <c r="Y910" s="9"/>
      <c r="Z910" s="3"/>
      <c r="AA910" s="3"/>
      <c r="AB910" s="3"/>
      <c r="AC910" s="3"/>
      <c r="AD910" s="4"/>
      <c r="AE910" s="3"/>
      <c r="AF910" s="3"/>
      <c r="AG910" s="9"/>
      <c r="AH910" s="3"/>
      <c r="AI910" s="3"/>
      <c r="AJ910" s="3"/>
      <c r="AK910" s="3"/>
      <c r="AL910" s="4"/>
      <c r="AM910" s="3"/>
      <c r="AN910" s="3"/>
      <c r="AO910" s="1"/>
      <c r="AP910" s="3"/>
      <c r="AQ910" s="3"/>
      <c r="AR910" s="3"/>
      <c r="AS910" s="3"/>
      <c r="AT910" s="4"/>
      <c r="AU910" s="3"/>
      <c r="AV910" s="3"/>
      <c r="AW910" s="3"/>
      <c r="AX910" s="3"/>
      <c r="AY910" s="3"/>
      <c r="AZ910" s="3"/>
      <c r="BA910" s="3"/>
      <c r="BB910" s="4"/>
      <c r="BC910" s="3"/>
      <c r="BD910" s="3"/>
      <c r="BE910" s="1"/>
      <c r="BF910" s="3"/>
    </row>
    <row r="911" spans="1:58" x14ac:dyDescent="0.3">
      <c r="A911" s="9"/>
      <c r="B911" s="3"/>
      <c r="C911" s="3"/>
      <c r="D911" s="3"/>
      <c r="E911" s="3"/>
      <c r="F911" s="3"/>
      <c r="G911" s="3"/>
      <c r="H911" s="3"/>
      <c r="I911" s="9"/>
      <c r="J911" s="3"/>
      <c r="K911" s="3"/>
      <c r="L911" s="3"/>
      <c r="M911" s="3"/>
      <c r="N911" s="3"/>
      <c r="O911" s="3"/>
      <c r="P911" s="3"/>
      <c r="Q911" s="9"/>
      <c r="R911" s="3"/>
      <c r="S911" s="3"/>
      <c r="T911" s="3"/>
      <c r="U911" s="3"/>
      <c r="V911" s="3"/>
      <c r="W911" s="3"/>
      <c r="X911" s="3"/>
      <c r="Y911" s="9"/>
      <c r="Z911" s="3"/>
      <c r="AA911" s="3"/>
      <c r="AB911" s="3"/>
      <c r="AC911" s="3"/>
      <c r="AD911" s="3"/>
      <c r="AE911" s="3"/>
      <c r="AF911" s="3"/>
      <c r="AG911" s="9"/>
      <c r="AH911" s="3"/>
      <c r="AI911" s="3"/>
      <c r="AJ911" s="3"/>
      <c r="AK911" s="3"/>
      <c r="AL911" s="3"/>
      <c r="AM911" s="3"/>
      <c r="AN911" s="3"/>
      <c r="AO911" s="1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1"/>
      <c r="BF911" s="3"/>
    </row>
    <row r="912" spans="1:58" x14ac:dyDescent="0.3">
      <c r="A912" s="9"/>
      <c r="B912" s="3"/>
      <c r="C912" s="3"/>
      <c r="D912" s="3"/>
      <c r="E912" s="3"/>
      <c r="F912" s="3"/>
      <c r="G912" s="3"/>
      <c r="H912" s="3"/>
      <c r="I912" s="9"/>
      <c r="J912" s="3"/>
      <c r="K912" s="3"/>
      <c r="L912" s="3"/>
      <c r="M912" s="3"/>
      <c r="N912" s="3"/>
      <c r="O912" s="3"/>
      <c r="P912" s="3"/>
      <c r="Q912" s="9"/>
      <c r="R912" s="3"/>
      <c r="S912" s="3"/>
      <c r="T912" s="3"/>
      <c r="U912" s="3"/>
      <c r="V912" s="3"/>
      <c r="W912" s="3"/>
      <c r="X912" s="3"/>
      <c r="Y912" s="9"/>
      <c r="Z912" s="3"/>
      <c r="AA912" s="3"/>
      <c r="AB912" s="3"/>
      <c r="AC912" s="3"/>
      <c r="AD912" s="3"/>
      <c r="AE912" s="3"/>
      <c r="AF912" s="3"/>
      <c r="AG912" s="9"/>
      <c r="AH912" s="3"/>
      <c r="AI912" s="3"/>
      <c r="AJ912" s="3"/>
      <c r="AK912" s="3"/>
      <c r="AL912" s="3"/>
      <c r="AM912" s="3"/>
      <c r="AN912" s="3"/>
      <c r="AO912" s="1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1"/>
      <c r="BF912" s="3"/>
    </row>
    <row r="913" spans="1:58" x14ac:dyDescent="0.3">
      <c r="A913" s="9"/>
      <c r="B913" s="4"/>
      <c r="C913" s="4"/>
      <c r="D913" s="4"/>
      <c r="E913" s="4"/>
      <c r="F913" s="4"/>
      <c r="G913" s="4"/>
      <c r="H913" s="4"/>
      <c r="I913" s="9"/>
      <c r="J913" s="4"/>
      <c r="K913" s="4"/>
      <c r="L913" s="4"/>
      <c r="M913" s="4"/>
      <c r="N913" s="4"/>
      <c r="O913" s="4"/>
      <c r="P913" s="4"/>
      <c r="Q913" s="9"/>
      <c r="R913" s="4"/>
      <c r="S913" s="4"/>
      <c r="T913" s="4"/>
      <c r="U913" s="4"/>
      <c r="V913" s="3"/>
      <c r="W913" s="4"/>
      <c r="X913" s="4"/>
      <c r="Y913" s="9"/>
      <c r="Z913" s="4"/>
      <c r="AA913" s="4"/>
      <c r="AB913" s="4"/>
      <c r="AC913" s="4"/>
      <c r="AD913" s="3"/>
      <c r="AE913" s="4"/>
      <c r="AF913" s="4"/>
      <c r="AG913" s="9"/>
      <c r="AH913" s="4"/>
      <c r="AI913" s="4"/>
      <c r="AJ913" s="4"/>
      <c r="AK913" s="4"/>
      <c r="AL913" s="3"/>
      <c r="AM913" s="4"/>
      <c r="AN913" s="4"/>
      <c r="AO913" s="1"/>
      <c r="AP913" s="4"/>
      <c r="AQ913" s="4"/>
      <c r="AR913" s="4"/>
      <c r="AS913" s="4"/>
      <c r="AT913" s="3"/>
      <c r="AU913" s="4"/>
      <c r="AV913" s="4"/>
      <c r="AW913" s="4"/>
      <c r="AX913" s="4"/>
      <c r="AY913" s="4"/>
      <c r="AZ913" s="4"/>
      <c r="BA913" s="4"/>
      <c r="BB913" s="3"/>
      <c r="BC913" s="4"/>
      <c r="BD913" s="4"/>
      <c r="BE913" s="1"/>
      <c r="BF913" s="4"/>
    </row>
    <row r="914" spans="1:5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4"/>
      <c r="W914" s="3"/>
      <c r="X914" s="3"/>
      <c r="Y914" s="3"/>
      <c r="Z914" s="3"/>
      <c r="AA914" s="3"/>
      <c r="AB914" s="3"/>
      <c r="AC914" s="3"/>
      <c r="AD914" s="4"/>
      <c r="AE914" s="3"/>
      <c r="AF914" s="3"/>
      <c r="AG914" s="3"/>
      <c r="AH914" s="3"/>
      <c r="AI914" s="3"/>
      <c r="AJ914" s="3"/>
      <c r="AK914" s="3"/>
      <c r="AL914" s="4"/>
      <c r="AM914" s="3"/>
      <c r="AN914" s="3"/>
      <c r="AO914" s="3"/>
      <c r="AP914" s="3"/>
      <c r="AQ914" s="3"/>
      <c r="AR914" s="3"/>
      <c r="AS914" s="3"/>
      <c r="AT914" s="4"/>
      <c r="AU914" s="3"/>
      <c r="AV914" s="3"/>
      <c r="AW914" s="3"/>
      <c r="AX914" s="3"/>
      <c r="AY914" s="3"/>
      <c r="AZ914" s="3"/>
      <c r="BA914" s="3"/>
      <c r="BB914" s="4"/>
      <c r="BC914" s="3"/>
      <c r="BD914" s="3"/>
      <c r="BE914" s="1"/>
      <c r="BF914" s="3"/>
    </row>
    <row r="915" spans="1:5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1"/>
      <c r="BF915" s="3"/>
    </row>
    <row r="916" spans="1:5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1"/>
      <c r="BF916" s="3"/>
    </row>
    <row r="917" spans="1:5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3"/>
      <c r="W917" s="4"/>
      <c r="X917" s="4"/>
      <c r="Y917" s="4"/>
      <c r="Z917" s="4"/>
      <c r="AA917" s="4"/>
      <c r="AB917" s="4"/>
      <c r="AC917" s="4"/>
      <c r="AD917" s="3"/>
      <c r="AE917" s="4"/>
      <c r="AF917" s="4"/>
      <c r="AG917" s="4"/>
      <c r="AH917" s="4"/>
      <c r="AI917" s="4"/>
      <c r="AJ917" s="4"/>
      <c r="AK917" s="4"/>
      <c r="AL917" s="3"/>
      <c r="AM917" s="4"/>
      <c r="AN917" s="4"/>
      <c r="AO917" s="4"/>
      <c r="AP917" s="4"/>
      <c r="AQ917" s="4"/>
      <c r="AR917" s="4"/>
      <c r="AS917" s="4"/>
      <c r="AT917" s="3"/>
      <c r="AU917" s="4"/>
      <c r="AV917" s="4"/>
      <c r="AW917" s="4"/>
      <c r="AX917" s="4"/>
      <c r="AY917" s="4"/>
      <c r="AZ917" s="4"/>
      <c r="BA917" s="4"/>
      <c r="BB917" s="3"/>
      <c r="BC917" s="4"/>
      <c r="BD917" s="4"/>
      <c r="BE917" s="1"/>
      <c r="BF917" s="4"/>
    </row>
    <row r="918" spans="1:5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4"/>
      <c r="W918" s="3"/>
      <c r="X918" s="3"/>
      <c r="Y918" s="3"/>
      <c r="Z918" s="3"/>
      <c r="AA918" s="3"/>
      <c r="AB918" s="3"/>
      <c r="AC918" s="3"/>
      <c r="AD918" s="4"/>
      <c r="AE918" s="3"/>
      <c r="AF918" s="3"/>
      <c r="AG918" s="3"/>
      <c r="AH918" s="3"/>
      <c r="AI918" s="3"/>
      <c r="AJ918" s="3"/>
      <c r="AK918" s="3"/>
      <c r="AL918" s="4"/>
      <c r="AM918" s="3"/>
      <c r="AN918" s="3"/>
      <c r="AO918" s="3"/>
      <c r="AP918" s="3"/>
      <c r="AQ918" s="3"/>
      <c r="AR918" s="3"/>
      <c r="AS918" s="3"/>
      <c r="AT918" s="4"/>
      <c r="AU918" s="3"/>
      <c r="AV918" s="3"/>
      <c r="AW918" s="3"/>
      <c r="AX918" s="3"/>
      <c r="AY918" s="3"/>
      <c r="AZ918" s="3"/>
      <c r="BA918" s="3"/>
      <c r="BB918" s="4"/>
      <c r="BC918" s="3"/>
      <c r="BD918" s="3"/>
      <c r="BE918" s="1"/>
      <c r="BF918" s="3"/>
    </row>
    <row r="919" spans="1:5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1"/>
      <c r="BF919" s="3"/>
    </row>
    <row r="920" spans="1:5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1"/>
      <c r="BF920" s="3"/>
    </row>
    <row r="921" spans="1:5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3"/>
      <c r="W921" s="4"/>
      <c r="X921" s="4"/>
      <c r="Y921" s="4"/>
      <c r="Z921" s="4"/>
      <c r="AA921" s="4"/>
      <c r="AB921" s="4"/>
      <c r="AC921" s="4"/>
      <c r="AD921" s="3"/>
      <c r="AE921" s="4"/>
      <c r="AF921" s="4"/>
      <c r="AG921" s="4"/>
      <c r="AH921" s="4"/>
      <c r="AI921" s="4"/>
      <c r="AJ921" s="4"/>
      <c r="AK921" s="4"/>
      <c r="AL921" s="3"/>
      <c r="AM921" s="4"/>
      <c r="AN921" s="4"/>
      <c r="AO921" s="4"/>
      <c r="AP921" s="4"/>
      <c r="AQ921" s="4"/>
      <c r="AR921" s="4"/>
      <c r="AS921" s="4"/>
      <c r="AT921" s="3"/>
      <c r="AU921" s="4"/>
      <c r="AV921" s="4"/>
      <c r="AW921" s="4"/>
      <c r="AX921" s="4"/>
      <c r="AY921" s="4"/>
      <c r="AZ921" s="4"/>
      <c r="BA921" s="4"/>
      <c r="BB921" s="3"/>
      <c r="BC921" s="4"/>
      <c r="BD921" s="4"/>
      <c r="BE921" s="1"/>
      <c r="BF921" s="4"/>
    </row>
    <row r="922" spans="1:5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4"/>
      <c r="W922" s="3"/>
      <c r="X922" s="3"/>
      <c r="Y922" s="3"/>
      <c r="Z922" s="3"/>
      <c r="AA922" s="3"/>
      <c r="AB922" s="3"/>
      <c r="AC922" s="3"/>
      <c r="AD922" s="4"/>
      <c r="AE922" s="3"/>
      <c r="AF922" s="3"/>
      <c r="AG922" s="3"/>
      <c r="AH922" s="3"/>
      <c r="AI922" s="3"/>
      <c r="AJ922" s="3"/>
      <c r="AK922" s="3"/>
      <c r="AL922" s="4"/>
      <c r="AM922" s="3"/>
      <c r="AN922" s="3"/>
      <c r="AO922" s="3"/>
      <c r="AP922" s="3"/>
      <c r="AQ922" s="3"/>
      <c r="AR922" s="3"/>
      <c r="AS922" s="3"/>
      <c r="AT922" s="4"/>
      <c r="AU922" s="3"/>
      <c r="AV922" s="3"/>
      <c r="AW922" s="3"/>
      <c r="AX922" s="3"/>
      <c r="AY922" s="3"/>
      <c r="AZ922" s="3"/>
      <c r="BA922" s="3"/>
      <c r="BB922" s="4"/>
      <c r="BC922" s="3"/>
      <c r="BD922" s="3"/>
      <c r="BE922" s="1"/>
      <c r="BF922" s="3"/>
    </row>
    <row r="923" spans="1:5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1"/>
      <c r="BF923" s="3"/>
    </row>
    <row r="924" spans="1:5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1"/>
      <c r="BF924" s="3"/>
    </row>
    <row r="925" spans="1:5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3"/>
      <c r="W925" s="4"/>
      <c r="X925" s="4"/>
      <c r="Y925" s="4"/>
      <c r="Z925" s="4"/>
      <c r="AA925" s="4"/>
      <c r="AB925" s="4"/>
      <c r="AC925" s="4"/>
      <c r="AD925" s="3"/>
      <c r="AE925" s="4"/>
      <c r="AF925" s="4"/>
      <c r="AG925" s="4"/>
      <c r="AH925" s="4"/>
      <c r="AI925" s="4"/>
      <c r="AJ925" s="4"/>
      <c r="AK925" s="4"/>
      <c r="AL925" s="3"/>
      <c r="AM925" s="4"/>
      <c r="AN925" s="4"/>
      <c r="AO925" s="4"/>
      <c r="AP925" s="4"/>
      <c r="AQ925" s="4"/>
      <c r="AR925" s="4"/>
      <c r="AS925" s="4"/>
      <c r="AT925" s="3"/>
      <c r="AU925" s="4"/>
      <c r="AV925" s="4"/>
      <c r="AW925" s="4"/>
      <c r="AX925" s="4"/>
      <c r="AY925" s="4"/>
      <c r="AZ925" s="4"/>
      <c r="BA925" s="4"/>
      <c r="BB925" s="3"/>
      <c r="BC925" s="4"/>
      <c r="BD925" s="4"/>
      <c r="BE925" s="1"/>
      <c r="BF925" s="4"/>
    </row>
    <row r="926" spans="1:5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4"/>
      <c r="W926" s="3"/>
      <c r="X926" s="3"/>
      <c r="Y926" s="3"/>
      <c r="Z926" s="3"/>
      <c r="AA926" s="3"/>
      <c r="AB926" s="3"/>
      <c r="AC926" s="3"/>
      <c r="AD926" s="4"/>
      <c r="AE926" s="3"/>
      <c r="AF926" s="3"/>
      <c r="AG926" s="3"/>
      <c r="AH926" s="3"/>
      <c r="AI926" s="3"/>
      <c r="AJ926" s="3"/>
      <c r="AK926" s="3"/>
      <c r="AL926" s="4"/>
      <c r="AM926" s="3"/>
      <c r="AN926" s="3"/>
      <c r="AO926" s="3"/>
      <c r="AP926" s="3"/>
      <c r="AQ926" s="3"/>
      <c r="AR926" s="3"/>
      <c r="AS926" s="3"/>
      <c r="AT926" s="4"/>
      <c r="AU926" s="3"/>
      <c r="AV926" s="3"/>
      <c r="AW926" s="3"/>
      <c r="AX926" s="3"/>
      <c r="AY926" s="3"/>
      <c r="AZ926" s="3"/>
      <c r="BA926" s="3"/>
      <c r="BB926" s="4"/>
      <c r="BC926" s="3"/>
      <c r="BD926" s="3"/>
      <c r="BE926" s="1"/>
      <c r="BF926" s="3"/>
    </row>
    <row r="927" spans="1:5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1"/>
      <c r="BF927" s="3"/>
    </row>
    <row r="928" spans="1:5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1"/>
      <c r="BF928" s="3"/>
    </row>
    <row r="929" spans="1:5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3"/>
      <c r="W929" s="4"/>
      <c r="X929" s="4"/>
      <c r="Y929" s="4"/>
      <c r="Z929" s="4"/>
      <c r="AA929" s="4"/>
      <c r="AB929" s="4"/>
      <c r="AC929" s="4"/>
      <c r="AD929" s="3"/>
      <c r="AE929" s="4"/>
      <c r="AF929" s="4"/>
      <c r="AG929" s="4"/>
      <c r="AH929" s="4"/>
      <c r="AI929" s="4"/>
      <c r="AJ929" s="4"/>
      <c r="AK929" s="4"/>
      <c r="AL929" s="3"/>
      <c r="AM929" s="4"/>
      <c r="AN929" s="4"/>
      <c r="AO929" s="4"/>
      <c r="AP929" s="4"/>
      <c r="AQ929" s="4"/>
      <c r="AR929" s="4"/>
      <c r="AS929" s="4"/>
      <c r="AT929" s="3"/>
      <c r="AU929" s="4"/>
      <c r="AV929" s="4"/>
      <c r="AW929" s="4"/>
      <c r="AX929" s="4"/>
      <c r="AY929" s="4"/>
      <c r="AZ929" s="4"/>
      <c r="BA929" s="4"/>
      <c r="BB929" s="3"/>
      <c r="BC929" s="4"/>
      <c r="BD929" s="4"/>
      <c r="BE929" s="1"/>
      <c r="BF929" s="4"/>
    </row>
    <row r="930" spans="1:5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4"/>
      <c r="W930" s="3"/>
      <c r="X930" s="3"/>
      <c r="Y930" s="3"/>
      <c r="Z930" s="3"/>
      <c r="AA930" s="3"/>
      <c r="AB930" s="3"/>
      <c r="AC930" s="3"/>
      <c r="AD930" s="4"/>
      <c r="AE930" s="3"/>
      <c r="AF930" s="3"/>
      <c r="AG930" s="3"/>
      <c r="AH930" s="3"/>
      <c r="AI930" s="3"/>
      <c r="AJ930" s="3"/>
      <c r="AK930" s="3"/>
      <c r="AL930" s="4"/>
      <c r="AM930" s="3"/>
      <c r="AN930" s="3"/>
      <c r="AO930" s="3"/>
      <c r="AP930" s="3"/>
      <c r="AQ930" s="3"/>
      <c r="AR930" s="3"/>
      <c r="AS930" s="3"/>
      <c r="AT930" s="4"/>
      <c r="AU930" s="3"/>
      <c r="AV930" s="3"/>
      <c r="AW930" s="3"/>
      <c r="AX930" s="3"/>
      <c r="AY930" s="3"/>
      <c r="AZ930" s="3"/>
      <c r="BA930" s="3"/>
      <c r="BB930" s="4"/>
      <c r="BC930" s="3"/>
      <c r="BD930" s="3"/>
      <c r="BE930" s="1"/>
      <c r="BF930" s="3"/>
    </row>
    <row r="931" spans="1:5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1"/>
      <c r="BF931" s="3"/>
    </row>
    <row r="932" spans="1:5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1"/>
      <c r="BF932" s="3"/>
    </row>
    <row r="933" spans="1:5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3"/>
      <c r="W933" s="4"/>
      <c r="X933" s="4"/>
      <c r="Y933" s="4"/>
      <c r="Z933" s="4"/>
      <c r="AA933" s="4"/>
      <c r="AB933" s="4"/>
      <c r="AC933" s="4"/>
      <c r="AD933" s="3"/>
      <c r="AE933" s="4"/>
      <c r="AF933" s="4"/>
      <c r="AG933" s="4"/>
      <c r="AH933" s="4"/>
      <c r="AI933" s="4"/>
      <c r="AJ933" s="4"/>
      <c r="AK933" s="4"/>
      <c r="AL933" s="3"/>
      <c r="AM933" s="4"/>
      <c r="AN933" s="4"/>
      <c r="AO933" s="4"/>
      <c r="AP933" s="4"/>
      <c r="AQ933" s="4"/>
      <c r="AR933" s="4"/>
      <c r="AS933" s="4"/>
      <c r="AT933" s="3"/>
      <c r="AU933" s="4"/>
      <c r="AV933" s="4"/>
      <c r="AW933" s="4"/>
      <c r="AX933" s="4"/>
      <c r="AY933" s="4"/>
      <c r="AZ933" s="4"/>
      <c r="BA933" s="4"/>
      <c r="BB933" s="3"/>
      <c r="BC933" s="4"/>
      <c r="BD933" s="4"/>
      <c r="BE933" s="1"/>
      <c r="BF933" s="4"/>
    </row>
    <row r="934" spans="1:5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4"/>
      <c r="W934" s="3"/>
      <c r="X934" s="3"/>
      <c r="Y934" s="3"/>
      <c r="Z934" s="3"/>
      <c r="AA934" s="3"/>
      <c r="AB934" s="3"/>
      <c r="AC934" s="3"/>
      <c r="AD934" s="4"/>
      <c r="AE934" s="3"/>
      <c r="AF934" s="3"/>
      <c r="AG934" s="3"/>
      <c r="AH934" s="3"/>
      <c r="AI934" s="3"/>
      <c r="AJ934" s="3"/>
      <c r="AK934" s="3"/>
      <c r="AL934" s="4"/>
      <c r="AM934" s="3"/>
      <c r="AN934" s="3"/>
      <c r="AO934" s="3"/>
      <c r="AP934" s="3"/>
      <c r="AQ934" s="3"/>
      <c r="AR934" s="3"/>
      <c r="AS934" s="3"/>
      <c r="AT934" s="4"/>
      <c r="AU934" s="3"/>
      <c r="AV934" s="3"/>
      <c r="AW934" s="3"/>
      <c r="AX934" s="3"/>
      <c r="AY934" s="3"/>
      <c r="AZ934" s="3"/>
      <c r="BA934" s="3"/>
      <c r="BB934" s="4"/>
      <c r="BC934" s="3"/>
      <c r="BD934" s="3"/>
      <c r="BE934" s="1"/>
      <c r="BF934" s="3"/>
    </row>
    <row r="935" spans="1:5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1"/>
      <c r="BF935" s="3"/>
    </row>
    <row r="936" spans="1:5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1"/>
      <c r="BF936" s="3"/>
    </row>
    <row r="937" spans="1:5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3"/>
      <c r="W937" s="4"/>
      <c r="X937" s="4"/>
      <c r="Y937" s="4"/>
      <c r="Z937" s="4"/>
      <c r="AA937" s="4"/>
      <c r="AB937" s="4"/>
      <c r="AC937" s="4"/>
      <c r="AD937" s="3"/>
      <c r="AE937" s="4"/>
      <c r="AF937" s="4"/>
      <c r="AG937" s="4"/>
      <c r="AH937" s="4"/>
      <c r="AI937" s="4"/>
      <c r="AJ937" s="4"/>
      <c r="AK937" s="4"/>
      <c r="AL937" s="3"/>
      <c r="AM937" s="4"/>
      <c r="AN937" s="4"/>
      <c r="AO937" s="4"/>
      <c r="AP937" s="4"/>
      <c r="AQ937" s="4"/>
      <c r="AR937" s="4"/>
      <c r="AS937" s="4"/>
      <c r="AT937" s="3"/>
      <c r="AU937" s="4"/>
      <c r="AV937" s="4"/>
      <c r="AW937" s="4"/>
      <c r="AX937" s="4"/>
      <c r="AY937" s="4"/>
      <c r="AZ937" s="4"/>
      <c r="BA937" s="4"/>
      <c r="BB937" s="3"/>
      <c r="BC937" s="4"/>
      <c r="BD937" s="4"/>
      <c r="BE937" s="1"/>
      <c r="BF937" s="4"/>
    </row>
    <row r="938" spans="1:5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4"/>
      <c r="W938" s="3"/>
      <c r="X938" s="3"/>
      <c r="Y938" s="3"/>
      <c r="Z938" s="3"/>
      <c r="AA938" s="3"/>
      <c r="AB938" s="3"/>
      <c r="AC938" s="3"/>
      <c r="AD938" s="4"/>
      <c r="AE938" s="3"/>
      <c r="AF938" s="3"/>
      <c r="AG938" s="3"/>
      <c r="AH938" s="3"/>
      <c r="AI938" s="3"/>
      <c r="AJ938" s="3"/>
      <c r="AK938" s="3"/>
      <c r="AL938" s="4"/>
      <c r="AM938" s="3"/>
      <c r="AN938" s="3"/>
      <c r="AO938" s="3"/>
      <c r="AP938" s="3"/>
      <c r="AQ938" s="3"/>
      <c r="AR938" s="3"/>
      <c r="AS938" s="3"/>
      <c r="AT938" s="4"/>
      <c r="AU938" s="3"/>
      <c r="AV938" s="3"/>
      <c r="AW938" s="3"/>
      <c r="AX938" s="3"/>
      <c r="AY938" s="3"/>
      <c r="AZ938" s="3"/>
      <c r="BA938" s="3"/>
      <c r="BB938" s="4"/>
      <c r="BC938" s="3"/>
      <c r="BD938" s="3"/>
      <c r="BE938" s="1"/>
      <c r="BF938" s="3"/>
    </row>
    <row r="939" spans="1:5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1"/>
      <c r="BF939" s="3"/>
    </row>
    <row r="940" spans="1:5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1"/>
      <c r="BF940" s="3"/>
    </row>
    <row r="941" spans="1:5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3"/>
      <c r="W941" s="4"/>
      <c r="X941" s="4"/>
      <c r="Y941" s="4"/>
      <c r="Z941" s="4"/>
      <c r="AA941" s="4"/>
      <c r="AB941" s="4"/>
      <c r="AC941" s="4"/>
      <c r="AD941" s="3"/>
      <c r="AE941" s="4"/>
      <c r="AF941" s="4"/>
      <c r="AG941" s="4"/>
      <c r="AH941" s="4"/>
      <c r="AI941" s="4"/>
      <c r="AJ941" s="4"/>
      <c r="AK941" s="4"/>
      <c r="AL941" s="3"/>
      <c r="AM941" s="4"/>
      <c r="AN941" s="4"/>
      <c r="AO941" s="4"/>
      <c r="AP941" s="4"/>
      <c r="AQ941" s="4"/>
      <c r="AR941" s="4"/>
      <c r="AS941" s="4"/>
      <c r="AT941" s="3"/>
      <c r="AU941" s="4"/>
      <c r="AV941" s="4"/>
      <c r="AW941" s="4"/>
      <c r="AX941" s="4"/>
      <c r="AY941" s="4"/>
      <c r="AZ941" s="4"/>
      <c r="BA941" s="4"/>
      <c r="BB941" s="3"/>
      <c r="BC941" s="4"/>
      <c r="BD941" s="4"/>
      <c r="BE941" s="1"/>
      <c r="BF941" s="4"/>
    </row>
    <row r="942" spans="1:5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4"/>
      <c r="W942" s="3"/>
      <c r="X942" s="3"/>
      <c r="Y942" s="3"/>
      <c r="Z942" s="3"/>
      <c r="AA942" s="3"/>
      <c r="AB942" s="3"/>
      <c r="AC942" s="3"/>
      <c r="AD942" s="4"/>
      <c r="AE942" s="3"/>
      <c r="AF942" s="3"/>
      <c r="AG942" s="3"/>
      <c r="AH942" s="3"/>
      <c r="AI942" s="3"/>
      <c r="AJ942" s="3"/>
      <c r="AK942" s="3"/>
      <c r="AL942" s="4"/>
      <c r="AM942" s="3"/>
      <c r="AN942" s="3"/>
      <c r="AO942" s="3"/>
      <c r="AP942" s="3"/>
      <c r="AQ942" s="3"/>
      <c r="AR942" s="3"/>
      <c r="AS942" s="3"/>
      <c r="AT942" s="4"/>
      <c r="AU942" s="3"/>
      <c r="AV942" s="3"/>
      <c r="AW942" s="3"/>
      <c r="AX942" s="3"/>
      <c r="AY942" s="3"/>
      <c r="AZ942" s="3"/>
      <c r="BA942" s="3"/>
      <c r="BB942" s="4"/>
      <c r="BC942" s="3"/>
      <c r="BD942" s="3"/>
      <c r="BE942" s="1"/>
      <c r="BF942" s="3"/>
    </row>
    <row r="943" spans="1:5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1"/>
      <c r="BF943" s="3"/>
    </row>
    <row r="944" spans="1:5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1"/>
      <c r="BF944" s="3"/>
    </row>
    <row r="945" spans="1:5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3"/>
      <c r="W945" s="4"/>
      <c r="X945" s="4"/>
      <c r="Y945" s="4"/>
      <c r="Z945" s="4"/>
      <c r="AA945" s="4"/>
      <c r="AB945" s="4"/>
      <c r="AC945" s="4"/>
      <c r="AD945" s="3"/>
      <c r="AE945" s="4"/>
      <c r="AF945" s="4"/>
      <c r="AG945" s="4"/>
      <c r="AH945" s="4"/>
      <c r="AI945" s="4"/>
      <c r="AJ945" s="4"/>
      <c r="AK945" s="4"/>
      <c r="AL945" s="3"/>
      <c r="AM945" s="4"/>
      <c r="AN945" s="4"/>
      <c r="AO945" s="4"/>
      <c r="AP945" s="4"/>
      <c r="AQ945" s="4"/>
      <c r="AR945" s="4"/>
      <c r="AS945" s="4"/>
      <c r="AT945" s="3"/>
      <c r="AU945" s="4"/>
      <c r="AV945" s="4"/>
      <c r="AW945" s="4"/>
      <c r="AX945" s="4"/>
      <c r="AY945" s="4"/>
      <c r="AZ945" s="4"/>
      <c r="BA945" s="4"/>
      <c r="BB945" s="3"/>
      <c r="BC945" s="4"/>
      <c r="BD945" s="4"/>
      <c r="BE945" s="1"/>
      <c r="BF945" s="4"/>
    </row>
    <row r="946" spans="1:5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4"/>
      <c r="W946" s="3"/>
      <c r="X946" s="3"/>
      <c r="Y946" s="3"/>
      <c r="Z946" s="3"/>
      <c r="AA946" s="3"/>
      <c r="AB946" s="3"/>
      <c r="AC946" s="3"/>
      <c r="AD946" s="4"/>
      <c r="AE946" s="3"/>
      <c r="AF946" s="3"/>
      <c r="AG946" s="3"/>
      <c r="AH946" s="3"/>
      <c r="AI946" s="3"/>
      <c r="AJ946" s="3"/>
      <c r="AK946" s="3"/>
      <c r="AL946" s="4"/>
      <c r="AM946" s="3"/>
      <c r="AN946" s="3"/>
      <c r="AO946" s="3"/>
      <c r="AP946" s="3"/>
      <c r="AQ946" s="3"/>
      <c r="AR946" s="3"/>
      <c r="AS946" s="3"/>
      <c r="AT946" s="4"/>
      <c r="AU946" s="3"/>
      <c r="AV946" s="3"/>
      <c r="AW946" s="3"/>
      <c r="AX946" s="3"/>
      <c r="AY946" s="3"/>
      <c r="AZ946" s="3"/>
      <c r="BA946" s="3"/>
      <c r="BB946" s="4"/>
      <c r="BC946" s="3"/>
      <c r="BD946" s="3"/>
      <c r="BE946" s="1"/>
      <c r="BF946" s="3"/>
    </row>
    <row r="947" spans="1:5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1"/>
      <c r="BF947" s="3"/>
    </row>
    <row r="948" spans="1:5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1"/>
      <c r="BF948" s="3"/>
    </row>
    <row r="949" spans="1:5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3"/>
      <c r="W949" s="4"/>
      <c r="X949" s="4"/>
      <c r="Y949" s="4"/>
      <c r="Z949" s="4"/>
      <c r="AA949" s="4"/>
      <c r="AB949" s="4"/>
      <c r="AC949" s="4"/>
      <c r="AD949" s="3"/>
      <c r="AE949" s="4"/>
      <c r="AF949" s="4"/>
      <c r="AG949" s="4"/>
      <c r="AH949" s="4"/>
      <c r="AI949" s="4"/>
      <c r="AJ949" s="4"/>
      <c r="AK949" s="4"/>
      <c r="AL949" s="3"/>
      <c r="AM949" s="4"/>
      <c r="AN949" s="4"/>
      <c r="AO949" s="4"/>
      <c r="AP949" s="4"/>
      <c r="AQ949" s="4"/>
      <c r="AR949" s="4"/>
      <c r="AS949" s="4"/>
      <c r="AT949" s="3"/>
      <c r="AU949" s="4"/>
      <c r="AV949" s="4"/>
      <c r="AW949" s="4"/>
      <c r="AX949" s="4"/>
      <c r="AY949" s="4"/>
      <c r="AZ949" s="4"/>
      <c r="BA949" s="4"/>
      <c r="BB949" s="3"/>
      <c r="BC949" s="4"/>
      <c r="BD949" s="4"/>
      <c r="BE949" s="1"/>
      <c r="BF949" s="4"/>
    </row>
    <row r="950" spans="1:5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4"/>
      <c r="W950" s="3"/>
      <c r="X950" s="3"/>
      <c r="Y950" s="3"/>
      <c r="Z950" s="3"/>
      <c r="AA950" s="3"/>
      <c r="AB950" s="3"/>
      <c r="AC950" s="3"/>
      <c r="AD950" s="4"/>
      <c r="AE950" s="3"/>
      <c r="AF950" s="3"/>
      <c r="AG950" s="3"/>
      <c r="AH950" s="3"/>
      <c r="AI950" s="3"/>
      <c r="AJ950" s="3"/>
      <c r="AK950" s="3"/>
      <c r="AL950" s="4"/>
      <c r="AM950" s="3"/>
      <c r="AN950" s="3"/>
      <c r="AO950" s="3"/>
      <c r="AP950" s="3"/>
      <c r="AQ950" s="3"/>
      <c r="AR950" s="3"/>
      <c r="AS950" s="3"/>
      <c r="AT950" s="4"/>
      <c r="AU950" s="3"/>
      <c r="AV950" s="3"/>
      <c r="AW950" s="3"/>
      <c r="AX950" s="3"/>
      <c r="AY950" s="3"/>
      <c r="AZ950" s="3"/>
      <c r="BA950" s="3"/>
      <c r="BB950" s="4"/>
      <c r="BC950" s="3"/>
      <c r="BD950" s="3"/>
      <c r="BE950" s="1"/>
      <c r="BF950" s="3"/>
    </row>
    <row r="951" spans="1:5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1"/>
      <c r="BF951" s="3"/>
    </row>
    <row r="952" spans="1:5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1"/>
      <c r="BF952" s="3"/>
    </row>
    <row r="953" spans="1:5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3"/>
      <c r="W953" s="4"/>
      <c r="X953" s="4"/>
      <c r="Y953" s="4"/>
      <c r="Z953" s="4"/>
      <c r="AA953" s="4"/>
      <c r="AB953" s="4"/>
      <c r="AC953" s="4"/>
      <c r="AD953" s="3"/>
      <c r="AE953" s="4"/>
      <c r="AF953" s="4"/>
      <c r="AG953" s="4"/>
      <c r="AH953" s="4"/>
      <c r="AI953" s="4"/>
      <c r="AJ953" s="4"/>
      <c r="AK953" s="4"/>
      <c r="AL953" s="3"/>
      <c r="AM953" s="4"/>
      <c r="AN953" s="4"/>
      <c r="AO953" s="4"/>
      <c r="AP953" s="4"/>
      <c r="AQ953" s="4"/>
      <c r="AR953" s="4"/>
      <c r="AS953" s="4"/>
      <c r="AT953" s="3"/>
      <c r="AU953" s="4"/>
      <c r="AV953" s="4"/>
      <c r="AW953" s="4"/>
      <c r="AX953" s="4"/>
      <c r="AY953" s="4"/>
      <c r="AZ953" s="4"/>
      <c r="BA953" s="4"/>
      <c r="BB953" s="3"/>
      <c r="BC953" s="4"/>
      <c r="BD953" s="4"/>
      <c r="BE953" s="1"/>
      <c r="BF953" s="4"/>
    </row>
    <row r="954" spans="1:5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4"/>
      <c r="W954" s="3"/>
      <c r="X954" s="3"/>
      <c r="Y954" s="3"/>
      <c r="Z954" s="3"/>
      <c r="AA954" s="3"/>
      <c r="AB954" s="3"/>
      <c r="AC954" s="3"/>
      <c r="AD954" s="4"/>
      <c r="AE954" s="3"/>
      <c r="AF954" s="3"/>
      <c r="AG954" s="3"/>
      <c r="AH954" s="3"/>
      <c r="AI954" s="3"/>
      <c r="AJ954" s="3"/>
      <c r="AK954" s="3"/>
      <c r="AL954" s="4"/>
      <c r="AM954" s="3"/>
      <c r="AN954" s="3"/>
      <c r="AO954" s="3"/>
      <c r="AP954" s="3"/>
      <c r="AQ954" s="3"/>
      <c r="AR954" s="3"/>
      <c r="AS954" s="3"/>
      <c r="AT954" s="4"/>
      <c r="AU954" s="3"/>
      <c r="AV954" s="3"/>
      <c r="AW954" s="3"/>
      <c r="AX954" s="3"/>
      <c r="AY954" s="3"/>
      <c r="AZ954" s="3"/>
      <c r="BA954" s="3"/>
      <c r="BB954" s="4"/>
      <c r="BC954" s="3"/>
      <c r="BD954" s="3"/>
      <c r="BE954" s="1"/>
      <c r="BF954" s="3"/>
    </row>
    <row r="955" spans="1:5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1"/>
      <c r="BF955" s="3"/>
    </row>
    <row r="956" spans="1:5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1"/>
      <c r="BF956" s="3"/>
    </row>
    <row r="957" spans="1:5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3"/>
      <c r="W957" s="4"/>
      <c r="X957" s="4"/>
      <c r="Y957" s="4"/>
      <c r="Z957" s="4"/>
      <c r="AA957" s="4"/>
      <c r="AB957" s="4"/>
      <c r="AC957" s="4"/>
      <c r="AD957" s="3"/>
      <c r="AE957" s="4"/>
      <c r="AF957" s="4"/>
      <c r="AG957" s="4"/>
      <c r="AH957" s="4"/>
      <c r="AI957" s="4"/>
      <c r="AJ957" s="4"/>
      <c r="AK957" s="4"/>
      <c r="AL957" s="3"/>
      <c r="AM957" s="4"/>
      <c r="AN957" s="4"/>
      <c r="AO957" s="4"/>
      <c r="AP957" s="4"/>
      <c r="AQ957" s="4"/>
      <c r="AR957" s="4"/>
      <c r="AS957" s="4"/>
      <c r="AT957" s="3"/>
      <c r="AU957" s="4"/>
      <c r="AV957" s="4"/>
      <c r="AW957" s="4"/>
      <c r="AX957" s="4"/>
      <c r="AY957" s="4"/>
      <c r="AZ957" s="4"/>
      <c r="BA957" s="4"/>
      <c r="BB957" s="3"/>
      <c r="BC957" s="4"/>
      <c r="BD957" s="4"/>
      <c r="BE957" s="1"/>
      <c r="BF957" s="4"/>
    </row>
    <row r="958" spans="1:5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4"/>
      <c r="W958" s="3"/>
      <c r="X958" s="3"/>
      <c r="Y958" s="3"/>
      <c r="Z958" s="3"/>
      <c r="AA958" s="3"/>
      <c r="AB958" s="3"/>
      <c r="AC958" s="3"/>
      <c r="AD958" s="4"/>
      <c r="AE958" s="3"/>
      <c r="AF958" s="3"/>
      <c r="AG958" s="3"/>
      <c r="AH958" s="3"/>
      <c r="AI958" s="3"/>
      <c r="AJ958" s="3"/>
      <c r="AK958" s="3"/>
      <c r="AL958" s="4"/>
      <c r="AM958" s="3"/>
      <c r="AN958" s="3"/>
      <c r="AO958" s="3"/>
      <c r="AP958" s="3"/>
      <c r="AQ958" s="3"/>
      <c r="AR958" s="3"/>
      <c r="AS958" s="3"/>
      <c r="AT958" s="4"/>
      <c r="AU958" s="3"/>
      <c r="AV958" s="3"/>
      <c r="AW958" s="3"/>
      <c r="AX958" s="3"/>
      <c r="AY958" s="3"/>
      <c r="AZ958" s="3"/>
      <c r="BA958" s="3"/>
      <c r="BB958" s="4"/>
      <c r="BC958" s="3"/>
      <c r="BD958" s="3"/>
      <c r="BE958" s="1"/>
      <c r="BF958" s="3"/>
    </row>
    <row r="959" spans="1:5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1"/>
      <c r="BF959" s="3"/>
    </row>
    <row r="960" spans="1:5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1"/>
      <c r="BF960" s="3"/>
    </row>
    <row r="961" spans="1:5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3"/>
      <c r="W961" s="4"/>
      <c r="X961" s="4"/>
      <c r="Y961" s="4"/>
      <c r="Z961" s="4"/>
      <c r="AA961" s="4"/>
      <c r="AB961" s="4"/>
      <c r="AC961" s="4"/>
      <c r="AD961" s="3"/>
      <c r="AE961" s="4"/>
      <c r="AF961" s="4"/>
      <c r="AG961" s="4"/>
      <c r="AH961" s="4"/>
      <c r="AI961" s="4"/>
      <c r="AJ961" s="4"/>
      <c r="AK961" s="4"/>
      <c r="AL961" s="3"/>
      <c r="AM961" s="4"/>
      <c r="AN961" s="4"/>
      <c r="AO961" s="4"/>
      <c r="AP961" s="4"/>
      <c r="AQ961" s="4"/>
      <c r="AR961" s="4"/>
      <c r="AS961" s="4"/>
      <c r="AT961" s="3"/>
      <c r="AU961" s="4"/>
      <c r="AV961" s="4"/>
      <c r="AW961" s="4"/>
      <c r="AX961" s="4"/>
      <c r="AY961" s="4"/>
      <c r="AZ961" s="4"/>
      <c r="BA961" s="4"/>
      <c r="BB961" s="3"/>
      <c r="BC961" s="4"/>
      <c r="BD961" s="4"/>
      <c r="BE961" s="1"/>
      <c r="BF961" s="4"/>
    </row>
    <row r="962" spans="1:5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4"/>
      <c r="W962" s="3"/>
      <c r="X962" s="3"/>
      <c r="Y962" s="3"/>
      <c r="Z962" s="3"/>
      <c r="AA962" s="3"/>
      <c r="AB962" s="3"/>
      <c r="AC962" s="3"/>
      <c r="AD962" s="4"/>
      <c r="AE962" s="3"/>
      <c r="AF962" s="3"/>
      <c r="AG962" s="3"/>
      <c r="AH962" s="3"/>
      <c r="AI962" s="3"/>
      <c r="AJ962" s="3"/>
      <c r="AK962" s="3"/>
      <c r="AL962" s="4"/>
      <c r="AM962" s="3"/>
      <c r="AN962" s="3"/>
      <c r="AO962" s="3"/>
      <c r="AP962" s="3"/>
      <c r="AQ962" s="3"/>
      <c r="AR962" s="3"/>
      <c r="AS962" s="3"/>
      <c r="AT962" s="4"/>
      <c r="AU962" s="3"/>
      <c r="AV962" s="3"/>
      <c r="AW962" s="3"/>
      <c r="AX962" s="3"/>
      <c r="AY962" s="3"/>
      <c r="AZ962" s="3"/>
      <c r="BA962" s="3"/>
      <c r="BB962" s="4"/>
      <c r="BC962" s="3"/>
      <c r="BD962" s="3"/>
      <c r="BE962" s="1"/>
      <c r="BF962" s="3"/>
    </row>
    <row r="963" spans="1:5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1"/>
      <c r="BF963" s="3"/>
    </row>
    <row r="964" spans="1:5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1"/>
      <c r="BF964" s="3"/>
    </row>
    <row r="965" spans="1:5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3"/>
      <c r="W965" s="4"/>
      <c r="X965" s="4"/>
      <c r="Y965" s="4"/>
      <c r="Z965" s="4"/>
      <c r="AA965" s="4"/>
      <c r="AB965" s="4"/>
      <c r="AC965" s="4"/>
      <c r="AD965" s="3"/>
      <c r="AE965" s="4"/>
      <c r="AF965" s="4"/>
      <c r="AG965" s="4"/>
      <c r="AH965" s="4"/>
      <c r="AI965" s="4"/>
      <c r="AJ965" s="4"/>
      <c r="AK965" s="4"/>
      <c r="AL965" s="3"/>
      <c r="AM965" s="4"/>
      <c r="AN965" s="4"/>
      <c r="AO965" s="4"/>
      <c r="AP965" s="4"/>
      <c r="AQ965" s="4"/>
      <c r="AR965" s="4"/>
      <c r="AS965" s="4"/>
      <c r="AT965" s="3"/>
      <c r="AU965" s="4"/>
      <c r="AV965" s="4"/>
      <c r="AW965" s="4"/>
      <c r="AX965" s="4"/>
      <c r="AY965" s="4"/>
      <c r="AZ965" s="4"/>
      <c r="BA965" s="4"/>
      <c r="BB965" s="3"/>
      <c r="BC965" s="4"/>
      <c r="BD965" s="4"/>
      <c r="BE965" s="1"/>
      <c r="BF965" s="4"/>
    </row>
    <row r="966" spans="1:5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4"/>
      <c r="W966" s="3"/>
      <c r="X966" s="3"/>
      <c r="Y966" s="3"/>
      <c r="Z966" s="3"/>
      <c r="AA966" s="3"/>
      <c r="AB966" s="3"/>
      <c r="AC966" s="3"/>
      <c r="AD966" s="4"/>
      <c r="AE966" s="3"/>
      <c r="AF966" s="3"/>
      <c r="AG966" s="3"/>
      <c r="AH966" s="3"/>
      <c r="AI966" s="3"/>
      <c r="AJ966" s="3"/>
      <c r="AK966" s="3"/>
      <c r="AL966" s="4"/>
      <c r="AM966" s="3"/>
      <c r="AN966" s="3"/>
      <c r="AO966" s="3"/>
      <c r="AP966" s="3"/>
      <c r="AQ966" s="3"/>
      <c r="AR966" s="3"/>
      <c r="AS966" s="3"/>
      <c r="AT966" s="4"/>
      <c r="AU966" s="3"/>
      <c r="AV966" s="3"/>
      <c r="AW966" s="3"/>
      <c r="AX966" s="3"/>
      <c r="AY966" s="3"/>
      <c r="AZ966" s="3"/>
      <c r="BA966" s="3"/>
      <c r="BB966" s="4"/>
      <c r="BC966" s="3"/>
      <c r="BD966" s="3"/>
      <c r="BE966" s="1"/>
      <c r="BF966" s="3"/>
    </row>
    <row r="967" spans="1:5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1"/>
      <c r="BF967" s="3"/>
    </row>
    <row r="968" spans="1:5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1"/>
      <c r="BF968" s="3"/>
    </row>
    <row r="969" spans="1:5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3"/>
      <c r="W969" s="4"/>
      <c r="X969" s="4"/>
      <c r="Y969" s="4"/>
      <c r="Z969" s="4"/>
      <c r="AA969" s="4"/>
      <c r="AB969" s="4"/>
      <c r="AC969" s="4"/>
      <c r="AD969" s="3"/>
      <c r="AE969" s="4"/>
      <c r="AF969" s="4"/>
      <c r="AG969" s="4"/>
      <c r="AH969" s="4"/>
      <c r="AI969" s="4"/>
      <c r="AJ969" s="4"/>
      <c r="AK969" s="4"/>
      <c r="AL969" s="3"/>
      <c r="AM969" s="4"/>
      <c r="AN969" s="4"/>
      <c r="AO969" s="4"/>
      <c r="AP969" s="4"/>
      <c r="AQ969" s="4"/>
      <c r="AR969" s="4"/>
      <c r="AS969" s="4"/>
      <c r="AT969" s="3"/>
      <c r="AU969" s="4"/>
      <c r="AV969" s="4"/>
      <c r="AW969" s="4"/>
      <c r="AX969" s="4"/>
      <c r="AY969" s="4"/>
      <c r="AZ969" s="4"/>
      <c r="BA969" s="4"/>
      <c r="BB969" s="3"/>
      <c r="BC969" s="4"/>
      <c r="BD969" s="4"/>
      <c r="BE969" s="1"/>
      <c r="BF969" s="4"/>
    </row>
    <row r="970" spans="1:58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4"/>
      <c r="W970" s="3"/>
      <c r="X970" s="3"/>
      <c r="Y970" s="3"/>
      <c r="Z970" s="3"/>
      <c r="AA970" s="3"/>
      <c r="AB970" s="3"/>
      <c r="AC970" s="3"/>
      <c r="AD970" s="4"/>
      <c r="AE970" s="3"/>
      <c r="AF970" s="3"/>
      <c r="AG970" s="3"/>
      <c r="AH970" s="3"/>
      <c r="AI970" s="3"/>
      <c r="AJ970" s="3"/>
      <c r="AK970" s="3"/>
      <c r="AL970" s="4"/>
      <c r="AM970" s="3"/>
      <c r="AN970" s="3"/>
      <c r="AO970" s="3"/>
      <c r="AP970" s="3"/>
      <c r="AQ970" s="3"/>
      <c r="AR970" s="3"/>
      <c r="AS970" s="3"/>
      <c r="AT970" s="4"/>
      <c r="AU970" s="3"/>
      <c r="AV970" s="3"/>
      <c r="AW970" s="3"/>
      <c r="AX970" s="3"/>
      <c r="AY970" s="3"/>
      <c r="AZ970" s="3"/>
      <c r="BA970" s="3"/>
      <c r="BB970" s="4"/>
      <c r="BC970" s="3"/>
      <c r="BD970" s="3"/>
      <c r="BE970" s="1"/>
      <c r="BF970" s="3"/>
    </row>
    <row r="971" spans="1:58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1"/>
      <c r="BF971" s="3"/>
    </row>
    <row r="972" spans="1:58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1"/>
      <c r="BF972" s="3"/>
    </row>
    <row r="973" spans="1:5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3"/>
      <c r="W973" s="4"/>
      <c r="X973" s="4"/>
      <c r="Y973" s="4"/>
      <c r="Z973" s="4"/>
      <c r="AA973" s="4"/>
      <c r="AB973" s="4"/>
      <c r="AC973" s="4"/>
      <c r="AD973" s="3"/>
      <c r="AE973" s="4"/>
      <c r="AF973" s="4"/>
      <c r="AG973" s="4"/>
      <c r="AH973" s="4"/>
      <c r="AI973" s="4"/>
      <c r="AJ973" s="4"/>
      <c r="AK973" s="4"/>
      <c r="AL973" s="3"/>
      <c r="AM973" s="4"/>
      <c r="AN973" s="4"/>
      <c r="AO973" s="4"/>
      <c r="AP973" s="4"/>
      <c r="AQ973" s="4"/>
      <c r="AR973" s="4"/>
      <c r="AS973" s="4"/>
      <c r="AT973" s="3"/>
      <c r="AU973" s="4"/>
      <c r="AV973" s="4"/>
      <c r="AW973" s="4"/>
      <c r="AX973" s="4"/>
      <c r="AY973" s="4"/>
      <c r="AZ973" s="4"/>
      <c r="BA973" s="4"/>
      <c r="BB973" s="3"/>
      <c r="BC973" s="4"/>
      <c r="BD973" s="4"/>
      <c r="BE973" s="1"/>
      <c r="BF973" s="4"/>
    </row>
    <row r="974" spans="1:58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4"/>
      <c r="W974" s="3"/>
      <c r="X974" s="3"/>
      <c r="Y974" s="3"/>
      <c r="Z974" s="3"/>
      <c r="AA974" s="3"/>
      <c r="AB974" s="3"/>
      <c r="AC974" s="3"/>
      <c r="AD974" s="4"/>
      <c r="AE974" s="3"/>
      <c r="AF974" s="3"/>
      <c r="AG974" s="3"/>
      <c r="AH974" s="3"/>
      <c r="AI974" s="3"/>
      <c r="AJ974" s="3"/>
      <c r="AK974" s="3"/>
      <c r="AL974" s="4"/>
      <c r="AM974" s="3"/>
      <c r="AN974" s="3"/>
      <c r="AO974" s="3"/>
      <c r="AP974" s="3"/>
      <c r="AQ974" s="3"/>
      <c r="AR974" s="3"/>
      <c r="AS974" s="3"/>
      <c r="AT974" s="4"/>
      <c r="AU974" s="3"/>
      <c r="AV974" s="3"/>
      <c r="AW974" s="3"/>
      <c r="AX974" s="3"/>
      <c r="AY974" s="3"/>
      <c r="AZ974" s="3"/>
      <c r="BA974" s="3"/>
      <c r="BB974" s="4"/>
      <c r="BC974" s="3"/>
      <c r="BD974" s="3"/>
      <c r="BE974" s="1"/>
      <c r="BF974" s="3"/>
    </row>
    <row r="975" spans="1:58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1"/>
      <c r="BF975" s="3"/>
    </row>
    <row r="976" spans="1:58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1"/>
      <c r="BF976" s="3"/>
    </row>
    <row r="977" spans="1:5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3"/>
      <c r="W977" s="4"/>
      <c r="X977" s="4"/>
      <c r="Y977" s="4"/>
      <c r="Z977" s="4"/>
      <c r="AA977" s="4"/>
      <c r="AB977" s="4"/>
      <c r="AC977" s="4"/>
      <c r="AD977" s="3"/>
      <c r="AE977" s="4"/>
      <c r="AF977" s="4"/>
      <c r="AG977" s="4"/>
      <c r="AH977" s="4"/>
      <c r="AI977" s="4"/>
      <c r="AJ977" s="4"/>
      <c r="AK977" s="4"/>
      <c r="AL977" s="3"/>
      <c r="AM977" s="4"/>
      <c r="AN977" s="4"/>
      <c r="AO977" s="4"/>
      <c r="AP977" s="4"/>
      <c r="AQ977" s="4"/>
      <c r="AR977" s="4"/>
      <c r="AS977" s="4"/>
      <c r="AT977" s="3"/>
      <c r="AU977" s="4"/>
      <c r="AV977" s="4"/>
      <c r="AW977" s="4"/>
      <c r="AX977" s="4"/>
      <c r="AY977" s="4"/>
      <c r="AZ977" s="4"/>
      <c r="BA977" s="4"/>
      <c r="BB977" s="3"/>
      <c r="BC977" s="4"/>
      <c r="BD977" s="4"/>
      <c r="BE977" s="1"/>
      <c r="BF977" s="4"/>
    </row>
    <row r="978" spans="1:58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4"/>
      <c r="W978" s="3"/>
      <c r="X978" s="3"/>
      <c r="Y978" s="3"/>
      <c r="Z978" s="3"/>
      <c r="AA978" s="3"/>
      <c r="AB978" s="3"/>
      <c r="AC978" s="3"/>
      <c r="AD978" s="4"/>
      <c r="AE978" s="3"/>
      <c r="AF978" s="3"/>
      <c r="AG978" s="3"/>
      <c r="AH978" s="3"/>
      <c r="AI978" s="3"/>
      <c r="AJ978" s="3"/>
      <c r="AK978" s="3"/>
      <c r="AL978" s="4"/>
      <c r="AM978" s="3"/>
      <c r="AN978" s="3"/>
      <c r="AO978" s="3"/>
      <c r="AP978" s="3"/>
      <c r="AQ978" s="3"/>
      <c r="AR978" s="3"/>
      <c r="AS978" s="3"/>
      <c r="AT978" s="4"/>
      <c r="AU978" s="3"/>
      <c r="AV978" s="3"/>
      <c r="AW978" s="3"/>
      <c r="AX978" s="3"/>
      <c r="AY978" s="3"/>
      <c r="AZ978" s="3"/>
      <c r="BA978" s="3"/>
      <c r="BB978" s="4"/>
      <c r="BC978" s="3"/>
      <c r="BD978" s="3"/>
      <c r="BE978" s="1"/>
      <c r="BF978" s="3"/>
    </row>
    <row r="979" spans="1:58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1"/>
      <c r="BF979" s="3"/>
    </row>
    <row r="980" spans="1:58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1"/>
      <c r="BF980" s="3"/>
    </row>
    <row r="981" spans="1:5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3"/>
      <c r="W981" s="4"/>
      <c r="X981" s="4"/>
      <c r="Y981" s="4"/>
      <c r="Z981" s="4"/>
      <c r="AA981" s="4"/>
      <c r="AB981" s="4"/>
      <c r="AC981" s="4"/>
      <c r="AD981" s="3"/>
      <c r="AE981" s="4"/>
      <c r="AF981" s="4"/>
      <c r="AG981" s="4"/>
      <c r="AH981" s="4"/>
      <c r="AI981" s="4"/>
      <c r="AJ981" s="4"/>
      <c r="AK981" s="4"/>
      <c r="AL981" s="3"/>
      <c r="AM981" s="4"/>
      <c r="AN981" s="4"/>
      <c r="AO981" s="4"/>
      <c r="AP981" s="4"/>
      <c r="AQ981" s="4"/>
      <c r="AR981" s="4"/>
      <c r="AS981" s="4"/>
      <c r="AT981" s="3"/>
      <c r="AU981" s="4"/>
      <c r="AV981" s="4"/>
      <c r="AW981" s="4"/>
      <c r="AX981" s="4"/>
      <c r="AY981" s="4"/>
      <c r="AZ981" s="4"/>
      <c r="BA981" s="4"/>
      <c r="BB981" s="3"/>
      <c r="BC981" s="4"/>
      <c r="BD981" s="4"/>
      <c r="BE981" s="1"/>
      <c r="BF981" s="4"/>
    </row>
    <row r="982" spans="1:58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4"/>
      <c r="W982" s="3"/>
      <c r="X982" s="3"/>
      <c r="Y982" s="3"/>
      <c r="Z982" s="3"/>
      <c r="AA982" s="3"/>
      <c r="AB982" s="3"/>
      <c r="AC982" s="3"/>
      <c r="AD982" s="4"/>
      <c r="AE982" s="3"/>
      <c r="AF982" s="3"/>
      <c r="AG982" s="3"/>
      <c r="AH982" s="3"/>
      <c r="AI982" s="3"/>
      <c r="AJ982" s="3"/>
      <c r="AK982" s="3"/>
      <c r="AL982" s="4"/>
      <c r="AM982" s="3"/>
      <c r="AN982" s="3"/>
      <c r="AO982" s="3"/>
      <c r="AP982" s="3"/>
      <c r="AQ982" s="3"/>
      <c r="AR982" s="3"/>
      <c r="AS982" s="3"/>
      <c r="AT982" s="4"/>
      <c r="AU982" s="3"/>
      <c r="AV982" s="3"/>
      <c r="AW982" s="3"/>
      <c r="AX982" s="3"/>
      <c r="AY982" s="3"/>
      <c r="AZ982" s="3"/>
      <c r="BA982" s="3"/>
      <c r="BB982" s="4"/>
      <c r="BC982" s="3"/>
      <c r="BD982" s="3"/>
      <c r="BE982" s="1"/>
      <c r="BF982" s="3"/>
    </row>
    <row r="983" spans="1:58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1"/>
      <c r="BF983" s="3"/>
    </row>
    <row r="984" spans="1:58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1"/>
      <c r="BF984" s="3"/>
    </row>
    <row r="985" spans="1:5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3"/>
      <c r="W985" s="4"/>
      <c r="X985" s="4"/>
      <c r="Y985" s="4"/>
      <c r="Z985" s="4"/>
      <c r="AA985" s="4"/>
      <c r="AB985" s="4"/>
      <c r="AC985" s="4"/>
      <c r="AD985" s="3"/>
      <c r="AE985" s="4"/>
      <c r="AF985" s="4"/>
      <c r="AG985" s="4"/>
      <c r="AH985" s="4"/>
      <c r="AI985" s="4"/>
      <c r="AJ985" s="4"/>
      <c r="AK985" s="4"/>
      <c r="AL985" s="3"/>
      <c r="AM985" s="4"/>
      <c r="AN985" s="4"/>
      <c r="AO985" s="4"/>
      <c r="AP985" s="4"/>
      <c r="AQ985" s="4"/>
      <c r="AR985" s="4"/>
      <c r="AS985" s="4"/>
      <c r="AT985" s="3"/>
      <c r="AU985" s="4"/>
      <c r="AV985" s="4"/>
      <c r="AW985" s="4"/>
      <c r="AX985" s="4"/>
      <c r="AY985" s="4"/>
      <c r="AZ985" s="4"/>
      <c r="BA985" s="4"/>
      <c r="BB985" s="3"/>
      <c r="BC985" s="4"/>
      <c r="BD985" s="4"/>
      <c r="BE985" s="1"/>
      <c r="BF985" s="4"/>
    </row>
    <row r="986" spans="1:58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4"/>
      <c r="W986" s="3"/>
      <c r="X986" s="3"/>
      <c r="Y986" s="3"/>
      <c r="Z986" s="3"/>
      <c r="AA986" s="3"/>
      <c r="AB986" s="3"/>
      <c r="AC986" s="3"/>
      <c r="AD986" s="4"/>
      <c r="AE986" s="3"/>
      <c r="AF986" s="3"/>
      <c r="AG986" s="3"/>
      <c r="AH986" s="3"/>
      <c r="AI986" s="3"/>
      <c r="AJ986" s="3"/>
      <c r="AK986" s="3"/>
      <c r="AL986" s="4"/>
      <c r="AM986" s="3"/>
      <c r="AN986" s="3"/>
      <c r="AO986" s="3"/>
      <c r="AP986" s="3"/>
      <c r="AQ986" s="3"/>
      <c r="AR986" s="3"/>
      <c r="AS986" s="3"/>
      <c r="AT986" s="4"/>
      <c r="AU986" s="3"/>
      <c r="AV986" s="3"/>
      <c r="AW986" s="3"/>
      <c r="AX986" s="3"/>
      <c r="AY986" s="3"/>
      <c r="AZ986" s="3"/>
      <c r="BA986" s="3"/>
      <c r="BB986" s="4"/>
      <c r="BC986" s="3"/>
      <c r="BD986" s="3"/>
      <c r="BE986" s="1"/>
      <c r="BF986" s="3"/>
    </row>
    <row r="987" spans="1:58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1"/>
      <c r="BF987" s="3"/>
    </row>
    <row r="988" spans="1:58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1"/>
      <c r="BF988" s="3"/>
    </row>
    <row r="989" spans="1:5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3"/>
      <c r="W989" s="4"/>
      <c r="X989" s="4"/>
      <c r="Y989" s="4"/>
      <c r="Z989" s="4"/>
      <c r="AA989" s="4"/>
      <c r="AB989" s="4"/>
      <c r="AC989" s="4"/>
      <c r="AD989" s="3"/>
      <c r="AE989" s="4"/>
      <c r="AF989" s="4"/>
      <c r="AG989" s="4"/>
      <c r="AH989" s="4"/>
      <c r="AI989" s="4"/>
      <c r="AJ989" s="4"/>
      <c r="AK989" s="4"/>
      <c r="AL989" s="3"/>
      <c r="AM989" s="4"/>
      <c r="AN989" s="4"/>
      <c r="AO989" s="4"/>
      <c r="AP989" s="4"/>
      <c r="AQ989" s="4"/>
      <c r="AR989" s="4"/>
      <c r="AS989" s="4"/>
      <c r="AT989" s="3"/>
      <c r="AU989" s="4"/>
      <c r="AV989" s="4"/>
      <c r="AW989" s="4"/>
      <c r="AX989" s="4"/>
      <c r="AY989" s="4"/>
      <c r="AZ989" s="4"/>
      <c r="BA989" s="4"/>
      <c r="BB989" s="3"/>
      <c r="BC989" s="4"/>
      <c r="BD989" s="4"/>
      <c r="BE989" s="1"/>
      <c r="BF989" s="4"/>
    </row>
    <row r="990" spans="1:58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4"/>
      <c r="W990" s="3"/>
      <c r="X990" s="3"/>
      <c r="Y990" s="3"/>
      <c r="Z990" s="3"/>
      <c r="AA990" s="3"/>
      <c r="AB990" s="3"/>
      <c r="AC990" s="3"/>
      <c r="AD990" s="4"/>
      <c r="AE990" s="3"/>
      <c r="AF990" s="3"/>
      <c r="AG990" s="3"/>
      <c r="AH990" s="3"/>
      <c r="AI990" s="3"/>
      <c r="AJ990" s="3"/>
      <c r="AK990" s="3"/>
      <c r="AL990" s="4"/>
      <c r="AM990" s="3"/>
      <c r="AN990" s="3"/>
      <c r="AO990" s="3"/>
      <c r="AP990" s="3"/>
      <c r="AQ990" s="3"/>
      <c r="AR990" s="3"/>
      <c r="AS990" s="3"/>
      <c r="AT990" s="4"/>
      <c r="AU990" s="3"/>
      <c r="AV990" s="3"/>
      <c r="AW990" s="3"/>
      <c r="AX990" s="3"/>
      <c r="AY990" s="3"/>
      <c r="AZ990" s="3"/>
      <c r="BA990" s="3"/>
      <c r="BB990" s="4"/>
      <c r="BC990" s="3"/>
      <c r="BD990" s="3"/>
      <c r="BE990" s="1"/>
      <c r="BF990" s="3"/>
    </row>
    <row r="991" spans="1:58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1"/>
      <c r="BF991" s="3"/>
    </row>
    <row r="992" spans="1:58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1"/>
      <c r="BF992" s="3"/>
    </row>
    <row r="993" spans="1:58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3"/>
      <c r="W993" s="4"/>
      <c r="X993" s="4"/>
      <c r="Y993" s="4"/>
      <c r="Z993" s="4"/>
      <c r="AA993" s="4"/>
      <c r="AB993" s="4"/>
      <c r="AC993" s="4"/>
      <c r="AD993" s="3"/>
      <c r="AE993" s="4"/>
      <c r="AF993" s="4"/>
      <c r="AG993" s="4"/>
      <c r="AH993" s="4"/>
      <c r="AI993" s="4"/>
      <c r="AJ993" s="4"/>
      <c r="AK993" s="4"/>
      <c r="AL993" s="3"/>
      <c r="AM993" s="4"/>
      <c r="AN993" s="4"/>
      <c r="AO993" s="4"/>
      <c r="AP993" s="4"/>
      <c r="AQ993" s="4"/>
      <c r="AR993" s="4"/>
      <c r="AS993" s="4"/>
      <c r="AT993" s="3"/>
      <c r="AU993" s="4"/>
      <c r="AV993" s="4"/>
      <c r="AW993" s="4"/>
      <c r="AX993" s="4"/>
      <c r="AY993" s="4"/>
      <c r="AZ993" s="4"/>
      <c r="BA993" s="4"/>
      <c r="BB993" s="3"/>
      <c r="BC993" s="4"/>
      <c r="BD993" s="4"/>
      <c r="BE993" s="1"/>
      <c r="BF993" s="4"/>
    </row>
    <row r="994" spans="1:58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4"/>
      <c r="W994" s="3"/>
      <c r="X994" s="3"/>
      <c r="Y994" s="3"/>
      <c r="Z994" s="3"/>
      <c r="AA994" s="3"/>
      <c r="AB994" s="3"/>
      <c r="AC994" s="3"/>
      <c r="AD994" s="4"/>
      <c r="AE994" s="3"/>
      <c r="AF994" s="3"/>
      <c r="AG994" s="3"/>
      <c r="AH994" s="3"/>
      <c r="AI994" s="3"/>
      <c r="AJ994" s="3"/>
      <c r="AK994" s="3"/>
      <c r="AL994" s="4"/>
      <c r="AM994" s="3"/>
      <c r="AN994" s="3"/>
      <c r="AO994" s="3"/>
      <c r="AP994" s="3"/>
      <c r="AQ994" s="3"/>
      <c r="AR994" s="3"/>
      <c r="AS994" s="3"/>
      <c r="AT994" s="4"/>
      <c r="AU994" s="3"/>
      <c r="AV994" s="3"/>
      <c r="AW994" s="3"/>
      <c r="AX994" s="3"/>
      <c r="AY994" s="3"/>
      <c r="AZ994" s="3"/>
      <c r="BA994" s="3"/>
      <c r="BB994" s="4"/>
      <c r="BC994" s="3"/>
      <c r="BD994" s="3"/>
      <c r="BE994" s="1"/>
      <c r="BF994" s="3"/>
    </row>
    <row r="995" spans="1:58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1"/>
      <c r="BF995" s="3"/>
    </row>
    <row r="996" spans="1:58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1"/>
      <c r="BF996" s="3"/>
    </row>
    <row r="997" spans="1:58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3"/>
      <c r="W997" s="4"/>
      <c r="X997" s="4"/>
      <c r="Y997" s="4"/>
      <c r="Z997" s="4"/>
      <c r="AA997" s="4"/>
      <c r="AB997" s="4"/>
      <c r="AC997" s="4"/>
      <c r="AD997" s="3"/>
      <c r="AE997" s="4"/>
      <c r="AF997" s="4"/>
      <c r="AG997" s="4"/>
      <c r="AH997" s="4"/>
      <c r="AI997" s="4"/>
      <c r="AJ997" s="4"/>
      <c r="AK997" s="4"/>
      <c r="AL997" s="3"/>
      <c r="AM997" s="4"/>
      <c r="AN997" s="4"/>
      <c r="AO997" s="4"/>
      <c r="AP997" s="4"/>
      <c r="AQ997" s="4"/>
      <c r="AR997" s="4"/>
      <c r="AS997" s="4"/>
      <c r="AT997" s="3"/>
      <c r="AU997" s="4"/>
      <c r="AV997" s="4"/>
      <c r="AW997" s="4"/>
      <c r="AX997" s="4"/>
      <c r="AY997" s="4"/>
      <c r="AZ997" s="4"/>
      <c r="BA997" s="4"/>
      <c r="BB997" s="3"/>
      <c r="BC997" s="4"/>
      <c r="BD997" s="4"/>
      <c r="BE997" s="1"/>
      <c r="BF997" s="4"/>
    </row>
    <row r="998" spans="1:58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4"/>
      <c r="W998" s="3"/>
      <c r="X998" s="3"/>
      <c r="Y998" s="3"/>
      <c r="Z998" s="3"/>
      <c r="AA998" s="3"/>
      <c r="AB998" s="3"/>
      <c r="AC998" s="3"/>
      <c r="AD998" s="4"/>
      <c r="AE998" s="3"/>
      <c r="AF998" s="3"/>
      <c r="AG998" s="3"/>
      <c r="AH998" s="3"/>
      <c r="AI998" s="3"/>
      <c r="AJ998" s="3"/>
      <c r="AK998" s="3"/>
      <c r="AL998" s="4"/>
      <c r="AM998" s="3"/>
      <c r="AN998" s="3"/>
      <c r="AO998" s="3"/>
      <c r="AP998" s="3"/>
      <c r="AQ998" s="3"/>
      <c r="AR998" s="3"/>
      <c r="AS998" s="3"/>
      <c r="AT998" s="4"/>
      <c r="AU998" s="3"/>
      <c r="AV998" s="3"/>
      <c r="AW998" s="3"/>
      <c r="AX998" s="3"/>
      <c r="AY998" s="3"/>
      <c r="AZ998" s="3"/>
      <c r="BA998" s="3"/>
      <c r="BB998" s="4"/>
      <c r="BC998" s="3"/>
      <c r="BD998" s="3"/>
      <c r="BE998" s="1"/>
      <c r="BF998" s="3"/>
    </row>
    <row r="999" spans="1:58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1"/>
      <c r="BF999" s="3"/>
    </row>
    <row r="1000" spans="1:58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1"/>
      <c r="BF1000" s="3"/>
    </row>
    <row r="1001" spans="1:58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3"/>
      <c r="W1001" s="4"/>
      <c r="X1001" s="4"/>
      <c r="Y1001" s="4"/>
      <c r="Z1001" s="4"/>
      <c r="AA1001" s="4"/>
      <c r="AB1001" s="4"/>
      <c r="AC1001" s="4"/>
      <c r="AD1001" s="3"/>
      <c r="AE1001" s="4"/>
      <c r="AF1001" s="4"/>
      <c r="AG1001" s="4"/>
      <c r="AH1001" s="4"/>
      <c r="AI1001" s="4"/>
      <c r="AJ1001" s="4"/>
      <c r="AK1001" s="4"/>
      <c r="AL1001" s="3"/>
      <c r="AM1001" s="4"/>
      <c r="AN1001" s="4"/>
      <c r="AO1001" s="4"/>
      <c r="AP1001" s="4"/>
      <c r="AQ1001" s="4"/>
      <c r="AR1001" s="4"/>
      <c r="AS1001" s="4"/>
      <c r="AT1001" s="3"/>
      <c r="AU1001" s="4"/>
      <c r="AV1001" s="4"/>
      <c r="AW1001" s="4"/>
      <c r="AX1001" s="4"/>
      <c r="AY1001" s="4"/>
      <c r="AZ1001" s="4"/>
      <c r="BA1001" s="4"/>
      <c r="BB1001" s="3"/>
      <c r="BC1001" s="4"/>
      <c r="BD1001" s="4"/>
      <c r="BE1001" s="1"/>
      <c r="BF1001" s="4"/>
    </row>
    <row r="1002" spans="1:58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4"/>
      <c r="W1002" s="3"/>
      <c r="X1002" s="3"/>
      <c r="Y1002" s="3"/>
      <c r="Z1002" s="3"/>
      <c r="AA1002" s="3"/>
      <c r="AB1002" s="3"/>
      <c r="AC1002" s="3"/>
      <c r="AD1002" s="4"/>
      <c r="AE1002" s="3"/>
      <c r="AF1002" s="3"/>
      <c r="AG1002" s="3"/>
      <c r="AH1002" s="3"/>
      <c r="AI1002" s="3"/>
      <c r="AJ1002" s="3"/>
      <c r="AK1002" s="3"/>
      <c r="AL1002" s="4"/>
      <c r="AM1002" s="3"/>
      <c r="AN1002" s="3"/>
      <c r="AO1002" s="3"/>
      <c r="AP1002" s="3"/>
      <c r="AQ1002" s="3"/>
      <c r="AR1002" s="3"/>
      <c r="AS1002" s="3"/>
      <c r="AT1002" s="4"/>
      <c r="AU1002" s="3"/>
      <c r="AV1002" s="3"/>
      <c r="AW1002" s="3"/>
      <c r="AX1002" s="3"/>
      <c r="AY1002" s="3"/>
      <c r="AZ1002" s="3"/>
      <c r="BA1002" s="3"/>
      <c r="BB1002" s="4"/>
      <c r="BC1002" s="3"/>
      <c r="BD1002" s="3"/>
      <c r="BE1002" s="1"/>
      <c r="BF1002" s="3"/>
    </row>
    <row r="1003" spans="1:58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1"/>
      <c r="BF1003" s="3"/>
    </row>
    <row r="1004" spans="1:58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1"/>
      <c r="BF1004" s="3"/>
    </row>
    <row r="1005" spans="1:58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3"/>
      <c r="W1005" s="4"/>
      <c r="X1005" s="4"/>
      <c r="Y1005" s="4"/>
      <c r="Z1005" s="4"/>
      <c r="AA1005" s="4"/>
      <c r="AB1005" s="4"/>
      <c r="AC1005" s="4"/>
      <c r="AD1005" s="3"/>
      <c r="AE1005" s="4"/>
      <c r="AF1005" s="4"/>
      <c r="AG1005" s="4"/>
      <c r="AH1005" s="4"/>
      <c r="AI1005" s="4"/>
      <c r="AJ1005" s="4"/>
      <c r="AK1005" s="4"/>
      <c r="AL1005" s="3"/>
      <c r="AM1005" s="4"/>
      <c r="AN1005" s="4"/>
      <c r="AO1005" s="4"/>
      <c r="AP1005" s="4"/>
      <c r="AQ1005" s="4"/>
      <c r="AR1005" s="4"/>
      <c r="AS1005" s="4"/>
      <c r="AT1005" s="3"/>
      <c r="AU1005" s="4"/>
      <c r="AV1005" s="4"/>
      <c r="AW1005" s="4"/>
      <c r="AX1005" s="4"/>
      <c r="AY1005" s="4"/>
      <c r="AZ1005" s="4"/>
      <c r="BA1005" s="4"/>
      <c r="BB1005" s="3"/>
      <c r="BC1005" s="4"/>
      <c r="BD1005" s="4"/>
      <c r="BE1005" s="1"/>
      <c r="BF1005" s="4"/>
    </row>
    <row r="1006" spans="1:58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4"/>
      <c r="W1006" s="3"/>
      <c r="X1006" s="3"/>
      <c r="Y1006" s="3"/>
      <c r="Z1006" s="3"/>
      <c r="AA1006" s="3"/>
      <c r="AB1006" s="3"/>
      <c r="AC1006" s="3"/>
      <c r="AD1006" s="4"/>
      <c r="AE1006" s="3"/>
      <c r="AF1006" s="3"/>
      <c r="AG1006" s="3"/>
      <c r="AH1006" s="3"/>
      <c r="AI1006" s="3"/>
      <c r="AJ1006" s="3"/>
      <c r="AK1006" s="3"/>
      <c r="AL1006" s="4"/>
      <c r="AM1006" s="3"/>
      <c r="AN1006" s="3"/>
      <c r="AO1006" s="3"/>
      <c r="AP1006" s="3"/>
      <c r="AQ1006" s="3"/>
      <c r="AR1006" s="3"/>
      <c r="AS1006" s="3"/>
      <c r="AT1006" s="4"/>
      <c r="AU1006" s="3"/>
      <c r="AV1006" s="3"/>
      <c r="AW1006" s="3"/>
      <c r="AX1006" s="3"/>
      <c r="AY1006" s="3"/>
      <c r="AZ1006" s="3"/>
      <c r="BA1006" s="3"/>
      <c r="BB1006" s="4"/>
      <c r="BC1006" s="3"/>
      <c r="BD1006" s="3"/>
      <c r="BE1006" s="1"/>
      <c r="BF1006" s="3"/>
    </row>
    <row r="1007" spans="1:58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1"/>
      <c r="BF1007" s="3"/>
    </row>
    <row r="1008" spans="1:58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1"/>
      <c r="BF1008" s="3"/>
    </row>
    <row r="1009" spans="1:58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3"/>
      <c r="W1009" s="4"/>
      <c r="X1009" s="4"/>
      <c r="Y1009" s="4"/>
      <c r="Z1009" s="4"/>
      <c r="AA1009" s="4"/>
      <c r="AB1009" s="4"/>
      <c r="AC1009" s="4"/>
      <c r="AD1009" s="3"/>
      <c r="AE1009" s="4"/>
      <c r="AF1009" s="4"/>
      <c r="AG1009" s="4"/>
      <c r="AH1009" s="4"/>
      <c r="AI1009" s="4"/>
      <c r="AJ1009" s="4"/>
      <c r="AK1009" s="4"/>
      <c r="AL1009" s="3"/>
      <c r="AM1009" s="4"/>
      <c r="AN1009" s="4"/>
      <c r="AO1009" s="4"/>
      <c r="AP1009" s="4"/>
      <c r="AQ1009" s="4"/>
      <c r="AR1009" s="4"/>
      <c r="AS1009" s="4"/>
      <c r="AT1009" s="3"/>
      <c r="AU1009" s="4"/>
      <c r="AV1009" s="4"/>
      <c r="AW1009" s="4"/>
      <c r="AX1009" s="4"/>
      <c r="AY1009" s="4"/>
      <c r="AZ1009" s="4"/>
      <c r="BA1009" s="4"/>
      <c r="BB1009" s="3"/>
      <c r="BC1009" s="4"/>
      <c r="BD1009" s="4"/>
      <c r="BE1009" s="1"/>
      <c r="BF1009" s="4"/>
    </row>
    <row r="1010" spans="1:58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4"/>
      <c r="W1010" s="3"/>
      <c r="X1010" s="3"/>
      <c r="Y1010" s="3"/>
      <c r="Z1010" s="3"/>
      <c r="AA1010" s="3"/>
      <c r="AB1010" s="3"/>
      <c r="AC1010" s="3"/>
      <c r="AD1010" s="4"/>
      <c r="AE1010" s="3"/>
      <c r="AF1010" s="3"/>
      <c r="AG1010" s="3"/>
      <c r="AH1010" s="3"/>
      <c r="AI1010" s="3"/>
      <c r="AJ1010" s="3"/>
      <c r="AK1010" s="3"/>
      <c r="AL1010" s="4"/>
      <c r="AM1010" s="3"/>
      <c r="AN1010" s="3"/>
      <c r="AO1010" s="3"/>
      <c r="AP1010" s="3"/>
      <c r="AQ1010" s="3"/>
      <c r="AR1010" s="3"/>
      <c r="AS1010" s="3"/>
      <c r="AT1010" s="4"/>
      <c r="AU1010" s="3"/>
      <c r="AV1010" s="3"/>
      <c r="AW1010" s="3"/>
      <c r="AX1010" s="3"/>
      <c r="AY1010" s="3"/>
      <c r="AZ1010" s="3"/>
      <c r="BA1010" s="3"/>
      <c r="BB1010" s="4"/>
      <c r="BC1010" s="3"/>
      <c r="BD1010" s="3"/>
      <c r="BE1010" s="1"/>
      <c r="BF1010" s="3"/>
    </row>
    <row r="1011" spans="1:58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1"/>
      <c r="BF1011" s="3"/>
    </row>
    <row r="1012" spans="1:58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1"/>
      <c r="BF1012" s="3"/>
    </row>
    <row r="1013" spans="1:58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3"/>
      <c r="W1013" s="4"/>
      <c r="X1013" s="4"/>
      <c r="Y1013" s="4"/>
      <c r="Z1013" s="4"/>
      <c r="AA1013" s="4"/>
      <c r="AB1013" s="4"/>
      <c r="AC1013" s="4"/>
      <c r="AD1013" s="3"/>
      <c r="AE1013" s="4"/>
      <c r="AF1013" s="4"/>
      <c r="AG1013" s="4"/>
      <c r="AH1013" s="4"/>
      <c r="AI1013" s="4"/>
      <c r="AJ1013" s="4"/>
      <c r="AK1013" s="4"/>
      <c r="AL1013" s="3"/>
      <c r="AM1013" s="4"/>
      <c r="AN1013" s="4"/>
      <c r="AO1013" s="4"/>
      <c r="AP1013" s="4"/>
      <c r="AQ1013" s="4"/>
      <c r="AR1013" s="4"/>
      <c r="AS1013" s="4"/>
      <c r="AT1013" s="3"/>
      <c r="AU1013" s="4"/>
      <c r="AV1013" s="4"/>
      <c r="AW1013" s="4"/>
      <c r="AX1013" s="4"/>
      <c r="AY1013" s="4"/>
      <c r="AZ1013" s="4"/>
      <c r="BA1013" s="4"/>
      <c r="BB1013" s="3"/>
      <c r="BC1013" s="4"/>
      <c r="BD1013" s="4"/>
      <c r="BE1013" s="1"/>
      <c r="BF1013" s="4"/>
    </row>
    <row r="1014" spans="1:58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4"/>
      <c r="W1014" s="3"/>
      <c r="X1014" s="3"/>
      <c r="Y1014" s="3"/>
      <c r="Z1014" s="3"/>
      <c r="AA1014" s="3"/>
      <c r="AB1014" s="3"/>
      <c r="AC1014" s="3"/>
      <c r="AD1014" s="4"/>
      <c r="AE1014" s="3"/>
      <c r="AF1014" s="3"/>
      <c r="AG1014" s="3"/>
      <c r="AH1014" s="3"/>
      <c r="AI1014" s="3"/>
      <c r="AJ1014" s="3"/>
      <c r="AK1014" s="3"/>
      <c r="AL1014" s="4"/>
      <c r="AM1014" s="3"/>
      <c r="AN1014" s="3"/>
      <c r="AO1014" s="3"/>
      <c r="AP1014" s="3"/>
      <c r="AQ1014" s="3"/>
      <c r="AR1014" s="3"/>
      <c r="AS1014" s="3"/>
      <c r="AT1014" s="4"/>
      <c r="AU1014" s="3"/>
      <c r="AV1014" s="3"/>
      <c r="AW1014" s="3"/>
      <c r="AX1014" s="3"/>
      <c r="AY1014" s="3"/>
      <c r="AZ1014" s="3"/>
      <c r="BA1014" s="3"/>
      <c r="BB1014" s="4"/>
      <c r="BC1014" s="3"/>
      <c r="BD1014" s="3"/>
      <c r="BE1014" s="1"/>
      <c r="BF1014" s="3"/>
    </row>
    <row r="1015" spans="1:58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1"/>
      <c r="BF1015" s="3"/>
    </row>
    <row r="1016" spans="1:58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1"/>
      <c r="BF1016" s="3"/>
    </row>
    <row r="1017" spans="1:58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3"/>
      <c r="W1017" s="4"/>
      <c r="X1017" s="4"/>
      <c r="Y1017" s="4"/>
      <c r="Z1017" s="4"/>
      <c r="AA1017" s="4"/>
      <c r="AB1017" s="4"/>
      <c r="AC1017" s="4"/>
      <c r="AD1017" s="3"/>
      <c r="AE1017" s="4"/>
      <c r="AF1017" s="4"/>
      <c r="AG1017" s="4"/>
      <c r="AH1017" s="4"/>
      <c r="AI1017" s="4"/>
      <c r="AJ1017" s="4"/>
      <c r="AK1017" s="4"/>
      <c r="AL1017" s="3"/>
      <c r="AM1017" s="4"/>
      <c r="AN1017" s="4"/>
      <c r="AO1017" s="4"/>
      <c r="AP1017" s="4"/>
      <c r="AQ1017" s="4"/>
      <c r="AR1017" s="4"/>
      <c r="AS1017" s="4"/>
      <c r="AT1017" s="3"/>
      <c r="AU1017" s="4"/>
      <c r="AV1017" s="4"/>
      <c r="AW1017" s="4"/>
      <c r="AX1017" s="4"/>
      <c r="AY1017" s="4"/>
      <c r="AZ1017" s="4"/>
      <c r="BA1017" s="4"/>
      <c r="BB1017" s="3"/>
      <c r="BC1017" s="4"/>
      <c r="BD1017" s="4"/>
      <c r="BE1017" s="1"/>
      <c r="BF1017" s="4"/>
    </row>
    <row r="1018" spans="1:58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4"/>
      <c r="W1018" s="3"/>
      <c r="X1018" s="3"/>
      <c r="Y1018" s="3"/>
      <c r="Z1018" s="3"/>
      <c r="AA1018" s="3"/>
      <c r="AB1018" s="3"/>
      <c r="AC1018" s="3"/>
      <c r="AD1018" s="4"/>
      <c r="AE1018" s="3"/>
      <c r="AF1018" s="3"/>
      <c r="AG1018" s="3"/>
      <c r="AH1018" s="3"/>
      <c r="AI1018" s="3"/>
      <c r="AJ1018" s="3"/>
      <c r="AK1018" s="3"/>
      <c r="AL1018" s="4"/>
      <c r="AM1018" s="3"/>
      <c r="AN1018" s="3"/>
      <c r="AO1018" s="3"/>
      <c r="AP1018" s="3"/>
      <c r="AQ1018" s="3"/>
      <c r="AR1018" s="3"/>
      <c r="AS1018" s="3"/>
      <c r="AT1018" s="4"/>
      <c r="AU1018" s="3"/>
      <c r="AV1018" s="3"/>
      <c r="AW1018" s="3"/>
      <c r="AX1018" s="3"/>
      <c r="AY1018" s="3"/>
      <c r="AZ1018" s="3"/>
      <c r="BA1018" s="3"/>
      <c r="BB1018" s="4"/>
      <c r="BC1018" s="3"/>
      <c r="BD1018" s="3"/>
      <c r="BE1018" s="1"/>
      <c r="BF1018" s="3"/>
    </row>
    <row r="1019" spans="1:58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1"/>
      <c r="BF1019" s="3"/>
    </row>
    <row r="1020" spans="1:58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1"/>
      <c r="BF1020" s="3"/>
    </row>
    <row r="1021" spans="1:58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3"/>
      <c r="W1021" s="4"/>
      <c r="X1021" s="4"/>
      <c r="Y1021" s="4"/>
      <c r="Z1021" s="4"/>
      <c r="AA1021" s="4"/>
      <c r="AB1021" s="4"/>
      <c r="AC1021" s="4"/>
      <c r="AD1021" s="3"/>
      <c r="AE1021" s="4"/>
      <c r="AF1021" s="4"/>
      <c r="AG1021" s="4"/>
      <c r="AH1021" s="4"/>
      <c r="AI1021" s="4"/>
      <c r="AJ1021" s="4"/>
      <c r="AK1021" s="4"/>
      <c r="AL1021" s="3"/>
      <c r="AM1021" s="4"/>
      <c r="AN1021" s="4"/>
      <c r="AO1021" s="4"/>
      <c r="AP1021" s="4"/>
      <c r="AQ1021" s="4"/>
      <c r="AR1021" s="4"/>
      <c r="AS1021" s="4"/>
      <c r="AT1021" s="3"/>
      <c r="AU1021" s="4"/>
      <c r="AV1021" s="4"/>
      <c r="AW1021" s="4"/>
      <c r="AX1021" s="4"/>
      <c r="AY1021" s="4"/>
      <c r="AZ1021" s="4"/>
      <c r="BA1021" s="4"/>
      <c r="BB1021" s="3"/>
      <c r="BC1021" s="4"/>
      <c r="BD1021" s="4"/>
      <c r="BE1021" s="1"/>
      <c r="BF1021" s="4"/>
    </row>
    <row r="1022" spans="1:58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4"/>
      <c r="W1022" s="3"/>
      <c r="X1022" s="3"/>
      <c r="Y1022" s="3"/>
      <c r="Z1022" s="3"/>
      <c r="AA1022" s="3"/>
      <c r="AB1022" s="3"/>
      <c r="AC1022" s="3"/>
      <c r="AD1022" s="4"/>
      <c r="AE1022" s="3"/>
      <c r="AF1022" s="3"/>
      <c r="AG1022" s="3"/>
      <c r="AH1022" s="3"/>
      <c r="AI1022" s="3"/>
      <c r="AJ1022" s="3"/>
      <c r="AK1022" s="3"/>
      <c r="AL1022" s="4"/>
      <c r="AM1022" s="3"/>
      <c r="AN1022" s="3"/>
      <c r="AO1022" s="3"/>
      <c r="AP1022" s="3"/>
      <c r="AQ1022" s="3"/>
      <c r="AR1022" s="3"/>
      <c r="AS1022" s="3"/>
      <c r="AT1022" s="4"/>
      <c r="AU1022" s="3"/>
      <c r="AV1022" s="3"/>
      <c r="AW1022" s="3"/>
      <c r="AX1022" s="3"/>
      <c r="AY1022" s="3"/>
      <c r="AZ1022" s="3"/>
      <c r="BA1022" s="3"/>
      <c r="BB1022" s="4"/>
      <c r="BC1022" s="3"/>
      <c r="BD1022" s="3"/>
      <c r="BE1022" s="1"/>
      <c r="BF1022" s="3"/>
    </row>
    <row r="1023" spans="1:58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1"/>
      <c r="BF1023" s="3"/>
    </row>
    <row r="1024" spans="1:58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1"/>
      <c r="BF1024" s="3"/>
    </row>
    <row r="1025" spans="1:58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3"/>
      <c r="W1025" s="4"/>
      <c r="X1025" s="4"/>
      <c r="Y1025" s="4"/>
      <c r="Z1025" s="4"/>
      <c r="AA1025" s="4"/>
      <c r="AB1025" s="4"/>
      <c r="AC1025" s="4"/>
      <c r="AD1025" s="3"/>
      <c r="AE1025" s="4"/>
      <c r="AF1025" s="4"/>
      <c r="AG1025" s="4"/>
      <c r="AH1025" s="4"/>
      <c r="AI1025" s="4"/>
      <c r="AJ1025" s="4"/>
      <c r="AK1025" s="4"/>
      <c r="AL1025" s="3"/>
      <c r="AM1025" s="4"/>
      <c r="AN1025" s="4"/>
      <c r="AO1025" s="4"/>
      <c r="AP1025" s="4"/>
      <c r="AQ1025" s="4"/>
      <c r="AR1025" s="4"/>
      <c r="AS1025" s="4"/>
      <c r="AT1025" s="3"/>
      <c r="AU1025" s="4"/>
      <c r="AV1025" s="4"/>
      <c r="AW1025" s="4"/>
      <c r="AX1025" s="4"/>
      <c r="AY1025" s="4"/>
      <c r="AZ1025" s="4"/>
      <c r="BA1025" s="4"/>
      <c r="BB1025" s="3"/>
      <c r="BC1025" s="4"/>
      <c r="BD1025" s="4"/>
      <c r="BE1025" s="1"/>
      <c r="BF1025" s="4"/>
    </row>
    <row r="1026" spans="1:58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4"/>
      <c r="W1026" s="3"/>
      <c r="X1026" s="3"/>
      <c r="Y1026" s="3"/>
      <c r="Z1026" s="3"/>
      <c r="AA1026" s="3"/>
      <c r="AB1026" s="3"/>
      <c r="AC1026" s="3"/>
      <c r="AD1026" s="4"/>
      <c r="AE1026" s="3"/>
      <c r="AF1026" s="3"/>
      <c r="AG1026" s="3"/>
      <c r="AH1026" s="3"/>
      <c r="AI1026" s="3"/>
      <c r="AJ1026" s="3"/>
      <c r="AK1026" s="3"/>
      <c r="AL1026" s="4"/>
      <c r="AM1026" s="3"/>
      <c r="AN1026" s="3"/>
      <c r="AO1026" s="3"/>
      <c r="AP1026" s="3"/>
      <c r="AQ1026" s="3"/>
      <c r="AR1026" s="3"/>
      <c r="AS1026" s="3"/>
      <c r="AT1026" s="4"/>
      <c r="AU1026" s="3"/>
      <c r="AV1026" s="3"/>
      <c r="AW1026" s="3"/>
      <c r="AX1026" s="3"/>
      <c r="AY1026" s="3"/>
      <c r="AZ1026" s="3"/>
      <c r="BA1026" s="3"/>
      <c r="BB1026" s="4"/>
      <c r="BC1026" s="3"/>
      <c r="BD1026" s="3"/>
      <c r="BE1026" s="1"/>
      <c r="BF1026" s="3"/>
    </row>
    <row r="1027" spans="1:58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1"/>
      <c r="BF1027" s="3"/>
    </row>
    <row r="1028" spans="1:58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1"/>
      <c r="BF1028" s="3"/>
    </row>
    <row r="1029" spans="1:58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3"/>
      <c r="W1029" s="4"/>
      <c r="X1029" s="4"/>
      <c r="Y1029" s="4"/>
      <c r="Z1029" s="4"/>
      <c r="AA1029" s="4"/>
      <c r="AB1029" s="4"/>
      <c r="AC1029" s="4"/>
      <c r="AD1029" s="3"/>
      <c r="AE1029" s="4"/>
      <c r="AF1029" s="4"/>
      <c r="AG1029" s="4"/>
      <c r="AH1029" s="4"/>
      <c r="AI1029" s="4"/>
      <c r="AJ1029" s="4"/>
      <c r="AK1029" s="4"/>
      <c r="AL1029" s="3"/>
      <c r="AM1029" s="4"/>
      <c r="AN1029" s="4"/>
      <c r="AO1029" s="4"/>
      <c r="AP1029" s="4"/>
      <c r="AQ1029" s="4"/>
      <c r="AR1029" s="4"/>
      <c r="AS1029" s="4"/>
      <c r="AT1029" s="3"/>
      <c r="AU1029" s="4"/>
      <c r="AV1029" s="4"/>
      <c r="AW1029" s="4"/>
      <c r="AX1029" s="4"/>
      <c r="AY1029" s="4"/>
      <c r="AZ1029" s="4"/>
      <c r="BA1029" s="4"/>
      <c r="BB1029" s="3"/>
      <c r="BC1029" s="4"/>
      <c r="BD1029" s="4"/>
      <c r="BE1029" s="1"/>
      <c r="BF1029" s="4"/>
    </row>
    <row r="1030" spans="1:58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4"/>
      <c r="W1030" s="3"/>
      <c r="X1030" s="3"/>
      <c r="Y1030" s="3"/>
      <c r="Z1030" s="3"/>
      <c r="AA1030" s="3"/>
      <c r="AB1030" s="3"/>
      <c r="AC1030" s="3"/>
      <c r="AD1030" s="4"/>
      <c r="AE1030" s="3"/>
      <c r="AF1030" s="3"/>
      <c r="AG1030" s="3"/>
      <c r="AH1030" s="3"/>
      <c r="AI1030" s="3"/>
      <c r="AJ1030" s="3"/>
      <c r="AK1030" s="3"/>
      <c r="AL1030" s="4"/>
      <c r="AM1030" s="3"/>
      <c r="AN1030" s="3"/>
      <c r="AO1030" s="3"/>
      <c r="AP1030" s="3"/>
      <c r="AQ1030" s="3"/>
      <c r="AR1030" s="3"/>
      <c r="AS1030" s="3"/>
      <c r="AT1030" s="4"/>
      <c r="AU1030" s="3"/>
      <c r="AV1030" s="3"/>
      <c r="AW1030" s="3"/>
      <c r="AX1030" s="3"/>
      <c r="AY1030" s="3"/>
      <c r="AZ1030" s="3"/>
      <c r="BA1030" s="3"/>
      <c r="BB1030" s="4"/>
      <c r="BC1030" s="3"/>
      <c r="BD1030" s="3"/>
      <c r="BE1030" s="1"/>
      <c r="BF1030" s="3"/>
    </row>
    <row r="1031" spans="1:58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1"/>
      <c r="BF1031" s="3"/>
    </row>
    <row r="1032" spans="1:58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1"/>
      <c r="BF1032" s="3"/>
    </row>
    <row r="1033" spans="1:58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3"/>
      <c r="W1033" s="4"/>
      <c r="X1033" s="4"/>
      <c r="Y1033" s="4"/>
      <c r="Z1033" s="4"/>
      <c r="AA1033" s="4"/>
      <c r="AB1033" s="4"/>
      <c r="AC1033" s="4"/>
      <c r="AD1033" s="3"/>
      <c r="AE1033" s="4"/>
      <c r="AF1033" s="4"/>
      <c r="AG1033" s="4"/>
      <c r="AH1033" s="4"/>
      <c r="AI1033" s="4"/>
      <c r="AJ1033" s="4"/>
      <c r="AK1033" s="4"/>
      <c r="AL1033" s="3"/>
      <c r="AM1033" s="4"/>
      <c r="AN1033" s="4"/>
      <c r="AO1033" s="4"/>
      <c r="AP1033" s="4"/>
      <c r="AQ1033" s="4"/>
      <c r="AR1033" s="4"/>
      <c r="AS1033" s="4"/>
      <c r="AT1033" s="3"/>
      <c r="AU1033" s="4"/>
      <c r="AV1033" s="4"/>
      <c r="AW1033" s="4"/>
      <c r="AX1033" s="4"/>
      <c r="AY1033" s="4"/>
      <c r="AZ1033" s="4"/>
      <c r="BA1033" s="4"/>
      <c r="BB1033" s="3"/>
      <c r="BC1033" s="4"/>
      <c r="BD1033" s="4"/>
      <c r="BE1033" s="1"/>
      <c r="BF1033" s="4"/>
    </row>
    <row r="1034" spans="1:58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4"/>
      <c r="W1034" s="3"/>
      <c r="X1034" s="3"/>
      <c r="Y1034" s="3"/>
      <c r="Z1034" s="3"/>
      <c r="AA1034" s="3"/>
      <c r="AB1034" s="3"/>
      <c r="AC1034" s="3"/>
      <c r="AD1034" s="4"/>
      <c r="AE1034" s="3"/>
      <c r="AF1034" s="3"/>
      <c r="AG1034" s="3"/>
      <c r="AH1034" s="3"/>
      <c r="AI1034" s="3"/>
      <c r="AJ1034" s="3"/>
      <c r="AK1034" s="3"/>
      <c r="AL1034" s="4"/>
      <c r="AM1034" s="3"/>
      <c r="AN1034" s="3"/>
      <c r="AO1034" s="3"/>
      <c r="AP1034" s="3"/>
      <c r="AQ1034" s="3"/>
      <c r="AR1034" s="3"/>
      <c r="AS1034" s="3"/>
      <c r="AT1034" s="4"/>
      <c r="AU1034" s="3"/>
      <c r="AV1034" s="3"/>
      <c r="AW1034" s="3"/>
      <c r="AX1034" s="3"/>
      <c r="AY1034" s="3"/>
      <c r="AZ1034" s="3"/>
      <c r="BA1034" s="3"/>
      <c r="BB1034" s="4"/>
      <c r="BC1034" s="3"/>
      <c r="BD1034" s="3"/>
      <c r="BE1034" s="1"/>
      <c r="BF1034" s="3"/>
    </row>
    <row r="1035" spans="1:58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1"/>
      <c r="BF1035" s="3"/>
    </row>
    <row r="1036" spans="1:58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1"/>
      <c r="BF1036" s="3"/>
    </row>
    <row r="1037" spans="1:58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3"/>
      <c r="W1037" s="4"/>
      <c r="X1037" s="4"/>
      <c r="Y1037" s="4"/>
      <c r="Z1037" s="4"/>
      <c r="AA1037" s="4"/>
      <c r="AB1037" s="4"/>
      <c r="AC1037" s="4"/>
      <c r="AD1037" s="3"/>
      <c r="AE1037" s="4"/>
      <c r="AF1037" s="4"/>
      <c r="AG1037" s="4"/>
      <c r="AH1037" s="4"/>
      <c r="AI1037" s="4"/>
      <c r="AJ1037" s="4"/>
      <c r="AK1037" s="4"/>
      <c r="AL1037" s="3"/>
      <c r="AM1037" s="4"/>
      <c r="AN1037" s="4"/>
      <c r="AO1037" s="4"/>
      <c r="AP1037" s="4"/>
      <c r="AQ1037" s="4"/>
      <c r="AR1037" s="4"/>
      <c r="AS1037" s="4"/>
      <c r="AT1037" s="3"/>
      <c r="AU1037" s="4"/>
      <c r="AV1037" s="4"/>
      <c r="AW1037" s="4"/>
      <c r="AX1037" s="4"/>
      <c r="AY1037" s="4"/>
      <c r="AZ1037" s="4"/>
      <c r="BA1037" s="4"/>
      <c r="BB1037" s="3"/>
      <c r="BC1037" s="4"/>
      <c r="BD1037" s="4"/>
      <c r="BE1037" s="1"/>
      <c r="BF1037" s="4"/>
    </row>
    <row r="1038" spans="1:58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4"/>
      <c r="W1038" s="3"/>
      <c r="X1038" s="3"/>
      <c r="Y1038" s="3"/>
      <c r="Z1038" s="3"/>
      <c r="AA1038" s="3"/>
      <c r="AB1038" s="3"/>
      <c r="AC1038" s="3"/>
      <c r="AD1038" s="4"/>
      <c r="AE1038" s="3"/>
      <c r="AF1038" s="3"/>
      <c r="AG1038" s="3"/>
      <c r="AH1038" s="3"/>
      <c r="AI1038" s="3"/>
      <c r="AJ1038" s="3"/>
      <c r="AK1038" s="3"/>
      <c r="AL1038" s="4"/>
      <c r="AM1038" s="3"/>
      <c r="AN1038" s="3"/>
      <c r="AO1038" s="3"/>
      <c r="AP1038" s="3"/>
      <c r="AQ1038" s="3"/>
      <c r="AR1038" s="3"/>
      <c r="AS1038" s="3"/>
      <c r="AT1038" s="4"/>
      <c r="AU1038" s="3"/>
      <c r="AV1038" s="3"/>
      <c r="AW1038" s="3"/>
      <c r="AX1038" s="3"/>
      <c r="AY1038" s="3"/>
      <c r="AZ1038" s="3"/>
      <c r="BA1038" s="3"/>
      <c r="BB1038" s="4"/>
      <c r="BC1038" s="3"/>
      <c r="BD1038" s="3"/>
      <c r="BE1038" s="1"/>
      <c r="BF1038" s="3"/>
    </row>
    <row r="1039" spans="1:58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1"/>
      <c r="BF1039" s="3"/>
    </row>
    <row r="1040" spans="1:58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1"/>
      <c r="BF1040" s="3"/>
    </row>
    <row r="1041" spans="1:58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3"/>
      <c r="W1041" s="4"/>
      <c r="X1041" s="4"/>
      <c r="Y1041" s="4"/>
      <c r="Z1041" s="4"/>
      <c r="AA1041" s="4"/>
      <c r="AB1041" s="4"/>
      <c r="AC1041" s="4"/>
      <c r="AD1041" s="3"/>
      <c r="AE1041" s="4"/>
      <c r="AF1041" s="4"/>
      <c r="AG1041" s="4"/>
      <c r="AH1041" s="4"/>
      <c r="AI1041" s="4"/>
      <c r="AJ1041" s="4"/>
      <c r="AK1041" s="4"/>
      <c r="AL1041" s="3"/>
      <c r="AM1041" s="4"/>
      <c r="AN1041" s="4"/>
      <c r="AO1041" s="4"/>
      <c r="AP1041" s="4"/>
      <c r="AQ1041" s="4"/>
      <c r="AR1041" s="4"/>
      <c r="AS1041" s="4"/>
      <c r="AT1041" s="3"/>
      <c r="AU1041" s="4"/>
      <c r="AV1041" s="4"/>
      <c r="AW1041" s="4"/>
      <c r="AX1041" s="4"/>
      <c r="AY1041" s="4"/>
      <c r="AZ1041" s="4"/>
      <c r="BA1041" s="4"/>
      <c r="BB1041" s="3"/>
      <c r="BC1041" s="4"/>
      <c r="BD1041" s="4"/>
      <c r="BE1041" s="1"/>
      <c r="BF1041" s="4"/>
    </row>
    <row r="1042" spans="1:58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4"/>
      <c r="W1042" s="3"/>
      <c r="X1042" s="3"/>
      <c r="Y1042" s="3"/>
      <c r="Z1042" s="3"/>
      <c r="AA1042" s="3"/>
      <c r="AB1042" s="3"/>
      <c r="AC1042" s="3"/>
      <c r="AD1042" s="4"/>
      <c r="AE1042" s="3"/>
      <c r="AF1042" s="3"/>
      <c r="AG1042" s="3"/>
      <c r="AH1042" s="3"/>
      <c r="AI1042" s="3"/>
      <c r="AJ1042" s="3"/>
      <c r="AK1042" s="3"/>
      <c r="AL1042" s="4"/>
      <c r="AM1042" s="3"/>
      <c r="AN1042" s="3"/>
      <c r="AO1042" s="3"/>
      <c r="AP1042" s="3"/>
      <c r="AQ1042" s="3"/>
      <c r="AR1042" s="3"/>
      <c r="AS1042" s="3"/>
      <c r="AT1042" s="4"/>
      <c r="AU1042" s="3"/>
      <c r="AV1042" s="3"/>
      <c r="AW1042" s="3"/>
      <c r="AX1042" s="3"/>
      <c r="AY1042" s="3"/>
      <c r="AZ1042" s="3"/>
      <c r="BA1042" s="3"/>
      <c r="BB1042" s="4"/>
      <c r="BC1042" s="3"/>
      <c r="BD1042" s="3"/>
      <c r="BE1042" s="1"/>
      <c r="BF1042" s="3"/>
    </row>
    <row r="1043" spans="1:58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1"/>
      <c r="BF1043" s="3"/>
    </row>
    <row r="1044" spans="1:58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1"/>
      <c r="BF1044" s="3"/>
    </row>
    <row r="1045" spans="1:58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3"/>
      <c r="W1045" s="4"/>
      <c r="X1045" s="4"/>
      <c r="Y1045" s="4"/>
      <c r="Z1045" s="4"/>
      <c r="AA1045" s="4"/>
      <c r="AB1045" s="4"/>
      <c r="AC1045" s="4"/>
      <c r="AD1045" s="3"/>
      <c r="AE1045" s="4"/>
      <c r="AF1045" s="4"/>
      <c r="AG1045" s="4"/>
      <c r="AH1045" s="4"/>
      <c r="AI1045" s="4"/>
      <c r="AJ1045" s="4"/>
      <c r="AK1045" s="4"/>
      <c r="AL1045" s="3"/>
      <c r="AM1045" s="4"/>
      <c r="AN1045" s="4"/>
      <c r="AO1045" s="4"/>
      <c r="AP1045" s="4"/>
      <c r="AQ1045" s="4"/>
      <c r="AR1045" s="4"/>
      <c r="AS1045" s="4"/>
      <c r="AT1045" s="3"/>
      <c r="AU1045" s="4"/>
      <c r="AV1045" s="4"/>
      <c r="AW1045" s="4"/>
      <c r="AX1045" s="4"/>
      <c r="AY1045" s="4"/>
      <c r="AZ1045" s="4"/>
      <c r="BA1045" s="4"/>
      <c r="BB1045" s="3"/>
      <c r="BC1045" s="4"/>
      <c r="BD1045" s="4"/>
      <c r="BE1045" s="1"/>
      <c r="BF1045" s="4"/>
    </row>
    <row r="1046" spans="1:58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4"/>
      <c r="W1046" s="3"/>
      <c r="X1046" s="3"/>
      <c r="Y1046" s="3"/>
      <c r="Z1046" s="3"/>
      <c r="AA1046" s="3"/>
      <c r="AB1046" s="3"/>
      <c r="AC1046" s="3"/>
      <c r="AD1046" s="4"/>
      <c r="AE1046" s="3"/>
      <c r="AF1046" s="3"/>
      <c r="AG1046" s="3"/>
      <c r="AH1046" s="3"/>
      <c r="AI1046" s="3"/>
      <c r="AJ1046" s="3"/>
      <c r="AK1046" s="3"/>
      <c r="AL1046" s="4"/>
      <c r="AM1046" s="3"/>
      <c r="AN1046" s="3"/>
      <c r="AO1046" s="3"/>
      <c r="AP1046" s="3"/>
      <c r="AQ1046" s="3"/>
      <c r="AR1046" s="3"/>
      <c r="AS1046" s="3"/>
      <c r="AT1046" s="4"/>
      <c r="AU1046" s="3"/>
      <c r="AV1046" s="3"/>
      <c r="AW1046" s="3"/>
      <c r="AX1046" s="3"/>
      <c r="AY1046" s="3"/>
      <c r="AZ1046" s="3"/>
      <c r="BA1046" s="3"/>
      <c r="BB1046" s="4"/>
      <c r="BC1046" s="3"/>
      <c r="BD1046" s="3"/>
      <c r="BE1046" s="1"/>
      <c r="BF1046" s="3"/>
    </row>
    <row r="1047" spans="1:58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1"/>
      <c r="BF1047" s="3"/>
    </row>
    <row r="1048" spans="1:58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1"/>
      <c r="BF1048" s="3"/>
    </row>
    <row r="1049" spans="1:58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3"/>
      <c r="W1049" s="4"/>
      <c r="X1049" s="4"/>
      <c r="Y1049" s="4"/>
      <c r="Z1049" s="4"/>
      <c r="AA1049" s="4"/>
      <c r="AB1049" s="4"/>
      <c r="AC1049" s="4"/>
      <c r="AD1049" s="3"/>
      <c r="AE1049" s="4"/>
      <c r="AF1049" s="4"/>
      <c r="AG1049" s="4"/>
      <c r="AH1049" s="4"/>
      <c r="AI1049" s="4"/>
      <c r="AJ1049" s="4"/>
      <c r="AK1049" s="4"/>
      <c r="AL1049" s="3"/>
      <c r="AM1049" s="4"/>
      <c r="AN1049" s="4"/>
      <c r="AO1049" s="4"/>
      <c r="AP1049" s="4"/>
      <c r="AQ1049" s="4"/>
      <c r="AR1049" s="4"/>
      <c r="AS1049" s="4"/>
      <c r="AT1049" s="3"/>
      <c r="AU1049" s="4"/>
      <c r="AV1049" s="4"/>
      <c r="AW1049" s="4"/>
      <c r="AX1049" s="4"/>
      <c r="AY1049" s="4"/>
      <c r="AZ1049" s="4"/>
      <c r="BA1049" s="4"/>
      <c r="BB1049" s="3"/>
      <c r="BC1049" s="4"/>
      <c r="BD1049" s="4"/>
      <c r="BE1049" s="1"/>
      <c r="BF1049" s="4"/>
    </row>
    <row r="1050" spans="1:58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4"/>
      <c r="W1050" s="3"/>
      <c r="X1050" s="3"/>
      <c r="Y1050" s="3"/>
      <c r="Z1050" s="3"/>
      <c r="AA1050" s="3"/>
      <c r="AB1050" s="3"/>
      <c r="AC1050" s="3"/>
      <c r="AD1050" s="4"/>
      <c r="AE1050" s="3"/>
      <c r="AF1050" s="3"/>
      <c r="AG1050" s="3"/>
      <c r="AH1050" s="3"/>
      <c r="AI1050" s="3"/>
      <c r="AJ1050" s="3"/>
      <c r="AK1050" s="3"/>
      <c r="AL1050" s="4"/>
      <c r="AM1050" s="3"/>
      <c r="AN1050" s="3"/>
      <c r="AO1050" s="3"/>
      <c r="AP1050" s="3"/>
      <c r="AQ1050" s="3"/>
      <c r="AR1050" s="3"/>
      <c r="AS1050" s="3"/>
      <c r="AT1050" s="4"/>
      <c r="AU1050" s="3"/>
      <c r="AV1050" s="3"/>
      <c r="AW1050" s="3"/>
      <c r="AX1050" s="3"/>
      <c r="AY1050" s="3"/>
      <c r="AZ1050" s="3"/>
      <c r="BA1050" s="3"/>
      <c r="BB1050" s="4"/>
      <c r="BC1050" s="3"/>
      <c r="BD1050" s="3"/>
      <c r="BE1050" s="1"/>
      <c r="BF1050" s="3"/>
    </row>
    <row r="1051" spans="1:58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1"/>
      <c r="BF1051" s="3"/>
    </row>
    <row r="1052" spans="1:58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1"/>
      <c r="BF1052" s="3"/>
    </row>
    <row r="1053" spans="1:58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3"/>
      <c r="W1053" s="4"/>
      <c r="X1053" s="4"/>
      <c r="Y1053" s="4"/>
      <c r="Z1053" s="4"/>
      <c r="AA1053" s="4"/>
      <c r="AB1053" s="4"/>
      <c r="AC1053" s="4"/>
      <c r="AD1053" s="3"/>
      <c r="AE1053" s="4"/>
      <c r="AF1053" s="4"/>
      <c r="AG1053" s="4"/>
      <c r="AH1053" s="4"/>
      <c r="AI1053" s="4"/>
      <c r="AJ1053" s="4"/>
      <c r="AK1053" s="4"/>
      <c r="AL1053" s="3"/>
      <c r="AM1053" s="4"/>
      <c r="AN1053" s="4"/>
      <c r="AO1053" s="4"/>
      <c r="AP1053" s="4"/>
      <c r="AQ1053" s="4"/>
      <c r="AR1053" s="4"/>
      <c r="AS1053" s="4"/>
      <c r="AT1053" s="3"/>
      <c r="AU1053" s="4"/>
      <c r="AV1053" s="4"/>
      <c r="AW1053" s="4"/>
      <c r="AX1053" s="4"/>
      <c r="AY1053" s="4"/>
      <c r="AZ1053" s="4"/>
      <c r="BA1053" s="4"/>
      <c r="BB1053" s="3"/>
      <c r="BC1053" s="4"/>
      <c r="BD1053" s="4"/>
      <c r="BE1053" s="1"/>
      <c r="BF1053" s="4"/>
    </row>
    <row r="1054" spans="1:58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4"/>
      <c r="W1054" s="3"/>
      <c r="X1054" s="3"/>
      <c r="Y1054" s="3"/>
      <c r="Z1054" s="3"/>
      <c r="AA1054" s="3"/>
      <c r="AB1054" s="3"/>
      <c r="AC1054" s="3"/>
      <c r="AD1054" s="4"/>
      <c r="AE1054" s="3"/>
      <c r="AF1054" s="3"/>
      <c r="AG1054" s="3"/>
      <c r="AH1054" s="3"/>
      <c r="AI1054" s="3"/>
      <c r="AJ1054" s="3"/>
      <c r="AK1054" s="3"/>
      <c r="AL1054" s="4"/>
      <c r="AM1054" s="3"/>
      <c r="AN1054" s="3"/>
      <c r="AO1054" s="3"/>
      <c r="AP1054" s="3"/>
      <c r="AQ1054" s="3"/>
      <c r="AR1054" s="3"/>
      <c r="AS1054" s="3"/>
      <c r="AT1054" s="4"/>
      <c r="AU1054" s="3"/>
      <c r="AV1054" s="3"/>
      <c r="AW1054" s="3"/>
      <c r="AX1054" s="3"/>
      <c r="AY1054" s="3"/>
      <c r="AZ1054" s="3"/>
      <c r="BA1054" s="3"/>
      <c r="BB1054" s="4"/>
      <c r="BC1054" s="3"/>
      <c r="BD1054" s="3"/>
      <c r="BE1054" s="1"/>
      <c r="BF1054" s="3"/>
    </row>
    <row r="1055" spans="1:58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1"/>
      <c r="BF1055" s="3"/>
    </row>
    <row r="1056" spans="1:58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1"/>
      <c r="BF1056" s="3"/>
    </row>
    <row r="1057" spans="1:58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3"/>
      <c r="W1057" s="4"/>
      <c r="X1057" s="4"/>
      <c r="Y1057" s="4"/>
      <c r="Z1057" s="4"/>
      <c r="AA1057" s="4"/>
      <c r="AB1057" s="4"/>
      <c r="AC1057" s="4"/>
      <c r="AD1057" s="3"/>
      <c r="AE1057" s="4"/>
      <c r="AF1057" s="4"/>
      <c r="AG1057" s="4"/>
      <c r="AH1057" s="4"/>
      <c r="AI1057" s="4"/>
      <c r="AJ1057" s="4"/>
      <c r="AK1057" s="4"/>
      <c r="AL1057" s="3"/>
      <c r="AM1057" s="4"/>
      <c r="AN1057" s="4"/>
      <c r="AO1057" s="4"/>
      <c r="AP1057" s="4"/>
      <c r="AQ1057" s="4"/>
      <c r="AR1057" s="4"/>
      <c r="AS1057" s="4"/>
      <c r="AT1057" s="3"/>
      <c r="AU1057" s="4"/>
      <c r="AV1057" s="4"/>
      <c r="AW1057" s="4"/>
      <c r="AX1057" s="4"/>
      <c r="AY1057" s="4"/>
      <c r="AZ1057" s="4"/>
      <c r="BA1057" s="4"/>
      <c r="BB1057" s="3"/>
      <c r="BC1057" s="4"/>
      <c r="BD1057" s="4"/>
      <c r="BE1057" s="1"/>
      <c r="BF1057" s="4"/>
    </row>
    <row r="1058" spans="1:58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4"/>
      <c r="W1058" s="3"/>
      <c r="X1058" s="3"/>
      <c r="Y1058" s="3"/>
      <c r="Z1058" s="3"/>
      <c r="AA1058" s="3"/>
      <c r="AB1058" s="3"/>
      <c r="AC1058" s="3"/>
      <c r="AD1058" s="4"/>
      <c r="AE1058" s="3"/>
      <c r="AF1058" s="3"/>
      <c r="AG1058" s="3"/>
      <c r="AH1058" s="3"/>
      <c r="AI1058" s="3"/>
      <c r="AJ1058" s="3"/>
      <c r="AK1058" s="3"/>
      <c r="AL1058" s="4"/>
      <c r="AM1058" s="3"/>
      <c r="AN1058" s="3"/>
      <c r="AO1058" s="3"/>
      <c r="AP1058" s="3"/>
      <c r="AQ1058" s="3"/>
      <c r="AR1058" s="3"/>
      <c r="AS1058" s="3"/>
      <c r="AT1058" s="4"/>
      <c r="AU1058" s="3"/>
      <c r="AV1058" s="3"/>
      <c r="AW1058" s="3"/>
      <c r="AX1058" s="3"/>
      <c r="AY1058" s="3"/>
      <c r="AZ1058" s="3"/>
      <c r="BA1058" s="3"/>
      <c r="BB1058" s="4"/>
      <c r="BC1058" s="3"/>
      <c r="BD1058" s="3"/>
      <c r="BE1058" s="1"/>
      <c r="BF1058" s="3"/>
    </row>
    <row r="1059" spans="1:58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1"/>
      <c r="BF1059" s="3"/>
    </row>
    <row r="1060" spans="1:58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1"/>
      <c r="BF1060" s="3"/>
    </row>
    <row r="1061" spans="1:58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3"/>
      <c r="W1061" s="4"/>
      <c r="X1061" s="4"/>
      <c r="Y1061" s="4"/>
      <c r="Z1061" s="4"/>
      <c r="AA1061" s="4"/>
      <c r="AB1061" s="4"/>
      <c r="AC1061" s="4"/>
      <c r="AD1061" s="3"/>
      <c r="AE1061" s="4"/>
      <c r="AF1061" s="4"/>
      <c r="AG1061" s="4"/>
      <c r="AH1061" s="4"/>
      <c r="AI1061" s="4"/>
      <c r="AJ1061" s="4"/>
      <c r="AK1061" s="4"/>
      <c r="AL1061" s="3"/>
      <c r="AM1061" s="4"/>
      <c r="AN1061" s="4"/>
      <c r="AO1061" s="4"/>
      <c r="AP1061" s="4"/>
      <c r="AQ1061" s="4"/>
      <c r="AR1061" s="4"/>
      <c r="AS1061" s="4"/>
      <c r="AT1061" s="3"/>
      <c r="AU1061" s="4"/>
      <c r="AV1061" s="4"/>
      <c r="AW1061" s="4"/>
      <c r="AX1061" s="4"/>
      <c r="AY1061" s="4"/>
      <c r="AZ1061" s="4"/>
      <c r="BA1061" s="4"/>
      <c r="BB1061" s="3"/>
      <c r="BC1061" s="4"/>
      <c r="BD1061" s="4"/>
      <c r="BE1061" s="1"/>
      <c r="BF1061" s="4"/>
    </row>
    <row r="1062" spans="1:58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4"/>
      <c r="W1062" s="3"/>
      <c r="X1062" s="3"/>
      <c r="Y1062" s="3"/>
      <c r="Z1062" s="3"/>
      <c r="AA1062" s="3"/>
      <c r="AB1062" s="3"/>
      <c r="AC1062" s="3"/>
      <c r="AD1062" s="4"/>
      <c r="AE1062" s="3"/>
      <c r="AF1062" s="3"/>
      <c r="AG1062" s="3"/>
      <c r="AH1062" s="3"/>
      <c r="AI1062" s="3"/>
      <c r="AJ1062" s="3"/>
      <c r="AK1062" s="3"/>
      <c r="AL1062" s="4"/>
      <c r="AM1062" s="3"/>
      <c r="AN1062" s="3"/>
      <c r="AO1062" s="3"/>
      <c r="AP1062" s="3"/>
      <c r="AQ1062" s="3"/>
      <c r="AR1062" s="3"/>
      <c r="AS1062" s="3"/>
      <c r="AT1062" s="4"/>
      <c r="AU1062" s="3"/>
      <c r="AV1062" s="3"/>
      <c r="AW1062" s="3"/>
      <c r="AX1062" s="3"/>
      <c r="AY1062" s="3"/>
      <c r="AZ1062" s="3"/>
      <c r="BA1062" s="3"/>
      <c r="BB1062" s="4"/>
      <c r="BC1062" s="3"/>
      <c r="BD1062" s="3"/>
      <c r="BE1062" s="1"/>
      <c r="BF1062" s="3"/>
    </row>
    <row r="1063" spans="1:58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1"/>
      <c r="BF1063" s="3"/>
    </row>
    <row r="1064" spans="1:58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1"/>
      <c r="BF1064" s="3"/>
    </row>
    <row r="1065" spans="1:58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3"/>
      <c r="W1065" s="4"/>
      <c r="X1065" s="4"/>
      <c r="Y1065" s="4"/>
      <c r="Z1065" s="4"/>
      <c r="AA1065" s="4"/>
      <c r="AB1065" s="4"/>
      <c r="AC1065" s="4"/>
      <c r="AD1065" s="3"/>
      <c r="AE1065" s="4"/>
      <c r="AF1065" s="4"/>
      <c r="AG1065" s="4"/>
      <c r="AH1065" s="4"/>
      <c r="AI1065" s="4"/>
      <c r="AJ1065" s="4"/>
      <c r="AK1065" s="4"/>
      <c r="AL1065" s="3"/>
      <c r="AM1065" s="4"/>
      <c r="AN1065" s="4"/>
      <c r="AO1065" s="4"/>
      <c r="AP1065" s="4"/>
      <c r="AQ1065" s="4"/>
      <c r="AR1065" s="4"/>
      <c r="AS1065" s="4"/>
      <c r="AT1065" s="3"/>
      <c r="AU1065" s="4"/>
      <c r="AV1065" s="4"/>
      <c r="AW1065" s="4"/>
      <c r="AX1065" s="4"/>
      <c r="AY1065" s="4"/>
      <c r="AZ1065" s="4"/>
      <c r="BA1065" s="4"/>
      <c r="BB1065" s="3"/>
      <c r="BC1065" s="4"/>
      <c r="BD1065" s="4"/>
      <c r="BE1065" s="1"/>
      <c r="BF1065" s="4"/>
    </row>
    <row r="1066" spans="1:58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4"/>
      <c r="W1066" s="3"/>
      <c r="X1066" s="3"/>
      <c r="Y1066" s="3"/>
      <c r="Z1066" s="3"/>
      <c r="AA1066" s="3"/>
      <c r="AB1066" s="3"/>
      <c r="AC1066" s="3"/>
      <c r="AD1066" s="4"/>
      <c r="AE1066" s="3"/>
      <c r="AF1066" s="3"/>
      <c r="AG1066" s="3"/>
      <c r="AH1066" s="3"/>
      <c r="AI1066" s="3"/>
      <c r="AJ1066" s="3"/>
      <c r="AK1066" s="3"/>
      <c r="AL1066" s="4"/>
      <c r="AM1066" s="3"/>
      <c r="AN1066" s="3"/>
      <c r="AO1066" s="3"/>
      <c r="AP1066" s="3"/>
      <c r="AQ1066" s="3"/>
      <c r="AR1066" s="3"/>
      <c r="AS1066" s="3"/>
      <c r="AT1066" s="4"/>
      <c r="AU1066" s="3"/>
      <c r="AV1066" s="3"/>
      <c r="AW1066" s="3"/>
      <c r="AX1066" s="3"/>
      <c r="AY1066" s="3"/>
      <c r="AZ1066" s="3"/>
      <c r="BA1066" s="3"/>
      <c r="BB1066" s="4"/>
      <c r="BC1066" s="3"/>
      <c r="BD1066" s="3"/>
      <c r="BE1066" s="1"/>
      <c r="BF1066" s="3"/>
    </row>
    <row r="1067" spans="1:58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1"/>
      <c r="BF1067" s="3"/>
    </row>
    <row r="1068" spans="1:58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1"/>
      <c r="BF1068" s="3"/>
    </row>
    <row r="1069" spans="1:58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3"/>
      <c r="W1069" s="4"/>
      <c r="X1069" s="4"/>
      <c r="Y1069" s="4"/>
      <c r="Z1069" s="4"/>
      <c r="AA1069" s="4"/>
      <c r="AB1069" s="4"/>
      <c r="AC1069" s="4"/>
      <c r="AD1069" s="3"/>
      <c r="AE1069" s="4"/>
      <c r="AF1069" s="4"/>
      <c r="AG1069" s="4"/>
      <c r="AH1069" s="4"/>
      <c r="AI1069" s="4"/>
      <c r="AJ1069" s="4"/>
      <c r="AK1069" s="4"/>
      <c r="AL1069" s="3"/>
      <c r="AM1069" s="4"/>
      <c r="AN1069" s="4"/>
      <c r="AO1069" s="4"/>
      <c r="AP1069" s="4"/>
      <c r="AQ1069" s="4"/>
      <c r="AR1069" s="4"/>
      <c r="AS1069" s="4"/>
      <c r="AT1069" s="3"/>
      <c r="AU1069" s="4"/>
      <c r="AV1069" s="4"/>
      <c r="AW1069" s="4"/>
      <c r="AX1069" s="4"/>
      <c r="AY1069" s="4"/>
      <c r="AZ1069" s="4"/>
      <c r="BA1069" s="4"/>
      <c r="BB1069" s="3"/>
      <c r="BC1069" s="4"/>
      <c r="BD1069" s="4"/>
      <c r="BE1069" s="1"/>
      <c r="BF1069" s="4"/>
    </row>
    <row r="1070" spans="1:58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4"/>
      <c r="W1070" s="3"/>
      <c r="X1070" s="3"/>
      <c r="Y1070" s="3"/>
      <c r="Z1070" s="3"/>
      <c r="AA1070" s="3"/>
      <c r="AB1070" s="3"/>
      <c r="AC1070" s="3"/>
      <c r="AD1070" s="4"/>
      <c r="AE1070" s="3"/>
      <c r="AF1070" s="3"/>
      <c r="AG1070" s="3"/>
      <c r="AH1070" s="3"/>
      <c r="AI1070" s="3"/>
      <c r="AJ1070" s="3"/>
      <c r="AK1070" s="3"/>
      <c r="AL1070" s="4"/>
      <c r="AM1070" s="3"/>
      <c r="AN1070" s="3"/>
      <c r="AO1070" s="3"/>
      <c r="AP1070" s="3"/>
      <c r="AQ1070" s="3"/>
      <c r="AR1070" s="3"/>
      <c r="AS1070" s="3"/>
      <c r="AT1070" s="4"/>
      <c r="AU1070" s="3"/>
      <c r="AV1070" s="3"/>
      <c r="AW1070" s="3"/>
      <c r="AX1070" s="3"/>
      <c r="AY1070" s="3"/>
      <c r="AZ1070" s="3"/>
      <c r="BA1070" s="3"/>
      <c r="BB1070" s="4"/>
      <c r="BC1070" s="3"/>
      <c r="BD1070" s="3"/>
      <c r="BE1070" s="1"/>
      <c r="BF1070" s="3"/>
    </row>
    <row r="1071" spans="1:58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1"/>
      <c r="BF1071" s="3"/>
    </row>
    <row r="1072" spans="1:58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1"/>
      <c r="BF1072" s="3"/>
    </row>
    <row r="1073" spans="1:58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3"/>
      <c r="W1073" s="4"/>
      <c r="X1073" s="4"/>
      <c r="Y1073" s="4"/>
      <c r="Z1073" s="4"/>
      <c r="AA1073" s="4"/>
      <c r="AB1073" s="4"/>
      <c r="AC1073" s="4"/>
      <c r="AD1073" s="3"/>
      <c r="AE1073" s="4"/>
      <c r="AF1073" s="4"/>
      <c r="AG1073" s="4"/>
      <c r="AH1073" s="4"/>
      <c r="AI1073" s="4"/>
      <c r="AJ1073" s="4"/>
      <c r="AK1073" s="4"/>
      <c r="AL1073" s="3"/>
      <c r="AM1073" s="4"/>
      <c r="AN1073" s="4"/>
      <c r="AO1073" s="4"/>
      <c r="AP1073" s="4"/>
      <c r="AQ1073" s="4"/>
      <c r="AR1073" s="4"/>
      <c r="AS1073" s="4"/>
      <c r="AT1073" s="3"/>
      <c r="AU1073" s="4"/>
      <c r="AV1073" s="4"/>
      <c r="AW1073" s="4"/>
      <c r="AX1073" s="4"/>
      <c r="AY1073" s="4"/>
      <c r="AZ1073" s="4"/>
      <c r="BA1073" s="4"/>
      <c r="BB1073" s="3"/>
      <c r="BC1073" s="4"/>
      <c r="BD1073" s="4"/>
      <c r="BE1073" s="1"/>
      <c r="BF1073" s="4"/>
    </row>
    <row r="1074" spans="1:58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4"/>
      <c r="W1074" s="3"/>
      <c r="X1074" s="3"/>
      <c r="Y1074" s="3"/>
      <c r="Z1074" s="3"/>
      <c r="AA1074" s="3"/>
      <c r="AB1074" s="3"/>
      <c r="AC1074" s="3"/>
      <c r="AD1074" s="4"/>
      <c r="AE1074" s="3"/>
      <c r="AF1074" s="3"/>
      <c r="AG1074" s="3"/>
      <c r="AH1074" s="3"/>
      <c r="AI1074" s="3"/>
      <c r="AJ1074" s="3"/>
      <c r="AK1074" s="3"/>
      <c r="AL1074" s="4"/>
      <c r="AM1074" s="3"/>
      <c r="AN1074" s="3"/>
      <c r="AO1074" s="3"/>
      <c r="AP1074" s="3"/>
      <c r="AQ1074" s="3"/>
      <c r="AR1074" s="3"/>
      <c r="AS1074" s="3"/>
      <c r="AT1074" s="4"/>
      <c r="AU1074" s="3"/>
      <c r="AV1074" s="3"/>
      <c r="AW1074" s="3"/>
      <c r="AX1074" s="3"/>
      <c r="AY1074" s="3"/>
      <c r="AZ1074" s="3"/>
      <c r="BA1074" s="3"/>
      <c r="BB1074" s="4"/>
      <c r="BC1074" s="3"/>
      <c r="BD1074" s="3"/>
      <c r="BE1074" s="1"/>
      <c r="BF1074" s="3"/>
    </row>
    <row r="1075" spans="1:58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1"/>
      <c r="BF1075" s="3"/>
    </row>
    <row r="1076" spans="1:58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1"/>
      <c r="BF1076" s="3"/>
    </row>
    <row r="1077" spans="1:58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3"/>
      <c r="W1077" s="4"/>
      <c r="X1077" s="4"/>
      <c r="Y1077" s="4"/>
      <c r="Z1077" s="4"/>
      <c r="AA1077" s="4"/>
      <c r="AB1077" s="4"/>
      <c r="AC1077" s="4"/>
      <c r="AD1077" s="3"/>
      <c r="AE1077" s="4"/>
      <c r="AF1077" s="4"/>
      <c r="AG1077" s="4"/>
      <c r="AH1077" s="4"/>
      <c r="AI1077" s="4"/>
      <c r="AJ1077" s="4"/>
      <c r="AK1077" s="4"/>
      <c r="AL1077" s="3"/>
      <c r="AM1077" s="4"/>
      <c r="AN1077" s="4"/>
      <c r="AO1077" s="4"/>
      <c r="AP1077" s="4"/>
      <c r="AQ1077" s="4"/>
      <c r="AR1077" s="4"/>
      <c r="AS1077" s="4"/>
      <c r="AT1077" s="3"/>
      <c r="AU1077" s="4"/>
      <c r="AV1077" s="4"/>
      <c r="AW1077" s="4"/>
      <c r="AX1077" s="4"/>
      <c r="AY1077" s="4"/>
      <c r="AZ1077" s="4"/>
      <c r="BA1077" s="4"/>
      <c r="BB1077" s="3"/>
      <c r="BC1077" s="4"/>
      <c r="BD1077" s="4"/>
      <c r="BE1077" s="1"/>
      <c r="BF1077" s="4"/>
    </row>
    <row r="1078" spans="1:58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4"/>
      <c r="W1078" s="3"/>
      <c r="X1078" s="3"/>
      <c r="Y1078" s="3"/>
      <c r="Z1078" s="3"/>
      <c r="AA1078" s="3"/>
      <c r="AB1078" s="3"/>
      <c r="AC1078" s="3"/>
      <c r="AD1078" s="4"/>
      <c r="AE1078" s="3"/>
      <c r="AF1078" s="3"/>
      <c r="AG1078" s="3"/>
      <c r="AH1078" s="3"/>
      <c r="AI1078" s="3"/>
      <c r="AJ1078" s="3"/>
      <c r="AK1078" s="3"/>
      <c r="AL1078" s="4"/>
      <c r="AM1078" s="3"/>
      <c r="AN1078" s="3"/>
      <c r="AO1078" s="3"/>
      <c r="AP1078" s="3"/>
      <c r="AQ1078" s="3"/>
      <c r="AR1078" s="3"/>
      <c r="AS1078" s="3"/>
      <c r="AT1078" s="4"/>
      <c r="AU1078" s="3"/>
      <c r="AV1078" s="3"/>
      <c r="AW1078" s="3"/>
      <c r="AX1078" s="3"/>
      <c r="AY1078" s="3"/>
      <c r="AZ1078" s="3"/>
      <c r="BA1078" s="3"/>
      <c r="BB1078" s="4"/>
      <c r="BC1078" s="3"/>
      <c r="BD1078" s="3"/>
      <c r="BE1078" s="1"/>
      <c r="BF1078" s="3"/>
    </row>
    <row r="1079" spans="1:58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1"/>
      <c r="BF1079" s="3"/>
    </row>
    <row r="1080" spans="1:58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1"/>
      <c r="BF1080" s="3"/>
    </row>
    <row r="1081" spans="1:58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3"/>
      <c r="W1081" s="4"/>
      <c r="X1081" s="4"/>
      <c r="Y1081" s="4"/>
      <c r="Z1081" s="4"/>
      <c r="AA1081" s="4"/>
      <c r="AB1081" s="4"/>
      <c r="AC1081" s="4"/>
      <c r="AD1081" s="3"/>
      <c r="AE1081" s="4"/>
      <c r="AF1081" s="4"/>
      <c r="AG1081" s="4"/>
      <c r="AH1081" s="4"/>
      <c r="AI1081" s="4"/>
      <c r="AJ1081" s="4"/>
      <c r="AK1081" s="4"/>
      <c r="AL1081" s="3"/>
      <c r="AM1081" s="4"/>
      <c r="AN1081" s="4"/>
      <c r="AO1081" s="4"/>
      <c r="AP1081" s="4"/>
      <c r="AQ1081" s="4"/>
      <c r="AR1081" s="4"/>
      <c r="AS1081" s="4"/>
      <c r="AT1081" s="3"/>
      <c r="AU1081" s="4"/>
      <c r="AV1081" s="4"/>
      <c r="AW1081" s="4"/>
      <c r="AX1081" s="4"/>
      <c r="AY1081" s="4"/>
      <c r="AZ1081" s="4"/>
      <c r="BA1081" s="4"/>
      <c r="BB1081" s="3"/>
      <c r="BC1081" s="4"/>
      <c r="BD1081" s="4"/>
      <c r="BE1081" s="1"/>
      <c r="BF1081" s="4"/>
    </row>
    <row r="1082" spans="1:58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4"/>
      <c r="W1082" s="3"/>
      <c r="X1082" s="3"/>
      <c r="Y1082" s="3"/>
      <c r="Z1082" s="3"/>
      <c r="AA1082" s="3"/>
      <c r="AB1082" s="3"/>
      <c r="AC1082" s="3"/>
      <c r="AD1082" s="4"/>
      <c r="AE1082" s="3"/>
      <c r="AF1082" s="3"/>
      <c r="AG1082" s="3"/>
      <c r="AH1082" s="3"/>
      <c r="AI1082" s="3"/>
      <c r="AJ1082" s="3"/>
      <c r="AK1082" s="3"/>
      <c r="AL1082" s="4"/>
      <c r="AM1082" s="3"/>
      <c r="AN1082" s="3"/>
      <c r="AO1082" s="3"/>
      <c r="AP1082" s="3"/>
      <c r="AQ1082" s="3"/>
      <c r="AR1082" s="3"/>
      <c r="AS1082" s="3"/>
      <c r="AT1082" s="4"/>
      <c r="AU1082" s="3"/>
      <c r="AV1082" s="3"/>
      <c r="AW1082" s="3"/>
      <c r="AX1082" s="3"/>
      <c r="AY1082" s="3"/>
      <c r="AZ1082" s="3"/>
      <c r="BA1082" s="3"/>
      <c r="BB1082" s="4"/>
      <c r="BC1082" s="3"/>
      <c r="BD1082" s="3"/>
      <c r="BE1082" s="1"/>
      <c r="BF1082" s="3"/>
    </row>
    <row r="1083" spans="1:58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1"/>
      <c r="BF1083" s="3"/>
    </row>
    <row r="1084" spans="1:58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1"/>
      <c r="BF1084" s="3"/>
    </row>
    <row r="1085" spans="1:58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3"/>
      <c r="W1085" s="4"/>
      <c r="X1085" s="4"/>
      <c r="Y1085" s="4"/>
      <c r="Z1085" s="4"/>
      <c r="AA1085" s="4"/>
      <c r="AB1085" s="4"/>
      <c r="AC1085" s="4"/>
      <c r="AD1085" s="3"/>
      <c r="AE1085" s="4"/>
      <c r="AF1085" s="4"/>
      <c r="AG1085" s="4"/>
      <c r="AH1085" s="4"/>
      <c r="AI1085" s="4"/>
      <c r="AJ1085" s="4"/>
      <c r="AK1085" s="4"/>
      <c r="AL1085" s="3"/>
      <c r="AM1085" s="4"/>
      <c r="AN1085" s="4"/>
      <c r="AO1085" s="4"/>
      <c r="AP1085" s="4"/>
      <c r="AQ1085" s="4"/>
      <c r="AR1085" s="4"/>
      <c r="AS1085" s="4"/>
      <c r="AT1085" s="3"/>
      <c r="AU1085" s="4"/>
      <c r="AV1085" s="4"/>
      <c r="AW1085" s="4"/>
      <c r="AX1085" s="4"/>
      <c r="AY1085" s="4"/>
      <c r="AZ1085" s="4"/>
      <c r="BA1085" s="4"/>
      <c r="BB1085" s="3"/>
      <c r="BC1085" s="4"/>
      <c r="BD1085" s="4"/>
      <c r="BE1085" s="1"/>
      <c r="BF1085" s="4"/>
    </row>
    <row r="1086" spans="1:58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4"/>
      <c r="W1086" s="3"/>
      <c r="X1086" s="3"/>
      <c r="Y1086" s="3"/>
      <c r="Z1086" s="3"/>
      <c r="AA1086" s="3"/>
      <c r="AB1086" s="3"/>
      <c r="AC1086" s="3"/>
      <c r="AD1086" s="4"/>
      <c r="AE1086" s="3"/>
      <c r="AF1086" s="3"/>
      <c r="AG1086" s="3"/>
      <c r="AH1086" s="3"/>
      <c r="AI1086" s="3"/>
      <c r="AJ1086" s="3"/>
      <c r="AK1086" s="3"/>
      <c r="AL1086" s="4"/>
      <c r="AM1086" s="3"/>
      <c r="AN1086" s="3"/>
      <c r="AO1086" s="3"/>
      <c r="AP1086" s="3"/>
      <c r="AQ1086" s="3"/>
      <c r="AR1086" s="3"/>
      <c r="AS1086" s="3"/>
      <c r="AT1086" s="4"/>
      <c r="AU1086" s="3"/>
      <c r="AV1086" s="3"/>
      <c r="AW1086" s="3"/>
      <c r="AX1086" s="3"/>
      <c r="AY1086" s="3"/>
      <c r="AZ1086" s="3"/>
      <c r="BA1086" s="3"/>
      <c r="BB1086" s="4"/>
      <c r="BC1086" s="3"/>
      <c r="BD1086" s="3"/>
      <c r="BE1086" s="1"/>
      <c r="BF1086" s="3"/>
    </row>
    <row r="1087" spans="1:58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1"/>
      <c r="BF1087" s="3"/>
    </row>
    <row r="1088" spans="1:58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1"/>
      <c r="BF1088" s="3"/>
    </row>
    <row r="1089" spans="1:58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3"/>
      <c r="W1089" s="4"/>
      <c r="X1089" s="4"/>
      <c r="Y1089" s="4"/>
      <c r="Z1089" s="4"/>
      <c r="AA1089" s="4"/>
      <c r="AB1089" s="4"/>
      <c r="AC1089" s="4"/>
      <c r="AD1089" s="3"/>
      <c r="AE1089" s="4"/>
      <c r="AF1089" s="4"/>
      <c r="AG1089" s="4"/>
      <c r="AH1089" s="4"/>
      <c r="AI1089" s="4"/>
      <c r="AJ1089" s="4"/>
      <c r="AK1089" s="4"/>
      <c r="AL1089" s="3"/>
      <c r="AM1089" s="4"/>
      <c r="AN1089" s="4"/>
      <c r="AO1089" s="4"/>
      <c r="AP1089" s="4"/>
      <c r="AQ1089" s="4"/>
      <c r="AR1089" s="4"/>
      <c r="AS1089" s="4"/>
      <c r="AT1089" s="3"/>
      <c r="AU1089" s="4"/>
      <c r="AV1089" s="4"/>
      <c r="AW1089" s="4"/>
      <c r="AX1089" s="4"/>
      <c r="AY1089" s="4"/>
      <c r="AZ1089" s="4"/>
      <c r="BA1089" s="4"/>
      <c r="BB1089" s="3"/>
      <c r="BC1089" s="4"/>
      <c r="BD1089" s="4"/>
      <c r="BE1089" s="1"/>
      <c r="BF1089" s="4"/>
    </row>
    <row r="1090" spans="1:58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4"/>
      <c r="W1090" s="3"/>
      <c r="X1090" s="3"/>
      <c r="Y1090" s="3"/>
      <c r="Z1090" s="3"/>
      <c r="AA1090" s="3"/>
      <c r="AB1090" s="3"/>
      <c r="AC1090" s="3"/>
      <c r="AD1090" s="4"/>
      <c r="AE1090" s="3"/>
      <c r="AF1090" s="3"/>
      <c r="AG1090" s="3"/>
      <c r="AH1090" s="3"/>
      <c r="AI1090" s="3"/>
      <c r="AJ1090" s="3"/>
      <c r="AK1090" s="3"/>
      <c r="AL1090" s="4"/>
      <c r="AM1090" s="3"/>
      <c r="AN1090" s="3"/>
      <c r="AO1090" s="3"/>
      <c r="AP1090" s="3"/>
      <c r="AQ1090" s="3"/>
      <c r="AR1090" s="3"/>
      <c r="AS1090" s="3"/>
      <c r="AT1090" s="4"/>
      <c r="AU1090" s="3"/>
      <c r="AV1090" s="3"/>
      <c r="AW1090" s="3"/>
      <c r="AX1090" s="3"/>
      <c r="AY1090" s="3"/>
      <c r="AZ1090" s="3"/>
      <c r="BA1090" s="3"/>
      <c r="BB1090" s="4"/>
      <c r="BC1090" s="3"/>
      <c r="BD1090" s="3"/>
      <c r="BE1090" s="1"/>
      <c r="BF1090" s="3"/>
    </row>
    <row r="1091" spans="1:58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1"/>
      <c r="BF1091" s="3"/>
    </row>
    <row r="1092" spans="1:58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1"/>
      <c r="BF1092" s="3"/>
    </row>
    <row r="1093" spans="1:58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3"/>
      <c r="W1093" s="4"/>
      <c r="X1093" s="4"/>
      <c r="Y1093" s="4"/>
      <c r="Z1093" s="4"/>
      <c r="AA1093" s="4"/>
      <c r="AB1093" s="4"/>
      <c r="AC1093" s="4"/>
      <c r="AD1093" s="3"/>
      <c r="AE1093" s="4"/>
      <c r="AF1093" s="4"/>
      <c r="AG1093" s="4"/>
      <c r="AH1093" s="4"/>
      <c r="AI1093" s="4"/>
      <c r="AJ1093" s="4"/>
      <c r="AK1093" s="4"/>
      <c r="AL1093" s="3"/>
      <c r="AM1093" s="4"/>
      <c r="AN1093" s="4"/>
      <c r="AO1093" s="4"/>
      <c r="AP1093" s="4"/>
      <c r="AQ1093" s="4"/>
      <c r="AR1093" s="4"/>
      <c r="AS1093" s="4"/>
      <c r="AT1093" s="3"/>
      <c r="AU1093" s="4"/>
      <c r="AV1093" s="4"/>
      <c r="AW1093" s="4"/>
      <c r="AX1093" s="4"/>
      <c r="AY1093" s="4"/>
      <c r="AZ1093" s="4"/>
      <c r="BA1093" s="4"/>
      <c r="BB1093" s="3"/>
      <c r="BC1093" s="4"/>
      <c r="BD1093" s="4"/>
      <c r="BE1093" s="1"/>
      <c r="BF1093" s="4"/>
    </row>
    <row r="1094" spans="1:58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4"/>
      <c r="W1094" s="3"/>
      <c r="X1094" s="3"/>
      <c r="Y1094" s="3"/>
      <c r="Z1094" s="3"/>
      <c r="AA1094" s="3"/>
      <c r="AB1094" s="3"/>
      <c r="AC1094" s="3"/>
      <c r="AD1094" s="4"/>
      <c r="AE1094" s="3"/>
      <c r="AF1094" s="3"/>
      <c r="AG1094" s="3"/>
      <c r="AH1094" s="3"/>
      <c r="AI1094" s="3"/>
      <c r="AJ1094" s="3"/>
      <c r="AK1094" s="3"/>
      <c r="AL1094" s="4"/>
      <c r="AM1094" s="3"/>
      <c r="AN1094" s="3"/>
      <c r="AO1094" s="3"/>
      <c r="AP1094" s="3"/>
      <c r="AQ1094" s="3"/>
      <c r="AR1094" s="3"/>
      <c r="AS1094" s="3"/>
      <c r="AT1094" s="4"/>
      <c r="AU1094" s="3"/>
      <c r="AV1094" s="3"/>
      <c r="AW1094" s="3"/>
      <c r="AX1094" s="3"/>
      <c r="AY1094" s="3"/>
      <c r="AZ1094" s="3"/>
      <c r="BA1094" s="3"/>
      <c r="BB1094" s="4"/>
      <c r="BC1094" s="3"/>
      <c r="BD1094" s="3"/>
      <c r="BE1094" s="1"/>
      <c r="BF1094" s="3"/>
    </row>
    <row r="1095" spans="1:58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1"/>
      <c r="BF1095" s="3"/>
    </row>
    <row r="1096" spans="1:58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1"/>
      <c r="BF1096" s="3"/>
    </row>
    <row r="1097" spans="1:58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3"/>
      <c r="W1097" s="4"/>
      <c r="X1097" s="4"/>
      <c r="Y1097" s="4"/>
      <c r="Z1097" s="4"/>
      <c r="AA1097" s="4"/>
      <c r="AB1097" s="4"/>
      <c r="AC1097" s="4"/>
      <c r="AD1097" s="3"/>
      <c r="AE1097" s="4"/>
      <c r="AF1097" s="4"/>
      <c r="AG1097" s="4"/>
      <c r="AH1097" s="4"/>
      <c r="AI1097" s="4"/>
      <c r="AJ1097" s="4"/>
      <c r="AK1097" s="4"/>
      <c r="AL1097" s="3"/>
      <c r="AM1097" s="4"/>
      <c r="AN1097" s="4"/>
      <c r="AO1097" s="4"/>
      <c r="AP1097" s="4"/>
      <c r="AQ1097" s="4"/>
      <c r="AR1097" s="4"/>
      <c r="AS1097" s="4"/>
      <c r="AT1097" s="3"/>
      <c r="AU1097" s="4"/>
      <c r="AV1097" s="4"/>
      <c r="AW1097" s="4"/>
      <c r="AX1097" s="4"/>
      <c r="AY1097" s="4"/>
      <c r="AZ1097" s="4"/>
      <c r="BA1097" s="4"/>
      <c r="BB1097" s="3"/>
      <c r="BC1097" s="4"/>
      <c r="BD1097" s="4"/>
      <c r="BE1097" s="1"/>
      <c r="BF1097" s="4"/>
    </row>
    <row r="1098" spans="1:58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4"/>
      <c r="W1098" s="3"/>
      <c r="X1098" s="3"/>
      <c r="Y1098" s="3"/>
      <c r="Z1098" s="3"/>
      <c r="AA1098" s="3"/>
      <c r="AB1098" s="3"/>
      <c r="AC1098" s="3"/>
      <c r="AD1098" s="4"/>
      <c r="AE1098" s="3"/>
      <c r="AF1098" s="3"/>
      <c r="AG1098" s="3"/>
      <c r="AH1098" s="3"/>
      <c r="AI1098" s="3"/>
      <c r="AJ1098" s="3"/>
      <c r="AK1098" s="3"/>
      <c r="AL1098" s="4"/>
      <c r="AM1098" s="3"/>
      <c r="AN1098" s="3"/>
      <c r="AO1098" s="3"/>
      <c r="AP1098" s="3"/>
      <c r="AQ1098" s="3"/>
      <c r="AR1098" s="3"/>
      <c r="AS1098" s="3"/>
      <c r="AT1098" s="4"/>
      <c r="AU1098" s="3"/>
      <c r="AV1098" s="3"/>
      <c r="AW1098" s="3"/>
      <c r="AX1098" s="3"/>
      <c r="AY1098" s="3"/>
      <c r="AZ1098" s="3"/>
      <c r="BA1098" s="3"/>
      <c r="BB1098" s="4"/>
      <c r="BC1098" s="3"/>
      <c r="BD1098" s="3"/>
      <c r="BE1098" s="1"/>
      <c r="BF1098" s="3"/>
    </row>
    <row r="1099" spans="1:58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1"/>
      <c r="BF1099" s="3"/>
    </row>
    <row r="1100" spans="1:58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1"/>
      <c r="BF1100" s="3"/>
    </row>
    <row r="1101" spans="1:58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3"/>
      <c r="W1101" s="4"/>
      <c r="X1101" s="4"/>
      <c r="Y1101" s="4"/>
      <c r="Z1101" s="4"/>
      <c r="AA1101" s="4"/>
      <c r="AB1101" s="4"/>
      <c r="AC1101" s="4"/>
      <c r="AD1101" s="3"/>
      <c r="AE1101" s="4"/>
      <c r="AF1101" s="4"/>
      <c r="AG1101" s="4"/>
      <c r="AH1101" s="4"/>
      <c r="AI1101" s="4"/>
      <c r="AJ1101" s="4"/>
      <c r="AK1101" s="4"/>
      <c r="AL1101" s="3"/>
      <c r="AM1101" s="4"/>
      <c r="AN1101" s="4"/>
      <c r="AO1101" s="4"/>
      <c r="AP1101" s="4"/>
      <c r="AQ1101" s="4"/>
      <c r="AR1101" s="4"/>
      <c r="AS1101" s="4"/>
      <c r="AT1101" s="3"/>
      <c r="AU1101" s="4"/>
      <c r="AV1101" s="4"/>
      <c r="AW1101" s="4"/>
      <c r="AX1101" s="4"/>
      <c r="AY1101" s="4"/>
      <c r="AZ1101" s="4"/>
      <c r="BA1101" s="4"/>
      <c r="BB1101" s="3"/>
      <c r="BC1101" s="4"/>
      <c r="BD1101" s="4"/>
      <c r="BE1101" s="1"/>
      <c r="BF1101" s="4"/>
    </row>
    <row r="1102" spans="1:58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4"/>
      <c r="W1102" s="3"/>
      <c r="X1102" s="3"/>
      <c r="Y1102" s="3"/>
      <c r="Z1102" s="3"/>
      <c r="AA1102" s="3"/>
      <c r="AB1102" s="3"/>
      <c r="AC1102" s="3"/>
      <c r="AD1102" s="4"/>
      <c r="AE1102" s="3"/>
      <c r="AF1102" s="3"/>
      <c r="AG1102" s="3"/>
      <c r="AH1102" s="3"/>
      <c r="AI1102" s="3"/>
      <c r="AJ1102" s="3"/>
      <c r="AK1102" s="3"/>
      <c r="AL1102" s="4"/>
      <c r="AM1102" s="3"/>
      <c r="AN1102" s="3"/>
      <c r="AO1102" s="3"/>
      <c r="AP1102" s="3"/>
      <c r="AQ1102" s="3"/>
      <c r="AR1102" s="3"/>
      <c r="AS1102" s="3"/>
      <c r="AT1102" s="4"/>
      <c r="AU1102" s="3"/>
      <c r="AV1102" s="3"/>
      <c r="AW1102" s="3"/>
      <c r="AX1102" s="3"/>
      <c r="AY1102" s="3"/>
      <c r="AZ1102" s="3"/>
      <c r="BA1102" s="3"/>
      <c r="BB1102" s="4"/>
      <c r="BC1102" s="3"/>
      <c r="BD1102" s="3"/>
      <c r="BE1102" s="1"/>
      <c r="BF1102" s="3"/>
    </row>
    <row r="1103" spans="1:58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1"/>
      <c r="BF1103" s="3"/>
    </row>
    <row r="1104" spans="1:58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1"/>
      <c r="BF1104" s="3"/>
    </row>
    <row r="1105" spans="1:58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3"/>
      <c r="W1105" s="4"/>
      <c r="X1105" s="4"/>
      <c r="Y1105" s="4"/>
      <c r="Z1105" s="4"/>
      <c r="AA1105" s="4"/>
      <c r="AB1105" s="4"/>
      <c r="AC1105" s="4"/>
      <c r="AD1105" s="3"/>
      <c r="AE1105" s="4"/>
      <c r="AF1105" s="4"/>
      <c r="AG1105" s="4"/>
      <c r="AH1105" s="4"/>
      <c r="AI1105" s="4"/>
      <c r="AJ1105" s="4"/>
      <c r="AK1105" s="4"/>
      <c r="AL1105" s="3"/>
      <c r="AM1105" s="4"/>
      <c r="AN1105" s="4"/>
      <c r="AO1105" s="4"/>
      <c r="AP1105" s="4"/>
      <c r="AQ1105" s="4"/>
      <c r="AR1105" s="4"/>
      <c r="AS1105" s="4"/>
      <c r="AT1105" s="3"/>
      <c r="AU1105" s="4"/>
      <c r="AV1105" s="4"/>
      <c r="AW1105" s="4"/>
      <c r="AX1105" s="4"/>
      <c r="AY1105" s="4"/>
      <c r="AZ1105" s="4"/>
      <c r="BA1105" s="4"/>
      <c r="BB1105" s="3"/>
      <c r="BC1105" s="4"/>
      <c r="BD1105" s="4"/>
      <c r="BE1105" s="1"/>
      <c r="BF1105" s="4"/>
    </row>
    <row r="1106" spans="1:58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4"/>
      <c r="W1106" s="3"/>
      <c r="X1106" s="3"/>
      <c r="Y1106" s="3"/>
      <c r="Z1106" s="3"/>
      <c r="AA1106" s="3"/>
      <c r="AB1106" s="3"/>
      <c r="AC1106" s="3"/>
      <c r="AD1106" s="4"/>
      <c r="AE1106" s="3"/>
      <c r="AF1106" s="3"/>
      <c r="AG1106" s="3"/>
      <c r="AH1106" s="3"/>
      <c r="AI1106" s="3"/>
      <c r="AJ1106" s="3"/>
      <c r="AK1106" s="3"/>
      <c r="AL1106" s="4"/>
      <c r="AM1106" s="3"/>
      <c r="AN1106" s="3"/>
      <c r="AO1106" s="3"/>
      <c r="AP1106" s="3"/>
      <c r="AQ1106" s="3"/>
      <c r="AR1106" s="3"/>
      <c r="AS1106" s="3"/>
      <c r="AT1106" s="4"/>
      <c r="AU1106" s="3"/>
      <c r="AV1106" s="3"/>
      <c r="AW1106" s="3"/>
      <c r="AX1106" s="3"/>
      <c r="AY1106" s="3"/>
      <c r="AZ1106" s="3"/>
      <c r="BA1106" s="3"/>
      <c r="BB1106" s="4"/>
      <c r="BC1106" s="3"/>
      <c r="BD1106" s="3"/>
      <c r="BE1106" s="1"/>
      <c r="BF1106" s="3"/>
    </row>
    <row r="1107" spans="1:58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1"/>
      <c r="BF1107" s="3"/>
    </row>
    <row r="1108" spans="1:58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1"/>
      <c r="BF1108" s="3"/>
    </row>
    <row r="1109" spans="1:58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3"/>
      <c r="W1109" s="4"/>
      <c r="X1109" s="4"/>
      <c r="Y1109" s="4"/>
      <c r="Z1109" s="4"/>
      <c r="AA1109" s="4"/>
      <c r="AB1109" s="4"/>
      <c r="AC1109" s="4"/>
      <c r="AD1109" s="3"/>
      <c r="AE1109" s="4"/>
      <c r="AF1109" s="4"/>
      <c r="AG1109" s="4"/>
      <c r="AH1109" s="4"/>
      <c r="AI1109" s="4"/>
      <c r="AJ1109" s="4"/>
      <c r="AK1109" s="4"/>
      <c r="AL1109" s="3"/>
      <c r="AM1109" s="4"/>
      <c r="AN1109" s="4"/>
      <c r="AO1109" s="4"/>
      <c r="AP1109" s="4"/>
      <c r="AQ1109" s="4"/>
      <c r="AR1109" s="4"/>
      <c r="AS1109" s="4"/>
      <c r="AT1109" s="3"/>
      <c r="AU1109" s="4"/>
      <c r="AV1109" s="4"/>
      <c r="AW1109" s="4"/>
      <c r="AX1109" s="4"/>
      <c r="AY1109" s="4"/>
      <c r="AZ1109" s="4"/>
      <c r="BA1109" s="4"/>
      <c r="BB1109" s="3"/>
      <c r="BC1109" s="4"/>
      <c r="BD1109" s="4"/>
      <c r="BE1109" s="1"/>
      <c r="BF1109" s="4"/>
    </row>
    <row r="1110" spans="1:58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4"/>
      <c r="W1110" s="3"/>
      <c r="X1110" s="3"/>
      <c r="Y1110" s="3"/>
      <c r="Z1110" s="3"/>
      <c r="AA1110" s="3"/>
      <c r="AB1110" s="3"/>
      <c r="AC1110" s="3"/>
      <c r="AD1110" s="4"/>
      <c r="AE1110" s="3"/>
      <c r="AF1110" s="3"/>
      <c r="AG1110" s="3"/>
      <c r="AH1110" s="3"/>
      <c r="AI1110" s="3"/>
      <c r="AJ1110" s="3"/>
      <c r="AK1110" s="3"/>
      <c r="AL1110" s="4"/>
      <c r="AM1110" s="3"/>
      <c r="AN1110" s="3"/>
      <c r="AO1110" s="3"/>
      <c r="AP1110" s="3"/>
      <c r="AQ1110" s="3"/>
      <c r="AR1110" s="3"/>
      <c r="AS1110" s="3"/>
      <c r="AT1110" s="4"/>
      <c r="AU1110" s="3"/>
      <c r="AV1110" s="3"/>
      <c r="AW1110" s="3"/>
      <c r="AX1110" s="3"/>
      <c r="AY1110" s="3"/>
      <c r="AZ1110" s="3"/>
      <c r="BA1110" s="3"/>
      <c r="BB1110" s="4"/>
      <c r="BC1110" s="3"/>
      <c r="BD1110" s="3"/>
      <c r="BE1110" s="1"/>
      <c r="BF1110" s="3"/>
    </row>
    <row r="1111" spans="1:58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1"/>
      <c r="BF1111" s="3"/>
    </row>
    <row r="1112" spans="1:58" x14ac:dyDescent="0.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1"/>
      <c r="BF1112" s="3"/>
    </row>
    <row r="1113" spans="1:58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3"/>
      <c r="W1113" s="4"/>
      <c r="X1113" s="4"/>
      <c r="Y1113" s="4"/>
      <c r="Z1113" s="4"/>
      <c r="AA1113" s="4"/>
      <c r="AB1113" s="4"/>
      <c r="AC1113" s="4"/>
      <c r="AD1113" s="3"/>
      <c r="AE1113" s="4"/>
      <c r="AF1113" s="4"/>
      <c r="AG1113" s="4"/>
      <c r="AH1113" s="4"/>
      <c r="AI1113" s="4"/>
      <c r="AJ1113" s="4"/>
      <c r="AK1113" s="4"/>
      <c r="AL1113" s="3"/>
      <c r="AM1113" s="4"/>
      <c r="AN1113" s="4"/>
      <c r="AO1113" s="4"/>
      <c r="AP1113" s="4"/>
      <c r="AQ1113" s="4"/>
      <c r="AR1113" s="4"/>
      <c r="AS1113" s="4"/>
      <c r="AT1113" s="3"/>
      <c r="AU1113" s="4"/>
      <c r="AV1113" s="4"/>
      <c r="AW1113" s="4"/>
      <c r="AX1113" s="4"/>
      <c r="AY1113" s="4"/>
      <c r="AZ1113" s="4"/>
      <c r="BA1113" s="4"/>
      <c r="BB1113" s="3"/>
      <c r="BC1113" s="4"/>
      <c r="BD1113" s="4"/>
      <c r="BE1113" s="1"/>
      <c r="BF1113" s="4"/>
    </row>
    <row r="1114" spans="1:58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4"/>
      <c r="W1114" s="3"/>
      <c r="X1114" s="3"/>
      <c r="Y1114" s="3"/>
      <c r="Z1114" s="3"/>
      <c r="AA1114" s="3"/>
      <c r="AB1114" s="3"/>
      <c r="AC1114" s="3"/>
      <c r="AD1114" s="4"/>
      <c r="AE1114" s="3"/>
      <c r="AF1114" s="3"/>
      <c r="AG1114" s="3"/>
      <c r="AH1114" s="3"/>
      <c r="AI1114" s="3"/>
      <c r="AJ1114" s="3"/>
      <c r="AK1114" s="3"/>
      <c r="AL1114" s="4"/>
      <c r="AM1114" s="3"/>
      <c r="AN1114" s="3"/>
      <c r="AO1114" s="3"/>
      <c r="AP1114" s="3"/>
      <c r="AQ1114" s="3"/>
      <c r="AR1114" s="3"/>
      <c r="AS1114" s="3"/>
      <c r="AT1114" s="4"/>
      <c r="AU1114" s="3"/>
      <c r="AV1114" s="3"/>
      <c r="AW1114" s="3"/>
      <c r="AX1114" s="3"/>
      <c r="AY1114" s="3"/>
      <c r="AZ1114" s="3"/>
      <c r="BA1114" s="3"/>
      <c r="BB1114" s="4"/>
      <c r="BC1114" s="3"/>
      <c r="BD1114" s="3"/>
      <c r="BE1114" s="1"/>
      <c r="BF1114" s="3"/>
    </row>
    <row r="1115" spans="1:58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1"/>
      <c r="BF1115" s="3"/>
    </row>
    <row r="1116" spans="1:58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1"/>
      <c r="BF1116" s="3"/>
    </row>
    <row r="1117" spans="1:58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3"/>
      <c r="W1117" s="4"/>
      <c r="X1117" s="4"/>
      <c r="Y1117" s="4"/>
      <c r="Z1117" s="4"/>
      <c r="AA1117" s="4"/>
      <c r="AB1117" s="4"/>
      <c r="AC1117" s="4"/>
      <c r="AD1117" s="3"/>
      <c r="AE1117" s="4"/>
      <c r="AF1117" s="4"/>
      <c r="AG1117" s="4"/>
      <c r="AH1117" s="4"/>
      <c r="AI1117" s="4"/>
      <c r="AJ1117" s="4"/>
      <c r="AK1117" s="4"/>
      <c r="AL1117" s="3"/>
      <c r="AM1117" s="4"/>
      <c r="AN1117" s="4"/>
      <c r="AO1117" s="4"/>
      <c r="AP1117" s="4"/>
      <c r="AQ1117" s="4"/>
      <c r="AR1117" s="4"/>
      <c r="AS1117" s="4"/>
      <c r="AT1117" s="3"/>
      <c r="AU1117" s="4"/>
      <c r="AV1117" s="4"/>
      <c r="AW1117" s="4"/>
      <c r="AX1117" s="4"/>
      <c r="AY1117" s="4"/>
      <c r="AZ1117" s="4"/>
      <c r="BA1117" s="4"/>
      <c r="BB1117" s="3"/>
      <c r="BC1117" s="4"/>
      <c r="BD1117" s="4"/>
      <c r="BE1117" s="1"/>
      <c r="BF1117" s="4"/>
    </row>
    <row r="1118" spans="1:58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4"/>
      <c r="W1118" s="3"/>
      <c r="X1118" s="3"/>
      <c r="Y1118" s="3"/>
      <c r="Z1118" s="3"/>
      <c r="AA1118" s="3"/>
      <c r="AB1118" s="3"/>
      <c r="AC1118" s="3"/>
      <c r="AD1118" s="4"/>
      <c r="AE1118" s="3"/>
      <c r="AF1118" s="3"/>
      <c r="AG1118" s="3"/>
      <c r="AH1118" s="3"/>
      <c r="AI1118" s="3"/>
      <c r="AJ1118" s="3"/>
      <c r="AK1118" s="3"/>
      <c r="AL1118" s="4"/>
      <c r="AM1118" s="3"/>
      <c r="AN1118" s="3"/>
      <c r="AO1118" s="3"/>
      <c r="AP1118" s="3"/>
      <c r="AQ1118" s="3"/>
      <c r="AR1118" s="3"/>
      <c r="AS1118" s="3"/>
      <c r="AT1118" s="4"/>
      <c r="AU1118" s="3"/>
      <c r="AV1118" s="3"/>
      <c r="AW1118" s="3"/>
      <c r="AX1118" s="3"/>
      <c r="AY1118" s="3"/>
      <c r="AZ1118" s="3"/>
      <c r="BA1118" s="3"/>
      <c r="BB1118" s="4"/>
      <c r="BC1118" s="3"/>
      <c r="BD1118" s="3"/>
      <c r="BE1118" s="1"/>
      <c r="BF1118" s="3"/>
    </row>
    <row r="1119" spans="1:58" x14ac:dyDescent="0.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1"/>
      <c r="BF1119" s="3"/>
    </row>
    <row r="1120" spans="1:58" x14ac:dyDescent="0.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1"/>
      <c r="BF1120" s="3"/>
    </row>
    <row r="1121" spans="1:58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3"/>
      <c r="W1121" s="4"/>
      <c r="X1121" s="4"/>
      <c r="Y1121" s="4"/>
      <c r="Z1121" s="4"/>
      <c r="AA1121" s="4"/>
      <c r="AB1121" s="4"/>
      <c r="AC1121" s="4"/>
      <c r="AD1121" s="3"/>
      <c r="AE1121" s="4"/>
      <c r="AF1121" s="4"/>
      <c r="AG1121" s="4"/>
      <c r="AH1121" s="4"/>
      <c r="AI1121" s="4"/>
      <c r="AJ1121" s="4"/>
      <c r="AK1121" s="4"/>
      <c r="AL1121" s="3"/>
      <c r="AM1121" s="4"/>
      <c r="AN1121" s="4"/>
      <c r="AO1121" s="4"/>
      <c r="AP1121" s="4"/>
      <c r="AQ1121" s="4"/>
      <c r="AR1121" s="4"/>
      <c r="AS1121" s="4"/>
      <c r="AT1121" s="3"/>
      <c r="AU1121" s="4"/>
      <c r="AV1121" s="4"/>
      <c r="AW1121" s="4"/>
      <c r="AX1121" s="4"/>
      <c r="AY1121" s="4"/>
      <c r="AZ1121" s="4"/>
      <c r="BA1121" s="4"/>
      <c r="BB1121" s="3"/>
      <c r="BC1121" s="4"/>
      <c r="BD1121" s="4"/>
      <c r="BE1121" s="1"/>
      <c r="BF1121" s="4"/>
    </row>
    <row r="1122" spans="1:58" x14ac:dyDescent="0.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4"/>
      <c r="W1122" s="3"/>
      <c r="X1122" s="3"/>
      <c r="Y1122" s="3"/>
      <c r="Z1122" s="3"/>
      <c r="AA1122" s="3"/>
      <c r="AB1122" s="3"/>
      <c r="AC1122" s="3"/>
      <c r="AD1122" s="4"/>
      <c r="AE1122" s="3"/>
      <c r="AF1122" s="3"/>
      <c r="AG1122" s="3"/>
      <c r="AH1122" s="3"/>
      <c r="AI1122" s="3"/>
      <c r="AJ1122" s="3"/>
      <c r="AK1122" s="3"/>
      <c r="AL1122" s="4"/>
      <c r="AM1122" s="3"/>
      <c r="AN1122" s="3"/>
      <c r="AO1122" s="3"/>
      <c r="AP1122" s="3"/>
      <c r="AQ1122" s="3"/>
      <c r="AR1122" s="3"/>
      <c r="AS1122" s="3"/>
      <c r="AT1122" s="4"/>
      <c r="AU1122" s="3"/>
      <c r="AV1122" s="3"/>
      <c r="AW1122" s="3"/>
      <c r="AX1122" s="3"/>
      <c r="AY1122" s="3"/>
      <c r="AZ1122" s="3"/>
      <c r="BA1122" s="3"/>
      <c r="BB1122" s="4"/>
      <c r="BC1122" s="3"/>
      <c r="BD1122" s="3"/>
      <c r="BE1122" s="1"/>
      <c r="BF1122" s="3"/>
    </row>
    <row r="1123" spans="1:58" x14ac:dyDescent="0.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1"/>
      <c r="BF1123" s="3"/>
    </row>
    <row r="1124" spans="1:58" x14ac:dyDescent="0.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1"/>
      <c r="BF1124" s="3"/>
    </row>
    <row r="1125" spans="1:58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3"/>
      <c r="W1125" s="4"/>
      <c r="X1125" s="4"/>
      <c r="Y1125" s="4"/>
      <c r="Z1125" s="4"/>
      <c r="AA1125" s="4"/>
      <c r="AB1125" s="4"/>
      <c r="AC1125" s="4"/>
      <c r="AD1125" s="3"/>
      <c r="AE1125" s="4"/>
      <c r="AF1125" s="4"/>
      <c r="AG1125" s="4"/>
      <c r="AH1125" s="4"/>
      <c r="AI1125" s="4"/>
      <c r="AJ1125" s="4"/>
      <c r="AK1125" s="4"/>
      <c r="AL1125" s="3"/>
      <c r="AM1125" s="4"/>
      <c r="AN1125" s="4"/>
      <c r="AO1125" s="4"/>
      <c r="AP1125" s="4"/>
      <c r="AQ1125" s="4"/>
      <c r="AR1125" s="4"/>
      <c r="AS1125" s="4"/>
      <c r="AT1125" s="3"/>
      <c r="AU1125" s="4"/>
      <c r="AV1125" s="4"/>
      <c r="AW1125" s="4"/>
      <c r="AX1125" s="4"/>
      <c r="AY1125" s="4"/>
      <c r="AZ1125" s="4"/>
      <c r="BA1125" s="4"/>
      <c r="BB1125" s="3"/>
      <c r="BC1125" s="4"/>
      <c r="BD1125" s="4"/>
      <c r="BE1125" s="1"/>
      <c r="BF1125" s="4"/>
    </row>
    <row r="1126" spans="1:58" x14ac:dyDescent="0.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4"/>
      <c r="W1126" s="3"/>
      <c r="X1126" s="3"/>
      <c r="Y1126" s="3"/>
      <c r="Z1126" s="3"/>
      <c r="AA1126" s="3"/>
      <c r="AB1126" s="3"/>
      <c r="AC1126" s="3"/>
      <c r="AD1126" s="4"/>
      <c r="AE1126" s="3"/>
      <c r="AF1126" s="3"/>
      <c r="AG1126" s="3"/>
      <c r="AH1126" s="3"/>
      <c r="AI1126" s="3"/>
      <c r="AJ1126" s="3"/>
      <c r="AK1126" s="3"/>
      <c r="AL1126" s="4"/>
      <c r="AM1126" s="3"/>
      <c r="AN1126" s="3"/>
      <c r="AO1126" s="3"/>
      <c r="AP1126" s="3"/>
      <c r="AQ1126" s="3"/>
      <c r="AR1126" s="3"/>
      <c r="AS1126" s="3"/>
      <c r="AT1126" s="4"/>
      <c r="AU1126" s="3"/>
      <c r="AV1126" s="3"/>
      <c r="AW1126" s="3"/>
      <c r="AX1126" s="3"/>
      <c r="AY1126" s="3"/>
      <c r="AZ1126" s="3"/>
      <c r="BA1126" s="3"/>
      <c r="BB1126" s="4"/>
      <c r="BC1126" s="3"/>
      <c r="BD1126" s="3"/>
      <c r="BE1126" s="1"/>
      <c r="BF1126" s="3"/>
    </row>
    <row r="1127" spans="1:58" x14ac:dyDescent="0.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1"/>
      <c r="BF1127" s="3"/>
    </row>
    <row r="1128" spans="1:58" x14ac:dyDescent="0.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1"/>
      <c r="BF1128" s="3"/>
    </row>
    <row r="1129" spans="1:58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3"/>
      <c r="W1129" s="4"/>
      <c r="X1129" s="4"/>
      <c r="Y1129" s="4"/>
      <c r="Z1129" s="4"/>
      <c r="AA1129" s="4"/>
      <c r="AB1129" s="4"/>
      <c r="AC1129" s="4"/>
      <c r="AD1129" s="3"/>
      <c r="AE1129" s="4"/>
      <c r="AF1129" s="4"/>
      <c r="AG1129" s="4"/>
      <c r="AH1129" s="4"/>
      <c r="AI1129" s="4"/>
      <c r="AJ1129" s="4"/>
      <c r="AK1129" s="4"/>
      <c r="AL1129" s="3"/>
      <c r="AM1129" s="4"/>
      <c r="AN1129" s="4"/>
      <c r="AO1129" s="4"/>
      <c r="AP1129" s="4"/>
      <c r="AQ1129" s="4"/>
      <c r="AR1129" s="4"/>
      <c r="AS1129" s="4"/>
      <c r="AT1129" s="3"/>
      <c r="AU1129" s="4"/>
      <c r="AV1129" s="4"/>
      <c r="AW1129" s="4"/>
      <c r="AX1129" s="4"/>
      <c r="AY1129" s="4"/>
      <c r="AZ1129" s="4"/>
      <c r="BA1129" s="4"/>
      <c r="BB1129" s="3"/>
      <c r="BC1129" s="4"/>
      <c r="BD1129" s="4"/>
      <c r="BE1129" s="1"/>
      <c r="BF1129" s="4"/>
    </row>
    <row r="1130" spans="1:58" x14ac:dyDescent="0.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4"/>
      <c r="W1130" s="3"/>
      <c r="X1130" s="3"/>
      <c r="Y1130" s="3"/>
      <c r="Z1130" s="3"/>
      <c r="AA1130" s="3"/>
      <c r="AB1130" s="3"/>
      <c r="AC1130" s="3"/>
      <c r="AD1130" s="4"/>
      <c r="AE1130" s="3"/>
      <c r="AF1130" s="3"/>
      <c r="AG1130" s="3"/>
      <c r="AH1130" s="3"/>
      <c r="AI1130" s="3"/>
      <c r="AJ1130" s="3"/>
      <c r="AK1130" s="3"/>
      <c r="AL1130" s="4"/>
      <c r="AM1130" s="3"/>
      <c r="AN1130" s="3"/>
      <c r="AO1130" s="3"/>
      <c r="AP1130" s="3"/>
      <c r="AQ1130" s="3"/>
      <c r="AR1130" s="3"/>
      <c r="AS1130" s="3"/>
      <c r="AT1130" s="4"/>
      <c r="AU1130" s="3"/>
      <c r="AV1130" s="3"/>
      <c r="AW1130" s="3"/>
      <c r="AX1130" s="3"/>
      <c r="AY1130" s="3"/>
      <c r="AZ1130" s="3"/>
      <c r="BA1130" s="3"/>
      <c r="BB1130" s="4"/>
      <c r="BC1130" s="3"/>
      <c r="BD1130" s="3"/>
      <c r="BE1130" s="1"/>
      <c r="BF1130" s="3"/>
    </row>
    <row r="1131" spans="1:58" x14ac:dyDescent="0.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1"/>
      <c r="BF1131" s="3"/>
    </row>
    <row r="1132" spans="1:58" x14ac:dyDescent="0.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1"/>
      <c r="BF1132" s="3"/>
    </row>
    <row r="1133" spans="1:58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3"/>
      <c r="W1133" s="4"/>
      <c r="X1133" s="4"/>
      <c r="Y1133" s="4"/>
      <c r="Z1133" s="4"/>
      <c r="AA1133" s="4"/>
      <c r="AB1133" s="4"/>
      <c r="AC1133" s="4"/>
      <c r="AD1133" s="3"/>
      <c r="AE1133" s="4"/>
      <c r="AF1133" s="4"/>
      <c r="AG1133" s="4"/>
      <c r="AH1133" s="4"/>
      <c r="AI1133" s="4"/>
      <c r="AJ1133" s="4"/>
      <c r="AK1133" s="4"/>
      <c r="AL1133" s="3"/>
      <c r="AM1133" s="4"/>
      <c r="AN1133" s="4"/>
      <c r="AO1133" s="4"/>
      <c r="AP1133" s="4"/>
      <c r="AQ1133" s="4"/>
      <c r="AR1133" s="4"/>
      <c r="AS1133" s="4"/>
      <c r="AT1133" s="3"/>
      <c r="AU1133" s="4"/>
      <c r="AV1133" s="4"/>
      <c r="AW1133" s="4"/>
      <c r="AX1133" s="4"/>
      <c r="AY1133" s="4"/>
      <c r="AZ1133" s="4"/>
      <c r="BA1133" s="4"/>
      <c r="BB1133" s="3"/>
      <c r="BC1133" s="4"/>
      <c r="BD1133" s="4"/>
      <c r="BE1133" s="1"/>
      <c r="BF1133" s="4"/>
    </row>
    <row r="1134" spans="1:58" x14ac:dyDescent="0.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4"/>
      <c r="W1134" s="3"/>
      <c r="X1134" s="3"/>
      <c r="Y1134" s="3"/>
      <c r="Z1134" s="3"/>
      <c r="AA1134" s="3"/>
      <c r="AB1134" s="3"/>
      <c r="AC1134" s="3"/>
      <c r="AD1134" s="4"/>
      <c r="AE1134" s="3"/>
      <c r="AF1134" s="3"/>
      <c r="AG1134" s="3"/>
      <c r="AH1134" s="3"/>
      <c r="AI1134" s="3"/>
      <c r="AJ1134" s="3"/>
      <c r="AK1134" s="3"/>
      <c r="AL1134" s="4"/>
      <c r="AM1134" s="3"/>
      <c r="AN1134" s="3"/>
      <c r="AO1134" s="3"/>
      <c r="AP1134" s="3"/>
      <c r="AQ1134" s="3"/>
      <c r="AR1134" s="3"/>
      <c r="AS1134" s="3"/>
      <c r="AT1134" s="4"/>
      <c r="AU1134" s="3"/>
      <c r="AV1134" s="3"/>
      <c r="AW1134" s="3"/>
      <c r="AX1134" s="3"/>
      <c r="AY1134" s="3"/>
      <c r="AZ1134" s="3"/>
      <c r="BA1134" s="3"/>
      <c r="BB1134" s="4"/>
      <c r="BC1134" s="3"/>
      <c r="BD1134" s="3"/>
      <c r="BE1134" s="1"/>
      <c r="BF1134" s="3"/>
    </row>
    <row r="1135" spans="1:58" x14ac:dyDescent="0.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1"/>
      <c r="BF1135" s="3"/>
    </row>
    <row r="1136" spans="1:58" x14ac:dyDescent="0.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1"/>
      <c r="BF1136" s="3"/>
    </row>
    <row r="1137" spans="1:58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3"/>
      <c r="W1137" s="4"/>
      <c r="X1137" s="4"/>
      <c r="Y1137" s="4"/>
      <c r="Z1137" s="4"/>
      <c r="AA1137" s="4"/>
      <c r="AB1137" s="4"/>
      <c r="AC1137" s="4"/>
      <c r="AD1137" s="3"/>
      <c r="AE1137" s="4"/>
      <c r="AF1137" s="4"/>
      <c r="AG1137" s="4"/>
      <c r="AH1137" s="4"/>
      <c r="AI1137" s="4"/>
      <c r="AJ1137" s="4"/>
      <c r="AK1137" s="4"/>
      <c r="AL1137" s="3"/>
      <c r="AM1137" s="4"/>
      <c r="AN1137" s="4"/>
      <c r="AO1137" s="4"/>
      <c r="AP1137" s="4"/>
      <c r="AQ1137" s="4"/>
      <c r="AR1137" s="4"/>
      <c r="AS1137" s="4"/>
      <c r="AT1137" s="3"/>
      <c r="AU1137" s="4"/>
      <c r="AV1137" s="4"/>
      <c r="AW1137" s="4"/>
      <c r="AX1137" s="4"/>
      <c r="AY1137" s="4"/>
      <c r="AZ1137" s="4"/>
      <c r="BA1137" s="4"/>
      <c r="BB1137" s="3"/>
      <c r="BC1137" s="4"/>
      <c r="BD1137" s="4"/>
      <c r="BE1137" s="1"/>
      <c r="BF1137" s="4"/>
    </row>
    <row r="1138" spans="1:58" x14ac:dyDescent="0.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4"/>
      <c r="W1138" s="3"/>
      <c r="X1138" s="3"/>
      <c r="Y1138" s="3"/>
      <c r="Z1138" s="3"/>
      <c r="AA1138" s="3"/>
      <c r="AB1138" s="3"/>
      <c r="AC1138" s="3"/>
      <c r="AD1138" s="4"/>
      <c r="AE1138" s="3"/>
      <c r="AF1138" s="3"/>
      <c r="AG1138" s="3"/>
      <c r="AH1138" s="3"/>
      <c r="AI1138" s="3"/>
      <c r="AJ1138" s="3"/>
      <c r="AK1138" s="3"/>
      <c r="AL1138" s="4"/>
      <c r="AM1138" s="3"/>
      <c r="AN1138" s="3"/>
      <c r="AO1138" s="3"/>
      <c r="AP1138" s="3"/>
      <c r="AQ1138" s="3"/>
      <c r="AR1138" s="3"/>
      <c r="AS1138" s="3"/>
      <c r="AT1138" s="4"/>
      <c r="AU1138" s="3"/>
      <c r="AV1138" s="3"/>
      <c r="AW1138" s="3"/>
      <c r="AX1138" s="3"/>
      <c r="AY1138" s="3"/>
      <c r="AZ1138" s="3"/>
      <c r="BA1138" s="3"/>
      <c r="BB1138" s="4"/>
      <c r="BC1138" s="3"/>
      <c r="BD1138" s="3"/>
      <c r="BE1138" s="1"/>
      <c r="BF1138" s="3"/>
    </row>
    <row r="1139" spans="1:58" x14ac:dyDescent="0.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1"/>
      <c r="BF1139" s="3"/>
    </row>
    <row r="1140" spans="1:58" x14ac:dyDescent="0.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1"/>
      <c r="BF1140" s="3"/>
    </row>
    <row r="1141" spans="1:58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3"/>
      <c r="W1141" s="4"/>
      <c r="X1141" s="4"/>
      <c r="Y1141" s="4"/>
      <c r="Z1141" s="4"/>
      <c r="AA1141" s="4"/>
      <c r="AB1141" s="4"/>
      <c r="AC1141" s="4"/>
      <c r="AD1141" s="3"/>
      <c r="AE1141" s="4"/>
      <c r="AF1141" s="4"/>
      <c r="AG1141" s="4"/>
      <c r="AH1141" s="4"/>
      <c r="AI1141" s="4"/>
      <c r="AJ1141" s="4"/>
      <c r="AK1141" s="4"/>
      <c r="AL1141" s="3"/>
      <c r="AM1141" s="4"/>
      <c r="AN1141" s="4"/>
      <c r="AO1141" s="4"/>
      <c r="AP1141" s="4"/>
      <c r="AQ1141" s="4"/>
      <c r="AR1141" s="4"/>
      <c r="AS1141" s="4"/>
      <c r="AT1141" s="3"/>
      <c r="AU1141" s="4"/>
      <c r="AV1141" s="4"/>
      <c r="AW1141" s="4"/>
      <c r="AX1141" s="4"/>
      <c r="AY1141" s="4"/>
      <c r="AZ1141" s="4"/>
      <c r="BA1141" s="4"/>
      <c r="BB1141" s="3"/>
      <c r="BC1141" s="4"/>
      <c r="BD1141" s="4"/>
      <c r="BE1141" s="1"/>
      <c r="BF1141" s="4"/>
    </row>
    <row r="1142" spans="1:58" x14ac:dyDescent="0.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4"/>
      <c r="W1142" s="3"/>
      <c r="X1142" s="3"/>
      <c r="Y1142" s="3"/>
      <c r="Z1142" s="3"/>
      <c r="AA1142" s="3"/>
      <c r="AB1142" s="3"/>
      <c r="AC1142" s="3"/>
      <c r="AD1142" s="4"/>
      <c r="AE1142" s="3"/>
      <c r="AF1142" s="3"/>
      <c r="AG1142" s="3"/>
      <c r="AH1142" s="3"/>
      <c r="AI1142" s="3"/>
      <c r="AJ1142" s="3"/>
      <c r="AK1142" s="3"/>
      <c r="AL1142" s="4"/>
      <c r="AM1142" s="3"/>
      <c r="AN1142" s="3"/>
      <c r="AO1142" s="3"/>
      <c r="AP1142" s="3"/>
      <c r="AQ1142" s="3"/>
      <c r="AR1142" s="3"/>
      <c r="AS1142" s="3"/>
      <c r="AT1142" s="4"/>
      <c r="AU1142" s="3"/>
      <c r="AV1142" s="3"/>
      <c r="AW1142" s="3"/>
      <c r="AX1142" s="3"/>
      <c r="AY1142" s="3"/>
      <c r="AZ1142" s="3"/>
      <c r="BA1142" s="3"/>
      <c r="BB1142" s="4"/>
      <c r="BC1142" s="3"/>
      <c r="BD1142" s="3"/>
      <c r="BE1142" s="1"/>
      <c r="BF1142" s="3"/>
    </row>
    <row r="1143" spans="1:58" x14ac:dyDescent="0.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1"/>
      <c r="BF1143" s="3"/>
    </row>
    <row r="1144" spans="1:58" x14ac:dyDescent="0.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1"/>
      <c r="BF1144" s="3"/>
    </row>
    <row r="1145" spans="1:58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3"/>
      <c r="W1145" s="4"/>
      <c r="X1145" s="4"/>
      <c r="Y1145" s="4"/>
      <c r="Z1145" s="4"/>
      <c r="AA1145" s="4"/>
      <c r="AB1145" s="4"/>
      <c r="AC1145" s="4"/>
      <c r="AD1145" s="3"/>
      <c r="AE1145" s="4"/>
      <c r="AF1145" s="4"/>
      <c r="AG1145" s="4"/>
      <c r="AH1145" s="4"/>
      <c r="AI1145" s="4"/>
      <c r="AJ1145" s="4"/>
      <c r="AK1145" s="4"/>
      <c r="AL1145" s="3"/>
      <c r="AM1145" s="4"/>
      <c r="AN1145" s="4"/>
      <c r="AO1145" s="4"/>
      <c r="AP1145" s="4"/>
      <c r="AQ1145" s="4"/>
      <c r="AR1145" s="4"/>
      <c r="AS1145" s="4"/>
      <c r="AT1145" s="3"/>
      <c r="AU1145" s="4"/>
      <c r="AV1145" s="4"/>
      <c r="AW1145" s="4"/>
      <c r="AX1145" s="4"/>
      <c r="AY1145" s="4"/>
      <c r="AZ1145" s="4"/>
      <c r="BA1145" s="4"/>
      <c r="BB1145" s="3"/>
      <c r="BC1145" s="4"/>
      <c r="BD1145" s="4"/>
      <c r="BE1145" s="1"/>
      <c r="BF1145" s="4"/>
    </row>
    <row r="1146" spans="1:58" x14ac:dyDescent="0.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4"/>
      <c r="W1146" s="3"/>
      <c r="X1146" s="3"/>
      <c r="Y1146" s="3"/>
      <c r="Z1146" s="3"/>
      <c r="AA1146" s="3"/>
      <c r="AB1146" s="3"/>
      <c r="AC1146" s="3"/>
      <c r="AD1146" s="4"/>
      <c r="AE1146" s="3"/>
      <c r="AF1146" s="3"/>
      <c r="AG1146" s="3"/>
      <c r="AH1146" s="3"/>
      <c r="AI1146" s="3"/>
      <c r="AJ1146" s="3"/>
      <c r="AK1146" s="3"/>
      <c r="AL1146" s="4"/>
      <c r="AM1146" s="3"/>
      <c r="AN1146" s="3"/>
      <c r="AO1146" s="3"/>
      <c r="AP1146" s="3"/>
      <c r="AQ1146" s="3"/>
      <c r="AR1146" s="3"/>
      <c r="AS1146" s="3"/>
      <c r="AT1146" s="4"/>
      <c r="AU1146" s="3"/>
      <c r="AV1146" s="3"/>
      <c r="AW1146" s="3"/>
      <c r="AX1146" s="3"/>
      <c r="AY1146" s="3"/>
      <c r="AZ1146" s="3"/>
      <c r="BA1146" s="3"/>
      <c r="BB1146" s="4"/>
      <c r="BC1146" s="3"/>
      <c r="BD1146" s="3"/>
      <c r="BE1146" s="1"/>
      <c r="BF1146" s="3"/>
    </row>
    <row r="1147" spans="1:58" x14ac:dyDescent="0.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1"/>
      <c r="BF1147" s="3"/>
    </row>
    <row r="1148" spans="1:58" x14ac:dyDescent="0.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1"/>
      <c r="BF1148" s="3"/>
    </row>
    <row r="1149" spans="1:58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3"/>
      <c r="W1149" s="4"/>
      <c r="X1149" s="4"/>
      <c r="Y1149" s="4"/>
      <c r="Z1149" s="4"/>
      <c r="AA1149" s="4"/>
      <c r="AB1149" s="4"/>
      <c r="AC1149" s="4"/>
      <c r="AD1149" s="3"/>
      <c r="AE1149" s="4"/>
      <c r="AF1149" s="4"/>
      <c r="AG1149" s="4"/>
      <c r="AH1149" s="4"/>
      <c r="AI1149" s="4"/>
      <c r="AJ1149" s="4"/>
      <c r="AK1149" s="4"/>
      <c r="AL1149" s="3"/>
      <c r="AM1149" s="4"/>
      <c r="AN1149" s="4"/>
      <c r="AO1149" s="4"/>
      <c r="AP1149" s="4"/>
      <c r="AQ1149" s="4"/>
      <c r="AR1149" s="4"/>
      <c r="AS1149" s="4"/>
      <c r="AT1149" s="3"/>
      <c r="AU1149" s="4"/>
      <c r="AV1149" s="4"/>
      <c r="AW1149" s="4"/>
      <c r="AX1149" s="4"/>
      <c r="AY1149" s="4"/>
      <c r="AZ1149" s="4"/>
      <c r="BA1149" s="4"/>
      <c r="BB1149" s="3"/>
      <c r="BC1149" s="4"/>
      <c r="BD1149" s="4"/>
      <c r="BE1149" s="1"/>
      <c r="BF1149" s="4"/>
    </row>
    <row r="1150" spans="1:58" x14ac:dyDescent="0.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4"/>
      <c r="W1150" s="3"/>
      <c r="X1150" s="3"/>
      <c r="Y1150" s="3"/>
      <c r="Z1150" s="3"/>
      <c r="AA1150" s="3"/>
      <c r="AB1150" s="3"/>
      <c r="AC1150" s="3"/>
      <c r="AD1150" s="4"/>
      <c r="AE1150" s="3"/>
      <c r="AF1150" s="3"/>
      <c r="AG1150" s="3"/>
      <c r="AH1150" s="3"/>
      <c r="AI1150" s="3"/>
      <c r="AJ1150" s="3"/>
      <c r="AK1150" s="3"/>
      <c r="AL1150" s="4"/>
      <c r="AM1150" s="3"/>
      <c r="AN1150" s="3"/>
      <c r="AO1150" s="3"/>
      <c r="AP1150" s="3"/>
      <c r="AQ1150" s="3"/>
      <c r="AR1150" s="3"/>
      <c r="AS1150" s="3"/>
      <c r="AT1150" s="4"/>
      <c r="AU1150" s="3"/>
      <c r="AV1150" s="3"/>
      <c r="AW1150" s="3"/>
      <c r="AX1150" s="3"/>
      <c r="AY1150" s="3"/>
      <c r="AZ1150" s="3"/>
      <c r="BA1150" s="3"/>
      <c r="BB1150" s="4"/>
      <c r="BC1150" s="3"/>
      <c r="BD1150" s="3"/>
      <c r="BE1150" s="1"/>
      <c r="BF1150" s="3"/>
    </row>
    <row r="1151" spans="1:58" x14ac:dyDescent="0.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1"/>
      <c r="BF1151" s="3"/>
    </row>
    <row r="1152" spans="1:58" x14ac:dyDescent="0.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1"/>
      <c r="BF1152" s="3"/>
    </row>
    <row r="1153" spans="1:58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3"/>
      <c r="W1153" s="4"/>
      <c r="X1153" s="4"/>
      <c r="Y1153" s="4"/>
      <c r="Z1153" s="4"/>
      <c r="AA1153" s="4"/>
      <c r="AB1153" s="4"/>
      <c r="AC1153" s="4"/>
      <c r="AD1153" s="3"/>
      <c r="AE1153" s="4"/>
      <c r="AF1153" s="4"/>
      <c r="AG1153" s="4"/>
      <c r="AH1153" s="4"/>
      <c r="AI1153" s="4"/>
      <c r="AJ1153" s="4"/>
      <c r="AK1153" s="4"/>
      <c r="AL1153" s="3"/>
      <c r="AM1153" s="4"/>
      <c r="AN1153" s="4"/>
      <c r="AO1153" s="4"/>
      <c r="AP1153" s="4"/>
      <c r="AQ1153" s="4"/>
      <c r="AR1153" s="4"/>
      <c r="AS1153" s="4"/>
      <c r="AT1153" s="3"/>
      <c r="AU1153" s="4"/>
      <c r="AV1153" s="4"/>
      <c r="AW1153" s="4"/>
      <c r="AX1153" s="4"/>
      <c r="AY1153" s="4"/>
      <c r="AZ1153" s="4"/>
      <c r="BA1153" s="4"/>
      <c r="BB1153" s="3"/>
      <c r="BC1153" s="4"/>
      <c r="BD1153" s="4"/>
      <c r="BE1153" s="1"/>
      <c r="BF1153" s="4"/>
    </row>
    <row r="1154" spans="1:58" x14ac:dyDescent="0.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4"/>
      <c r="W1154" s="3"/>
      <c r="X1154" s="3"/>
      <c r="Y1154" s="3"/>
      <c r="Z1154" s="3"/>
      <c r="AA1154" s="3"/>
      <c r="AB1154" s="3"/>
      <c r="AC1154" s="3"/>
      <c r="AD1154" s="4"/>
      <c r="AE1154" s="3"/>
      <c r="AF1154" s="3"/>
      <c r="AG1154" s="3"/>
      <c r="AH1154" s="3"/>
      <c r="AI1154" s="3"/>
      <c r="AJ1154" s="3"/>
      <c r="AK1154" s="3"/>
      <c r="AL1154" s="4"/>
      <c r="AM1154" s="3"/>
      <c r="AN1154" s="3"/>
      <c r="AO1154" s="3"/>
      <c r="AP1154" s="3"/>
      <c r="AQ1154" s="3"/>
      <c r="AR1154" s="3"/>
      <c r="AS1154" s="3"/>
      <c r="AT1154" s="4"/>
      <c r="AU1154" s="3"/>
      <c r="AV1154" s="3"/>
      <c r="AW1154" s="3"/>
      <c r="AX1154" s="3"/>
      <c r="AY1154" s="3"/>
      <c r="AZ1154" s="3"/>
      <c r="BA1154" s="3"/>
      <c r="BB1154" s="4"/>
      <c r="BC1154" s="3"/>
      <c r="BD1154" s="3"/>
      <c r="BE1154" s="1"/>
      <c r="BF1154" s="3"/>
    </row>
    <row r="1155" spans="1:58" x14ac:dyDescent="0.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1"/>
      <c r="BF1155" s="3"/>
    </row>
    <row r="1156" spans="1:58" x14ac:dyDescent="0.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1"/>
      <c r="BF1156" s="3"/>
    </row>
    <row r="1157" spans="1:58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3"/>
      <c r="W1157" s="4"/>
      <c r="X1157" s="4"/>
      <c r="Y1157" s="4"/>
      <c r="Z1157" s="4"/>
      <c r="AA1157" s="4"/>
      <c r="AB1157" s="4"/>
      <c r="AC1157" s="4"/>
      <c r="AD1157" s="3"/>
      <c r="AE1157" s="4"/>
      <c r="AF1157" s="4"/>
      <c r="AG1157" s="4"/>
      <c r="AH1157" s="4"/>
      <c r="AI1157" s="4"/>
      <c r="AJ1157" s="4"/>
      <c r="AK1157" s="4"/>
      <c r="AL1157" s="3"/>
      <c r="AM1157" s="4"/>
      <c r="AN1157" s="4"/>
      <c r="AO1157" s="4"/>
      <c r="AP1157" s="4"/>
      <c r="AQ1157" s="4"/>
      <c r="AR1157" s="4"/>
      <c r="AS1157" s="4"/>
      <c r="AT1157" s="3"/>
      <c r="AU1157" s="4"/>
      <c r="AV1157" s="4"/>
      <c r="AW1157" s="4"/>
      <c r="AX1157" s="4"/>
      <c r="AY1157" s="4"/>
      <c r="AZ1157" s="4"/>
      <c r="BA1157" s="4"/>
      <c r="BB1157" s="3"/>
      <c r="BC1157" s="4"/>
      <c r="BD1157" s="4"/>
      <c r="BE1157" s="1"/>
      <c r="BF1157" s="4"/>
    </row>
    <row r="1158" spans="1:58" x14ac:dyDescent="0.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4"/>
      <c r="W1158" s="3"/>
      <c r="X1158" s="3"/>
      <c r="Y1158" s="3"/>
      <c r="Z1158" s="3"/>
      <c r="AA1158" s="3"/>
      <c r="AB1158" s="3"/>
      <c r="AC1158" s="3"/>
      <c r="AD1158" s="4"/>
      <c r="AE1158" s="3"/>
      <c r="AF1158" s="3"/>
      <c r="AG1158" s="3"/>
      <c r="AH1158" s="3"/>
      <c r="AI1158" s="3"/>
      <c r="AJ1158" s="3"/>
      <c r="AK1158" s="3"/>
      <c r="AL1158" s="4"/>
      <c r="AM1158" s="3"/>
      <c r="AN1158" s="3"/>
      <c r="AO1158" s="3"/>
      <c r="AP1158" s="3"/>
      <c r="AQ1158" s="3"/>
      <c r="AR1158" s="3"/>
      <c r="AS1158" s="3"/>
      <c r="AT1158" s="4"/>
      <c r="AU1158" s="3"/>
      <c r="AV1158" s="3"/>
      <c r="AW1158" s="3"/>
      <c r="AX1158" s="3"/>
      <c r="AY1158" s="3"/>
      <c r="AZ1158" s="3"/>
      <c r="BA1158" s="3"/>
      <c r="BB1158" s="4"/>
      <c r="BC1158" s="3"/>
      <c r="BD1158" s="3"/>
      <c r="BE1158" s="1"/>
      <c r="BF1158" s="3"/>
    </row>
    <row r="1159" spans="1:58" x14ac:dyDescent="0.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1"/>
      <c r="BF1159" s="3"/>
    </row>
    <row r="1160" spans="1:58" x14ac:dyDescent="0.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1"/>
      <c r="BF1160" s="3"/>
    </row>
    <row r="1161" spans="1:58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3"/>
      <c r="W1161" s="4"/>
      <c r="X1161" s="4"/>
      <c r="Y1161" s="4"/>
      <c r="Z1161" s="4"/>
      <c r="AA1161" s="4"/>
      <c r="AB1161" s="4"/>
      <c r="AC1161" s="4"/>
      <c r="AD1161" s="3"/>
      <c r="AE1161" s="4"/>
      <c r="AF1161" s="4"/>
      <c r="AG1161" s="4"/>
      <c r="AH1161" s="4"/>
      <c r="AI1161" s="4"/>
      <c r="AJ1161" s="4"/>
      <c r="AK1161" s="4"/>
      <c r="AL1161" s="3"/>
      <c r="AM1161" s="4"/>
      <c r="AN1161" s="4"/>
      <c r="AO1161" s="4"/>
      <c r="AP1161" s="4"/>
      <c r="AQ1161" s="4"/>
      <c r="AR1161" s="4"/>
      <c r="AS1161" s="4"/>
      <c r="AT1161" s="3"/>
      <c r="AU1161" s="4"/>
      <c r="AV1161" s="4"/>
      <c r="AW1161" s="4"/>
      <c r="AX1161" s="4"/>
      <c r="AY1161" s="4"/>
      <c r="AZ1161" s="4"/>
      <c r="BA1161" s="4"/>
      <c r="BB1161" s="3"/>
      <c r="BC1161" s="4"/>
      <c r="BD1161" s="4"/>
      <c r="BE1161" s="1"/>
      <c r="BF1161" s="4"/>
    </row>
    <row r="1162" spans="1:58" x14ac:dyDescent="0.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4"/>
      <c r="W1162" s="3"/>
      <c r="X1162" s="3"/>
      <c r="Y1162" s="3"/>
      <c r="Z1162" s="3"/>
      <c r="AA1162" s="3"/>
      <c r="AB1162" s="3"/>
      <c r="AC1162" s="3"/>
      <c r="AD1162" s="4"/>
      <c r="AE1162" s="3"/>
      <c r="AF1162" s="3"/>
      <c r="AG1162" s="3"/>
      <c r="AH1162" s="3"/>
      <c r="AI1162" s="3"/>
      <c r="AJ1162" s="3"/>
      <c r="AK1162" s="3"/>
      <c r="AL1162" s="4"/>
      <c r="AM1162" s="3"/>
      <c r="AN1162" s="3"/>
      <c r="AO1162" s="3"/>
      <c r="AP1162" s="3"/>
      <c r="AQ1162" s="3"/>
      <c r="AR1162" s="3"/>
      <c r="AS1162" s="3"/>
      <c r="AT1162" s="4"/>
      <c r="AU1162" s="3"/>
      <c r="AV1162" s="3"/>
      <c r="AW1162" s="3"/>
      <c r="AX1162" s="3"/>
      <c r="AY1162" s="3"/>
      <c r="AZ1162" s="3"/>
      <c r="BA1162" s="3"/>
      <c r="BB1162" s="4"/>
      <c r="BC1162" s="3"/>
      <c r="BD1162" s="3"/>
      <c r="BE1162" s="1"/>
      <c r="BF1162" s="3"/>
    </row>
    <row r="1163" spans="1:58" x14ac:dyDescent="0.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1"/>
      <c r="BF1163" s="3"/>
    </row>
    <row r="1164" spans="1:58" x14ac:dyDescent="0.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1"/>
      <c r="BF1164" s="3"/>
    </row>
    <row r="1165" spans="1:58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3"/>
      <c r="W1165" s="4"/>
      <c r="X1165" s="4"/>
      <c r="Y1165" s="4"/>
      <c r="Z1165" s="4"/>
      <c r="AA1165" s="4"/>
      <c r="AB1165" s="4"/>
      <c r="AC1165" s="4"/>
      <c r="AD1165" s="3"/>
      <c r="AE1165" s="4"/>
      <c r="AF1165" s="4"/>
      <c r="AG1165" s="4"/>
      <c r="AH1165" s="4"/>
      <c r="AI1165" s="4"/>
      <c r="AJ1165" s="4"/>
      <c r="AK1165" s="4"/>
      <c r="AL1165" s="3"/>
      <c r="AM1165" s="4"/>
      <c r="AN1165" s="4"/>
      <c r="AO1165" s="4"/>
      <c r="AP1165" s="4"/>
      <c r="AQ1165" s="4"/>
      <c r="AR1165" s="4"/>
      <c r="AS1165" s="4"/>
      <c r="AT1165" s="3"/>
      <c r="AU1165" s="4"/>
      <c r="AV1165" s="4"/>
      <c r="AW1165" s="4"/>
      <c r="AX1165" s="4"/>
      <c r="AY1165" s="4"/>
      <c r="AZ1165" s="4"/>
      <c r="BA1165" s="4"/>
      <c r="BB1165" s="3"/>
      <c r="BC1165" s="4"/>
      <c r="BD1165" s="4"/>
      <c r="BE1165" s="1"/>
      <c r="BF1165" s="4"/>
    </row>
    <row r="1166" spans="1:58" x14ac:dyDescent="0.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4"/>
      <c r="W1166" s="3"/>
      <c r="X1166" s="3"/>
      <c r="Y1166" s="3"/>
      <c r="Z1166" s="3"/>
      <c r="AA1166" s="3"/>
      <c r="AB1166" s="3"/>
      <c r="AC1166" s="3"/>
      <c r="AD1166" s="4"/>
      <c r="AE1166" s="3"/>
      <c r="AF1166" s="3"/>
      <c r="AG1166" s="3"/>
      <c r="AH1166" s="3"/>
      <c r="AI1166" s="3"/>
      <c r="AJ1166" s="3"/>
      <c r="AK1166" s="3"/>
      <c r="AL1166" s="4"/>
      <c r="AM1166" s="3"/>
      <c r="AN1166" s="3"/>
      <c r="AO1166" s="3"/>
      <c r="AP1166" s="3"/>
      <c r="AQ1166" s="3"/>
      <c r="AR1166" s="3"/>
      <c r="AS1166" s="3"/>
      <c r="AT1166" s="4"/>
      <c r="AU1166" s="3"/>
      <c r="AV1166" s="3"/>
      <c r="AW1166" s="3"/>
      <c r="AX1166" s="3"/>
      <c r="AY1166" s="3"/>
      <c r="AZ1166" s="3"/>
      <c r="BA1166" s="3"/>
      <c r="BB1166" s="4"/>
      <c r="BC1166" s="3"/>
      <c r="BD1166" s="3"/>
      <c r="BE1166" s="1"/>
      <c r="BF1166" s="3"/>
    </row>
    <row r="1167" spans="1:58" x14ac:dyDescent="0.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1"/>
      <c r="BF1167" s="3"/>
    </row>
    <row r="1168" spans="1:58" x14ac:dyDescent="0.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1"/>
      <c r="BF1168" s="3"/>
    </row>
    <row r="1169" spans="1:58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3"/>
      <c r="W1169" s="4"/>
      <c r="X1169" s="4"/>
      <c r="Y1169" s="4"/>
      <c r="Z1169" s="4"/>
      <c r="AA1169" s="4"/>
      <c r="AB1169" s="4"/>
      <c r="AC1169" s="4"/>
      <c r="AD1169" s="3"/>
      <c r="AE1169" s="4"/>
      <c r="AF1169" s="4"/>
      <c r="AG1169" s="4"/>
      <c r="AH1169" s="4"/>
      <c r="AI1169" s="4"/>
      <c r="AJ1169" s="4"/>
      <c r="AK1169" s="4"/>
      <c r="AL1169" s="3"/>
      <c r="AM1169" s="4"/>
      <c r="AN1169" s="4"/>
      <c r="AO1169" s="4"/>
      <c r="AP1169" s="4"/>
      <c r="AQ1169" s="4"/>
      <c r="AR1169" s="4"/>
      <c r="AS1169" s="4"/>
      <c r="AT1169" s="3"/>
      <c r="AU1169" s="4"/>
      <c r="AV1169" s="4"/>
      <c r="AW1169" s="4"/>
      <c r="AX1169" s="4"/>
      <c r="AY1169" s="4"/>
      <c r="AZ1169" s="4"/>
      <c r="BA1169" s="4"/>
      <c r="BB1169" s="3"/>
      <c r="BC1169" s="4"/>
      <c r="BD1169" s="4"/>
      <c r="BE1169" s="1"/>
      <c r="BF1169" s="4"/>
    </row>
    <row r="1170" spans="1:58" x14ac:dyDescent="0.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4"/>
      <c r="W1170" s="3"/>
      <c r="X1170" s="3"/>
      <c r="Y1170" s="3"/>
      <c r="Z1170" s="3"/>
      <c r="AA1170" s="3"/>
      <c r="AB1170" s="3"/>
      <c r="AC1170" s="3"/>
      <c r="AD1170" s="4"/>
      <c r="AE1170" s="3"/>
      <c r="AF1170" s="3"/>
      <c r="AG1170" s="3"/>
      <c r="AH1170" s="3"/>
      <c r="AI1170" s="3"/>
      <c r="AJ1170" s="3"/>
      <c r="AK1170" s="3"/>
      <c r="AL1170" s="4"/>
      <c r="AM1170" s="3"/>
      <c r="AN1170" s="3"/>
      <c r="AO1170" s="3"/>
      <c r="AP1170" s="3"/>
      <c r="AQ1170" s="3"/>
      <c r="AR1170" s="3"/>
      <c r="AS1170" s="3"/>
      <c r="AT1170" s="4"/>
      <c r="AU1170" s="3"/>
      <c r="AV1170" s="3"/>
      <c r="AW1170" s="3"/>
      <c r="AX1170" s="3"/>
      <c r="AY1170" s="3"/>
      <c r="AZ1170" s="3"/>
      <c r="BA1170" s="3"/>
      <c r="BB1170" s="4"/>
      <c r="BC1170" s="3"/>
      <c r="BD1170" s="3"/>
      <c r="BE1170" s="1"/>
      <c r="BF1170" s="3"/>
    </row>
    <row r="1171" spans="1:58" x14ac:dyDescent="0.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1"/>
      <c r="BF1171" s="3"/>
    </row>
    <row r="1172" spans="1:58" x14ac:dyDescent="0.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1"/>
      <c r="BF1172" s="3"/>
    </row>
    <row r="1173" spans="1:58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3"/>
      <c r="W1173" s="4"/>
      <c r="X1173" s="4"/>
      <c r="Y1173" s="4"/>
      <c r="Z1173" s="4"/>
      <c r="AA1173" s="4"/>
      <c r="AB1173" s="4"/>
      <c r="AC1173" s="4"/>
      <c r="AD1173" s="3"/>
      <c r="AE1173" s="4"/>
      <c r="AF1173" s="4"/>
      <c r="AG1173" s="4"/>
      <c r="AH1173" s="4"/>
      <c r="AI1173" s="4"/>
      <c r="AJ1173" s="4"/>
      <c r="AK1173" s="4"/>
      <c r="AL1173" s="3"/>
      <c r="AM1173" s="4"/>
      <c r="AN1173" s="4"/>
      <c r="AO1173" s="4"/>
      <c r="AP1173" s="4"/>
      <c r="AQ1173" s="4"/>
      <c r="AR1173" s="4"/>
      <c r="AS1173" s="4"/>
      <c r="AT1173" s="3"/>
      <c r="AU1173" s="4"/>
      <c r="AV1173" s="4"/>
      <c r="AW1173" s="4"/>
      <c r="AX1173" s="4"/>
      <c r="AY1173" s="4"/>
      <c r="AZ1173" s="4"/>
      <c r="BA1173" s="4"/>
      <c r="BB1173" s="3"/>
      <c r="BC1173" s="4"/>
      <c r="BD1173" s="4"/>
      <c r="BE1173" s="1"/>
      <c r="BF1173" s="4"/>
    </row>
    <row r="1174" spans="1:58" x14ac:dyDescent="0.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4"/>
      <c r="W1174" s="3"/>
      <c r="X1174" s="3"/>
      <c r="Y1174" s="3"/>
      <c r="Z1174" s="3"/>
      <c r="AA1174" s="3"/>
      <c r="AB1174" s="3"/>
      <c r="AC1174" s="3"/>
      <c r="AD1174" s="4"/>
      <c r="AE1174" s="3"/>
      <c r="AF1174" s="3"/>
      <c r="AG1174" s="3"/>
      <c r="AH1174" s="3"/>
      <c r="AI1174" s="3"/>
      <c r="AJ1174" s="3"/>
      <c r="AK1174" s="3"/>
      <c r="AL1174" s="4"/>
      <c r="AM1174" s="3"/>
      <c r="AN1174" s="3"/>
      <c r="AO1174" s="3"/>
      <c r="AP1174" s="3"/>
      <c r="AQ1174" s="3"/>
      <c r="AR1174" s="3"/>
      <c r="AS1174" s="3"/>
      <c r="AT1174" s="4"/>
      <c r="AU1174" s="3"/>
      <c r="AV1174" s="3"/>
      <c r="AW1174" s="3"/>
      <c r="AX1174" s="3"/>
      <c r="AY1174" s="3"/>
      <c r="AZ1174" s="3"/>
      <c r="BA1174" s="3"/>
      <c r="BB1174" s="4"/>
      <c r="BC1174" s="3"/>
      <c r="BD1174" s="3"/>
      <c r="BE1174" s="1"/>
      <c r="BF1174" s="3"/>
    </row>
    <row r="1175" spans="1:58" x14ac:dyDescent="0.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1"/>
      <c r="BF1175" s="3"/>
    </row>
    <row r="1176" spans="1:58" x14ac:dyDescent="0.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1"/>
      <c r="BF1176" s="3"/>
    </row>
    <row r="1177" spans="1:58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3"/>
      <c r="W1177" s="4"/>
      <c r="X1177" s="4"/>
      <c r="Y1177" s="4"/>
      <c r="Z1177" s="4"/>
      <c r="AA1177" s="4"/>
      <c r="AB1177" s="4"/>
      <c r="AC1177" s="4"/>
      <c r="AD1177" s="3"/>
      <c r="AE1177" s="4"/>
      <c r="AF1177" s="4"/>
      <c r="AG1177" s="4"/>
      <c r="AH1177" s="4"/>
      <c r="AI1177" s="4"/>
      <c r="AJ1177" s="4"/>
      <c r="AK1177" s="4"/>
      <c r="AL1177" s="3"/>
      <c r="AM1177" s="4"/>
      <c r="AN1177" s="4"/>
      <c r="AO1177" s="4"/>
      <c r="AP1177" s="4"/>
      <c r="AQ1177" s="4"/>
      <c r="AR1177" s="4"/>
      <c r="AS1177" s="4"/>
      <c r="AT1177" s="3"/>
      <c r="AU1177" s="4"/>
      <c r="AV1177" s="4"/>
      <c r="AW1177" s="4"/>
      <c r="AX1177" s="4"/>
      <c r="AY1177" s="4"/>
      <c r="AZ1177" s="4"/>
      <c r="BA1177" s="4"/>
      <c r="BB1177" s="3"/>
      <c r="BC1177" s="4"/>
      <c r="BD1177" s="4"/>
      <c r="BE1177" s="1"/>
      <c r="BF1177" s="4"/>
    </row>
    <row r="1178" spans="1:58" x14ac:dyDescent="0.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4"/>
      <c r="W1178" s="3"/>
      <c r="X1178" s="3"/>
      <c r="Y1178" s="3"/>
      <c r="Z1178" s="3"/>
      <c r="AA1178" s="3"/>
      <c r="AB1178" s="3"/>
      <c r="AC1178" s="3"/>
      <c r="AD1178" s="4"/>
      <c r="AE1178" s="3"/>
      <c r="AF1178" s="3"/>
      <c r="AG1178" s="3"/>
      <c r="AH1178" s="3"/>
      <c r="AI1178" s="3"/>
      <c r="AJ1178" s="3"/>
      <c r="AK1178" s="3"/>
      <c r="AL1178" s="4"/>
      <c r="AM1178" s="3"/>
      <c r="AN1178" s="3"/>
      <c r="AO1178" s="3"/>
      <c r="AP1178" s="3"/>
      <c r="AQ1178" s="3"/>
      <c r="AR1178" s="3"/>
      <c r="AS1178" s="3"/>
      <c r="AT1178" s="4"/>
      <c r="AU1178" s="3"/>
      <c r="AV1178" s="3"/>
      <c r="AW1178" s="3"/>
      <c r="AX1178" s="3"/>
      <c r="AY1178" s="3"/>
      <c r="AZ1178" s="3"/>
      <c r="BA1178" s="3"/>
      <c r="BB1178" s="4"/>
      <c r="BC1178" s="3"/>
      <c r="BD1178" s="3"/>
      <c r="BE1178" s="1"/>
      <c r="BF1178" s="3"/>
    </row>
    <row r="1179" spans="1:58" x14ac:dyDescent="0.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1"/>
      <c r="BF1179" s="3"/>
    </row>
    <row r="1180" spans="1:58" x14ac:dyDescent="0.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1"/>
      <c r="BF1180" s="3"/>
    </row>
    <row r="1181" spans="1:58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3"/>
      <c r="W1181" s="4"/>
      <c r="X1181" s="4"/>
      <c r="Y1181" s="4"/>
      <c r="Z1181" s="4"/>
      <c r="AA1181" s="4"/>
      <c r="AB1181" s="4"/>
      <c r="AC1181" s="4"/>
      <c r="AD1181" s="3"/>
      <c r="AE1181" s="4"/>
      <c r="AF1181" s="4"/>
      <c r="AG1181" s="4"/>
      <c r="AH1181" s="4"/>
      <c r="AI1181" s="4"/>
      <c r="AJ1181" s="4"/>
      <c r="AK1181" s="4"/>
      <c r="AL1181" s="3"/>
      <c r="AM1181" s="4"/>
      <c r="AN1181" s="4"/>
      <c r="AO1181" s="4"/>
      <c r="AP1181" s="4"/>
      <c r="AQ1181" s="4"/>
      <c r="AR1181" s="4"/>
      <c r="AS1181" s="4"/>
      <c r="AT1181" s="3"/>
      <c r="AU1181" s="4"/>
      <c r="AV1181" s="4"/>
      <c r="AW1181" s="4"/>
      <c r="AX1181" s="4"/>
      <c r="AY1181" s="4"/>
      <c r="AZ1181" s="4"/>
      <c r="BA1181" s="4"/>
      <c r="BB1181" s="3"/>
      <c r="BC1181" s="4"/>
      <c r="BD1181" s="4"/>
      <c r="BE1181" s="1"/>
      <c r="BF1181" s="4"/>
    </row>
    <row r="1182" spans="1:58" x14ac:dyDescent="0.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4"/>
      <c r="W1182" s="3"/>
      <c r="X1182" s="3"/>
      <c r="Y1182" s="3"/>
      <c r="Z1182" s="3"/>
      <c r="AA1182" s="3"/>
      <c r="AB1182" s="3"/>
      <c r="AC1182" s="3"/>
      <c r="AD1182" s="4"/>
      <c r="AE1182" s="3"/>
      <c r="AF1182" s="3"/>
      <c r="AG1182" s="3"/>
      <c r="AH1182" s="3"/>
      <c r="AI1182" s="3"/>
      <c r="AJ1182" s="3"/>
      <c r="AK1182" s="3"/>
      <c r="AL1182" s="4"/>
      <c r="AM1182" s="3"/>
      <c r="AN1182" s="3"/>
      <c r="AO1182" s="3"/>
      <c r="AP1182" s="3"/>
      <c r="AQ1182" s="3"/>
      <c r="AR1182" s="3"/>
      <c r="AS1182" s="3"/>
      <c r="AT1182" s="4"/>
      <c r="AU1182" s="3"/>
      <c r="AV1182" s="3"/>
      <c r="AW1182" s="3"/>
      <c r="AX1182" s="3"/>
      <c r="AY1182" s="3"/>
      <c r="AZ1182" s="3"/>
      <c r="BA1182" s="3"/>
      <c r="BB1182" s="4"/>
      <c r="BC1182" s="3"/>
      <c r="BD1182" s="3"/>
      <c r="BE1182" s="1"/>
      <c r="BF1182" s="3"/>
    </row>
    <row r="1183" spans="1:58" x14ac:dyDescent="0.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1"/>
      <c r="BF1183" s="3"/>
    </row>
    <row r="1184" spans="1:58" x14ac:dyDescent="0.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1"/>
      <c r="BF1184" s="3"/>
    </row>
    <row r="1185" spans="1:58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3"/>
      <c r="W1185" s="4"/>
      <c r="X1185" s="4"/>
      <c r="Y1185" s="4"/>
      <c r="Z1185" s="4"/>
      <c r="AA1185" s="4"/>
      <c r="AB1185" s="4"/>
      <c r="AC1185" s="4"/>
      <c r="AD1185" s="3"/>
      <c r="AE1185" s="4"/>
      <c r="AF1185" s="4"/>
      <c r="AG1185" s="4"/>
      <c r="AH1185" s="4"/>
      <c r="AI1185" s="4"/>
      <c r="AJ1185" s="4"/>
      <c r="AK1185" s="4"/>
      <c r="AL1185" s="3"/>
      <c r="AM1185" s="4"/>
      <c r="AN1185" s="4"/>
      <c r="AO1185" s="4"/>
      <c r="AP1185" s="4"/>
      <c r="AQ1185" s="4"/>
      <c r="AR1185" s="4"/>
      <c r="AS1185" s="4"/>
      <c r="AT1185" s="3"/>
      <c r="AU1185" s="4"/>
      <c r="AV1185" s="4"/>
      <c r="AW1185" s="4"/>
      <c r="AX1185" s="4"/>
      <c r="AY1185" s="4"/>
      <c r="AZ1185" s="4"/>
      <c r="BA1185" s="4"/>
      <c r="BB1185" s="3"/>
      <c r="BC1185" s="4"/>
      <c r="BD1185" s="4"/>
      <c r="BE1185" s="1"/>
      <c r="BF1185" s="4"/>
    </row>
    <row r="1186" spans="1:58" x14ac:dyDescent="0.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4"/>
      <c r="W1186" s="3"/>
      <c r="X1186" s="3"/>
      <c r="Y1186" s="3"/>
      <c r="Z1186" s="3"/>
      <c r="AA1186" s="3"/>
      <c r="AB1186" s="3"/>
      <c r="AC1186" s="3"/>
      <c r="AD1186" s="4"/>
      <c r="AE1186" s="3"/>
      <c r="AF1186" s="3"/>
      <c r="AG1186" s="3"/>
      <c r="AH1186" s="3"/>
      <c r="AI1186" s="3"/>
      <c r="AJ1186" s="3"/>
      <c r="AK1186" s="3"/>
      <c r="AL1186" s="4"/>
      <c r="AM1186" s="3"/>
      <c r="AN1186" s="3"/>
      <c r="AO1186" s="3"/>
      <c r="AP1186" s="3"/>
      <c r="AQ1186" s="3"/>
      <c r="AR1186" s="3"/>
      <c r="AS1186" s="3"/>
      <c r="AT1186" s="4"/>
      <c r="AU1186" s="3"/>
      <c r="AV1186" s="3"/>
      <c r="AW1186" s="3"/>
      <c r="AX1186" s="3"/>
      <c r="AY1186" s="3"/>
      <c r="AZ1186" s="3"/>
      <c r="BA1186" s="3"/>
      <c r="BB1186" s="4"/>
      <c r="BC1186" s="3"/>
      <c r="BD1186" s="3"/>
      <c r="BE1186" s="1"/>
      <c r="BF1186" s="3"/>
    </row>
    <row r="1187" spans="1:58" x14ac:dyDescent="0.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1"/>
      <c r="BF1187" s="3"/>
    </row>
    <row r="1188" spans="1:58" x14ac:dyDescent="0.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1"/>
      <c r="BF1188" s="3"/>
    </row>
    <row r="1189" spans="1:58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3"/>
      <c r="W1189" s="4"/>
      <c r="X1189" s="4"/>
      <c r="Y1189" s="4"/>
      <c r="Z1189" s="4"/>
      <c r="AA1189" s="4"/>
      <c r="AB1189" s="4"/>
      <c r="AC1189" s="4"/>
      <c r="AD1189" s="3"/>
      <c r="AE1189" s="4"/>
      <c r="AF1189" s="4"/>
      <c r="AG1189" s="4"/>
      <c r="AH1189" s="4"/>
      <c r="AI1189" s="4"/>
      <c r="AJ1189" s="4"/>
      <c r="AK1189" s="4"/>
      <c r="AL1189" s="3"/>
      <c r="AM1189" s="4"/>
      <c r="AN1189" s="4"/>
      <c r="AO1189" s="4"/>
      <c r="AP1189" s="4"/>
      <c r="AQ1189" s="4"/>
      <c r="AR1189" s="4"/>
      <c r="AS1189" s="4"/>
      <c r="AT1189" s="3"/>
      <c r="AU1189" s="4"/>
      <c r="AV1189" s="4"/>
      <c r="AW1189" s="4"/>
      <c r="AX1189" s="4"/>
      <c r="AY1189" s="4"/>
      <c r="AZ1189" s="4"/>
      <c r="BA1189" s="4"/>
      <c r="BB1189" s="3"/>
      <c r="BC1189" s="4"/>
      <c r="BD1189" s="4"/>
      <c r="BE1189" s="1"/>
      <c r="BF1189" s="4"/>
    </row>
    <row r="1190" spans="1:58" x14ac:dyDescent="0.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4"/>
      <c r="W1190" s="3"/>
      <c r="X1190" s="3"/>
      <c r="Y1190" s="3"/>
      <c r="Z1190" s="3"/>
      <c r="AA1190" s="3"/>
      <c r="AB1190" s="3"/>
      <c r="AC1190" s="3"/>
      <c r="AD1190" s="4"/>
      <c r="AE1190" s="3"/>
      <c r="AF1190" s="3"/>
      <c r="AG1190" s="3"/>
      <c r="AH1190" s="3"/>
      <c r="AI1190" s="3"/>
      <c r="AJ1190" s="3"/>
      <c r="AK1190" s="3"/>
      <c r="AL1190" s="4"/>
      <c r="AM1190" s="3"/>
      <c r="AN1190" s="3"/>
      <c r="AO1190" s="3"/>
      <c r="AP1190" s="3"/>
      <c r="AQ1190" s="3"/>
      <c r="AR1190" s="3"/>
      <c r="AS1190" s="3"/>
      <c r="AT1190" s="4"/>
      <c r="AU1190" s="3"/>
      <c r="AV1190" s="3"/>
      <c r="AW1190" s="3"/>
      <c r="AX1190" s="3"/>
      <c r="AY1190" s="3"/>
      <c r="AZ1190" s="3"/>
      <c r="BA1190" s="3"/>
      <c r="BB1190" s="4"/>
      <c r="BC1190" s="3"/>
      <c r="BD1190" s="3"/>
      <c r="BE1190" s="1"/>
      <c r="BF1190" s="3"/>
    </row>
    <row r="1191" spans="1:58" x14ac:dyDescent="0.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1"/>
      <c r="BF1191" s="3"/>
    </row>
    <row r="1192" spans="1:58" x14ac:dyDescent="0.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1"/>
      <c r="BF1192" s="3"/>
    </row>
    <row r="1193" spans="1:58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3"/>
      <c r="W1193" s="4"/>
      <c r="X1193" s="4"/>
      <c r="Y1193" s="4"/>
      <c r="Z1193" s="4"/>
      <c r="AA1193" s="4"/>
      <c r="AB1193" s="4"/>
      <c r="AC1193" s="4"/>
      <c r="AD1193" s="3"/>
      <c r="AE1193" s="4"/>
      <c r="AF1193" s="4"/>
      <c r="AG1193" s="4"/>
      <c r="AH1193" s="4"/>
      <c r="AI1193" s="4"/>
      <c r="AJ1193" s="4"/>
      <c r="AK1193" s="4"/>
      <c r="AL1193" s="3"/>
      <c r="AM1193" s="4"/>
      <c r="AN1193" s="4"/>
      <c r="AO1193" s="4"/>
      <c r="AP1193" s="4"/>
      <c r="AQ1193" s="4"/>
      <c r="AR1193" s="4"/>
      <c r="AS1193" s="4"/>
      <c r="AT1193" s="3"/>
      <c r="AU1193" s="4"/>
      <c r="AV1193" s="4"/>
      <c r="AW1193" s="4"/>
      <c r="AX1193" s="4"/>
      <c r="AY1193" s="4"/>
      <c r="AZ1193" s="4"/>
      <c r="BA1193" s="4"/>
      <c r="BB1193" s="3"/>
      <c r="BC1193" s="4"/>
      <c r="BD1193" s="4"/>
      <c r="BE1193" s="1"/>
      <c r="BF1193" s="4"/>
    </row>
    <row r="1194" spans="1:58" x14ac:dyDescent="0.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4"/>
      <c r="W1194" s="3"/>
      <c r="X1194" s="3"/>
      <c r="Y1194" s="3"/>
      <c r="Z1194" s="3"/>
      <c r="AA1194" s="3"/>
      <c r="AB1194" s="3"/>
      <c r="AC1194" s="3"/>
      <c r="AD1194" s="4"/>
      <c r="AE1194" s="3"/>
      <c r="AF1194" s="3"/>
      <c r="AG1194" s="3"/>
      <c r="AH1194" s="3"/>
      <c r="AI1194" s="3"/>
      <c r="AJ1194" s="3"/>
      <c r="AK1194" s="3"/>
      <c r="AL1194" s="4"/>
      <c r="AM1194" s="3"/>
      <c r="AN1194" s="3"/>
      <c r="AO1194" s="3"/>
      <c r="AP1194" s="3"/>
      <c r="AQ1194" s="3"/>
      <c r="AR1194" s="3"/>
      <c r="AS1194" s="3"/>
      <c r="AT1194" s="4"/>
      <c r="AU1194" s="3"/>
      <c r="AV1194" s="3"/>
      <c r="AW1194" s="3"/>
      <c r="AX1194" s="3"/>
      <c r="AY1194" s="3"/>
      <c r="AZ1194" s="3"/>
      <c r="BA1194" s="3"/>
      <c r="BB1194" s="4"/>
      <c r="BC1194" s="3"/>
      <c r="BD1194" s="3"/>
      <c r="BE1194" s="1"/>
      <c r="BF1194" s="3"/>
    </row>
    <row r="1195" spans="1:58" x14ac:dyDescent="0.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1"/>
      <c r="BF1195" s="3"/>
    </row>
    <row r="1196" spans="1:58" x14ac:dyDescent="0.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1"/>
      <c r="BF1196" s="3"/>
    </row>
    <row r="1197" spans="1:58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3"/>
      <c r="W1197" s="4"/>
      <c r="X1197" s="4"/>
      <c r="Y1197" s="4"/>
      <c r="Z1197" s="4"/>
      <c r="AA1197" s="4"/>
      <c r="AB1197" s="4"/>
      <c r="AC1197" s="4"/>
      <c r="AD1197" s="3"/>
      <c r="AE1197" s="4"/>
      <c r="AF1197" s="4"/>
      <c r="AG1197" s="4"/>
      <c r="AH1197" s="4"/>
      <c r="AI1197" s="4"/>
      <c r="AJ1197" s="4"/>
      <c r="AK1197" s="4"/>
      <c r="AL1197" s="3"/>
      <c r="AM1197" s="4"/>
      <c r="AN1197" s="4"/>
      <c r="AO1197" s="4"/>
      <c r="AP1197" s="4"/>
      <c r="AQ1197" s="4"/>
      <c r="AR1197" s="4"/>
      <c r="AS1197" s="4"/>
      <c r="AT1197" s="3"/>
      <c r="AU1197" s="4"/>
      <c r="AV1197" s="4"/>
      <c r="AW1197" s="4"/>
      <c r="AX1197" s="4"/>
      <c r="AY1197" s="4"/>
      <c r="AZ1197" s="4"/>
      <c r="BA1197" s="4"/>
      <c r="BB1197" s="3"/>
      <c r="BC1197" s="4"/>
      <c r="BD1197" s="4"/>
      <c r="BE1197" s="1"/>
      <c r="BF1197" s="4"/>
    </row>
    <row r="1198" spans="1:58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4"/>
      <c r="W1198" s="3"/>
      <c r="X1198" s="3"/>
      <c r="Y1198" s="3"/>
      <c r="Z1198" s="3"/>
      <c r="AA1198" s="3"/>
      <c r="AB1198" s="3"/>
      <c r="AC1198" s="3"/>
      <c r="AD1198" s="4"/>
      <c r="AE1198" s="3"/>
      <c r="AF1198" s="3"/>
      <c r="AG1198" s="3"/>
      <c r="AH1198" s="3"/>
      <c r="AI1198" s="3"/>
      <c r="AJ1198" s="3"/>
      <c r="AK1198" s="3"/>
      <c r="AL1198" s="4"/>
      <c r="AM1198" s="3"/>
      <c r="AN1198" s="3"/>
      <c r="AO1198" s="3"/>
      <c r="AP1198" s="3"/>
      <c r="AQ1198" s="3"/>
      <c r="AR1198" s="3"/>
      <c r="AS1198" s="3"/>
      <c r="AT1198" s="4"/>
      <c r="AU1198" s="3"/>
      <c r="AV1198" s="3"/>
      <c r="AW1198" s="3"/>
      <c r="AX1198" s="3"/>
      <c r="AY1198" s="3"/>
      <c r="AZ1198" s="3"/>
      <c r="BA1198" s="3"/>
      <c r="BB1198" s="4"/>
      <c r="BC1198" s="3"/>
      <c r="BD1198" s="3"/>
      <c r="BE1198" s="1"/>
      <c r="BF1198" s="3"/>
    </row>
    <row r="1199" spans="1:58" x14ac:dyDescent="0.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1"/>
      <c r="BF1199" s="3"/>
    </row>
    <row r="1200" spans="1:58" x14ac:dyDescent="0.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1"/>
      <c r="BF1200" s="3"/>
    </row>
    <row r="1201" spans="1:58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3"/>
      <c r="W1201" s="4"/>
      <c r="X1201" s="4"/>
      <c r="Y1201" s="4"/>
      <c r="Z1201" s="4"/>
      <c r="AA1201" s="4"/>
      <c r="AB1201" s="4"/>
      <c r="AC1201" s="4"/>
      <c r="AD1201" s="3"/>
      <c r="AE1201" s="4"/>
      <c r="AF1201" s="4"/>
      <c r="AG1201" s="4"/>
      <c r="AH1201" s="4"/>
      <c r="AI1201" s="4"/>
      <c r="AJ1201" s="4"/>
      <c r="AK1201" s="4"/>
      <c r="AL1201" s="3"/>
      <c r="AM1201" s="4"/>
      <c r="AN1201" s="4"/>
      <c r="AO1201" s="4"/>
      <c r="AP1201" s="4"/>
      <c r="AQ1201" s="4"/>
      <c r="AR1201" s="4"/>
      <c r="AS1201" s="4"/>
      <c r="AT1201" s="3"/>
      <c r="AU1201" s="4"/>
      <c r="AV1201" s="4"/>
      <c r="AW1201" s="4"/>
      <c r="AX1201" s="4"/>
      <c r="AY1201" s="4"/>
      <c r="AZ1201" s="4"/>
      <c r="BA1201" s="4"/>
      <c r="BB1201" s="3"/>
      <c r="BC1201" s="4"/>
      <c r="BD1201" s="4"/>
      <c r="BE1201" s="1"/>
      <c r="BF1201" s="4"/>
    </row>
    <row r="1202" spans="1:58" x14ac:dyDescent="0.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4"/>
      <c r="W1202" s="3"/>
      <c r="X1202" s="3"/>
      <c r="Y1202" s="3"/>
      <c r="Z1202" s="3"/>
      <c r="AA1202" s="3"/>
      <c r="AB1202" s="3"/>
      <c r="AC1202" s="3"/>
      <c r="AD1202" s="4"/>
      <c r="AE1202" s="3"/>
      <c r="AF1202" s="3"/>
      <c r="AG1202" s="3"/>
      <c r="AH1202" s="3"/>
      <c r="AI1202" s="3"/>
      <c r="AJ1202" s="3"/>
      <c r="AK1202" s="3"/>
      <c r="AL1202" s="4"/>
      <c r="AM1202" s="3"/>
      <c r="AN1202" s="3"/>
      <c r="AO1202" s="3"/>
      <c r="AP1202" s="3"/>
      <c r="AQ1202" s="3"/>
      <c r="AR1202" s="3"/>
      <c r="AS1202" s="3"/>
      <c r="AT1202" s="4"/>
      <c r="AU1202" s="3"/>
      <c r="AV1202" s="3"/>
      <c r="AW1202" s="3"/>
      <c r="AX1202" s="3"/>
      <c r="AY1202" s="3"/>
      <c r="AZ1202" s="3"/>
      <c r="BA1202" s="3"/>
      <c r="BB1202" s="4"/>
      <c r="BC1202" s="3"/>
      <c r="BD1202" s="3"/>
      <c r="BE1202" s="1"/>
      <c r="BF1202" s="3"/>
    </row>
    <row r="1203" spans="1:58" x14ac:dyDescent="0.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1"/>
      <c r="BF1203" s="3"/>
    </row>
    <row r="1204" spans="1:58" x14ac:dyDescent="0.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1"/>
      <c r="BF1204" s="3"/>
    </row>
    <row r="1205" spans="1:58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3"/>
      <c r="W1205" s="4"/>
      <c r="X1205" s="4"/>
      <c r="Y1205" s="4"/>
      <c r="Z1205" s="4"/>
      <c r="AA1205" s="4"/>
      <c r="AB1205" s="4"/>
      <c r="AC1205" s="4"/>
      <c r="AD1205" s="3"/>
      <c r="AE1205" s="4"/>
      <c r="AF1205" s="4"/>
      <c r="AG1205" s="4"/>
      <c r="AH1205" s="4"/>
      <c r="AI1205" s="4"/>
      <c r="AJ1205" s="4"/>
      <c r="AK1205" s="4"/>
      <c r="AL1205" s="3"/>
      <c r="AM1205" s="4"/>
      <c r="AN1205" s="4"/>
      <c r="AO1205" s="4"/>
      <c r="AP1205" s="4"/>
      <c r="AQ1205" s="4"/>
      <c r="AR1205" s="4"/>
      <c r="AS1205" s="4"/>
      <c r="AT1205" s="3"/>
      <c r="AU1205" s="4"/>
      <c r="AV1205" s="4"/>
      <c r="AW1205" s="4"/>
      <c r="AX1205" s="4"/>
      <c r="AY1205" s="4"/>
      <c r="AZ1205" s="4"/>
      <c r="BA1205" s="4"/>
      <c r="BB1205" s="3"/>
      <c r="BC1205" s="4"/>
      <c r="BD1205" s="4"/>
      <c r="BE1205" s="1"/>
      <c r="BF1205" s="4"/>
    </row>
    <row r="1206" spans="1:58" x14ac:dyDescent="0.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4"/>
      <c r="W1206" s="3"/>
      <c r="X1206" s="3"/>
      <c r="Y1206" s="3"/>
      <c r="Z1206" s="3"/>
      <c r="AA1206" s="3"/>
      <c r="AB1206" s="3"/>
      <c r="AC1206" s="3"/>
      <c r="AD1206" s="4"/>
      <c r="AE1206" s="3"/>
      <c r="AF1206" s="3"/>
      <c r="AG1206" s="3"/>
      <c r="AH1206" s="3"/>
      <c r="AI1206" s="3"/>
      <c r="AJ1206" s="3"/>
      <c r="AK1206" s="3"/>
      <c r="AL1206" s="4"/>
      <c r="AM1206" s="3"/>
      <c r="AN1206" s="3"/>
      <c r="AO1206" s="3"/>
      <c r="AP1206" s="3"/>
      <c r="AQ1206" s="3"/>
      <c r="AR1206" s="3"/>
      <c r="AS1206" s="3"/>
      <c r="AT1206" s="4"/>
      <c r="AU1206" s="3"/>
      <c r="AV1206" s="3"/>
      <c r="AW1206" s="3"/>
      <c r="AX1206" s="3"/>
      <c r="AY1206" s="3"/>
      <c r="AZ1206" s="3"/>
      <c r="BA1206" s="3"/>
      <c r="BB1206" s="4"/>
      <c r="BC1206" s="3"/>
      <c r="BD1206" s="3"/>
      <c r="BE1206" s="1"/>
      <c r="BF1206" s="3"/>
    </row>
    <row r="1207" spans="1:58" x14ac:dyDescent="0.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1"/>
      <c r="BF1207" s="3"/>
    </row>
    <row r="1208" spans="1:58" x14ac:dyDescent="0.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1"/>
      <c r="BF1208" s="3"/>
    </row>
    <row r="1209" spans="1:58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3"/>
      <c r="W1209" s="4"/>
      <c r="X1209" s="4"/>
      <c r="Y1209" s="4"/>
      <c r="Z1209" s="4"/>
      <c r="AA1209" s="4"/>
      <c r="AB1209" s="4"/>
      <c r="AC1209" s="4"/>
      <c r="AD1209" s="3"/>
      <c r="AE1209" s="4"/>
      <c r="AF1209" s="4"/>
      <c r="AG1209" s="4"/>
      <c r="AH1209" s="4"/>
      <c r="AI1209" s="4"/>
      <c r="AJ1209" s="4"/>
      <c r="AK1209" s="4"/>
      <c r="AL1209" s="3"/>
      <c r="AM1209" s="4"/>
      <c r="AN1209" s="4"/>
      <c r="AO1209" s="4"/>
      <c r="AP1209" s="4"/>
      <c r="AQ1209" s="4"/>
      <c r="AR1209" s="4"/>
      <c r="AS1209" s="4"/>
      <c r="AT1209" s="3"/>
      <c r="AU1209" s="4"/>
      <c r="AV1209" s="4"/>
      <c r="AW1209" s="4"/>
      <c r="AX1209" s="4"/>
      <c r="AY1209" s="4"/>
      <c r="AZ1209" s="4"/>
      <c r="BA1209" s="4"/>
      <c r="BB1209" s="3"/>
      <c r="BC1209" s="4"/>
      <c r="BD1209" s="4"/>
      <c r="BE1209" s="1"/>
      <c r="BF1209" s="4"/>
    </row>
    <row r="1210" spans="1:58" x14ac:dyDescent="0.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4"/>
      <c r="W1210" s="3"/>
      <c r="X1210" s="3"/>
      <c r="Y1210" s="3"/>
      <c r="Z1210" s="3"/>
      <c r="AA1210" s="3"/>
      <c r="AB1210" s="3"/>
      <c r="AC1210" s="3"/>
      <c r="AD1210" s="4"/>
      <c r="AE1210" s="3"/>
      <c r="AF1210" s="3"/>
      <c r="AG1210" s="3"/>
      <c r="AH1210" s="3"/>
      <c r="AI1210" s="3"/>
      <c r="AJ1210" s="3"/>
      <c r="AK1210" s="3"/>
      <c r="AL1210" s="4"/>
      <c r="AM1210" s="3"/>
      <c r="AN1210" s="3"/>
      <c r="AO1210" s="3"/>
      <c r="AP1210" s="3"/>
      <c r="AQ1210" s="3"/>
      <c r="AR1210" s="3"/>
      <c r="AS1210" s="3"/>
      <c r="AT1210" s="4"/>
      <c r="AU1210" s="3"/>
      <c r="AV1210" s="3"/>
      <c r="AW1210" s="3"/>
      <c r="AX1210" s="3"/>
      <c r="AY1210" s="3"/>
      <c r="AZ1210" s="3"/>
      <c r="BA1210" s="3"/>
      <c r="BB1210" s="4"/>
      <c r="BC1210" s="3"/>
      <c r="BD1210" s="3"/>
      <c r="BE1210" s="1"/>
      <c r="BF1210" s="3"/>
    </row>
    <row r="1211" spans="1:58" x14ac:dyDescent="0.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1"/>
      <c r="BF1211" s="3"/>
    </row>
    <row r="1212" spans="1:58" x14ac:dyDescent="0.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1"/>
      <c r="BF1212" s="3"/>
    </row>
    <row r="1213" spans="1:58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3"/>
      <c r="W1213" s="4"/>
      <c r="X1213" s="4"/>
      <c r="Y1213" s="4"/>
      <c r="Z1213" s="4"/>
      <c r="AA1213" s="4"/>
      <c r="AB1213" s="4"/>
      <c r="AC1213" s="4"/>
      <c r="AD1213" s="3"/>
      <c r="AE1213" s="4"/>
      <c r="AF1213" s="4"/>
      <c r="AG1213" s="4"/>
      <c r="AH1213" s="4"/>
      <c r="AI1213" s="4"/>
      <c r="AJ1213" s="4"/>
      <c r="AK1213" s="4"/>
      <c r="AL1213" s="3"/>
      <c r="AM1213" s="4"/>
      <c r="AN1213" s="4"/>
      <c r="AO1213" s="4"/>
      <c r="AP1213" s="4"/>
      <c r="AQ1213" s="4"/>
      <c r="AR1213" s="4"/>
      <c r="AS1213" s="4"/>
      <c r="AT1213" s="3"/>
      <c r="AU1213" s="4"/>
      <c r="AV1213" s="4"/>
      <c r="AW1213" s="4"/>
      <c r="AX1213" s="4"/>
      <c r="AY1213" s="4"/>
      <c r="AZ1213" s="4"/>
      <c r="BA1213" s="4"/>
      <c r="BB1213" s="3"/>
      <c r="BC1213" s="4"/>
      <c r="BD1213" s="4"/>
      <c r="BE1213" s="1"/>
      <c r="BF1213" s="4"/>
    </row>
    <row r="1214" spans="1:58" x14ac:dyDescent="0.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4"/>
      <c r="W1214" s="3"/>
      <c r="X1214" s="3"/>
      <c r="Y1214" s="3"/>
      <c r="Z1214" s="3"/>
      <c r="AA1214" s="3"/>
      <c r="AB1214" s="3"/>
      <c r="AC1214" s="3"/>
      <c r="AD1214" s="4"/>
      <c r="AE1214" s="3"/>
      <c r="AF1214" s="3"/>
      <c r="AG1214" s="3"/>
      <c r="AH1214" s="3"/>
      <c r="AI1214" s="3"/>
      <c r="AJ1214" s="3"/>
      <c r="AK1214" s="3"/>
      <c r="AL1214" s="4"/>
      <c r="AM1214" s="3"/>
      <c r="AN1214" s="3"/>
      <c r="AO1214" s="3"/>
      <c r="AP1214" s="3"/>
      <c r="AQ1214" s="3"/>
      <c r="AR1214" s="3"/>
      <c r="AS1214" s="3"/>
      <c r="AT1214" s="4"/>
      <c r="AU1214" s="3"/>
      <c r="AV1214" s="3"/>
      <c r="AW1214" s="3"/>
      <c r="AX1214" s="3"/>
      <c r="AY1214" s="3"/>
      <c r="AZ1214" s="3"/>
      <c r="BA1214" s="3"/>
      <c r="BB1214" s="4"/>
      <c r="BC1214" s="3"/>
      <c r="BD1214" s="3"/>
      <c r="BE1214" s="1"/>
      <c r="BF1214" s="3"/>
    </row>
    <row r="1215" spans="1:58" x14ac:dyDescent="0.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1"/>
      <c r="BF1215" s="3"/>
    </row>
    <row r="1216" spans="1:58" x14ac:dyDescent="0.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1"/>
      <c r="BF1216" s="3"/>
    </row>
    <row r="1217" spans="1:58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3"/>
      <c r="W1217" s="4"/>
      <c r="X1217" s="4"/>
      <c r="Y1217" s="4"/>
      <c r="Z1217" s="4"/>
      <c r="AA1217" s="4"/>
      <c r="AB1217" s="4"/>
      <c r="AC1217" s="4"/>
      <c r="AD1217" s="3"/>
      <c r="AE1217" s="4"/>
      <c r="AF1217" s="4"/>
      <c r="AG1217" s="4"/>
      <c r="AH1217" s="4"/>
      <c r="AI1217" s="4"/>
      <c r="AJ1217" s="4"/>
      <c r="AK1217" s="4"/>
      <c r="AL1217" s="3"/>
      <c r="AM1217" s="4"/>
      <c r="AN1217" s="4"/>
      <c r="AO1217" s="4"/>
      <c r="AP1217" s="4"/>
      <c r="AQ1217" s="4"/>
      <c r="AR1217" s="4"/>
      <c r="AS1217" s="4"/>
      <c r="AT1217" s="3"/>
      <c r="AU1217" s="4"/>
      <c r="AV1217" s="4"/>
      <c r="AW1217" s="4"/>
      <c r="AX1217" s="4"/>
      <c r="AY1217" s="4"/>
      <c r="AZ1217" s="4"/>
      <c r="BA1217" s="4"/>
      <c r="BB1217" s="3"/>
      <c r="BC1217" s="4"/>
      <c r="BD1217" s="4"/>
      <c r="BE1217" s="1"/>
      <c r="BF1217" s="4"/>
    </row>
    <row r="1218" spans="1:58" x14ac:dyDescent="0.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4"/>
      <c r="W1218" s="3"/>
      <c r="X1218" s="3"/>
      <c r="Y1218" s="3"/>
      <c r="Z1218" s="3"/>
      <c r="AA1218" s="3"/>
      <c r="AB1218" s="3"/>
      <c r="AC1218" s="3"/>
      <c r="AD1218" s="4"/>
      <c r="AE1218" s="3"/>
      <c r="AF1218" s="3"/>
      <c r="AG1218" s="3"/>
      <c r="AH1218" s="3"/>
      <c r="AI1218" s="3"/>
      <c r="AJ1218" s="3"/>
      <c r="AK1218" s="3"/>
      <c r="AL1218" s="4"/>
      <c r="AM1218" s="3"/>
      <c r="AN1218" s="3"/>
      <c r="AO1218" s="3"/>
      <c r="AP1218" s="3"/>
      <c r="AQ1218" s="3"/>
      <c r="AR1218" s="3"/>
      <c r="AS1218" s="3"/>
      <c r="AT1218" s="4"/>
      <c r="AU1218" s="3"/>
      <c r="AV1218" s="3"/>
      <c r="AW1218" s="3"/>
      <c r="AX1218" s="3"/>
      <c r="AY1218" s="3"/>
      <c r="AZ1218" s="3"/>
      <c r="BA1218" s="3"/>
      <c r="BB1218" s="4"/>
      <c r="BC1218" s="3"/>
      <c r="BD1218" s="3"/>
      <c r="BE1218" s="1"/>
      <c r="BF1218" s="3"/>
    </row>
    <row r="1219" spans="1:58" x14ac:dyDescent="0.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1"/>
      <c r="BF1219" s="3"/>
    </row>
    <row r="1220" spans="1:58" x14ac:dyDescent="0.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1"/>
      <c r="BF1220" s="3"/>
    </row>
    <row r="1221" spans="1:58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3"/>
      <c r="W1221" s="4"/>
      <c r="X1221" s="4"/>
      <c r="Y1221" s="4"/>
      <c r="Z1221" s="4"/>
      <c r="AA1221" s="4"/>
      <c r="AB1221" s="4"/>
      <c r="AC1221" s="4"/>
      <c r="AD1221" s="3"/>
      <c r="AE1221" s="4"/>
      <c r="AF1221" s="4"/>
      <c r="AG1221" s="4"/>
      <c r="AH1221" s="4"/>
      <c r="AI1221" s="4"/>
      <c r="AJ1221" s="4"/>
      <c r="AK1221" s="4"/>
      <c r="AL1221" s="3"/>
      <c r="AM1221" s="4"/>
      <c r="AN1221" s="4"/>
      <c r="AO1221" s="4"/>
      <c r="AP1221" s="4"/>
      <c r="AQ1221" s="4"/>
      <c r="AR1221" s="4"/>
      <c r="AS1221" s="4"/>
      <c r="AT1221" s="3"/>
      <c r="AU1221" s="4"/>
      <c r="AV1221" s="4"/>
      <c r="AW1221" s="4"/>
      <c r="AX1221" s="4"/>
      <c r="AY1221" s="4"/>
      <c r="AZ1221" s="4"/>
      <c r="BA1221" s="4"/>
      <c r="BB1221" s="3"/>
      <c r="BC1221" s="4"/>
      <c r="BD1221" s="4"/>
      <c r="BE1221" s="1"/>
      <c r="BF1221" s="4"/>
    </row>
    <row r="1222" spans="1:58" x14ac:dyDescent="0.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4"/>
      <c r="W1222" s="3"/>
      <c r="X1222" s="3"/>
      <c r="Y1222" s="3"/>
      <c r="Z1222" s="3"/>
      <c r="AA1222" s="3"/>
      <c r="AB1222" s="3"/>
      <c r="AC1222" s="3"/>
      <c r="AD1222" s="4"/>
      <c r="AE1222" s="3"/>
      <c r="AF1222" s="3"/>
      <c r="AG1222" s="3"/>
      <c r="AH1222" s="3"/>
      <c r="AI1222" s="3"/>
      <c r="AJ1222" s="3"/>
      <c r="AK1222" s="3"/>
      <c r="AL1222" s="4"/>
      <c r="AM1222" s="3"/>
      <c r="AN1222" s="3"/>
      <c r="AO1222" s="3"/>
      <c r="AP1222" s="3"/>
      <c r="AQ1222" s="3"/>
      <c r="AR1222" s="3"/>
      <c r="AS1222" s="3"/>
      <c r="AT1222" s="4"/>
      <c r="AU1222" s="3"/>
      <c r="AV1222" s="3"/>
      <c r="AW1222" s="3"/>
      <c r="AX1222" s="3"/>
      <c r="AY1222" s="3"/>
      <c r="AZ1222" s="3"/>
      <c r="BA1222" s="3"/>
      <c r="BB1222" s="4"/>
      <c r="BC1222" s="3"/>
      <c r="BD1222" s="3"/>
      <c r="BE1222" s="1"/>
      <c r="BF1222" s="3"/>
    </row>
    <row r="1223" spans="1:58" x14ac:dyDescent="0.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1"/>
      <c r="BF1223" s="3"/>
    </row>
    <row r="1224" spans="1:58" x14ac:dyDescent="0.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1"/>
      <c r="BF1224" s="3"/>
    </row>
    <row r="1225" spans="1:58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3"/>
      <c r="W1225" s="4"/>
      <c r="X1225" s="4"/>
      <c r="Y1225" s="4"/>
      <c r="Z1225" s="4"/>
      <c r="AA1225" s="4"/>
      <c r="AB1225" s="4"/>
      <c r="AC1225" s="4"/>
      <c r="AD1225" s="3"/>
      <c r="AE1225" s="4"/>
      <c r="AF1225" s="4"/>
      <c r="AG1225" s="4"/>
      <c r="AH1225" s="4"/>
      <c r="AI1225" s="4"/>
      <c r="AJ1225" s="4"/>
      <c r="AK1225" s="4"/>
      <c r="AL1225" s="3"/>
      <c r="AM1225" s="4"/>
      <c r="AN1225" s="4"/>
      <c r="AO1225" s="4"/>
      <c r="AP1225" s="4"/>
      <c r="AQ1225" s="4"/>
      <c r="AR1225" s="4"/>
      <c r="AS1225" s="4"/>
      <c r="AT1225" s="3"/>
      <c r="AU1225" s="4"/>
      <c r="AV1225" s="4"/>
      <c r="AW1225" s="4"/>
      <c r="AX1225" s="4"/>
      <c r="AY1225" s="4"/>
      <c r="AZ1225" s="4"/>
      <c r="BA1225" s="4"/>
      <c r="BB1225" s="3"/>
      <c r="BC1225" s="4"/>
      <c r="BD1225" s="4"/>
      <c r="BE1225" s="1"/>
      <c r="BF1225" s="4"/>
    </row>
    <row r="1226" spans="1:58" x14ac:dyDescent="0.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4"/>
      <c r="W1226" s="3"/>
      <c r="X1226" s="3"/>
      <c r="Y1226" s="3"/>
      <c r="Z1226" s="3"/>
      <c r="AA1226" s="3"/>
      <c r="AB1226" s="3"/>
      <c r="AC1226" s="3"/>
      <c r="AD1226" s="4"/>
      <c r="AE1226" s="3"/>
      <c r="AF1226" s="3"/>
      <c r="AG1226" s="3"/>
      <c r="AH1226" s="3"/>
      <c r="AI1226" s="3"/>
      <c r="AJ1226" s="3"/>
      <c r="AK1226" s="3"/>
      <c r="AL1226" s="4"/>
      <c r="AM1226" s="3"/>
      <c r="AN1226" s="3"/>
      <c r="AO1226" s="3"/>
      <c r="AP1226" s="3"/>
      <c r="AQ1226" s="3"/>
      <c r="AR1226" s="3"/>
      <c r="AS1226" s="3"/>
      <c r="AT1226" s="4"/>
      <c r="AU1226" s="3"/>
      <c r="AV1226" s="3"/>
      <c r="AW1226" s="3"/>
      <c r="AX1226" s="3"/>
      <c r="AY1226" s="3"/>
      <c r="AZ1226" s="3"/>
      <c r="BA1226" s="3"/>
      <c r="BB1226" s="4"/>
      <c r="BC1226" s="3"/>
      <c r="BD1226" s="3"/>
      <c r="BE1226" s="1"/>
      <c r="BF1226" s="3"/>
    </row>
    <row r="1227" spans="1:58" x14ac:dyDescent="0.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1"/>
      <c r="BF1227" s="3"/>
    </row>
    <row r="1228" spans="1:58" x14ac:dyDescent="0.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1"/>
      <c r="BF1228" s="3"/>
    </row>
    <row r="1229" spans="1:58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3"/>
      <c r="W1229" s="4"/>
      <c r="X1229" s="4"/>
      <c r="Y1229" s="4"/>
      <c r="Z1229" s="4"/>
      <c r="AA1229" s="4"/>
      <c r="AB1229" s="4"/>
      <c r="AC1229" s="4"/>
      <c r="AD1229" s="3"/>
      <c r="AE1229" s="4"/>
      <c r="AF1229" s="4"/>
      <c r="AG1229" s="4"/>
      <c r="AH1229" s="4"/>
      <c r="AI1229" s="4"/>
      <c r="AJ1229" s="4"/>
      <c r="AK1229" s="4"/>
      <c r="AL1229" s="3"/>
      <c r="AM1229" s="4"/>
      <c r="AN1229" s="4"/>
      <c r="AO1229" s="4"/>
      <c r="AP1229" s="4"/>
      <c r="AQ1229" s="4"/>
      <c r="AR1229" s="4"/>
      <c r="AS1229" s="4"/>
      <c r="AT1229" s="3"/>
      <c r="AU1229" s="4"/>
      <c r="AV1229" s="4"/>
      <c r="AW1229" s="4"/>
      <c r="AX1229" s="4"/>
      <c r="AY1229" s="4"/>
      <c r="AZ1229" s="4"/>
      <c r="BA1229" s="4"/>
      <c r="BB1229" s="3"/>
      <c r="BC1229" s="4"/>
      <c r="BD1229" s="4"/>
      <c r="BE1229" s="1"/>
      <c r="BF1229" s="4"/>
    </row>
    <row r="1230" spans="1:58" x14ac:dyDescent="0.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4"/>
      <c r="W1230" s="3"/>
      <c r="X1230" s="3"/>
      <c r="Y1230" s="3"/>
      <c r="Z1230" s="3"/>
      <c r="AA1230" s="3"/>
      <c r="AB1230" s="3"/>
      <c r="AC1230" s="3"/>
      <c r="AD1230" s="4"/>
      <c r="AE1230" s="3"/>
      <c r="AF1230" s="3"/>
      <c r="AG1230" s="3"/>
      <c r="AH1230" s="3"/>
      <c r="AI1230" s="3"/>
      <c r="AJ1230" s="3"/>
      <c r="AK1230" s="3"/>
      <c r="AL1230" s="4"/>
      <c r="AM1230" s="3"/>
      <c r="AN1230" s="3"/>
      <c r="AO1230" s="3"/>
      <c r="AP1230" s="3"/>
      <c r="AQ1230" s="3"/>
      <c r="AR1230" s="3"/>
      <c r="AS1230" s="3"/>
      <c r="AT1230" s="4"/>
      <c r="AU1230" s="3"/>
      <c r="AV1230" s="3"/>
      <c r="AW1230" s="3"/>
      <c r="AX1230" s="3"/>
      <c r="AY1230" s="3"/>
      <c r="AZ1230" s="3"/>
      <c r="BA1230" s="3"/>
      <c r="BB1230" s="4"/>
      <c r="BC1230" s="3"/>
      <c r="BD1230" s="3"/>
      <c r="BE1230" s="1"/>
      <c r="BF1230" s="3"/>
    </row>
    <row r="1231" spans="1:58" x14ac:dyDescent="0.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1"/>
      <c r="BF1231" s="3"/>
    </row>
    <row r="1232" spans="1:58" x14ac:dyDescent="0.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1"/>
      <c r="BF1232" s="3"/>
    </row>
    <row r="1233" spans="1:58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3"/>
      <c r="W1233" s="4"/>
      <c r="X1233" s="4"/>
      <c r="Y1233" s="4"/>
      <c r="Z1233" s="4"/>
      <c r="AA1233" s="4"/>
      <c r="AB1233" s="4"/>
      <c r="AC1233" s="4"/>
      <c r="AD1233" s="3"/>
      <c r="AE1233" s="4"/>
      <c r="AF1233" s="4"/>
      <c r="AG1233" s="4"/>
      <c r="AH1233" s="4"/>
      <c r="AI1233" s="4"/>
      <c r="AJ1233" s="4"/>
      <c r="AK1233" s="4"/>
      <c r="AL1233" s="3"/>
      <c r="AM1233" s="4"/>
      <c r="AN1233" s="4"/>
      <c r="AO1233" s="4"/>
      <c r="AP1233" s="4"/>
      <c r="AQ1233" s="4"/>
      <c r="AR1233" s="4"/>
      <c r="AS1233" s="4"/>
      <c r="AT1233" s="3"/>
      <c r="AU1233" s="4"/>
      <c r="AV1233" s="4"/>
      <c r="AW1233" s="4"/>
      <c r="AX1233" s="4"/>
      <c r="AY1233" s="4"/>
      <c r="AZ1233" s="4"/>
      <c r="BA1233" s="4"/>
      <c r="BB1233" s="3"/>
      <c r="BC1233" s="4"/>
      <c r="BD1233" s="4"/>
      <c r="BE1233" s="1"/>
      <c r="BF1233" s="4"/>
    </row>
    <row r="1234" spans="1:58" x14ac:dyDescent="0.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4"/>
      <c r="W1234" s="3"/>
      <c r="X1234" s="3"/>
      <c r="Y1234" s="3"/>
      <c r="Z1234" s="3"/>
      <c r="AA1234" s="3"/>
      <c r="AB1234" s="3"/>
      <c r="AC1234" s="3"/>
      <c r="AD1234" s="4"/>
      <c r="AE1234" s="3"/>
      <c r="AF1234" s="3"/>
      <c r="AG1234" s="3"/>
      <c r="AH1234" s="3"/>
      <c r="AI1234" s="3"/>
      <c r="AJ1234" s="3"/>
      <c r="AK1234" s="3"/>
      <c r="AL1234" s="4"/>
      <c r="AM1234" s="3"/>
      <c r="AN1234" s="3"/>
      <c r="AO1234" s="3"/>
      <c r="AP1234" s="3"/>
      <c r="AQ1234" s="3"/>
      <c r="AR1234" s="3"/>
      <c r="AS1234" s="3"/>
      <c r="AT1234" s="4"/>
      <c r="AU1234" s="3"/>
      <c r="AV1234" s="3"/>
      <c r="AW1234" s="3"/>
      <c r="AX1234" s="3"/>
      <c r="AY1234" s="3"/>
      <c r="AZ1234" s="3"/>
      <c r="BA1234" s="3"/>
      <c r="BB1234" s="4"/>
      <c r="BC1234" s="3"/>
      <c r="BD1234" s="3"/>
      <c r="BE1234" s="1"/>
      <c r="BF1234" s="3"/>
    </row>
    <row r="1235" spans="1:58" x14ac:dyDescent="0.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1"/>
      <c r="BF1235" s="3"/>
    </row>
    <row r="1236" spans="1:58" x14ac:dyDescent="0.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1"/>
      <c r="BF1236" s="3"/>
    </row>
    <row r="1237" spans="1:58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3"/>
      <c r="W1237" s="4"/>
      <c r="X1237" s="4"/>
      <c r="Y1237" s="4"/>
      <c r="Z1237" s="4"/>
      <c r="AA1237" s="4"/>
      <c r="AB1237" s="4"/>
      <c r="AC1237" s="4"/>
      <c r="AD1237" s="3"/>
      <c r="AE1237" s="4"/>
      <c r="AF1237" s="4"/>
      <c r="AG1237" s="4"/>
      <c r="AH1237" s="4"/>
      <c r="AI1237" s="4"/>
      <c r="AJ1237" s="4"/>
      <c r="AK1237" s="4"/>
      <c r="AL1237" s="3"/>
      <c r="AM1237" s="4"/>
      <c r="AN1237" s="4"/>
      <c r="AO1237" s="4"/>
      <c r="AP1237" s="4"/>
      <c r="AQ1237" s="4"/>
      <c r="AR1237" s="4"/>
      <c r="AS1237" s="4"/>
      <c r="AT1237" s="3"/>
      <c r="AU1237" s="4"/>
      <c r="AV1237" s="4"/>
      <c r="AW1237" s="4"/>
      <c r="AX1237" s="4"/>
      <c r="AY1237" s="4"/>
      <c r="AZ1237" s="4"/>
      <c r="BA1237" s="4"/>
      <c r="BB1237" s="3"/>
      <c r="BC1237" s="4"/>
      <c r="BD1237" s="4"/>
      <c r="BE1237" s="1"/>
      <c r="BF1237" s="4"/>
    </row>
    <row r="1238" spans="1:58" x14ac:dyDescent="0.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4"/>
      <c r="W1238" s="3"/>
      <c r="X1238" s="3"/>
      <c r="Y1238" s="3"/>
      <c r="Z1238" s="3"/>
      <c r="AA1238" s="3"/>
      <c r="AB1238" s="3"/>
      <c r="AC1238" s="3"/>
      <c r="AD1238" s="4"/>
      <c r="AE1238" s="3"/>
      <c r="AF1238" s="3"/>
      <c r="AG1238" s="3"/>
      <c r="AH1238" s="3"/>
      <c r="AI1238" s="3"/>
      <c r="AJ1238" s="3"/>
      <c r="AK1238" s="3"/>
      <c r="AL1238" s="4"/>
      <c r="AM1238" s="3"/>
      <c r="AN1238" s="3"/>
      <c r="AO1238" s="3"/>
      <c r="AP1238" s="3"/>
      <c r="AQ1238" s="3"/>
      <c r="AR1238" s="3"/>
      <c r="AS1238" s="3"/>
      <c r="AT1238" s="4"/>
      <c r="AU1238" s="3"/>
      <c r="AV1238" s="3"/>
      <c r="AW1238" s="3"/>
      <c r="AX1238" s="3"/>
      <c r="AY1238" s="3"/>
      <c r="AZ1238" s="3"/>
      <c r="BA1238" s="3"/>
      <c r="BB1238" s="4"/>
      <c r="BC1238" s="3"/>
      <c r="BD1238" s="3"/>
      <c r="BE1238" s="1"/>
      <c r="BF1238" s="3"/>
    </row>
    <row r="1239" spans="1:58" x14ac:dyDescent="0.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1"/>
      <c r="BF1239" s="3"/>
    </row>
    <row r="1240" spans="1:58" x14ac:dyDescent="0.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1"/>
      <c r="BF1240" s="3"/>
    </row>
    <row r="1241" spans="1:58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3"/>
      <c r="W1241" s="4"/>
      <c r="X1241" s="4"/>
      <c r="Y1241" s="4"/>
      <c r="Z1241" s="4"/>
      <c r="AA1241" s="4"/>
      <c r="AB1241" s="4"/>
      <c r="AC1241" s="4"/>
      <c r="AD1241" s="3"/>
      <c r="AE1241" s="4"/>
      <c r="AF1241" s="4"/>
      <c r="AG1241" s="4"/>
      <c r="AH1241" s="4"/>
      <c r="AI1241" s="4"/>
      <c r="AJ1241" s="4"/>
      <c r="AK1241" s="4"/>
      <c r="AL1241" s="3"/>
      <c r="AM1241" s="4"/>
      <c r="AN1241" s="4"/>
      <c r="AO1241" s="4"/>
      <c r="AP1241" s="4"/>
      <c r="AQ1241" s="4"/>
      <c r="AR1241" s="4"/>
      <c r="AS1241" s="4"/>
      <c r="AT1241" s="3"/>
      <c r="AU1241" s="4"/>
      <c r="AV1241" s="4"/>
      <c r="AW1241" s="4"/>
      <c r="AX1241" s="4"/>
      <c r="AY1241" s="4"/>
      <c r="AZ1241" s="4"/>
      <c r="BA1241" s="4"/>
      <c r="BB1241" s="3"/>
      <c r="BC1241" s="4"/>
      <c r="BD1241" s="4"/>
      <c r="BE1241" s="1"/>
      <c r="BF1241" s="4"/>
    </row>
    <row r="1242" spans="1:58" x14ac:dyDescent="0.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4"/>
      <c r="W1242" s="3"/>
      <c r="X1242" s="3"/>
      <c r="Y1242" s="3"/>
      <c r="Z1242" s="3"/>
      <c r="AA1242" s="3"/>
      <c r="AB1242" s="3"/>
      <c r="AC1242" s="3"/>
      <c r="AD1242" s="4"/>
      <c r="AE1242" s="3"/>
      <c r="AF1242" s="3"/>
      <c r="AG1242" s="3"/>
      <c r="AH1242" s="3"/>
      <c r="AI1242" s="3"/>
      <c r="AJ1242" s="3"/>
      <c r="AK1242" s="3"/>
      <c r="AL1242" s="4"/>
      <c r="AM1242" s="3"/>
      <c r="AN1242" s="3"/>
      <c r="AO1242" s="3"/>
      <c r="AP1242" s="3"/>
      <c r="AQ1242" s="3"/>
      <c r="AR1242" s="3"/>
      <c r="AS1242" s="3"/>
      <c r="AT1242" s="4"/>
      <c r="AU1242" s="3"/>
      <c r="AV1242" s="3"/>
      <c r="AW1242" s="3"/>
      <c r="AX1242" s="3"/>
      <c r="AY1242" s="3"/>
      <c r="AZ1242" s="3"/>
      <c r="BA1242" s="3"/>
      <c r="BB1242" s="4"/>
      <c r="BC1242" s="3"/>
      <c r="BD1242" s="3"/>
      <c r="BE1242" s="1"/>
      <c r="BF1242" s="3"/>
    </row>
    <row r="1243" spans="1:58" x14ac:dyDescent="0.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1"/>
      <c r="BF1243" s="3"/>
    </row>
    <row r="1244" spans="1:58" x14ac:dyDescent="0.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1"/>
      <c r="BF1244" s="3"/>
    </row>
    <row r="1245" spans="1:58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3"/>
      <c r="W1245" s="4"/>
      <c r="X1245" s="4"/>
      <c r="Y1245" s="4"/>
      <c r="Z1245" s="4"/>
      <c r="AA1245" s="4"/>
      <c r="AB1245" s="4"/>
      <c r="AC1245" s="4"/>
      <c r="AD1245" s="3"/>
      <c r="AE1245" s="4"/>
      <c r="AF1245" s="4"/>
      <c r="AG1245" s="4"/>
      <c r="AH1245" s="4"/>
      <c r="AI1245" s="4"/>
      <c r="AJ1245" s="4"/>
      <c r="AK1245" s="4"/>
      <c r="AL1245" s="3"/>
      <c r="AM1245" s="4"/>
      <c r="AN1245" s="4"/>
      <c r="AO1245" s="4"/>
      <c r="AP1245" s="4"/>
      <c r="AQ1245" s="4"/>
      <c r="AR1245" s="4"/>
      <c r="AS1245" s="4"/>
      <c r="AT1245" s="3"/>
      <c r="AU1245" s="4"/>
      <c r="AV1245" s="4"/>
      <c r="AW1245" s="4"/>
      <c r="AX1245" s="4"/>
      <c r="AY1245" s="4"/>
      <c r="AZ1245" s="4"/>
      <c r="BA1245" s="4"/>
      <c r="BB1245" s="3"/>
      <c r="BC1245" s="4"/>
      <c r="BD1245" s="4"/>
      <c r="BE1245" s="1"/>
      <c r="BF1245" s="4"/>
    </row>
    <row r="1246" spans="1:58" x14ac:dyDescent="0.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4"/>
      <c r="W1246" s="3"/>
      <c r="X1246" s="3"/>
      <c r="Y1246" s="3"/>
      <c r="Z1246" s="3"/>
      <c r="AA1246" s="3"/>
      <c r="AB1246" s="3"/>
      <c r="AC1246" s="3"/>
      <c r="AD1246" s="4"/>
      <c r="AE1246" s="3"/>
      <c r="AF1246" s="3"/>
      <c r="AG1246" s="3"/>
      <c r="AH1246" s="3"/>
      <c r="AI1246" s="3"/>
      <c r="AJ1246" s="3"/>
      <c r="AK1246" s="3"/>
      <c r="AL1246" s="4"/>
      <c r="AM1246" s="3"/>
      <c r="AN1246" s="3"/>
      <c r="AO1246" s="3"/>
      <c r="AP1246" s="3"/>
      <c r="AQ1246" s="3"/>
      <c r="AR1246" s="3"/>
      <c r="AS1246" s="3"/>
      <c r="AT1246" s="4"/>
      <c r="AU1246" s="3"/>
      <c r="AV1246" s="3"/>
      <c r="AW1246" s="3"/>
      <c r="AX1246" s="3"/>
      <c r="AY1246" s="3"/>
      <c r="AZ1246" s="3"/>
      <c r="BA1246" s="3"/>
      <c r="BB1246" s="4"/>
      <c r="BC1246" s="3"/>
      <c r="BD1246" s="3"/>
      <c r="BE1246" s="1"/>
      <c r="BF1246" s="3"/>
    </row>
    <row r="1247" spans="1:58" x14ac:dyDescent="0.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1"/>
      <c r="BF1247" s="3"/>
    </row>
    <row r="1248" spans="1:58" x14ac:dyDescent="0.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1"/>
      <c r="BF1248" s="3"/>
    </row>
    <row r="1249" spans="1:58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3"/>
      <c r="W1249" s="4"/>
      <c r="X1249" s="4"/>
      <c r="Y1249" s="4"/>
      <c r="Z1249" s="4"/>
      <c r="AA1249" s="4"/>
      <c r="AB1249" s="4"/>
      <c r="AC1249" s="4"/>
      <c r="AD1249" s="3"/>
      <c r="AE1249" s="4"/>
      <c r="AF1249" s="4"/>
      <c r="AG1249" s="4"/>
      <c r="AH1249" s="4"/>
      <c r="AI1249" s="4"/>
      <c r="AJ1249" s="4"/>
      <c r="AK1249" s="4"/>
      <c r="AL1249" s="3"/>
      <c r="AM1249" s="4"/>
      <c r="AN1249" s="4"/>
      <c r="AO1249" s="4"/>
      <c r="AP1249" s="4"/>
      <c r="AQ1249" s="4"/>
      <c r="AR1249" s="4"/>
      <c r="AS1249" s="4"/>
      <c r="AT1249" s="3"/>
      <c r="AU1249" s="4"/>
      <c r="AV1249" s="4"/>
      <c r="AW1249" s="4"/>
      <c r="AX1249" s="4"/>
      <c r="AY1249" s="4"/>
      <c r="AZ1249" s="4"/>
      <c r="BA1249" s="4"/>
      <c r="BB1249" s="3"/>
      <c r="BC1249" s="4"/>
      <c r="BD1249" s="4"/>
      <c r="BE1249" s="1"/>
      <c r="BF1249" s="4"/>
    </row>
    <row r="1250" spans="1:58" x14ac:dyDescent="0.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4"/>
      <c r="W1250" s="3"/>
      <c r="X1250" s="3"/>
      <c r="Y1250" s="3"/>
      <c r="Z1250" s="3"/>
      <c r="AA1250" s="3"/>
      <c r="AB1250" s="3"/>
      <c r="AC1250" s="3"/>
      <c r="AD1250" s="4"/>
      <c r="AE1250" s="3"/>
      <c r="AF1250" s="3"/>
      <c r="AG1250" s="3"/>
      <c r="AH1250" s="3"/>
      <c r="AI1250" s="3"/>
      <c r="AJ1250" s="3"/>
      <c r="AK1250" s="3"/>
      <c r="AL1250" s="4"/>
      <c r="AM1250" s="3"/>
      <c r="AN1250" s="3"/>
      <c r="AO1250" s="3"/>
      <c r="AP1250" s="3"/>
      <c r="AQ1250" s="3"/>
      <c r="AR1250" s="3"/>
      <c r="AS1250" s="3"/>
      <c r="AT1250" s="4"/>
      <c r="AU1250" s="3"/>
      <c r="AV1250" s="3"/>
      <c r="AW1250" s="3"/>
      <c r="AX1250" s="3"/>
      <c r="AY1250" s="3"/>
      <c r="AZ1250" s="3"/>
      <c r="BA1250" s="3"/>
      <c r="BB1250" s="4"/>
      <c r="BC1250" s="3"/>
      <c r="BD1250" s="3"/>
      <c r="BE1250" s="1"/>
      <c r="BF1250" s="3"/>
    </row>
    <row r="1251" spans="1:58" x14ac:dyDescent="0.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1"/>
      <c r="BF1251" s="3"/>
    </row>
    <row r="1252" spans="1:58" x14ac:dyDescent="0.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1"/>
      <c r="BF1252" s="3"/>
    </row>
    <row r="1253" spans="1:58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3"/>
      <c r="W1253" s="4"/>
      <c r="X1253" s="4"/>
      <c r="Y1253" s="4"/>
      <c r="Z1253" s="4"/>
      <c r="AA1253" s="4"/>
      <c r="AB1253" s="4"/>
      <c r="AC1253" s="4"/>
      <c r="AD1253" s="3"/>
      <c r="AE1253" s="4"/>
      <c r="AF1253" s="4"/>
      <c r="AG1253" s="4"/>
      <c r="AH1253" s="4"/>
      <c r="AI1253" s="4"/>
      <c r="AJ1253" s="4"/>
      <c r="AK1253" s="4"/>
      <c r="AL1253" s="3"/>
      <c r="AM1253" s="4"/>
      <c r="AN1253" s="4"/>
      <c r="AO1253" s="4"/>
      <c r="AP1253" s="4"/>
      <c r="AQ1253" s="4"/>
      <c r="AR1253" s="4"/>
      <c r="AS1253" s="4"/>
      <c r="AT1253" s="3"/>
      <c r="AU1253" s="4"/>
      <c r="AV1253" s="4"/>
      <c r="AW1253" s="4"/>
      <c r="AX1253" s="4"/>
      <c r="AY1253" s="4"/>
      <c r="AZ1253" s="4"/>
      <c r="BA1253" s="4"/>
      <c r="BB1253" s="3"/>
      <c r="BC1253" s="4"/>
      <c r="BD1253" s="4"/>
      <c r="BE1253" s="1"/>
      <c r="BF1253" s="4"/>
    </row>
    <row r="1254" spans="1:58" x14ac:dyDescent="0.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4"/>
      <c r="W1254" s="3"/>
      <c r="X1254" s="3"/>
      <c r="Y1254" s="3"/>
      <c r="Z1254" s="3"/>
      <c r="AA1254" s="3"/>
      <c r="AB1254" s="3"/>
      <c r="AC1254" s="3"/>
      <c r="AD1254" s="4"/>
      <c r="AE1254" s="3"/>
      <c r="AF1254" s="3"/>
      <c r="AG1254" s="3"/>
      <c r="AH1254" s="3"/>
      <c r="AI1254" s="3"/>
      <c r="AJ1254" s="3"/>
      <c r="AK1254" s="3"/>
      <c r="AL1254" s="4"/>
      <c r="AM1254" s="3"/>
      <c r="AN1254" s="3"/>
      <c r="AO1254" s="3"/>
      <c r="AP1254" s="3"/>
      <c r="AQ1254" s="3"/>
      <c r="AR1254" s="3"/>
      <c r="AS1254" s="3"/>
      <c r="AT1254" s="4"/>
      <c r="AU1254" s="3"/>
      <c r="AV1254" s="3"/>
      <c r="AW1254" s="3"/>
      <c r="AX1254" s="3"/>
      <c r="AY1254" s="3"/>
      <c r="AZ1254" s="3"/>
      <c r="BA1254" s="3"/>
      <c r="BB1254" s="4"/>
      <c r="BC1254" s="3"/>
      <c r="BD1254" s="3"/>
      <c r="BE1254" s="1"/>
      <c r="BF1254" s="3"/>
    </row>
    <row r="1255" spans="1:58" x14ac:dyDescent="0.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1"/>
      <c r="BF1255" s="3"/>
    </row>
    <row r="1256" spans="1:58" x14ac:dyDescent="0.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1"/>
      <c r="BF1256" s="3"/>
    </row>
    <row r="1257" spans="1:58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3"/>
      <c r="W1257" s="4"/>
      <c r="X1257" s="4"/>
      <c r="Y1257" s="4"/>
      <c r="Z1257" s="4"/>
      <c r="AA1257" s="4"/>
      <c r="AB1257" s="4"/>
      <c r="AC1257" s="4"/>
      <c r="AD1257" s="3"/>
      <c r="AE1257" s="4"/>
      <c r="AF1257" s="4"/>
      <c r="AG1257" s="4"/>
      <c r="AH1257" s="4"/>
      <c r="AI1257" s="4"/>
      <c r="AJ1257" s="4"/>
      <c r="AK1257" s="4"/>
      <c r="AL1257" s="3"/>
      <c r="AM1257" s="4"/>
      <c r="AN1257" s="4"/>
      <c r="AO1257" s="4"/>
      <c r="AP1257" s="4"/>
      <c r="AQ1257" s="4"/>
      <c r="AR1257" s="4"/>
      <c r="AS1257" s="4"/>
      <c r="AT1257" s="3"/>
      <c r="AU1257" s="4"/>
      <c r="AV1257" s="4"/>
      <c r="AW1257" s="4"/>
      <c r="AX1257" s="4"/>
      <c r="AY1257" s="4"/>
      <c r="AZ1257" s="4"/>
      <c r="BA1257" s="4"/>
      <c r="BB1257" s="3"/>
      <c r="BC1257" s="4"/>
      <c r="BD1257" s="4"/>
      <c r="BE1257" s="1"/>
      <c r="BF1257" s="4"/>
    </row>
    <row r="1258" spans="1:58" x14ac:dyDescent="0.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4"/>
      <c r="W1258" s="3"/>
      <c r="X1258" s="3"/>
      <c r="Y1258" s="3"/>
      <c r="Z1258" s="3"/>
      <c r="AA1258" s="3"/>
      <c r="AB1258" s="3"/>
      <c r="AC1258" s="3"/>
      <c r="AD1258" s="4"/>
      <c r="AE1258" s="3"/>
      <c r="AF1258" s="3"/>
      <c r="AG1258" s="3"/>
      <c r="AH1258" s="3"/>
      <c r="AI1258" s="3"/>
      <c r="AJ1258" s="3"/>
      <c r="AK1258" s="3"/>
      <c r="AL1258" s="4"/>
      <c r="AM1258" s="3"/>
      <c r="AN1258" s="3"/>
      <c r="AO1258" s="3"/>
      <c r="AP1258" s="3"/>
      <c r="AQ1258" s="3"/>
      <c r="AR1258" s="3"/>
      <c r="AS1258" s="3"/>
      <c r="AT1258" s="4"/>
      <c r="AU1258" s="3"/>
      <c r="AV1258" s="3"/>
      <c r="AW1258" s="3"/>
      <c r="AX1258" s="3"/>
      <c r="AY1258" s="3"/>
      <c r="AZ1258" s="3"/>
      <c r="BA1258" s="3"/>
      <c r="BB1258" s="4"/>
      <c r="BC1258" s="3"/>
      <c r="BD1258" s="3"/>
      <c r="BE1258" s="1"/>
      <c r="BF1258" s="3"/>
    </row>
    <row r="1259" spans="1:58" x14ac:dyDescent="0.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1"/>
      <c r="BF1259" s="3"/>
    </row>
    <row r="1260" spans="1:58" x14ac:dyDescent="0.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1"/>
      <c r="BF1260" s="3"/>
    </row>
    <row r="1261" spans="1:58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3"/>
      <c r="W1261" s="4"/>
      <c r="X1261" s="4"/>
      <c r="Y1261" s="4"/>
      <c r="Z1261" s="4"/>
      <c r="AA1261" s="4"/>
      <c r="AB1261" s="4"/>
      <c r="AC1261" s="4"/>
      <c r="AD1261" s="3"/>
      <c r="AE1261" s="4"/>
      <c r="AF1261" s="4"/>
      <c r="AG1261" s="4"/>
      <c r="AH1261" s="4"/>
      <c r="AI1261" s="4"/>
      <c r="AJ1261" s="4"/>
      <c r="AK1261" s="4"/>
      <c r="AL1261" s="3"/>
      <c r="AM1261" s="4"/>
      <c r="AN1261" s="4"/>
      <c r="AO1261" s="4"/>
      <c r="AP1261" s="4"/>
      <c r="AQ1261" s="4"/>
      <c r="AR1261" s="4"/>
      <c r="AS1261" s="4"/>
      <c r="AT1261" s="3"/>
      <c r="AU1261" s="4"/>
      <c r="AV1261" s="4"/>
      <c r="AW1261" s="4"/>
      <c r="AX1261" s="4"/>
      <c r="AY1261" s="4"/>
      <c r="AZ1261" s="4"/>
      <c r="BA1261" s="4"/>
      <c r="BB1261" s="3"/>
      <c r="BC1261" s="4"/>
      <c r="BD1261" s="4"/>
      <c r="BE1261" s="1"/>
      <c r="BF1261" s="4"/>
    </row>
    <row r="1262" spans="1:58" x14ac:dyDescent="0.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4"/>
      <c r="W1262" s="3"/>
      <c r="X1262" s="3"/>
      <c r="Y1262" s="3"/>
      <c r="Z1262" s="3"/>
      <c r="AA1262" s="3"/>
      <c r="AB1262" s="3"/>
      <c r="AC1262" s="3"/>
      <c r="AD1262" s="4"/>
      <c r="AE1262" s="3"/>
      <c r="AF1262" s="3"/>
      <c r="AG1262" s="3"/>
      <c r="AH1262" s="3"/>
      <c r="AI1262" s="3"/>
      <c r="AJ1262" s="3"/>
      <c r="AK1262" s="3"/>
      <c r="AL1262" s="4"/>
      <c r="AM1262" s="3"/>
      <c r="AN1262" s="3"/>
      <c r="AO1262" s="3"/>
      <c r="AP1262" s="3"/>
      <c r="AQ1262" s="3"/>
      <c r="AR1262" s="3"/>
      <c r="AS1262" s="3"/>
      <c r="AT1262" s="4"/>
      <c r="AU1262" s="3"/>
      <c r="AV1262" s="3"/>
      <c r="AW1262" s="3"/>
      <c r="AX1262" s="3"/>
      <c r="AY1262" s="3"/>
      <c r="AZ1262" s="3"/>
      <c r="BA1262" s="3"/>
      <c r="BB1262" s="4"/>
      <c r="BC1262" s="3"/>
      <c r="BD1262" s="3"/>
      <c r="BE1262" s="1"/>
      <c r="BF1262" s="3"/>
    </row>
    <row r="1263" spans="1:58" x14ac:dyDescent="0.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1"/>
      <c r="BF1263" s="3"/>
    </row>
    <row r="1264" spans="1:58" x14ac:dyDescent="0.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1"/>
      <c r="BF1264" s="3"/>
    </row>
    <row r="1265" spans="1:58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3"/>
      <c r="W1265" s="4"/>
      <c r="X1265" s="4"/>
      <c r="Y1265" s="4"/>
      <c r="Z1265" s="4"/>
      <c r="AA1265" s="4"/>
      <c r="AB1265" s="4"/>
      <c r="AC1265" s="4"/>
      <c r="AD1265" s="3"/>
      <c r="AE1265" s="4"/>
      <c r="AF1265" s="4"/>
      <c r="AG1265" s="4"/>
      <c r="AH1265" s="4"/>
      <c r="AI1265" s="4"/>
      <c r="AJ1265" s="4"/>
      <c r="AK1265" s="4"/>
      <c r="AL1265" s="3"/>
      <c r="AM1265" s="4"/>
      <c r="AN1265" s="4"/>
      <c r="AO1265" s="4"/>
      <c r="AP1265" s="4"/>
      <c r="AQ1265" s="4"/>
      <c r="AR1265" s="4"/>
      <c r="AS1265" s="4"/>
      <c r="AT1265" s="3"/>
      <c r="AU1265" s="4"/>
      <c r="AV1265" s="4"/>
      <c r="AW1265" s="4"/>
      <c r="AX1265" s="4"/>
      <c r="AY1265" s="4"/>
      <c r="AZ1265" s="4"/>
      <c r="BA1265" s="4"/>
      <c r="BB1265" s="3"/>
      <c r="BC1265" s="4"/>
      <c r="BD1265" s="4"/>
      <c r="BE1265" s="1"/>
      <c r="BF1265" s="4"/>
    </row>
    <row r="1266" spans="1:58" x14ac:dyDescent="0.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4"/>
      <c r="W1266" s="3"/>
      <c r="X1266" s="3"/>
      <c r="Y1266" s="3"/>
      <c r="Z1266" s="3"/>
      <c r="AA1266" s="3"/>
      <c r="AB1266" s="3"/>
      <c r="AC1266" s="3"/>
      <c r="AD1266" s="4"/>
      <c r="AE1266" s="3"/>
      <c r="AF1266" s="3"/>
      <c r="AG1266" s="3"/>
      <c r="AH1266" s="3"/>
      <c r="AI1266" s="3"/>
      <c r="AJ1266" s="3"/>
      <c r="AK1266" s="3"/>
      <c r="AL1266" s="4"/>
      <c r="AM1266" s="3"/>
      <c r="AN1266" s="3"/>
      <c r="AO1266" s="3"/>
      <c r="AP1266" s="3"/>
      <c r="AQ1266" s="3"/>
      <c r="AR1266" s="3"/>
      <c r="AS1266" s="3"/>
      <c r="AT1266" s="4"/>
      <c r="AU1266" s="3"/>
      <c r="AV1266" s="3"/>
      <c r="AW1266" s="3"/>
      <c r="AX1266" s="3"/>
      <c r="AY1266" s="3"/>
      <c r="AZ1266" s="3"/>
      <c r="BA1266" s="3"/>
      <c r="BB1266" s="4"/>
      <c r="BC1266" s="3"/>
      <c r="BD1266" s="3"/>
      <c r="BE1266" s="1"/>
      <c r="BF1266" s="3"/>
    </row>
    <row r="1267" spans="1:58" x14ac:dyDescent="0.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1"/>
      <c r="BF1267" s="3"/>
    </row>
    <row r="1268" spans="1:58" x14ac:dyDescent="0.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1"/>
      <c r="BF1268" s="3"/>
    </row>
    <row r="1269" spans="1:58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3"/>
      <c r="W1269" s="4"/>
      <c r="X1269" s="4"/>
      <c r="Y1269" s="4"/>
      <c r="Z1269" s="4"/>
      <c r="AA1269" s="4"/>
      <c r="AB1269" s="4"/>
      <c r="AC1269" s="4"/>
      <c r="AD1269" s="3"/>
      <c r="AE1269" s="4"/>
      <c r="AF1269" s="4"/>
      <c r="AG1269" s="4"/>
      <c r="AH1269" s="4"/>
      <c r="AI1269" s="4"/>
      <c r="AJ1269" s="4"/>
      <c r="AK1269" s="4"/>
      <c r="AL1269" s="3"/>
      <c r="AM1269" s="4"/>
      <c r="AN1269" s="4"/>
      <c r="AO1269" s="4"/>
      <c r="AP1269" s="4"/>
      <c r="AQ1269" s="4"/>
      <c r="AR1269" s="4"/>
      <c r="AS1269" s="4"/>
      <c r="AT1269" s="3"/>
      <c r="AU1269" s="4"/>
      <c r="AV1269" s="4"/>
      <c r="AW1269" s="4"/>
      <c r="AX1269" s="4"/>
      <c r="AY1269" s="4"/>
      <c r="AZ1269" s="4"/>
      <c r="BA1269" s="4"/>
      <c r="BB1269" s="3"/>
      <c r="BC1269" s="4"/>
      <c r="BD1269" s="4"/>
      <c r="BE1269" s="1"/>
      <c r="BF1269" s="4"/>
    </row>
    <row r="1270" spans="1:58" x14ac:dyDescent="0.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4"/>
      <c r="W1270" s="3"/>
      <c r="X1270" s="3"/>
      <c r="Y1270" s="3"/>
      <c r="Z1270" s="3"/>
      <c r="AA1270" s="3"/>
      <c r="AB1270" s="3"/>
      <c r="AC1270" s="3"/>
      <c r="AD1270" s="4"/>
      <c r="AE1270" s="3"/>
      <c r="AF1270" s="3"/>
      <c r="AG1270" s="3"/>
      <c r="AH1270" s="3"/>
      <c r="AI1270" s="3"/>
      <c r="AJ1270" s="3"/>
      <c r="AK1270" s="3"/>
      <c r="AL1270" s="4"/>
      <c r="AM1270" s="3"/>
      <c r="AN1270" s="3"/>
      <c r="AO1270" s="3"/>
      <c r="AP1270" s="3"/>
      <c r="AQ1270" s="3"/>
      <c r="AR1270" s="3"/>
      <c r="AS1270" s="3"/>
      <c r="AT1270" s="4"/>
      <c r="AU1270" s="3"/>
      <c r="AV1270" s="3"/>
      <c r="AW1270" s="3"/>
      <c r="AX1270" s="3"/>
      <c r="AY1270" s="3"/>
      <c r="AZ1270" s="3"/>
      <c r="BA1270" s="3"/>
      <c r="BB1270" s="4"/>
      <c r="BC1270" s="3"/>
      <c r="BD1270" s="3"/>
      <c r="BE1270" s="1"/>
      <c r="BF1270" s="3"/>
    </row>
    <row r="1271" spans="1:58" x14ac:dyDescent="0.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1"/>
      <c r="BF1271" s="3"/>
    </row>
    <row r="1272" spans="1:58" x14ac:dyDescent="0.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1"/>
      <c r="BF1272" s="3"/>
    </row>
    <row r="1273" spans="1:58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3"/>
      <c r="W1273" s="4"/>
      <c r="X1273" s="4"/>
      <c r="Y1273" s="4"/>
      <c r="Z1273" s="4"/>
      <c r="AA1273" s="4"/>
      <c r="AB1273" s="4"/>
      <c r="AC1273" s="4"/>
      <c r="AD1273" s="3"/>
      <c r="AE1273" s="4"/>
      <c r="AF1273" s="4"/>
      <c r="AG1273" s="4"/>
      <c r="AH1273" s="4"/>
      <c r="AI1273" s="4"/>
      <c r="AJ1273" s="4"/>
      <c r="AK1273" s="4"/>
      <c r="AL1273" s="3"/>
      <c r="AM1273" s="4"/>
      <c r="AN1273" s="4"/>
      <c r="AO1273" s="4"/>
      <c r="AP1273" s="4"/>
      <c r="AQ1273" s="4"/>
      <c r="AR1273" s="4"/>
      <c r="AS1273" s="4"/>
      <c r="AT1273" s="3"/>
      <c r="AU1273" s="4"/>
      <c r="AV1273" s="4"/>
      <c r="AW1273" s="4"/>
      <c r="AX1273" s="4"/>
      <c r="AY1273" s="4"/>
      <c r="AZ1273" s="4"/>
      <c r="BA1273" s="4"/>
      <c r="BB1273" s="3"/>
      <c r="BC1273" s="4"/>
      <c r="BD1273" s="4"/>
      <c r="BE1273" s="1"/>
      <c r="BF1273" s="4"/>
    </row>
    <row r="1274" spans="1:58" x14ac:dyDescent="0.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4"/>
      <c r="W1274" s="3"/>
      <c r="X1274" s="3"/>
      <c r="Y1274" s="3"/>
      <c r="Z1274" s="3"/>
      <c r="AA1274" s="3"/>
      <c r="AB1274" s="3"/>
      <c r="AC1274" s="3"/>
      <c r="AD1274" s="4"/>
      <c r="AE1274" s="3"/>
      <c r="AF1274" s="3"/>
      <c r="AG1274" s="3"/>
      <c r="AH1274" s="3"/>
      <c r="AI1274" s="3"/>
      <c r="AJ1274" s="3"/>
      <c r="AK1274" s="3"/>
      <c r="AL1274" s="4"/>
      <c r="AM1274" s="3"/>
      <c r="AN1274" s="3"/>
      <c r="AO1274" s="3"/>
      <c r="AP1274" s="3"/>
      <c r="AQ1274" s="3"/>
      <c r="AR1274" s="3"/>
      <c r="AS1274" s="3"/>
      <c r="AT1274" s="4"/>
      <c r="AU1274" s="3"/>
      <c r="AV1274" s="3"/>
      <c r="AW1274" s="3"/>
      <c r="AX1274" s="3"/>
      <c r="AY1274" s="3"/>
      <c r="AZ1274" s="3"/>
      <c r="BA1274" s="3"/>
      <c r="BB1274" s="4"/>
      <c r="BC1274" s="3"/>
      <c r="BD1274" s="3"/>
      <c r="BE1274" s="1"/>
      <c r="BF1274" s="3"/>
    </row>
    <row r="1275" spans="1:58" x14ac:dyDescent="0.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1"/>
      <c r="BF1275" s="3"/>
    </row>
    <row r="1276" spans="1:58" x14ac:dyDescent="0.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1"/>
      <c r="BF1276" s="3"/>
    </row>
    <row r="1277" spans="1:58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3"/>
      <c r="W1277" s="4"/>
      <c r="X1277" s="4"/>
      <c r="Y1277" s="4"/>
      <c r="Z1277" s="4"/>
      <c r="AA1277" s="4"/>
      <c r="AB1277" s="4"/>
      <c r="AC1277" s="4"/>
      <c r="AD1277" s="3"/>
      <c r="AE1277" s="4"/>
      <c r="AF1277" s="4"/>
      <c r="AG1277" s="4"/>
      <c r="AH1277" s="4"/>
      <c r="AI1277" s="4"/>
      <c r="AJ1277" s="4"/>
      <c r="AK1277" s="4"/>
      <c r="AL1277" s="3"/>
      <c r="AM1277" s="4"/>
      <c r="AN1277" s="4"/>
      <c r="AO1277" s="4"/>
      <c r="AP1277" s="4"/>
      <c r="AQ1277" s="4"/>
      <c r="AR1277" s="4"/>
      <c r="AS1277" s="4"/>
      <c r="AT1277" s="3"/>
      <c r="AU1277" s="4"/>
      <c r="AV1277" s="4"/>
      <c r="AW1277" s="4"/>
      <c r="AX1277" s="4"/>
      <c r="AY1277" s="4"/>
      <c r="AZ1277" s="4"/>
      <c r="BA1277" s="4"/>
      <c r="BB1277" s="3"/>
      <c r="BC1277" s="4"/>
      <c r="BD1277" s="4"/>
      <c r="BE1277" s="1"/>
      <c r="BF1277" s="4"/>
    </row>
    <row r="1278" spans="1:58" x14ac:dyDescent="0.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4"/>
      <c r="W1278" s="3"/>
      <c r="X1278" s="3"/>
      <c r="Y1278" s="3"/>
      <c r="Z1278" s="3"/>
      <c r="AA1278" s="3"/>
      <c r="AB1278" s="3"/>
      <c r="AC1278" s="3"/>
      <c r="AD1278" s="4"/>
      <c r="AE1278" s="3"/>
      <c r="AF1278" s="3"/>
      <c r="AG1278" s="3"/>
      <c r="AH1278" s="3"/>
      <c r="AI1278" s="3"/>
      <c r="AJ1278" s="3"/>
      <c r="AK1278" s="3"/>
      <c r="AL1278" s="4"/>
      <c r="AM1278" s="3"/>
      <c r="AN1278" s="3"/>
      <c r="AO1278" s="3"/>
      <c r="AP1278" s="3"/>
      <c r="AQ1278" s="3"/>
      <c r="AR1278" s="3"/>
      <c r="AS1278" s="3"/>
      <c r="AT1278" s="4"/>
      <c r="AU1278" s="3"/>
      <c r="AV1278" s="3"/>
      <c r="AW1278" s="3"/>
      <c r="AX1278" s="3"/>
      <c r="AY1278" s="3"/>
      <c r="AZ1278" s="3"/>
      <c r="BA1278" s="3"/>
      <c r="BB1278" s="4"/>
      <c r="BC1278" s="3"/>
      <c r="BD1278" s="3"/>
      <c r="BE1278" s="1"/>
      <c r="BF1278" s="3"/>
    </row>
    <row r="1279" spans="1:58" x14ac:dyDescent="0.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1"/>
      <c r="BF1279" s="3"/>
    </row>
    <row r="1280" spans="1:58" x14ac:dyDescent="0.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1"/>
      <c r="BF1280" s="3"/>
    </row>
    <row r="1281" spans="1:58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3"/>
      <c r="W1281" s="4"/>
      <c r="X1281" s="4"/>
      <c r="Y1281" s="4"/>
      <c r="Z1281" s="4"/>
      <c r="AA1281" s="4"/>
      <c r="AB1281" s="4"/>
      <c r="AC1281" s="4"/>
      <c r="AD1281" s="3"/>
      <c r="AE1281" s="4"/>
      <c r="AF1281" s="4"/>
      <c r="AG1281" s="4"/>
      <c r="AH1281" s="4"/>
      <c r="AI1281" s="4"/>
      <c r="AJ1281" s="4"/>
      <c r="AK1281" s="4"/>
      <c r="AL1281" s="3"/>
      <c r="AM1281" s="4"/>
      <c r="AN1281" s="4"/>
      <c r="AO1281" s="4"/>
      <c r="AP1281" s="4"/>
      <c r="AQ1281" s="4"/>
      <c r="AR1281" s="4"/>
      <c r="AS1281" s="4"/>
      <c r="AT1281" s="3"/>
      <c r="AU1281" s="4"/>
      <c r="AV1281" s="4"/>
      <c r="AW1281" s="4"/>
      <c r="AX1281" s="4"/>
      <c r="AY1281" s="4"/>
      <c r="AZ1281" s="4"/>
      <c r="BA1281" s="4"/>
      <c r="BB1281" s="3"/>
      <c r="BC1281" s="4"/>
      <c r="BD1281" s="4"/>
      <c r="BE1281" s="1"/>
      <c r="BF1281" s="4"/>
    </row>
    <row r="1282" spans="1:58" x14ac:dyDescent="0.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4"/>
      <c r="W1282" s="3"/>
      <c r="X1282" s="3"/>
      <c r="Y1282" s="3"/>
      <c r="Z1282" s="3"/>
      <c r="AA1282" s="3"/>
      <c r="AB1282" s="3"/>
      <c r="AC1282" s="3"/>
      <c r="AD1282" s="4"/>
      <c r="AE1282" s="3"/>
      <c r="AF1282" s="3"/>
      <c r="AG1282" s="3"/>
      <c r="AH1282" s="3"/>
      <c r="AI1282" s="3"/>
      <c r="AJ1282" s="3"/>
      <c r="AK1282" s="3"/>
      <c r="AL1282" s="4"/>
      <c r="AM1282" s="3"/>
      <c r="AN1282" s="3"/>
      <c r="AO1282" s="3"/>
      <c r="AP1282" s="3"/>
      <c r="AQ1282" s="3"/>
      <c r="AR1282" s="3"/>
      <c r="AS1282" s="3"/>
      <c r="AT1282" s="4"/>
      <c r="AU1282" s="3"/>
      <c r="AV1282" s="3"/>
      <c r="AW1282" s="3"/>
      <c r="AX1282" s="3"/>
      <c r="AY1282" s="3"/>
      <c r="AZ1282" s="3"/>
      <c r="BA1282" s="3"/>
      <c r="BB1282" s="4"/>
      <c r="BC1282" s="3"/>
      <c r="BD1282" s="3"/>
      <c r="BE1282" s="1"/>
      <c r="BF1282" s="3"/>
    </row>
    <row r="1283" spans="1:58" x14ac:dyDescent="0.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1"/>
      <c r="BF1283" s="3"/>
    </row>
    <row r="1284" spans="1:58" x14ac:dyDescent="0.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1"/>
      <c r="BF1284" s="3"/>
    </row>
    <row r="1285" spans="1:58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3"/>
      <c r="W1285" s="4"/>
      <c r="X1285" s="4"/>
      <c r="Y1285" s="4"/>
      <c r="Z1285" s="4"/>
      <c r="AA1285" s="4"/>
      <c r="AB1285" s="4"/>
      <c r="AC1285" s="4"/>
      <c r="AD1285" s="3"/>
      <c r="AE1285" s="4"/>
      <c r="AF1285" s="4"/>
      <c r="AG1285" s="4"/>
      <c r="AH1285" s="4"/>
      <c r="AI1285" s="4"/>
      <c r="AJ1285" s="4"/>
      <c r="AK1285" s="4"/>
      <c r="AL1285" s="3"/>
      <c r="AM1285" s="4"/>
      <c r="AN1285" s="4"/>
      <c r="AO1285" s="4"/>
      <c r="AP1285" s="4"/>
      <c r="AQ1285" s="4"/>
      <c r="AR1285" s="4"/>
      <c r="AS1285" s="4"/>
      <c r="AT1285" s="3"/>
      <c r="AU1285" s="4"/>
      <c r="AV1285" s="4"/>
      <c r="AW1285" s="4"/>
      <c r="AX1285" s="4"/>
      <c r="AY1285" s="4"/>
      <c r="AZ1285" s="4"/>
      <c r="BA1285" s="4"/>
      <c r="BB1285" s="3"/>
      <c r="BC1285" s="4"/>
      <c r="BD1285" s="4"/>
      <c r="BE1285" s="1"/>
      <c r="BF1285" s="4"/>
    </row>
    <row r="1286" spans="1:58" x14ac:dyDescent="0.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4"/>
      <c r="W1286" s="3"/>
      <c r="X1286" s="3"/>
      <c r="Y1286" s="3"/>
      <c r="Z1286" s="3"/>
      <c r="AA1286" s="3"/>
      <c r="AB1286" s="3"/>
      <c r="AC1286" s="3"/>
      <c r="AD1286" s="4"/>
      <c r="AE1286" s="3"/>
      <c r="AF1286" s="3"/>
      <c r="AG1286" s="3"/>
      <c r="AH1286" s="3"/>
      <c r="AI1286" s="3"/>
      <c r="AJ1286" s="3"/>
      <c r="AK1286" s="3"/>
      <c r="AL1286" s="4"/>
      <c r="AM1286" s="3"/>
      <c r="AN1286" s="3"/>
      <c r="AO1286" s="3"/>
      <c r="AP1286" s="3"/>
      <c r="AQ1286" s="3"/>
      <c r="AR1286" s="3"/>
      <c r="AS1286" s="3"/>
      <c r="AT1286" s="4"/>
      <c r="AU1286" s="3"/>
      <c r="AV1286" s="3"/>
      <c r="AW1286" s="3"/>
      <c r="AX1286" s="3"/>
      <c r="AY1286" s="3"/>
      <c r="AZ1286" s="3"/>
      <c r="BA1286" s="3"/>
      <c r="BB1286" s="4"/>
      <c r="BC1286" s="3"/>
      <c r="BD1286" s="3"/>
      <c r="BE1286" s="1"/>
      <c r="BF1286" s="3"/>
    </row>
    <row r="1287" spans="1:58" x14ac:dyDescent="0.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1"/>
      <c r="BF1287" s="3"/>
    </row>
    <row r="1288" spans="1:58" x14ac:dyDescent="0.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1"/>
      <c r="BF1288" s="3"/>
    </row>
    <row r="1289" spans="1:58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3"/>
      <c r="W1289" s="4"/>
      <c r="X1289" s="4"/>
      <c r="Y1289" s="4"/>
      <c r="Z1289" s="4"/>
      <c r="AA1289" s="4"/>
      <c r="AB1289" s="4"/>
      <c r="AC1289" s="4"/>
      <c r="AD1289" s="3"/>
      <c r="AE1289" s="4"/>
      <c r="AF1289" s="4"/>
      <c r="AG1289" s="4"/>
      <c r="AH1289" s="4"/>
      <c r="AI1289" s="4"/>
      <c r="AJ1289" s="4"/>
      <c r="AK1289" s="4"/>
      <c r="AL1289" s="3"/>
      <c r="AM1289" s="4"/>
      <c r="AN1289" s="4"/>
      <c r="AO1289" s="4"/>
      <c r="AP1289" s="4"/>
      <c r="AQ1289" s="4"/>
      <c r="AR1289" s="4"/>
      <c r="AS1289" s="4"/>
      <c r="AT1289" s="3"/>
      <c r="AU1289" s="4"/>
      <c r="AV1289" s="4"/>
      <c r="AW1289" s="4"/>
      <c r="AX1289" s="4"/>
      <c r="AY1289" s="4"/>
      <c r="AZ1289" s="4"/>
      <c r="BA1289" s="4"/>
      <c r="BB1289" s="3"/>
      <c r="BC1289" s="4"/>
      <c r="BD1289" s="4"/>
      <c r="BE1289" s="1"/>
      <c r="BF1289" s="4"/>
    </row>
    <row r="1290" spans="1:58" x14ac:dyDescent="0.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4"/>
      <c r="W1290" s="3"/>
      <c r="X1290" s="3"/>
      <c r="Y1290" s="3"/>
      <c r="Z1290" s="3"/>
      <c r="AA1290" s="3"/>
      <c r="AB1290" s="3"/>
      <c r="AC1290" s="3"/>
      <c r="AD1290" s="4"/>
      <c r="AE1290" s="3"/>
      <c r="AF1290" s="3"/>
      <c r="AG1290" s="3"/>
      <c r="AH1290" s="3"/>
      <c r="AI1290" s="3"/>
      <c r="AJ1290" s="3"/>
      <c r="AK1290" s="3"/>
      <c r="AL1290" s="4"/>
      <c r="AM1290" s="3"/>
      <c r="AN1290" s="3"/>
      <c r="AO1290" s="3"/>
      <c r="AP1290" s="3"/>
      <c r="AQ1290" s="3"/>
      <c r="AR1290" s="3"/>
      <c r="AS1290" s="3"/>
      <c r="AT1290" s="4"/>
      <c r="AU1290" s="3"/>
      <c r="AV1290" s="3"/>
      <c r="AW1290" s="3"/>
      <c r="AX1290" s="3"/>
      <c r="AY1290" s="3"/>
      <c r="AZ1290" s="3"/>
      <c r="BA1290" s="3"/>
      <c r="BB1290" s="4"/>
      <c r="BC1290" s="3"/>
      <c r="BD1290" s="3"/>
      <c r="BE1290" s="1"/>
      <c r="BF1290" s="3"/>
    </row>
    <row r="1291" spans="1:58" x14ac:dyDescent="0.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1"/>
      <c r="BF1291" s="3"/>
    </row>
    <row r="1292" spans="1:58" x14ac:dyDescent="0.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1"/>
      <c r="BF1292" s="3"/>
    </row>
    <row r="1293" spans="1:58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3"/>
      <c r="W1293" s="4"/>
      <c r="X1293" s="4"/>
      <c r="Y1293" s="4"/>
      <c r="Z1293" s="4"/>
      <c r="AA1293" s="4"/>
      <c r="AB1293" s="4"/>
      <c r="AC1293" s="4"/>
      <c r="AD1293" s="3"/>
      <c r="AE1293" s="4"/>
      <c r="AF1293" s="4"/>
      <c r="AG1293" s="4"/>
      <c r="AH1293" s="4"/>
      <c r="AI1293" s="4"/>
      <c r="AJ1293" s="4"/>
      <c r="AK1293" s="4"/>
      <c r="AL1293" s="3"/>
      <c r="AM1293" s="4"/>
      <c r="AN1293" s="4"/>
      <c r="AO1293" s="4"/>
      <c r="AP1293" s="4"/>
      <c r="AQ1293" s="4"/>
      <c r="AR1293" s="4"/>
      <c r="AS1293" s="4"/>
      <c r="AT1293" s="3"/>
      <c r="AU1293" s="4"/>
      <c r="AV1293" s="4"/>
      <c r="AW1293" s="4"/>
      <c r="AX1293" s="4"/>
      <c r="AY1293" s="4"/>
      <c r="AZ1293" s="4"/>
      <c r="BA1293" s="4"/>
      <c r="BB1293" s="3"/>
      <c r="BC1293" s="4"/>
      <c r="BD1293" s="4"/>
      <c r="BE1293" s="1"/>
      <c r="BF1293" s="4"/>
    </row>
    <row r="1294" spans="1:58" x14ac:dyDescent="0.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4"/>
      <c r="W1294" s="3"/>
      <c r="X1294" s="3"/>
      <c r="Y1294" s="3"/>
      <c r="Z1294" s="3"/>
      <c r="AA1294" s="3"/>
      <c r="AB1294" s="3"/>
      <c r="AC1294" s="3"/>
      <c r="AD1294" s="4"/>
      <c r="AE1294" s="3"/>
      <c r="AF1294" s="3"/>
      <c r="AG1294" s="3"/>
      <c r="AH1294" s="3"/>
      <c r="AI1294" s="3"/>
      <c r="AJ1294" s="3"/>
      <c r="AK1294" s="3"/>
      <c r="AL1294" s="4"/>
      <c r="AM1294" s="3"/>
      <c r="AN1294" s="3"/>
      <c r="AO1294" s="3"/>
      <c r="AP1294" s="3"/>
      <c r="AQ1294" s="3"/>
      <c r="AR1294" s="3"/>
      <c r="AS1294" s="3"/>
      <c r="AT1294" s="4"/>
      <c r="AU1294" s="3"/>
      <c r="AV1294" s="3"/>
      <c r="AW1294" s="3"/>
      <c r="AX1294" s="3"/>
      <c r="AY1294" s="3"/>
      <c r="AZ1294" s="3"/>
      <c r="BA1294" s="3"/>
      <c r="BB1294" s="4"/>
      <c r="BC1294" s="3"/>
      <c r="BD1294" s="3"/>
      <c r="BE1294" s="1"/>
      <c r="BF1294" s="3"/>
    </row>
    <row r="1295" spans="1:58" x14ac:dyDescent="0.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1"/>
      <c r="BF1295" s="3"/>
    </row>
    <row r="1296" spans="1:58" x14ac:dyDescent="0.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1"/>
      <c r="BF1296" s="3"/>
    </row>
    <row r="1297" spans="1:58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3"/>
      <c r="W1297" s="4"/>
      <c r="X1297" s="4"/>
      <c r="Y1297" s="4"/>
      <c r="Z1297" s="4"/>
      <c r="AA1297" s="4"/>
      <c r="AB1297" s="4"/>
      <c r="AC1297" s="4"/>
      <c r="AD1297" s="3"/>
      <c r="AE1297" s="4"/>
      <c r="AF1297" s="4"/>
      <c r="AG1297" s="4"/>
      <c r="AH1297" s="4"/>
      <c r="AI1297" s="4"/>
      <c r="AJ1297" s="4"/>
      <c r="AK1297" s="4"/>
      <c r="AL1297" s="3"/>
      <c r="AM1297" s="4"/>
      <c r="AN1297" s="4"/>
      <c r="AO1297" s="4"/>
      <c r="AP1297" s="4"/>
      <c r="AQ1297" s="4"/>
      <c r="AR1297" s="4"/>
      <c r="AS1297" s="4"/>
      <c r="AT1297" s="3"/>
      <c r="AU1297" s="4"/>
      <c r="AV1297" s="4"/>
      <c r="AW1297" s="4"/>
      <c r="AX1297" s="4"/>
      <c r="AY1297" s="4"/>
      <c r="AZ1297" s="4"/>
      <c r="BA1297" s="4"/>
      <c r="BB1297" s="3"/>
      <c r="BC1297" s="4"/>
      <c r="BD1297" s="4"/>
      <c r="BE1297" s="1"/>
      <c r="BF1297" s="4"/>
    </row>
    <row r="1298" spans="1:58" x14ac:dyDescent="0.3">
      <c r="V1298" s="4"/>
      <c r="AD1298" s="4"/>
      <c r="AL1298" s="4"/>
      <c r="AT1298" s="4"/>
      <c r="BB1298" s="4"/>
    </row>
  </sheetData>
  <mergeCells count="16">
    <mergeCell ref="BJ11:BL11"/>
    <mergeCell ref="BJ12:BL12"/>
    <mergeCell ref="BB11:BD11"/>
    <mergeCell ref="BB12:BD12"/>
    <mergeCell ref="AT11:AV11"/>
    <mergeCell ref="AT12:AV12"/>
    <mergeCell ref="N11:P11"/>
    <mergeCell ref="N12:P12"/>
    <mergeCell ref="F11:H11"/>
    <mergeCell ref="F12:H12"/>
    <mergeCell ref="AL11:AN11"/>
    <mergeCell ref="AL12:AN12"/>
    <mergeCell ref="AD11:AF11"/>
    <mergeCell ref="AD12:AF12"/>
    <mergeCell ref="V11:X11"/>
    <mergeCell ref="V12:X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FCEE-38F6-4FB6-851A-502420DA4044}">
  <dimension ref="A1:BM1297"/>
  <sheetViews>
    <sheetView tabSelected="1" topLeftCell="AW1" zoomScale="114" zoomScaleNormal="70" workbookViewId="0">
      <selection activeCell="AN58" sqref="AN58"/>
    </sheetView>
  </sheetViews>
  <sheetFormatPr defaultRowHeight="14.4" x14ac:dyDescent="0.3"/>
  <cols>
    <col min="1" max="26" width="8.88671875" style="10"/>
    <col min="27" max="30" width="9" style="10" bestFit="1" customWidth="1"/>
    <col min="31" max="31" width="10.109375" style="10" bestFit="1" customWidth="1"/>
    <col min="32" max="32" width="11" style="10" bestFit="1" customWidth="1"/>
    <col min="33" max="33" width="10.88671875" style="10" customWidth="1"/>
    <col min="34" max="34" width="13.6640625" style="10" bestFit="1" customWidth="1"/>
    <col min="35" max="35" width="17.77734375" style="10" bestFit="1" customWidth="1"/>
    <col min="36" max="36" width="13.5546875" customWidth="1"/>
    <col min="37" max="37" width="9" bestFit="1" customWidth="1"/>
    <col min="38" max="38" width="10.6640625" bestFit="1" customWidth="1"/>
    <col min="39" max="39" width="13.77734375" bestFit="1" customWidth="1"/>
    <col min="40" max="40" width="12.6640625" bestFit="1" customWidth="1"/>
    <col min="41" max="41" width="11.6640625" bestFit="1" customWidth="1"/>
    <col min="42" max="42" width="12.6640625" bestFit="1" customWidth="1"/>
    <col min="43" max="43" width="13.77734375" bestFit="1" customWidth="1"/>
    <col min="44" max="44" width="12.6640625" bestFit="1" customWidth="1"/>
    <col min="45" max="45" width="10.5546875" bestFit="1" customWidth="1"/>
    <col min="46" max="48" width="10.6640625" bestFit="1" customWidth="1"/>
    <col min="49" max="50" width="12.77734375" bestFit="1" customWidth="1"/>
    <col min="51" max="51" width="21.44140625" customWidth="1"/>
    <col min="52" max="52" width="10.6640625" bestFit="1" customWidth="1"/>
    <col min="53" max="53" width="12.6640625" bestFit="1" customWidth="1"/>
    <col min="54" max="54" width="12.5546875" bestFit="1" customWidth="1"/>
    <col min="55" max="55" width="11.5546875" bestFit="1" customWidth="1"/>
    <col min="56" max="56" width="10.5546875" bestFit="1" customWidth="1"/>
  </cols>
  <sheetData>
    <row r="1" spans="1:65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8</v>
      </c>
      <c r="G1" s="13" t="s">
        <v>11</v>
      </c>
      <c r="H1" s="13" t="s">
        <v>14</v>
      </c>
      <c r="I1" s="13" t="s">
        <v>16</v>
      </c>
      <c r="J1" s="13" t="s">
        <v>18</v>
      </c>
      <c r="K1" s="13" t="s">
        <v>20</v>
      </c>
      <c r="L1" s="13" t="s">
        <v>12</v>
      </c>
      <c r="M1" s="13" t="s">
        <v>88</v>
      </c>
      <c r="N1" s="13" t="s">
        <v>89</v>
      </c>
      <c r="O1" s="13" t="s">
        <v>90</v>
      </c>
      <c r="P1" s="13" t="s">
        <v>91</v>
      </c>
      <c r="Q1" s="13" t="s">
        <v>92</v>
      </c>
      <c r="R1" s="13" t="s">
        <v>93</v>
      </c>
      <c r="S1" s="13" t="s">
        <v>94</v>
      </c>
      <c r="T1" s="13" t="s">
        <v>95</v>
      </c>
      <c r="U1" s="13" t="s">
        <v>96</v>
      </c>
      <c r="V1" s="13" t="s">
        <v>97</v>
      </c>
      <c r="W1" s="13" t="s">
        <v>10</v>
      </c>
      <c r="X1" s="13" t="s">
        <v>13</v>
      </c>
      <c r="Y1" s="13" t="s">
        <v>15</v>
      </c>
      <c r="Z1" s="13" t="s">
        <v>17</v>
      </c>
      <c r="AA1" s="13" t="s">
        <v>19</v>
      </c>
      <c r="AB1" s="13" t="s">
        <v>98</v>
      </c>
      <c r="AC1" s="13" t="s">
        <v>99</v>
      </c>
      <c r="AD1" s="13" t="s">
        <v>102</v>
      </c>
      <c r="AE1" s="13" t="s">
        <v>104</v>
      </c>
      <c r="AF1" s="13" t="s">
        <v>105</v>
      </c>
      <c r="AG1" s="13" t="s">
        <v>114</v>
      </c>
      <c r="AH1" s="13" t="s">
        <v>115</v>
      </c>
      <c r="AI1" s="13" t="s">
        <v>116</v>
      </c>
      <c r="AJ1" s="5"/>
      <c r="AK1" s="5"/>
    </row>
    <row r="2" spans="1:65" x14ac:dyDescent="0.3">
      <c r="A2" s="14">
        <v>0.98</v>
      </c>
      <c r="B2" s="14">
        <v>514.5</v>
      </c>
      <c r="C2" s="14">
        <v>294</v>
      </c>
      <c r="D2" s="14">
        <v>110.25</v>
      </c>
      <c r="E2" s="14">
        <v>7</v>
      </c>
      <c r="F2" s="14">
        <v>15.55</v>
      </c>
      <c r="G2" s="12">
        <f t="shared" ref="G2:L2" si="0">POWER(A2,2)</f>
        <v>0.96039999999999992</v>
      </c>
      <c r="H2" s="12">
        <f t="shared" si="0"/>
        <v>264710.25</v>
      </c>
      <c r="I2" s="12">
        <f t="shared" si="0"/>
        <v>86436</v>
      </c>
      <c r="J2" s="12">
        <f t="shared" si="0"/>
        <v>12155.0625</v>
      </c>
      <c r="K2" s="12">
        <f t="shared" si="0"/>
        <v>49</v>
      </c>
      <c r="L2" s="12">
        <f t="shared" si="0"/>
        <v>241.80250000000001</v>
      </c>
      <c r="M2" s="12">
        <f t="shared" ref="M2:M65" si="1">A2*B2</f>
        <v>504.21</v>
      </c>
      <c r="N2" s="12">
        <f>A2*C2</f>
        <v>288.12</v>
      </c>
      <c r="O2" s="15">
        <f>A2*D2</f>
        <v>108.045</v>
      </c>
      <c r="P2" s="12">
        <f t="shared" ref="P2:P65" si="2">A2*E2</f>
        <v>6.8599999999999994</v>
      </c>
      <c r="Q2" s="12">
        <f>B2*C2</f>
        <v>151263</v>
      </c>
      <c r="R2" s="12">
        <f t="shared" ref="R2:R65" si="3">B2*D2</f>
        <v>56723.625</v>
      </c>
      <c r="S2" s="12">
        <f t="shared" ref="S2:S65" si="4">B2*E2</f>
        <v>3601.5</v>
      </c>
      <c r="T2" s="12">
        <f>C2*D2</f>
        <v>32413.5</v>
      </c>
      <c r="U2" s="12">
        <f>C2*E2</f>
        <v>2058</v>
      </c>
      <c r="V2" s="12">
        <f t="shared" ref="V2:V65" si="5">D2*E2</f>
        <v>771.75</v>
      </c>
      <c r="W2" s="15">
        <f>A2*F2</f>
        <v>15.239000000000001</v>
      </c>
      <c r="X2" s="12">
        <f t="shared" ref="X2:X65" si="6">B2*F2</f>
        <v>8000.4750000000004</v>
      </c>
      <c r="Y2" s="12">
        <f>C2*F2</f>
        <v>4571.7</v>
      </c>
      <c r="Z2" s="12">
        <f t="shared" ref="Z2:Z65" si="7">D2*F2</f>
        <v>1714.3875</v>
      </c>
      <c r="AA2" s="12">
        <f t="shared" ref="AA2:AA65" si="8">E2*F2</f>
        <v>108.85000000000001</v>
      </c>
      <c r="AB2" s="12">
        <f t="shared" ref="AB2:AB65" si="9">$AL$57+($AM$57*A2)+($AN$57*B2)+($AO$57*C2)+($AP$57*D2)+($AQ$57*E2)</f>
        <v>27.857040730900614</v>
      </c>
      <c r="AC2" s="15">
        <f t="shared" ref="AC2:AC65" si="10">F2-AB2</f>
        <v>-12.307040730900614</v>
      </c>
      <c r="AD2" s="15">
        <f t="shared" ref="AD2:AD33" si="11">F2-$BM$4</f>
        <v>-6.7571953124999702</v>
      </c>
      <c r="AE2" s="15">
        <f>POWER(AC2,2)</f>
        <v>151.4632515520467</v>
      </c>
      <c r="AF2" s="15">
        <f>POWER(AD2,2)</f>
        <v>45.659688491271567</v>
      </c>
      <c r="AG2" s="15">
        <f>AC2/F2</f>
        <v>-0.79144956468814232</v>
      </c>
      <c r="AH2" s="15">
        <f>ABS(AG2)</f>
        <v>0.79144956468814232</v>
      </c>
      <c r="AI2" s="15">
        <f>AH2*100</f>
        <v>79.144956468814229</v>
      </c>
      <c r="AJ2" s="7"/>
      <c r="AK2" s="8"/>
      <c r="AL2" s="23" t="s">
        <v>100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8"/>
    </row>
    <row r="3" spans="1:65" x14ac:dyDescent="0.3">
      <c r="A3" s="14">
        <v>0.98</v>
      </c>
      <c r="B3" s="14">
        <v>514.5</v>
      </c>
      <c r="C3" s="14">
        <v>294</v>
      </c>
      <c r="D3" s="14">
        <v>110.25</v>
      </c>
      <c r="E3" s="14">
        <v>7</v>
      </c>
      <c r="F3" s="14">
        <v>15.55</v>
      </c>
      <c r="G3" s="12">
        <f t="shared" ref="G3:G66" si="12">POWER(A3,2)</f>
        <v>0.96039999999999992</v>
      </c>
      <c r="H3" s="12">
        <f t="shared" ref="H3:H66" si="13">POWER(B3,2)</f>
        <v>264710.25</v>
      </c>
      <c r="I3" s="12">
        <f t="shared" ref="I3:I66" si="14">POWER(C3,2)</f>
        <v>86436</v>
      </c>
      <c r="J3" s="12">
        <f t="shared" ref="J3:J66" si="15">POWER(D3,2)</f>
        <v>12155.0625</v>
      </c>
      <c r="K3" s="12">
        <f t="shared" ref="K3:K66" si="16">POWER(E3,2)</f>
        <v>49</v>
      </c>
      <c r="L3" s="12">
        <f t="shared" ref="L3:L66" si="17">POWER(F3,2)</f>
        <v>241.80250000000001</v>
      </c>
      <c r="M3" s="12">
        <f t="shared" si="1"/>
        <v>504.21</v>
      </c>
      <c r="N3" s="12">
        <f t="shared" ref="N3:N66" si="18">A3*C3</f>
        <v>288.12</v>
      </c>
      <c r="O3" s="15">
        <f t="shared" ref="O3:O66" si="19">A3*D3</f>
        <v>108.045</v>
      </c>
      <c r="P3" s="12">
        <f t="shared" si="2"/>
        <v>6.8599999999999994</v>
      </c>
      <c r="Q3" s="12">
        <f t="shared" ref="Q3:Q66" si="20">B3*C3</f>
        <v>151263</v>
      </c>
      <c r="R3" s="12">
        <f t="shared" si="3"/>
        <v>56723.625</v>
      </c>
      <c r="S3" s="12">
        <f t="shared" si="4"/>
        <v>3601.5</v>
      </c>
      <c r="T3" s="12">
        <f t="shared" ref="T3:T66" si="21">C3*D3</f>
        <v>32413.5</v>
      </c>
      <c r="U3" s="12">
        <f t="shared" ref="U3:U66" si="22">C3*E3</f>
        <v>2058</v>
      </c>
      <c r="V3" s="12">
        <f t="shared" si="5"/>
        <v>771.75</v>
      </c>
      <c r="W3" s="15">
        <f t="shared" ref="W3:W66" si="23">A3*F3</f>
        <v>15.239000000000001</v>
      </c>
      <c r="X3" s="12">
        <f t="shared" si="6"/>
        <v>8000.4750000000004</v>
      </c>
      <c r="Y3" s="12">
        <f t="shared" ref="Y3:Y66" si="24">C3*F3</f>
        <v>4571.7</v>
      </c>
      <c r="Z3" s="12">
        <f t="shared" si="7"/>
        <v>1714.3875</v>
      </c>
      <c r="AA3" s="12">
        <f t="shared" si="8"/>
        <v>108.85000000000001</v>
      </c>
      <c r="AB3" s="12">
        <f t="shared" si="9"/>
        <v>27.857040730900614</v>
      </c>
      <c r="AC3" s="15">
        <f t="shared" si="10"/>
        <v>-12.307040730900614</v>
      </c>
      <c r="AD3" s="15">
        <f t="shared" si="11"/>
        <v>-6.7571953124999702</v>
      </c>
      <c r="AE3" s="15">
        <f t="shared" ref="AE3:AE66" si="25">POWER(AC3,2)</f>
        <v>151.4632515520467</v>
      </c>
      <c r="AF3" s="15">
        <f t="shared" ref="AF3:AF66" si="26">POWER(AD3,2)</f>
        <v>45.659688491271567</v>
      </c>
      <c r="AG3" s="15">
        <f t="shared" ref="AG3:AG66" si="27">AC3/F3</f>
        <v>-0.79144956468814232</v>
      </c>
      <c r="AH3" s="15">
        <f t="shared" ref="AH3:AH66" si="28">ABS(AG3)</f>
        <v>0.79144956468814232</v>
      </c>
      <c r="AI3" s="15">
        <f t="shared" ref="AI3:AI66" si="29">AH3*100</f>
        <v>79.144956468814229</v>
      </c>
      <c r="AJ3" s="7"/>
      <c r="AK3" s="8" t="s">
        <v>101</v>
      </c>
      <c r="AL3" s="13" t="s">
        <v>0</v>
      </c>
      <c r="AM3" s="13" t="s">
        <v>1</v>
      </c>
      <c r="AN3" s="13" t="s">
        <v>2</v>
      </c>
      <c r="AO3" s="13" t="s">
        <v>3</v>
      </c>
      <c r="AP3" s="13" t="s">
        <v>4</v>
      </c>
      <c r="AQ3" s="13" t="s">
        <v>8</v>
      </c>
      <c r="AR3" s="13" t="s">
        <v>11</v>
      </c>
      <c r="AS3" s="13" t="s">
        <v>14</v>
      </c>
      <c r="AT3" s="13" t="s">
        <v>16</v>
      </c>
      <c r="AU3" s="13" t="s">
        <v>18</v>
      </c>
      <c r="AV3" s="13" t="s">
        <v>20</v>
      </c>
      <c r="AW3" s="13" t="s">
        <v>12</v>
      </c>
      <c r="AX3" s="13" t="s">
        <v>88</v>
      </c>
      <c r="AY3" s="13" t="s">
        <v>89</v>
      </c>
      <c r="AZ3" s="13" t="s">
        <v>90</v>
      </c>
      <c r="BA3" s="13" t="s">
        <v>91</v>
      </c>
      <c r="BB3" s="13" t="s">
        <v>92</v>
      </c>
      <c r="BC3" s="13" t="s">
        <v>93</v>
      </c>
      <c r="BD3" s="13" t="s">
        <v>94</v>
      </c>
      <c r="BE3" s="13" t="s">
        <v>95</v>
      </c>
      <c r="BF3" s="13" t="s">
        <v>96</v>
      </c>
      <c r="BG3" s="13" t="s">
        <v>97</v>
      </c>
      <c r="BH3" s="13" t="s">
        <v>10</v>
      </c>
      <c r="BI3" s="13" t="s">
        <v>13</v>
      </c>
      <c r="BJ3" s="13" t="s">
        <v>15</v>
      </c>
      <c r="BK3" s="13" t="s">
        <v>17</v>
      </c>
      <c r="BL3" s="13" t="s">
        <v>19</v>
      </c>
      <c r="BM3" s="13" t="s">
        <v>103</v>
      </c>
    </row>
    <row r="4" spans="1:65" x14ac:dyDescent="0.3">
      <c r="A4" s="14">
        <v>0.98</v>
      </c>
      <c r="B4" s="14">
        <v>514.5</v>
      </c>
      <c r="C4" s="14">
        <v>294</v>
      </c>
      <c r="D4" s="14">
        <v>110.25</v>
      </c>
      <c r="E4" s="14">
        <v>7</v>
      </c>
      <c r="F4" s="14">
        <v>15.55</v>
      </c>
      <c r="G4" s="12">
        <f t="shared" si="12"/>
        <v>0.96039999999999992</v>
      </c>
      <c r="H4" s="12">
        <f t="shared" si="13"/>
        <v>264710.25</v>
      </c>
      <c r="I4" s="12">
        <f t="shared" si="14"/>
        <v>86436</v>
      </c>
      <c r="J4" s="12">
        <f t="shared" si="15"/>
        <v>12155.0625</v>
      </c>
      <c r="K4" s="12">
        <f t="shared" si="16"/>
        <v>49</v>
      </c>
      <c r="L4" s="12">
        <f t="shared" si="17"/>
        <v>241.80250000000001</v>
      </c>
      <c r="M4" s="12">
        <f t="shared" si="1"/>
        <v>504.21</v>
      </c>
      <c r="N4" s="12">
        <f t="shared" si="18"/>
        <v>288.12</v>
      </c>
      <c r="O4" s="15">
        <f t="shared" si="19"/>
        <v>108.045</v>
      </c>
      <c r="P4" s="12">
        <f t="shared" si="2"/>
        <v>6.8599999999999994</v>
      </c>
      <c r="Q4" s="12">
        <f t="shared" si="20"/>
        <v>151263</v>
      </c>
      <c r="R4" s="12">
        <f t="shared" si="3"/>
        <v>56723.625</v>
      </c>
      <c r="S4" s="12">
        <f t="shared" si="4"/>
        <v>3601.5</v>
      </c>
      <c r="T4" s="12">
        <f t="shared" si="21"/>
        <v>32413.5</v>
      </c>
      <c r="U4" s="12">
        <f t="shared" si="22"/>
        <v>2058</v>
      </c>
      <c r="V4" s="12">
        <f t="shared" si="5"/>
        <v>771.75</v>
      </c>
      <c r="W4" s="15">
        <f t="shared" si="23"/>
        <v>15.239000000000001</v>
      </c>
      <c r="X4" s="12">
        <f t="shared" si="6"/>
        <v>8000.4750000000004</v>
      </c>
      <c r="Y4" s="12">
        <f t="shared" si="24"/>
        <v>4571.7</v>
      </c>
      <c r="Z4" s="12">
        <f t="shared" si="7"/>
        <v>1714.3875</v>
      </c>
      <c r="AA4" s="12">
        <f t="shared" si="8"/>
        <v>108.85000000000001</v>
      </c>
      <c r="AB4" s="12">
        <f t="shared" si="9"/>
        <v>27.857040730900614</v>
      </c>
      <c r="AC4" s="15">
        <f t="shared" si="10"/>
        <v>-12.307040730900614</v>
      </c>
      <c r="AD4" s="15">
        <f t="shared" si="11"/>
        <v>-6.7571953124999702</v>
      </c>
      <c r="AE4" s="15">
        <f t="shared" si="25"/>
        <v>151.4632515520467</v>
      </c>
      <c r="AF4" s="15">
        <f t="shared" si="26"/>
        <v>45.659688491271567</v>
      </c>
      <c r="AG4" s="15">
        <f t="shared" si="27"/>
        <v>-0.79144956468814232</v>
      </c>
      <c r="AH4" s="15">
        <f t="shared" si="28"/>
        <v>0.79144956468814232</v>
      </c>
      <c r="AI4" s="15">
        <f t="shared" si="29"/>
        <v>79.144956468814229</v>
      </c>
      <c r="AJ4" s="7"/>
      <c r="AK4" s="12">
        <v>768</v>
      </c>
      <c r="AL4" s="12">
        <f t="shared" ref="AL4:BL4" si="30">SUM(A:A)</f>
        <v>586.88000000000079</v>
      </c>
      <c r="AM4" s="12">
        <f t="shared" si="30"/>
        <v>515872</v>
      </c>
      <c r="AN4" s="12">
        <f t="shared" si="30"/>
        <v>244608</v>
      </c>
      <c r="AO4" s="12">
        <f t="shared" si="30"/>
        <v>135632</v>
      </c>
      <c r="AP4" s="12">
        <f t="shared" si="30"/>
        <v>4032</v>
      </c>
      <c r="AQ4" s="12">
        <f t="shared" si="30"/>
        <v>17131.925999999978</v>
      </c>
      <c r="AR4" s="12">
        <f t="shared" si="30"/>
        <v>457.0559999999997</v>
      </c>
      <c r="AS4" s="12">
        <f t="shared" si="30"/>
        <v>352466800</v>
      </c>
      <c r="AT4" s="12">
        <f t="shared" si="30"/>
        <v>79367456</v>
      </c>
      <c r="AU4" s="12">
        <f t="shared" si="30"/>
        <v>25517828</v>
      </c>
      <c r="AV4" s="12">
        <f t="shared" si="30"/>
        <v>23520</v>
      </c>
      <c r="AW4" s="12">
        <f t="shared" si="30"/>
        <v>460255.18915599969</v>
      </c>
      <c r="AX4" s="12">
        <f t="shared" si="30"/>
        <v>387123.52000000136</v>
      </c>
      <c r="AY4" s="12">
        <f t="shared" si="30"/>
        <v>186199.99999999951</v>
      </c>
      <c r="AZ4" s="12">
        <f t="shared" si="30"/>
        <v>100461.75999999962</v>
      </c>
      <c r="BA4" s="12">
        <f t="shared" si="30"/>
        <v>3198.7200000000003</v>
      </c>
      <c r="BB4" s="12">
        <f t="shared" si="30"/>
        <v>164881472</v>
      </c>
      <c r="BC4" s="12">
        <f t="shared" si="30"/>
        <v>93792664</v>
      </c>
      <c r="BD4" s="12">
        <f t="shared" si="30"/>
        <v>2606800</v>
      </c>
      <c r="BE4" s="12">
        <f t="shared" si="30"/>
        <v>42757008</v>
      </c>
      <c r="BF4" s="12">
        <f t="shared" si="30"/>
        <v>1300656</v>
      </c>
      <c r="BG4" s="12">
        <f t="shared" si="30"/>
        <v>653072</v>
      </c>
      <c r="BH4" s="12">
        <f t="shared" si="30"/>
        <v>13601.058260000007</v>
      </c>
      <c r="BI4" s="12">
        <f t="shared" si="30"/>
        <v>11059007.323000005</v>
      </c>
      <c r="BJ4" s="12">
        <f t="shared" si="30"/>
        <v>5610368.3370000068</v>
      </c>
      <c r="BK4" s="12">
        <f t="shared" si="30"/>
        <v>2724319.4929999998</v>
      </c>
      <c r="BL4" s="12">
        <f t="shared" si="30"/>
        <v>101996.53099999993</v>
      </c>
      <c r="BM4" s="12">
        <f>AQ4/768</f>
        <v>22.307195312499971</v>
      </c>
    </row>
    <row r="5" spans="1:65" x14ac:dyDescent="0.3">
      <c r="A5" s="14">
        <v>0.98</v>
      </c>
      <c r="B5" s="14">
        <v>514.5</v>
      </c>
      <c r="C5" s="14">
        <v>294</v>
      </c>
      <c r="D5" s="14">
        <v>110.25</v>
      </c>
      <c r="E5" s="14">
        <v>7</v>
      </c>
      <c r="F5" s="14">
        <v>15.55</v>
      </c>
      <c r="G5" s="12">
        <f t="shared" si="12"/>
        <v>0.96039999999999992</v>
      </c>
      <c r="H5" s="12">
        <f t="shared" si="13"/>
        <v>264710.25</v>
      </c>
      <c r="I5" s="12">
        <f t="shared" si="14"/>
        <v>86436</v>
      </c>
      <c r="J5" s="12">
        <f t="shared" si="15"/>
        <v>12155.0625</v>
      </c>
      <c r="K5" s="12">
        <f t="shared" si="16"/>
        <v>49</v>
      </c>
      <c r="L5" s="12">
        <f t="shared" si="17"/>
        <v>241.80250000000001</v>
      </c>
      <c r="M5" s="12">
        <f t="shared" si="1"/>
        <v>504.21</v>
      </c>
      <c r="N5" s="12">
        <f t="shared" si="18"/>
        <v>288.12</v>
      </c>
      <c r="O5" s="15">
        <f t="shared" si="19"/>
        <v>108.045</v>
      </c>
      <c r="P5" s="12">
        <f t="shared" si="2"/>
        <v>6.8599999999999994</v>
      </c>
      <c r="Q5" s="12">
        <f t="shared" si="20"/>
        <v>151263</v>
      </c>
      <c r="R5" s="12">
        <f t="shared" si="3"/>
        <v>56723.625</v>
      </c>
      <c r="S5" s="12">
        <f t="shared" si="4"/>
        <v>3601.5</v>
      </c>
      <c r="T5" s="12">
        <f t="shared" si="21"/>
        <v>32413.5</v>
      </c>
      <c r="U5" s="12">
        <f t="shared" si="22"/>
        <v>2058</v>
      </c>
      <c r="V5" s="12">
        <f t="shared" si="5"/>
        <v>771.75</v>
      </c>
      <c r="W5" s="15">
        <f t="shared" si="23"/>
        <v>15.239000000000001</v>
      </c>
      <c r="X5" s="12">
        <f t="shared" si="6"/>
        <v>8000.4750000000004</v>
      </c>
      <c r="Y5" s="12">
        <f t="shared" si="24"/>
        <v>4571.7</v>
      </c>
      <c r="Z5" s="12">
        <f t="shared" si="7"/>
        <v>1714.3875</v>
      </c>
      <c r="AA5" s="12">
        <f t="shared" si="8"/>
        <v>108.85000000000001</v>
      </c>
      <c r="AB5" s="12">
        <f t="shared" si="9"/>
        <v>27.857040730900614</v>
      </c>
      <c r="AC5" s="15">
        <f t="shared" si="10"/>
        <v>-12.307040730900614</v>
      </c>
      <c r="AD5" s="15">
        <f t="shared" si="11"/>
        <v>-6.7571953124999702</v>
      </c>
      <c r="AE5" s="15">
        <f t="shared" si="25"/>
        <v>151.4632515520467</v>
      </c>
      <c r="AF5" s="15">
        <f t="shared" si="26"/>
        <v>45.659688491271567</v>
      </c>
      <c r="AG5" s="15">
        <f t="shared" si="27"/>
        <v>-0.79144956468814232</v>
      </c>
      <c r="AH5" s="15">
        <f t="shared" si="28"/>
        <v>0.79144956468814232</v>
      </c>
      <c r="AI5" s="15">
        <f t="shared" si="29"/>
        <v>79.144956468814229</v>
      </c>
      <c r="AJ5" s="7"/>
    </row>
    <row r="6" spans="1:65" x14ac:dyDescent="0.3">
      <c r="A6" s="14">
        <v>0.9</v>
      </c>
      <c r="B6" s="14">
        <v>563.5</v>
      </c>
      <c r="C6" s="14">
        <v>318.5</v>
      </c>
      <c r="D6" s="14">
        <v>122.5</v>
      </c>
      <c r="E6" s="14">
        <v>7</v>
      </c>
      <c r="F6" s="14">
        <v>20.84</v>
      </c>
      <c r="G6" s="12">
        <f t="shared" si="12"/>
        <v>0.81</v>
      </c>
      <c r="H6" s="12">
        <f t="shared" si="13"/>
        <v>317532.25</v>
      </c>
      <c r="I6" s="12">
        <f t="shared" si="14"/>
        <v>101442.25</v>
      </c>
      <c r="J6" s="12">
        <f t="shared" si="15"/>
        <v>15006.25</v>
      </c>
      <c r="K6" s="12">
        <f t="shared" si="16"/>
        <v>49</v>
      </c>
      <c r="L6" s="12">
        <f t="shared" si="17"/>
        <v>434.30559999999997</v>
      </c>
      <c r="M6" s="12">
        <f t="shared" si="1"/>
        <v>507.15000000000003</v>
      </c>
      <c r="N6" s="12">
        <f t="shared" si="18"/>
        <v>286.65000000000003</v>
      </c>
      <c r="O6" s="15">
        <f t="shared" si="19"/>
        <v>110.25</v>
      </c>
      <c r="P6" s="12">
        <f t="shared" si="2"/>
        <v>6.3</v>
      </c>
      <c r="Q6" s="12">
        <f t="shared" si="20"/>
        <v>179474.75</v>
      </c>
      <c r="R6" s="12">
        <f t="shared" si="3"/>
        <v>69028.75</v>
      </c>
      <c r="S6" s="12">
        <f t="shared" si="4"/>
        <v>3944.5</v>
      </c>
      <c r="T6" s="12">
        <f t="shared" si="21"/>
        <v>39016.25</v>
      </c>
      <c r="U6" s="12">
        <f t="shared" si="22"/>
        <v>2229.5</v>
      </c>
      <c r="V6" s="12">
        <f t="shared" si="5"/>
        <v>857.5</v>
      </c>
      <c r="W6" s="15">
        <f t="shared" si="23"/>
        <v>18.756</v>
      </c>
      <c r="X6" s="12">
        <f t="shared" si="6"/>
        <v>11743.34</v>
      </c>
      <c r="Y6" s="12">
        <f t="shared" si="24"/>
        <v>6637.54</v>
      </c>
      <c r="Z6" s="12">
        <f t="shared" si="7"/>
        <v>2552.9</v>
      </c>
      <c r="AA6" s="12">
        <f t="shared" si="8"/>
        <v>145.88</v>
      </c>
      <c r="AB6" s="12">
        <f t="shared" si="9"/>
        <v>30.25166023978317</v>
      </c>
      <c r="AC6" s="15">
        <f t="shared" si="10"/>
        <v>-9.4116602397831706</v>
      </c>
      <c r="AD6" s="15">
        <f t="shared" si="11"/>
        <v>-1.467195312499971</v>
      </c>
      <c r="AE6" s="15">
        <f t="shared" si="25"/>
        <v>88.579348469115402</v>
      </c>
      <c r="AF6" s="15">
        <f t="shared" si="26"/>
        <v>2.1526620850218876</v>
      </c>
      <c r="AG6" s="15">
        <f t="shared" si="27"/>
        <v>-0.45161517465370299</v>
      </c>
      <c r="AH6" s="15">
        <f t="shared" si="28"/>
        <v>0.45161517465370299</v>
      </c>
      <c r="AI6" s="15">
        <f t="shared" si="29"/>
        <v>45.161517465370302</v>
      </c>
      <c r="AJ6" s="7"/>
    </row>
    <row r="7" spans="1:65" x14ac:dyDescent="0.3">
      <c r="A7" s="14">
        <v>0.9</v>
      </c>
      <c r="B7" s="14">
        <v>563.5</v>
      </c>
      <c r="C7" s="14">
        <v>318.5</v>
      </c>
      <c r="D7" s="14">
        <v>122.5</v>
      </c>
      <c r="E7" s="14">
        <v>7</v>
      </c>
      <c r="F7" s="14">
        <v>21.46</v>
      </c>
      <c r="G7" s="12">
        <f t="shared" si="12"/>
        <v>0.81</v>
      </c>
      <c r="H7" s="12">
        <f t="shared" si="13"/>
        <v>317532.25</v>
      </c>
      <c r="I7" s="12">
        <f t="shared" si="14"/>
        <v>101442.25</v>
      </c>
      <c r="J7" s="12">
        <f t="shared" si="15"/>
        <v>15006.25</v>
      </c>
      <c r="K7" s="12">
        <f t="shared" si="16"/>
        <v>49</v>
      </c>
      <c r="L7" s="12">
        <f t="shared" si="17"/>
        <v>460.53160000000003</v>
      </c>
      <c r="M7" s="12">
        <f t="shared" si="1"/>
        <v>507.15000000000003</v>
      </c>
      <c r="N7" s="12">
        <f t="shared" si="18"/>
        <v>286.65000000000003</v>
      </c>
      <c r="O7" s="15">
        <f t="shared" si="19"/>
        <v>110.25</v>
      </c>
      <c r="P7" s="12">
        <f t="shared" si="2"/>
        <v>6.3</v>
      </c>
      <c r="Q7" s="12">
        <f t="shared" si="20"/>
        <v>179474.75</v>
      </c>
      <c r="R7" s="12">
        <f t="shared" si="3"/>
        <v>69028.75</v>
      </c>
      <c r="S7" s="12">
        <f t="shared" si="4"/>
        <v>3944.5</v>
      </c>
      <c r="T7" s="12">
        <f t="shared" si="21"/>
        <v>39016.25</v>
      </c>
      <c r="U7" s="12">
        <f t="shared" si="22"/>
        <v>2229.5</v>
      </c>
      <c r="V7" s="12">
        <f t="shared" si="5"/>
        <v>857.5</v>
      </c>
      <c r="W7" s="15">
        <f t="shared" si="23"/>
        <v>19.314</v>
      </c>
      <c r="X7" s="12">
        <f t="shared" si="6"/>
        <v>12092.710000000001</v>
      </c>
      <c r="Y7" s="12">
        <f t="shared" si="24"/>
        <v>6835.01</v>
      </c>
      <c r="Z7" s="12">
        <f t="shared" si="7"/>
        <v>2628.85</v>
      </c>
      <c r="AA7" s="12">
        <f t="shared" si="8"/>
        <v>150.22</v>
      </c>
      <c r="AB7" s="12">
        <f t="shared" si="9"/>
        <v>30.25166023978317</v>
      </c>
      <c r="AC7" s="15">
        <f t="shared" si="10"/>
        <v>-8.7916602397831696</v>
      </c>
      <c r="AD7" s="15">
        <f t="shared" si="11"/>
        <v>-0.84719531249997004</v>
      </c>
      <c r="AE7" s="15">
        <f t="shared" si="25"/>
        <v>77.293289771784259</v>
      </c>
      <c r="AF7" s="15">
        <f t="shared" si="26"/>
        <v>0.71773989752192191</v>
      </c>
      <c r="AG7" s="15">
        <f t="shared" si="27"/>
        <v>-0.40967661881561834</v>
      </c>
      <c r="AH7" s="15">
        <f t="shared" si="28"/>
        <v>0.40967661881561834</v>
      </c>
      <c r="AI7" s="15">
        <f t="shared" si="29"/>
        <v>40.967661881561831</v>
      </c>
      <c r="AJ7" s="7"/>
      <c r="AK7" s="17">
        <f>AK4</f>
        <v>768</v>
      </c>
      <c r="AL7" s="17">
        <f t="shared" ref="AL7:AQ7" si="31">AL4</f>
        <v>586.88000000000079</v>
      </c>
      <c r="AM7" s="17">
        <f t="shared" si="31"/>
        <v>515872</v>
      </c>
      <c r="AN7" s="17">
        <f t="shared" si="31"/>
        <v>244608</v>
      </c>
      <c r="AO7" s="17">
        <f t="shared" si="31"/>
        <v>135632</v>
      </c>
      <c r="AP7" s="17">
        <f t="shared" si="31"/>
        <v>4032</v>
      </c>
      <c r="AQ7" s="17">
        <f t="shared" si="31"/>
        <v>17131.925999999978</v>
      </c>
      <c r="AR7" s="17"/>
      <c r="AS7" s="18"/>
      <c r="AT7" s="17">
        <f>AK7</f>
        <v>768</v>
      </c>
      <c r="AU7" s="17">
        <f t="shared" ref="AU7:AZ7" si="32">AL7</f>
        <v>586.88000000000079</v>
      </c>
      <c r="AV7" s="17">
        <f t="shared" si="32"/>
        <v>515872</v>
      </c>
      <c r="AW7" s="17">
        <f t="shared" si="32"/>
        <v>244608</v>
      </c>
      <c r="AX7" s="17">
        <f t="shared" si="32"/>
        <v>135632</v>
      </c>
      <c r="AY7" s="17">
        <f t="shared" si="32"/>
        <v>4032</v>
      </c>
      <c r="AZ7" s="17">
        <f t="shared" si="32"/>
        <v>17131.925999999978</v>
      </c>
      <c r="BA7" s="17"/>
      <c r="BC7" s="12" t="s">
        <v>106</v>
      </c>
      <c r="BD7" s="12" t="s">
        <v>107</v>
      </c>
      <c r="BE7" s="12" t="s">
        <v>108</v>
      </c>
      <c r="BF7" s="12" t="s">
        <v>109</v>
      </c>
      <c r="BG7" s="12" t="s">
        <v>110</v>
      </c>
      <c r="BH7" s="12" t="s">
        <v>111</v>
      </c>
      <c r="BI7" s="12" t="s">
        <v>112</v>
      </c>
      <c r="BJ7" s="12" t="s">
        <v>113</v>
      </c>
    </row>
    <row r="8" spans="1:65" x14ac:dyDescent="0.3">
      <c r="A8" s="14">
        <v>0.9</v>
      </c>
      <c r="B8" s="14">
        <v>563.5</v>
      </c>
      <c r="C8" s="14">
        <v>318.5</v>
      </c>
      <c r="D8" s="14">
        <v>122.5</v>
      </c>
      <c r="E8" s="14">
        <v>7</v>
      </c>
      <c r="F8" s="14">
        <v>20.71</v>
      </c>
      <c r="G8" s="12">
        <f t="shared" si="12"/>
        <v>0.81</v>
      </c>
      <c r="H8" s="12">
        <f t="shared" si="13"/>
        <v>317532.25</v>
      </c>
      <c r="I8" s="12">
        <f t="shared" si="14"/>
        <v>101442.25</v>
      </c>
      <c r="J8" s="12">
        <f t="shared" si="15"/>
        <v>15006.25</v>
      </c>
      <c r="K8" s="12">
        <f t="shared" si="16"/>
        <v>49</v>
      </c>
      <c r="L8" s="12">
        <f t="shared" si="17"/>
        <v>428.90410000000003</v>
      </c>
      <c r="M8" s="12">
        <f t="shared" si="1"/>
        <v>507.15000000000003</v>
      </c>
      <c r="N8" s="12">
        <f t="shared" si="18"/>
        <v>286.65000000000003</v>
      </c>
      <c r="O8" s="15">
        <f t="shared" si="19"/>
        <v>110.25</v>
      </c>
      <c r="P8" s="12">
        <f t="shared" si="2"/>
        <v>6.3</v>
      </c>
      <c r="Q8" s="12">
        <f t="shared" si="20"/>
        <v>179474.75</v>
      </c>
      <c r="R8" s="12">
        <f t="shared" si="3"/>
        <v>69028.75</v>
      </c>
      <c r="S8" s="12">
        <f t="shared" si="4"/>
        <v>3944.5</v>
      </c>
      <c r="T8" s="12">
        <f t="shared" si="21"/>
        <v>39016.25</v>
      </c>
      <c r="U8" s="12">
        <f t="shared" si="22"/>
        <v>2229.5</v>
      </c>
      <c r="V8" s="12">
        <f t="shared" si="5"/>
        <v>857.5</v>
      </c>
      <c r="W8" s="15">
        <f t="shared" si="23"/>
        <v>18.639000000000003</v>
      </c>
      <c r="X8" s="12">
        <f t="shared" si="6"/>
        <v>11670.085000000001</v>
      </c>
      <c r="Y8" s="12">
        <f t="shared" si="24"/>
        <v>6596.1350000000002</v>
      </c>
      <c r="Z8" s="12">
        <f t="shared" si="7"/>
        <v>2536.9749999999999</v>
      </c>
      <c r="AA8" s="12">
        <f t="shared" si="8"/>
        <v>144.97</v>
      </c>
      <c r="AB8" s="12">
        <f t="shared" si="9"/>
        <v>30.25166023978317</v>
      </c>
      <c r="AC8" s="15">
        <f t="shared" si="10"/>
        <v>-9.5416602397831696</v>
      </c>
      <c r="AD8" s="15">
        <f t="shared" si="11"/>
        <v>-1.59719531249997</v>
      </c>
      <c r="AE8" s="15">
        <f t="shared" si="25"/>
        <v>91.043280131459014</v>
      </c>
      <c r="AF8" s="15">
        <f t="shared" si="26"/>
        <v>2.5510328662718771</v>
      </c>
      <c r="AG8" s="15">
        <f t="shared" si="27"/>
        <v>-0.4607271965129488</v>
      </c>
      <c r="AH8" s="15">
        <f t="shared" si="28"/>
        <v>0.4607271965129488</v>
      </c>
      <c r="AI8" s="15">
        <f t="shared" si="29"/>
        <v>46.072719651294882</v>
      </c>
      <c r="AJ8" s="7"/>
      <c r="AK8" s="17">
        <f>AL4</f>
        <v>586.88000000000079</v>
      </c>
      <c r="AL8" s="17">
        <f>AR4</f>
        <v>457.0559999999997</v>
      </c>
      <c r="AM8" s="17">
        <f>AX4</f>
        <v>387123.52000000136</v>
      </c>
      <c r="AN8" s="17">
        <f>AY4</f>
        <v>186199.99999999951</v>
      </c>
      <c r="AO8" s="17">
        <f>AZ4</f>
        <v>100461.75999999962</v>
      </c>
      <c r="AP8" s="17">
        <f>BA4</f>
        <v>3198.7200000000003</v>
      </c>
      <c r="AQ8" s="17">
        <f>BH4</f>
        <v>13601.058260000007</v>
      </c>
      <c r="AR8" s="17"/>
      <c r="AS8" s="18"/>
      <c r="AT8" s="17">
        <f t="shared" ref="AT8:AT11" si="33">AK8</f>
        <v>586.88000000000079</v>
      </c>
      <c r="AU8" s="17">
        <f t="shared" ref="AU8:AU12" si="34">AL8</f>
        <v>457.0559999999997</v>
      </c>
      <c r="AV8" s="17">
        <f t="shared" ref="AV8:AV12" si="35">AM8</f>
        <v>387123.52000000136</v>
      </c>
      <c r="AW8" s="17">
        <f t="shared" ref="AW8:AW12" si="36">AN8</f>
        <v>186199.99999999951</v>
      </c>
      <c r="AX8" s="17">
        <f t="shared" ref="AX8:AX12" si="37">AO8</f>
        <v>100461.75999999962</v>
      </c>
      <c r="AY8" s="17">
        <f t="shared" ref="AY8:AY12" si="38">AP8</f>
        <v>3198.7200000000003</v>
      </c>
      <c r="AZ8" s="17">
        <f t="shared" ref="AZ8:AZ12" si="39">AQ8</f>
        <v>13601.058260000007</v>
      </c>
      <c r="BA8" s="17"/>
      <c r="BC8" s="12">
        <f>SUM(AE:AE)</f>
        <v>12303.516693172996</v>
      </c>
      <c r="BD8" s="12">
        <f>SUM(AF:AF)</f>
        <v>78089.969794703124</v>
      </c>
      <c r="BE8" s="12">
        <f>SQRT(BC8/AK4-(5+1))</f>
        <v>3.1654705854847247</v>
      </c>
      <c r="BF8" s="12">
        <f>1-BC8/BD8</f>
        <v>0.84244434047652117</v>
      </c>
      <c r="BG8" s="12">
        <f>SQRT(BF8)</f>
        <v>0.91784766735908918</v>
      </c>
      <c r="BH8" s="12">
        <f>BC8/AK4</f>
        <v>16.020204027569005</v>
      </c>
      <c r="BI8" s="12">
        <f>SQRT(BC8/AK4)</f>
        <v>4.0025247066781491</v>
      </c>
      <c r="BJ8" s="12">
        <f>SUM(AI:AI)/AK4</f>
        <v>15.076190568531631</v>
      </c>
    </row>
    <row r="9" spans="1:65" x14ac:dyDescent="0.3">
      <c r="A9" s="14">
        <v>0.9</v>
      </c>
      <c r="B9" s="14">
        <v>563.5</v>
      </c>
      <c r="C9" s="14">
        <v>318.5</v>
      </c>
      <c r="D9" s="14">
        <v>122.5</v>
      </c>
      <c r="E9" s="14">
        <v>7</v>
      </c>
      <c r="F9" s="14">
        <v>19.68</v>
      </c>
      <c r="G9" s="12">
        <f t="shared" si="12"/>
        <v>0.81</v>
      </c>
      <c r="H9" s="12">
        <f t="shared" si="13"/>
        <v>317532.25</v>
      </c>
      <c r="I9" s="12">
        <f t="shared" si="14"/>
        <v>101442.25</v>
      </c>
      <c r="J9" s="12">
        <f t="shared" si="15"/>
        <v>15006.25</v>
      </c>
      <c r="K9" s="12">
        <f t="shared" si="16"/>
        <v>49</v>
      </c>
      <c r="L9" s="12">
        <f t="shared" si="17"/>
        <v>387.30239999999998</v>
      </c>
      <c r="M9" s="12">
        <f t="shared" si="1"/>
        <v>507.15000000000003</v>
      </c>
      <c r="N9" s="12">
        <f t="shared" si="18"/>
        <v>286.65000000000003</v>
      </c>
      <c r="O9" s="15">
        <f t="shared" si="19"/>
        <v>110.25</v>
      </c>
      <c r="P9" s="12">
        <f t="shared" si="2"/>
        <v>6.3</v>
      </c>
      <c r="Q9" s="12">
        <f t="shared" si="20"/>
        <v>179474.75</v>
      </c>
      <c r="R9" s="12">
        <f t="shared" si="3"/>
        <v>69028.75</v>
      </c>
      <c r="S9" s="12">
        <f t="shared" si="4"/>
        <v>3944.5</v>
      </c>
      <c r="T9" s="12">
        <f t="shared" si="21"/>
        <v>39016.25</v>
      </c>
      <c r="U9" s="12">
        <f t="shared" si="22"/>
        <v>2229.5</v>
      </c>
      <c r="V9" s="12">
        <f t="shared" si="5"/>
        <v>857.5</v>
      </c>
      <c r="W9" s="15">
        <f t="shared" si="23"/>
        <v>17.712</v>
      </c>
      <c r="X9" s="12">
        <f t="shared" si="6"/>
        <v>11089.68</v>
      </c>
      <c r="Y9" s="12">
        <f t="shared" si="24"/>
        <v>6268.08</v>
      </c>
      <c r="Z9" s="12">
        <f t="shared" si="7"/>
        <v>2410.8000000000002</v>
      </c>
      <c r="AA9" s="12">
        <f t="shared" si="8"/>
        <v>137.76</v>
      </c>
      <c r="AB9" s="12">
        <f t="shared" si="9"/>
        <v>30.25166023978317</v>
      </c>
      <c r="AC9" s="15">
        <f t="shared" si="10"/>
        <v>-10.571660239783171</v>
      </c>
      <c r="AD9" s="15">
        <f t="shared" si="11"/>
        <v>-2.6271953124999712</v>
      </c>
      <c r="AE9" s="15">
        <f t="shared" si="25"/>
        <v>111.76000022541237</v>
      </c>
      <c r="AF9" s="15">
        <f t="shared" si="26"/>
        <v>6.9021552100218209</v>
      </c>
      <c r="AG9" s="15">
        <f t="shared" si="27"/>
        <v>-0.53717785771255955</v>
      </c>
      <c r="AH9" s="15">
        <f t="shared" si="28"/>
        <v>0.53717785771255955</v>
      </c>
      <c r="AI9" s="15">
        <f t="shared" si="29"/>
        <v>53.717785771255954</v>
      </c>
      <c r="AJ9" s="7"/>
      <c r="AK9" s="17">
        <f>AM4</f>
        <v>515872</v>
      </c>
      <c r="AL9" s="17">
        <f>AX4</f>
        <v>387123.52000000136</v>
      </c>
      <c r="AM9" s="17">
        <f>AS4</f>
        <v>352466800</v>
      </c>
      <c r="AN9" s="17">
        <f>BB4</f>
        <v>164881472</v>
      </c>
      <c r="AO9" s="17">
        <f>BC4</f>
        <v>93792664</v>
      </c>
      <c r="AP9" s="17">
        <f>BD4</f>
        <v>2606800</v>
      </c>
      <c r="AQ9" s="17">
        <f>BI4</f>
        <v>11059007.323000005</v>
      </c>
      <c r="AR9" s="17"/>
      <c r="AS9" s="18"/>
      <c r="AT9" s="17">
        <f t="shared" si="33"/>
        <v>515872</v>
      </c>
      <c r="AU9" s="17">
        <f t="shared" si="34"/>
        <v>387123.52000000136</v>
      </c>
      <c r="AV9" s="17">
        <f t="shared" si="35"/>
        <v>352466800</v>
      </c>
      <c r="AW9" s="17">
        <f t="shared" si="36"/>
        <v>164881472</v>
      </c>
      <c r="AX9" s="17">
        <f t="shared" si="37"/>
        <v>93792664</v>
      </c>
      <c r="AY9" s="17">
        <f t="shared" si="38"/>
        <v>2606800</v>
      </c>
      <c r="AZ9" s="17">
        <f t="shared" si="39"/>
        <v>11059007.323000005</v>
      </c>
      <c r="BA9" s="17"/>
    </row>
    <row r="10" spans="1:65" x14ac:dyDescent="0.3">
      <c r="A10" s="14">
        <v>0.86</v>
      </c>
      <c r="B10" s="14">
        <v>588</v>
      </c>
      <c r="C10" s="14">
        <v>294</v>
      </c>
      <c r="D10" s="14">
        <v>147</v>
      </c>
      <c r="E10" s="14">
        <v>7</v>
      </c>
      <c r="F10" s="14">
        <v>19.5</v>
      </c>
      <c r="G10" s="12">
        <f t="shared" si="12"/>
        <v>0.73959999999999992</v>
      </c>
      <c r="H10" s="12">
        <f t="shared" si="13"/>
        <v>345744</v>
      </c>
      <c r="I10" s="12">
        <f t="shared" si="14"/>
        <v>86436</v>
      </c>
      <c r="J10" s="12">
        <f t="shared" si="15"/>
        <v>21609</v>
      </c>
      <c r="K10" s="12">
        <f t="shared" si="16"/>
        <v>49</v>
      </c>
      <c r="L10" s="12">
        <f t="shared" si="17"/>
        <v>380.25</v>
      </c>
      <c r="M10" s="12">
        <f t="shared" si="1"/>
        <v>505.68</v>
      </c>
      <c r="N10" s="12">
        <f t="shared" si="18"/>
        <v>252.84</v>
      </c>
      <c r="O10" s="15">
        <f t="shared" si="19"/>
        <v>126.42</v>
      </c>
      <c r="P10" s="12">
        <f t="shared" si="2"/>
        <v>6.02</v>
      </c>
      <c r="Q10" s="12">
        <f t="shared" si="20"/>
        <v>172872</v>
      </c>
      <c r="R10" s="12">
        <f t="shared" si="3"/>
        <v>86436</v>
      </c>
      <c r="S10" s="12">
        <f t="shared" si="4"/>
        <v>4116</v>
      </c>
      <c r="T10" s="12">
        <f t="shared" si="21"/>
        <v>43218</v>
      </c>
      <c r="U10" s="12">
        <f t="shared" si="22"/>
        <v>2058</v>
      </c>
      <c r="V10" s="12">
        <f t="shared" si="5"/>
        <v>1029</v>
      </c>
      <c r="W10" s="15">
        <f t="shared" si="23"/>
        <v>16.77</v>
      </c>
      <c r="X10" s="12">
        <f t="shared" si="6"/>
        <v>11466</v>
      </c>
      <c r="Y10" s="12">
        <f t="shared" si="24"/>
        <v>5733</v>
      </c>
      <c r="Z10" s="12">
        <f t="shared" si="7"/>
        <v>2866.5</v>
      </c>
      <c r="AA10" s="12">
        <f t="shared" si="8"/>
        <v>136.5</v>
      </c>
      <c r="AB10" s="12">
        <f t="shared" si="9"/>
        <v>29.214083962832767</v>
      </c>
      <c r="AC10" s="15">
        <f t="shared" si="10"/>
        <v>-9.7140839628327669</v>
      </c>
      <c r="AD10" s="15">
        <f t="shared" si="11"/>
        <v>-2.8071953124999709</v>
      </c>
      <c r="AE10" s="15">
        <f t="shared" si="25"/>
        <v>94.363427236964753</v>
      </c>
      <c r="AF10" s="15">
        <f t="shared" si="26"/>
        <v>7.8803455225218091</v>
      </c>
      <c r="AG10" s="15">
        <f t="shared" si="27"/>
        <v>-0.4981581519401419</v>
      </c>
      <c r="AH10" s="15">
        <f t="shared" si="28"/>
        <v>0.4981581519401419</v>
      </c>
      <c r="AI10" s="15">
        <f t="shared" si="29"/>
        <v>49.815815194014192</v>
      </c>
      <c r="AJ10" s="7"/>
      <c r="AK10" s="17">
        <f>AN4</f>
        <v>244608</v>
      </c>
      <c r="AL10" s="17">
        <f>AY4</f>
        <v>186199.99999999951</v>
      </c>
      <c r="AM10" s="17">
        <f>BB4</f>
        <v>164881472</v>
      </c>
      <c r="AN10" s="17">
        <f>AT4</f>
        <v>79367456</v>
      </c>
      <c r="AO10" s="17">
        <f>BE4</f>
        <v>42757008</v>
      </c>
      <c r="AP10" s="17">
        <f>BF4</f>
        <v>1300656</v>
      </c>
      <c r="AQ10" s="17">
        <f>BJ4</f>
        <v>5610368.3370000068</v>
      </c>
      <c r="AR10" s="17"/>
      <c r="AS10" s="18"/>
      <c r="AT10" s="17">
        <f t="shared" si="33"/>
        <v>244608</v>
      </c>
      <c r="AU10" s="17">
        <f t="shared" si="34"/>
        <v>186199.99999999951</v>
      </c>
      <c r="AV10" s="17">
        <f t="shared" si="35"/>
        <v>164881472</v>
      </c>
      <c r="AW10" s="17">
        <f t="shared" si="36"/>
        <v>79367456</v>
      </c>
      <c r="AX10" s="17">
        <f t="shared" si="37"/>
        <v>42757008</v>
      </c>
      <c r="AY10" s="17">
        <f t="shared" si="38"/>
        <v>1300656</v>
      </c>
      <c r="AZ10" s="17">
        <f t="shared" si="39"/>
        <v>5610368.3370000068</v>
      </c>
      <c r="BA10" s="17"/>
    </row>
    <row r="11" spans="1:65" x14ac:dyDescent="0.3">
      <c r="A11" s="14">
        <v>0.86</v>
      </c>
      <c r="B11" s="14">
        <v>588</v>
      </c>
      <c r="C11" s="14">
        <v>294</v>
      </c>
      <c r="D11" s="14">
        <v>147</v>
      </c>
      <c r="E11" s="14">
        <v>7</v>
      </c>
      <c r="F11" s="14">
        <v>19.95</v>
      </c>
      <c r="G11" s="12">
        <f t="shared" si="12"/>
        <v>0.73959999999999992</v>
      </c>
      <c r="H11" s="12">
        <f t="shared" si="13"/>
        <v>345744</v>
      </c>
      <c r="I11" s="12">
        <f t="shared" si="14"/>
        <v>86436</v>
      </c>
      <c r="J11" s="12">
        <f t="shared" si="15"/>
        <v>21609</v>
      </c>
      <c r="K11" s="12">
        <f t="shared" si="16"/>
        <v>49</v>
      </c>
      <c r="L11" s="12">
        <f t="shared" si="17"/>
        <v>398.0025</v>
      </c>
      <c r="M11" s="12">
        <f t="shared" si="1"/>
        <v>505.68</v>
      </c>
      <c r="N11" s="12">
        <f t="shared" si="18"/>
        <v>252.84</v>
      </c>
      <c r="O11" s="15">
        <f t="shared" si="19"/>
        <v>126.42</v>
      </c>
      <c r="P11" s="12">
        <f t="shared" si="2"/>
        <v>6.02</v>
      </c>
      <c r="Q11" s="12">
        <f t="shared" si="20"/>
        <v>172872</v>
      </c>
      <c r="R11" s="12">
        <f t="shared" si="3"/>
        <v>86436</v>
      </c>
      <c r="S11" s="12">
        <f t="shared" si="4"/>
        <v>4116</v>
      </c>
      <c r="T11" s="12">
        <f t="shared" si="21"/>
        <v>43218</v>
      </c>
      <c r="U11" s="12">
        <f t="shared" si="22"/>
        <v>2058</v>
      </c>
      <c r="V11" s="12">
        <f t="shared" si="5"/>
        <v>1029</v>
      </c>
      <c r="W11" s="15">
        <f t="shared" si="23"/>
        <v>17.157</v>
      </c>
      <c r="X11" s="12">
        <f t="shared" si="6"/>
        <v>11730.6</v>
      </c>
      <c r="Y11" s="12">
        <f t="shared" si="24"/>
        <v>5865.3</v>
      </c>
      <c r="Z11" s="12">
        <f t="shared" si="7"/>
        <v>2932.65</v>
      </c>
      <c r="AA11" s="12">
        <f t="shared" si="8"/>
        <v>139.65</v>
      </c>
      <c r="AB11" s="12">
        <f t="shared" si="9"/>
        <v>29.214083962832767</v>
      </c>
      <c r="AC11" s="15">
        <f t="shared" si="10"/>
        <v>-9.2640839628327676</v>
      </c>
      <c r="AD11" s="15">
        <f t="shared" si="11"/>
        <v>-2.3571953124999716</v>
      </c>
      <c r="AE11" s="15">
        <f t="shared" si="25"/>
        <v>85.823251670415274</v>
      </c>
      <c r="AF11" s="15">
        <f t="shared" si="26"/>
        <v>5.5563697412718387</v>
      </c>
      <c r="AG11" s="15">
        <f t="shared" si="27"/>
        <v>-0.46436511091893573</v>
      </c>
      <c r="AH11" s="15">
        <f t="shared" si="28"/>
        <v>0.46436511091893573</v>
      </c>
      <c r="AI11" s="15">
        <f t="shared" si="29"/>
        <v>46.436511091893571</v>
      </c>
      <c r="AJ11" s="7"/>
      <c r="AK11" s="17">
        <f>AO4</f>
        <v>135632</v>
      </c>
      <c r="AL11" s="17">
        <f>AZ4</f>
        <v>100461.75999999962</v>
      </c>
      <c r="AM11" s="17">
        <f>BC4</f>
        <v>93792664</v>
      </c>
      <c r="AN11" s="17">
        <f>BE4</f>
        <v>42757008</v>
      </c>
      <c r="AO11" s="17">
        <f>AU4</f>
        <v>25517828</v>
      </c>
      <c r="AP11" s="17">
        <f>BG4</f>
        <v>653072</v>
      </c>
      <c r="AQ11" s="17">
        <f>BK4</f>
        <v>2724319.4929999998</v>
      </c>
      <c r="AR11" s="17"/>
      <c r="AS11" s="18"/>
      <c r="AT11" s="17">
        <f t="shared" si="33"/>
        <v>135632</v>
      </c>
      <c r="AU11" s="17">
        <f t="shared" si="34"/>
        <v>100461.75999999962</v>
      </c>
      <c r="AV11" s="17">
        <f t="shared" si="35"/>
        <v>93792664</v>
      </c>
      <c r="AW11" s="17">
        <f t="shared" si="36"/>
        <v>42757008</v>
      </c>
      <c r="AX11" s="17">
        <f t="shared" si="37"/>
        <v>25517828</v>
      </c>
      <c r="AY11" s="17">
        <f t="shared" si="38"/>
        <v>653072</v>
      </c>
      <c r="AZ11" s="17">
        <f t="shared" si="39"/>
        <v>2724319.4929999998</v>
      </c>
      <c r="BA11" s="17"/>
    </row>
    <row r="12" spans="1:65" x14ac:dyDescent="0.3">
      <c r="A12" s="14">
        <v>0.86</v>
      </c>
      <c r="B12" s="14">
        <v>588</v>
      </c>
      <c r="C12" s="14">
        <v>294</v>
      </c>
      <c r="D12" s="14">
        <v>147</v>
      </c>
      <c r="E12" s="14">
        <v>7</v>
      </c>
      <c r="F12" s="14">
        <v>19.34</v>
      </c>
      <c r="G12" s="12">
        <f t="shared" si="12"/>
        <v>0.73959999999999992</v>
      </c>
      <c r="H12" s="12">
        <f t="shared" si="13"/>
        <v>345744</v>
      </c>
      <c r="I12" s="12">
        <f t="shared" si="14"/>
        <v>86436</v>
      </c>
      <c r="J12" s="12">
        <f t="shared" si="15"/>
        <v>21609</v>
      </c>
      <c r="K12" s="12">
        <f t="shared" si="16"/>
        <v>49</v>
      </c>
      <c r="L12" s="12">
        <f t="shared" si="17"/>
        <v>374.03559999999999</v>
      </c>
      <c r="M12" s="12">
        <f t="shared" si="1"/>
        <v>505.68</v>
      </c>
      <c r="N12" s="12">
        <f t="shared" si="18"/>
        <v>252.84</v>
      </c>
      <c r="O12" s="15">
        <f t="shared" si="19"/>
        <v>126.42</v>
      </c>
      <c r="P12" s="12">
        <f t="shared" si="2"/>
        <v>6.02</v>
      </c>
      <c r="Q12" s="12">
        <f t="shared" si="20"/>
        <v>172872</v>
      </c>
      <c r="R12" s="12">
        <f t="shared" si="3"/>
        <v>86436</v>
      </c>
      <c r="S12" s="12">
        <f t="shared" si="4"/>
        <v>4116</v>
      </c>
      <c r="T12" s="12">
        <f t="shared" si="21"/>
        <v>43218</v>
      </c>
      <c r="U12" s="12">
        <f t="shared" si="22"/>
        <v>2058</v>
      </c>
      <c r="V12" s="12">
        <f t="shared" si="5"/>
        <v>1029</v>
      </c>
      <c r="W12" s="15">
        <f t="shared" si="23"/>
        <v>16.632400000000001</v>
      </c>
      <c r="X12" s="12">
        <f t="shared" si="6"/>
        <v>11371.92</v>
      </c>
      <c r="Y12" s="12">
        <f t="shared" si="24"/>
        <v>5685.96</v>
      </c>
      <c r="Z12" s="12">
        <f t="shared" si="7"/>
        <v>2842.98</v>
      </c>
      <c r="AA12" s="12">
        <f t="shared" si="8"/>
        <v>135.38</v>
      </c>
      <c r="AB12" s="12">
        <f t="shared" si="9"/>
        <v>29.214083962832767</v>
      </c>
      <c r="AC12" s="15">
        <f t="shared" si="10"/>
        <v>-9.874083962832767</v>
      </c>
      <c r="AD12" s="15">
        <f t="shared" si="11"/>
        <v>-2.967195312499971</v>
      </c>
      <c r="AE12" s="15">
        <f t="shared" si="25"/>
        <v>97.497534105071239</v>
      </c>
      <c r="AF12" s="15">
        <f t="shared" si="26"/>
        <v>8.8042480225218007</v>
      </c>
      <c r="AG12" s="15">
        <f t="shared" si="27"/>
        <v>-0.5105524282747036</v>
      </c>
      <c r="AH12" s="15">
        <f t="shared" si="28"/>
        <v>0.5105524282747036</v>
      </c>
      <c r="AI12" s="15">
        <f t="shared" si="29"/>
        <v>51.055242827470359</v>
      </c>
      <c r="AJ12" s="7"/>
      <c r="AK12" s="17">
        <f>AP4</f>
        <v>4032</v>
      </c>
      <c r="AL12" s="17">
        <f>BA4</f>
        <v>3198.7200000000003</v>
      </c>
      <c r="AM12" s="17">
        <f>BD4</f>
        <v>2606800</v>
      </c>
      <c r="AN12" s="17">
        <f>BF4</f>
        <v>1300656</v>
      </c>
      <c r="AO12" s="17">
        <f>BG4</f>
        <v>653072</v>
      </c>
      <c r="AP12" s="17">
        <f>AV4</f>
        <v>23520</v>
      </c>
      <c r="AQ12" s="17">
        <f>BL4</f>
        <v>101996.53099999993</v>
      </c>
      <c r="AR12" s="17"/>
      <c r="AS12" s="18"/>
      <c r="AT12" s="17">
        <f>AK12</f>
        <v>4032</v>
      </c>
      <c r="AU12" s="17">
        <f t="shared" si="34"/>
        <v>3198.7200000000003</v>
      </c>
      <c r="AV12" s="17">
        <f t="shared" si="35"/>
        <v>2606800</v>
      </c>
      <c r="AW12" s="17">
        <f t="shared" si="36"/>
        <v>1300656</v>
      </c>
      <c r="AX12" s="17">
        <f t="shared" si="37"/>
        <v>653072</v>
      </c>
      <c r="AY12" s="17">
        <f t="shared" si="38"/>
        <v>23520</v>
      </c>
      <c r="AZ12" s="17">
        <f t="shared" si="39"/>
        <v>101996.53099999993</v>
      </c>
      <c r="BA12" s="17"/>
    </row>
    <row r="13" spans="1:65" x14ac:dyDescent="0.3">
      <c r="A13" s="14">
        <v>0.86</v>
      </c>
      <c r="B13" s="14">
        <v>588</v>
      </c>
      <c r="C13" s="14">
        <v>294</v>
      </c>
      <c r="D13" s="14">
        <v>147</v>
      </c>
      <c r="E13" s="14">
        <v>7</v>
      </c>
      <c r="F13" s="14">
        <v>18.309999999999999</v>
      </c>
      <c r="G13" s="12">
        <f t="shared" si="12"/>
        <v>0.73959999999999992</v>
      </c>
      <c r="H13" s="12">
        <f t="shared" si="13"/>
        <v>345744</v>
      </c>
      <c r="I13" s="12">
        <f t="shared" si="14"/>
        <v>86436</v>
      </c>
      <c r="J13" s="12">
        <f t="shared" si="15"/>
        <v>21609</v>
      </c>
      <c r="K13" s="12">
        <f t="shared" si="16"/>
        <v>49</v>
      </c>
      <c r="L13" s="12">
        <f t="shared" si="17"/>
        <v>335.25609999999995</v>
      </c>
      <c r="M13" s="12">
        <f t="shared" si="1"/>
        <v>505.68</v>
      </c>
      <c r="N13" s="12">
        <f t="shared" si="18"/>
        <v>252.84</v>
      </c>
      <c r="O13" s="15">
        <f t="shared" si="19"/>
        <v>126.42</v>
      </c>
      <c r="P13" s="12">
        <f t="shared" si="2"/>
        <v>6.02</v>
      </c>
      <c r="Q13" s="12">
        <f t="shared" si="20"/>
        <v>172872</v>
      </c>
      <c r="R13" s="12">
        <f t="shared" si="3"/>
        <v>86436</v>
      </c>
      <c r="S13" s="12">
        <f t="shared" si="4"/>
        <v>4116</v>
      </c>
      <c r="T13" s="12">
        <f t="shared" si="21"/>
        <v>43218</v>
      </c>
      <c r="U13" s="12">
        <f t="shared" si="22"/>
        <v>2058</v>
      </c>
      <c r="V13" s="12">
        <f t="shared" si="5"/>
        <v>1029</v>
      </c>
      <c r="W13" s="15">
        <f t="shared" si="23"/>
        <v>15.746599999999999</v>
      </c>
      <c r="X13" s="12">
        <f t="shared" si="6"/>
        <v>10766.279999999999</v>
      </c>
      <c r="Y13" s="12">
        <f t="shared" si="24"/>
        <v>5383.1399999999994</v>
      </c>
      <c r="Z13" s="12">
        <f t="shared" si="7"/>
        <v>2691.5699999999997</v>
      </c>
      <c r="AA13" s="12">
        <f t="shared" si="8"/>
        <v>128.16999999999999</v>
      </c>
      <c r="AB13" s="12">
        <f t="shared" si="9"/>
        <v>29.214083962832767</v>
      </c>
      <c r="AC13" s="15">
        <f t="shared" si="10"/>
        <v>-10.904083962832768</v>
      </c>
      <c r="AD13" s="15">
        <f t="shared" si="11"/>
        <v>-3.9971953124999722</v>
      </c>
      <c r="AE13" s="15">
        <f t="shared" si="25"/>
        <v>118.89904706850676</v>
      </c>
      <c r="AF13" s="15">
        <f t="shared" si="26"/>
        <v>15.977570366271751</v>
      </c>
      <c r="AG13" s="15">
        <f t="shared" si="27"/>
        <v>-0.59552615853810864</v>
      </c>
      <c r="AH13" s="15">
        <f t="shared" si="28"/>
        <v>0.59552615853810864</v>
      </c>
      <c r="AI13" s="15">
        <f t="shared" si="29"/>
        <v>59.552615853810863</v>
      </c>
      <c r="AJ13" s="7"/>
      <c r="AK13" s="17"/>
      <c r="AL13" s="17"/>
      <c r="AM13" s="17"/>
      <c r="AN13" s="17"/>
      <c r="AO13" s="17"/>
      <c r="AP13" s="17"/>
      <c r="AQ13" s="17"/>
      <c r="AR13" s="17"/>
      <c r="AS13" s="18"/>
      <c r="AT13" s="17"/>
      <c r="AU13" s="17"/>
      <c r="AV13" s="17"/>
      <c r="AW13" s="17"/>
      <c r="AX13" s="17"/>
      <c r="AY13" s="17"/>
      <c r="AZ13" s="17"/>
      <c r="BA13" s="17"/>
    </row>
    <row r="14" spans="1:65" x14ac:dyDescent="0.3">
      <c r="A14" s="14">
        <v>0.82</v>
      </c>
      <c r="B14" s="14">
        <v>612.5</v>
      </c>
      <c r="C14" s="14">
        <v>318.5</v>
      </c>
      <c r="D14" s="14">
        <v>147</v>
      </c>
      <c r="E14" s="14">
        <v>7</v>
      </c>
      <c r="F14" s="14">
        <v>17.05</v>
      </c>
      <c r="G14" s="12">
        <f t="shared" si="12"/>
        <v>0.67239999999999989</v>
      </c>
      <c r="H14" s="12">
        <f t="shared" si="13"/>
        <v>375156.25</v>
      </c>
      <c r="I14" s="12">
        <f t="shared" si="14"/>
        <v>101442.25</v>
      </c>
      <c r="J14" s="12">
        <f t="shared" si="15"/>
        <v>21609</v>
      </c>
      <c r="K14" s="12">
        <f t="shared" si="16"/>
        <v>49</v>
      </c>
      <c r="L14" s="12">
        <f t="shared" si="17"/>
        <v>290.70250000000004</v>
      </c>
      <c r="M14" s="12">
        <f t="shared" si="1"/>
        <v>502.24999999999994</v>
      </c>
      <c r="N14" s="12">
        <f t="shared" si="18"/>
        <v>261.16999999999996</v>
      </c>
      <c r="O14" s="15">
        <f t="shared" si="19"/>
        <v>120.53999999999999</v>
      </c>
      <c r="P14" s="12">
        <f t="shared" si="2"/>
        <v>5.7399999999999993</v>
      </c>
      <c r="Q14" s="12">
        <f t="shared" si="20"/>
        <v>195081.25</v>
      </c>
      <c r="R14" s="12">
        <f t="shared" si="3"/>
        <v>90037.5</v>
      </c>
      <c r="S14" s="12">
        <f t="shared" si="4"/>
        <v>4287.5</v>
      </c>
      <c r="T14" s="12">
        <f t="shared" si="21"/>
        <v>46819.5</v>
      </c>
      <c r="U14" s="12">
        <f t="shared" si="22"/>
        <v>2229.5</v>
      </c>
      <c r="V14" s="12">
        <f t="shared" si="5"/>
        <v>1029</v>
      </c>
      <c r="W14" s="15">
        <f t="shared" si="23"/>
        <v>13.981</v>
      </c>
      <c r="X14" s="12">
        <f t="shared" si="6"/>
        <v>10443.125</v>
      </c>
      <c r="Y14" s="12">
        <f t="shared" si="24"/>
        <v>5430.4250000000002</v>
      </c>
      <c r="Z14" s="12">
        <f t="shared" si="7"/>
        <v>2506.35</v>
      </c>
      <c r="AA14" s="12">
        <f t="shared" si="8"/>
        <v>119.35000000000001</v>
      </c>
      <c r="AB14" s="12">
        <f t="shared" si="9"/>
        <v>31.156355727738166</v>
      </c>
      <c r="AC14" s="15">
        <f t="shared" si="10"/>
        <v>-14.106355727738165</v>
      </c>
      <c r="AD14" s="15">
        <f t="shared" si="11"/>
        <v>-5.2571953124999702</v>
      </c>
      <c r="AE14" s="15">
        <f t="shared" si="25"/>
        <v>198.98927191749135</v>
      </c>
      <c r="AF14" s="15">
        <f t="shared" si="26"/>
        <v>27.63810255377166</v>
      </c>
      <c r="AG14" s="15">
        <f t="shared" si="27"/>
        <v>-0.82735224209608005</v>
      </c>
      <c r="AH14" s="15">
        <f t="shared" si="28"/>
        <v>0.82735224209608005</v>
      </c>
      <c r="AI14" s="15">
        <f t="shared" si="29"/>
        <v>82.735224209608006</v>
      </c>
      <c r="AJ14" s="7"/>
      <c r="AK14" s="17">
        <f>AK7</f>
        <v>768</v>
      </c>
      <c r="AL14" s="17">
        <f t="shared" ref="AL14:AQ14" si="40">AL7</f>
        <v>586.88000000000079</v>
      </c>
      <c r="AM14" s="17">
        <f t="shared" si="40"/>
        <v>515872</v>
      </c>
      <c r="AN14" s="17">
        <f t="shared" si="40"/>
        <v>244608</v>
      </c>
      <c r="AO14" s="17">
        <f t="shared" si="40"/>
        <v>135632</v>
      </c>
      <c r="AP14" s="17">
        <f t="shared" si="40"/>
        <v>4032</v>
      </c>
      <c r="AQ14" s="17">
        <f t="shared" si="40"/>
        <v>17131.925999999978</v>
      </c>
      <c r="AR14" s="17"/>
      <c r="AS14" s="18"/>
      <c r="AT14" s="17">
        <f>AT7/$BA$14</f>
        <v>1</v>
      </c>
      <c r="AU14" s="17">
        <f t="shared" ref="AU14:AZ14" si="41">AU7/$BA$14</f>
        <v>0.76416666666666766</v>
      </c>
      <c r="AV14" s="17">
        <f t="shared" si="41"/>
        <v>671.70833333333337</v>
      </c>
      <c r="AW14" s="17">
        <f t="shared" si="41"/>
        <v>318.5</v>
      </c>
      <c r="AX14" s="17">
        <f t="shared" si="41"/>
        <v>176.60416666666666</v>
      </c>
      <c r="AY14" s="17">
        <f t="shared" si="41"/>
        <v>5.25</v>
      </c>
      <c r="AZ14" s="17">
        <f t="shared" si="41"/>
        <v>22.307195312499971</v>
      </c>
      <c r="BA14" s="17">
        <f>AT7</f>
        <v>768</v>
      </c>
    </row>
    <row r="15" spans="1:65" x14ac:dyDescent="0.3">
      <c r="A15" s="14">
        <v>0.82</v>
      </c>
      <c r="B15" s="14">
        <v>612.5</v>
      </c>
      <c r="C15" s="14">
        <v>318.5</v>
      </c>
      <c r="D15" s="14">
        <v>147</v>
      </c>
      <c r="E15" s="14">
        <v>7</v>
      </c>
      <c r="F15" s="14">
        <v>17.41</v>
      </c>
      <c r="G15" s="12">
        <f t="shared" si="12"/>
        <v>0.67239999999999989</v>
      </c>
      <c r="H15" s="12">
        <f t="shared" si="13"/>
        <v>375156.25</v>
      </c>
      <c r="I15" s="12">
        <f t="shared" si="14"/>
        <v>101442.25</v>
      </c>
      <c r="J15" s="12">
        <f t="shared" si="15"/>
        <v>21609</v>
      </c>
      <c r="K15" s="12">
        <f t="shared" si="16"/>
        <v>49</v>
      </c>
      <c r="L15" s="12">
        <f t="shared" si="17"/>
        <v>303.10809999999998</v>
      </c>
      <c r="M15" s="12">
        <f t="shared" si="1"/>
        <v>502.24999999999994</v>
      </c>
      <c r="N15" s="12">
        <f t="shared" si="18"/>
        <v>261.16999999999996</v>
      </c>
      <c r="O15" s="15">
        <f t="shared" si="19"/>
        <v>120.53999999999999</v>
      </c>
      <c r="P15" s="12">
        <f t="shared" si="2"/>
        <v>5.7399999999999993</v>
      </c>
      <c r="Q15" s="12">
        <f t="shared" si="20"/>
        <v>195081.25</v>
      </c>
      <c r="R15" s="12">
        <f t="shared" si="3"/>
        <v>90037.5</v>
      </c>
      <c r="S15" s="12">
        <f t="shared" si="4"/>
        <v>4287.5</v>
      </c>
      <c r="T15" s="12">
        <f t="shared" si="21"/>
        <v>46819.5</v>
      </c>
      <c r="U15" s="12">
        <f t="shared" si="22"/>
        <v>2229.5</v>
      </c>
      <c r="V15" s="12">
        <f t="shared" si="5"/>
        <v>1029</v>
      </c>
      <c r="W15" s="15">
        <f t="shared" si="23"/>
        <v>14.276199999999999</v>
      </c>
      <c r="X15" s="12">
        <f t="shared" si="6"/>
        <v>10663.625</v>
      </c>
      <c r="Y15" s="12">
        <f t="shared" si="24"/>
        <v>5545.085</v>
      </c>
      <c r="Z15" s="12">
        <f t="shared" si="7"/>
        <v>2559.27</v>
      </c>
      <c r="AA15" s="12">
        <f t="shared" si="8"/>
        <v>121.87</v>
      </c>
      <c r="AB15" s="12">
        <f t="shared" si="9"/>
        <v>31.156355727738166</v>
      </c>
      <c r="AC15" s="15">
        <f t="shared" si="10"/>
        <v>-13.746355727738166</v>
      </c>
      <c r="AD15" s="15">
        <f t="shared" si="11"/>
        <v>-4.8971953124999708</v>
      </c>
      <c r="AE15" s="15">
        <f t="shared" si="25"/>
        <v>188.96229579351987</v>
      </c>
      <c r="AF15" s="15">
        <f t="shared" si="26"/>
        <v>23.982521928771686</v>
      </c>
      <c r="AG15" s="15">
        <f t="shared" si="27"/>
        <v>-0.78956667017450699</v>
      </c>
      <c r="AH15" s="15">
        <f t="shared" si="28"/>
        <v>0.78956667017450699</v>
      </c>
      <c r="AI15" s="15">
        <f t="shared" si="29"/>
        <v>78.956667017450698</v>
      </c>
      <c r="AJ15" s="7"/>
      <c r="AK15" s="17">
        <f>AK8-($AR$15*AK14)</f>
        <v>0</v>
      </c>
      <c r="AL15" s="17">
        <f>AL8-($AR$15*AL14)</f>
        <v>8.5818666666651779</v>
      </c>
      <c r="AM15" s="17">
        <f t="shared" ref="AM15:AQ15" si="42">AM8-($AR$15*AM14)</f>
        <v>-7088.666666665813</v>
      </c>
      <c r="AN15" s="17">
        <f t="shared" si="42"/>
        <v>-721.28000000072643</v>
      </c>
      <c r="AO15" s="17">
        <f>AO8-($AR$15*AO14)</f>
        <v>-3183.6933333338529</v>
      </c>
      <c r="AP15" s="17">
        <f t="shared" si="42"/>
        <v>117.59999999999627</v>
      </c>
      <c r="AQ15" s="17">
        <f t="shared" si="42"/>
        <v>509.41147500000625</v>
      </c>
      <c r="AR15" s="17">
        <f>AK8/$AK$7</f>
        <v>0.76416666666666766</v>
      </c>
      <c r="AS15" s="18"/>
      <c r="AT15" s="17">
        <f t="shared" ref="AT15:AZ19" si="43">AT8</f>
        <v>586.88000000000079</v>
      </c>
      <c r="AU15" s="17">
        <f t="shared" si="43"/>
        <v>457.0559999999997</v>
      </c>
      <c r="AV15" s="17">
        <f t="shared" si="43"/>
        <v>387123.52000000136</v>
      </c>
      <c r="AW15" s="17">
        <f t="shared" si="43"/>
        <v>186199.99999999951</v>
      </c>
      <c r="AX15" s="17">
        <f t="shared" si="43"/>
        <v>100461.75999999962</v>
      </c>
      <c r="AY15" s="17">
        <f t="shared" si="43"/>
        <v>3198.7200000000003</v>
      </c>
      <c r="AZ15" s="17">
        <f t="shared" si="43"/>
        <v>13601.058260000007</v>
      </c>
      <c r="BA15" s="17"/>
    </row>
    <row r="16" spans="1:65" x14ac:dyDescent="0.3">
      <c r="A16" s="14">
        <v>0.82</v>
      </c>
      <c r="B16" s="14">
        <v>612.5</v>
      </c>
      <c r="C16" s="14">
        <v>318.5</v>
      </c>
      <c r="D16" s="14">
        <v>147</v>
      </c>
      <c r="E16" s="14">
        <v>7</v>
      </c>
      <c r="F16" s="14">
        <v>16.95</v>
      </c>
      <c r="G16" s="12">
        <f t="shared" si="12"/>
        <v>0.67239999999999989</v>
      </c>
      <c r="H16" s="12">
        <f t="shared" si="13"/>
        <v>375156.25</v>
      </c>
      <c r="I16" s="12">
        <f t="shared" si="14"/>
        <v>101442.25</v>
      </c>
      <c r="J16" s="12">
        <f t="shared" si="15"/>
        <v>21609</v>
      </c>
      <c r="K16" s="12">
        <f t="shared" si="16"/>
        <v>49</v>
      </c>
      <c r="L16" s="12">
        <f t="shared" si="17"/>
        <v>287.30249999999995</v>
      </c>
      <c r="M16" s="12">
        <f t="shared" si="1"/>
        <v>502.24999999999994</v>
      </c>
      <c r="N16" s="12">
        <f t="shared" si="18"/>
        <v>261.16999999999996</v>
      </c>
      <c r="O16" s="15">
        <f t="shared" si="19"/>
        <v>120.53999999999999</v>
      </c>
      <c r="P16" s="12">
        <f t="shared" si="2"/>
        <v>5.7399999999999993</v>
      </c>
      <c r="Q16" s="12">
        <f t="shared" si="20"/>
        <v>195081.25</v>
      </c>
      <c r="R16" s="12">
        <f t="shared" si="3"/>
        <v>90037.5</v>
      </c>
      <c r="S16" s="12">
        <f t="shared" si="4"/>
        <v>4287.5</v>
      </c>
      <c r="T16" s="12">
        <f t="shared" si="21"/>
        <v>46819.5</v>
      </c>
      <c r="U16" s="12">
        <f t="shared" si="22"/>
        <v>2229.5</v>
      </c>
      <c r="V16" s="12">
        <f t="shared" si="5"/>
        <v>1029</v>
      </c>
      <c r="W16" s="15">
        <f t="shared" si="23"/>
        <v>13.898999999999999</v>
      </c>
      <c r="X16" s="12">
        <f t="shared" si="6"/>
        <v>10381.875</v>
      </c>
      <c r="Y16" s="12">
        <f t="shared" si="24"/>
        <v>5398.5749999999998</v>
      </c>
      <c r="Z16" s="12">
        <f t="shared" si="7"/>
        <v>2491.65</v>
      </c>
      <c r="AA16" s="12">
        <f t="shared" si="8"/>
        <v>118.64999999999999</v>
      </c>
      <c r="AB16" s="12">
        <f t="shared" si="9"/>
        <v>31.156355727738166</v>
      </c>
      <c r="AC16" s="15">
        <f t="shared" si="10"/>
        <v>-14.206355727738167</v>
      </c>
      <c r="AD16" s="15">
        <f t="shared" si="11"/>
        <v>-5.3571953124999716</v>
      </c>
      <c r="AE16" s="15">
        <f t="shared" si="25"/>
        <v>201.82054306303903</v>
      </c>
      <c r="AF16" s="15">
        <f t="shared" si="26"/>
        <v>28.69954161627167</v>
      </c>
      <c r="AG16" s="15">
        <f t="shared" si="27"/>
        <v>-0.83813308128248776</v>
      </c>
      <c r="AH16" s="15">
        <f t="shared" si="28"/>
        <v>0.83813308128248776</v>
      </c>
      <c r="AI16" s="15">
        <f t="shared" si="29"/>
        <v>83.813308128248778</v>
      </c>
      <c r="AJ16" s="7"/>
      <c r="AK16" s="17">
        <f>AK9-($AR$16*AK14)</f>
        <v>0</v>
      </c>
      <c r="AL16" s="17">
        <f>AL9-($AR$16*AL14)</f>
        <v>-7088.6666666658712</v>
      </c>
      <c r="AM16" s="17">
        <f t="shared" ref="AM16:AQ16" si="44">AM9-($AR$16*AM14)</f>
        <v>5951278.6666666269</v>
      </c>
      <c r="AN16" s="17">
        <f>AN9-($AR$16*AN14)</f>
        <v>576240</v>
      </c>
      <c r="AO16" s="17">
        <f t="shared" si="44"/>
        <v>2687519.3333333284</v>
      </c>
      <c r="AP16" s="17">
        <f t="shared" si="44"/>
        <v>-101528</v>
      </c>
      <c r="AQ16" s="17">
        <f t="shared" si="44"/>
        <v>-448650.13724998198</v>
      </c>
      <c r="AR16" s="17">
        <f>AK9/$AK$7</f>
        <v>671.70833333333337</v>
      </c>
      <c r="AS16" s="18"/>
      <c r="AT16" s="17">
        <f t="shared" si="43"/>
        <v>515872</v>
      </c>
      <c r="AU16" s="17">
        <f t="shared" si="43"/>
        <v>387123.52000000136</v>
      </c>
      <c r="AV16" s="17">
        <f t="shared" si="43"/>
        <v>352466800</v>
      </c>
      <c r="AW16" s="17">
        <f t="shared" si="43"/>
        <v>164881472</v>
      </c>
      <c r="AX16" s="17">
        <f t="shared" si="43"/>
        <v>93792664</v>
      </c>
      <c r="AY16" s="17">
        <f t="shared" si="43"/>
        <v>2606800</v>
      </c>
      <c r="AZ16" s="17">
        <f t="shared" si="43"/>
        <v>11059007.323000005</v>
      </c>
      <c r="BA16" s="17"/>
    </row>
    <row r="17" spans="1:53" x14ac:dyDescent="0.3">
      <c r="A17" s="14">
        <v>0.82</v>
      </c>
      <c r="B17" s="14">
        <v>612.5</v>
      </c>
      <c r="C17" s="14">
        <v>318.5</v>
      </c>
      <c r="D17" s="14">
        <v>147</v>
      </c>
      <c r="E17" s="14">
        <v>7</v>
      </c>
      <c r="F17" s="14">
        <v>15.98</v>
      </c>
      <c r="G17" s="12">
        <f t="shared" si="12"/>
        <v>0.67239999999999989</v>
      </c>
      <c r="H17" s="12">
        <f t="shared" si="13"/>
        <v>375156.25</v>
      </c>
      <c r="I17" s="12">
        <f t="shared" si="14"/>
        <v>101442.25</v>
      </c>
      <c r="J17" s="12">
        <f t="shared" si="15"/>
        <v>21609</v>
      </c>
      <c r="K17" s="12">
        <f t="shared" si="16"/>
        <v>49</v>
      </c>
      <c r="L17" s="12">
        <f t="shared" si="17"/>
        <v>255.36040000000003</v>
      </c>
      <c r="M17" s="12">
        <f t="shared" si="1"/>
        <v>502.24999999999994</v>
      </c>
      <c r="N17" s="12">
        <f t="shared" si="18"/>
        <v>261.16999999999996</v>
      </c>
      <c r="O17" s="15">
        <f t="shared" si="19"/>
        <v>120.53999999999999</v>
      </c>
      <c r="P17" s="12">
        <f t="shared" si="2"/>
        <v>5.7399999999999993</v>
      </c>
      <c r="Q17" s="12">
        <f t="shared" si="20"/>
        <v>195081.25</v>
      </c>
      <c r="R17" s="12">
        <f t="shared" si="3"/>
        <v>90037.5</v>
      </c>
      <c r="S17" s="12">
        <f t="shared" si="4"/>
        <v>4287.5</v>
      </c>
      <c r="T17" s="12">
        <f t="shared" si="21"/>
        <v>46819.5</v>
      </c>
      <c r="U17" s="12">
        <f t="shared" si="22"/>
        <v>2229.5</v>
      </c>
      <c r="V17" s="12">
        <f t="shared" si="5"/>
        <v>1029</v>
      </c>
      <c r="W17" s="15">
        <f t="shared" si="23"/>
        <v>13.1036</v>
      </c>
      <c r="X17" s="12">
        <f t="shared" si="6"/>
        <v>9787.75</v>
      </c>
      <c r="Y17" s="12">
        <f t="shared" si="24"/>
        <v>5089.63</v>
      </c>
      <c r="Z17" s="12">
        <f t="shared" si="7"/>
        <v>2349.06</v>
      </c>
      <c r="AA17" s="12">
        <f t="shared" si="8"/>
        <v>111.86</v>
      </c>
      <c r="AB17" s="12">
        <f t="shared" si="9"/>
        <v>31.156355727738166</v>
      </c>
      <c r="AC17" s="15">
        <f t="shared" si="10"/>
        <v>-15.176355727738166</v>
      </c>
      <c r="AD17" s="15">
        <f t="shared" si="11"/>
        <v>-6.3271953124999705</v>
      </c>
      <c r="AE17" s="15">
        <f t="shared" si="25"/>
        <v>230.32177317485102</v>
      </c>
      <c r="AF17" s="15">
        <f t="shared" si="26"/>
        <v>40.033400522521596</v>
      </c>
      <c r="AG17" s="15">
        <f t="shared" si="27"/>
        <v>-0.94970936969575503</v>
      </c>
      <c r="AH17" s="15">
        <f t="shared" si="28"/>
        <v>0.94970936969575503</v>
      </c>
      <c r="AI17" s="15">
        <f t="shared" si="29"/>
        <v>94.970936969575504</v>
      </c>
      <c r="AJ17" s="7"/>
      <c r="AK17" s="17">
        <f>AK10-($AR$17*AK14)</f>
        <v>0</v>
      </c>
      <c r="AL17" s="17">
        <f t="shared" ref="AL17:AQ17" si="45">AL10-($AR$17*AL14)</f>
        <v>-721.28000000075554</v>
      </c>
      <c r="AM17" s="17">
        <f t="shared" si="45"/>
        <v>576240</v>
      </c>
      <c r="AN17" s="17">
        <f t="shared" si="45"/>
        <v>1459808</v>
      </c>
      <c r="AO17" s="17">
        <f t="shared" si="45"/>
        <v>-441784</v>
      </c>
      <c r="AP17" s="17">
        <f t="shared" si="45"/>
        <v>16464</v>
      </c>
      <c r="AQ17" s="17">
        <f t="shared" si="45"/>
        <v>153849.90600001439</v>
      </c>
      <c r="AR17" s="17">
        <f>AK10/$AK$7</f>
        <v>318.5</v>
      </c>
      <c r="AS17" s="18"/>
      <c r="AT17" s="17">
        <f t="shared" si="43"/>
        <v>244608</v>
      </c>
      <c r="AU17" s="17">
        <f t="shared" si="43"/>
        <v>186199.99999999951</v>
      </c>
      <c r="AV17" s="17">
        <f t="shared" si="43"/>
        <v>164881472</v>
      </c>
      <c r="AW17" s="17">
        <f t="shared" si="43"/>
        <v>79367456</v>
      </c>
      <c r="AX17" s="17">
        <f t="shared" si="43"/>
        <v>42757008</v>
      </c>
      <c r="AY17" s="17">
        <f t="shared" si="43"/>
        <v>1300656</v>
      </c>
      <c r="AZ17" s="17">
        <f t="shared" si="43"/>
        <v>5610368.3370000068</v>
      </c>
      <c r="BA17" s="17"/>
    </row>
    <row r="18" spans="1:53" x14ac:dyDescent="0.3">
      <c r="A18" s="14">
        <v>0.79</v>
      </c>
      <c r="B18" s="14">
        <v>637</v>
      </c>
      <c r="C18" s="14">
        <v>343</v>
      </c>
      <c r="D18" s="14">
        <v>147</v>
      </c>
      <c r="E18" s="14">
        <v>7</v>
      </c>
      <c r="F18" s="14">
        <v>28.52</v>
      </c>
      <c r="G18" s="12">
        <f t="shared" si="12"/>
        <v>0.6241000000000001</v>
      </c>
      <c r="H18" s="12">
        <f t="shared" si="13"/>
        <v>405769</v>
      </c>
      <c r="I18" s="12">
        <f t="shared" si="14"/>
        <v>117649</v>
      </c>
      <c r="J18" s="12">
        <f t="shared" si="15"/>
        <v>21609</v>
      </c>
      <c r="K18" s="12">
        <f t="shared" si="16"/>
        <v>49</v>
      </c>
      <c r="L18" s="12">
        <f t="shared" si="17"/>
        <v>813.3904</v>
      </c>
      <c r="M18" s="12">
        <f t="shared" si="1"/>
        <v>503.23</v>
      </c>
      <c r="N18" s="12">
        <f t="shared" si="18"/>
        <v>270.97000000000003</v>
      </c>
      <c r="O18" s="15">
        <f t="shared" si="19"/>
        <v>116.13000000000001</v>
      </c>
      <c r="P18" s="12">
        <f t="shared" si="2"/>
        <v>5.53</v>
      </c>
      <c r="Q18" s="12">
        <f t="shared" si="20"/>
        <v>218491</v>
      </c>
      <c r="R18" s="12">
        <f t="shared" si="3"/>
        <v>93639</v>
      </c>
      <c r="S18" s="12">
        <f t="shared" si="4"/>
        <v>4459</v>
      </c>
      <c r="T18" s="12">
        <f t="shared" si="21"/>
        <v>50421</v>
      </c>
      <c r="U18" s="12">
        <f t="shared" si="22"/>
        <v>2401</v>
      </c>
      <c r="V18" s="12">
        <f t="shared" si="5"/>
        <v>1029</v>
      </c>
      <c r="W18" s="15">
        <f t="shared" si="23"/>
        <v>22.530799999999999</v>
      </c>
      <c r="X18" s="12">
        <f t="shared" si="6"/>
        <v>18167.239999999998</v>
      </c>
      <c r="Y18" s="12">
        <f t="shared" si="24"/>
        <v>9782.36</v>
      </c>
      <c r="Z18" s="12">
        <f t="shared" si="7"/>
        <v>4192.4399999999996</v>
      </c>
      <c r="AA18" s="12">
        <f t="shared" si="8"/>
        <v>199.64</v>
      </c>
      <c r="AB18" s="12">
        <f t="shared" si="9"/>
        <v>32.450893174875766</v>
      </c>
      <c r="AC18" s="15">
        <f t="shared" si="10"/>
        <v>-3.9308931748757665</v>
      </c>
      <c r="AD18" s="15">
        <f t="shared" si="11"/>
        <v>6.2128046875000287</v>
      </c>
      <c r="AE18" s="15">
        <f t="shared" si="25"/>
        <v>15.451921152284884</v>
      </c>
      <c r="AF18" s="15">
        <f t="shared" si="26"/>
        <v>38.59894208502233</v>
      </c>
      <c r="AG18" s="15">
        <f t="shared" si="27"/>
        <v>-0.13782935395777582</v>
      </c>
      <c r="AH18" s="15">
        <f t="shared" si="28"/>
        <v>0.13782935395777582</v>
      </c>
      <c r="AI18" s="15">
        <f t="shared" si="29"/>
        <v>13.782935395777582</v>
      </c>
      <c r="AJ18" s="7"/>
      <c r="AK18" s="17">
        <f>AK11-($AR$18*AK14)</f>
        <v>0</v>
      </c>
      <c r="AL18" s="17">
        <f t="shared" ref="AL18:AQ18" si="46">AL11-($AR$18*AL14)</f>
        <v>-3183.6933333338529</v>
      </c>
      <c r="AM18" s="17">
        <f t="shared" si="46"/>
        <v>2687519.3333333433</v>
      </c>
      <c r="AN18" s="17">
        <f t="shared" si="46"/>
        <v>-441784</v>
      </c>
      <c r="AO18" s="17">
        <f t="shared" si="46"/>
        <v>1564651.6666666679</v>
      </c>
      <c r="AP18" s="17">
        <f t="shared" si="46"/>
        <v>-58996</v>
      </c>
      <c r="AQ18" s="17">
        <f t="shared" si="46"/>
        <v>-301250.02162499633</v>
      </c>
      <c r="AR18" s="17">
        <f>AK11/$AK$7</f>
        <v>176.60416666666666</v>
      </c>
      <c r="AS18" s="18"/>
      <c r="AT18" s="17">
        <f t="shared" si="43"/>
        <v>135632</v>
      </c>
      <c r="AU18" s="17">
        <f t="shared" si="43"/>
        <v>100461.75999999962</v>
      </c>
      <c r="AV18" s="17">
        <f t="shared" si="43"/>
        <v>93792664</v>
      </c>
      <c r="AW18" s="17">
        <f t="shared" si="43"/>
        <v>42757008</v>
      </c>
      <c r="AX18" s="17">
        <f t="shared" si="43"/>
        <v>25517828</v>
      </c>
      <c r="AY18" s="17">
        <f t="shared" si="43"/>
        <v>653072</v>
      </c>
      <c r="AZ18" s="17">
        <f t="shared" si="43"/>
        <v>2724319.4929999998</v>
      </c>
      <c r="BA18" s="17"/>
    </row>
    <row r="19" spans="1:53" x14ac:dyDescent="0.3">
      <c r="A19" s="14">
        <v>0.79</v>
      </c>
      <c r="B19" s="14">
        <v>637</v>
      </c>
      <c r="C19" s="14">
        <v>343</v>
      </c>
      <c r="D19" s="14">
        <v>147</v>
      </c>
      <c r="E19" s="14">
        <v>7</v>
      </c>
      <c r="F19" s="14">
        <v>29.9</v>
      </c>
      <c r="G19" s="12">
        <f t="shared" si="12"/>
        <v>0.6241000000000001</v>
      </c>
      <c r="H19" s="12">
        <f t="shared" si="13"/>
        <v>405769</v>
      </c>
      <c r="I19" s="12">
        <f t="shared" si="14"/>
        <v>117649</v>
      </c>
      <c r="J19" s="12">
        <f t="shared" si="15"/>
        <v>21609</v>
      </c>
      <c r="K19" s="12">
        <f t="shared" si="16"/>
        <v>49</v>
      </c>
      <c r="L19" s="12">
        <f t="shared" si="17"/>
        <v>894.00999999999988</v>
      </c>
      <c r="M19" s="12">
        <f t="shared" si="1"/>
        <v>503.23</v>
      </c>
      <c r="N19" s="12">
        <f t="shared" si="18"/>
        <v>270.97000000000003</v>
      </c>
      <c r="O19" s="15">
        <f t="shared" si="19"/>
        <v>116.13000000000001</v>
      </c>
      <c r="P19" s="12">
        <f t="shared" si="2"/>
        <v>5.53</v>
      </c>
      <c r="Q19" s="12">
        <f t="shared" si="20"/>
        <v>218491</v>
      </c>
      <c r="R19" s="12">
        <f t="shared" si="3"/>
        <v>93639</v>
      </c>
      <c r="S19" s="12">
        <f t="shared" si="4"/>
        <v>4459</v>
      </c>
      <c r="T19" s="12">
        <f t="shared" si="21"/>
        <v>50421</v>
      </c>
      <c r="U19" s="12">
        <f t="shared" si="22"/>
        <v>2401</v>
      </c>
      <c r="V19" s="12">
        <f t="shared" si="5"/>
        <v>1029</v>
      </c>
      <c r="W19" s="15">
        <f t="shared" si="23"/>
        <v>23.620999999999999</v>
      </c>
      <c r="X19" s="12">
        <f t="shared" si="6"/>
        <v>19046.3</v>
      </c>
      <c r="Y19" s="12">
        <f t="shared" si="24"/>
        <v>10255.699999999999</v>
      </c>
      <c r="Z19" s="12">
        <f t="shared" si="7"/>
        <v>4395.3</v>
      </c>
      <c r="AA19" s="12">
        <f t="shared" si="8"/>
        <v>209.29999999999998</v>
      </c>
      <c r="AB19" s="12">
        <f t="shared" si="9"/>
        <v>32.450893174875766</v>
      </c>
      <c r="AC19" s="15">
        <f t="shared" si="10"/>
        <v>-2.5508931748757675</v>
      </c>
      <c r="AD19" s="15">
        <f t="shared" si="11"/>
        <v>7.5928046875000277</v>
      </c>
      <c r="AE19" s="15">
        <f t="shared" si="25"/>
        <v>6.5070559896277729</v>
      </c>
      <c r="AF19" s="15">
        <f t="shared" si="26"/>
        <v>57.650683022522394</v>
      </c>
      <c r="AG19" s="15">
        <f t="shared" si="27"/>
        <v>-8.531415300587851E-2</v>
      </c>
      <c r="AH19" s="15">
        <f t="shared" si="28"/>
        <v>8.531415300587851E-2</v>
      </c>
      <c r="AI19" s="15">
        <f t="shared" si="29"/>
        <v>8.5314153005878506</v>
      </c>
      <c r="AJ19" s="7"/>
      <c r="AK19" s="17">
        <f>AK12-($AR$19*AK14)</f>
        <v>0</v>
      </c>
      <c r="AL19" s="17">
        <f t="shared" ref="AL19:AP19" si="47">AL12-($AR$19*AL14)</f>
        <v>117.59999999999627</v>
      </c>
      <c r="AM19" s="17">
        <f t="shared" si="47"/>
        <v>-101528</v>
      </c>
      <c r="AN19" s="17">
        <f t="shared" si="47"/>
        <v>16464</v>
      </c>
      <c r="AO19" s="17">
        <f t="shared" si="47"/>
        <v>-58996</v>
      </c>
      <c r="AP19" s="17">
        <f t="shared" si="47"/>
        <v>2352</v>
      </c>
      <c r="AQ19" s="17">
        <f>AQ12-($AR$19*AQ14)</f>
        <v>12053.919500000047</v>
      </c>
      <c r="AR19" s="17">
        <f>AK12/$AK$7</f>
        <v>5.25</v>
      </c>
      <c r="AS19" s="18"/>
      <c r="AT19" s="17">
        <f t="shared" si="43"/>
        <v>4032</v>
      </c>
      <c r="AU19" s="17">
        <f t="shared" si="43"/>
        <v>3198.7200000000003</v>
      </c>
      <c r="AV19" s="17">
        <f t="shared" si="43"/>
        <v>2606800</v>
      </c>
      <c r="AW19" s="17">
        <f t="shared" si="43"/>
        <v>1300656</v>
      </c>
      <c r="AX19" s="17">
        <f t="shared" si="43"/>
        <v>653072</v>
      </c>
      <c r="AY19" s="17">
        <f t="shared" si="43"/>
        <v>23520</v>
      </c>
      <c r="AZ19" s="17">
        <f t="shared" si="43"/>
        <v>101996.53099999993</v>
      </c>
      <c r="BA19" s="17"/>
    </row>
    <row r="20" spans="1:53" x14ac:dyDescent="0.3">
      <c r="A20" s="14">
        <v>0.79</v>
      </c>
      <c r="B20" s="14">
        <v>637</v>
      </c>
      <c r="C20" s="14">
        <v>343</v>
      </c>
      <c r="D20" s="14">
        <v>147</v>
      </c>
      <c r="E20" s="14">
        <v>7</v>
      </c>
      <c r="F20" s="14">
        <v>29.63</v>
      </c>
      <c r="G20" s="12">
        <f t="shared" si="12"/>
        <v>0.6241000000000001</v>
      </c>
      <c r="H20" s="12">
        <f t="shared" si="13"/>
        <v>405769</v>
      </c>
      <c r="I20" s="12">
        <f t="shared" si="14"/>
        <v>117649</v>
      </c>
      <c r="J20" s="12">
        <f t="shared" si="15"/>
        <v>21609</v>
      </c>
      <c r="K20" s="12">
        <f t="shared" si="16"/>
        <v>49</v>
      </c>
      <c r="L20" s="12">
        <f t="shared" si="17"/>
        <v>877.93689999999992</v>
      </c>
      <c r="M20" s="12">
        <f t="shared" si="1"/>
        <v>503.23</v>
      </c>
      <c r="N20" s="12">
        <f t="shared" si="18"/>
        <v>270.97000000000003</v>
      </c>
      <c r="O20" s="15">
        <f t="shared" si="19"/>
        <v>116.13000000000001</v>
      </c>
      <c r="P20" s="12">
        <f t="shared" si="2"/>
        <v>5.53</v>
      </c>
      <c r="Q20" s="12">
        <f t="shared" si="20"/>
        <v>218491</v>
      </c>
      <c r="R20" s="12">
        <f t="shared" si="3"/>
        <v>93639</v>
      </c>
      <c r="S20" s="12">
        <f t="shared" si="4"/>
        <v>4459</v>
      </c>
      <c r="T20" s="12">
        <f t="shared" si="21"/>
        <v>50421</v>
      </c>
      <c r="U20" s="12">
        <f t="shared" si="22"/>
        <v>2401</v>
      </c>
      <c r="V20" s="12">
        <f t="shared" si="5"/>
        <v>1029</v>
      </c>
      <c r="W20" s="15">
        <f t="shared" si="23"/>
        <v>23.407700000000002</v>
      </c>
      <c r="X20" s="12">
        <f t="shared" si="6"/>
        <v>18874.309999999998</v>
      </c>
      <c r="Y20" s="12">
        <f t="shared" si="24"/>
        <v>10163.09</v>
      </c>
      <c r="Z20" s="12">
        <f t="shared" si="7"/>
        <v>4355.6099999999997</v>
      </c>
      <c r="AA20" s="12">
        <f t="shared" si="8"/>
        <v>207.41</v>
      </c>
      <c r="AB20" s="12">
        <f t="shared" si="9"/>
        <v>32.450893174875766</v>
      </c>
      <c r="AC20" s="15">
        <f t="shared" si="10"/>
        <v>-2.8208931748757671</v>
      </c>
      <c r="AD20" s="15">
        <f t="shared" si="11"/>
        <v>7.3228046875000281</v>
      </c>
      <c r="AE20" s="15">
        <f t="shared" si="25"/>
        <v>7.9574383040606849</v>
      </c>
      <c r="AF20" s="15">
        <f t="shared" si="26"/>
        <v>53.623468491272384</v>
      </c>
      <c r="AG20" s="15">
        <f t="shared" si="27"/>
        <v>-9.520395460262461E-2</v>
      </c>
      <c r="AH20" s="15">
        <f t="shared" si="28"/>
        <v>9.520395460262461E-2</v>
      </c>
      <c r="AI20" s="15">
        <f t="shared" si="29"/>
        <v>9.5203954602624616</v>
      </c>
      <c r="AJ20" s="7"/>
      <c r="AK20" s="17"/>
      <c r="AL20" s="17"/>
      <c r="AM20" s="17"/>
      <c r="AN20" s="17"/>
      <c r="AO20" s="17"/>
      <c r="AP20" s="17"/>
      <c r="AQ20" s="17"/>
      <c r="AR20" s="17"/>
      <c r="AS20" s="18"/>
      <c r="AT20" s="17"/>
      <c r="AU20" s="17"/>
      <c r="AV20" s="17"/>
      <c r="AW20" s="17"/>
      <c r="AX20" s="17"/>
      <c r="AY20" s="17"/>
      <c r="AZ20" s="17"/>
      <c r="BA20" s="17"/>
    </row>
    <row r="21" spans="1:53" x14ac:dyDescent="0.3">
      <c r="A21" s="14">
        <v>0.79</v>
      </c>
      <c r="B21" s="14">
        <v>637</v>
      </c>
      <c r="C21" s="14">
        <v>343</v>
      </c>
      <c r="D21" s="14">
        <v>147</v>
      </c>
      <c r="E21" s="14">
        <v>7</v>
      </c>
      <c r="F21" s="14">
        <v>28.75</v>
      </c>
      <c r="G21" s="12">
        <f t="shared" si="12"/>
        <v>0.6241000000000001</v>
      </c>
      <c r="H21" s="12">
        <f t="shared" si="13"/>
        <v>405769</v>
      </c>
      <c r="I21" s="12">
        <f t="shared" si="14"/>
        <v>117649</v>
      </c>
      <c r="J21" s="12">
        <f t="shared" si="15"/>
        <v>21609</v>
      </c>
      <c r="K21" s="12">
        <f t="shared" si="16"/>
        <v>49</v>
      </c>
      <c r="L21" s="12">
        <f t="shared" si="17"/>
        <v>826.5625</v>
      </c>
      <c r="M21" s="12">
        <f t="shared" si="1"/>
        <v>503.23</v>
      </c>
      <c r="N21" s="12">
        <f t="shared" si="18"/>
        <v>270.97000000000003</v>
      </c>
      <c r="O21" s="15">
        <f t="shared" si="19"/>
        <v>116.13000000000001</v>
      </c>
      <c r="P21" s="12">
        <f t="shared" si="2"/>
        <v>5.53</v>
      </c>
      <c r="Q21" s="12">
        <f t="shared" si="20"/>
        <v>218491</v>
      </c>
      <c r="R21" s="12">
        <f t="shared" si="3"/>
        <v>93639</v>
      </c>
      <c r="S21" s="12">
        <f t="shared" si="4"/>
        <v>4459</v>
      </c>
      <c r="T21" s="12">
        <f t="shared" si="21"/>
        <v>50421</v>
      </c>
      <c r="U21" s="12">
        <f t="shared" si="22"/>
        <v>2401</v>
      </c>
      <c r="V21" s="12">
        <f t="shared" si="5"/>
        <v>1029</v>
      </c>
      <c r="W21" s="15">
        <f t="shared" si="23"/>
        <v>22.712500000000002</v>
      </c>
      <c r="X21" s="12">
        <f t="shared" si="6"/>
        <v>18313.75</v>
      </c>
      <c r="Y21" s="12">
        <f t="shared" si="24"/>
        <v>9861.25</v>
      </c>
      <c r="Z21" s="12">
        <f t="shared" si="7"/>
        <v>4226.25</v>
      </c>
      <c r="AA21" s="12">
        <f t="shared" si="8"/>
        <v>201.25</v>
      </c>
      <c r="AB21" s="12">
        <f t="shared" si="9"/>
        <v>32.450893174875766</v>
      </c>
      <c r="AC21" s="15">
        <f t="shared" si="10"/>
        <v>-3.7008931748757661</v>
      </c>
      <c r="AD21" s="15">
        <f t="shared" si="11"/>
        <v>6.4428046875000291</v>
      </c>
      <c r="AE21" s="15">
        <f t="shared" si="25"/>
        <v>13.696610291842028</v>
      </c>
      <c r="AF21" s="15">
        <f t="shared" si="26"/>
        <v>41.509732241272346</v>
      </c>
      <c r="AG21" s="15">
        <f t="shared" si="27"/>
        <v>-0.12872671912611361</v>
      </c>
      <c r="AH21" s="15">
        <f t="shared" si="28"/>
        <v>0.12872671912611361</v>
      </c>
      <c r="AI21" s="15">
        <f t="shared" si="29"/>
        <v>12.872671912611361</v>
      </c>
      <c r="AJ21" s="7"/>
      <c r="AK21" s="17">
        <f>AK14</f>
        <v>768</v>
      </c>
      <c r="AL21" s="17">
        <f t="shared" ref="AL21:AQ21" si="48">AL14</f>
        <v>586.88000000000079</v>
      </c>
      <c r="AM21" s="17">
        <f t="shared" si="48"/>
        <v>515872</v>
      </c>
      <c r="AN21" s="17">
        <f t="shared" si="48"/>
        <v>244608</v>
      </c>
      <c r="AO21" s="17">
        <f t="shared" si="48"/>
        <v>135632</v>
      </c>
      <c r="AP21" s="17">
        <f t="shared" si="48"/>
        <v>4032</v>
      </c>
      <c r="AQ21" s="17">
        <f t="shared" si="48"/>
        <v>17131.925999999978</v>
      </c>
      <c r="AR21" s="17"/>
      <c r="AS21" s="18"/>
      <c r="AT21" s="17">
        <f>AT14</f>
        <v>1</v>
      </c>
      <c r="AU21" s="17">
        <f t="shared" ref="AU21:AZ21" si="49">AU14</f>
        <v>0.76416666666666766</v>
      </c>
      <c r="AV21" s="17">
        <f t="shared" si="49"/>
        <v>671.70833333333337</v>
      </c>
      <c r="AW21" s="17">
        <f t="shared" si="49"/>
        <v>318.5</v>
      </c>
      <c r="AX21" s="17">
        <f t="shared" si="49"/>
        <v>176.60416666666666</v>
      </c>
      <c r="AY21" s="17">
        <f t="shared" si="49"/>
        <v>5.25</v>
      </c>
      <c r="AZ21" s="17">
        <f t="shared" si="49"/>
        <v>22.307195312499971</v>
      </c>
      <c r="BA21" s="17"/>
    </row>
    <row r="22" spans="1:53" x14ac:dyDescent="0.3">
      <c r="A22" s="14">
        <v>0.76</v>
      </c>
      <c r="B22" s="14">
        <v>661.5</v>
      </c>
      <c r="C22" s="14">
        <v>416.5</v>
      </c>
      <c r="D22" s="14">
        <v>122.5</v>
      </c>
      <c r="E22" s="14">
        <v>7</v>
      </c>
      <c r="F22" s="14">
        <v>24.77</v>
      </c>
      <c r="G22" s="12">
        <f t="shared" si="12"/>
        <v>0.5776</v>
      </c>
      <c r="H22" s="12">
        <f t="shared" si="13"/>
        <v>437582.25</v>
      </c>
      <c r="I22" s="12">
        <f t="shared" si="14"/>
        <v>173472.25</v>
      </c>
      <c r="J22" s="12">
        <f t="shared" si="15"/>
        <v>15006.25</v>
      </c>
      <c r="K22" s="12">
        <f t="shared" si="16"/>
        <v>49</v>
      </c>
      <c r="L22" s="12">
        <f t="shared" si="17"/>
        <v>613.55290000000002</v>
      </c>
      <c r="M22" s="12">
        <f t="shared" si="1"/>
        <v>502.74</v>
      </c>
      <c r="N22" s="12">
        <f t="shared" si="18"/>
        <v>316.54000000000002</v>
      </c>
      <c r="O22" s="15">
        <f t="shared" si="19"/>
        <v>93.1</v>
      </c>
      <c r="P22" s="12">
        <f t="shared" si="2"/>
        <v>5.32</v>
      </c>
      <c r="Q22" s="12">
        <f t="shared" si="20"/>
        <v>275514.75</v>
      </c>
      <c r="R22" s="12">
        <f t="shared" si="3"/>
        <v>81033.75</v>
      </c>
      <c r="S22" s="12">
        <f t="shared" si="4"/>
        <v>4630.5</v>
      </c>
      <c r="T22" s="12">
        <f t="shared" si="21"/>
        <v>51021.25</v>
      </c>
      <c r="U22" s="12">
        <f t="shared" si="22"/>
        <v>2915.5</v>
      </c>
      <c r="V22" s="12">
        <f t="shared" si="5"/>
        <v>857.5</v>
      </c>
      <c r="W22" s="15">
        <f t="shared" si="23"/>
        <v>18.825199999999999</v>
      </c>
      <c r="X22" s="12">
        <f t="shared" si="6"/>
        <v>16385.355</v>
      </c>
      <c r="Y22" s="12">
        <f t="shared" si="24"/>
        <v>10316.705</v>
      </c>
      <c r="Z22" s="12">
        <f t="shared" si="7"/>
        <v>3034.3249999999998</v>
      </c>
      <c r="AA22" s="12">
        <f t="shared" si="8"/>
        <v>173.39</v>
      </c>
      <c r="AB22" s="12">
        <f t="shared" si="9"/>
        <v>36.725278663869851</v>
      </c>
      <c r="AC22" s="15">
        <f t="shared" si="10"/>
        <v>-11.955278663869851</v>
      </c>
      <c r="AD22" s="15">
        <f t="shared" si="11"/>
        <v>2.4628046875000287</v>
      </c>
      <c r="AE22" s="15">
        <f t="shared" si="25"/>
        <v>142.92868793078171</v>
      </c>
      <c r="AF22" s="15">
        <f t="shared" si="26"/>
        <v>6.0654069287721137</v>
      </c>
      <c r="AG22" s="15">
        <f t="shared" si="27"/>
        <v>-0.4826515407295055</v>
      </c>
      <c r="AH22" s="15">
        <f t="shared" si="28"/>
        <v>0.4826515407295055</v>
      </c>
      <c r="AI22" s="15">
        <f t="shared" si="29"/>
        <v>48.265154072950551</v>
      </c>
      <c r="AJ22" s="7"/>
      <c r="AK22" s="17">
        <f t="shared" ref="AK22:AQ22" si="50">AK15</f>
        <v>0</v>
      </c>
      <c r="AL22" s="17">
        <f>AL15</f>
        <v>8.5818666666651779</v>
      </c>
      <c r="AM22" s="17">
        <f t="shared" si="50"/>
        <v>-7088.666666665813</v>
      </c>
      <c r="AN22" s="17">
        <f t="shared" si="50"/>
        <v>-721.28000000072643</v>
      </c>
      <c r="AO22" s="17">
        <f t="shared" si="50"/>
        <v>-3183.6933333338529</v>
      </c>
      <c r="AP22" s="17">
        <f t="shared" si="50"/>
        <v>117.59999999999627</v>
      </c>
      <c r="AQ22" s="17">
        <f t="shared" si="50"/>
        <v>509.41147500000625</v>
      </c>
      <c r="AR22" s="17"/>
      <c r="AS22" s="18"/>
      <c r="AT22" s="17">
        <f>AT15-($BA$22*AT21)</f>
        <v>0</v>
      </c>
      <c r="AU22" s="17">
        <f t="shared" ref="AU22:AZ22" si="51">AU15-($BA$22*AU21)</f>
        <v>8.5818666666651779</v>
      </c>
      <c r="AV22" s="17">
        <f t="shared" si="51"/>
        <v>-7088.6666666658712</v>
      </c>
      <c r="AW22" s="17">
        <f t="shared" si="51"/>
        <v>-721.28000000075554</v>
      </c>
      <c r="AX22" s="17">
        <f t="shared" si="51"/>
        <v>-3183.6933333338529</v>
      </c>
      <c r="AY22" s="17">
        <f t="shared" si="51"/>
        <v>117.59999999999627</v>
      </c>
      <c r="AZ22" s="17">
        <f t="shared" si="51"/>
        <v>509.41147500000625</v>
      </c>
      <c r="BA22" s="17">
        <f>AT15/$AT$14</f>
        <v>586.88000000000079</v>
      </c>
    </row>
    <row r="23" spans="1:53" x14ac:dyDescent="0.3">
      <c r="A23" s="14">
        <v>0.76</v>
      </c>
      <c r="B23" s="14">
        <v>661.5</v>
      </c>
      <c r="C23" s="14">
        <v>416.5</v>
      </c>
      <c r="D23" s="14">
        <v>122.5</v>
      </c>
      <c r="E23" s="14">
        <v>7</v>
      </c>
      <c r="F23" s="14">
        <v>23.93</v>
      </c>
      <c r="G23" s="12">
        <f t="shared" si="12"/>
        <v>0.5776</v>
      </c>
      <c r="H23" s="12">
        <f t="shared" si="13"/>
        <v>437582.25</v>
      </c>
      <c r="I23" s="12">
        <f t="shared" si="14"/>
        <v>173472.25</v>
      </c>
      <c r="J23" s="12">
        <f t="shared" si="15"/>
        <v>15006.25</v>
      </c>
      <c r="K23" s="12">
        <f t="shared" si="16"/>
        <v>49</v>
      </c>
      <c r="L23" s="12">
        <f t="shared" si="17"/>
        <v>572.64490000000001</v>
      </c>
      <c r="M23" s="12">
        <f t="shared" si="1"/>
        <v>502.74</v>
      </c>
      <c r="N23" s="12">
        <f t="shared" si="18"/>
        <v>316.54000000000002</v>
      </c>
      <c r="O23" s="15">
        <f t="shared" si="19"/>
        <v>93.1</v>
      </c>
      <c r="P23" s="12">
        <f t="shared" si="2"/>
        <v>5.32</v>
      </c>
      <c r="Q23" s="12">
        <f t="shared" si="20"/>
        <v>275514.75</v>
      </c>
      <c r="R23" s="12">
        <f t="shared" si="3"/>
        <v>81033.75</v>
      </c>
      <c r="S23" s="12">
        <f t="shared" si="4"/>
        <v>4630.5</v>
      </c>
      <c r="T23" s="12">
        <f t="shared" si="21"/>
        <v>51021.25</v>
      </c>
      <c r="U23" s="12">
        <f t="shared" si="22"/>
        <v>2915.5</v>
      </c>
      <c r="V23" s="12">
        <f t="shared" si="5"/>
        <v>857.5</v>
      </c>
      <c r="W23" s="15">
        <f t="shared" si="23"/>
        <v>18.186800000000002</v>
      </c>
      <c r="X23" s="12">
        <f t="shared" si="6"/>
        <v>15829.695</v>
      </c>
      <c r="Y23" s="12">
        <f t="shared" si="24"/>
        <v>9966.8449999999993</v>
      </c>
      <c r="Z23" s="12">
        <f t="shared" si="7"/>
        <v>2931.4250000000002</v>
      </c>
      <c r="AA23" s="12">
        <f t="shared" si="8"/>
        <v>167.51</v>
      </c>
      <c r="AB23" s="12">
        <f t="shared" si="9"/>
        <v>36.725278663869851</v>
      </c>
      <c r="AC23" s="15">
        <f t="shared" si="10"/>
        <v>-12.795278663869851</v>
      </c>
      <c r="AD23" s="15">
        <f t="shared" si="11"/>
        <v>1.6228046875000288</v>
      </c>
      <c r="AE23" s="15">
        <f t="shared" si="25"/>
        <v>163.71915608608305</v>
      </c>
      <c r="AF23" s="15">
        <f t="shared" si="26"/>
        <v>2.6334950537720663</v>
      </c>
      <c r="AG23" s="15">
        <f t="shared" si="27"/>
        <v>-0.53469614140701427</v>
      </c>
      <c r="AH23" s="15">
        <f t="shared" si="28"/>
        <v>0.53469614140701427</v>
      </c>
      <c r="AI23" s="15">
        <f t="shared" si="29"/>
        <v>53.469614140701424</v>
      </c>
      <c r="AJ23" s="7"/>
      <c r="AK23" s="17">
        <f t="shared" ref="AK23" si="52">AK16</f>
        <v>0</v>
      </c>
      <c r="AL23" s="17">
        <f>AL16-($AR$23*AL15)</f>
        <v>0</v>
      </c>
      <c r="AM23" s="17">
        <f t="shared" ref="AM23:AQ23" si="53">AM16-($AR$23*AM15)</f>
        <v>96002.994966437109</v>
      </c>
      <c r="AN23" s="17">
        <f t="shared" si="53"/>
        <v>-19541.045305465348</v>
      </c>
      <c r="AO23" s="17">
        <f t="shared" si="53"/>
        <v>57772.020134883933</v>
      </c>
      <c r="AP23" s="17">
        <f t="shared" si="53"/>
        <v>-4389.7860916011268</v>
      </c>
      <c r="AQ23" s="17">
        <f t="shared" si="53"/>
        <v>-27873.599614393897</v>
      </c>
      <c r="AR23" s="17">
        <f>AL16/$AL$15</f>
        <v>-826.00522030954039</v>
      </c>
      <c r="AS23" s="18"/>
      <c r="AT23" s="17">
        <f t="shared" ref="AT23:AZ23" si="54">AT16-($BA$23*AT21)</f>
        <v>0</v>
      </c>
      <c r="AU23" s="17">
        <f t="shared" si="54"/>
        <v>-7088.666666665813</v>
      </c>
      <c r="AV23" s="17">
        <f t="shared" si="54"/>
        <v>5951278.6666666269</v>
      </c>
      <c r="AW23" s="17">
        <f t="shared" si="54"/>
        <v>576240</v>
      </c>
      <c r="AX23" s="17">
        <f t="shared" si="54"/>
        <v>2687519.3333333433</v>
      </c>
      <c r="AY23" s="17">
        <f t="shared" si="54"/>
        <v>-101528</v>
      </c>
      <c r="AZ23" s="17">
        <f t="shared" si="54"/>
        <v>-448650.13724998012</v>
      </c>
      <c r="BA23" s="17">
        <f t="shared" ref="BA23:BA26" si="55">AT16/$AT$14</f>
        <v>515872</v>
      </c>
    </row>
    <row r="24" spans="1:53" x14ac:dyDescent="0.3">
      <c r="A24" s="14">
        <v>0.76</v>
      </c>
      <c r="B24" s="14">
        <v>661.5</v>
      </c>
      <c r="C24" s="14">
        <v>416.5</v>
      </c>
      <c r="D24" s="14">
        <v>122.5</v>
      </c>
      <c r="E24" s="14">
        <v>7</v>
      </c>
      <c r="F24" s="14">
        <v>24.77</v>
      </c>
      <c r="G24" s="12">
        <f t="shared" si="12"/>
        <v>0.5776</v>
      </c>
      <c r="H24" s="12">
        <f t="shared" si="13"/>
        <v>437582.25</v>
      </c>
      <c r="I24" s="12">
        <f t="shared" si="14"/>
        <v>173472.25</v>
      </c>
      <c r="J24" s="12">
        <f t="shared" si="15"/>
        <v>15006.25</v>
      </c>
      <c r="K24" s="12">
        <f t="shared" si="16"/>
        <v>49</v>
      </c>
      <c r="L24" s="12">
        <f t="shared" si="17"/>
        <v>613.55290000000002</v>
      </c>
      <c r="M24" s="12">
        <f t="shared" si="1"/>
        <v>502.74</v>
      </c>
      <c r="N24" s="12">
        <f t="shared" si="18"/>
        <v>316.54000000000002</v>
      </c>
      <c r="O24" s="15">
        <f t="shared" si="19"/>
        <v>93.1</v>
      </c>
      <c r="P24" s="12">
        <f t="shared" si="2"/>
        <v>5.32</v>
      </c>
      <c r="Q24" s="12">
        <f t="shared" si="20"/>
        <v>275514.75</v>
      </c>
      <c r="R24" s="12">
        <f t="shared" si="3"/>
        <v>81033.75</v>
      </c>
      <c r="S24" s="12">
        <f t="shared" si="4"/>
        <v>4630.5</v>
      </c>
      <c r="T24" s="12">
        <f t="shared" si="21"/>
        <v>51021.25</v>
      </c>
      <c r="U24" s="12">
        <f t="shared" si="22"/>
        <v>2915.5</v>
      </c>
      <c r="V24" s="12">
        <f t="shared" si="5"/>
        <v>857.5</v>
      </c>
      <c r="W24" s="15">
        <f t="shared" si="23"/>
        <v>18.825199999999999</v>
      </c>
      <c r="X24" s="12">
        <f t="shared" si="6"/>
        <v>16385.355</v>
      </c>
      <c r="Y24" s="12">
        <f t="shared" si="24"/>
        <v>10316.705</v>
      </c>
      <c r="Z24" s="12">
        <f t="shared" si="7"/>
        <v>3034.3249999999998</v>
      </c>
      <c r="AA24" s="12">
        <f t="shared" si="8"/>
        <v>173.39</v>
      </c>
      <c r="AB24" s="12">
        <f t="shared" si="9"/>
        <v>36.725278663869851</v>
      </c>
      <c r="AC24" s="15">
        <f t="shared" si="10"/>
        <v>-11.955278663869851</v>
      </c>
      <c r="AD24" s="15">
        <f t="shared" si="11"/>
        <v>2.4628046875000287</v>
      </c>
      <c r="AE24" s="15">
        <f t="shared" si="25"/>
        <v>142.92868793078171</v>
      </c>
      <c r="AF24" s="15">
        <f t="shared" si="26"/>
        <v>6.0654069287721137</v>
      </c>
      <c r="AG24" s="15">
        <f t="shared" si="27"/>
        <v>-0.4826515407295055</v>
      </c>
      <c r="AH24" s="15">
        <f t="shared" si="28"/>
        <v>0.4826515407295055</v>
      </c>
      <c r="AI24" s="15">
        <f t="shared" si="29"/>
        <v>48.265154072950551</v>
      </c>
      <c r="AJ24" s="7"/>
      <c r="AK24" s="17">
        <f t="shared" ref="AK24" si="56">AK17</f>
        <v>0</v>
      </c>
      <c r="AL24" s="17">
        <f>AL17-($AR$24*AL15)</f>
        <v>0</v>
      </c>
      <c r="AM24" s="17">
        <f t="shared" ref="AM24:AQ24" si="57">AM17-($AR$24*AM15)</f>
        <v>-19541.04530548444</v>
      </c>
      <c r="AN24" s="17">
        <f t="shared" si="57"/>
        <v>1399186.5922564059</v>
      </c>
      <c r="AO24" s="17">
        <f t="shared" si="57"/>
        <v>-709363.81878105528</v>
      </c>
      <c r="AP24" s="17">
        <f t="shared" si="57"/>
        <v>26347.925175575736</v>
      </c>
      <c r="AQ24" s="17">
        <f t="shared" si="57"/>
        <v>196664.40347008148</v>
      </c>
      <c r="AR24" s="17">
        <f>AL17/$AL$15</f>
        <v>-84.046982785510608</v>
      </c>
      <c r="AS24" s="18"/>
      <c r="AT24" s="17">
        <f>AT17-($BA$24*AT21)</f>
        <v>0</v>
      </c>
      <c r="AU24" s="17">
        <f t="shared" ref="AU24:AZ24" si="58">AU17-($BA$24*AU21)</f>
        <v>-721.28000000072643</v>
      </c>
      <c r="AV24" s="17">
        <f t="shared" si="58"/>
        <v>576240</v>
      </c>
      <c r="AW24" s="17">
        <f t="shared" si="58"/>
        <v>1459808</v>
      </c>
      <c r="AX24" s="17">
        <f t="shared" si="58"/>
        <v>-441784</v>
      </c>
      <c r="AY24" s="17">
        <f t="shared" si="58"/>
        <v>16464</v>
      </c>
      <c r="AZ24" s="17">
        <f t="shared" si="58"/>
        <v>153849.90600001439</v>
      </c>
      <c r="BA24" s="17">
        <f t="shared" si="55"/>
        <v>244608</v>
      </c>
    </row>
    <row r="25" spans="1:53" x14ac:dyDescent="0.3">
      <c r="A25" s="14">
        <v>0.76</v>
      </c>
      <c r="B25" s="14">
        <v>661.5</v>
      </c>
      <c r="C25" s="14">
        <v>416.5</v>
      </c>
      <c r="D25" s="14">
        <v>122.5</v>
      </c>
      <c r="E25" s="14">
        <v>7</v>
      </c>
      <c r="F25" s="14">
        <v>23.93</v>
      </c>
      <c r="G25" s="12">
        <f t="shared" si="12"/>
        <v>0.5776</v>
      </c>
      <c r="H25" s="12">
        <f t="shared" si="13"/>
        <v>437582.25</v>
      </c>
      <c r="I25" s="12">
        <f t="shared" si="14"/>
        <v>173472.25</v>
      </c>
      <c r="J25" s="12">
        <f t="shared" si="15"/>
        <v>15006.25</v>
      </c>
      <c r="K25" s="12">
        <f t="shared" si="16"/>
        <v>49</v>
      </c>
      <c r="L25" s="12">
        <f t="shared" si="17"/>
        <v>572.64490000000001</v>
      </c>
      <c r="M25" s="12">
        <f t="shared" si="1"/>
        <v>502.74</v>
      </c>
      <c r="N25" s="12">
        <f t="shared" si="18"/>
        <v>316.54000000000002</v>
      </c>
      <c r="O25" s="15">
        <f t="shared" si="19"/>
        <v>93.1</v>
      </c>
      <c r="P25" s="12">
        <f t="shared" si="2"/>
        <v>5.32</v>
      </c>
      <c r="Q25" s="12">
        <f t="shared" si="20"/>
        <v>275514.75</v>
      </c>
      <c r="R25" s="12">
        <f t="shared" si="3"/>
        <v>81033.75</v>
      </c>
      <c r="S25" s="12">
        <f t="shared" si="4"/>
        <v>4630.5</v>
      </c>
      <c r="T25" s="12">
        <f t="shared" si="21"/>
        <v>51021.25</v>
      </c>
      <c r="U25" s="12">
        <f t="shared" si="22"/>
        <v>2915.5</v>
      </c>
      <c r="V25" s="12">
        <f t="shared" si="5"/>
        <v>857.5</v>
      </c>
      <c r="W25" s="15">
        <f t="shared" si="23"/>
        <v>18.186800000000002</v>
      </c>
      <c r="X25" s="12">
        <f t="shared" si="6"/>
        <v>15829.695</v>
      </c>
      <c r="Y25" s="12">
        <f t="shared" si="24"/>
        <v>9966.8449999999993</v>
      </c>
      <c r="Z25" s="12">
        <f t="shared" si="7"/>
        <v>2931.4250000000002</v>
      </c>
      <c r="AA25" s="12">
        <f t="shared" si="8"/>
        <v>167.51</v>
      </c>
      <c r="AB25" s="12">
        <f t="shared" si="9"/>
        <v>36.725278663869851</v>
      </c>
      <c r="AC25" s="15">
        <f t="shared" si="10"/>
        <v>-12.795278663869851</v>
      </c>
      <c r="AD25" s="15">
        <f t="shared" si="11"/>
        <v>1.6228046875000288</v>
      </c>
      <c r="AE25" s="15">
        <f t="shared" si="25"/>
        <v>163.71915608608305</v>
      </c>
      <c r="AF25" s="15">
        <f t="shared" si="26"/>
        <v>2.6334950537720663</v>
      </c>
      <c r="AG25" s="15">
        <f t="shared" si="27"/>
        <v>-0.53469614140701427</v>
      </c>
      <c r="AH25" s="15">
        <f t="shared" si="28"/>
        <v>0.53469614140701427</v>
      </c>
      <c r="AI25" s="15">
        <f t="shared" si="29"/>
        <v>53.469614140701424</v>
      </c>
      <c r="AJ25" s="7"/>
      <c r="AK25" s="17">
        <f t="shared" ref="AK25" si="59">AK18</f>
        <v>0</v>
      </c>
      <c r="AL25" s="17">
        <f>AL18-($AR$25*AL15)</f>
        <v>0</v>
      </c>
      <c r="AM25" s="17">
        <f t="shared" ref="AM25:AQ25" si="60">AM18-($AR$25*AM15)</f>
        <v>57772.02013492072</v>
      </c>
      <c r="AN25" s="17">
        <f t="shared" si="60"/>
        <v>-709363.81878104445</v>
      </c>
      <c r="AO25" s="17">
        <f t="shared" si="60"/>
        <v>383567.91945749288</v>
      </c>
      <c r="AP25" s="17">
        <f t="shared" si="60"/>
        <v>-15368.855633570689</v>
      </c>
      <c r="AQ25" s="17">
        <f t="shared" si="60"/>
        <v>-112269.00154215895</v>
      </c>
      <c r="AR25" s="17">
        <f>AL18/$AL$15</f>
        <v>-370.9791187621658</v>
      </c>
      <c r="AS25" s="18"/>
      <c r="AT25" s="17">
        <f>AT18-($BA$25*AT21)</f>
        <v>0</v>
      </c>
      <c r="AU25" s="17">
        <f t="shared" ref="AU25:AZ25" si="61">AU18-($BA$25*AU21)</f>
        <v>-3183.6933333338529</v>
      </c>
      <c r="AV25" s="17">
        <f t="shared" si="61"/>
        <v>2687519.3333333284</v>
      </c>
      <c r="AW25" s="17">
        <f t="shared" si="61"/>
        <v>-441784</v>
      </c>
      <c r="AX25" s="17">
        <f t="shared" si="61"/>
        <v>1564651.6666666679</v>
      </c>
      <c r="AY25" s="17">
        <f t="shared" si="61"/>
        <v>-58996</v>
      </c>
      <c r="AZ25" s="17">
        <f t="shared" si="61"/>
        <v>-301250.02162499633</v>
      </c>
      <c r="BA25" s="17">
        <f t="shared" si="55"/>
        <v>135632</v>
      </c>
    </row>
    <row r="26" spans="1:53" x14ac:dyDescent="0.3">
      <c r="A26" s="14">
        <v>0.74</v>
      </c>
      <c r="B26" s="14">
        <v>686</v>
      </c>
      <c r="C26" s="14">
        <v>245</v>
      </c>
      <c r="D26" s="14">
        <v>220.5</v>
      </c>
      <c r="E26" s="14">
        <v>3.5</v>
      </c>
      <c r="F26" s="14">
        <v>6.07</v>
      </c>
      <c r="G26" s="12">
        <f t="shared" si="12"/>
        <v>0.54759999999999998</v>
      </c>
      <c r="H26" s="12">
        <f t="shared" si="13"/>
        <v>470596</v>
      </c>
      <c r="I26" s="12">
        <f t="shared" si="14"/>
        <v>60025</v>
      </c>
      <c r="J26" s="12">
        <f t="shared" si="15"/>
        <v>48620.25</v>
      </c>
      <c r="K26" s="12">
        <f t="shared" si="16"/>
        <v>12.25</v>
      </c>
      <c r="L26" s="12">
        <f t="shared" si="17"/>
        <v>36.844900000000003</v>
      </c>
      <c r="M26" s="12">
        <f t="shared" si="1"/>
        <v>507.64</v>
      </c>
      <c r="N26" s="12">
        <f t="shared" si="18"/>
        <v>181.3</v>
      </c>
      <c r="O26" s="15">
        <f t="shared" si="19"/>
        <v>163.16999999999999</v>
      </c>
      <c r="P26" s="12">
        <f t="shared" si="2"/>
        <v>2.59</v>
      </c>
      <c r="Q26" s="12">
        <f t="shared" si="20"/>
        <v>168070</v>
      </c>
      <c r="R26" s="12">
        <f t="shared" si="3"/>
        <v>151263</v>
      </c>
      <c r="S26" s="12">
        <f t="shared" si="4"/>
        <v>2401</v>
      </c>
      <c r="T26" s="12">
        <f t="shared" si="21"/>
        <v>54022.5</v>
      </c>
      <c r="U26" s="12">
        <f t="shared" si="22"/>
        <v>857.5</v>
      </c>
      <c r="V26" s="12">
        <f t="shared" si="5"/>
        <v>771.75</v>
      </c>
      <c r="W26" s="15">
        <f t="shared" si="23"/>
        <v>4.4918000000000005</v>
      </c>
      <c r="X26" s="12">
        <f t="shared" si="6"/>
        <v>4164.0200000000004</v>
      </c>
      <c r="Y26" s="12">
        <f t="shared" si="24"/>
        <v>1487.15</v>
      </c>
      <c r="Z26" s="12">
        <f t="shared" si="7"/>
        <v>1338.4350000000002</v>
      </c>
      <c r="AA26" s="12">
        <f t="shared" si="8"/>
        <v>21.245000000000001</v>
      </c>
      <c r="AB26" s="12">
        <f t="shared" si="9"/>
        <v>10.857851627883971</v>
      </c>
      <c r="AC26" s="15">
        <f t="shared" si="10"/>
        <v>-4.7878516278839705</v>
      </c>
      <c r="AD26" s="15">
        <f t="shared" si="11"/>
        <v>-16.237195312499971</v>
      </c>
      <c r="AE26" s="15">
        <f t="shared" si="25"/>
        <v>22.923523210631185</v>
      </c>
      <c r="AF26" s="15">
        <f t="shared" si="26"/>
        <v>263.64651161627103</v>
      </c>
      <c r="AG26" s="15">
        <f t="shared" si="27"/>
        <v>-0.78877292057396542</v>
      </c>
      <c r="AH26" s="15">
        <f t="shared" si="28"/>
        <v>0.78877292057396542</v>
      </c>
      <c r="AI26" s="15">
        <f t="shared" si="29"/>
        <v>78.877292057396545</v>
      </c>
      <c r="AJ26" s="7"/>
      <c r="AK26" s="17">
        <f>AK19</f>
        <v>0</v>
      </c>
      <c r="AL26" s="17">
        <f>AL19-($AR$26*AL15)</f>
        <v>0</v>
      </c>
      <c r="AM26" s="17">
        <f t="shared" ref="AM26:AQ26" si="62">AM19-($AR$26*AM15)</f>
        <v>-4389.7860916019272</v>
      </c>
      <c r="AN26" s="17">
        <f t="shared" si="62"/>
        <v>26347.925175575336</v>
      </c>
      <c r="AO26" s="17">
        <f t="shared" si="62"/>
        <v>-15368.855633570689</v>
      </c>
      <c r="AP26" s="17">
        <f t="shared" si="62"/>
        <v>740.49046050569541</v>
      </c>
      <c r="AQ26" s="17">
        <f t="shared" si="62"/>
        <v>5073.2949124966417</v>
      </c>
      <c r="AR26" s="17">
        <f t="shared" ref="AR26" si="63">AL19/$AL$15</f>
        <v>13.703312410666289</v>
      </c>
      <c r="AS26" s="18"/>
      <c r="AT26" s="17">
        <f>AT19-($BA$26*AT21)</f>
        <v>0</v>
      </c>
      <c r="AU26" s="17">
        <f t="shared" ref="AU26:AZ26" si="64">AU19-($BA$26*AU21)</f>
        <v>117.59999999999627</v>
      </c>
      <c r="AV26" s="17">
        <f t="shared" si="64"/>
        <v>-101528</v>
      </c>
      <c r="AW26" s="17">
        <f t="shared" si="64"/>
        <v>16464</v>
      </c>
      <c r="AX26" s="17">
        <f t="shared" si="64"/>
        <v>-58996</v>
      </c>
      <c r="AY26" s="17">
        <f t="shared" si="64"/>
        <v>2352</v>
      </c>
      <c r="AZ26" s="17">
        <f t="shared" si="64"/>
        <v>12053.919500000047</v>
      </c>
      <c r="BA26" s="17">
        <f t="shared" si="55"/>
        <v>4032</v>
      </c>
    </row>
    <row r="27" spans="1:53" x14ac:dyDescent="0.3">
      <c r="A27" s="14">
        <v>0.74</v>
      </c>
      <c r="B27" s="14">
        <v>686</v>
      </c>
      <c r="C27" s="14">
        <v>245</v>
      </c>
      <c r="D27" s="14">
        <v>220.5</v>
      </c>
      <c r="E27" s="14">
        <v>3.5</v>
      </c>
      <c r="F27" s="14">
        <v>6.05</v>
      </c>
      <c r="G27" s="12">
        <f t="shared" si="12"/>
        <v>0.54759999999999998</v>
      </c>
      <c r="H27" s="12">
        <f t="shared" si="13"/>
        <v>470596</v>
      </c>
      <c r="I27" s="12">
        <f t="shared" si="14"/>
        <v>60025</v>
      </c>
      <c r="J27" s="12">
        <f t="shared" si="15"/>
        <v>48620.25</v>
      </c>
      <c r="K27" s="12">
        <f t="shared" si="16"/>
        <v>12.25</v>
      </c>
      <c r="L27" s="12">
        <f t="shared" si="17"/>
        <v>36.602499999999999</v>
      </c>
      <c r="M27" s="12">
        <f t="shared" si="1"/>
        <v>507.64</v>
      </c>
      <c r="N27" s="12">
        <f t="shared" si="18"/>
        <v>181.3</v>
      </c>
      <c r="O27" s="15">
        <f t="shared" si="19"/>
        <v>163.16999999999999</v>
      </c>
      <c r="P27" s="12">
        <f t="shared" si="2"/>
        <v>2.59</v>
      </c>
      <c r="Q27" s="12">
        <f t="shared" si="20"/>
        <v>168070</v>
      </c>
      <c r="R27" s="12">
        <f t="shared" si="3"/>
        <v>151263</v>
      </c>
      <c r="S27" s="12">
        <f t="shared" si="4"/>
        <v>2401</v>
      </c>
      <c r="T27" s="12">
        <f t="shared" si="21"/>
        <v>54022.5</v>
      </c>
      <c r="U27" s="12">
        <f t="shared" si="22"/>
        <v>857.5</v>
      </c>
      <c r="V27" s="12">
        <f t="shared" si="5"/>
        <v>771.75</v>
      </c>
      <c r="W27" s="15">
        <f t="shared" si="23"/>
        <v>4.4769999999999994</v>
      </c>
      <c r="X27" s="12">
        <f t="shared" si="6"/>
        <v>4150.3</v>
      </c>
      <c r="Y27" s="12">
        <f t="shared" si="24"/>
        <v>1482.25</v>
      </c>
      <c r="Z27" s="12">
        <f t="shared" si="7"/>
        <v>1334.0249999999999</v>
      </c>
      <c r="AA27" s="12">
        <f t="shared" si="8"/>
        <v>21.175000000000001</v>
      </c>
      <c r="AB27" s="12">
        <f t="shared" si="9"/>
        <v>10.857851627883971</v>
      </c>
      <c r="AC27" s="15">
        <f t="shared" si="10"/>
        <v>-4.8078516278839709</v>
      </c>
      <c r="AD27" s="15">
        <f t="shared" si="11"/>
        <v>-16.25719531249997</v>
      </c>
      <c r="AE27" s="15">
        <f t="shared" si="25"/>
        <v>23.115437275746547</v>
      </c>
      <c r="AF27" s="15">
        <f t="shared" si="26"/>
        <v>264.296399428771</v>
      </c>
      <c r="AG27" s="15">
        <f t="shared" si="27"/>
        <v>-0.79468621948495388</v>
      </c>
      <c r="AH27" s="15">
        <f t="shared" si="28"/>
        <v>0.79468621948495388</v>
      </c>
      <c r="AI27" s="15">
        <f t="shared" si="29"/>
        <v>79.468621948495382</v>
      </c>
      <c r="AJ27" s="7"/>
      <c r="AK27" s="17"/>
      <c r="AL27" s="17"/>
      <c r="AM27" s="17"/>
      <c r="AN27" s="17"/>
      <c r="AO27" s="17"/>
      <c r="AP27" s="17"/>
      <c r="AQ27" s="17"/>
      <c r="AR27" s="17"/>
      <c r="AS27" s="18"/>
      <c r="AT27" s="17"/>
      <c r="AU27" s="17"/>
      <c r="AV27" s="17"/>
      <c r="AW27" s="17"/>
      <c r="AX27" s="17"/>
      <c r="AY27" s="17"/>
      <c r="AZ27" s="17"/>
      <c r="BA27" s="17"/>
    </row>
    <row r="28" spans="1:53" x14ac:dyDescent="0.3">
      <c r="A28" s="14">
        <v>0.74</v>
      </c>
      <c r="B28" s="14">
        <v>686</v>
      </c>
      <c r="C28" s="14">
        <v>245</v>
      </c>
      <c r="D28" s="14">
        <v>220.5</v>
      </c>
      <c r="E28" s="14">
        <v>3.5</v>
      </c>
      <c r="F28" s="14">
        <v>6.01</v>
      </c>
      <c r="G28" s="12">
        <f t="shared" si="12"/>
        <v>0.54759999999999998</v>
      </c>
      <c r="H28" s="12">
        <f t="shared" si="13"/>
        <v>470596</v>
      </c>
      <c r="I28" s="12">
        <f t="shared" si="14"/>
        <v>60025</v>
      </c>
      <c r="J28" s="12">
        <f t="shared" si="15"/>
        <v>48620.25</v>
      </c>
      <c r="K28" s="12">
        <f t="shared" si="16"/>
        <v>12.25</v>
      </c>
      <c r="L28" s="12">
        <f t="shared" si="17"/>
        <v>36.120100000000001</v>
      </c>
      <c r="M28" s="12">
        <f t="shared" si="1"/>
        <v>507.64</v>
      </c>
      <c r="N28" s="12">
        <f t="shared" si="18"/>
        <v>181.3</v>
      </c>
      <c r="O28" s="15">
        <f t="shared" si="19"/>
        <v>163.16999999999999</v>
      </c>
      <c r="P28" s="12">
        <f t="shared" si="2"/>
        <v>2.59</v>
      </c>
      <c r="Q28" s="12">
        <f t="shared" si="20"/>
        <v>168070</v>
      </c>
      <c r="R28" s="12">
        <f t="shared" si="3"/>
        <v>151263</v>
      </c>
      <c r="S28" s="12">
        <f t="shared" si="4"/>
        <v>2401</v>
      </c>
      <c r="T28" s="12">
        <f t="shared" si="21"/>
        <v>54022.5</v>
      </c>
      <c r="U28" s="12">
        <f t="shared" si="22"/>
        <v>857.5</v>
      </c>
      <c r="V28" s="12">
        <f t="shared" si="5"/>
        <v>771.75</v>
      </c>
      <c r="W28" s="15">
        <f t="shared" si="23"/>
        <v>4.4474</v>
      </c>
      <c r="X28" s="12">
        <f t="shared" si="6"/>
        <v>4122.8599999999997</v>
      </c>
      <c r="Y28" s="12">
        <f t="shared" si="24"/>
        <v>1472.45</v>
      </c>
      <c r="Z28" s="12">
        <f t="shared" si="7"/>
        <v>1325.2049999999999</v>
      </c>
      <c r="AA28" s="12">
        <f t="shared" si="8"/>
        <v>21.035</v>
      </c>
      <c r="AB28" s="12">
        <f t="shared" si="9"/>
        <v>10.857851627883971</v>
      </c>
      <c r="AC28" s="15">
        <f t="shared" si="10"/>
        <v>-4.8478516278839709</v>
      </c>
      <c r="AD28" s="15">
        <f t="shared" si="11"/>
        <v>-16.297195312499973</v>
      </c>
      <c r="AE28" s="15">
        <f t="shared" si="25"/>
        <v>23.501665405977267</v>
      </c>
      <c r="AF28" s="15">
        <f t="shared" si="26"/>
        <v>265.59857505377107</v>
      </c>
      <c r="AG28" s="15">
        <f t="shared" si="27"/>
        <v>-0.80663088650315662</v>
      </c>
      <c r="AH28" s="15">
        <f t="shared" si="28"/>
        <v>0.80663088650315662</v>
      </c>
      <c r="AI28" s="15">
        <f t="shared" si="29"/>
        <v>80.663088650315657</v>
      </c>
      <c r="AJ28" s="7"/>
      <c r="AK28" s="17">
        <f>AK21</f>
        <v>768</v>
      </c>
      <c r="AL28" s="17">
        <f t="shared" ref="AL28:AQ28" si="65">AL21</f>
        <v>586.88000000000079</v>
      </c>
      <c r="AM28" s="17">
        <f t="shared" si="65"/>
        <v>515872</v>
      </c>
      <c r="AN28" s="17">
        <f t="shared" si="65"/>
        <v>244608</v>
      </c>
      <c r="AO28" s="17">
        <f t="shared" si="65"/>
        <v>135632</v>
      </c>
      <c r="AP28" s="17">
        <f t="shared" si="65"/>
        <v>4032</v>
      </c>
      <c r="AQ28" s="17">
        <f t="shared" si="65"/>
        <v>17131.925999999978</v>
      </c>
      <c r="AR28" s="17"/>
      <c r="AS28" s="18"/>
      <c r="AT28" s="17">
        <f>AT21</f>
        <v>1</v>
      </c>
      <c r="AU28" s="17">
        <f t="shared" ref="AU28:AZ28" si="66">AU21</f>
        <v>0.76416666666666766</v>
      </c>
      <c r="AV28" s="17">
        <f t="shared" si="66"/>
        <v>671.70833333333337</v>
      </c>
      <c r="AW28" s="17">
        <f t="shared" si="66"/>
        <v>318.5</v>
      </c>
      <c r="AX28" s="17">
        <f t="shared" si="66"/>
        <v>176.60416666666666</v>
      </c>
      <c r="AY28" s="17">
        <f t="shared" si="66"/>
        <v>5.25</v>
      </c>
      <c r="AZ28" s="17">
        <f t="shared" si="66"/>
        <v>22.307195312499971</v>
      </c>
      <c r="BA28" s="17"/>
    </row>
    <row r="29" spans="1:53" x14ac:dyDescent="0.3">
      <c r="A29" s="14">
        <v>0.74</v>
      </c>
      <c r="B29" s="14">
        <v>686</v>
      </c>
      <c r="C29" s="14">
        <v>245</v>
      </c>
      <c r="D29" s="14">
        <v>220.5</v>
      </c>
      <c r="E29" s="14">
        <v>3.5</v>
      </c>
      <c r="F29" s="14">
        <v>6.04</v>
      </c>
      <c r="G29" s="12">
        <f t="shared" si="12"/>
        <v>0.54759999999999998</v>
      </c>
      <c r="H29" s="12">
        <f t="shared" si="13"/>
        <v>470596</v>
      </c>
      <c r="I29" s="12">
        <f t="shared" si="14"/>
        <v>60025</v>
      </c>
      <c r="J29" s="12">
        <f t="shared" si="15"/>
        <v>48620.25</v>
      </c>
      <c r="K29" s="12">
        <f t="shared" si="16"/>
        <v>12.25</v>
      </c>
      <c r="L29" s="12">
        <f t="shared" si="17"/>
        <v>36.4816</v>
      </c>
      <c r="M29" s="12">
        <f t="shared" si="1"/>
        <v>507.64</v>
      </c>
      <c r="N29" s="12">
        <f t="shared" si="18"/>
        <v>181.3</v>
      </c>
      <c r="O29" s="15">
        <f t="shared" si="19"/>
        <v>163.16999999999999</v>
      </c>
      <c r="P29" s="12">
        <f t="shared" si="2"/>
        <v>2.59</v>
      </c>
      <c r="Q29" s="12">
        <f t="shared" si="20"/>
        <v>168070</v>
      </c>
      <c r="R29" s="12">
        <f t="shared" si="3"/>
        <v>151263</v>
      </c>
      <c r="S29" s="12">
        <f t="shared" si="4"/>
        <v>2401</v>
      </c>
      <c r="T29" s="12">
        <f t="shared" si="21"/>
        <v>54022.5</v>
      </c>
      <c r="U29" s="12">
        <f t="shared" si="22"/>
        <v>857.5</v>
      </c>
      <c r="V29" s="12">
        <f t="shared" si="5"/>
        <v>771.75</v>
      </c>
      <c r="W29" s="15">
        <f t="shared" si="23"/>
        <v>4.4695999999999998</v>
      </c>
      <c r="X29" s="12">
        <f t="shared" si="6"/>
        <v>4143.4399999999996</v>
      </c>
      <c r="Y29" s="12">
        <f t="shared" si="24"/>
        <v>1479.8</v>
      </c>
      <c r="Z29" s="12">
        <f t="shared" si="7"/>
        <v>1331.82</v>
      </c>
      <c r="AA29" s="12">
        <f t="shared" si="8"/>
        <v>21.14</v>
      </c>
      <c r="AB29" s="12">
        <f t="shared" si="9"/>
        <v>10.857851627883971</v>
      </c>
      <c r="AC29" s="15">
        <f t="shared" si="10"/>
        <v>-4.8178516278839707</v>
      </c>
      <c r="AD29" s="15">
        <f t="shared" si="11"/>
        <v>-16.267195312499972</v>
      </c>
      <c r="AE29" s="15">
        <f t="shared" si="25"/>
        <v>23.211694308304228</v>
      </c>
      <c r="AF29" s="15">
        <f t="shared" si="26"/>
        <v>264.62164333502108</v>
      </c>
      <c r="AG29" s="15">
        <f t="shared" si="27"/>
        <v>-0.79765755428542562</v>
      </c>
      <c r="AH29" s="15">
        <f t="shared" si="28"/>
        <v>0.79765755428542562</v>
      </c>
      <c r="AI29" s="15">
        <f t="shared" si="29"/>
        <v>79.765755428542562</v>
      </c>
      <c r="AJ29" s="7"/>
      <c r="AK29" s="17">
        <f t="shared" ref="AK29:AQ33" si="67">AK22</f>
        <v>0</v>
      </c>
      <c r="AL29" s="17">
        <f t="shared" si="67"/>
        <v>8.5818666666651779</v>
      </c>
      <c r="AM29" s="17">
        <f t="shared" si="67"/>
        <v>-7088.666666665813</v>
      </c>
      <c r="AN29" s="17">
        <f t="shared" si="67"/>
        <v>-721.28000000072643</v>
      </c>
      <c r="AO29" s="17">
        <f t="shared" si="67"/>
        <v>-3183.6933333338529</v>
      </c>
      <c r="AP29" s="17">
        <f t="shared" si="67"/>
        <v>117.59999999999627</v>
      </c>
      <c r="AQ29" s="17">
        <f t="shared" si="67"/>
        <v>509.41147500000625</v>
      </c>
      <c r="AR29" s="17"/>
      <c r="AS29" s="18"/>
      <c r="AT29" s="17">
        <f t="shared" ref="AT29" si="68">AT22</f>
        <v>0</v>
      </c>
      <c r="AU29" s="17">
        <f>AU22/$BA$30</f>
        <v>1</v>
      </c>
      <c r="AV29" s="17">
        <f t="shared" ref="AV29:AY29" si="69">AV22/$BA$30</f>
        <v>-826.00522030954039</v>
      </c>
      <c r="AW29" s="17">
        <f t="shared" si="69"/>
        <v>-84.046982785510608</v>
      </c>
      <c r="AX29" s="17">
        <f t="shared" si="69"/>
        <v>-370.9791187621658</v>
      </c>
      <c r="AY29" s="17">
        <f t="shared" si="69"/>
        <v>13.703312410666289</v>
      </c>
      <c r="AZ29" s="17">
        <f>AZ22/$BA$30</f>
        <v>59.359052614826759</v>
      </c>
      <c r="BA29" s="17"/>
    </row>
    <row r="30" spans="1:53" x14ac:dyDescent="0.3">
      <c r="A30" s="14">
        <v>0.71</v>
      </c>
      <c r="B30" s="14">
        <v>710.5</v>
      </c>
      <c r="C30" s="14">
        <v>269.5</v>
      </c>
      <c r="D30" s="14">
        <v>220.5</v>
      </c>
      <c r="E30" s="14">
        <v>3.5</v>
      </c>
      <c r="F30" s="14">
        <v>6.37</v>
      </c>
      <c r="G30" s="12">
        <f t="shared" si="12"/>
        <v>0.50409999999999999</v>
      </c>
      <c r="H30" s="12">
        <f t="shared" si="13"/>
        <v>504810.25</v>
      </c>
      <c r="I30" s="12">
        <f t="shared" si="14"/>
        <v>72630.25</v>
      </c>
      <c r="J30" s="12">
        <f t="shared" si="15"/>
        <v>48620.25</v>
      </c>
      <c r="K30" s="12">
        <f t="shared" si="16"/>
        <v>12.25</v>
      </c>
      <c r="L30" s="12">
        <f t="shared" si="17"/>
        <v>40.576900000000002</v>
      </c>
      <c r="M30" s="12">
        <f t="shared" si="1"/>
        <v>504.45499999999998</v>
      </c>
      <c r="N30" s="12">
        <f t="shared" si="18"/>
        <v>191.345</v>
      </c>
      <c r="O30" s="15">
        <f t="shared" si="19"/>
        <v>156.55499999999998</v>
      </c>
      <c r="P30" s="12">
        <f t="shared" si="2"/>
        <v>2.4849999999999999</v>
      </c>
      <c r="Q30" s="12">
        <f t="shared" si="20"/>
        <v>191479.75</v>
      </c>
      <c r="R30" s="12">
        <f t="shared" si="3"/>
        <v>156665.25</v>
      </c>
      <c r="S30" s="12">
        <f t="shared" si="4"/>
        <v>2486.75</v>
      </c>
      <c r="T30" s="12">
        <f t="shared" si="21"/>
        <v>59424.75</v>
      </c>
      <c r="U30" s="12">
        <f t="shared" si="22"/>
        <v>943.25</v>
      </c>
      <c r="V30" s="12">
        <f t="shared" si="5"/>
        <v>771.75</v>
      </c>
      <c r="W30" s="15">
        <f t="shared" si="23"/>
        <v>4.5226999999999995</v>
      </c>
      <c r="X30" s="12">
        <f t="shared" si="6"/>
        <v>4525.8850000000002</v>
      </c>
      <c r="Y30" s="12">
        <f t="shared" si="24"/>
        <v>1716.7149999999999</v>
      </c>
      <c r="Z30" s="12">
        <f t="shared" si="7"/>
        <v>1404.585</v>
      </c>
      <c r="AA30" s="12">
        <f t="shared" si="8"/>
        <v>22.295000000000002</v>
      </c>
      <c r="AB30" s="12">
        <f t="shared" si="9"/>
        <v>12.152389075022025</v>
      </c>
      <c r="AC30" s="15">
        <f t="shared" si="10"/>
        <v>-5.7823890750220253</v>
      </c>
      <c r="AD30" s="15">
        <f t="shared" si="11"/>
        <v>-15.93719531249997</v>
      </c>
      <c r="AE30" s="15">
        <f t="shared" si="25"/>
        <v>33.43602341493407</v>
      </c>
      <c r="AF30" s="15">
        <f t="shared" si="26"/>
        <v>253.99419442877101</v>
      </c>
      <c r="AG30" s="15">
        <f t="shared" si="27"/>
        <v>-0.90775338697363028</v>
      </c>
      <c r="AH30" s="15">
        <f t="shared" si="28"/>
        <v>0.90775338697363028</v>
      </c>
      <c r="AI30" s="15">
        <f t="shared" si="29"/>
        <v>90.775338697363026</v>
      </c>
      <c r="AJ30" s="7"/>
      <c r="AK30" s="17">
        <f t="shared" si="67"/>
        <v>0</v>
      </c>
      <c r="AL30" s="17">
        <f t="shared" si="67"/>
        <v>0</v>
      </c>
      <c r="AM30" s="17">
        <f t="shared" si="67"/>
        <v>96002.994966437109</v>
      </c>
      <c r="AN30" s="17">
        <f t="shared" si="67"/>
        <v>-19541.045305465348</v>
      </c>
      <c r="AO30" s="17">
        <f t="shared" si="67"/>
        <v>57772.020134883933</v>
      </c>
      <c r="AP30" s="17">
        <f t="shared" si="67"/>
        <v>-4389.7860916011268</v>
      </c>
      <c r="AQ30" s="17">
        <f t="shared" si="67"/>
        <v>-27873.599614393897</v>
      </c>
      <c r="AR30" s="17"/>
      <c r="AS30" s="18"/>
      <c r="AT30" s="17">
        <f t="shared" ref="AT30:AZ30" si="70">AT23</f>
        <v>0</v>
      </c>
      <c r="AU30" s="17">
        <f t="shared" si="70"/>
        <v>-7088.666666665813</v>
      </c>
      <c r="AV30" s="17">
        <f t="shared" si="70"/>
        <v>5951278.6666666269</v>
      </c>
      <c r="AW30" s="17">
        <f t="shared" si="70"/>
        <v>576240</v>
      </c>
      <c r="AX30" s="17">
        <f t="shared" si="70"/>
        <v>2687519.3333333433</v>
      </c>
      <c r="AY30" s="17">
        <f t="shared" si="70"/>
        <v>-101528</v>
      </c>
      <c r="AZ30" s="17">
        <f t="shared" si="70"/>
        <v>-448650.13724998012</v>
      </c>
      <c r="BA30" s="17">
        <f>AU22</f>
        <v>8.5818666666651779</v>
      </c>
    </row>
    <row r="31" spans="1:53" x14ac:dyDescent="0.3">
      <c r="A31" s="14">
        <v>0.71</v>
      </c>
      <c r="B31" s="14">
        <v>710.5</v>
      </c>
      <c r="C31" s="14">
        <v>269.5</v>
      </c>
      <c r="D31" s="14">
        <v>220.5</v>
      </c>
      <c r="E31" s="14">
        <v>3.5</v>
      </c>
      <c r="F31" s="14">
        <v>6.4</v>
      </c>
      <c r="G31" s="12">
        <f t="shared" si="12"/>
        <v>0.50409999999999999</v>
      </c>
      <c r="H31" s="12">
        <f t="shared" si="13"/>
        <v>504810.25</v>
      </c>
      <c r="I31" s="12">
        <f t="shared" si="14"/>
        <v>72630.25</v>
      </c>
      <c r="J31" s="12">
        <f t="shared" si="15"/>
        <v>48620.25</v>
      </c>
      <c r="K31" s="12">
        <f t="shared" si="16"/>
        <v>12.25</v>
      </c>
      <c r="L31" s="12">
        <f t="shared" si="17"/>
        <v>40.960000000000008</v>
      </c>
      <c r="M31" s="12">
        <f t="shared" si="1"/>
        <v>504.45499999999998</v>
      </c>
      <c r="N31" s="12">
        <f t="shared" si="18"/>
        <v>191.345</v>
      </c>
      <c r="O31" s="15">
        <f t="shared" si="19"/>
        <v>156.55499999999998</v>
      </c>
      <c r="P31" s="12">
        <f t="shared" si="2"/>
        <v>2.4849999999999999</v>
      </c>
      <c r="Q31" s="12">
        <f t="shared" si="20"/>
        <v>191479.75</v>
      </c>
      <c r="R31" s="12">
        <f t="shared" si="3"/>
        <v>156665.25</v>
      </c>
      <c r="S31" s="12">
        <f t="shared" si="4"/>
        <v>2486.75</v>
      </c>
      <c r="T31" s="12">
        <f t="shared" si="21"/>
        <v>59424.75</v>
      </c>
      <c r="U31" s="12">
        <f t="shared" si="22"/>
        <v>943.25</v>
      </c>
      <c r="V31" s="12">
        <f t="shared" si="5"/>
        <v>771.75</v>
      </c>
      <c r="W31" s="15">
        <f t="shared" si="23"/>
        <v>4.5439999999999996</v>
      </c>
      <c r="X31" s="12">
        <f t="shared" si="6"/>
        <v>4547.2</v>
      </c>
      <c r="Y31" s="12">
        <f t="shared" si="24"/>
        <v>1724.8000000000002</v>
      </c>
      <c r="Z31" s="12">
        <f t="shared" si="7"/>
        <v>1411.2</v>
      </c>
      <c r="AA31" s="12">
        <f t="shared" si="8"/>
        <v>22.400000000000002</v>
      </c>
      <c r="AB31" s="12">
        <f t="shared" si="9"/>
        <v>12.152389075022025</v>
      </c>
      <c r="AC31" s="15">
        <f t="shared" si="10"/>
        <v>-5.752389075022025</v>
      </c>
      <c r="AD31" s="15">
        <f t="shared" si="11"/>
        <v>-15.907195312499971</v>
      </c>
      <c r="AE31" s="15">
        <f t="shared" si="25"/>
        <v>33.089980070432752</v>
      </c>
      <c r="AF31" s="15">
        <f t="shared" si="26"/>
        <v>253.03886271002102</v>
      </c>
      <c r="AG31" s="15">
        <f t="shared" si="27"/>
        <v>-0.89881079297219135</v>
      </c>
      <c r="AH31" s="15">
        <f t="shared" si="28"/>
        <v>0.89881079297219135</v>
      </c>
      <c r="AI31" s="15">
        <f t="shared" si="29"/>
        <v>89.881079297219131</v>
      </c>
      <c r="AJ31" s="7"/>
      <c r="AK31" s="17">
        <f t="shared" si="67"/>
        <v>0</v>
      </c>
      <c r="AL31" s="17">
        <f t="shared" si="67"/>
        <v>0</v>
      </c>
      <c r="AM31" s="17">
        <f>AM24-($AR$31*AM23)</f>
        <v>0</v>
      </c>
      <c r="AN31" s="17">
        <f t="shared" ref="AN31:AQ31" si="71">AN24-($AR$31*AN23)</f>
        <v>1395209.0866404183</v>
      </c>
      <c r="AO31" s="17">
        <f t="shared" si="71"/>
        <v>-697604.54332053661</v>
      </c>
      <c r="AP31" s="17">
        <f t="shared" si="71"/>
        <v>25454.400875345807</v>
      </c>
      <c r="AQ31" s="17">
        <f t="shared" si="71"/>
        <v>190990.83804556294</v>
      </c>
      <c r="AR31" s="17">
        <f>AM24/$AM$23</f>
        <v>-0.20354620511908028</v>
      </c>
      <c r="AS31" s="18"/>
      <c r="AT31" s="17">
        <f t="shared" ref="AT31:AZ31" si="72">AT24</f>
        <v>0</v>
      </c>
      <c r="AU31" s="17">
        <f t="shared" si="72"/>
        <v>-721.28000000072643</v>
      </c>
      <c r="AV31" s="17">
        <f t="shared" si="72"/>
        <v>576240</v>
      </c>
      <c r="AW31" s="17">
        <f t="shared" si="72"/>
        <v>1459808</v>
      </c>
      <c r="AX31" s="17">
        <f t="shared" si="72"/>
        <v>-441784</v>
      </c>
      <c r="AY31" s="17">
        <f t="shared" si="72"/>
        <v>16464</v>
      </c>
      <c r="AZ31" s="17">
        <f t="shared" si="72"/>
        <v>153849.90600001439</v>
      </c>
      <c r="BA31" s="17"/>
    </row>
    <row r="32" spans="1:53" x14ac:dyDescent="0.3">
      <c r="A32" s="14">
        <v>0.71</v>
      </c>
      <c r="B32" s="14">
        <v>710.5</v>
      </c>
      <c r="C32" s="14">
        <v>269.5</v>
      </c>
      <c r="D32" s="14">
        <v>220.5</v>
      </c>
      <c r="E32" s="14">
        <v>3.5</v>
      </c>
      <c r="F32" s="14">
        <v>6.3659999999999997</v>
      </c>
      <c r="G32" s="12">
        <f t="shared" si="12"/>
        <v>0.50409999999999999</v>
      </c>
      <c r="H32" s="12">
        <f t="shared" si="13"/>
        <v>504810.25</v>
      </c>
      <c r="I32" s="12">
        <f t="shared" si="14"/>
        <v>72630.25</v>
      </c>
      <c r="J32" s="12">
        <f t="shared" si="15"/>
        <v>48620.25</v>
      </c>
      <c r="K32" s="12">
        <f t="shared" si="16"/>
        <v>12.25</v>
      </c>
      <c r="L32" s="12">
        <f t="shared" si="17"/>
        <v>40.525955999999994</v>
      </c>
      <c r="M32" s="12">
        <f t="shared" si="1"/>
        <v>504.45499999999998</v>
      </c>
      <c r="N32" s="12">
        <f t="shared" si="18"/>
        <v>191.345</v>
      </c>
      <c r="O32" s="15">
        <f t="shared" si="19"/>
        <v>156.55499999999998</v>
      </c>
      <c r="P32" s="12">
        <f t="shared" si="2"/>
        <v>2.4849999999999999</v>
      </c>
      <c r="Q32" s="12">
        <f t="shared" si="20"/>
        <v>191479.75</v>
      </c>
      <c r="R32" s="12">
        <f t="shared" si="3"/>
        <v>156665.25</v>
      </c>
      <c r="S32" s="12">
        <f t="shared" si="4"/>
        <v>2486.75</v>
      </c>
      <c r="T32" s="12">
        <f t="shared" si="21"/>
        <v>59424.75</v>
      </c>
      <c r="U32" s="12">
        <f t="shared" si="22"/>
        <v>943.25</v>
      </c>
      <c r="V32" s="12">
        <f t="shared" si="5"/>
        <v>771.75</v>
      </c>
      <c r="W32" s="15">
        <f t="shared" si="23"/>
        <v>4.5198599999999995</v>
      </c>
      <c r="X32" s="12">
        <f t="shared" si="6"/>
        <v>4523.0429999999997</v>
      </c>
      <c r="Y32" s="12">
        <f t="shared" si="24"/>
        <v>1715.6369999999999</v>
      </c>
      <c r="Z32" s="12">
        <f t="shared" si="7"/>
        <v>1403.703</v>
      </c>
      <c r="AA32" s="12">
        <f t="shared" si="8"/>
        <v>22.280999999999999</v>
      </c>
      <c r="AB32" s="12">
        <f t="shared" si="9"/>
        <v>12.152389075022025</v>
      </c>
      <c r="AC32" s="15">
        <f t="shared" si="10"/>
        <v>-5.7863890750220257</v>
      </c>
      <c r="AD32" s="15">
        <f t="shared" si="11"/>
        <v>-15.941195312499971</v>
      </c>
      <c r="AE32" s="15">
        <f t="shared" si="25"/>
        <v>33.482298527534255</v>
      </c>
      <c r="AF32" s="15">
        <f t="shared" si="26"/>
        <v>254.12170799127105</v>
      </c>
      <c r="AG32" s="15">
        <f t="shared" si="27"/>
        <v>-0.90895210100880086</v>
      </c>
      <c r="AH32" s="15">
        <f t="shared" si="28"/>
        <v>0.90895210100880086</v>
      </c>
      <c r="AI32" s="15">
        <f t="shared" si="29"/>
        <v>90.895210100880092</v>
      </c>
      <c r="AJ32" s="7"/>
      <c r="AK32" s="17">
        <f t="shared" si="67"/>
        <v>0</v>
      </c>
      <c r="AL32" s="17">
        <f t="shared" si="67"/>
        <v>0</v>
      </c>
      <c r="AM32" s="17">
        <f>AM25-($AR$32*AM23)</f>
        <v>0</v>
      </c>
      <c r="AN32" s="17">
        <f t="shared" ref="AN32:AQ32" si="73">AN25-($AR$32*AN23)</f>
        <v>-697604.54332052974</v>
      </c>
      <c r="AO32" s="17">
        <f t="shared" si="73"/>
        <v>348802.27166041743</v>
      </c>
      <c r="AP32" s="17">
        <f t="shared" si="73"/>
        <v>-12727.200437702719</v>
      </c>
      <c r="AQ32" s="17">
        <f t="shared" si="73"/>
        <v>-95495.41902300471</v>
      </c>
      <c r="AR32" s="17">
        <f t="shared" ref="AR32:AR33" si="74">AM25/$AM$23</f>
        <v>0.60177310254870653</v>
      </c>
      <c r="AS32" s="18"/>
      <c r="AT32" s="17">
        <f t="shared" ref="AT32:AZ32" si="75">AT25</f>
        <v>0</v>
      </c>
      <c r="AU32" s="17">
        <f t="shared" si="75"/>
        <v>-3183.6933333338529</v>
      </c>
      <c r="AV32" s="17">
        <f t="shared" si="75"/>
        <v>2687519.3333333284</v>
      </c>
      <c r="AW32" s="17">
        <f t="shared" si="75"/>
        <v>-441784</v>
      </c>
      <c r="AX32" s="17">
        <f t="shared" si="75"/>
        <v>1564651.6666666679</v>
      </c>
      <c r="AY32" s="17">
        <f t="shared" si="75"/>
        <v>-58996</v>
      </c>
      <c r="AZ32" s="17">
        <f t="shared" si="75"/>
        <v>-301250.02162499633</v>
      </c>
      <c r="BA32" s="17"/>
    </row>
    <row r="33" spans="1:53" x14ac:dyDescent="0.3">
      <c r="A33" s="14">
        <v>0.71</v>
      </c>
      <c r="B33" s="14">
        <v>710.5</v>
      </c>
      <c r="C33" s="14">
        <v>269.5</v>
      </c>
      <c r="D33" s="14">
        <v>220.5</v>
      </c>
      <c r="E33" s="14">
        <v>3.5</v>
      </c>
      <c r="F33" s="14">
        <v>6.4</v>
      </c>
      <c r="G33" s="12">
        <f t="shared" si="12"/>
        <v>0.50409999999999999</v>
      </c>
      <c r="H33" s="12">
        <f t="shared" si="13"/>
        <v>504810.25</v>
      </c>
      <c r="I33" s="12">
        <f t="shared" si="14"/>
        <v>72630.25</v>
      </c>
      <c r="J33" s="12">
        <f t="shared" si="15"/>
        <v>48620.25</v>
      </c>
      <c r="K33" s="12">
        <f t="shared" si="16"/>
        <v>12.25</v>
      </c>
      <c r="L33" s="12">
        <f t="shared" si="17"/>
        <v>40.960000000000008</v>
      </c>
      <c r="M33" s="12">
        <f t="shared" si="1"/>
        <v>504.45499999999998</v>
      </c>
      <c r="N33" s="12">
        <f t="shared" si="18"/>
        <v>191.345</v>
      </c>
      <c r="O33" s="15">
        <f t="shared" si="19"/>
        <v>156.55499999999998</v>
      </c>
      <c r="P33" s="12">
        <f t="shared" si="2"/>
        <v>2.4849999999999999</v>
      </c>
      <c r="Q33" s="12">
        <f t="shared" si="20"/>
        <v>191479.75</v>
      </c>
      <c r="R33" s="12">
        <f t="shared" si="3"/>
        <v>156665.25</v>
      </c>
      <c r="S33" s="12">
        <f t="shared" si="4"/>
        <v>2486.75</v>
      </c>
      <c r="T33" s="12">
        <f t="shared" si="21"/>
        <v>59424.75</v>
      </c>
      <c r="U33" s="12">
        <f t="shared" si="22"/>
        <v>943.25</v>
      </c>
      <c r="V33" s="12">
        <f t="shared" si="5"/>
        <v>771.75</v>
      </c>
      <c r="W33" s="15">
        <f t="shared" si="23"/>
        <v>4.5439999999999996</v>
      </c>
      <c r="X33" s="12">
        <f t="shared" si="6"/>
        <v>4547.2</v>
      </c>
      <c r="Y33" s="12">
        <f t="shared" si="24"/>
        <v>1724.8000000000002</v>
      </c>
      <c r="Z33" s="12">
        <f t="shared" si="7"/>
        <v>1411.2</v>
      </c>
      <c r="AA33" s="12">
        <f t="shared" si="8"/>
        <v>22.400000000000002</v>
      </c>
      <c r="AB33" s="12">
        <f t="shared" si="9"/>
        <v>12.152389075022025</v>
      </c>
      <c r="AC33" s="15">
        <f t="shared" si="10"/>
        <v>-5.752389075022025</v>
      </c>
      <c r="AD33" s="15">
        <f t="shared" si="11"/>
        <v>-15.907195312499971</v>
      </c>
      <c r="AE33" s="15">
        <f t="shared" si="25"/>
        <v>33.089980070432752</v>
      </c>
      <c r="AF33" s="15">
        <f t="shared" si="26"/>
        <v>253.03886271002102</v>
      </c>
      <c r="AG33" s="15">
        <f t="shared" si="27"/>
        <v>-0.89881079297219135</v>
      </c>
      <c r="AH33" s="15">
        <f t="shared" si="28"/>
        <v>0.89881079297219135</v>
      </c>
      <c r="AI33" s="15">
        <f t="shared" si="29"/>
        <v>89.881079297219131</v>
      </c>
      <c r="AJ33" s="7"/>
      <c r="AK33" s="17">
        <f t="shared" si="67"/>
        <v>0</v>
      </c>
      <c r="AL33" s="17">
        <f t="shared" si="67"/>
        <v>0</v>
      </c>
      <c r="AM33" s="17">
        <f>AM26-($AR$33*AM23)</f>
        <v>0</v>
      </c>
      <c r="AN33" s="17">
        <f t="shared" ref="AN33:AQ33" si="76">AN26-($AR$33*AN23)</f>
        <v>25454.400875346117</v>
      </c>
      <c r="AO33" s="17">
        <f t="shared" si="76"/>
        <v>-12727.200437703919</v>
      </c>
      <c r="AP33" s="17">
        <f t="shared" si="76"/>
        <v>539.76524420640044</v>
      </c>
      <c r="AQ33" s="17">
        <f t="shared" si="76"/>
        <v>3798.7603008116184</v>
      </c>
      <c r="AR33" s="17">
        <f t="shared" si="74"/>
        <v>-4.5725511929462281E-2</v>
      </c>
      <c r="AS33" s="18"/>
      <c r="AT33" s="17">
        <f t="shared" ref="AT33:AZ33" si="77">AT26</f>
        <v>0</v>
      </c>
      <c r="AU33" s="17">
        <f t="shared" si="77"/>
        <v>117.59999999999627</v>
      </c>
      <c r="AV33" s="17">
        <f t="shared" si="77"/>
        <v>-101528</v>
      </c>
      <c r="AW33" s="17">
        <f t="shared" si="77"/>
        <v>16464</v>
      </c>
      <c r="AX33" s="17">
        <f t="shared" si="77"/>
        <v>-58996</v>
      </c>
      <c r="AY33" s="17">
        <f t="shared" si="77"/>
        <v>2352</v>
      </c>
      <c r="AZ33" s="17">
        <f t="shared" si="77"/>
        <v>12053.919500000047</v>
      </c>
      <c r="BA33" s="17"/>
    </row>
    <row r="34" spans="1:53" x14ac:dyDescent="0.3">
      <c r="A34" s="14">
        <v>0.69</v>
      </c>
      <c r="B34" s="14">
        <v>735</v>
      </c>
      <c r="C34" s="14">
        <v>294</v>
      </c>
      <c r="D34" s="14">
        <v>220.5</v>
      </c>
      <c r="E34" s="14">
        <v>3.5</v>
      </c>
      <c r="F34" s="14">
        <v>6.85</v>
      </c>
      <c r="G34" s="12">
        <f t="shared" si="12"/>
        <v>0.47609999999999991</v>
      </c>
      <c r="H34" s="12">
        <f t="shared" si="13"/>
        <v>540225</v>
      </c>
      <c r="I34" s="12">
        <f t="shared" si="14"/>
        <v>86436</v>
      </c>
      <c r="J34" s="12">
        <f t="shared" si="15"/>
        <v>48620.25</v>
      </c>
      <c r="K34" s="12">
        <f t="shared" si="16"/>
        <v>12.25</v>
      </c>
      <c r="L34" s="12">
        <f t="shared" si="17"/>
        <v>46.922499999999992</v>
      </c>
      <c r="M34" s="12">
        <f t="shared" si="1"/>
        <v>507.15</v>
      </c>
      <c r="N34" s="12">
        <f t="shared" si="18"/>
        <v>202.85999999999999</v>
      </c>
      <c r="O34" s="15">
        <f t="shared" si="19"/>
        <v>152.14499999999998</v>
      </c>
      <c r="P34" s="12">
        <f t="shared" si="2"/>
        <v>2.415</v>
      </c>
      <c r="Q34" s="12">
        <f t="shared" si="20"/>
        <v>216090</v>
      </c>
      <c r="R34" s="12">
        <f t="shared" si="3"/>
        <v>162067.5</v>
      </c>
      <c r="S34" s="12">
        <f t="shared" si="4"/>
        <v>2572.5</v>
      </c>
      <c r="T34" s="12">
        <f t="shared" si="21"/>
        <v>64827</v>
      </c>
      <c r="U34" s="12">
        <f t="shared" si="22"/>
        <v>1029</v>
      </c>
      <c r="V34" s="12">
        <f t="shared" si="5"/>
        <v>771.75</v>
      </c>
      <c r="W34" s="15">
        <f t="shared" si="23"/>
        <v>4.7264999999999997</v>
      </c>
      <c r="X34" s="12">
        <f t="shared" si="6"/>
        <v>5034.75</v>
      </c>
      <c r="Y34" s="12">
        <f t="shared" si="24"/>
        <v>2013.8999999999999</v>
      </c>
      <c r="Z34" s="12">
        <f t="shared" si="7"/>
        <v>1510.425</v>
      </c>
      <c r="AA34" s="12">
        <f t="shared" si="8"/>
        <v>23.974999999999998</v>
      </c>
      <c r="AB34" s="12">
        <f t="shared" si="9"/>
        <v>12.799192204392508</v>
      </c>
      <c r="AC34" s="15">
        <f t="shared" si="10"/>
        <v>-5.9491922043925083</v>
      </c>
      <c r="AD34" s="15">
        <f t="shared" ref="AD34:AD66" si="78">F34-$BM$4</f>
        <v>-15.457195312499971</v>
      </c>
      <c r="AE34" s="15">
        <f t="shared" si="25"/>
        <v>35.392887884804594</v>
      </c>
      <c r="AF34" s="15">
        <f t="shared" si="26"/>
        <v>238.92488692877109</v>
      </c>
      <c r="AG34" s="15">
        <f t="shared" si="27"/>
        <v>-0.86849521232007421</v>
      </c>
      <c r="AH34" s="15">
        <f t="shared" si="28"/>
        <v>0.86849521232007421</v>
      </c>
      <c r="AI34" s="15">
        <f t="shared" si="29"/>
        <v>86.849521232007419</v>
      </c>
      <c r="AJ34" s="7"/>
      <c r="AK34" s="17"/>
      <c r="AL34" s="17"/>
      <c r="AM34" s="17"/>
      <c r="AN34" s="17"/>
      <c r="AO34" s="17"/>
      <c r="AP34" s="17"/>
      <c r="AQ34" s="17"/>
      <c r="AR34" s="17"/>
      <c r="AS34" s="18"/>
      <c r="AT34" s="17"/>
      <c r="AU34" s="17"/>
      <c r="AV34" s="17"/>
      <c r="AW34" s="17"/>
      <c r="AX34" s="17"/>
      <c r="AY34" s="17"/>
      <c r="AZ34" s="17"/>
      <c r="BA34" s="17"/>
    </row>
    <row r="35" spans="1:53" x14ac:dyDescent="0.3">
      <c r="A35" s="14">
        <v>0.69</v>
      </c>
      <c r="B35" s="14">
        <v>735</v>
      </c>
      <c r="C35" s="14">
        <v>294</v>
      </c>
      <c r="D35" s="14">
        <v>220.5</v>
      </c>
      <c r="E35" s="14">
        <v>3.5</v>
      </c>
      <c r="F35" s="14">
        <v>6.79</v>
      </c>
      <c r="G35" s="12">
        <f t="shared" si="12"/>
        <v>0.47609999999999991</v>
      </c>
      <c r="H35" s="12">
        <f t="shared" si="13"/>
        <v>540225</v>
      </c>
      <c r="I35" s="12">
        <f t="shared" si="14"/>
        <v>86436</v>
      </c>
      <c r="J35" s="12">
        <f t="shared" si="15"/>
        <v>48620.25</v>
      </c>
      <c r="K35" s="12">
        <f t="shared" si="16"/>
        <v>12.25</v>
      </c>
      <c r="L35" s="12">
        <f t="shared" si="17"/>
        <v>46.104100000000003</v>
      </c>
      <c r="M35" s="12">
        <f t="shared" si="1"/>
        <v>507.15</v>
      </c>
      <c r="N35" s="12">
        <f t="shared" si="18"/>
        <v>202.85999999999999</v>
      </c>
      <c r="O35" s="15">
        <f t="shared" si="19"/>
        <v>152.14499999999998</v>
      </c>
      <c r="P35" s="12">
        <f t="shared" si="2"/>
        <v>2.415</v>
      </c>
      <c r="Q35" s="12">
        <f t="shared" si="20"/>
        <v>216090</v>
      </c>
      <c r="R35" s="12">
        <f t="shared" si="3"/>
        <v>162067.5</v>
      </c>
      <c r="S35" s="12">
        <f t="shared" si="4"/>
        <v>2572.5</v>
      </c>
      <c r="T35" s="12">
        <f t="shared" si="21"/>
        <v>64827</v>
      </c>
      <c r="U35" s="12">
        <f t="shared" si="22"/>
        <v>1029</v>
      </c>
      <c r="V35" s="12">
        <f t="shared" si="5"/>
        <v>771.75</v>
      </c>
      <c r="W35" s="15">
        <f t="shared" si="23"/>
        <v>4.6850999999999994</v>
      </c>
      <c r="X35" s="12">
        <f t="shared" si="6"/>
        <v>4990.6499999999996</v>
      </c>
      <c r="Y35" s="12">
        <f t="shared" si="24"/>
        <v>1996.26</v>
      </c>
      <c r="Z35" s="12">
        <f t="shared" si="7"/>
        <v>1497.1949999999999</v>
      </c>
      <c r="AA35" s="12">
        <f t="shared" si="8"/>
        <v>23.765000000000001</v>
      </c>
      <c r="AB35" s="12">
        <f t="shared" si="9"/>
        <v>12.799192204392508</v>
      </c>
      <c r="AC35" s="15">
        <f t="shared" si="10"/>
        <v>-6.0091922043925079</v>
      </c>
      <c r="AD35" s="15">
        <f t="shared" si="78"/>
        <v>-15.517195312499972</v>
      </c>
      <c r="AE35" s="15">
        <f t="shared" si="25"/>
        <v>36.110390949331688</v>
      </c>
      <c r="AF35" s="15">
        <f t="shared" si="26"/>
        <v>240.78335036627109</v>
      </c>
      <c r="AG35" s="15">
        <f t="shared" si="27"/>
        <v>-0.88500621566899973</v>
      </c>
      <c r="AH35" s="15">
        <f t="shared" si="28"/>
        <v>0.88500621566899973</v>
      </c>
      <c r="AI35" s="15">
        <f t="shared" si="29"/>
        <v>88.50062156689998</v>
      </c>
      <c r="AJ35" s="7"/>
      <c r="AK35" s="17">
        <f>AK28</f>
        <v>768</v>
      </c>
      <c r="AL35" s="17">
        <f t="shared" ref="AL35:AQ35" si="79">AL28</f>
        <v>586.88000000000079</v>
      </c>
      <c r="AM35" s="17">
        <f t="shared" si="79"/>
        <v>515872</v>
      </c>
      <c r="AN35" s="17">
        <f t="shared" si="79"/>
        <v>244608</v>
      </c>
      <c r="AO35" s="17">
        <f t="shared" si="79"/>
        <v>135632</v>
      </c>
      <c r="AP35" s="17">
        <f t="shared" si="79"/>
        <v>4032</v>
      </c>
      <c r="AQ35" s="17">
        <f t="shared" si="79"/>
        <v>17131.925999999978</v>
      </c>
      <c r="AR35" s="17"/>
      <c r="AS35" s="18"/>
      <c r="AT35" s="17">
        <f>AT28</f>
        <v>1</v>
      </c>
      <c r="AU35" s="17">
        <f t="shared" ref="AU35:AZ35" si="80">AU28</f>
        <v>0.76416666666666766</v>
      </c>
      <c r="AV35" s="17">
        <f t="shared" si="80"/>
        <v>671.70833333333337</v>
      </c>
      <c r="AW35" s="17">
        <f t="shared" si="80"/>
        <v>318.5</v>
      </c>
      <c r="AX35" s="17">
        <f t="shared" si="80"/>
        <v>176.60416666666666</v>
      </c>
      <c r="AY35" s="17">
        <f t="shared" si="80"/>
        <v>5.25</v>
      </c>
      <c r="AZ35" s="17">
        <f t="shared" si="80"/>
        <v>22.307195312499971</v>
      </c>
      <c r="BA35" s="17"/>
    </row>
    <row r="36" spans="1:53" x14ac:dyDescent="0.3">
      <c r="A36" s="14">
        <v>0.69</v>
      </c>
      <c r="B36" s="14">
        <v>735</v>
      </c>
      <c r="C36" s="14">
        <v>294</v>
      </c>
      <c r="D36" s="14">
        <v>220.5</v>
      </c>
      <c r="E36" s="14">
        <v>3.5</v>
      </c>
      <c r="F36" s="14">
        <v>6.77</v>
      </c>
      <c r="G36" s="12">
        <f t="shared" si="12"/>
        <v>0.47609999999999991</v>
      </c>
      <c r="H36" s="12">
        <f t="shared" si="13"/>
        <v>540225</v>
      </c>
      <c r="I36" s="12">
        <f t="shared" si="14"/>
        <v>86436</v>
      </c>
      <c r="J36" s="12">
        <f t="shared" si="15"/>
        <v>48620.25</v>
      </c>
      <c r="K36" s="12">
        <f t="shared" si="16"/>
        <v>12.25</v>
      </c>
      <c r="L36" s="12">
        <f t="shared" si="17"/>
        <v>45.832899999999995</v>
      </c>
      <c r="M36" s="12">
        <f t="shared" si="1"/>
        <v>507.15</v>
      </c>
      <c r="N36" s="12">
        <f t="shared" si="18"/>
        <v>202.85999999999999</v>
      </c>
      <c r="O36" s="15">
        <f t="shared" si="19"/>
        <v>152.14499999999998</v>
      </c>
      <c r="P36" s="12">
        <f t="shared" si="2"/>
        <v>2.415</v>
      </c>
      <c r="Q36" s="12">
        <f t="shared" si="20"/>
        <v>216090</v>
      </c>
      <c r="R36" s="12">
        <f t="shared" si="3"/>
        <v>162067.5</v>
      </c>
      <c r="S36" s="12">
        <f t="shared" si="4"/>
        <v>2572.5</v>
      </c>
      <c r="T36" s="12">
        <f t="shared" si="21"/>
        <v>64827</v>
      </c>
      <c r="U36" s="12">
        <f t="shared" si="22"/>
        <v>1029</v>
      </c>
      <c r="V36" s="12">
        <f t="shared" si="5"/>
        <v>771.75</v>
      </c>
      <c r="W36" s="15">
        <f t="shared" si="23"/>
        <v>4.6712999999999996</v>
      </c>
      <c r="X36" s="12">
        <f t="shared" si="6"/>
        <v>4975.95</v>
      </c>
      <c r="Y36" s="12">
        <f t="shared" si="24"/>
        <v>1990.3799999999999</v>
      </c>
      <c r="Z36" s="12">
        <f t="shared" si="7"/>
        <v>1492.7849999999999</v>
      </c>
      <c r="AA36" s="12">
        <f t="shared" si="8"/>
        <v>23.695</v>
      </c>
      <c r="AB36" s="12">
        <f t="shared" si="9"/>
        <v>12.799192204392508</v>
      </c>
      <c r="AC36" s="15">
        <f t="shared" si="10"/>
        <v>-6.0291922043925084</v>
      </c>
      <c r="AD36" s="15">
        <f t="shared" si="78"/>
        <v>-15.537195312499971</v>
      </c>
      <c r="AE36" s="15">
        <f t="shared" si="25"/>
        <v>36.351158637507396</v>
      </c>
      <c r="AF36" s="15">
        <f t="shared" si="26"/>
        <v>241.40443817877107</v>
      </c>
      <c r="AG36" s="15">
        <f t="shared" si="27"/>
        <v>-0.89057491940805156</v>
      </c>
      <c r="AH36" s="15">
        <f t="shared" si="28"/>
        <v>0.89057491940805156</v>
      </c>
      <c r="AI36" s="15">
        <f t="shared" si="29"/>
        <v>89.05749194080515</v>
      </c>
      <c r="AJ36" s="7"/>
      <c r="AK36" s="17">
        <f t="shared" ref="AK36:AQ36" si="81">AK29</f>
        <v>0</v>
      </c>
      <c r="AL36" s="17">
        <f t="shared" si="81"/>
        <v>8.5818666666651779</v>
      </c>
      <c r="AM36" s="17">
        <f t="shared" si="81"/>
        <v>-7088.666666665813</v>
      </c>
      <c r="AN36" s="17">
        <f t="shared" si="81"/>
        <v>-721.28000000072643</v>
      </c>
      <c r="AO36" s="17">
        <f t="shared" si="81"/>
        <v>-3183.6933333338529</v>
      </c>
      <c r="AP36" s="17">
        <f t="shared" si="81"/>
        <v>117.59999999999627</v>
      </c>
      <c r="AQ36" s="17">
        <f t="shared" si="81"/>
        <v>509.41147500000625</v>
      </c>
      <c r="AR36" s="17"/>
      <c r="AS36" s="18"/>
      <c r="AT36" s="17">
        <f t="shared" ref="AT36:AZ36" si="82">AT29</f>
        <v>0</v>
      </c>
      <c r="AU36" s="17">
        <f t="shared" si="82"/>
        <v>1</v>
      </c>
      <c r="AV36" s="17">
        <f t="shared" si="82"/>
        <v>-826.00522030954039</v>
      </c>
      <c r="AW36" s="17">
        <f t="shared" si="82"/>
        <v>-84.046982785510608</v>
      </c>
      <c r="AX36" s="17">
        <f t="shared" si="82"/>
        <v>-370.9791187621658</v>
      </c>
      <c r="AY36" s="17">
        <f t="shared" si="82"/>
        <v>13.703312410666289</v>
      </c>
      <c r="AZ36" s="17">
        <f t="shared" si="82"/>
        <v>59.359052614826759</v>
      </c>
      <c r="BA36" s="17"/>
    </row>
    <row r="37" spans="1:53" x14ac:dyDescent="0.3">
      <c r="A37" s="14">
        <v>0.69</v>
      </c>
      <c r="B37" s="14">
        <v>735</v>
      </c>
      <c r="C37" s="14">
        <v>294</v>
      </c>
      <c r="D37" s="14">
        <v>220.5</v>
      </c>
      <c r="E37" s="14">
        <v>3.5</v>
      </c>
      <c r="F37" s="14">
        <v>6.81</v>
      </c>
      <c r="G37" s="12">
        <f t="shared" si="12"/>
        <v>0.47609999999999991</v>
      </c>
      <c r="H37" s="12">
        <f t="shared" si="13"/>
        <v>540225</v>
      </c>
      <c r="I37" s="12">
        <f t="shared" si="14"/>
        <v>86436</v>
      </c>
      <c r="J37" s="12">
        <f t="shared" si="15"/>
        <v>48620.25</v>
      </c>
      <c r="K37" s="12">
        <f t="shared" si="16"/>
        <v>12.25</v>
      </c>
      <c r="L37" s="12">
        <f t="shared" si="17"/>
        <v>46.376099999999994</v>
      </c>
      <c r="M37" s="12">
        <f t="shared" si="1"/>
        <v>507.15</v>
      </c>
      <c r="N37" s="12">
        <f t="shared" si="18"/>
        <v>202.85999999999999</v>
      </c>
      <c r="O37" s="15">
        <f t="shared" si="19"/>
        <v>152.14499999999998</v>
      </c>
      <c r="P37" s="12">
        <f t="shared" si="2"/>
        <v>2.415</v>
      </c>
      <c r="Q37" s="12">
        <f t="shared" si="20"/>
        <v>216090</v>
      </c>
      <c r="R37" s="12">
        <f t="shared" si="3"/>
        <v>162067.5</v>
      </c>
      <c r="S37" s="12">
        <f t="shared" si="4"/>
        <v>2572.5</v>
      </c>
      <c r="T37" s="12">
        <f t="shared" si="21"/>
        <v>64827</v>
      </c>
      <c r="U37" s="12">
        <f t="shared" si="22"/>
        <v>1029</v>
      </c>
      <c r="V37" s="12">
        <f t="shared" si="5"/>
        <v>771.75</v>
      </c>
      <c r="W37" s="15">
        <f t="shared" si="23"/>
        <v>4.6988999999999992</v>
      </c>
      <c r="X37" s="12">
        <f t="shared" si="6"/>
        <v>5005.3499999999995</v>
      </c>
      <c r="Y37" s="12">
        <f t="shared" si="24"/>
        <v>2002.1399999999999</v>
      </c>
      <c r="Z37" s="12">
        <f t="shared" si="7"/>
        <v>1501.605</v>
      </c>
      <c r="AA37" s="12">
        <f t="shared" si="8"/>
        <v>23.834999999999997</v>
      </c>
      <c r="AB37" s="12">
        <f t="shared" si="9"/>
        <v>12.799192204392508</v>
      </c>
      <c r="AC37" s="15">
        <f t="shared" si="10"/>
        <v>-5.9891922043925083</v>
      </c>
      <c r="AD37" s="15">
        <f t="shared" si="78"/>
        <v>-15.497195312499972</v>
      </c>
      <c r="AE37" s="15">
        <f t="shared" si="25"/>
        <v>35.870423261155992</v>
      </c>
      <c r="AF37" s="15">
        <f t="shared" si="26"/>
        <v>240.16306255377111</v>
      </c>
      <c r="AG37" s="15">
        <f t="shared" si="27"/>
        <v>-0.87947022090932581</v>
      </c>
      <c r="AH37" s="15">
        <f t="shared" si="28"/>
        <v>0.87947022090932581</v>
      </c>
      <c r="AI37" s="15">
        <f t="shared" si="29"/>
        <v>87.947022090932577</v>
      </c>
      <c r="AJ37" s="7"/>
      <c r="AK37" s="17">
        <f t="shared" ref="AK37:AQ37" si="83">AK30</f>
        <v>0</v>
      </c>
      <c r="AL37" s="17">
        <f t="shared" si="83"/>
        <v>0</v>
      </c>
      <c r="AM37" s="17">
        <f t="shared" si="83"/>
        <v>96002.994966437109</v>
      </c>
      <c r="AN37" s="17">
        <f t="shared" si="83"/>
        <v>-19541.045305465348</v>
      </c>
      <c r="AO37" s="17">
        <f t="shared" si="83"/>
        <v>57772.020134883933</v>
      </c>
      <c r="AP37" s="17">
        <f t="shared" si="83"/>
        <v>-4389.7860916011268</v>
      </c>
      <c r="AQ37" s="17">
        <f t="shared" si="83"/>
        <v>-27873.599614393897</v>
      </c>
      <c r="AR37" s="17"/>
      <c r="AS37" s="18"/>
      <c r="AT37" s="17">
        <f t="shared" ref="AT37" si="84">AT30</f>
        <v>0</v>
      </c>
      <c r="AU37" s="17">
        <f>AU30-($BA$37*AU36)</f>
        <v>0</v>
      </c>
      <c r="AV37" s="17">
        <f t="shared" ref="AV37:AZ37" si="85">AV30-($BA$37*AV36)</f>
        <v>96002.994966437109</v>
      </c>
      <c r="AW37" s="17">
        <f t="shared" si="85"/>
        <v>-19541.04530548444</v>
      </c>
      <c r="AX37" s="17">
        <f t="shared" si="85"/>
        <v>57772.02013492072</v>
      </c>
      <c r="AY37" s="17">
        <f t="shared" si="85"/>
        <v>-4389.7860916019272</v>
      </c>
      <c r="AZ37" s="17">
        <f t="shared" si="85"/>
        <v>-27873.599614395527</v>
      </c>
      <c r="BA37" s="17">
        <f>AU30/$AU$29</f>
        <v>-7088.666666665813</v>
      </c>
    </row>
    <row r="38" spans="1:53" x14ac:dyDescent="0.3">
      <c r="A38" s="14">
        <v>0.66</v>
      </c>
      <c r="B38" s="14">
        <v>759.5</v>
      </c>
      <c r="C38" s="14">
        <v>318.5</v>
      </c>
      <c r="D38" s="14">
        <v>220.5</v>
      </c>
      <c r="E38" s="14">
        <v>3.5</v>
      </c>
      <c r="F38" s="14">
        <v>7.18</v>
      </c>
      <c r="G38" s="12">
        <f t="shared" si="12"/>
        <v>0.43560000000000004</v>
      </c>
      <c r="H38" s="12">
        <f t="shared" si="13"/>
        <v>576840.25</v>
      </c>
      <c r="I38" s="12">
        <f t="shared" si="14"/>
        <v>101442.25</v>
      </c>
      <c r="J38" s="12">
        <f t="shared" si="15"/>
        <v>48620.25</v>
      </c>
      <c r="K38" s="12">
        <f t="shared" si="16"/>
        <v>12.25</v>
      </c>
      <c r="L38" s="12">
        <f t="shared" si="17"/>
        <v>51.552399999999999</v>
      </c>
      <c r="M38" s="12">
        <f t="shared" si="1"/>
        <v>501.27000000000004</v>
      </c>
      <c r="N38" s="12">
        <f t="shared" si="18"/>
        <v>210.21</v>
      </c>
      <c r="O38" s="15">
        <f t="shared" si="19"/>
        <v>145.53</v>
      </c>
      <c r="P38" s="12">
        <f t="shared" si="2"/>
        <v>2.31</v>
      </c>
      <c r="Q38" s="12">
        <f t="shared" si="20"/>
        <v>241900.75</v>
      </c>
      <c r="R38" s="12">
        <f t="shared" si="3"/>
        <v>167469.75</v>
      </c>
      <c r="S38" s="12">
        <f t="shared" si="4"/>
        <v>2658.25</v>
      </c>
      <c r="T38" s="12">
        <f t="shared" si="21"/>
        <v>70229.25</v>
      </c>
      <c r="U38" s="12">
        <f t="shared" si="22"/>
        <v>1114.75</v>
      </c>
      <c r="V38" s="12">
        <f t="shared" si="5"/>
        <v>771.75</v>
      </c>
      <c r="W38" s="15">
        <f t="shared" si="23"/>
        <v>4.7388000000000003</v>
      </c>
      <c r="X38" s="12">
        <f t="shared" si="6"/>
        <v>5453.21</v>
      </c>
      <c r="Y38" s="12">
        <f t="shared" si="24"/>
        <v>2286.83</v>
      </c>
      <c r="Z38" s="12">
        <f t="shared" si="7"/>
        <v>1583.1899999999998</v>
      </c>
      <c r="AA38" s="12">
        <f t="shared" si="8"/>
        <v>25.13</v>
      </c>
      <c r="AB38" s="12">
        <f t="shared" si="9"/>
        <v>14.093729651530335</v>
      </c>
      <c r="AC38" s="15">
        <f t="shared" si="10"/>
        <v>-6.9137296515303355</v>
      </c>
      <c r="AD38" s="15">
        <f t="shared" si="78"/>
        <v>-15.127195312499971</v>
      </c>
      <c r="AE38" s="15">
        <f t="shared" si="25"/>
        <v>47.799657694449778</v>
      </c>
      <c r="AF38" s="15">
        <f t="shared" si="26"/>
        <v>228.83203802252109</v>
      </c>
      <c r="AG38" s="15">
        <f t="shared" si="27"/>
        <v>-0.96291499324935037</v>
      </c>
      <c r="AH38" s="15">
        <f t="shared" si="28"/>
        <v>0.96291499324935037</v>
      </c>
      <c r="AI38" s="15">
        <f t="shared" si="29"/>
        <v>96.291499324935032</v>
      </c>
      <c r="AJ38" s="7"/>
      <c r="AK38" s="17">
        <f t="shared" ref="AK38:AQ38" si="86">AK31</f>
        <v>0</v>
      </c>
      <c r="AL38" s="17">
        <f t="shared" si="86"/>
        <v>0</v>
      </c>
      <c r="AM38" s="17">
        <f t="shared" si="86"/>
        <v>0</v>
      </c>
      <c r="AN38" s="17">
        <f t="shared" si="86"/>
        <v>1395209.0866404183</v>
      </c>
      <c r="AO38" s="17">
        <f t="shared" si="86"/>
        <v>-697604.54332053661</v>
      </c>
      <c r="AP38" s="17">
        <f t="shared" si="86"/>
        <v>25454.400875345807</v>
      </c>
      <c r="AQ38" s="17">
        <f t="shared" si="86"/>
        <v>190990.83804556294</v>
      </c>
      <c r="AR38" s="17"/>
      <c r="AS38" s="18"/>
      <c r="AT38" s="17">
        <f t="shared" ref="AT38" si="87">AT31</f>
        <v>0</v>
      </c>
      <c r="AU38" s="17">
        <f>AU31-($BA$38*AU36)</f>
        <v>0</v>
      </c>
      <c r="AV38" s="17">
        <f t="shared" ref="AV38:AZ38" si="88">AV31-($BA$38*AV36)</f>
        <v>-19541.045305465348</v>
      </c>
      <c r="AW38" s="17">
        <f t="shared" si="88"/>
        <v>1399186.5922564059</v>
      </c>
      <c r="AX38" s="17">
        <f t="shared" si="88"/>
        <v>-709363.81878104445</v>
      </c>
      <c r="AY38" s="17">
        <f t="shared" si="88"/>
        <v>26347.925175575336</v>
      </c>
      <c r="AZ38" s="17">
        <f t="shared" si="88"/>
        <v>196664.40347007976</v>
      </c>
      <c r="BA38" s="17">
        <f t="shared" ref="BA38:BA39" si="89">AU31/$AU$29</f>
        <v>-721.28000000072643</v>
      </c>
    </row>
    <row r="39" spans="1:53" x14ac:dyDescent="0.3">
      <c r="A39" s="14">
        <v>0.66</v>
      </c>
      <c r="B39" s="14">
        <v>759.5</v>
      </c>
      <c r="C39" s="14">
        <v>318.5</v>
      </c>
      <c r="D39" s="14">
        <v>220.5</v>
      </c>
      <c r="E39" s="14">
        <v>3.5</v>
      </c>
      <c r="F39" s="14">
        <v>7.1</v>
      </c>
      <c r="G39" s="12">
        <f t="shared" si="12"/>
        <v>0.43560000000000004</v>
      </c>
      <c r="H39" s="12">
        <f t="shared" si="13"/>
        <v>576840.25</v>
      </c>
      <c r="I39" s="12">
        <f t="shared" si="14"/>
        <v>101442.25</v>
      </c>
      <c r="J39" s="12">
        <f t="shared" si="15"/>
        <v>48620.25</v>
      </c>
      <c r="K39" s="12">
        <f t="shared" si="16"/>
        <v>12.25</v>
      </c>
      <c r="L39" s="12">
        <f t="shared" si="17"/>
        <v>50.41</v>
      </c>
      <c r="M39" s="12">
        <f t="shared" si="1"/>
        <v>501.27000000000004</v>
      </c>
      <c r="N39" s="12">
        <f t="shared" si="18"/>
        <v>210.21</v>
      </c>
      <c r="O39" s="15">
        <f t="shared" si="19"/>
        <v>145.53</v>
      </c>
      <c r="P39" s="12">
        <f t="shared" si="2"/>
        <v>2.31</v>
      </c>
      <c r="Q39" s="12">
        <f t="shared" si="20"/>
        <v>241900.75</v>
      </c>
      <c r="R39" s="12">
        <f t="shared" si="3"/>
        <v>167469.75</v>
      </c>
      <c r="S39" s="12">
        <f t="shared" si="4"/>
        <v>2658.25</v>
      </c>
      <c r="T39" s="12">
        <f t="shared" si="21"/>
        <v>70229.25</v>
      </c>
      <c r="U39" s="12">
        <f t="shared" si="22"/>
        <v>1114.75</v>
      </c>
      <c r="V39" s="12">
        <f t="shared" si="5"/>
        <v>771.75</v>
      </c>
      <c r="W39" s="15">
        <f t="shared" si="23"/>
        <v>4.6859999999999999</v>
      </c>
      <c r="X39" s="12">
        <f t="shared" si="6"/>
        <v>5392.45</v>
      </c>
      <c r="Y39" s="12">
        <f t="shared" si="24"/>
        <v>2261.35</v>
      </c>
      <c r="Z39" s="12">
        <f t="shared" si="7"/>
        <v>1565.55</v>
      </c>
      <c r="AA39" s="12">
        <f t="shared" si="8"/>
        <v>24.849999999999998</v>
      </c>
      <c r="AB39" s="12">
        <f t="shared" si="9"/>
        <v>14.093729651530335</v>
      </c>
      <c r="AC39" s="15">
        <f t="shared" si="10"/>
        <v>-6.9937296515303355</v>
      </c>
      <c r="AD39" s="15">
        <f t="shared" si="78"/>
        <v>-15.207195312499971</v>
      </c>
      <c r="AE39" s="15">
        <f t="shared" si="25"/>
        <v>48.912254438694632</v>
      </c>
      <c r="AF39" s="15">
        <f t="shared" si="26"/>
        <v>231.25878927252108</v>
      </c>
      <c r="AG39" s="15">
        <f t="shared" si="27"/>
        <v>-0.98503234528596284</v>
      </c>
      <c r="AH39" s="15">
        <f t="shared" si="28"/>
        <v>0.98503234528596284</v>
      </c>
      <c r="AI39" s="15">
        <f t="shared" si="29"/>
        <v>98.50323452859628</v>
      </c>
      <c r="AJ39" s="7"/>
      <c r="AK39" s="17">
        <f t="shared" ref="AK39:AM39" si="90">AK32</f>
        <v>0</v>
      </c>
      <c r="AL39" s="17">
        <f t="shared" si="90"/>
        <v>0</v>
      </c>
      <c r="AM39" s="17">
        <f t="shared" si="90"/>
        <v>0</v>
      </c>
      <c r="AN39" s="17">
        <f>AN32-($AR$39*AN31)</f>
        <v>0</v>
      </c>
      <c r="AO39" s="17">
        <f t="shared" ref="AO39:AQ39" si="91">AO32-($AR$39*AO31)</f>
        <v>-1.1175870895385742E-8</v>
      </c>
      <c r="AP39" s="17">
        <f t="shared" si="91"/>
        <v>-2.3965185391716659E-8</v>
      </c>
      <c r="AQ39" s="17">
        <f t="shared" si="91"/>
        <v>-1.7935235518962145E-7</v>
      </c>
      <c r="AR39" s="17">
        <f>AN32/$AN$31</f>
        <v>-0.50000000000022982</v>
      </c>
      <c r="AS39" s="18"/>
      <c r="AT39" s="17">
        <f t="shared" ref="AT39" si="92">AT32</f>
        <v>0</v>
      </c>
      <c r="AU39" s="17">
        <f>AU32-($BA$39*AU36)</f>
        <v>0</v>
      </c>
      <c r="AV39" s="17">
        <f t="shared" ref="AV39:AZ39" si="93">AV32-($BA$39*AV36)</f>
        <v>57772.020134883933</v>
      </c>
      <c r="AW39" s="17">
        <f t="shared" si="93"/>
        <v>-709363.81878105528</v>
      </c>
      <c r="AX39" s="17">
        <f t="shared" si="93"/>
        <v>383567.91945749288</v>
      </c>
      <c r="AY39" s="17">
        <f t="shared" si="93"/>
        <v>-15368.855633570689</v>
      </c>
      <c r="AZ39" s="17">
        <f t="shared" si="93"/>
        <v>-112269.00154215898</v>
      </c>
      <c r="BA39" s="17">
        <f t="shared" si="89"/>
        <v>-3183.6933333338529</v>
      </c>
    </row>
    <row r="40" spans="1:53" x14ac:dyDescent="0.3">
      <c r="A40" s="14">
        <v>0.66</v>
      </c>
      <c r="B40" s="14">
        <v>759.5</v>
      </c>
      <c r="C40" s="14">
        <v>318.5</v>
      </c>
      <c r="D40" s="14">
        <v>220.5</v>
      </c>
      <c r="E40" s="14">
        <v>3.5</v>
      </c>
      <c r="F40" s="14">
        <v>7.1</v>
      </c>
      <c r="G40" s="12">
        <f t="shared" si="12"/>
        <v>0.43560000000000004</v>
      </c>
      <c r="H40" s="12">
        <f t="shared" si="13"/>
        <v>576840.25</v>
      </c>
      <c r="I40" s="12">
        <f t="shared" si="14"/>
        <v>101442.25</v>
      </c>
      <c r="J40" s="12">
        <f t="shared" si="15"/>
        <v>48620.25</v>
      </c>
      <c r="K40" s="12">
        <f t="shared" si="16"/>
        <v>12.25</v>
      </c>
      <c r="L40" s="12">
        <f t="shared" si="17"/>
        <v>50.41</v>
      </c>
      <c r="M40" s="12">
        <f t="shared" si="1"/>
        <v>501.27000000000004</v>
      </c>
      <c r="N40" s="12">
        <f t="shared" si="18"/>
        <v>210.21</v>
      </c>
      <c r="O40" s="15">
        <f t="shared" si="19"/>
        <v>145.53</v>
      </c>
      <c r="P40" s="12">
        <f t="shared" si="2"/>
        <v>2.31</v>
      </c>
      <c r="Q40" s="12">
        <f t="shared" si="20"/>
        <v>241900.75</v>
      </c>
      <c r="R40" s="12">
        <f t="shared" si="3"/>
        <v>167469.75</v>
      </c>
      <c r="S40" s="12">
        <f t="shared" si="4"/>
        <v>2658.25</v>
      </c>
      <c r="T40" s="12">
        <f t="shared" si="21"/>
        <v>70229.25</v>
      </c>
      <c r="U40" s="12">
        <f t="shared" si="22"/>
        <v>1114.75</v>
      </c>
      <c r="V40" s="12">
        <f t="shared" si="5"/>
        <v>771.75</v>
      </c>
      <c r="W40" s="15">
        <f t="shared" si="23"/>
        <v>4.6859999999999999</v>
      </c>
      <c r="X40" s="12">
        <f t="shared" si="6"/>
        <v>5392.45</v>
      </c>
      <c r="Y40" s="12">
        <f t="shared" si="24"/>
        <v>2261.35</v>
      </c>
      <c r="Z40" s="12">
        <f t="shared" si="7"/>
        <v>1565.55</v>
      </c>
      <c r="AA40" s="12">
        <f t="shared" si="8"/>
        <v>24.849999999999998</v>
      </c>
      <c r="AB40" s="12">
        <f t="shared" si="9"/>
        <v>14.093729651530335</v>
      </c>
      <c r="AC40" s="15">
        <f t="shared" si="10"/>
        <v>-6.9937296515303355</v>
      </c>
      <c r="AD40" s="15">
        <f t="shared" si="78"/>
        <v>-15.207195312499971</v>
      </c>
      <c r="AE40" s="15">
        <f t="shared" si="25"/>
        <v>48.912254438694632</v>
      </c>
      <c r="AF40" s="15">
        <f t="shared" si="26"/>
        <v>231.25878927252108</v>
      </c>
      <c r="AG40" s="15">
        <f t="shared" si="27"/>
        <v>-0.98503234528596284</v>
      </c>
      <c r="AH40" s="15">
        <f t="shared" si="28"/>
        <v>0.98503234528596284</v>
      </c>
      <c r="AI40" s="15">
        <f t="shared" si="29"/>
        <v>98.50323452859628</v>
      </c>
      <c r="AJ40" s="7"/>
      <c r="AK40" s="17">
        <f t="shared" ref="AK40:AM40" si="94">AK33</f>
        <v>0</v>
      </c>
      <c r="AL40" s="17">
        <f t="shared" si="94"/>
        <v>0</v>
      </c>
      <c r="AM40" s="17">
        <f t="shared" si="94"/>
        <v>0</v>
      </c>
      <c r="AN40" s="17">
        <f>AN33-($AR$40*AN31)</f>
        <v>0</v>
      </c>
      <c r="AO40" s="17">
        <f t="shared" ref="AO40:AQ40" si="95">AO33-($AR$40*AO31)</f>
        <v>-2.4885594029910862E-8</v>
      </c>
      <c r="AP40" s="17">
        <f t="shared" si="95"/>
        <v>75.371390893000353</v>
      </c>
      <c r="AQ40" s="17">
        <f t="shared" si="95"/>
        <v>314.29521118378989</v>
      </c>
      <c r="AR40" s="17">
        <f>AN33/$AN$31</f>
        <v>1.824414786219521E-2</v>
      </c>
      <c r="AS40" s="18"/>
      <c r="AT40" s="17">
        <f t="shared" ref="AT40" si="96">AT33</f>
        <v>0</v>
      </c>
      <c r="AU40" s="17">
        <f>AU33-($BA$40*AU36)</f>
        <v>0</v>
      </c>
      <c r="AV40" s="17">
        <f t="shared" ref="AV40:AZ40" si="97">AV33-($BA$40*AV36)</f>
        <v>-4389.7860916011268</v>
      </c>
      <c r="AW40" s="17">
        <f t="shared" si="97"/>
        <v>26347.925175575736</v>
      </c>
      <c r="AX40" s="17">
        <f t="shared" si="97"/>
        <v>-15368.855633570689</v>
      </c>
      <c r="AY40" s="17">
        <f t="shared" si="97"/>
        <v>740.49046050569541</v>
      </c>
      <c r="AZ40" s="17">
        <f t="shared" si="97"/>
        <v>5073.2949124966417</v>
      </c>
      <c r="BA40" s="17">
        <f>AU33/$AU$29</f>
        <v>117.59999999999627</v>
      </c>
    </row>
    <row r="41" spans="1:53" x14ac:dyDescent="0.3">
      <c r="A41" s="14">
        <v>0.66</v>
      </c>
      <c r="B41" s="14">
        <v>759.5</v>
      </c>
      <c r="C41" s="14">
        <v>318.5</v>
      </c>
      <c r="D41" s="14">
        <v>220.5</v>
      </c>
      <c r="E41" s="14">
        <v>3.5</v>
      </c>
      <c r="F41" s="14">
        <v>7.1</v>
      </c>
      <c r="G41" s="12">
        <f t="shared" si="12"/>
        <v>0.43560000000000004</v>
      </c>
      <c r="H41" s="12">
        <f t="shared" si="13"/>
        <v>576840.25</v>
      </c>
      <c r="I41" s="12">
        <f t="shared" si="14"/>
        <v>101442.25</v>
      </c>
      <c r="J41" s="12">
        <f t="shared" si="15"/>
        <v>48620.25</v>
      </c>
      <c r="K41" s="12">
        <f t="shared" si="16"/>
        <v>12.25</v>
      </c>
      <c r="L41" s="12">
        <f t="shared" si="17"/>
        <v>50.41</v>
      </c>
      <c r="M41" s="12">
        <f t="shared" si="1"/>
        <v>501.27000000000004</v>
      </c>
      <c r="N41" s="12">
        <f t="shared" si="18"/>
        <v>210.21</v>
      </c>
      <c r="O41" s="15">
        <f t="shared" si="19"/>
        <v>145.53</v>
      </c>
      <c r="P41" s="12">
        <f t="shared" si="2"/>
        <v>2.31</v>
      </c>
      <c r="Q41" s="12">
        <f t="shared" si="20"/>
        <v>241900.75</v>
      </c>
      <c r="R41" s="12">
        <f t="shared" si="3"/>
        <v>167469.75</v>
      </c>
      <c r="S41" s="12">
        <f t="shared" si="4"/>
        <v>2658.25</v>
      </c>
      <c r="T41" s="12">
        <f t="shared" si="21"/>
        <v>70229.25</v>
      </c>
      <c r="U41" s="12">
        <f t="shared" si="22"/>
        <v>1114.75</v>
      </c>
      <c r="V41" s="12">
        <f t="shared" si="5"/>
        <v>771.75</v>
      </c>
      <c r="W41" s="15">
        <f t="shared" si="23"/>
        <v>4.6859999999999999</v>
      </c>
      <c r="X41" s="12">
        <f t="shared" si="6"/>
        <v>5392.45</v>
      </c>
      <c r="Y41" s="12">
        <f t="shared" si="24"/>
        <v>2261.35</v>
      </c>
      <c r="Z41" s="12">
        <f t="shared" si="7"/>
        <v>1565.55</v>
      </c>
      <c r="AA41" s="12">
        <f t="shared" si="8"/>
        <v>24.849999999999998</v>
      </c>
      <c r="AB41" s="12">
        <f t="shared" si="9"/>
        <v>14.093729651530335</v>
      </c>
      <c r="AC41" s="15">
        <f t="shared" si="10"/>
        <v>-6.9937296515303355</v>
      </c>
      <c r="AD41" s="15">
        <f t="shared" si="78"/>
        <v>-15.207195312499971</v>
      </c>
      <c r="AE41" s="15">
        <f t="shared" si="25"/>
        <v>48.912254438694632</v>
      </c>
      <c r="AF41" s="15">
        <f t="shared" si="26"/>
        <v>231.25878927252108</v>
      </c>
      <c r="AG41" s="15">
        <f t="shared" si="27"/>
        <v>-0.98503234528596284</v>
      </c>
      <c r="AH41" s="15">
        <f t="shared" si="28"/>
        <v>0.98503234528596284</v>
      </c>
      <c r="AI41" s="15">
        <f t="shared" si="29"/>
        <v>98.50323452859628</v>
      </c>
      <c r="AJ41" s="7"/>
      <c r="AK41" s="17"/>
      <c r="AL41" s="17"/>
      <c r="AM41" s="17"/>
      <c r="AN41" s="17"/>
      <c r="AO41" s="17"/>
      <c r="AP41" s="17"/>
      <c r="AQ41" s="17"/>
      <c r="AR41" s="17"/>
      <c r="AS41" s="18"/>
      <c r="AT41" s="17"/>
      <c r="AU41" s="17"/>
      <c r="AV41" s="17"/>
      <c r="AW41" s="17"/>
      <c r="AX41" s="17"/>
      <c r="AY41" s="17"/>
      <c r="AZ41" s="17"/>
      <c r="BA41" s="17"/>
    </row>
    <row r="42" spans="1:53" x14ac:dyDescent="0.3">
      <c r="A42" s="14">
        <v>0.64</v>
      </c>
      <c r="B42" s="14">
        <v>784</v>
      </c>
      <c r="C42" s="14">
        <v>343</v>
      </c>
      <c r="D42" s="14">
        <v>220.5</v>
      </c>
      <c r="E42" s="14">
        <v>3.5</v>
      </c>
      <c r="F42" s="14">
        <v>10.85</v>
      </c>
      <c r="G42" s="12">
        <f t="shared" si="12"/>
        <v>0.40960000000000002</v>
      </c>
      <c r="H42" s="12">
        <f t="shared" si="13"/>
        <v>614656</v>
      </c>
      <c r="I42" s="12">
        <f t="shared" si="14"/>
        <v>117649</v>
      </c>
      <c r="J42" s="12">
        <f t="shared" si="15"/>
        <v>48620.25</v>
      </c>
      <c r="K42" s="12">
        <f t="shared" si="16"/>
        <v>12.25</v>
      </c>
      <c r="L42" s="12">
        <f t="shared" si="17"/>
        <v>117.7225</v>
      </c>
      <c r="M42" s="12">
        <f t="shared" si="1"/>
        <v>501.76</v>
      </c>
      <c r="N42" s="12">
        <f t="shared" si="18"/>
        <v>219.52</v>
      </c>
      <c r="O42" s="15">
        <f t="shared" si="19"/>
        <v>141.12</v>
      </c>
      <c r="P42" s="12">
        <f t="shared" si="2"/>
        <v>2.2400000000000002</v>
      </c>
      <c r="Q42" s="12">
        <f t="shared" si="20"/>
        <v>268912</v>
      </c>
      <c r="R42" s="12">
        <f t="shared" si="3"/>
        <v>172872</v>
      </c>
      <c r="S42" s="12">
        <f t="shared" si="4"/>
        <v>2744</v>
      </c>
      <c r="T42" s="12">
        <f t="shared" si="21"/>
        <v>75631.5</v>
      </c>
      <c r="U42" s="12">
        <f t="shared" si="22"/>
        <v>1200.5</v>
      </c>
      <c r="V42" s="12">
        <f t="shared" si="5"/>
        <v>771.75</v>
      </c>
      <c r="W42" s="15">
        <f t="shared" si="23"/>
        <v>6.944</v>
      </c>
      <c r="X42" s="12">
        <f t="shared" si="6"/>
        <v>8506.4</v>
      </c>
      <c r="Y42" s="12">
        <f t="shared" si="24"/>
        <v>3721.5499999999997</v>
      </c>
      <c r="Z42" s="12">
        <f t="shared" si="7"/>
        <v>2392.4249999999997</v>
      </c>
      <c r="AA42" s="12">
        <f t="shared" si="8"/>
        <v>37.975000000000001</v>
      </c>
      <c r="AB42" s="12">
        <f t="shared" si="9"/>
        <v>14.740532780900818</v>
      </c>
      <c r="AC42" s="15">
        <f t="shared" si="10"/>
        <v>-3.8905327809008181</v>
      </c>
      <c r="AD42" s="15">
        <f t="shared" si="78"/>
        <v>-11.457195312499971</v>
      </c>
      <c r="AE42" s="15">
        <f t="shared" si="25"/>
        <v>15.136245319263853</v>
      </c>
      <c r="AF42" s="15">
        <f t="shared" si="26"/>
        <v>131.2673244287713</v>
      </c>
      <c r="AG42" s="15">
        <f t="shared" si="27"/>
        <v>-0.35857444985261</v>
      </c>
      <c r="AH42" s="15">
        <f t="shared" si="28"/>
        <v>0.35857444985261</v>
      </c>
      <c r="AI42" s="15">
        <f t="shared" si="29"/>
        <v>35.857444985260997</v>
      </c>
      <c r="AJ42" s="7"/>
      <c r="AK42" s="17">
        <f>AK35</f>
        <v>768</v>
      </c>
      <c r="AL42" s="17">
        <f t="shared" ref="AL42:AQ42" si="98">AL35</f>
        <v>586.88000000000079</v>
      </c>
      <c r="AM42" s="17">
        <f t="shared" si="98"/>
        <v>515872</v>
      </c>
      <c r="AN42" s="17">
        <f t="shared" si="98"/>
        <v>244608</v>
      </c>
      <c r="AO42" s="17">
        <f t="shared" si="98"/>
        <v>135632</v>
      </c>
      <c r="AP42" s="17">
        <f t="shared" si="98"/>
        <v>4032</v>
      </c>
      <c r="AQ42" s="17">
        <f t="shared" si="98"/>
        <v>17131.925999999978</v>
      </c>
      <c r="AR42" s="17"/>
      <c r="AS42" s="18"/>
      <c r="AT42" s="17">
        <f>AT35</f>
        <v>1</v>
      </c>
      <c r="AU42" s="17">
        <f t="shared" ref="AU42:AZ42" si="99">AU35</f>
        <v>0.76416666666666766</v>
      </c>
      <c r="AV42" s="17">
        <f t="shared" si="99"/>
        <v>671.70833333333337</v>
      </c>
      <c r="AW42" s="17">
        <f t="shared" si="99"/>
        <v>318.5</v>
      </c>
      <c r="AX42" s="17">
        <f t="shared" si="99"/>
        <v>176.60416666666666</v>
      </c>
      <c r="AY42" s="17">
        <f t="shared" si="99"/>
        <v>5.25</v>
      </c>
      <c r="AZ42" s="17">
        <f t="shared" si="99"/>
        <v>22.307195312499971</v>
      </c>
      <c r="BA42" s="17"/>
    </row>
    <row r="43" spans="1:53" x14ac:dyDescent="0.3">
      <c r="A43" s="14">
        <v>0.64</v>
      </c>
      <c r="B43" s="14">
        <v>784</v>
      </c>
      <c r="C43" s="14">
        <v>343</v>
      </c>
      <c r="D43" s="14">
        <v>220.5</v>
      </c>
      <c r="E43" s="14">
        <v>3.5</v>
      </c>
      <c r="F43" s="14">
        <v>10.54</v>
      </c>
      <c r="G43" s="12">
        <f t="shared" si="12"/>
        <v>0.40960000000000002</v>
      </c>
      <c r="H43" s="12">
        <f t="shared" si="13"/>
        <v>614656</v>
      </c>
      <c r="I43" s="12">
        <f t="shared" si="14"/>
        <v>117649</v>
      </c>
      <c r="J43" s="12">
        <f t="shared" si="15"/>
        <v>48620.25</v>
      </c>
      <c r="K43" s="12">
        <f t="shared" si="16"/>
        <v>12.25</v>
      </c>
      <c r="L43" s="12">
        <f t="shared" si="17"/>
        <v>111.09159999999999</v>
      </c>
      <c r="M43" s="12">
        <f t="shared" si="1"/>
        <v>501.76</v>
      </c>
      <c r="N43" s="12">
        <f t="shared" si="18"/>
        <v>219.52</v>
      </c>
      <c r="O43" s="15">
        <f t="shared" si="19"/>
        <v>141.12</v>
      </c>
      <c r="P43" s="12">
        <f t="shared" si="2"/>
        <v>2.2400000000000002</v>
      </c>
      <c r="Q43" s="12">
        <f t="shared" si="20"/>
        <v>268912</v>
      </c>
      <c r="R43" s="12">
        <f t="shared" si="3"/>
        <v>172872</v>
      </c>
      <c r="S43" s="12">
        <f t="shared" si="4"/>
        <v>2744</v>
      </c>
      <c r="T43" s="12">
        <f t="shared" si="21"/>
        <v>75631.5</v>
      </c>
      <c r="U43" s="12">
        <f t="shared" si="22"/>
        <v>1200.5</v>
      </c>
      <c r="V43" s="12">
        <f t="shared" si="5"/>
        <v>771.75</v>
      </c>
      <c r="W43" s="15">
        <f t="shared" si="23"/>
        <v>6.7455999999999996</v>
      </c>
      <c r="X43" s="12">
        <f t="shared" si="6"/>
        <v>8263.3599999999988</v>
      </c>
      <c r="Y43" s="12">
        <f t="shared" si="24"/>
        <v>3615.22</v>
      </c>
      <c r="Z43" s="12">
        <f t="shared" si="7"/>
        <v>2324.0699999999997</v>
      </c>
      <c r="AA43" s="12">
        <f t="shared" si="8"/>
        <v>36.89</v>
      </c>
      <c r="AB43" s="12">
        <f t="shared" si="9"/>
        <v>14.740532780900818</v>
      </c>
      <c r="AC43" s="15">
        <f t="shared" si="10"/>
        <v>-4.2005327809008186</v>
      </c>
      <c r="AD43" s="15">
        <f t="shared" si="78"/>
        <v>-11.767195312499972</v>
      </c>
      <c r="AE43" s="15">
        <f t="shared" si="25"/>
        <v>17.644475643422364</v>
      </c>
      <c r="AF43" s="15">
        <f t="shared" si="26"/>
        <v>138.4668855225213</v>
      </c>
      <c r="AG43" s="15">
        <f t="shared" si="27"/>
        <v>-0.39853252190709859</v>
      </c>
      <c r="AH43" s="15">
        <f t="shared" si="28"/>
        <v>0.39853252190709859</v>
      </c>
      <c r="AI43" s="15">
        <f t="shared" si="29"/>
        <v>39.85325219070986</v>
      </c>
      <c r="AJ43" s="7"/>
      <c r="AK43" s="17">
        <f t="shared" ref="AK43:AQ43" si="100">AK36</f>
        <v>0</v>
      </c>
      <c r="AL43" s="17">
        <f t="shared" si="100"/>
        <v>8.5818666666651779</v>
      </c>
      <c r="AM43" s="17">
        <f t="shared" si="100"/>
        <v>-7088.666666665813</v>
      </c>
      <c r="AN43" s="17">
        <f t="shared" si="100"/>
        <v>-721.28000000072643</v>
      </c>
      <c r="AO43" s="17">
        <f t="shared" si="100"/>
        <v>-3183.6933333338529</v>
      </c>
      <c r="AP43" s="17">
        <f t="shared" si="100"/>
        <v>117.59999999999627</v>
      </c>
      <c r="AQ43" s="17">
        <f t="shared" si="100"/>
        <v>509.41147500000625</v>
      </c>
      <c r="AR43" s="17"/>
      <c r="AS43" s="18"/>
      <c r="AT43" s="17">
        <f t="shared" ref="AT43:AZ43" si="101">AT36</f>
        <v>0</v>
      </c>
      <c r="AU43" s="17">
        <f t="shared" si="101"/>
        <v>1</v>
      </c>
      <c r="AV43" s="17">
        <f t="shared" si="101"/>
        <v>-826.00522030954039</v>
      </c>
      <c r="AW43" s="17">
        <f t="shared" si="101"/>
        <v>-84.046982785510608</v>
      </c>
      <c r="AX43" s="17">
        <f t="shared" si="101"/>
        <v>-370.9791187621658</v>
      </c>
      <c r="AY43" s="17">
        <f t="shared" si="101"/>
        <v>13.703312410666289</v>
      </c>
      <c r="AZ43" s="17">
        <f t="shared" si="101"/>
        <v>59.359052614826759</v>
      </c>
      <c r="BA43" s="17"/>
    </row>
    <row r="44" spans="1:53" x14ac:dyDescent="0.3">
      <c r="A44" s="14">
        <v>0.64</v>
      </c>
      <c r="B44" s="14">
        <v>784</v>
      </c>
      <c r="C44" s="14">
        <v>343</v>
      </c>
      <c r="D44" s="14">
        <v>220.5</v>
      </c>
      <c r="E44" s="14">
        <v>3.5</v>
      </c>
      <c r="F44" s="14">
        <v>10.77</v>
      </c>
      <c r="G44" s="12">
        <f t="shared" si="12"/>
        <v>0.40960000000000002</v>
      </c>
      <c r="H44" s="12">
        <f t="shared" si="13"/>
        <v>614656</v>
      </c>
      <c r="I44" s="12">
        <f t="shared" si="14"/>
        <v>117649</v>
      </c>
      <c r="J44" s="12">
        <f t="shared" si="15"/>
        <v>48620.25</v>
      </c>
      <c r="K44" s="12">
        <f t="shared" si="16"/>
        <v>12.25</v>
      </c>
      <c r="L44" s="12">
        <f t="shared" si="17"/>
        <v>115.99289999999999</v>
      </c>
      <c r="M44" s="12">
        <f t="shared" si="1"/>
        <v>501.76</v>
      </c>
      <c r="N44" s="12">
        <f t="shared" si="18"/>
        <v>219.52</v>
      </c>
      <c r="O44" s="15">
        <f t="shared" si="19"/>
        <v>141.12</v>
      </c>
      <c r="P44" s="12">
        <f t="shared" si="2"/>
        <v>2.2400000000000002</v>
      </c>
      <c r="Q44" s="12">
        <f t="shared" si="20"/>
        <v>268912</v>
      </c>
      <c r="R44" s="12">
        <f t="shared" si="3"/>
        <v>172872</v>
      </c>
      <c r="S44" s="12">
        <f t="shared" si="4"/>
        <v>2744</v>
      </c>
      <c r="T44" s="12">
        <f t="shared" si="21"/>
        <v>75631.5</v>
      </c>
      <c r="U44" s="12">
        <f t="shared" si="22"/>
        <v>1200.5</v>
      </c>
      <c r="V44" s="12">
        <f t="shared" si="5"/>
        <v>771.75</v>
      </c>
      <c r="W44" s="15">
        <f t="shared" si="23"/>
        <v>6.8928000000000003</v>
      </c>
      <c r="X44" s="12">
        <f t="shared" si="6"/>
        <v>8443.68</v>
      </c>
      <c r="Y44" s="12">
        <f t="shared" si="24"/>
        <v>3694.1099999999997</v>
      </c>
      <c r="Z44" s="12">
        <f t="shared" si="7"/>
        <v>2374.7849999999999</v>
      </c>
      <c r="AA44" s="12">
        <f t="shared" si="8"/>
        <v>37.695</v>
      </c>
      <c r="AB44" s="12">
        <f t="shared" si="9"/>
        <v>14.740532780900818</v>
      </c>
      <c r="AC44" s="15">
        <f t="shared" si="10"/>
        <v>-3.9705327809008182</v>
      </c>
      <c r="AD44" s="15">
        <f t="shared" si="78"/>
        <v>-11.537195312499971</v>
      </c>
      <c r="AE44" s="15">
        <f t="shared" si="25"/>
        <v>15.765130564207984</v>
      </c>
      <c r="AF44" s="15">
        <f t="shared" si="26"/>
        <v>133.1068756787713</v>
      </c>
      <c r="AG44" s="15">
        <f t="shared" si="27"/>
        <v>-0.368665996369621</v>
      </c>
      <c r="AH44" s="15">
        <f t="shared" si="28"/>
        <v>0.368665996369621</v>
      </c>
      <c r="AI44" s="15">
        <f t="shared" si="29"/>
        <v>36.8665996369621</v>
      </c>
      <c r="AJ44" s="7"/>
      <c r="AK44" s="17">
        <f t="shared" ref="AK44:AQ44" si="102">AK37</f>
        <v>0</v>
      </c>
      <c r="AL44" s="17">
        <f t="shared" si="102"/>
        <v>0</v>
      </c>
      <c r="AM44" s="17">
        <f t="shared" si="102"/>
        <v>96002.994966437109</v>
      </c>
      <c r="AN44" s="17">
        <f t="shared" si="102"/>
        <v>-19541.045305465348</v>
      </c>
      <c r="AO44" s="17">
        <f t="shared" si="102"/>
        <v>57772.020134883933</v>
      </c>
      <c r="AP44" s="17">
        <f t="shared" si="102"/>
        <v>-4389.7860916011268</v>
      </c>
      <c r="AQ44" s="17">
        <f t="shared" si="102"/>
        <v>-27873.599614393897</v>
      </c>
      <c r="AR44" s="17"/>
      <c r="AS44" s="18"/>
      <c r="AT44" s="17">
        <f t="shared" ref="AT44:AU44" si="103">AT37</f>
        <v>0</v>
      </c>
      <c r="AU44" s="17">
        <f t="shared" si="103"/>
        <v>0</v>
      </c>
      <c r="AV44" s="17">
        <f>AV37/$BA$44</f>
        <v>1</v>
      </c>
      <c r="AW44" s="17">
        <f t="shared" ref="AW44:AZ44" si="104">AW37/$BA$44</f>
        <v>-0.20354620511908028</v>
      </c>
      <c r="AX44" s="17">
        <f t="shared" si="104"/>
        <v>0.60177310254870653</v>
      </c>
      <c r="AY44" s="17">
        <f t="shared" si="104"/>
        <v>-4.5725511929462281E-2</v>
      </c>
      <c r="AZ44" s="17">
        <f t="shared" si="104"/>
        <v>-0.29034093805240357</v>
      </c>
      <c r="BA44" s="17">
        <f>AV37</f>
        <v>96002.994966437109</v>
      </c>
    </row>
    <row r="45" spans="1:53" x14ac:dyDescent="0.3">
      <c r="A45" s="14">
        <v>0.64</v>
      </c>
      <c r="B45" s="14">
        <v>784</v>
      </c>
      <c r="C45" s="14">
        <v>343</v>
      </c>
      <c r="D45" s="14">
        <v>220.5</v>
      </c>
      <c r="E45" s="14">
        <v>3.5</v>
      </c>
      <c r="F45" s="14">
        <v>10.56</v>
      </c>
      <c r="G45" s="12">
        <f t="shared" si="12"/>
        <v>0.40960000000000002</v>
      </c>
      <c r="H45" s="12">
        <f t="shared" si="13"/>
        <v>614656</v>
      </c>
      <c r="I45" s="12">
        <f t="shared" si="14"/>
        <v>117649</v>
      </c>
      <c r="J45" s="12">
        <f t="shared" si="15"/>
        <v>48620.25</v>
      </c>
      <c r="K45" s="12">
        <f t="shared" si="16"/>
        <v>12.25</v>
      </c>
      <c r="L45" s="12">
        <f t="shared" si="17"/>
        <v>111.51360000000001</v>
      </c>
      <c r="M45" s="12">
        <f t="shared" si="1"/>
        <v>501.76</v>
      </c>
      <c r="N45" s="12">
        <f t="shared" si="18"/>
        <v>219.52</v>
      </c>
      <c r="O45" s="15">
        <f t="shared" si="19"/>
        <v>141.12</v>
      </c>
      <c r="P45" s="12">
        <f t="shared" si="2"/>
        <v>2.2400000000000002</v>
      </c>
      <c r="Q45" s="12">
        <f t="shared" si="20"/>
        <v>268912</v>
      </c>
      <c r="R45" s="12">
        <f t="shared" si="3"/>
        <v>172872</v>
      </c>
      <c r="S45" s="12">
        <f t="shared" si="4"/>
        <v>2744</v>
      </c>
      <c r="T45" s="12">
        <f t="shared" si="21"/>
        <v>75631.5</v>
      </c>
      <c r="U45" s="12">
        <f t="shared" si="22"/>
        <v>1200.5</v>
      </c>
      <c r="V45" s="12">
        <f t="shared" si="5"/>
        <v>771.75</v>
      </c>
      <c r="W45" s="15">
        <f t="shared" si="23"/>
        <v>6.7584000000000009</v>
      </c>
      <c r="X45" s="12">
        <f t="shared" si="6"/>
        <v>8279.0400000000009</v>
      </c>
      <c r="Y45" s="12">
        <f t="shared" si="24"/>
        <v>3622.0800000000004</v>
      </c>
      <c r="Z45" s="12">
        <f t="shared" si="7"/>
        <v>2328.48</v>
      </c>
      <c r="AA45" s="12">
        <f t="shared" si="8"/>
        <v>36.96</v>
      </c>
      <c r="AB45" s="12">
        <f t="shared" si="9"/>
        <v>14.740532780900818</v>
      </c>
      <c r="AC45" s="15">
        <f t="shared" si="10"/>
        <v>-4.1805327809008173</v>
      </c>
      <c r="AD45" s="15">
        <f t="shared" si="78"/>
        <v>-11.74719531249997</v>
      </c>
      <c r="AE45" s="15">
        <f t="shared" si="25"/>
        <v>17.476854332186321</v>
      </c>
      <c r="AF45" s="15">
        <f t="shared" si="26"/>
        <v>137.99659771002129</v>
      </c>
      <c r="AG45" s="15">
        <f t="shared" si="27"/>
        <v>-0.39588378607015312</v>
      </c>
      <c r="AH45" s="15">
        <f t="shared" si="28"/>
        <v>0.39588378607015312</v>
      </c>
      <c r="AI45" s="15">
        <f t="shared" si="29"/>
        <v>39.588378607015315</v>
      </c>
      <c r="AJ45" s="7"/>
      <c r="AK45" s="17">
        <f t="shared" ref="AK45:AQ45" si="105">AK38</f>
        <v>0</v>
      </c>
      <c r="AL45" s="17">
        <f t="shared" si="105"/>
        <v>0</v>
      </c>
      <c r="AM45" s="17">
        <f t="shared" si="105"/>
        <v>0</v>
      </c>
      <c r="AN45" s="17">
        <f t="shared" si="105"/>
        <v>1395209.0866404183</v>
      </c>
      <c r="AO45" s="17">
        <f t="shared" si="105"/>
        <v>-697604.54332053661</v>
      </c>
      <c r="AP45" s="17">
        <f t="shared" si="105"/>
        <v>25454.400875345807</v>
      </c>
      <c r="AQ45" s="17">
        <f t="shared" si="105"/>
        <v>190990.83804556294</v>
      </c>
      <c r="AR45" s="17"/>
      <c r="AS45" s="18"/>
      <c r="AT45" s="17">
        <f t="shared" ref="AT45:AZ45" si="106">AT38</f>
        <v>0</v>
      </c>
      <c r="AU45" s="17">
        <f t="shared" si="106"/>
        <v>0</v>
      </c>
      <c r="AV45" s="17">
        <f t="shared" si="106"/>
        <v>-19541.045305465348</v>
      </c>
      <c r="AW45" s="17">
        <f t="shared" si="106"/>
        <v>1399186.5922564059</v>
      </c>
      <c r="AX45" s="17">
        <f t="shared" si="106"/>
        <v>-709363.81878104445</v>
      </c>
      <c r="AY45" s="17">
        <f t="shared" si="106"/>
        <v>26347.925175575336</v>
      </c>
      <c r="AZ45" s="17">
        <f t="shared" si="106"/>
        <v>196664.40347007976</v>
      </c>
      <c r="BA45" s="17"/>
    </row>
    <row r="46" spans="1:53" x14ac:dyDescent="0.3">
      <c r="A46" s="14">
        <v>0.62</v>
      </c>
      <c r="B46" s="14">
        <v>808.5</v>
      </c>
      <c r="C46" s="14">
        <v>367.5</v>
      </c>
      <c r="D46" s="14">
        <v>220.5</v>
      </c>
      <c r="E46" s="14">
        <v>3.5</v>
      </c>
      <c r="F46" s="14">
        <v>8.6</v>
      </c>
      <c r="G46" s="12">
        <f t="shared" si="12"/>
        <v>0.38440000000000002</v>
      </c>
      <c r="H46" s="12">
        <f t="shared" si="13"/>
        <v>653672.25</v>
      </c>
      <c r="I46" s="12">
        <f t="shared" si="14"/>
        <v>135056.25</v>
      </c>
      <c r="J46" s="12">
        <f t="shared" si="15"/>
        <v>48620.25</v>
      </c>
      <c r="K46" s="12">
        <f t="shared" si="16"/>
        <v>12.25</v>
      </c>
      <c r="L46" s="12">
        <f t="shared" si="17"/>
        <v>73.959999999999994</v>
      </c>
      <c r="M46" s="12">
        <f t="shared" si="1"/>
        <v>501.27</v>
      </c>
      <c r="N46" s="12">
        <f t="shared" si="18"/>
        <v>227.85</v>
      </c>
      <c r="O46" s="15">
        <f t="shared" si="19"/>
        <v>136.71</v>
      </c>
      <c r="P46" s="12">
        <f t="shared" si="2"/>
        <v>2.17</v>
      </c>
      <c r="Q46" s="12">
        <f t="shared" si="20"/>
        <v>297123.75</v>
      </c>
      <c r="R46" s="12">
        <f t="shared" si="3"/>
        <v>178274.25</v>
      </c>
      <c r="S46" s="12">
        <f t="shared" si="4"/>
        <v>2829.75</v>
      </c>
      <c r="T46" s="12">
        <f t="shared" si="21"/>
        <v>81033.75</v>
      </c>
      <c r="U46" s="12">
        <f t="shared" si="22"/>
        <v>1286.25</v>
      </c>
      <c r="V46" s="12">
        <f t="shared" si="5"/>
        <v>771.75</v>
      </c>
      <c r="W46" s="15">
        <f t="shared" si="23"/>
        <v>5.3319999999999999</v>
      </c>
      <c r="X46" s="12">
        <f t="shared" si="6"/>
        <v>6953.0999999999995</v>
      </c>
      <c r="Y46" s="12">
        <f t="shared" si="24"/>
        <v>3160.5</v>
      </c>
      <c r="Z46" s="12">
        <f t="shared" si="7"/>
        <v>1896.3</v>
      </c>
      <c r="AA46" s="12">
        <f t="shared" si="8"/>
        <v>30.099999999999998</v>
      </c>
      <c r="AB46" s="12">
        <f t="shared" si="9"/>
        <v>15.387335910271528</v>
      </c>
      <c r="AC46" s="15">
        <f t="shared" si="10"/>
        <v>-6.787335910271528</v>
      </c>
      <c r="AD46" s="15">
        <f t="shared" si="78"/>
        <v>-13.707195312499971</v>
      </c>
      <c r="AE46" s="15">
        <f t="shared" si="25"/>
        <v>46.067928758861434</v>
      </c>
      <c r="AF46" s="15">
        <f t="shared" si="26"/>
        <v>187.88720333502118</v>
      </c>
      <c r="AG46" s="15">
        <f t="shared" si="27"/>
        <v>-0.78922510584552652</v>
      </c>
      <c r="AH46" s="15">
        <f t="shared" si="28"/>
        <v>0.78922510584552652</v>
      </c>
      <c r="AI46" s="15">
        <f t="shared" si="29"/>
        <v>78.922510584552654</v>
      </c>
      <c r="AJ46" s="7"/>
      <c r="AK46" s="17">
        <f t="shared" ref="AK46:AQ46" si="107">AK39</f>
        <v>0</v>
      </c>
      <c r="AL46" s="17">
        <f t="shared" si="107"/>
        <v>0</v>
      </c>
      <c r="AM46" s="17">
        <f t="shared" si="107"/>
        <v>0</v>
      </c>
      <c r="AN46" s="17">
        <f t="shared" si="107"/>
        <v>0</v>
      </c>
      <c r="AO46" s="17">
        <f t="shared" si="107"/>
        <v>-1.1175870895385742E-8</v>
      </c>
      <c r="AP46" s="17">
        <f t="shared" si="107"/>
        <v>-2.3965185391716659E-8</v>
      </c>
      <c r="AQ46" s="17">
        <f t="shared" si="107"/>
        <v>-1.7935235518962145E-7</v>
      </c>
      <c r="AR46" s="17"/>
      <c r="AS46" s="18"/>
      <c r="AT46" s="17">
        <f t="shared" ref="AT46:AZ47" si="108">AT39</f>
        <v>0</v>
      </c>
      <c r="AU46" s="17">
        <f t="shared" si="108"/>
        <v>0</v>
      </c>
      <c r="AV46" s="17">
        <f t="shared" si="108"/>
        <v>57772.020134883933</v>
      </c>
      <c r="AW46" s="17">
        <f t="shared" si="108"/>
        <v>-709363.81878105528</v>
      </c>
      <c r="AX46" s="17">
        <f t="shared" si="108"/>
        <v>383567.91945749288</v>
      </c>
      <c r="AY46" s="17">
        <f t="shared" si="108"/>
        <v>-15368.855633570689</v>
      </c>
      <c r="AZ46" s="17">
        <f t="shared" si="108"/>
        <v>-112269.00154215898</v>
      </c>
      <c r="BA46" s="17"/>
    </row>
    <row r="47" spans="1:53" x14ac:dyDescent="0.3">
      <c r="A47" s="14">
        <v>0.62</v>
      </c>
      <c r="B47" s="14">
        <v>808.5</v>
      </c>
      <c r="C47" s="14">
        <v>367.5</v>
      </c>
      <c r="D47" s="14">
        <v>220.5</v>
      </c>
      <c r="E47" s="14">
        <v>3.5</v>
      </c>
      <c r="F47" s="14">
        <v>8.49</v>
      </c>
      <c r="G47" s="12">
        <f t="shared" si="12"/>
        <v>0.38440000000000002</v>
      </c>
      <c r="H47" s="12">
        <f t="shared" si="13"/>
        <v>653672.25</v>
      </c>
      <c r="I47" s="12">
        <f t="shared" si="14"/>
        <v>135056.25</v>
      </c>
      <c r="J47" s="12">
        <f t="shared" si="15"/>
        <v>48620.25</v>
      </c>
      <c r="K47" s="12">
        <f t="shared" si="16"/>
        <v>12.25</v>
      </c>
      <c r="L47" s="12">
        <f t="shared" si="17"/>
        <v>72.080100000000002</v>
      </c>
      <c r="M47" s="12">
        <f t="shared" si="1"/>
        <v>501.27</v>
      </c>
      <c r="N47" s="12">
        <f t="shared" si="18"/>
        <v>227.85</v>
      </c>
      <c r="O47" s="15">
        <f t="shared" si="19"/>
        <v>136.71</v>
      </c>
      <c r="P47" s="12">
        <f t="shared" si="2"/>
        <v>2.17</v>
      </c>
      <c r="Q47" s="12">
        <f t="shared" si="20"/>
        <v>297123.75</v>
      </c>
      <c r="R47" s="12">
        <f t="shared" si="3"/>
        <v>178274.25</v>
      </c>
      <c r="S47" s="12">
        <f t="shared" si="4"/>
        <v>2829.75</v>
      </c>
      <c r="T47" s="12">
        <f t="shared" si="21"/>
        <v>81033.75</v>
      </c>
      <c r="U47" s="12">
        <f t="shared" si="22"/>
        <v>1286.25</v>
      </c>
      <c r="V47" s="12">
        <f t="shared" si="5"/>
        <v>771.75</v>
      </c>
      <c r="W47" s="15">
        <f t="shared" si="23"/>
        <v>5.2637999999999998</v>
      </c>
      <c r="X47" s="12">
        <f t="shared" si="6"/>
        <v>6864.165</v>
      </c>
      <c r="Y47" s="12">
        <f t="shared" si="24"/>
        <v>3120.0750000000003</v>
      </c>
      <c r="Z47" s="12">
        <f t="shared" si="7"/>
        <v>1872.0450000000001</v>
      </c>
      <c r="AA47" s="12">
        <f t="shared" si="8"/>
        <v>29.715</v>
      </c>
      <c r="AB47" s="12">
        <f t="shared" si="9"/>
        <v>15.387335910271528</v>
      </c>
      <c r="AC47" s="15">
        <f t="shared" si="10"/>
        <v>-6.8973359102715275</v>
      </c>
      <c r="AD47" s="15">
        <f t="shared" si="78"/>
        <v>-13.817195312499971</v>
      </c>
      <c r="AE47" s="15">
        <f t="shared" si="25"/>
        <v>47.573242659121163</v>
      </c>
      <c r="AF47" s="15">
        <f t="shared" si="26"/>
        <v>190.91488630377117</v>
      </c>
      <c r="AG47" s="15">
        <f t="shared" si="27"/>
        <v>-0.81240705656908452</v>
      </c>
      <c r="AH47" s="15">
        <f t="shared" si="28"/>
        <v>0.81240705656908452</v>
      </c>
      <c r="AI47" s="15">
        <f t="shared" si="29"/>
        <v>81.240705656908446</v>
      </c>
      <c r="AJ47" s="7"/>
      <c r="AK47" s="17">
        <f t="shared" ref="AK47:AN47" si="109">AK40</f>
        <v>0</v>
      </c>
      <c r="AL47" s="17">
        <f t="shared" si="109"/>
        <v>0</v>
      </c>
      <c r="AM47" s="17">
        <f t="shared" si="109"/>
        <v>0</v>
      </c>
      <c r="AN47" s="17">
        <f t="shared" si="109"/>
        <v>0</v>
      </c>
      <c r="AO47" s="17">
        <f>AO40-($AR$47*AO39)</f>
        <v>0</v>
      </c>
      <c r="AP47" s="17">
        <f>AP40-($AR$47*AP39)</f>
        <v>75.37139094636423</v>
      </c>
      <c r="AQ47" s="17">
        <f>AQ40-($AR$47*AQ39)</f>
        <v>314.29521158315833</v>
      </c>
      <c r="AR47" s="17">
        <f>AO40/AO39</f>
        <v>2.2267252604166665</v>
      </c>
      <c r="AS47" s="18"/>
      <c r="AT47" s="17">
        <f>AT40</f>
        <v>0</v>
      </c>
      <c r="AU47" s="17">
        <f t="shared" si="108"/>
        <v>0</v>
      </c>
      <c r="AV47" s="17">
        <f t="shared" si="108"/>
        <v>-4389.7860916011268</v>
      </c>
      <c r="AW47" s="17">
        <f t="shared" si="108"/>
        <v>26347.925175575736</v>
      </c>
      <c r="AX47" s="17">
        <f t="shared" si="108"/>
        <v>-15368.855633570689</v>
      </c>
      <c r="AY47" s="17">
        <f t="shared" si="108"/>
        <v>740.49046050569541</v>
      </c>
      <c r="AZ47" s="17">
        <f t="shared" si="108"/>
        <v>5073.2949124966417</v>
      </c>
      <c r="BA47" s="17"/>
    </row>
    <row r="48" spans="1:53" x14ac:dyDescent="0.3">
      <c r="A48" s="14">
        <v>0.62</v>
      </c>
      <c r="B48" s="14">
        <v>808.5</v>
      </c>
      <c r="C48" s="14">
        <v>367.5</v>
      </c>
      <c r="D48" s="14">
        <v>220.5</v>
      </c>
      <c r="E48" s="14">
        <v>3.5</v>
      </c>
      <c r="F48" s="14">
        <v>8.4499999999999993</v>
      </c>
      <c r="G48" s="12">
        <f t="shared" si="12"/>
        <v>0.38440000000000002</v>
      </c>
      <c r="H48" s="12">
        <f t="shared" si="13"/>
        <v>653672.25</v>
      </c>
      <c r="I48" s="12">
        <f t="shared" si="14"/>
        <v>135056.25</v>
      </c>
      <c r="J48" s="12">
        <f t="shared" si="15"/>
        <v>48620.25</v>
      </c>
      <c r="K48" s="12">
        <f t="shared" si="16"/>
        <v>12.25</v>
      </c>
      <c r="L48" s="12">
        <f t="shared" si="17"/>
        <v>71.402499999999989</v>
      </c>
      <c r="M48" s="12">
        <f t="shared" si="1"/>
        <v>501.27</v>
      </c>
      <c r="N48" s="12">
        <f t="shared" si="18"/>
        <v>227.85</v>
      </c>
      <c r="O48" s="15">
        <f t="shared" si="19"/>
        <v>136.71</v>
      </c>
      <c r="P48" s="12">
        <f t="shared" si="2"/>
        <v>2.17</v>
      </c>
      <c r="Q48" s="12">
        <f t="shared" si="20"/>
        <v>297123.75</v>
      </c>
      <c r="R48" s="12">
        <f t="shared" si="3"/>
        <v>178274.25</v>
      </c>
      <c r="S48" s="12">
        <f t="shared" si="4"/>
        <v>2829.75</v>
      </c>
      <c r="T48" s="12">
        <f t="shared" si="21"/>
        <v>81033.75</v>
      </c>
      <c r="U48" s="12">
        <f t="shared" si="22"/>
        <v>1286.25</v>
      </c>
      <c r="V48" s="12">
        <f t="shared" si="5"/>
        <v>771.75</v>
      </c>
      <c r="W48" s="15">
        <f t="shared" si="23"/>
        <v>5.2389999999999999</v>
      </c>
      <c r="X48" s="12">
        <f t="shared" si="6"/>
        <v>6831.8249999999998</v>
      </c>
      <c r="Y48" s="12">
        <f t="shared" si="24"/>
        <v>3105.3749999999995</v>
      </c>
      <c r="Z48" s="12">
        <f t="shared" si="7"/>
        <v>1863.2249999999999</v>
      </c>
      <c r="AA48" s="12">
        <f t="shared" si="8"/>
        <v>29.574999999999996</v>
      </c>
      <c r="AB48" s="12">
        <f t="shared" si="9"/>
        <v>15.387335910271528</v>
      </c>
      <c r="AC48" s="15">
        <f t="shared" si="10"/>
        <v>-6.9373359102715284</v>
      </c>
      <c r="AD48" s="15">
        <f t="shared" si="78"/>
        <v>-13.857195312499972</v>
      </c>
      <c r="AE48" s="15">
        <f t="shared" si="25"/>
        <v>48.126629531942896</v>
      </c>
      <c r="AF48" s="15">
        <f t="shared" si="26"/>
        <v>192.02186192877119</v>
      </c>
      <c r="AG48" s="15">
        <f t="shared" si="27"/>
        <v>-0.82098649825698566</v>
      </c>
      <c r="AH48" s="15">
        <f t="shared" si="28"/>
        <v>0.82098649825698566</v>
      </c>
      <c r="AI48" s="15">
        <f t="shared" si="29"/>
        <v>82.098649825698573</v>
      </c>
      <c r="AJ48" s="7"/>
      <c r="AK48" s="17"/>
      <c r="AL48" s="17"/>
      <c r="AM48" s="17"/>
      <c r="AN48" s="17"/>
      <c r="AO48" s="17"/>
      <c r="AP48" s="17"/>
      <c r="AQ48" s="17"/>
      <c r="AR48" s="17"/>
      <c r="AS48" s="18"/>
      <c r="AT48" s="17"/>
      <c r="AU48" s="17"/>
      <c r="AV48" s="17"/>
      <c r="AW48" s="17"/>
      <c r="AX48" s="17"/>
      <c r="AY48" s="17"/>
      <c r="AZ48" s="17"/>
      <c r="BA48" s="17"/>
    </row>
    <row r="49" spans="1:53" x14ac:dyDescent="0.3">
      <c r="A49" s="14">
        <v>0.62</v>
      </c>
      <c r="B49" s="14">
        <v>808.5</v>
      </c>
      <c r="C49" s="14">
        <v>367.5</v>
      </c>
      <c r="D49" s="14">
        <v>220.5</v>
      </c>
      <c r="E49" s="14">
        <v>3.5</v>
      </c>
      <c r="F49" s="14">
        <v>8.5</v>
      </c>
      <c r="G49" s="12">
        <f t="shared" si="12"/>
        <v>0.38440000000000002</v>
      </c>
      <c r="H49" s="12">
        <f t="shared" si="13"/>
        <v>653672.25</v>
      </c>
      <c r="I49" s="12">
        <f t="shared" si="14"/>
        <v>135056.25</v>
      </c>
      <c r="J49" s="12">
        <f t="shared" si="15"/>
        <v>48620.25</v>
      </c>
      <c r="K49" s="12">
        <f t="shared" si="16"/>
        <v>12.25</v>
      </c>
      <c r="L49" s="12">
        <f t="shared" si="17"/>
        <v>72.25</v>
      </c>
      <c r="M49" s="12">
        <f t="shared" si="1"/>
        <v>501.27</v>
      </c>
      <c r="N49" s="12">
        <f t="shared" si="18"/>
        <v>227.85</v>
      </c>
      <c r="O49" s="15">
        <f t="shared" si="19"/>
        <v>136.71</v>
      </c>
      <c r="P49" s="12">
        <f t="shared" si="2"/>
        <v>2.17</v>
      </c>
      <c r="Q49" s="12">
        <f t="shared" si="20"/>
        <v>297123.75</v>
      </c>
      <c r="R49" s="12">
        <f t="shared" si="3"/>
        <v>178274.25</v>
      </c>
      <c r="S49" s="12">
        <f t="shared" si="4"/>
        <v>2829.75</v>
      </c>
      <c r="T49" s="12">
        <f t="shared" si="21"/>
        <v>81033.75</v>
      </c>
      <c r="U49" s="12">
        <f t="shared" si="22"/>
        <v>1286.25</v>
      </c>
      <c r="V49" s="12">
        <f t="shared" si="5"/>
        <v>771.75</v>
      </c>
      <c r="W49" s="15">
        <f t="shared" si="23"/>
        <v>5.27</v>
      </c>
      <c r="X49" s="12">
        <f t="shared" si="6"/>
        <v>6872.25</v>
      </c>
      <c r="Y49" s="12">
        <f t="shared" si="24"/>
        <v>3123.75</v>
      </c>
      <c r="Z49" s="12">
        <f t="shared" si="7"/>
        <v>1874.25</v>
      </c>
      <c r="AA49" s="12">
        <f t="shared" si="8"/>
        <v>29.75</v>
      </c>
      <c r="AB49" s="12">
        <f t="shared" si="9"/>
        <v>15.387335910271528</v>
      </c>
      <c r="AC49" s="15">
        <f t="shared" si="10"/>
        <v>-6.8873359102715277</v>
      </c>
      <c r="AD49" s="15">
        <f t="shared" si="78"/>
        <v>-13.807195312499971</v>
      </c>
      <c r="AE49" s="15">
        <f t="shared" si="25"/>
        <v>47.435395940915733</v>
      </c>
      <c r="AF49" s="15">
        <f t="shared" si="26"/>
        <v>190.63864239752118</v>
      </c>
      <c r="AG49" s="15">
        <f t="shared" si="27"/>
        <v>-0.81027481297312087</v>
      </c>
      <c r="AH49" s="15">
        <f t="shared" si="28"/>
        <v>0.81027481297312087</v>
      </c>
      <c r="AI49" s="15">
        <f t="shared" si="29"/>
        <v>81.027481297312093</v>
      </c>
      <c r="AJ49" s="7"/>
      <c r="AK49" s="17">
        <f>AK42/$AR$49</f>
        <v>1</v>
      </c>
      <c r="AL49" s="17">
        <f t="shared" ref="AL49:AQ49" si="110">AL42/$AR$49</f>
        <v>0.76416666666666766</v>
      </c>
      <c r="AM49" s="17">
        <f t="shared" si="110"/>
        <v>671.70833333333337</v>
      </c>
      <c r="AN49" s="17">
        <f t="shared" si="110"/>
        <v>318.5</v>
      </c>
      <c r="AO49" s="17">
        <f t="shared" si="110"/>
        <v>176.60416666666666</v>
      </c>
      <c r="AP49" s="17">
        <f t="shared" si="110"/>
        <v>5.25</v>
      </c>
      <c r="AQ49" s="17">
        <f t="shared" si="110"/>
        <v>22.307195312499971</v>
      </c>
      <c r="AR49" s="17">
        <f>AK42</f>
        <v>768</v>
      </c>
      <c r="AS49" s="18"/>
      <c r="AT49" s="17">
        <f>AT42</f>
        <v>1</v>
      </c>
      <c r="AU49" s="17">
        <f t="shared" ref="AU49:AZ49" si="111">AU42</f>
        <v>0.76416666666666766</v>
      </c>
      <c r="AV49" s="17">
        <f t="shared" si="111"/>
        <v>671.70833333333337</v>
      </c>
      <c r="AW49" s="17">
        <f t="shared" si="111"/>
        <v>318.5</v>
      </c>
      <c r="AX49" s="17">
        <f t="shared" si="111"/>
        <v>176.60416666666666</v>
      </c>
      <c r="AY49" s="17">
        <f t="shared" si="111"/>
        <v>5.25</v>
      </c>
      <c r="AZ49" s="17">
        <f t="shared" si="111"/>
        <v>22.307195312499971</v>
      </c>
      <c r="BA49" s="17"/>
    </row>
    <row r="50" spans="1:53" x14ac:dyDescent="0.3">
      <c r="A50" s="14">
        <v>0.98</v>
      </c>
      <c r="B50" s="14">
        <v>514.5</v>
      </c>
      <c r="C50" s="14">
        <v>294</v>
      </c>
      <c r="D50" s="14">
        <v>110.25</v>
      </c>
      <c r="E50" s="14">
        <v>7</v>
      </c>
      <c r="F50" s="14">
        <v>24.58</v>
      </c>
      <c r="G50" s="12">
        <f t="shared" si="12"/>
        <v>0.96039999999999992</v>
      </c>
      <c r="H50" s="12">
        <f t="shared" si="13"/>
        <v>264710.25</v>
      </c>
      <c r="I50" s="12">
        <f t="shared" si="14"/>
        <v>86436</v>
      </c>
      <c r="J50" s="12">
        <f t="shared" si="15"/>
        <v>12155.0625</v>
      </c>
      <c r="K50" s="12">
        <f t="shared" si="16"/>
        <v>49</v>
      </c>
      <c r="L50" s="12">
        <f t="shared" si="17"/>
        <v>604.17639999999994</v>
      </c>
      <c r="M50" s="12">
        <f t="shared" si="1"/>
        <v>504.21</v>
      </c>
      <c r="N50" s="12">
        <f t="shared" si="18"/>
        <v>288.12</v>
      </c>
      <c r="O50" s="15">
        <f t="shared" si="19"/>
        <v>108.045</v>
      </c>
      <c r="P50" s="12">
        <f t="shared" si="2"/>
        <v>6.8599999999999994</v>
      </c>
      <c r="Q50" s="12">
        <f t="shared" si="20"/>
        <v>151263</v>
      </c>
      <c r="R50" s="12">
        <f t="shared" si="3"/>
        <v>56723.625</v>
      </c>
      <c r="S50" s="12">
        <f t="shared" si="4"/>
        <v>3601.5</v>
      </c>
      <c r="T50" s="12">
        <f t="shared" si="21"/>
        <v>32413.5</v>
      </c>
      <c r="U50" s="12">
        <f t="shared" si="22"/>
        <v>2058</v>
      </c>
      <c r="V50" s="12">
        <f t="shared" si="5"/>
        <v>771.75</v>
      </c>
      <c r="W50" s="15">
        <f t="shared" si="23"/>
        <v>24.088399999999996</v>
      </c>
      <c r="X50" s="12">
        <f t="shared" si="6"/>
        <v>12646.41</v>
      </c>
      <c r="Y50" s="12">
        <f t="shared" si="24"/>
        <v>7226.5199999999995</v>
      </c>
      <c r="Z50" s="12">
        <f t="shared" si="7"/>
        <v>2709.9449999999997</v>
      </c>
      <c r="AA50" s="12">
        <f t="shared" si="8"/>
        <v>172.06</v>
      </c>
      <c r="AB50" s="12">
        <f t="shared" si="9"/>
        <v>27.857040730900614</v>
      </c>
      <c r="AC50" s="15">
        <f t="shared" si="10"/>
        <v>-3.277040730900616</v>
      </c>
      <c r="AD50" s="15">
        <f t="shared" si="78"/>
        <v>2.2728046875000274</v>
      </c>
      <c r="AE50" s="15">
        <f t="shared" si="25"/>
        <v>10.738995951981643</v>
      </c>
      <c r="AF50" s="15">
        <f t="shared" si="26"/>
        <v>5.1656411475220976</v>
      </c>
      <c r="AG50" s="15">
        <f t="shared" si="27"/>
        <v>-0.13332142924738064</v>
      </c>
      <c r="AH50" s="15">
        <f t="shared" si="28"/>
        <v>0.13332142924738064</v>
      </c>
      <c r="AI50" s="15">
        <f t="shared" si="29"/>
        <v>13.332142924738063</v>
      </c>
      <c r="AJ50" s="7"/>
      <c r="AK50" s="17">
        <f t="shared" ref="AK50" si="112">AK43</f>
        <v>0</v>
      </c>
      <c r="AL50" s="17">
        <f>AL43/$AR$50</f>
        <v>1</v>
      </c>
      <c r="AM50" s="17">
        <f t="shared" ref="AM50:AQ50" si="113">AM43/$AR$50</f>
        <v>-826.00522030953357</v>
      </c>
      <c r="AN50" s="17">
        <f t="shared" si="113"/>
        <v>-84.046982785507225</v>
      </c>
      <c r="AO50" s="17">
        <f t="shared" si="113"/>
        <v>-370.9791187621658</v>
      </c>
      <c r="AP50" s="17">
        <f t="shared" si="113"/>
        <v>13.703312410666289</v>
      </c>
      <c r="AQ50" s="17">
        <f t="shared" si="113"/>
        <v>59.359052614826759</v>
      </c>
      <c r="AR50" s="17">
        <f>AL43</f>
        <v>8.5818666666651779</v>
      </c>
      <c r="AS50" s="18"/>
      <c r="AT50" s="17">
        <f t="shared" ref="AT50:AZ50" si="114">AT43</f>
        <v>0</v>
      </c>
      <c r="AU50" s="17">
        <f t="shared" si="114"/>
        <v>1</v>
      </c>
      <c r="AV50" s="17">
        <f t="shared" si="114"/>
        <v>-826.00522030954039</v>
      </c>
      <c r="AW50" s="17">
        <f t="shared" si="114"/>
        <v>-84.046982785510608</v>
      </c>
      <c r="AX50" s="17">
        <f t="shared" si="114"/>
        <v>-370.9791187621658</v>
      </c>
      <c r="AY50" s="17">
        <f t="shared" si="114"/>
        <v>13.703312410666289</v>
      </c>
      <c r="AZ50" s="17">
        <f t="shared" si="114"/>
        <v>59.359052614826759</v>
      </c>
      <c r="BA50" s="17"/>
    </row>
    <row r="51" spans="1:53" x14ac:dyDescent="0.3">
      <c r="A51" s="14">
        <v>0.98</v>
      </c>
      <c r="B51" s="14">
        <v>514.5</v>
      </c>
      <c r="C51" s="14">
        <v>294</v>
      </c>
      <c r="D51" s="14">
        <v>110.25</v>
      </c>
      <c r="E51" s="14">
        <v>7</v>
      </c>
      <c r="F51" s="14">
        <v>24.63</v>
      </c>
      <c r="G51" s="12">
        <f t="shared" si="12"/>
        <v>0.96039999999999992</v>
      </c>
      <c r="H51" s="12">
        <f t="shared" si="13"/>
        <v>264710.25</v>
      </c>
      <c r="I51" s="12">
        <f t="shared" si="14"/>
        <v>86436</v>
      </c>
      <c r="J51" s="12">
        <f t="shared" si="15"/>
        <v>12155.0625</v>
      </c>
      <c r="K51" s="12">
        <f t="shared" si="16"/>
        <v>49</v>
      </c>
      <c r="L51" s="12">
        <f t="shared" si="17"/>
        <v>606.63689999999997</v>
      </c>
      <c r="M51" s="12">
        <f t="shared" si="1"/>
        <v>504.21</v>
      </c>
      <c r="N51" s="12">
        <f t="shared" si="18"/>
        <v>288.12</v>
      </c>
      <c r="O51" s="15">
        <f t="shared" si="19"/>
        <v>108.045</v>
      </c>
      <c r="P51" s="12">
        <f t="shared" si="2"/>
        <v>6.8599999999999994</v>
      </c>
      <c r="Q51" s="12">
        <f t="shared" si="20"/>
        <v>151263</v>
      </c>
      <c r="R51" s="12">
        <f t="shared" si="3"/>
        <v>56723.625</v>
      </c>
      <c r="S51" s="12">
        <f t="shared" si="4"/>
        <v>3601.5</v>
      </c>
      <c r="T51" s="12">
        <f t="shared" si="21"/>
        <v>32413.5</v>
      </c>
      <c r="U51" s="12">
        <f t="shared" si="22"/>
        <v>2058</v>
      </c>
      <c r="V51" s="12">
        <f t="shared" si="5"/>
        <v>771.75</v>
      </c>
      <c r="W51" s="15">
        <f t="shared" si="23"/>
        <v>24.1374</v>
      </c>
      <c r="X51" s="12">
        <f t="shared" si="6"/>
        <v>12672.135</v>
      </c>
      <c r="Y51" s="12">
        <f t="shared" si="24"/>
        <v>7241.2199999999993</v>
      </c>
      <c r="Z51" s="12">
        <f t="shared" si="7"/>
        <v>2715.4575</v>
      </c>
      <c r="AA51" s="12">
        <f t="shared" si="8"/>
        <v>172.41</v>
      </c>
      <c r="AB51" s="12">
        <f t="shared" si="9"/>
        <v>27.857040730900614</v>
      </c>
      <c r="AC51" s="15">
        <f t="shared" si="10"/>
        <v>-3.2270407309006153</v>
      </c>
      <c r="AD51" s="15">
        <f t="shared" si="78"/>
        <v>2.3228046875000281</v>
      </c>
      <c r="AE51" s="15">
        <f t="shared" si="25"/>
        <v>10.413791878891578</v>
      </c>
      <c r="AF51" s="15">
        <f t="shared" si="26"/>
        <v>5.3954216162721034</v>
      </c>
      <c r="AG51" s="15">
        <f t="shared" si="27"/>
        <v>-0.13102073613075987</v>
      </c>
      <c r="AH51" s="15">
        <f t="shared" si="28"/>
        <v>0.13102073613075987</v>
      </c>
      <c r="AI51" s="15">
        <f t="shared" si="29"/>
        <v>13.102073613075987</v>
      </c>
      <c r="AJ51" s="7"/>
      <c r="AK51" s="17">
        <f t="shared" ref="AK51:AL51" si="115">AK44</f>
        <v>0</v>
      </c>
      <c r="AL51" s="17">
        <f t="shared" si="115"/>
        <v>0</v>
      </c>
      <c r="AM51" s="17">
        <f>AM44/$AR$51</f>
        <v>1</v>
      </c>
      <c r="AN51" s="17">
        <f t="shared" ref="AN51:AQ51" si="116">AN44/$AR$51</f>
        <v>-0.20354620511888141</v>
      </c>
      <c r="AO51" s="17">
        <f t="shared" si="116"/>
        <v>0.60177310254832339</v>
      </c>
      <c r="AP51" s="17">
        <f t="shared" si="116"/>
        <v>-4.5725511929453941E-2</v>
      </c>
      <c r="AQ51" s="17">
        <f t="shared" si="116"/>
        <v>-0.29034093805238659</v>
      </c>
      <c r="AR51" s="17">
        <f>AM44</f>
        <v>96002.994966437109</v>
      </c>
      <c r="AS51" s="18"/>
      <c r="AT51" s="17">
        <f t="shared" ref="AT51:AZ51" si="117">AT44</f>
        <v>0</v>
      </c>
      <c r="AU51" s="17">
        <f t="shared" si="117"/>
        <v>0</v>
      </c>
      <c r="AV51" s="17">
        <f t="shared" si="117"/>
        <v>1</v>
      </c>
      <c r="AW51" s="17">
        <f t="shared" si="117"/>
        <v>-0.20354620511908028</v>
      </c>
      <c r="AX51" s="17">
        <f t="shared" si="117"/>
        <v>0.60177310254870653</v>
      </c>
      <c r="AY51" s="17">
        <f t="shared" si="117"/>
        <v>-4.5725511929462281E-2</v>
      </c>
      <c r="AZ51" s="17">
        <f t="shared" si="117"/>
        <v>-0.29034093805240357</v>
      </c>
      <c r="BA51" s="17"/>
    </row>
    <row r="52" spans="1:53" x14ac:dyDescent="0.3">
      <c r="A52" s="14">
        <v>0.98</v>
      </c>
      <c r="B52" s="14">
        <v>514.5</v>
      </c>
      <c r="C52" s="14">
        <v>294</v>
      </c>
      <c r="D52" s="14">
        <v>110.25</v>
      </c>
      <c r="E52" s="14">
        <v>7</v>
      </c>
      <c r="F52" s="14">
        <v>24.63</v>
      </c>
      <c r="G52" s="12">
        <f t="shared" si="12"/>
        <v>0.96039999999999992</v>
      </c>
      <c r="H52" s="12">
        <f t="shared" si="13"/>
        <v>264710.25</v>
      </c>
      <c r="I52" s="12">
        <f t="shared" si="14"/>
        <v>86436</v>
      </c>
      <c r="J52" s="12">
        <f t="shared" si="15"/>
        <v>12155.0625</v>
      </c>
      <c r="K52" s="12">
        <f t="shared" si="16"/>
        <v>49</v>
      </c>
      <c r="L52" s="12">
        <f t="shared" si="17"/>
        <v>606.63689999999997</v>
      </c>
      <c r="M52" s="12">
        <f t="shared" si="1"/>
        <v>504.21</v>
      </c>
      <c r="N52" s="12">
        <f t="shared" si="18"/>
        <v>288.12</v>
      </c>
      <c r="O52" s="15">
        <f t="shared" si="19"/>
        <v>108.045</v>
      </c>
      <c r="P52" s="12">
        <f t="shared" si="2"/>
        <v>6.8599999999999994</v>
      </c>
      <c r="Q52" s="12">
        <f t="shared" si="20"/>
        <v>151263</v>
      </c>
      <c r="R52" s="12">
        <f t="shared" si="3"/>
        <v>56723.625</v>
      </c>
      <c r="S52" s="12">
        <f t="shared" si="4"/>
        <v>3601.5</v>
      </c>
      <c r="T52" s="12">
        <f t="shared" si="21"/>
        <v>32413.5</v>
      </c>
      <c r="U52" s="12">
        <f t="shared" si="22"/>
        <v>2058</v>
      </c>
      <c r="V52" s="12">
        <f t="shared" si="5"/>
        <v>771.75</v>
      </c>
      <c r="W52" s="15">
        <f t="shared" si="23"/>
        <v>24.1374</v>
      </c>
      <c r="X52" s="12">
        <f t="shared" si="6"/>
        <v>12672.135</v>
      </c>
      <c r="Y52" s="12">
        <f t="shared" si="24"/>
        <v>7241.2199999999993</v>
      </c>
      <c r="Z52" s="12">
        <f t="shared" si="7"/>
        <v>2715.4575</v>
      </c>
      <c r="AA52" s="12">
        <f t="shared" si="8"/>
        <v>172.41</v>
      </c>
      <c r="AB52" s="12">
        <f t="shared" si="9"/>
        <v>27.857040730900614</v>
      </c>
      <c r="AC52" s="15">
        <f t="shared" si="10"/>
        <v>-3.2270407309006153</v>
      </c>
      <c r="AD52" s="15">
        <f t="shared" si="78"/>
        <v>2.3228046875000281</v>
      </c>
      <c r="AE52" s="15">
        <f t="shared" si="25"/>
        <v>10.413791878891578</v>
      </c>
      <c r="AF52" s="15">
        <f t="shared" si="26"/>
        <v>5.3954216162721034</v>
      </c>
      <c r="AG52" s="15">
        <f t="shared" si="27"/>
        <v>-0.13102073613075987</v>
      </c>
      <c r="AH52" s="15">
        <f t="shared" si="28"/>
        <v>0.13102073613075987</v>
      </c>
      <c r="AI52" s="15">
        <f t="shared" si="29"/>
        <v>13.102073613075987</v>
      </c>
      <c r="AJ52" s="7"/>
      <c r="AK52" s="17">
        <f t="shared" ref="AK52:AM52" si="118">AK45</f>
        <v>0</v>
      </c>
      <c r="AL52" s="17">
        <f t="shared" si="118"/>
        <v>0</v>
      </c>
      <c r="AM52" s="17">
        <f t="shared" si="118"/>
        <v>0</v>
      </c>
      <c r="AN52" s="17">
        <f>AN45/$AR$52</f>
        <v>1</v>
      </c>
      <c r="AO52" s="17">
        <f t="shared" ref="AO52:AQ52" si="119">AO45/$AR$52</f>
        <v>-0.5000000000002347</v>
      </c>
      <c r="AP52" s="17">
        <f t="shared" si="119"/>
        <v>1.8244147862194988E-2</v>
      </c>
      <c r="AQ52" s="17">
        <f t="shared" si="119"/>
        <v>0.13689047747349301</v>
      </c>
      <c r="AR52" s="17">
        <f>AN45</f>
        <v>1395209.0866404183</v>
      </c>
      <c r="AS52" s="18"/>
      <c r="AT52" s="17">
        <f t="shared" ref="AT52:AU52" si="120">AT45</f>
        <v>0</v>
      </c>
      <c r="AU52" s="17">
        <f t="shared" si="120"/>
        <v>0</v>
      </c>
      <c r="AV52" s="17">
        <f>AV45-($BA$52*AV51)</f>
        <v>0</v>
      </c>
      <c r="AW52" s="17">
        <f>AW45-($BA$52*AW51)</f>
        <v>1395209.0866404183</v>
      </c>
      <c r="AX52" s="17">
        <f>AX45-($BA$52*AX51)</f>
        <v>-697604.54332052974</v>
      </c>
      <c r="AY52" s="17">
        <f t="shared" ref="AY52:AZ52" si="121">AY45-($BA$52*AY51)</f>
        <v>25454.400875346117</v>
      </c>
      <c r="AZ52" s="17">
        <f t="shared" si="121"/>
        <v>190990.83804556643</v>
      </c>
      <c r="BA52" s="17">
        <f>AV45/$AV$44</f>
        <v>-19541.045305465348</v>
      </c>
    </row>
    <row r="53" spans="1:53" x14ac:dyDescent="0.3">
      <c r="A53" s="14">
        <v>0.98</v>
      </c>
      <c r="B53" s="14">
        <v>514.5</v>
      </c>
      <c r="C53" s="14">
        <v>294</v>
      </c>
      <c r="D53" s="14">
        <v>110.25</v>
      </c>
      <c r="E53" s="14">
        <v>7</v>
      </c>
      <c r="F53" s="14">
        <v>24.59</v>
      </c>
      <c r="G53" s="12">
        <f t="shared" si="12"/>
        <v>0.96039999999999992</v>
      </c>
      <c r="H53" s="12">
        <f t="shared" si="13"/>
        <v>264710.25</v>
      </c>
      <c r="I53" s="12">
        <f t="shared" si="14"/>
        <v>86436</v>
      </c>
      <c r="J53" s="12">
        <f t="shared" si="15"/>
        <v>12155.0625</v>
      </c>
      <c r="K53" s="12">
        <f t="shared" si="16"/>
        <v>49</v>
      </c>
      <c r="L53" s="12">
        <f t="shared" si="17"/>
        <v>604.66809999999998</v>
      </c>
      <c r="M53" s="12">
        <f t="shared" si="1"/>
        <v>504.21</v>
      </c>
      <c r="N53" s="12">
        <f t="shared" si="18"/>
        <v>288.12</v>
      </c>
      <c r="O53" s="15">
        <f t="shared" si="19"/>
        <v>108.045</v>
      </c>
      <c r="P53" s="12">
        <f t="shared" si="2"/>
        <v>6.8599999999999994</v>
      </c>
      <c r="Q53" s="12">
        <f t="shared" si="20"/>
        <v>151263</v>
      </c>
      <c r="R53" s="12">
        <f t="shared" si="3"/>
        <v>56723.625</v>
      </c>
      <c r="S53" s="12">
        <f t="shared" si="4"/>
        <v>3601.5</v>
      </c>
      <c r="T53" s="12">
        <f t="shared" si="21"/>
        <v>32413.5</v>
      </c>
      <c r="U53" s="12">
        <f t="shared" si="22"/>
        <v>2058</v>
      </c>
      <c r="V53" s="12">
        <f t="shared" si="5"/>
        <v>771.75</v>
      </c>
      <c r="W53" s="15">
        <f t="shared" si="23"/>
        <v>24.098199999999999</v>
      </c>
      <c r="X53" s="12">
        <f t="shared" si="6"/>
        <v>12651.555</v>
      </c>
      <c r="Y53" s="12">
        <f t="shared" si="24"/>
        <v>7229.46</v>
      </c>
      <c r="Z53" s="12">
        <f t="shared" si="7"/>
        <v>2711.0475000000001</v>
      </c>
      <c r="AA53" s="12">
        <f t="shared" si="8"/>
        <v>172.13</v>
      </c>
      <c r="AB53" s="12">
        <f t="shared" si="9"/>
        <v>27.857040730900614</v>
      </c>
      <c r="AC53" s="15">
        <f t="shared" si="10"/>
        <v>-3.2670407309006144</v>
      </c>
      <c r="AD53" s="15">
        <f t="shared" si="78"/>
        <v>2.282804687500029</v>
      </c>
      <c r="AE53" s="15">
        <f t="shared" si="25"/>
        <v>10.673555137363621</v>
      </c>
      <c r="AF53" s="15">
        <f t="shared" si="26"/>
        <v>5.2111972412721048</v>
      </c>
      <c r="AG53" s="15">
        <f t="shared" si="27"/>
        <v>-0.13286054212690585</v>
      </c>
      <c r="AH53" s="15">
        <f t="shared" si="28"/>
        <v>0.13286054212690585</v>
      </c>
      <c r="AI53" s="15">
        <f t="shared" si="29"/>
        <v>13.286054212690585</v>
      </c>
      <c r="AJ53" s="7"/>
      <c r="AK53" s="17">
        <f t="shared" ref="AK53:AN53" si="122">AK46</f>
        <v>0</v>
      </c>
      <c r="AL53" s="17">
        <f t="shared" si="122"/>
        <v>0</v>
      </c>
      <c r="AM53" s="17">
        <f t="shared" si="122"/>
        <v>0</v>
      </c>
      <c r="AN53" s="17">
        <f t="shared" si="122"/>
        <v>0</v>
      </c>
      <c r="AO53" s="17">
        <f>AO46/$AR$53</f>
        <v>1</v>
      </c>
      <c r="AP53" s="17">
        <f t="shared" ref="AP53:AQ53" si="123">AP46/$AR$53</f>
        <v>2.1443684895833335</v>
      </c>
      <c r="AQ53" s="17">
        <f t="shared" si="123"/>
        <v>16.048177083333332</v>
      </c>
      <c r="AR53" s="17">
        <f>AO46</f>
        <v>-1.1175870895385742E-8</v>
      </c>
      <c r="AS53" s="18"/>
      <c r="AT53" s="17">
        <f t="shared" ref="AT53:AU53" si="124">AT46</f>
        <v>0</v>
      </c>
      <c r="AU53" s="17">
        <f t="shared" si="124"/>
        <v>0</v>
      </c>
      <c r="AV53" s="17">
        <f>AV46-($BA$53*AV51)</f>
        <v>0</v>
      </c>
      <c r="AW53" s="17">
        <f>AW46-($BA$53*AW51)</f>
        <v>-697604.54332053661</v>
      </c>
      <c r="AX53" s="17">
        <f>AX46-($BA$53*AX51)</f>
        <v>348802.27166041743</v>
      </c>
      <c r="AY53" s="17">
        <f>AY46-($BA$53*AY51)</f>
        <v>-12727.200437703919</v>
      </c>
      <c r="AZ53" s="17">
        <f>AZ46-($BA$53*AZ51)</f>
        <v>-95495.41902301443</v>
      </c>
      <c r="BA53" s="17">
        <f t="shared" ref="BA53:BA54" si="125">AV46/$AV$44</f>
        <v>57772.020134883933</v>
      </c>
    </row>
    <row r="54" spans="1:53" x14ac:dyDescent="0.3">
      <c r="A54" s="14">
        <v>0.9</v>
      </c>
      <c r="B54" s="14">
        <v>563.5</v>
      </c>
      <c r="C54" s="14">
        <v>318.5</v>
      </c>
      <c r="D54" s="14">
        <v>122.5</v>
      </c>
      <c r="E54" s="14">
        <v>7</v>
      </c>
      <c r="F54" s="14">
        <v>29.03</v>
      </c>
      <c r="G54" s="12">
        <f t="shared" si="12"/>
        <v>0.81</v>
      </c>
      <c r="H54" s="12">
        <f t="shared" si="13"/>
        <v>317532.25</v>
      </c>
      <c r="I54" s="12">
        <f t="shared" si="14"/>
        <v>101442.25</v>
      </c>
      <c r="J54" s="12">
        <f t="shared" si="15"/>
        <v>15006.25</v>
      </c>
      <c r="K54" s="12">
        <f t="shared" si="16"/>
        <v>49</v>
      </c>
      <c r="L54" s="12">
        <f t="shared" si="17"/>
        <v>842.74090000000001</v>
      </c>
      <c r="M54" s="12">
        <f t="shared" si="1"/>
        <v>507.15000000000003</v>
      </c>
      <c r="N54" s="12">
        <f t="shared" si="18"/>
        <v>286.65000000000003</v>
      </c>
      <c r="O54" s="15">
        <f t="shared" si="19"/>
        <v>110.25</v>
      </c>
      <c r="P54" s="12">
        <f t="shared" si="2"/>
        <v>6.3</v>
      </c>
      <c r="Q54" s="12">
        <f t="shared" si="20"/>
        <v>179474.75</v>
      </c>
      <c r="R54" s="12">
        <f t="shared" si="3"/>
        <v>69028.75</v>
      </c>
      <c r="S54" s="12">
        <f t="shared" si="4"/>
        <v>3944.5</v>
      </c>
      <c r="T54" s="12">
        <f t="shared" si="21"/>
        <v>39016.25</v>
      </c>
      <c r="U54" s="12">
        <f t="shared" si="22"/>
        <v>2229.5</v>
      </c>
      <c r="V54" s="12">
        <f t="shared" si="5"/>
        <v>857.5</v>
      </c>
      <c r="W54" s="15">
        <f t="shared" si="23"/>
        <v>26.127000000000002</v>
      </c>
      <c r="X54" s="12">
        <f t="shared" si="6"/>
        <v>16358.405000000001</v>
      </c>
      <c r="Y54" s="12">
        <f t="shared" si="24"/>
        <v>9246.0550000000003</v>
      </c>
      <c r="Z54" s="12">
        <f t="shared" si="7"/>
        <v>3556.1750000000002</v>
      </c>
      <c r="AA54" s="12">
        <f t="shared" si="8"/>
        <v>203.21</v>
      </c>
      <c r="AB54" s="12">
        <f t="shared" si="9"/>
        <v>30.25166023978317</v>
      </c>
      <c r="AC54" s="15">
        <f t="shared" si="10"/>
        <v>-1.2216602397831693</v>
      </c>
      <c r="AD54" s="15">
        <f t="shared" si="78"/>
        <v>6.7228046875000302</v>
      </c>
      <c r="AE54" s="15">
        <f t="shared" si="25"/>
        <v>1.4924537414670707</v>
      </c>
      <c r="AF54" s="15">
        <f t="shared" si="26"/>
        <v>45.196102866272376</v>
      </c>
      <c r="AG54" s="15">
        <f t="shared" si="27"/>
        <v>-4.2082681356636904E-2</v>
      </c>
      <c r="AH54" s="15">
        <f t="shared" si="28"/>
        <v>4.2082681356636904E-2</v>
      </c>
      <c r="AI54" s="15">
        <f t="shared" si="29"/>
        <v>4.2082681356636904</v>
      </c>
      <c r="AJ54" s="7"/>
      <c r="AK54" s="17">
        <f t="shared" ref="AK54:AO54" si="126">AK47</f>
        <v>0</v>
      </c>
      <c r="AL54" s="17">
        <f t="shared" si="126"/>
        <v>0</v>
      </c>
      <c r="AM54" s="17">
        <f t="shared" si="126"/>
        <v>0</v>
      </c>
      <c r="AN54" s="17">
        <f t="shared" si="126"/>
        <v>0</v>
      </c>
      <c r="AO54" s="17">
        <f t="shared" si="126"/>
        <v>0</v>
      </c>
      <c r="AP54" s="17">
        <f>AP47/$AR$54</f>
        <v>1</v>
      </c>
      <c r="AQ54" s="17">
        <f>AQ47/$AR$54</f>
        <v>4.1699537136951212</v>
      </c>
      <c r="AR54" s="17">
        <f>AP47</f>
        <v>75.37139094636423</v>
      </c>
      <c r="AS54" s="18"/>
      <c r="AT54" s="17">
        <f t="shared" ref="AT54:AU54" si="127">AT47</f>
        <v>0</v>
      </c>
      <c r="AU54" s="17">
        <f t="shared" si="127"/>
        <v>0</v>
      </c>
      <c r="AV54" s="17">
        <f>AV47-($BA$54*AV51)</f>
        <v>0</v>
      </c>
      <c r="AW54" s="17">
        <f>AW47-($BA$54*AW51)</f>
        <v>25454.400875345807</v>
      </c>
      <c r="AX54" s="17">
        <f>AX47-($BA$54*AX51)</f>
        <v>-12727.200437702719</v>
      </c>
      <c r="AY54" s="17">
        <f>AY47-($BA$54*AY51)</f>
        <v>539.76524420640044</v>
      </c>
      <c r="AZ54" s="17">
        <f>AZ47-($BA$54*AZ51)</f>
        <v>3798.7603008117762</v>
      </c>
      <c r="BA54" s="17">
        <f t="shared" si="125"/>
        <v>-4389.7860916011268</v>
      </c>
    </row>
    <row r="55" spans="1:53" x14ac:dyDescent="0.3">
      <c r="A55" s="14">
        <v>0.9</v>
      </c>
      <c r="B55" s="14">
        <v>563.5</v>
      </c>
      <c r="C55" s="14">
        <v>318.5</v>
      </c>
      <c r="D55" s="14">
        <v>122.5</v>
      </c>
      <c r="E55" s="14">
        <v>7</v>
      </c>
      <c r="F55" s="14">
        <v>29.87</v>
      </c>
      <c r="G55" s="12">
        <f t="shared" si="12"/>
        <v>0.81</v>
      </c>
      <c r="H55" s="12">
        <f t="shared" si="13"/>
        <v>317532.25</v>
      </c>
      <c r="I55" s="12">
        <f t="shared" si="14"/>
        <v>101442.25</v>
      </c>
      <c r="J55" s="12">
        <f t="shared" si="15"/>
        <v>15006.25</v>
      </c>
      <c r="K55" s="12">
        <f t="shared" si="16"/>
        <v>49</v>
      </c>
      <c r="L55" s="12">
        <f t="shared" si="17"/>
        <v>892.21690000000001</v>
      </c>
      <c r="M55" s="12">
        <f t="shared" si="1"/>
        <v>507.15000000000003</v>
      </c>
      <c r="N55" s="12">
        <f t="shared" si="18"/>
        <v>286.65000000000003</v>
      </c>
      <c r="O55" s="15">
        <f t="shared" si="19"/>
        <v>110.25</v>
      </c>
      <c r="P55" s="12">
        <f t="shared" si="2"/>
        <v>6.3</v>
      </c>
      <c r="Q55" s="12">
        <f t="shared" si="20"/>
        <v>179474.75</v>
      </c>
      <c r="R55" s="12">
        <f t="shared" si="3"/>
        <v>69028.75</v>
      </c>
      <c r="S55" s="12">
        <f t="shared" si="4"/>
        <v>3944.5</v>
      </c>
      <c r="T55" s="12">
        <f t="shared" si="21"/>
        <v>39016.25</v>
      </c>
      <c r="U55" s="12">
        <f t="shared" si="22"/>
        <v>2229.5</v>
      </c>
      <c r="V55" s="12">
        <f t="shared" si="5"/>
        <v>857.5</v>
      </c>
      <c r="W55" s="15">
        <f t="shared" si="23"/>
        <v>26.883000000000003</v>
      </c>
      <c r="X55" s="12">
        <f t="shared" si="6"/>
        <v>16831.744999999999</v>
      </c>
      <c r="Y55" s="12">
        <f t="shared" si="24"/>
        <v>9513.5950000000012</v>
      </c>
      <c r="Z55" s="12">
        <f t="shared" si="7"/>
        <v>3659.0750000000003</v>
      </c>
      <c r="AA55" s="12">
        <f t="shared" si="8"/>
        <v>209.09</v>
      </c>
      <c r="AB55" s="12">
        <f t="shared" si="9"/>
        <v>30.25166023978317</v>
      </c>
      <c r="AC55" s="15">
        <f t="shared" si="10"/>
        <v>-0.38166023978316943</v>
      </c>
      <c r="AD55" s="15">
        <f t="shared" si="78"/>
        <v>7.5628046875000301</v>
      </c>
      <c r="AE55" s="15">
        <f t="shared" si="25"/>
        <v>0.14566453863134637</v>
      </c>
      <c r="AF55" s="15">
        <f t="shared" si="26"/>
        <v>57.196014741272428</v>
      </c>
      <c r="AG55" s="15">
        <f t="shared" si="27"/>
        <v>-1.2777376624813172E-2</v>
      </c>
      <c r="AH55" s="15">
        <f t="shared" si="28"/>
        <v>1.2777376624813172E-2</v>
      </c>
      <c r="AI55" s="15">
        <f t="shared" si="29"/>
        <v>1.2777376624813173</v>
      </c>
      <c r="AJ55" s="7"/>
      <c r="AK55" s="18"/>
      <c r="AL55" s="18"/>
      <c r="AM55" s="18"/>
      <c r="AN55" s="18"/>
      <c r="AO55" s="18"/>
      <c r="AP55" s="18"/>
      <c r="AQ55" s="18"/>
      <c r="AR55" s="18"/>
      <c r="AS55" s="18"/>
      <c r="AT55" s="17"/>
      <c r="AU55" s="17"/>
      <c r="AV55" s="17"/>
      <c r="AW55" s="17"/>
      <c r="AX55" s="17"/>
      <c r="AY55" s="17"/>
      <c r="AZ55" s="17"/>
      <c r="BA55" s="17"/>
    </row>
    <row r="56" spans="1:53" x14ac:dyDescent="0.3">
      <c r="A56" s="14">
        <v>0.9</v>
      </c>
      <c r="B56" s="14">
        <v>563.5</v>
      </c>
      <c r="C56" s="14">
        <v>318.5</v>
      </c>
      <c r="D56" s="14">
        <v>122.5</v>
      </c>
      <c r="E56" s="14">
        <v>7</v>
      </c>
      <c r="F56" s="14">
        <v>29.14</v>
      </c>
      <c r="G56" s="12">
        <f t="shared" si="12"/>
        <v>0.81</v>
      </c>
      <c r="H56" s="12">
        <f t="shared" si="13"/>
        <v>317532.25</v>
      </c>
      <c r="I56" s="12">
        <f t="shared" si="14"/>
        <v>101442.25</v>
      </c>
      <c r="J56" s="12">
        <f t="shared" si="15"/>
        <v>15006.25</v>
      </c>
      <c r="K56" s="12">
        <f t="shared" si="16"/>
        <v>49</v>
      </c>
      <c r="L56" s="12">
        <f t="shared" si="17"/>
        <v>849.13960000000009</v>
      </c>
      <c r="M56" s="12">
        <f t="shared" si="1"/>
        <v>507.15000000000003</v>
      </c>
      <c r="N56" s="12">
        <f t="shared" si="18"/>
        <v>286.65000000000003</v>
      </c>
      <c r="O56" s="15">
        <f t="shared" si="19"/>
        <v>110.25</v>
      </c>
      <c r="P56" s="12">
        <f t="shared" si="2"/>
        <v>6.3</v>
      </c>
      <c r="Q56" s="12">
        <f t="shared" si="20"/>
        <v>179474.75</v>
      </c>
      <c r="R56" s="12">
        <f t="shared" si="3"/>
        <v>69028.75</v>
      </c>
      <c r="S56" s="12">
        <f t="shared" si="4"/>
        <v>3944.5</v>
      </c>
      <c r="T56" s="12">
        <f t="shared" si="21"/>
        <v>39016.25</v>
      </c>
      <c r="U56" s="12">
        <f t="shared" si="22"/>
        <v>2229.5</v>
      </c>
      <c r="V56" s="12">
        <f t="shared" si="5"/>
        <v>857.5</v>
      </c>
      <c r="W56" s="15">
        <f t="shared" si="23"/>
        <v>26.226000000000003</v>
      </c>
      <c r="X56" s="12">
        <f t="shared" si="6"/>
        <v>16420.39</v>
      </c>
      <c r="Y56" s="12">
        <f t="shared" si="24"/>
        <v>9281.09</v>
      </c>
      <c r="Z56" s="12">
        <f t="shared" si="7"/>
        <v>3569.65</v>
      </c>
      <c r="AA56" s="12">
        <f t="shared" si="8"/>
        <v>203.98000000000002</v>
      </c>
      <c r="AB56" s="12">
        <f t="shared" si="9"/>
        <v>30.25166023978317</v>
      </c>
      <c r="AC56" s="15">
        <f t="shared" si="10"/>
        <v>-1.1116602397831699</v>
      </c>
      <c r="AD56" s="15">
        <f t="shared" si="78"/>
        <v>6.8328046875000297</v>
      </c>
      <c r="AE56" s="15">
        <f t="shared" si="25"/>
        <v>1.2357884887147748</v>
      </c>
      <c r="AF56" s="15">
        <f t="shared" si="26"/>
        <v>46.687219897522375</v>
      </c>
      <c r="AG56" s="15">
        <f t="shared" si="27"/>
        <v>-3.8148944398873362E-2</v>
      </c>
      <c r="AH56" s="15">
        <f t="shared" si="28"/>
        <v>3.8148944398873362E-2</v>
      </c>
      <c r="AI56" s="15">
        <f t="shared" si="29"/>
        <v>3.8148944398873361</v>
      </c>
      <c r="AJ56" s="7"/>
      <c r="AK56" s="18"/>
      <c r="AL56" s="19" t="s">
        <v>117</v>
      </c>
      <c r="AM56" s="12" t="s">
        <v>118</v>
      </c>
      <c r="AN56" s="12" t="s">
        <v>119</v>
      </c>
      <c r="AO56" s="12" t="s">
        <v>120</v>
      </c>
      <c r="AP56" s="12" t="s">
        <v>121</v>
      </c>
      <c r="AQ56" s="12" t="s">
        <v>122</v>
      </c>
      <c r="AR56" s="18"/>
      <c r="AS56" s="18"/>
      <c r="AT56" s="17">
        <f>AT49</f>
        <v>1</v>
      </c>
      <c r="AU56" s="17">
        <f t="shared" ref="AU56:AZ56" si="128">AU49</f>
        <v>0.76416666666666766</v>
      </c>
      <c r="AV56" s="17">
        <f t="shared" si="128"/>
        <v>671.70833333333337</v>
      </c>
      <c r="AW56" s="17">
        <f t="shared" si="128"/>
        <v>318.5</v>
      </c>
      <c r="AX56" s="17">
        <f t="shared" si="128"/>
        <v>176.60416666666666</v>
      </c>
      <c r="AY56" s="17">
        <f t="shared" si="128"/>
        <v>5.25</v>
      </c>
      <c r="AZ56" s="17">
        <f t="shared" si="128"/>
        <v>22.307195312499971</v>
      </c>
      <c r="BA56" s="17"/>
    </row>
    <row r="57" spans="1:53" x14ac:dyDescent="0.3">
      <c r="A57" s="14">
        <v>0.9</v>
      </c>
      <c r="B57" s="14">
        <v>563.5</v>
      </c>
      <c r="C57" s="14">
        <v>318.5</v>
      </c>
      <c r="D57" s="14">
        <v>122.5</v>
      </c>
      <c r="E57" s="14">
        <v>7</v>
      </c>
      <c r="F57" s="14">
        <v>28.09</v>
      </c>
      <c r="G57" s="12">
        <f t="shared" si="12"/>
        <v>0.81</v>
      </c>
      <c r="H57" s="12">
        <f t="shared" si="13"/>
        <v>317532.25</v>
      </c>
      <c r="I57" s="12">
        <f t="shared" si="14"/>
        <v>101442.25</v>
      </c>
      <c r="J57" s="12">
        <f t="shared" si="15"/>
        <v>15006.25</v>
      </c>
      <c r="K57" s="12">
        <f t="shared" si="16"/>
        <v>49</v>
      </c>
      <c r="L57" s="12">
        <f t="shared" si="17"/>
        <v>789.04809999999998</v>
      </c>
      <c r="M57" s="12">
        <f t="shared" si="1"/>
        <v>507.15000000000003</v>
      </c>
      <c r="N57" s="12">
        <f t="shared" si="18"/>
        <v>286.65000000000003</v>
      </c>
      <c r="O57" s="15">
        <f t="shared" si="19"/>
        <v>110.25</v>
      </c>
      <c r="P57" s="12">
        <f t="shared" si="2"/>
        <v>6.3</v>
      </c>
      <c r="Q57" s="12">
        <f t="shared" si="20"/>
        <v>179474.75</v>
      </c>
      <c r="R57" s="12">
        <f t="shared" si="3"/>
        <v>69028.75</v>
      </c>
      <c r="S57" s="12">
        <f t="shared" si="4"/>
        <v>3944.5</v>
      </c>
      <c r="T57" s="12">
        <f t="shared" si="21"/>
        <v>39016.25</v>
      </c>
      <c r="U57" s="12">
        <f t="shared" si="22"/>
        <v>2229.5</v>
      </c>
      <c r="V57" s="12">
        <f t="shared" si="5"/>
        <v>857.5</v>
      </c>
      <c r="W57" s="15">
        <f t="shared" si="23"/>
        <v>25.280999999999999</v>
      </c>
      <c r="X57" s="12">
        <f t="shared" si="6"/>
        <v>15828.715</v>
      </c>
      <c r="Y57" s="12">
        <f t="shared" si="24"/>
        <v>8946.6649999999991</v>
      </c>
      <c r="Z57" s="12">
        <f t="shared" si="7"/>
        <v>3441.0250000000001</v>
      </c>
      <c r="AA57" s="12">
        <f t="shared" si="8"/>
        <v>196.63</v>
      </c>
      <c r="AB57" s="12">
        <f t="shared" si="9"/>
        <v>30.25166023978317</v>
      </c>
      <c r="AC57" s="15">
        <f t="shared" si="10"/>
        <v>-2.1616602397831706</v>
      </c>
      <c r="AD57" s="15">
        <f t="shared" si="78"/>
        <v>5.782804687500029</v>
      </c>
      <c r="AE57" s="15">
        <f t="shared" si="25"/>
        <v>4.6727749922594342</v>
      </c>
      <c r="AF57" s="15">
        <f t="shared" si="26"/>
        <v>33.440830053772309</v>
      </c>
      <c r="AG57" s="15">
        <f t="shared" si="27"/>
        <v>-7.6954796717094001E-2</v>
      </c>
      <c r="AH57" s="15">
        <f t="shared" si="28"/>
        <v>7.6954796717094001E-2</v>
      </c>
      <c r="AI57" s="15">
        <f t="shared" si="29"/>
        <v>7.6954796717093998</v>
      </c>
      <c r="AJ57" s="7"/>
      <c r="AK57" s="18"/>
      <c r="AL57" s="17">
        <f>AQ49-(AL49*AM57)-(AM49*AN57)-(AN49*AO57)-(AO49*AP57)-(AP49*AQ57)</f>
        <v>89.17661969403332</v>
      </c>
      <c r="AM57" s="17">
        <f>AQ50-(AM50*AN57)-(AN50*AO57)-(AO50*AP57)-(AP50*AQ57)</f>
        <v>-64.773431776735521</v>
      </c>
      <c r="AN57" s="17">
        <f>AQ51-(AN51*AO57)-(AO51*AP57)-(AP51*AQ57)</f>
        <v>-3.640419236784993</v>
      </c>
      <c r="AO57" s="17">
        <f>AQ52-(AO52*AP57)-(AP52*AQ57)</f>
        <v>3.6139430936762542</v>
      </c>
      <c r="AP57" s="17">
        <f>AQ53-(AP53*AQ57)</f>
        <v>7.1062597366645122</v>
      </c>
      <c r="AQ57" s="17">
        <f>AQ54</f>
        <v>4.1699537136951212</v>
      </c>
      <c r="AR57" s="18"/>
      <c r="AS57" s="18"/>
      <c r="AT57" s="17">
        <f t="shared" ref="AT57:AZ60" si="129">AT50</f>
        <v>0</v>
      </c>
      <c r="AU57" s="17">
        <f t="shared" si="129"/>
        <v>1</v>
      </c>
      <c r="AV57" s="17">
        <f t="shared" si="129"/>
        <v>-826.00522030954039</v>
      </c>
      <c r="AW57" s="17">
        <f t="shared" si="129"/>
        <v>-84.046982785510608</v>
      </c>
      <c r="AX57" s="17">
        <f t="shared" si="129"/>
        <v>-370.9791187621658</v>
      </c>
      <c r="AY57" s="17">
        <f t="shared" si="129"/>
        <v>13.703312410666289</v>
      </c>
      <c r="AZ57" s="17">
        <f t="shared" si="129"/>
        <v>59.359052614826759</v>
      </c>
      <c r="BA57" s="17"/>
    </row>
    <row r="58" spans="1:53" x14ac:dyDescent="0.3">
      <c r="A58" s="14">
        <v>0.86</v>
      </c>
      <c r="B58" s="14">
        <v>588</v>
      </c>
      <c r="C58" s="14">
        <v>294</v>
      </c>
      <c r="D58" s="14">
        <v>147</v>
      </c>
      <c r="E58" s="14">
        <v>7</v>
      </c>
      <c r="F58" s="14">
        <v>26.28</v>
      </c>
      <c r="G58" s="12">
        <f t="shared" si="12"/>
        <v>0.73959999999999992</v>
      </c>
      <c r="H58" s="12">
        <f t="shared" si="13"/>
        <v>345744</v>
      </c>
      <c r="I58" s="12">
        <f t="shared" si="14"/>
        <v>86436</v>
      </c>
      <c r="J58" s="12">
        <f t="shared" si="15"/>
        <v>21609</v>
      </c>
      <c r="K58" s="12">
        <f t="shared" si="16"/>
        <v>49</v>
      </c>
      <c r="L58" s="12">
        <f t="shared" si="17"/>
        <v>690.63840000000005</v>
      </c>
      <c r="M58" s="12">
        <f t="shared" si="1"/>
        <v>505.68</v>
      </c>
      <c r="N58" s="12">
        <f t="shared" si="18"/>
        <v>252.84</v>
      </c>
      <c r="O58" s="15">
        <f t="shared" si="19"/>
        <v>126.42</v>
      </c>
      <c r="P58" s="12">
        <f t="shared" si="2"/>
        <v>6.02</v>
      </c>
      <c r="Q58" s="12">
        <f t="shared" si="20"/>
        <v>172872</v>
      </c>
      <c r="R58" s="12">
        <f t="shared" si="3"/>
        <v>86436</v>
      </c>
      <c r="S58" s="12">
        <f t="shared" si="4"/>
        <v>4116</v>
      </c>
      <c r="T58" s="12">
        <f t="shared" si="21"/>
        <v>43218</v>
      </c>
      <c r="U58" s="12">
        <f t="shared" si="22"/>
        <v>2058</v>
      </c>
      <c r="V58" s="12">
        <f t="shared" si="5"/>
        <v>1029</v>
      </c>
      <c r="W58" s="15">
        <f t="shared" si="23"/>
        <v>22.6008</v>
      </c>
      <c r="X58" s="12">
        <f t="shared" si="6"/>
        <v>15452.640000000001</v>
      </c>
      <c r="Y58" s="12">
        <f t="shared" si="24"/>
        <v>7726.3200000000006</v>
      </c>
      <c r="Z58" s="12">
        <f t="shared" si="7"/>
        <v>3863.1600000000003</v>
      </c>
      <c r="AA58" s="12">
        <f t="shared" si="8"/>
        <v>183.96</v>
      </c>
      <c r="AB58" s="12">
        <f t="shared" si="9"/>
        <v>29.214083962832767</v>
      </c>
      <c r="AC58" s="15">
        <f t="shared" si="10"/>
        <v>-2.9340839628327657</v>
      </c>
      <c r="AD58" s="15">
        <f t="shared" si="78"/>
        <v>3.9728046875000302</v>
      </c>
      <c r="AE58" s="15">
        <f t="shared" si="25"/>
        <v>8.6088487009524268</v>
      </c>
      <c r="AF58" s="15">
        <f t="shared" si="26"/>
        <v>15.783177085022214</v>
      </c>
      <c r="AG58" s="15">
        <f t="shared" si="27"/>
        <v>-0.11164703054919199</v>
      </c>
      <c r="AH58" s="15">
        <f t="shared" si="28"/>
        <v>0.11164703054919199</v>
      </c>
      <c r="AI58" s="15">
        <f t="shared" si="29"/>
        <v>11.164703054919199</v>
      </c>
      <c r="AJ58" s="7"/>
      <c r="AK58" s="18"/>
      <c r="AL58" s="18"/>
      <c r="AM58" s="18"/>
      <c r="AN58" s="18"/>
      <c r="AO58" s="18"/>
      <c r="AP58" s="18"/>
      <c r="AQ58" s="18"/>
      <c r="AR58" s="18"/>
      <c r="AS58" s="18"/>
      <c r="AT58" s="17">
        <f t="shared" si="129"/>
        <v>0</v>
      </c>
      <c r="AU58" s="17">
        <f t="shared" si="129"/>
        <v>0</v>
      </c>
      <c r="AV58" s="17">
        <f t="shared" si="129"/>
        <v>1</v>
      </c>
      <c r="AW58" s="17">
        <f t="shared" si="129"/>
        <v>-0.20354620511908028</v>
      </c>
      <c r="AX58" s="17">
        <f t="shared" si="129"/>
        <v>0.60177310254870653</v>
      </c>
      <c r="AY58" s="17">
        <f t="shared" si="129"/>
        <v>-4.5725511929462281E-2</v>
      </c>
      <c r="AZ58" s="17">
        <f t="shared" si="129"/>
        <v>-0.29034093805240357</v>
      </c>
      <c r="BA58" s="17"/>
    </row>
    <row r="59" spans="1:53" x14ac:dyDescent="0.3">
      <c r="A59" s="14">
        <v>0.86</v>
      </c>
      <c r="B59" s="14">
        <v>588</v>
      </c>
      <c r="C59" s="14">
        <v>294</v>
      </c>
      <c r="D59" s="14">
        <v>147</v>
      </c>
      <c r="E59" s="14">
        <v>7</v>
      </c>
      <c r="F59" s="14">
        <v>26.91</v>
      </c>
      <c r="G59" s="12">
        <f t="shared" si="12"/>
        <v>0.73959999999999992</v>
      </c>
      <c r="H59" s="12">
        <f t="shared" si="13"/>
        <v>345744</v>
      </c>
      <c r="I59" s="12">
        <f t="shared" si="14"/>
        <v>86436</v>
      </c>
      <c r="J59" s="12">
        <f t="shared" si="15"/>
        <v>21609</v>
      </c>
      <c r="K59" s="12">
        <f t="shared" si="16"/>
        <v>49</v>
      </c>
      <c r="L59" s="12">
        <f t="shared" si="17"/>
        <v>724.1481</v>
      </c>
      <c r="M59" s="12">
        <f t="shared" si="1"/>
        <v>505.68</v>
      </c>
      <c r="N59" s="12">
        <f t="shared" si="18"/>
        <v>252.84</v>
      </c>
      <c r="O59" s="15">
        <f t="shared" si="19"/>
        <v>126.42</v>
      </c>
      <c r="P59" s="12">
        <f t="shared" si="2"/>
        <v>6.02</v>
      </c>
      <c r="Q59" s="12">
        <f t="shared" si="20"/>
        <v>172872</v>
      </c>
      <c r="R59" s="12">
        <f t="shared" si="3"/>
        <v>86436</v>
      </c>
      <c r="S59" s="12">
        <f t="shared" si="4"/>
        <v>4116</v>
      </c>
      <c r="T59" s="12">
        <f t="shared" si="21"/>
        <v>43218</v>
      </c>
      <c r="U59" s="12">
        <f t="shared" si="22"/>
        <v>2058</v>
      </c>
      <c r="V59" s="12">
        <f t="shared" si="5"/>
        <v>1029</v>
      </c>
      <c r="W59" s="15">
        <f t="shared" si="23"/>
        <v>23.142599999999998</v>
      </c>
      <c r="X59" s="12">
        <f t="shared" si="6"/>
        <v>15823.08</v>
      </c>
      <c r="Y59" s="12">
        <f t="shared" si="24"/>
        <v>7911.54</v>
      </c>
      <c r="Z59" s="12">
        <f t="shared" si="7"/>
        <v>3955.77</v>
      </c>
      <c r="AA59" s="12">
        <f t="shared" si="8"/>
        <v>188.37</v>
      </c>
      <c r="AB59" s="12">
        <f t="shared" si="9"/>
        <v>29.214083962832767</v>
      </c>
      <c r="AC59" s="15">
        <f t="shared" si="10"/>
        <v>-2.3040839628327667</v>
      </c>
      <c r="AD59" s="15">
        <f t="shared" si="78"/>
        <v>4.6028046875000292</v>
      </c>
      <c r="AE59" s="15">
        <f t="shared" si="25"/>
        <v>5.3088029077831465</v>
      </c>
      <c r="AF59" s="15">
        <f t="shared" si="26"/>
        <v>21.185810991272241</v>
      </c>
      <c r="AG59" s="15">
        <f t="shared" si="27"/>
        <v>-8.5621849231986874E-2</v>
      </c>
      <c r="AH59" s="15">
        <f t="shared" si="28"/>
        <v>8.5621849231986874E-2</v>
      </c>
      <c r="AI59" s="15">
        <f t="shared" si="29"/>
        <v>8.5621849231986875</v>
      </c>
      <c r="AJ59" s="7"/>
      <c r="AK59" s="18"/>
      <c r="AL59" s="18"/>
      <c r="AM59" s="18"/>
      <c r="AN59" s="18"/>
      <c r="AO59" s="18"/>
      <c r="AP59" s="18"/>
      <c r="AQ59" s="18"/>
      <c r="AR59" s="18"/>
      <c r="AS59" s="18"/>
      <c r="AT59" s="17">
        <f t="shared" si="129"/>
        <v>0</v>
      </c>
      <c r="AU59" s="17">
        <f t="shared" si="129"/>
        <v>0</v>
      </c>
      <c r="AV59" s="17">
        <f>AV52</f>
        <v>0</v>
      </c>
      <c r="AW59" s="17">
        <f>AW52/$BA$59</f>
        <v>1</v>
      </c>
      <c r="AX59" s="17">
        <f>AX52/$BA$59</f>
        <v>-0.50000000000022982</v>
      </c>
      <c r="AY59" s="17">
        <f t="shared" ref="AY59:AZ59" si="130">AY52/$BA$59</f>
        <v>1.824414786219521E-2</v>
      </c>
      <c r="AZ59" s="17">
        <f t="shared" si="130"/>
        <v>0.1368904774734955</v>
      </c>
      <c r="BA59" s="17">
        <f>AW52</f>
        <v>1395209.0866404183</v>
      </c>
    </row>
    <row r="60" spans="1:53" x14ac:dyDescent="0.3">
      <c r="A60" s="14">
        <v>0.86</v>
      </c>
      <c r="B60" s="14">
        <v>588</v>
      </c>
      <c r="C60" s="14">
        <v>294</v>
      </c>
      <c r="D60" s="14">
        <v>147</v>
      </c>
      <c r="E60" s="14">
        <v>7</v>
      </c>
      <c r="F60" s="14">
        <v>26.37</v>
      </c>
      <c r="G60" s="12">
        <f t="shared" si="12"/>
        <v>0.73959999999999992</v>
      </c>
      <c r="H60" s="12">
        <f t="shared" si="13"/>
        <v>345744</v>
      </c>
      <c r="I60" s="12">
        <f t="shared" si="14"/>
        <v>86436</v>
      </c>
      <c r="J60" s="12">
        <f t="shared" si="15"/>
        <v>21609</v>
      </c>
      <c r="K60" s="12">
        <f t="shared" si="16"/>
        <v>49</v>
      </c>
      <c r="L60" s="12">
        <f t="shared" si="17"/>
        <v>695.37690000000009</v>
      </c>
      <c r="M60" s="12">
        <f t="shared" si="1"/>
        <v>505.68</v>
      </c>
      <c r="N60" s="12">
        <f t="shared" si="18"/>
        <v>252.84</v>
      </c>
      <c r="O60" s="15">
        <f t="shared" si="19"/>
        <v>126.42</v>
      </c>
      <c r="P60" s="12">
        <f t="shared" si="2"/>
        <v>6.02</v>
      </c>
      <c r="Q60" s="12">
        <f t="shared" si="20"/>
        <v>172872</v>
      </c>
      <c r="R60" s="12">
        <f t="shared" si="3"/>
        <v>86436</v>
      </c>
      <c r="S60" s="12">
        <f t="shared" si="4"/>
        <v>4116</v>
      </c>
      <c r="T60" s="12">
        <f t="shared" si="21"/>
        <v>43218</v>
      </c>
      <c r="U60" s="12">
        <f t="shared" si="22"/>
        <v>2058</v>
      </c>
      <c r="V60" s="12">
        <f t="shared" si="5"/>
        <v>1029</v>
      </c>
      <c r="W60" s="15">
        <f t="shared" si="23"/>
        <v>22.6782</v>
      </c>
      <c r="X60" s="12">
        <f t="shared" si="6"/>
        <v>15505.560000000001</v>
      </c>
      <c r="Y60" s="12">
        <f t="shared" si="24"/>
        <v>7752.7800000000007</v>
      </c>
      <c r="Z60" s="12">
        <f t="shared" si="7"/>
        <v>3876.3900000000003</v>
      </c>
      <c r="AA60" s="12">
        <f t="shared" si="8"/>
        <v>184.59</v>
      </c>
      <c r="AB60" s="12">
        <f t="shared" si="9"/>
        <v>29.214083962832767</v>
      </c>
      <c r="AC60" s="15">
        <f t="shared" si="10"/>
        <v>-2.8440839628327659</v>
      </c>
      <c r="AD60" s="15">
        <f t="shared" si="78"/>
        <v>4.0628046875000301</v>
      </c>
      <c r="AE60" s="15">
        <f t="shared" si="25"/>
        <v>8.0888135876425302</v>
      </c>
      <c r="AF60" s="15">
        <f t="shared" si="26"/>
        <v>16.506381928772218</v>
      </c>
      <c r="AG60" s="15">
        <f t="shared" si="27"/>
        <v>-0.10785301338008213</v>
      </c>
      <c r="AH60" s="15">
        <f t="shared" si="28"/>
        <v>0.10785301338008213</v>
      </c>
      <c r="AI60" s="15">
        <f t="shared" si="29"/>
        <v>10.785301338008214</v>
      </c>
      <c r="AJ60" s="7"/>
      <c r="AK60" s="18"/>
      <c r="AL60" s="18"/>
      <c r="AM60" s="18"/>
      <c r="AN60" s="18"/>
      <c r="AO60" s="18"/>
      <c r="AP60" s="18"/>
      <c r="AQ60" s="18"/>
      <c r="AR60" s="18"/>
      <c r="AS60" s="18"/>
      <c r="AT60" s="17">
        <f t="shared" si="129"/>
        <v>0</v>
      </c>
      <c r="AU60" s="17">
        <f t="shared" si="129"/>
        <v>0</v>
      </c>
      <c r="AV60" s="17">
        <f t="shared" si="129"/>
        <v>0</v>
      </c>
      <c r="AW60" s="17">
        <f t="shared" si="129"/>
        <v>-697604.54332053661</v>
      </c>
      <c r="AX60" s="17">
        <f>AX53</f>
        <v>348802.27166041743</v>
      </c>
      <c r="AY60" s="17">
        <f t="shared" si="129"/>
        <v>-12727.200437703919</v>
      </c>
      <c r="AZ60" s="17">
        <f t="shared" si="129"/>
        <v>-95495.41902301443</v>
      </c>
      <c r="BA60" s="17"/>
    </row>
    <row r="61" spans="1:53" x14ac:dyDescent="0.3">
      <c r="A61" s="14">
        <v>0.86</v>
      </c>
      <c r="B61" s="14">
        <v>588</v>
      </c>
      <c r="C61" s="14">
        <v>294</v>
      </c>
      <c r="D61" s="14">
        <v>147</v>
      </c>
      <c r="E61" s="14">
        <v>7</v>
      </c>
      <c r="F61" s="14">
        <v>25.27</v>
      </c>
      <c r="G61" s="12">
        <f t="shared" si="12"/>
        <v>0.73959999999999992</v>
      </c>
      <c r="H61" s="12">
        <f t="shared" si="13"/>
        <v>345744</v>
      </c>
      <c r="I61" s="12">
        <f t="shared" si="14"/>
        <v>86436</v>
      </c>
      <c r="J61" s="12">
        <f t="shared" si="15"/>
        <v>21609</v>
      </c>
      <c r="K61" s="12">
        <f t="shared" si="16"/>
        <v>49</v>
      </c>
      <c r="L61" s="12">
        <f t="shared" si="17"/>
        <v>638.5729</v>
      </c>
      <c r="M61" s="12">
        <f t="shared" si="1"/>
        <v>505.68</v>
      </c>
      <c r="N61" s="12">
        <f t="shared" si="18"/>
        <v>252.84</v>
      </c>
      <c r="O61" s="15">
        <f t="shared" si="19"/>
        <v>126.42</v>
      </c>
      <c r="P61" s="12">
        <f t="shared" si="2"/>
        <v>6.02</v>
      </c>
      <c r="Q61" s="12">
        <f t="shared" si="20"/>
        <v>172872</v>
      </c>
      <c r="R61" s="12">
        <f t="shared" si="3"/>
        <v>86436</v>
      </c>
      <c r="S61" s="12">
        <f t="shared" si="4"/>
        <v>4116</v>
      </c>
      <c r="T61" s="12">
        <f t="shared" si="21"/>
        <v>43218</v>
      </c>
      <c r="U61" s="12">
        <f t="shared" si="22"/>
        <v>2058</v>
      </c>
      <c r="V61" s="12">
        <f t="shared" si="5"/>
        <v>1029</v>
      </c>
      <c r="W61" s="15">
        <f t="shared" si="23"/>
        <v>21.732199999999999</v>
      </c>
      <c r="X61" s="12">
        <f t="shared" si="6"/>
        <v>14858.76</v>
      </c>
      <c r="Y61" s="12">
        <f t="shared" si="24"/>
        <v>7429.38</v>
      </c>
      <c r="Z61" s="12">
        <f t="shared" si="7"/>
        <v>3714.69</v>
      </c>
      <c r="AA61" s="12">
        <f t="shared" si="8"/>
        <v>176.89</v>
      </c>
      <c r="AB61" s="12">
        <f t="shared" si="9"/>
        <v>29.214083962832767</v>
      </c>
      <c r="AC61" s="15">
        <f t="shared" si="10"/>
        <v>-3.9440839628327673</v>
      </c>
      <c r="AD61" s="15">
        <f t="shared" si="78"/>
        <v>2.9628046875000287</v>
      </c>
      <c r="AE61" s="15">
        <f t="shared" si="25"/>
        <v>15.555798305874626</v>
      </c>
      <c r="AF61" s="15">
        <f t="shared" si="26"/>
        <v>8.7782116162721433</v>
      </c>
      <c r="AG61" s="15">
        <f t="shared" si="27"/>
        <v>-0.15607771914652818</v>
      </c>
      <c r="AH61" s="15">
        <f t="shared" si="28"/>
        <v>0.15607771914652818</v>
      </c>
      <c r="AI61" s="15">
        <f t="shared" si="29"/>
        <v>15.607771914652819</v>
      </c>
      <c r="AJ61" s="7"/>
      <c r="AK61" s="18"/>
      <c r="AL61" s="18"/>
      <c r="AM61" s="18"/>
      <c r="AN61" s="18"/>
      <c r="AO61" s="18"/>
      <c r="AP61" s="18"/>
      <c r="AQ61" s="18"/>
      <c r="AR61" s="18"/>
      <c r="AS61" s="18"/>
      <c r="AT61" s="17">
        <f>AT54</f>
        <v>0</v>
      </c>
      <c r="AU61" s="17">
        <f t="shared" ref="AU61:AZ61" si="131">AU54</f>
        <v>0</v>
      </c>
      <c r="AV61" s="17">
        <f t="shared" si="131"/>
        <v>0</v>
      </c>
      <c r="AW61" s="17">
        <f t="shared" si="131"/>
        <v>25454.400875345807</v>
      </c>
      <c r="AX61" s="17">
        <f t="shared" si="131"/>
        <v>-12727.200437702719</v>
      </c>
      <c r="AY61" s="17">
        <f t="shared" si="131"/>
        <v>539.76524420640044</v>
      </c>
      <c r="AZ61" s="17">
        <f t="shared" si="131"/>
        <v>3798.7603008117762</v>
      </c>
      <c r="BA61" s="17"/>
    </row>
    <row r="62" spans="1:53" x14ac:dyDescent="0.3">
      <c r="A62" s="14">
        <v>0.82</v>
      </c>
      <c r="B62" s="14">
        <v>612.5</v>
      </c>
      <c r="C62" s="14">
        <v>318.5</v>
      </c>
      <c r="D62" s="14">
        <v>147</v>
      </c>
      <c r="E62" s="14">
        <v>7</v>
      </c>
      <c r="F62" s="14">
        <v>23.53</v>
      </c>
      <c r="G62" s="12">
        <f t="shared" si="12"/>
        <v>0.67239999999999989</v>
      </c>
      <c r="H62" s="12">
        <f t="shared" si="13"/>
        <v>375156.25</v>
      </c>
      <c r="I62" s="12">
        <f t="shared" si="14"/>
        <v>101442.25</v>
      </c>
      <c r="J62" s="12">
        <f t="shared" si="15"/>
        <v>21609</v>
      </c>
      <c r="K62" s="12">
        <f t="shared" si="16"/>
        <v>49</v>
      </c>
      <c r="L62" s="12">
        <f t="shared" si="17"/>
        <v>553.66090000000008</v>
      </c>
      <c r="M62" s="12">
        <f t="shared" si="1"/>
        <v>502.24999999999994</v>
      </c>
      <c r="N62" s="12">
        <f t="shared" si="18"/>
        <v>261.16999999999996</v>
      </c>
      <c r="O62" s="15">
        <f t="shared" si="19"/>
        <v>120.53999999999999</v>
      </c>
      <c r="P62" s="12">
        <f t="shared" si="2"/>
        <v>5.7399999999999993</v>
      </c>
      <c r="Q62" s="12">
        <f t="shared" si="20"/>
        <v>195081.25</v>
      </c>
      <c r="R62" s="12">
        <f t="shared" si="3"/>
        <v>90037.5</v>
      </c>
      <c r="S62" s="12">
        <f t="shared" si="4"/>
        <v>4287.5</v>
      </c>
      <c r="T62" s="12">
        <f t="shared" si="21"/>
        <v>46819.5</v>
      </c>
      <c r="U62" s="12">
        <f t="shared" si="22"/>
        <v>2229.5</v>
      </c>
      <c r="V62" s="12">
        <f t="shared" si="5"/>
        <v>1029</v>
      </c>
      <c r="W62" s="15">
        <f t="shared" si="23"/>
        <v>19.294599999999999</v>
      </c>
      <c r="X62" s="12">
        <f t="shared" si="6"/>
        <v>14412.125</v>
      </c>
      <c r="Y62" s="12">
        <f t="shared" si="24"/>
        <v>7494.3050000000003</v>
      </c>
      <c r="Z62" s="12">
        <f t="shared" si="7"/>
        <v>3458.9100000000003</v>
      </c>
      <c r="AA62" s="12">
        <f t="shared" si="8"/>
        <v>164.71</v>
      </c>
      <c r="AB62" s="12">
        <f t="shared" si="9"/>
        <v>31.156355727738166</v>
      </c>
      <c r="AC62" s="15">
        <f t="shared" si="10"/>
        <v>-7.6263557277381651</v>
      </c>
      <c r="AD62" s="15">
        <f t="shared" si="78"/>
        <v>1.2228046875000302</v>
      </c>
      <c r="AE62" s="15">
        <f t="shared" si="25"/>
        <v>58.16130168600472</v>
      </c>
      <c r="AF62" s="15">
        <f t="shared" si="26"/>
        <v>1.4952513037720465</v>
      </c>
      <c r="AG62" s="15">
        <f t="shared" si="27"/>
        <v>-0.3241120156284813</v>
      </c>
      <c r="AH62" s="15">
        <f t="shared" si="28"/>
        <v>0.3241120156284813</v>
      </c>
      <c r="AI62" s="15">
        <f t="shared" si="29"/>
        <v>32.411201562848127</v>
      </c>
      <c r="AJ62" s="7"/>
      <c r="AK62" s="18"/>
      <c r="AL62" s="18"/>
      <c r="AM62" s="18"/>
      <c r="AN62" s="18"/>
      <c r="AO62" s="18"/>
      <c r="AP62" s="18"/>
      <c r="AQ62" s="18"/>
      <c r="AR62" s="18"/>
      <c r="AS62" s="18"/>
      <c r="AT62" s="17"/>
      <c r="AU62" s="17"/>
      <c r="AV62" s="17"/>
      <c r="AW62" s="17"/>
      <c r="AX62" s="17"/>
      <c r="AY62" s="17"/>
      <c r="AZ62" s="17"/>
      <c r="BA62" s="17"/>
    </row>
    <row r="63" spans="1:53" x14ac:dyDescent="0.3">
      <c r="A63" s="14">
        <v>0.82</v>
      </c>
      <c r="B63" s="14">
        <v>612.5</v>
      </c>
      <c r="C63" s="14">
        <v>318.5</v>
      </c>
      <c r="D63" s="14">
        <v>147</v>
      </c>
      <c r="E63" s="14">
        <v>7</v>
      </c>
      <c r="F63" s="14">
        <v>24.03</v>
      </c>
      <c r="G63" s="12">
        <f t="shared" si="12"/>
        <v>0.67239999999999989</v>
      </c>
      <c r="H63" s="12">
        <f t="shared" si="13"/>
        <v>375156.25</v>
      </c>
      <c r="I63" s="12">
        <f t="shared" si="14"/>
        <v>101442.25</v>
      </c>
      <c r="J63" s="12">
        <f t="shared" si="15"/>
        <v>21609</v>
      </c>
      <c r="K63" s="12">
        <f t="shared" si="16"/>
        <v>49</v>
      </c>
      <c r="L63" s="12">
        <f t="shared" si="17"/>
        <v>577.44090000000006</v>
      </c>
      <c r="M63" s="12">
        <f t="shared" si="1"/>
        <v>502.24999999999994</v>
      </c>
      <c r="N63" s="12">
        <f t="shared" si="18"/>
        <v>261.16999999999996</v>
      </c>
      <c r="O63" s="15">
        <f t="shared" si="19"/>
        <v>120.53999999999999</v>
      </c>
      <c r="P63" s="12">
        <f t="shared" si="2"/>
        <v>5.7399999999999993</v>
      </c>
      <c r="Q63" s="12">
        <f t="shared" si="20"/>
        <v>195081.25</v>
      </c>
      <c r="R63" s="12">
        <f t="shared" si="3"/>
        <v>90037.5</v>
      </c>
      <c r="S63" s="12">
        <f t="shared" si="4"/>
        <v>4287.5</v>
      </c>
      <c r="T63" s="12">
        <f t="shared" si="21"/>
        <v>46819.5</v>
      </c>
      <c r="U63" s="12">
        <f t="shared" si="22"/>
        <v>2229.5</v>
      </c>
      <c r="V63" s="12">
        <f t="shared" si="5"/>
        <v>1029</v>
      </c>
      <c r="W63" s="15">
        <f t="shared" si="23"/>
        <v>19.704599999999999</v>
      </c>
      <c r="X63" s="12">
        <f t="shared" si="6"/>
        <v>14718.375</v>
      </c>
      <c r="Y63" s="12">
        <f t="shared" si="24"/>
        <v>7653.5550000000003</v>
      </c>
      <c r="Z63" s="12">
        <f t="shared" si="7"/>
        <v>3532.4100000000003</v>
      </c>
      <c r="AA63" s="12">
        <f t="shared" si="8"/>
        <v>168.21</v>
      </c>
      <c r="AB63" s="12">
        <f t="shared" si="9"/>
        <v>31.156355727738166</v>
      </c>
      <c r="AC63" s="15">
        <f t="shared" si="10"/>
        <v>-7.1263557277381651</v>
      </c>
      <c r="AD63" s="15">
        <f t="shared" si="78"/>
        <v>1.7228046875000302</v>
      </c>
      <c r="AE63" s="15">
        <f t="shared" si="25"/>
        <v>50.784945958266555</v>
      </c>
      <c r="AF63" s="15">
        <f t="shared" si="26"/>
        <v>2.968055991272077</v>
      </c>
      <c r="AG63" s="15">
        <f t="shared" si="27"/>
        <v>-0.29656078767116789</v>
      </c>
      <c r="AH63" s="15">
        <f t="shared" si="28"/>
        <v>0.29656078767116789</v>
      </c>
      <c r="AI63" s="15">
        <f t="shared" si="29"/>
        <v>29.656078767116789</v>
      </c>
      <c r="AJ63" s="7"/>
      <c r="AK63" s="18"/>
      <c r="AL63" s="18"/>
      <c r="AM63" s="18"/>
      <c r="AN63" s="18"/>
      <c r="AO63" s="18"/>
      <c r="AP63" s="18"/>
      <c r="AQ63" s="18"/>
      <c r="AR63" s="18"/>
      <c r="AS63" s="18"/>
      <c r="AT63" s="17">
        <f>AT56</f>
        <v>1</v>
      </c>
      <c r="AU63" s="17">
        <f t="shared" ref="AU63:AZ63" si="132">AU56</f>
        <v>0.76416666666666766</v>
      </c>
      <c r="AV63" s="17">
        <f t="shared" si="132"/>
        <v>671.70833333333337</v>
      </c>
      <c r="AW63" s="17">
        <f t="shared" si="132"/>
        <v>318.5</v>
      </c>
      <c r="AX63" s="17">
        <f t="shared" si="132"/>
        <v>176.60416666666666</v>
      </c>
      <c r="AY63" s="17">
        <f t="shared" si="132"/>
        <v>5.25</v>
      </c>
      <c r="AZ63" s="17">
        <f t="shared" si="132"/>
        <v>22.307195312499971</v>
      </c>
      <c r="BA63" s="17"/>
    </row>
    <row r="64" spans="1:53" x14ac:dyDescent="0.3">
      <c r="A64" s="14">
        <v>0.82</v>
      </c>
      <c r="B64" s="14">
        <v>612.5</v>
      </c>
      <c r="C64" s="14">
        <v>318.5</v>
      </c>
      <c r="D64" s="14">
        <v>147</v>
      </c>
      <c r="E64" s="14">
        <v>7</v>
      </c>
      <c r="F64" s="14">
        <v>23.54</v>
      </c>
      <c r="G64" s="12">
        <f t="shared" si="12"/>
        <v>0.67239999999999989</v>
      </c>
      <c r="H64" s="12">
        <f t="shared" si="13"/>
        <v>375156.25</v>
      </c>
      <c r="I64" s="12">
        <f t="shared" si="14"/>
        <v>101442.25</v>
      </c>
      <c r="J64" s="12">
        <f t="shared" si="15"/>
        <v>21609</v>
      </c>
      <c r="K64" s="12">
        <f t="shared" si="16"/>
        <v>49</v>
      </c>
      <c r="L64" s="12">
        <f t="shared" si="17"/>
        <v>554.13159999999993</v>
      </c>
      <c r="M64" s="12">
        <f t="shared" si="1"/>
        <v>502.24999999999994</v>
      </c>
      <c r="N64" s="12">
        <f t="shared" si="18"/>
        <v>261.16999999999996</v>
      </c>
      <c r="O64" s="15">
        <f t="shared" si="19"/>
        <v>120.53999999999999</v>
      </c>
      <c r="P64" s="12">
        <f t="shared" si="2"/>
        <v>5.7399999999999993</v>
      </c>
      <c r="Q64" s="12">
        <f t="shared" si="20"/>
        <v>195081.25</v>
      </c>
      <c r="R64" s="12">
        <f t="shared" si="3"/>
        <v>90037.5</v>
      </c>
      <c r="S64" s="12">
        <f t="shared" si="4"/>
        <v>4287.5</v>
      </c>
      <c r="T64" s="12">
        <f t="shared" si="21"/>
        <v>46819.5</v>
      </c>
      <c r="U64" s="12">
        <f t="shared" si="22"/>
        <v>2229.5</v>
      </c>
      <c r="V64" s="12">
        <f t="shared" si="5"/>
        <v>1029</v>
      </c>
      <c r="W64" s="15">
        <f t="shared" si="23"/>
        <v>19.302799999999998</v>
      </c>
      <c r="X64" s="12">
        <f t="shared" si="6"/>
        <v>14418.25</v>
      </c>
      <c r="Y64" s="12">
        <f t="shared" si="24"/>
        <v>7497.49</v>
      </c>
      <c r="Z64" s="12">
        <f t="shared" si="7"/>
        <v>3460.3799999999997</v>
      </c>
      <c r="AA64" s="12">
        <f t="shared" si="8"/>
        <v>164.78</v>
      </c>
      <c r="AB64" s="12">
        <f t="shared" si="9"/>
        <v>31.156355727738166</v>
      </c>
      <c r="AC64" s="15">
        <f t="shared" si="10"/>
        <v>-7.616355727738167</v>
      </c>
      <c r="AD64" s="15">
        <f t="shared" si="78"/>
        <v>1.2328046875000283</v>
      </c>
      <c r="AE64" s="15">
        <f t="shared" si="25"/>
        <v>58.008874571449986</v>
      </c>
      <c r="AF64" s="15">
        <f t="shared" si="26"/>
        <v>1.5198073975220423</v>
      </c>
      <c r="AG64" s="15">
        <f t="shared" si="27"/>
        <v>-0.32354952114435714</v>
      </c>
      <c r="AH64" s="15">
        <f t="shared" si="28"/>
        <v>0.32354952114435714</v>
      </c>
      <c r="AI64" s="15">
        <f t="shared" si="29"/>
        <v>32.354952114435712</v>
      </c>
      <c r="AJ64" s="7"/>
      <c r="AK64" s="18"/>
      <c r="AL64" s="18"/>
      <c r="AM64" s="18"/>
      <c r="AN64" s="18"/>
      <c r="AO64" s="18"/>
      <c r="AP64" s="18"/>
      <c r="AQ64" s="18"/>
      <c r="AR64" s="18"/>
      <c r="AS64" s="18"/>
      <c r="AT64" s="17">
        <f t="shared" ref="AT64:AZ68" si="133">AT57</f>
        <v>0</v>
      </c>
      <c r="AU64" s="17">
        <f t="shared" si="133"/>
        <v>1</v>
      </c>
      <c r="AV64" s="17">
        <f t="shared" si="133"/>
        <v>-826.00522030954039</v>
      </c>
      <c r="AW64" s="17">
        <f t="shared" si="133"/>
        <v>-84.046982785510608</v>
      </c>
      <c r="AX64" s="17">
        <f t="shared" si="133"/>
        <v>-370.9791187621658</v>
      </c>
      <c r="AY64" s="17">
        <f t="shared" si="133"/>
        <v>13.703312410666289</v>
      </c>
      <c r="AZ64" s="17">
        <f t="shared" si="133"/>
        <v>59.359052614826759</v>
      </c>
      <c r="BA64" s="17"/>
    </row>
    <row r="65" spans="1:53" x14ac:dyDescent="0.3">
      <c r="A65" s="14">
        <v>0.82</v>
      </c>
      <c r="B65" s="14">
        <v>612.5</v>
      </c>
      <c r="C65" s="14">
        <v>318.5</v>
      </c>
      <c r="D65" s="14">
        <v>147</v>
      </c>
      <c r="E65" s="14">
        <v>7</v>
      </c>
      <c r="F65" s="14">
        <v>22.58</v>
      </c>
      <c r="G65" s="12">
        <f t="shared" si="12"/>
        <v>0.67239999999999989</v>
      </c>
      <c r="H65" s="12">
        <f t="shared" si="13"/>
        <v>375156.25</v>
      </c>
      <c r="I65" s="12">
        <f t="shared" si="14"/>
        <v>101442.25</v>
      </c>
      <c r="J65" s="12">
        <f t="shared" si="15"/>
        <v>21609</v>
      </c>
      <c r="K65" s="12">
        <f t="shared" si="16"/>
        <v>49</v>
      </c>
      <c r="L65" s="12">
        <f t="shared" si="17"/>
        <v>509.85639999999995</v>
      </c>
      <c r="M65" s="12">
        <f t="shared" si="1"/>
        <v>502.24999999999994</v>
      </c>
      <c r="N65" s="12">
        <f t="shared" si="18"/>
        <v>261.16999999999996</v>
      </c>
      <c r="O65" s="15">
        <f t="shared" si="19"/>
        <v>120.53999999999999</v>
      </c>
      <c r="P65" s="12">
        <f t="shared" si="2"/>
        <v>5.7399999999999993</v>
      </c>
      <c r="Q65" s="12">
        <f t="shared" si="20"/>
        <v>195081.25</v>
      </c>
      <c r="R65" s="12">
        <f t="shared" si="3"/>
        <v>90037.5</v>
      </c>
      <c r="S65" s="12">
        <f t="shared" si="4"/>
        <v>4287.5</v>
      </c>
      <c r="T65" s="12">
        <f t="shared" si="21"/>
        <v>46819.5</v>
      </c>
      <c r="U65" s="12">
        <f t="shared" si="22"/>
        <v>2229.5</v>
      </c>
      <c r="V65" s="12">
        <f t="shared" si="5"/>
        <v>1029</v>
      </c>
      <c r="W65" s="15">
        <f t="shared" si="23"/>
        <v>18.515599999999999</v>
      </c>
      <c r="X65" s="12">
        <f t="shared" si="6"/>
        <v>13830.249999999998</v>
      </c>
      <c r="Y65" s="12">
        <f t="shared" si="24"/>
        <v>7191.73</v>
      </c>
      <c r="Z65" s="12">
        <f t="shared" si="7"/>
        <v>3319.2599999999998</v>
      </c>
      <c r="AA65" s="12">
        <f t="shared" si="8"/>
        <v>158.06</v>
      </c>
      <c r="AB65" s="12">
        <f t="shared" si="9"/>
        <v>31.156355727738166</v>
      </c>
      <c r="AC65" s="15">
        <f t="shared" si="10"/>
        <v>-8.5763557277381679</v>
      </c>
      <c r="AD65" s="15">
        <f t="shared" si="78"/>
        <v>0.2728046875000274</v>
      </c>
      <c r="AE65" s="15">
        <f t="shared" si="25"/>
        <v>73.553877568707279</v>
      </c>
      <c r="AF65" s="15">
        <f t="shared" si="26"/>
        <v>7.4422397521987607E-2</v>
      </c>
      <c r="AG65" s="15">
        <f t="shared" si="27"/>
        <v>-0.37982089139673025</v>
      </c>
      <c r="AH65" s="15">
        <f t="shared" si="28"/>
        <v>0.37982089139673025</v>
      </c>
      <c r="AI65" s="15">
        <f t="shared" si="29"/>
        <v>37.982089139673022</v>
      </c>
      <c r="AJ65" s="7"/>
      <c r="AK65" s="18"/>
      <c r="AL65" s="18"/>
      <c r="AM65" s="18"/>
      <c r="AN65" s="18"/>
      <c r="AO65" s="18"/>
      <c r="AP65" s="18"/>
      <c r="AQ65" s="18"/>
      <c r="AR65" s="18"/>
      <c r="AS65" s="18"/>
      <c r="AT65" s="17">
        <f t="shared" si="133"/>
        <v>0</v>
      </c>
      <c r="AU65" s="17">
        <f t="shared" si="133"/>
        <v>0</v>
      </c>
      <c r="AV65" s="17">
        <f t="shared" si="133"/>
        <v>1</v>
      </c>
      <c r="AW65" s="17">
        <f t="shared" si="133"/>
        <v>-0.20354620511908028</v>
      </c>
      <c r="AX65" s="17">
        <f t="shared" si="133"/>
        <v>0.60177310254870653</v>
      </c>
      <c r="AY65" s="17">
        <f t="shared" si="133"/>
        <v>-4.5725511929462281E-2</v>
      </c>
      <c r="AZ65" s="17">
        <f t="shared" si="133"/>
        <v>-0.29034093805240357</v>
      </c>
      <c r="BA65" s="17"/>
    </row>
    <row r="66" spans="1:53" x14ac:dyDescent="0.3">
      <c r="A66" s="14">
        <v>0.79</v>
      </c>
      <c r="B66" s="14">
        <v>637</v>
      </c>
      <c r="C66" s="14">
        <v>343</v>
      </c>
      <c r="D66" s="14">
        <v>147</v>
      </c>
      <c r="E66" s="14">
        <v>7</v>
      </c>
      <c r="F66" s="14">
        <v>35.56</v>
      </c>
      <c r="G66" s="12">
        <f t="shared" si="12"/>
        <v>0.6241000000000001</v>
      </c>
      <c r="H66" s="12">
        <f t="shared" si="13"/>
        <v>405769</v>
      </c>
      <c r="I66" s="12">
        <f t="shared" si="14"/>
        <v>117649</v>
      </c>
      <c r="J66" s="12">
        <f t="shared" si="15"/>
        <v>21609</v>
      </c>
      <c r="K66" s="12">
        <f t="shared" si="16"/>
        <v>49</v>
      </c>
      <c r="L66" s="12">
        <f t="shared" si="17"/>
        <v>1264.5136000000002</v>
      </c>
      <c r="M66" s="12">
        <f t="shared" ref="M66:M129" si="134">A66*B66</f>
        <v>503.23</v>
      </c>
      <c r="N66" s="12">
        <f t="shared" si="18"/>
        <v>270.97000000000003</v>
      </c>
      <c r="O66" s="15">
        <f t="shared" si="19"/>
        <v>116.13000000000001</v>
      </c>
      <c r="P66" s="12">
        <f t="shared" ref="P66:P129" si="135">A66*E66</f>
        <v>5.53</v>
      </c>
      <c r="Q66" s="12">
        <f t="shared" si="20"/>
        <v>218491</v>
      </c>
      <c r="R66" s="12">
        <f t="shared" ref="R66:R129" si="136">B66*D66</f>
        <v>93639</v>
      </c>
      <c r="S66" s="12">
        <f t="shared" ref="S66:S129" si="137">B66*E66</f>
        <v>4459</v>
      </c>
      <c r="T66" s="12">
        <f t="shared" si="21"/>
        <v>50421</v>
      </c>
      <c r="U66" s="12">
        <f t="shared" si="22"/>
        <v>2401</v>
      </c>
      <c r="V66" s="12">
        <f t="shared" ref="V66:V129" si="138">D66*E66</f>
        <v>1029</v>
      </c>
      <c r="W66" s="15">
        <f t="shared" si="23"/>
        <v>28.092400000000001</v>
      </c>
      <c r="X66" s="12">
        <f t="shared" ref="X66:X129" si="139">B66*F66</f>
        <v>22651.72</v>
      </c>
      <c r="Y66" s="12">
        <f t="shared" si="24"/>
        <v>12197.08</v>
      </c>
      <c r="Z66" s="12">
        <f t="shared" ref="Z66:Z129" si="140">D66*F66</f>
        <v>5227.3200000000006</v>
      </c>
      <c r="AA66" s="12">
        <f t="shared" ref="AA66:AA129" si="141">E66*F66</f>
        <v>248.92000000000002</v>
      </c>
      <c r="AB66" s="12">
        <f t="shared" ref="AB66:AB129" si="142">$AL$57+($AM$57*A66)+($AN$57*B66)+($AO$57*C66)+($AP$57*D66)+($AQ$57*E66)</f>
        <v>32.450893174875766</v>
      </c>
      <c r="AC66" s="15">
        <f t="shared" ref="AC66:AC129" si="143">F66-AB66</f>
        <v>3.1091068251242362</v>
      </c>
      <c r="AD66" s="15">
        <f t="shared" si="78"/>
        <v>13.252804687500031</v>
      </c>
      <c r="AE66" s="15">
        <f t="shared" si="25"/>
        <v>9.6665452500341082</v>
      </c>
      <c r="AF66" s="15">
        <f t="shared" si="26"/>
        <v>175.6368320850228</v>
      </c>
      <c r="AG66" s="15">
        <f t="shared" si="27"/>
        <v>8.7432700369072996E-2</v>
      </c>
      <c r="AH66" s="15">
        <f t="shared" si="28"/>
        <v>8.7432700369072996E-2</v>
      </c>
      <c r="AI66" s="15">
        <f t="shared" si="29"/>
        <v>8.7432700369072993</v>
      </c>
      <c r="AJ66" s="7"/>
      <c r="AK66" s="18"/>
      <c r="AL66" s="18"/>
      <c r="AM66" s="18"/>
      <c r="AN66" s="18"/>
      <c r="AO66" s="18"/>
      <c r="AP66" s="18"/>
      <c r="AQ66" s="18"/>
      <c r="AR66" s="18"/>
      <c r="AS66" s="18"/>
      <c r="AT66" s="17">
        <f t="shared" si="133"/>
        <v>0</v>
      </c>
      <c r="AU66" s="17">
        <f t="shared" si="133"/>
        <v>0</v>
      </c>
      <c r="AV66" s="17">
        <f t="shared" si="133"/>
        <v>0</v>
      </c>
      <c r="AW66" s="17">
        <f t="shared" si="133"/>
        <v>1</v>
      </c>
      <c r="AX66" s="17">
        <f t="shared" si="133"/>
        <v>-0.50000000000022982</v>
      </c>
      <c r="AY66" s="17">
        <f t="shared" si="133"/>
        <v>1.824414786219521E-2</v>
      </c>
      <c r="AZ66" s="17">
        <f t="shared" si="133"/>
        <v>0.1368904774734955</v>
      </c>
      <c r="BA66" s="17"/>
    </row>
    <row r="67" spans="1:53" x14ac:dyDescent="0.3">
      <c r="A67" s="14">
        <v>0.79</v>
      </c>
      <c r="B67" s="14">
        <v>637</v>
      </c>
      <c r="C67" s="14">
        <v>343</v>
      </c>
      <c r="D67" s="14">
        <v>147</v>
      </c>
      <c r="E67" s="14">
        <v>7</v>
      </c>
      <c r="F67" s="14">
        <v>37.119999999999997</v>
      </c>
      <c r="G67" s="12">
        <f t="shared" ref="G67:G130" si="144">POWER(A67,2)</f>
        <v>0.6241000000000001</v>
      </c>
      <c r="H67" s="12">
        <f t="shared" ref="H67:H130" si="145">POWER(B67,2)</f>
        <v>405769</v>
      </c>
      <c r="I67" s="12">
        <f t="shared" ref="I67:I130" si="146">POWER(C67,2)</f>
        <v>117649</v>
      </c>
      <c r="J67" s="12">
        <f t="shared" ref="J67:J130" si="147">POWER(D67,2)</f>
        <v>21609</v>
      </c>
      <c r="K67" s="12">
        <f t="shared" ref="K67:K130" si="148">POWER(E67,2)</f>
        <v>49</v>
      </c>
      <c r="L67" s="12">
        <f t="shared" ref="L67:L130" si="149">POWER(F67,2)</f>
        <v>1377.8943999999999</v>
      </c>
      <c r="M67" s="12">
        <f t="shared" si="134"/>
        <v>503.23</v>
      </c>
      <c r="N67" s="12">
        <f t="shared" ref="N67:N130" si="150">A67*C67</f>
        <v>270.97000000000003</v>
      </c>
      <c r="O67" s="15">
        <f t="shared" ref="O67:O130" si="151">A67*D67</f>
        <v>116.13000000000001</v>
      </c>
      <c r="P67" s="12">
        <f t="shared" si="135"/>
        <v>5.53</v>
      </c>
      <c r="Q67" s="12">
        <f t="shared" ref="Q67:Q130" si="152">B67*C67</f>
        <v>218491</v>
      </c>
      <c r="R67" s="12">
        <f t="shared" si="136"/>
        <v>93639</v>
      </c>
      <c r="S67" s="12">
        <f t="shared" si="137"/>
        <v>4459</v>
      </c>
      <c r="T67" s="12">
        <f t="shared" ref="T67:T130" si="153">C67*D67</f>
        <v>50421</v>
      </c>
      <c r="U67" s="12">
        <f t="shared" ref="U67:U130" si="154">C67*E67</f>
        <v>2401</v>
      </c>
      <c r="V67" s="12">
        <f t="shared" si="138"/>
        <v>1029</v>
      </c>
      <c r="W67" s="15">
        <f t="shared" ref="W67:W130" si="155">A67*F67</f>
        <v>29.3248</v>
      </c>
      <c r="X67" s="12">
        <f t="shared" si="139"/>
        <v>23645.439999999999</v>
      </c>
      <c r="Y67" s="12">
        <f t="shared" ref="Y67:Y130" si="156">C67*F67</f>
        <v>12732.16</v>
      </c>
      <c r="Z67" s="12">
        <f t="shared" si="140"/>
        <v>5456.6399999999994</v>
      </c>
      <c r="AA67" s="12">
        <f t="shared" si="141"/>
        <v>259.83999999999997</v>
      </c>
      <c r="AB67" s="12">
        <f t="shared" si="142"/>
        <v>32.450893174875766</v>
      </c>
      <c r="AC67" s="15">
        <f t="shared" si="143"/>
        <v>4.6691068251242314</v>
      </c>
      <c r="AD67" s="15">
        <f t="shared" ref="AD67:AD130" si="157">F67-$BM$4</f>
        <v>14.812804687500027</v>
      </c>
      <c r="AE67" s="15">
        <f t="shared" ref="AE67:AE130" si="158">POWER(AC67,2)</f>
        <v>21.80055854442168</v>
      </c>
      <c r="AF67" s="15">
        <f t="shared" ref="AF67:AF130" si="159">POWER(AD67,2)</f>
        <v>219.41918271002277</v>
      </c>
      <c r="AG67" s="15">
        <f t="shared" ref="AG67:AG130" si="160">AC67/F67</f>
        <v>0.12578412783201054</v>
      </c>
      <c r="AH67" s="15">
        <f t="shared" ref="AH67:AH130" si="161">ABS(AG67)</f>
        <v>0.12578412783201054</v>
      </c>
      <c r="AI67" s="15">
        <f t="shared" ref="AI67:AI130" si="162">AH67*100</f>
        <v>12.578412783201054</v>
      </c>
      <c r="AJ67" s="7"/>
      <c r="AK67" s="18"/>
      <c r="AL67" s="18"/>
      <c r="AM67" s="18"/>
      <c r="AN67" s="18"/>
      <c r="AO67" s="18"/>
      <c r="AP67" s="18"/>
      <c r="AQ67" s="18"/>
      <c r="AR67" s="18"/>
      <c r="AS67" s="18"/>
      <c r="AT67" s="17">
        <f t="shared" si="133"/>
        <v>0</v>
      </c>
      <c r="AU67" s="17">
        <f t="shared" si="133"/>
        <v>0</v>
      </c>
      <c r="AV67" s="17">
        <f t="shared" si="133"/>
        <v>0</v>
      </c>
      <c r="AW67" s="17">
        <f>AW60-($BA$67*AW59)</f>
        <v>0</v>
      </c>
      <c r="AX67" s="17">
        <f>AX60-($BA$67*AX66)</f>
        <v>-1.1175870895385742E-8</v>
      </c>
      <c r="AY67" s="17">
        <f t="shared" ref="AY67:AZ67" si="163">AY60-($BA$67*AY66)</f>
        <v>-2.4885594029910862E-8</v>
      </c>
      <c r="AZ67" s="17">
        <f t="shared" si="163"/>
        <v>-1.86395482160151E-7</v>
      </c>
      <c r="BA67" s="17">
        <f>AW60/$AW$59</f>
        <v>-697604.54332053661</v>
      </c>
    </row>
    <row r="68" spans="1:53" x14ac:dyDescent="0.3">
      <c r="A68" s="14">
        <v>0.79</v>
      </c>
      <c r="B68" s="14">
        <v>637</v>
      </c>
      <c r="C68" s="14">
        <v>343</v>
      </c>
      <c r="D68" s="14">
        <v>147</v>
      </c>
      <c r="E68" s="14">
        <v>7</v>
      </c>
      <c r="F68" s="14">
        <v>36.9</v>
      </c>
      <c r="G68" s="12">
        <f t="shared" si="144"/>
        <v>0.6241000000000001</v>
      </c>
      <c r="H68" s="12">
        <f t="shared" si="145"/>
        <v>405769</v>
      </c>
      <c r="I68" s="12">
        <f t="shared" si="146"/>
        <v>117649</v>
      </c>
      <c r="J68" s="12">
        <f t="shared" si="147"/>
        <v>21609</v>
      </c>
      <c r="K68" s="12">
        <f t="shared" si="148"/>
        <v>49</v>
      </c>
      <c r="L68" s="12">
        <f t="shared" si="149"/>
        <v>1361.61</v>
      </c>
      <c r="M68" s="12">
        <f t="shared" si="134"/>
        <v>503.23</v>
      </c>
      <c r="N68" s="12">
        <f t="shared" si="150"/>
        <v>270.97000000000003</v>
      </c>
      <c r="O68" s="15">
        <f t="shared" si="151"/>
        <v>116.13000000000001</v>
      </c>
      <c r="P68" s="12">
        <f t="shared" si="135"/>
        <v>5.53</v>
      </c>
      <c r="Q68" s="12">
        <f t="shared" si="152"/>
        <v>218491</v>
      </c>
      <c r="R68" s="12">
        <f t="shared" si="136"/>
        <v>93639</v>
      </c>
      <c r="S68" s="12">
        <f t="shared" si="137"/>
        <v>4459</v>
      </c>
      <c r="T68" s="12">
        <f t="shared" si="153"/>
        <v>50421</v>
      </c>
      <c r="U68" s="12">
        <f t="shared" si="154"/>
        <v>2401</v>
      </c>
      <c r="V68" s="12">
        <f t="shared" si="138"/>
        <v>1029</v>
      </c>
      <c r="W68" s="15">
        <f t="shared" si="155"/>
        <v>29.151</v>
      </c>
      <c r="X68" s="12">
        <f t="shared" si="139"/>
        <v>23505.3</v>
      </c>
      <c r="Y68" s="12">
        <f t="shared" si="156"/>
        <v>12656.699999999999</v>
      </c>
      <c r="Z68" s="12">
        <f t="shared" si="140"/>
        <v>5424.3</v>
      </c>
      <c r="AA68" s="12">
        <f t="shared" si="141"/>
        <v>258.3</v>
      </c>
      <c r="AB68" s="12">
        <f t="shared" si="142"/>
        <v>32.450893174875766</v>
      </c>
      <c r="AC68" s="15">
        <f t="shared" si="143"/>
        <v>4.4491068251242325</v>
      </c>
      <c r="AD68" s="15">
        <f t="shared" si="157"/>
        <v>14.592804687500028</v>
      </c>
      <c r="AE68" s="15">
        <f t="shared" si="158"/>
        <v>19.794551541367028</v>
      </c>
      <c r="AF68" s="15">
        <f t="shared" si="159"/>
        <v>212.94994864752277</v>
      </c>
      <c r="AG68" s="15">
        <f t="shared" si="160"/>
        <v>0.12057200068087351</v>
      </c>
      <c r="AH68" s="15">
        <f t="shared" si="161"/>
        <v>0.12057200068087351</v>
      </c>
      <c r="AI68" s="15">
        <f t="shared" si="162"/>
        <v>12.057200068087351</v>
      </c>
      <c r="AJ68" s="7"/>
      <c r="AK68" s="18"/>
      <c r="AL68" s="18"/>
      <c r="AM68" s="18"/>
      <c r="AN68" s="18"/>
      <c r="AO68" s="18"/>
      <c r="AP68" s="18"/>
      <c r="AQ68" s="18"/>
      <c r="AR68" s="18"/>
      <c r="AS68" s="18"/>
      <c r="AT68" s="17">
        <f t="shared" si="133"/>
        <v>0</v>
      </c>
      <c r="AU68" s="17">
        <f t="shared" si="133"/>
        <v>0</v>
      </c>
      <c r="AV68" s="17">
        <f t="shared" si="133"/>
        <v>0</v>
      </c>
      <c r="AW68" s="17">
        <f>AW61-($BA$68*AW59)</f>
        <v>0</v>
      </c>
      <c r="AX68" s="17">
        <f>AX61-($BA$68*AX66)</f>
        <v>-2.3965185391716659E-8</v>
      </c>
      <c r="AY68" s="17">
        <f t="shared" ref="AY68:AZ68" si="164">AY61-($BA$68*AY66)</f>
        <v>75.371390893000353</v>
      </c>
      <c r="AZ68" s="17">
        <f t="shared" si="164"/>
        <v>314.29521118392677</v>
      </c>
      <c r="BA68" s="17">
        <f>AW61/$AW$59</f>
        <v>25454.400875345807</v>
      </c>
    </row>
    <row r="69" spans="1:53" x14ac:dyDescent="0.3">
      <c r="A69" s="14">
        <v>0.79</v>
      </c>
      <c r="B69" s="14">
        <v>637</v>
      </c>
      <c r="C69" s="14">
        <v>343</v>
      </c>
      <c r="D69" s="14">
        <v>147</v>
      </c>
      <c r="E69" s="14">
        <v>7</v>
      </c>
      <c r="F69" s="14">
        <v>35.94</v>
      </c>
      <c r="G69" s="12">
        <f t="shared" si="144"/>
        <v>0.6241000000000001</v>
      </c>
      <c r="H69" s="12">
        <f t="shared" si="145"/>
        <v>405769</v>
      </c>
      <c r="I69" s="12">
        <f t="shared" si="146"/>
        <v>117649</v>
      </c>
      <c r="J69" s="12">
        <f t="shared" si="147"/>
        <v>21609</v>
      </c>
      <c r="K69" s="12">
        <f t="shared" si="148"/>
        <v>49</v>
      </c>
      <c r="L69" s="12">
        <f t="shared" si="149"/>
        <v>1291.6835999999998</v>
      </c>
      <c r="M69" s="12">
        <f t="shared" si="134"/>
        <v>503.23</v>
      </c>
      <c r="N69" s="12">
        <f t="shared" si="150"/>
        <v>270.97000000000003</v>
      </c>
      <c r="O69" s="15">
        <f t="shared" si="151"/>
        <v>116.13000000000001</v>
      </c>
      <c r="P69" s="12">
        <f t="shared" si="135"/>
        <v>5.53</v>
      </c>
      <c r="Q69" s="12">
        <f t="shared" si="152"/>
        <v>218491</v>
      </c>
      <c r="R69" s="12">
        <f t="shared" si="136"/>
        <v>93639</v>
      </c>
      <c r="S69" s="12">
        <f t="shared" si="137"/>
        <v>4459</v>
      </c>
      <c r="T69" s="12">
        <f t="shared" si="153"/>
        <v>50421</v>
      </c>
      <c r="U69" s="12">
        <f t="shared" si="154"/>
        <v>2401</v>
      </c>
      <c r="V69" s="12">
        <f t="shared" si="138"/>
        <v>1029</v>
      </c>
      <c r="W69" s="15">
        <f t="shared" si="155"/>
        <v>28.392599999999998</v>
      </c>
      <c r="X69" s="12">
        <f t="shared" si="139"/>
        <v>22893.78</v>
      </c>
      <c r="Y69" s="12">
        <f t="shared" si="156"/>
        <v>12327.42</v>
      </c>
      <c r="Z69" s="12">
        <f t="shared" si="140"/>
        <v>5283.1799999999994</v>
      </c>
      <c r="AA69" s="12">
        <f t="shared" si="141"/>
        <v>251.57999999999998</v>
      </c>
      <c r="AB69" s="12">
        <f t="shared" si="142"/>
        <v>32.450893174875766</v>
      </c>
      <c r="AC69" s="15">
        <f t="shared" si="143"/>
        <v>3.4891068251242316</v>
      </c>
      <c r="AD69" s="15">
        <f t="shared" si="157"/>
        <v>13.632804687500027</v>
      </c>
      <c r="AE69" s="15">
        <f t="shared" si="158"/>
        <v>12.173866437128495</v>
      </c>
      <c r="AF69" s="15">
        <f t="shared" si="159"/>
        <v>185.85336364752271</v>
      </c>
      <c r="AG69" s="15">
        <f t="shared" si="160"/>
        <v>9.7081436425270784E-2</v>
      </c>
      <c r="AH69" s="15">
        <f t="shared" si="161"/>
        <v>9.7081436425270784E-2</v>
      </c>
      <c r="AI69" s="15">
        <f t="shared" si="162"/>
        <v>9.7081436425270784</v>
      </c>
      <c r="AJ69" s="7"/>
      <c r="AK69" s="18"/>
      <c r="AL69" s="18"/>
      <c r="AM69" s="18"/>
      <c r="AN69" s="18"/>
      <c r="AO69" s="18"/>
      <c r="AP69" s="18"/>
      <c r="AQ69" s="18"/>
      <c r="AR69" s="18"/>
      <c r="AS69" s="18"/>
      <c r="AT69" s="17"/>
      <c r="AU69" s="17"/>
      <c r="AV69" s="17"/>
      <c r="AW69" s="17"/>
      <c r="AX69" s="17"/>
      <c r="AY69" s="17"/>
      <c r="AZ69" s="17"/>
      <c r="BA69" s="17"/>
    </row>
    <row r="70" spans="1:53" x14ac:dyDescent="0.3">
      <c r="A70" s="14">
        <v>0.76</v>
      </c>
      <c r="B70" s="14">
        <v>661.5</v>
      </c>
      <c r="C70" s="14">
        <v>416.5</v>
      </c>
      <c r="D70" s="14">
        <v>122.5</v>
      </c>
      <c r="E70" s="14">
        <v>7</v>
      </c>
      <c r="F70" s="14">
        <v>32.96</v>
      </c>
      <c r="G70" s="12">
        <f t="shared" si="144"/>
        <v>0.5776</v>
      </c>
      <c r="H70" s="12">
        <f t="shared" si="145"/>
        <v>437582.25</v>
      </c>
      <c r="I70" s="12">
        <f t="shared" si="146"/>
        <v>173472.25</v>
      </c>
      <c r="J70" s="12">
        <f t="shared" si="147"/>
        <v>15006.25</v>
      </c>
      <c r="K70" s="12">
        <f t="shared" si="148"/>
        <v>49</v>
      </c>
      <c r="L70" s="12">
        <f t="shared" si="149"/>
        <v>1086.3616</v>
      </c>
      <c r="M70" s="12">
        <f t="shared" si="134"/>
        <v>502.74</v>
      </c>
      <c r="N70" s="12">
        <f t="shared" si="150"/>
        <v>316.54000000000002</v>
      </c>
      <c r="O70" s="15">
        <f t="shared" si="151"/>
        <v>93.1</v>
      </c>
      <c r="P70" s="12">
        <f t="shared" si="135"/>
        <v>5.32</v>
      </c>
      <c r="Q70" s="12">
        <f t="shared" si="152"/>
        <v>275514.75</v>
      </c>
      <c r="R70" s="12">
        <f t="shared" si="136"/>
        <v>81033.75</v>
      </c>
      <c r="S70" s="12">
        <f t="shared" si="137"/>
        <v>4630.5</v>
      </c>
      <c r="T70" s="12">
        <f t="shared" si="153"/>
        <v>51021.25</v>
      </c>
      <c r="U70" s="12">
        <f t="shared" si="154"/>
        <v>2915.5</v>
      </c>
      <c r="V70" s="12">
        <f t="shared" si="138"/>
        <v>857.5</v>
      </c>
      <c r="W70" s="15">
        <f t="shared" si="155"/>
        <v>25.049600000000002</v>
      </c>
      <c r="X70" s="12">
        <f t="shared" si="139"/>
        <v>21803.040000000001</v>
      </c>
      <c r="Y70" s="12">
        <f t="shared" si="156"/>
        <v>13727.84</v>
      </c>
      <c r="Z70" s="12">
        <f t="shared" si="140"/>
        <v>4037.6</v>
      </c>
      <c r="AA70" s="12">
        <f t="shared" si="141"/>
        <v>230.72</v>
      </c>
      <c r="AB70" s="12">
        <f t="shared" si="142"/>
        <v>36.725278663869851</v>
      </c>
      <c r="AC70" s="15">
        <f t="shared" si="143"/>
        <v>-3.7652786638698501</v>
      </c>
      <c r="AD70" s="15">
        <f t="shared" si="157"/>
        <v>10.65280468750003</v>
      </c>
      <c r="AE70" s="15">
        <f t="shared" si="158"/>
        <v>14.177323416593524</v>
      </c>
      <c r="AF70" s="15">
        <f t="shared" si="159"/>
        <v>113.48224771002261</v>
      </c>
      <c r="AG70" s="15">
        <f t="shared" si="160"/>
        <v>-0.1142378235397406</v>
      </c>
      <c r="AH70" s="15">
        <f t="shared" si="161"/>
        <v>0.1142378235397406</v>
      </c>
      <c r="AI70" s="15">
        <f t="shared" si="162"/>
        <v>11.42378235397406</v>
      </c>
      <c r="AJ70" s="7"/>
      <c r="AK70" s="18"/>
      <c r="AL70" s="18"/>
      <c r="AM70" s="18"/>
      <c r="AN70" s="18"/>
      <c r="AO70" s="18"/>
      <c r="AP70" s="18"/>
      <c r="AQ70" s="18"/>
      <c r="AR70" s="18"/>
      <c r="AS70" s="18"/>
      <c r="AT70" s="17">
        <f>AT63</f>
        <v>1</v>
      </c>
      <c r="AU70" s="17">
        <f t="shared" ref="AU70:AZ70" si="165">AU63</f>
        <v>0.76416666666666766</v>
      </c>
      <c r="AV70" s="17">
        <f t="shared" si="165"/>
        <v>671.70833333333337</v>
      </c>
      <c r="AW70" s="17">
        <f t="shared" si="165"/>
        <v>318.5</v>
      </c>
      <c r="AX70" s="17">
        <f t="shared" si="165"/>
        <v>176.60416666666666</v>
      </c>
      <c r="AY70" s="17">
        <f t="shared" si="165"/>
        <v>5.25</v>
      </c>
      <c r="AZ70" s="17">
        <f t="shared" si="165"/>
        <v>22.307195312499971</v>
      </c>
      <c r="BA70" s="17"/>
    </row>
    <row r="71" spans="1:53" x14ac:dyDescent="0.3">
      <c r="A71" s="14">
        <v>0.76</v>
      </c>
      <c r="B71" s="14">
        <v>661.5</v>
      </c>
      <c r="C71" s="14">
        <v>416.5</v>
      </c>
      <c r="D71" s="14">
        <v>122.5</v>
      </c>
      <c r="E71" s="14">
        <v>7</v>
      </c>
      <c r="F71" s="14">
        <v>32.119999999999997</v>
      </c>
      <c r="G71" s="12">
        <f t="shared" si="144"/>
        <v>0.5776</v>
      </c>
      <c r="H71" s="12">
        <f t="shared" si="145"/>
        <v>437582.25</v>
      </c>
      <c r="I71" s="12">
        <f t="shared" si="146"/>
        <v>173472.25</v>
      </c>
      <c r="J71" s="12">
        <f t="shared" si="147"/>
        <v>15006.25</v>
      </c>
      <c r="K71" s="12">
        <f t="shared" si="148"/>
        <v>49</v>
      </c>
      <c r="L71" s="12">
        <f t="shared" si="149"/>
        <v>1031.6943999999999</v>
      </c>
      <c r="M71" s="12">
        <f t="shared" si="134"/>
        <v>502.74</v>
      </c>
      <c r="N71" s="12">
        <f t="shared" si="150"/>
        <v>316.54000000000002</v>
      </c>
      <c r="O71" s="15">
        <f t="shared" si="151"/>
        <v>93.1</v>
      </c>
      <c r="P71" s="12">
        <f t="shared" si="135"/>
        <v>5.32</v>
      </c>
      <c r="Q71" s="12">
        <f t="shared" si="152"/>
        <v>275514.75</v>
      </c>
      <c r="R71" s="12">
        <f t="shared" si="136"/>
        <v>81033.75</v>
      </c>
      <c r="S71" s="12">
        <f t="shared" si="137"/>
        <v>4630.5</v>
      </c>
      <c r="T71" s="12">
        <f t="shared" si="153"/>
        <v>51021.25</v>
      </c>
      <c r="U71" s="12">
        <f t="shared" si="154"/>
        <v>2915.5</v>
      </c>
      <c r="V71" s="12">
        <f t="shared" si="138"/>
        <v>857.5</v>
      </c>
      <c r="W71" s="15">
        <f t="shared" si="155"/>
        <v>24.411199999999997</v>
      </c>
      <c r="X71" s="12">
        <f t="shared" si="139"/>
        <v>21247.379999999997</v>
      </c>
      <c r="Y71" s="12">
        <f t="shared" si="156"/>
        <v>13377.98</v>
      </c>
      <c r="Z71" s="12">
        <f t="shared" si="140"/>
        <v>3934.7</v>
      </c>
      <c r="AA71" s="12">
        <f t="shared" si="141"/>
        <v>224.83999999999997</v>
      </c>
      <c r="AB71" s="12">
        <f t="shared" si="142"/>
        <v>36.725278663869851</v>
      </c>
      <c r="AC71" s="15">
        <f t="shared" si="143"/>
        <v>-4.6052786638698535</v>
      </c>
      <c r="AD71" s="15">
        <f t="shared" si="157"/>
        <v>9.8128046875000265</v>
      </c>
      <c r="AE71" s="15">
        <f t="shared" si="158"/>
        <v>21.208591571894903</v>
      </c>
      <c r="AF71" s="15">
        <f t="shared" si="159"/>
        <v>96.291135835022487</v>
      </c>
      <c r="AG71" s="15">
        <f t="shared" si="160"/>
        <v>-0.14337729339569907</v>
      </c>
      <c r="AH71" s="15">
        <f t="shared" si="161"/>
        <v>0.14337729339569907</v>
      </c>
      <c r="AI71" s="15">
        <f t="shared" si="162"/>
        <v>14.337729339569908</v>
      </c>
      <c r="AJ71" s="7"/>
      <c r="AK71" s="18"/>
      <c r="AL71" s="18"/>
      <c r="AM71" s="18"/>
      <c r="AN71" s="18"/>
      <c r="AO71" s="18"/>
      <c r="AP71" s="18"/>
      <c r="AQ71" s="18"/>
      <c r="AR71" s="18"/>
      <c r="AS71" s="18"/>
      <c r="AT71" s="17">
        <f t="shared" ref="AT71:AZ75" si="166">AT64</f>
        <v>0</v>
      </c>
      <c r="AU71" s="17">
        <f t="shared" si="166"/>
        <v>1</v>
      </c>
      <c r="AV71" s="17">
        <f t="shared" si="166"/>
        <v>-826.00522030954039</v>
      </c>
      <c r="AW71" s="17">
        <f t="shared" si="166"/>
        <v>-84.046982785510608</v>
      </c>
      <c r="AX71" s="17">
        <f t="shared" si="166"/>
        <v>-370.9791187621658</v>
      </c>
      <c r="AY71" s="17">
        <f t="shared" si="166"/>
        <v>13.703312410666289</v>
      </c>
      <c r="AZ71" s="17">
        <f t="shared" si="166"/>
        <v>59.359052614826759</v>
      </c>
      <c r="BA71" s="17"/>
    </row>
    <row r="72" spans="1:53" x14ac:dyDescent="0.3">
      <c r="A72" s="14">
        <v>0.76</v>
      </c>
      <c r="B72" s="14">
        <v>661.5</v>
      </c>
      <c r="C72" s="14">
        <v>416.5</v>
      </c>
      <c r="D72" s="14">
        <v>122.5</v>
      </c>
      <c r="E72" s="14">
        <v>7</v>
      </c>
      <c r="F72" s="14">
        <v>32.94</v>
      </c>
      <c r="G72" s="12">
        <f t="shared" si="144"/>
        <v>0.5776</v>
      </c>
      <c r="H72" s="12">
        <f t="shared" si="145"/>
        <v>437582.25</v>
      </c>
      <c r="I72" s="12">
        <f t="shared" si="146"/>
        <v>173472.25</v>
      </c>
      <c r="J72" s="12">
        <f t="shared" si="147"/>
        <v>15006.25</v>
      </c>
      <c r="K72" s="12">
        <f t="shared" si="148"/>
        <v>49</v>
      </c>
      <c r="L72" s="12">
        <f t="shared" si="149"/>
        <v>1085.0435999999997</v>
      </c>
      <c r="M72" s="12">
        <f t="shared" si="134"/>
        <v>502.74</v>
      </c>
      <c r="N72" s="12">
        <f t="shared" si="150"/>
        <v>316.54000000000002</v>
      </c>
      <c r="O72" s="15">
        <f t="shared" si="151"/>
        <v>93.1</v>
      </c>
      <c r="P72" s="12">
        <f t="shared" si="135"/>
        <v>5.32</v>
      </c>
      <c r="Q72" s="12">
        <f t="shared" si="152"/>
        <v>275514.75</v>
      </c>
      <c r="R72" s="12">
        <f t="shared" si="136"/>
        <v>81033.75</v>
      </c>
      <c r="S72" s="12">
        <f t="shared" si="137"/>
        <v>4630.5</v>
      </c>
      <c r="T72" s="12">
        <f t="shared" si="153"/>
        <v>51021.25</v>
      </c>
      <c r="U72" s="12">
        <f t="shared" si="154"/>
        <v>2915.5</v>
      </c>
      <c r="V72" s="12">
        <f t="shared" si="138"/>
        <v>857.5</v>
      </c>
      <c r="W72" s="15">
        <f t="shared" si="155"/>
        <v>25.034399999999998</v>
      </c>
      <c r="X72" s="12">
        <f t="shared" si="139"/>
        <v>21789.809999999998</v>
      </c>
      <c r="Y72" s="12">
        <f t="shared" si="156"/>
        <v>13719.509999999998</v>
      </c>
      <c r="Z72" s="12">
        <f t="shared" si="140"/>
        <v>4035.1499999999996</v>
      </c>
      <c r="AA72" s="12">
        <f t="shared" si="141"/>
        <v>230.57999999999998</v>
      </c>
      <c r="AB72" s="12">
        <f t="shared" si="142"/>
        <v>36.725278663869851</v>
      </c>
      <c r="AC72" s="15">
        <f t="shared" si="143"/>
        <v>-3.7852786638698532</v>
      </c>
      <c r="AD72" s="15">
        <f t="shared" si="157"/>
        <v>10.632804687500027</v>
      </c>
      <c r="AE72" s="15">
        <f t="shared" si="158"/>
        <v>14.328334563148342</v>
      </c>
      <c r="AF72" s="15">
        <f t="shared" si="159"/>
        <v>113.05653552252254</v>
      </c>
      <c r="AG72" s="15">
        <f t="shared" si="160"/>
        <v>-0.1149143492370933</v>
      </c>
      <c r="AH72" s="15">
        <f t="shared" si="161"/>
        <v>0.1149143492370933</v>
      </c>
      <c r="AI72" s="15">
        <f t="shared" si="162"/>
        <v>11.491434923709329</v>
      </c>
      <c r="AJ72" s="7"/>
      <c r="AK72" s="18"/>
      <c r="AL72" s="18"/>
      <c r="AM72" s="18"/>
      <c r="AN72" s="18"/>
      <c r="AO72" s="18"/>
      <c r="AP72" s="18"/>
      <c r="AQ72" s="18"/>
      <c r="AR72" s="18"/>
      <c r="AS72" s="18"/>
      <c r="AT72" s="17">
        <f t="shared" si="166"/>
        <v>0</v>
      </c>
      <c r="AU72" s="17">
        <f t="shared" si="166"/>
        <v>0</v>
      </c>
      <c r="AV72" s="17">
        <f t="shared" si="166"/>
        <v>1</v>
      </c>
      <c r="AW72" s="17">
        <f t="shared" si="166"/>
        <v>-0.20354620511908028</v>
      </c>
      <c r="AX72" s="17">
        <f t="shared" si="166"/>
        <v>0.60177310254870653</v>
      </c>
      <c r="AY72" s="17">
        <f t="shared" si="166"/>
        <v>-4.5725511929462281E-2</v>
      </c>
      <c r="AZ72" s="17">
        <f t="shared" si="166"/>
        <v>-0.29034093805240357</v>
      </c>
      <c r="BA72" s="17"/>
    </row>
    <row r="73" spans="1:53" x14ac:dyDescent="0.3">
      <c r="A73" s="14">
        <v>0.76</v>
      </c>
      <c r="B73" s="14">
        <v>661.5</v>
      </c>
      <c r="C73" s="14">
        <v>416.5</v>
      </c>
      <c r="D73" s="14">
        <v>122.5</v>
      </c>
      <c r="E73" s="14">
        <v>7</v>
      </c>
      <c r="F73" s="14">
        <v>32.21</v>
      </c>
      <c r="G73" s="12">
        <f t="shared" si="144"/>
        <v>0.5776</v>
      </c>
      <c r="H73" s="12">
        <f t="shared" si="145"/>
        <v>437582.25</v>
      </c>
      <c r="I73" s="12">
        <f t="shared" si="146"/>
        <v>173472.25</v>
      </c>
      <c r="J73" s="12">
        <f t="shared" si="147"/>
        <v>15006.25</v>
      </c>
      <c r="K73" s="12">
        <f t="shared" si="148"/>
        <v>49</v>
      </c>
      <c r="L73" s="12">
        <f t="shared" si="149"/>
        <v>1037.4841000000001</v>
      </c>
      <c r="M73" s="12">
        <f t="shared" si="134"/>
        <v>502.74</v>
      </c>
      <c r="N73" s="12">
        <f t="shared" si="150"/>
        <v>316.54000000000002</v>
      </c>
      <c r="O73" s="15">
        <f t="shared" si="151"/>
        <v>93.1</v>
      </c>
      <c r="P73" s="12">
        <f t="shared" si="135"/>
        <v>5.32</v>
      </c>
      <c r="Q73" s="12">
        <f t="shared" si="152"/>
        <v>275514.75</v>
      </c>
      <c r="R73" s="12">
        <f t="shared" si="136"/>
        <v>81033.75</v>
      </c>
      <c r="S73" s="12">
        <f t="shared" si="137"/>
        <v>4630.5</v>
      </c>
      <c r="T73" s="12">
        <f t="shared" si="153"/>
        <v>51021.25</v>
      </c>
      <c r="U73" s="12">
        <f t="shared" si="154"/>
        <v>2915.5</v>
      </c>
      <c r="V73" s="12">
        <f t="shared" si="138"/>
        <v>857.5</v>
      </c>
      <c r="W73" s="15">
        <f t="shared" si="155"/>
        <v>24.479600000000001</v>
      </c>
      <c r="X73" s="12">
        <f t="shared" si="139"/>
        <v>21306.915000000001</v>
      </c>
      <c r="Y73" s="12">
        <f t="shared" si="156"/>
        <v>13415.465</v>
      </c>
      <c r="Z73" s="12">
        <f t="shared" si="140"/>
        <v>3945.7249999999999</v>
      </c>
      <c r="AA73" s="12">
        <f t="shared" si="141"/>
        <v>225.47</v>
      </c>
      <c r="AB73" s="12">
        <f t="shared" si="142"/>
        <v>36.725278663869851</v>
      </c>
      <c r="AC73" s="15">
        <f t="shared" si="143"/>
        <v>-4.5152786638698501</v>
      </c>
      <c r="AD73" s="15">
        <f t="shared" si="157"/>
        <v>9.90280468750003</v>
      </c>
      <c r="AE73" s="15">
        <f t="shared" si="158"/>
        <v>20.387741412398299</v>
      </c>
      <c r="AF73" s="15">
        <f t="shared" si="159"/>
        <v>98.065540678772564</v>
      </c>
      <c r="AG73" s="15">
        <f t="shared" si="160"/>
        <v>-0.1401825105206411</v>
      </c>
      <c r="AH73" s="15">
        <f t="shared" si="161"/>
        <v>0.1401825105206411</v>
      </c>
      <c r="AI73" s="15">
        <f t="shared" si="162"/>
        <v>14.018251052064109</v>
      </c>
      <c r="AJ73" s="7"/>
      <c r="AK73" s="18"/>
      <c r="AL73" s="18"/>
      <c r="AM73" s="18"/>
      <c r="AN73" s="18"/>
      <c r="AO73" s="18"/>
      <c r="AP73" s="18"/>
      <c r="AQ73" s="18"/>
      <c r="AR73" s="18"/>
      <c r="AS73" s="18"/>
      <c r="AT73" s="17">
        <f t="shared" si="166"/>
        <v>0</v>
      </c>
      <c r="AU73" s="17">
        <f t="shared" si="166"/>
        <v>0</v>
      </c>
      <c r="AV73" s="17">
        <f t="shared" si="166"/>
        <v>0</v>
      </c>
      <c r="AW73" s="17">
        <f t="shared" si="166"/>
        <v>1</v>
      </c>
      <c r="AX73" s="17">
        <f t="shared" si="166"/>
        <v>-0.50000000000022982</v>
      </c>
      <c r="AY73" s="17">
        <f t="shared" si="166"/>
        <v>1.824414786219521E-2</v>
      </c>
      <c r="AZ73" s="17">
        <f t="shared" si="166"/>
        <v>0.1368904774734955</v>
      </c>
      <c r="BA73" s="17"/>
    </row>
    <row r="74" spans="1:53" x14ac:dyDescent="0.3">
      <c r="A74" s="14">
        <v>0.74</v>
      </c>
      <c r="B74" s="14">
        <v>686</v>
      </c>
      <c r="C74" s="14">
        <v>245</v>
      </c>
      <c r="D74" s="14">
        <v>220.5</v>
      </c>
      <c r="E74" s="14">
        <v>3.5</v>
      </c>
      <c r="F74" s="14">
        <v>10.36</v>
      </c>
      <c r="G74" s="12">
        <f t="shared" si="144"/>
        <v>0.54759999999999998</v>
      </c>
      <c r="H74" s="12">
        <f t="shared" si="145"/>
        <v>470596</v>
      </c>
      <c r="I74" s="12">
        <f t="shared" si="146"/>
        <v>60025</v>
      </c>
      <c r="J74" s="12">
        <f t="shared" si="147"/>
        <v>48620.25</v>
      </c>
      <c r="K74" s="12">
        <f t="shared" si="148"/>
        <v>12.25</v>
      </c>
      <c r="L74" s="12">
        <f t="shared" si="149"/>
        <v>107.32959999999999</v>
      </c>
      <c r="M74" s="12">
        <f t="shared" si="134"/>
        <v>507.64</v>
      </c>
      <c r="N74" s="12">
        <f t="shared" si="150"/>
        <v>181.3</v>
      </c>
      <c r="O74" s="15">
        <f t="shared" si="151"/>
        <v>163.16999999999999</v>
      </c>
      <c r="P74" s="12">
        <f t="shared" si="135"/>
        <v>2.59</v>
      </c>
      <c r="Q74" s="12">
        <f t="shared" si="152"/>
        <v>168070</v>
      </c>
      <c r="R74" s="12">
        <f t="shared" si="136"/>
        <v>151263</v>
      </c>
      <c r="S74" s="12">
        <f t="shared" si="137"/>
        <v>2401</v>
      </c>
      <c r="T74" s="12">
        <f t="shared" si="153"/>
        <v>54022.5</v>
      </c>
      <c r="U74" s="12">
        <f t="shared" si="154"/>
        <v>857.5</v>
      </c>
      <c r="V74" s="12">
        <f t="shared" si="138"/>
        <v>771.75</v>
      </c>
      <c r="W74" s="15">
        <f t="shared" si="155"/>
        <v>7.6663999999999994</v>
      </c>
      <c r="X74" s="12">
        <f t="shared" si="139"/>
        <v>7106.96</v>
      </c>
      <c r="Y74" s="12">
        <f t="shared" si="156"/>
        <v>2538.1999999999998</v>
      </c>
      <c r="Z74" s="12">
        <f t="shared" si="140"/>
        <v>2284.3799999999997</v>
      </c>
      <c r="AA74" s="12">
        <f t="shared" si="141"/>
        <v>36.26</v>
      </c>
      <c r="AB74" s="12">
        <f t="shared" si="142"/>
        <v>10.857851627883971</v>
      </c>
      <c r="AC74" s="15">
        <f t="shared" si="143"/>
        <v>-0.4978516278839713</v>
      </c>
      <c r="AD74" s="15">
        <f t="shared" si="157"/>
        <v>-11.947195312499971</v>
      </c>
      <c r="AE74" s="15">
        <f t="shared" si="158"/>
        <v>0.24785624338672024</v>
      </c>
      <c r="AF74" s="15">
        <f t="shared" si="159"/>
        <v>142.7354758350213</v>
      </c>
      <c r="AG74" s="15">
        <f t="shared" si="160"/>
        <v>-4.8055176436676769E-2</v>
      </c>
      <c r="AH74" s="15">
        <f t="shared" si="161"/>
        <v>4.8055176436676769E-2</v>
      </c>
      <c r="AI74" s="15">
        <f t="shared" si="162"/>
        <v>4.8055176436676765</v>
      </c>
      <c r="AJ74" s="7"/>
      <c r="AK74" s="18"/>
      <c r="AL74" s="18"/>
      <c r="AM74" s="18"/>
      <c r="AN74" s="18"/>
      <c r="AO74" s="18"/>
      <c r="AP74" s="18"/>
      <c r="AQ74" s="18"/>
      <c r="AR74" s="18"/>
      <c r="AS74" s="18"/>
      <c r="AT74" s="17">
        <f t="shared" si="166"/>
        <v>0</v>
      </c>
      <c r="AU74" s="17">
        <f t="shared" si="166"/>
        <v>0</v>
      </c>
      <c r="AV74" s="17">
        <f t="shared" si="166"/>
        <v>0</v>
      </c>
      <c r="AW74" s="17">
        <f t="shared" si="166"/>
        <v>0</v>
      </c>
      <c r="AX74" s="17">
        <f>AX67/$BA$74</f>
        <v>1</v>
      </c>
      <c r="AY74" s="17">
        <f>AY67/$BA$74</f>
        <v>2.2267252604166665</v>
      </c>
      <c r="AZ74" s="17">
        <f>AZ67/$BA$74</f>
        <v>16.678385416666668</v>
      </c>
      <c r="BA74" s="17">
        <f>AX67</f>
        <v>-1.1175870895385742E-8</v>
      </c>
    </row>
    <row r="75" spans="1:53" x14ac:dyDescent="0.3">
      <c r="A75" s="14">
        <v>0.74</v>
      </c>
      <c r="B75" s="14">
        <v>686</v>
      </c>
      <c r="C75" s="14">
        <v>245</v>
      </c>
      <c r="D75" s="14">
        <v>220.5</v>
      </c>
      <c r="E75" s="14">
        <v>3.5</v>
      </c>
      <c r="F75" s="14">
        <v>10.43</v>
      </c>
      <c r="G75" s="12">
        <f t="shared" si="144"/>
        <v>0.54759999999999998</v>
      </c>
      <c r="H75" s="12">
        <f t="shared" si="145"/>
        <v>470596</v>
      </c>
      <c r="I75" s="12">
        <f t="shared" si="146"/>
        <v>60025</v>
      </c>
      <c r="J75" s="12">
        <f t="shared" si="147"/>
        <v>48620.25</v>
      </c>
      <c r="K75" s="12">
        <f t="shared" si="148"/>
        <v>12.25</v>
      </c>
      <c r="L75" s="12">
        <f t="shared" si="149"/>
        <v>108.78489999999999</v>
      </c>
      <c r="M75" s="12">
        <f t="shared" si="134"/>
        <v>507.64</v>
      </c>
      <c r="N75" s="12">
        <f t="shared" si="150"/>
        <v>181.3</v>
      </c>
      <c r="O75" s="15">
        <f t="shared" si="151"/>
        <v>163.16999999999999</v>
      </c>
      <c r="P75" s="12">
        <f t="shared" si="135"/>
        <v>2.59</v>
      </c>
      <c r="Q75" s="12">
        <f t="shared" si="152"/>
        <v>168070</v>
      </c>
      <c r="R75" s="12">
        <f t="shared" si="136"/>
        <v>151263</v>
      </c>
      <c r="S75" s="12">
        <f t="shared" si="137"/>
        <v>2401</v>
      </c>
      <c r="T75" s="12">
        <f t="shared" si="153"/>
        <v>54022.5</v>
      </c>
      <c r="U75" s="12">
        <f t="shared" si="154"/>
        <v>857.5</v>
      </c>
      <c r="V75" s="12">
        <f t="shared" si="138"/>
        <v>771.75</v>
      </c>
      <c r="W75" s="15">
        <f t="shared" si="155"/>
        <v>7.7181999999999995</v>
      </c>
      <c r="X75" s="12">
        <f t="shared" si="139"/>
        <v>7154.98</v>
      </c>
      <c r="Y75" s="12">
        <f t="shared" si="156"/>
        <v>2555.35</v>
      </c>
      <c r="Z75" s="12">
        <f t="shared" si="140"/>
        <v>2299.8150000000001</v>
      </c>
      <c r="AA75" s="12">
        <f t="shared" si="141"/>
        <v>36.504999999999995</v>
      </c>
      <c r="AB75" s="12">
        <f t="shared" si="142"/>
        <v>10.857851627883971</v>
      </c>
      <c r="AC75" s="15">
        <f t="shared" si="143"/>
        <v>-0.42785162788397102</v>
      </c>
      <c r="AD75" s="15">
        <f t="shared" si="157"/>
        <v>-11.877195312499971</v>
      </c>
      <c r="AE75" s="15">
        <f t="shared" si="158"/>
        <v>0.18305701548296402</v>
      </c>
      <c r="AF75" s="15">
        <f t="shared" si="159"/>
        <v>141.06776849127129</v>
      </c>
      <c r="AG75" s="15">
        <f t="shared" si="160"/>
        <v>-4.1021249078041326E-2</v>
      </c>
      <c r="AH75" s="15">
        <f t="shared" si="161"/>
        <v>4.1021249078041326E-2</v>
      </c>
      <c r="AI75" s="15">
        <f t="shared" si="162"/>
        <v>4.1021249078041322</v>
      </c>
      <c r="AJ75" s="7"/>
      <c r="AK75" s="18"/>
      <c r="AL75" s="18"/>
      <c r="AM75" s="18"/>
      <c r="AN75" s="18"/>
      <c r="AO75" s="18"/>
      <c r="AP75" s="18"/>
      <c r="AQ75" s="18"/>
      <c r="AR75" s="18"/>
      <c r="AS75" s="18"/>
      <c r="AT75" s="17">
        <f t="shared" si="166"/>
        <v>0</v>
      </c>
      <c r="AU75" s="17">
        <f t="shared" si="166"/>
        <v>0</v>
      </c>
      <c r="AV75" s="17">
        <f t="shared" si="166"/>
        <v>0</v>
      </c>
      <c r="AW75" s="17">
        <f t="shared" si="166"/>
        <v>0</v>
      </c>
      <c r="AX75" s="17">
        <f t="shared" si="166"/>
        <v>-2.3965185391716659E-8</v>
      </c>
      <c r="AY75" s="17">
        <f t="shared" si="166"/>
        <v>75.371390893000353</v>
      </c>
      <c r="AZ75" s="17">
        <f t="shared" si="166"/>
        <v>314.29521118392677</v>
      </c>
      <c r="BA75" s="17"/>
    </row>
    <row r="76" spans="1:53" x14ac:dyDescent="0.3">
      <c r="A76" s="14">
        <v>0.74</v>
      </c>
      <c r="B76" s="14">
        <v>686</v>
      </c>
      <c r="C76" s="14">
        <v>245</v>
      </c>
      <c r="D76" s="14">
        <v>220.5</v>
      </c>
      <c r="E76" s="14">
        <v>3.5</v>
      </c>
      <c r="F76" s="14">
        <v>10.36</v>
      </c>
      <c r="G76" s="12">
        <f t="shared" si="144"/>
        <v>0.54759999999999998</v>
      </c>
      <c r="H76" s="12">
        <f t="shared" si="145"/>
        <v>470596</v>
      </c>
      <c r="I76" s="12">
        <f t="shared" si="146"/>
        <v>60025</v>
      </c>
      <c r="J76" s="12">
        <f t="shared" si="147"/>
        <v>48620.25</v>
      </c>
      <c r="K76" s="12">
        <f t="shared" si="148"/>
        <v>12.25</v>
      </c>
      <c r="L76" s="12">
        <f t="shared" si="149"/>
        <v>107.32959999999999</v>
      </c>
      <c r="M76" s="12">
        <f t="shared" si="134"/>
        <v>507.64</v>
      </c>
      <c r="N76" s="12">
        <f t="shared" si="150"/>
        <v>181.3</v>
      </c>
      <c r="O76" s="15">
        <f t="shared" si="151"/>
        <v>163.16999999999999</v>
      </c>
      <c r="P76" s="12">
        <f t="shared" si="135"/>
        <v>2.59</v>
      </c>
      <c r="Q76" s="12">
        <f t="shared" si="152"/>
        <v>168070</v>
      </c>
      <c r="R76" s="12">
        <f t="shared" si="136"/>
        <v>151263</v>
      </c>
      <c r="S76" s="12">
        <f t="shared" si="137"/>
        <v>2401</v>
      </c>
      <c r="T76" s="12">
        <f t="shared" si="153"/>
        <v>54022.5</v>
      </c>
      <c r="U76" s="12">
        <f t="shared" si="154"/>
        <v>857.5</v>
      </c>
      <c r="V76" s="12">
        <f t="shared" si="138"/>
        <v>771.75</v>
      </c>
      <c r="W76" s="15">
        <f t="shared" si="155"/>
        <v>7.6663999999999994</v>
      </c>
      <c r="X76" s="12">
        <f t="shared" si="139"/>
        <v>7106.96</v>
      </c>
      <c r="Y76" s="12">
        <f t="shared" si="156"/>
        <v>2538.1999999999998</v>
      </c>
      <c r="Z76" s="12">
        <f t="shared" si="140"/>
        <v>2284.3799999999997</v>
      </c>
      <c r="AA76" s="12">
        <f t="shared" si="141"/>
        <v>36.26</v>
      </c>
      <c r="AB76" s="12">
        <f t="shared" si="142"/>
        <v>10.857851627883971</v>
      </c>
      <c r="AC76" s="15">
        <f t="shared" si="143"/>
        <v>-0.4978516278839713</v>
      </c>
      <c r="AD76" s="15">
        <f t="shared" si="157"/>
        <v>-11.947195312499971</v>
      </c>
      <c r="AE76" s="15">
        <f t="shared" si="158"/>
        <v>0.24785624338672024</v>
      </c>
      <c r="AF76" s="15">
        <f t="shared" si="159"/>
        <v>142.7354758350213</v>
      </c>
      <c r="AG76" s="15">
        <f t="shared" si="160"/>
        <v>-4.8055176436676769E-2</v>
      </c>
      <c r="AH76" s="15">
        <f t="shared" si="161"/>
        <v>4.8055176436676769E-2</v>
      </c>
      <c r="AI76" s="15">
        <f t="shared" si="162"/>
        <v>4.8055176436676765</v>
      </c>
      <c r="AJ76" s="7"/>
      <c r="AK76" s="18"/>
      <c r="AL76" s="18"/>
      <c r="AM76" s="18"/>
      <c r="AN76" s="18"/>
      <c r="AO76" s="18"/>
      <c r="AP76" s="18"/>
      <c r="AQ76" s="18"/>
      <c r="AR76" s="18"/>
      <c r="AS76" s="18"/>
      <c r="AT76" s="17"/>
      <c r="AU76" s="17"/>
      <c r="AV76" s="17"/>
      <c r="AW76" s="17"/>
      <c r="AX76" s="17"/>
      <c r="AY76" s="17"/>
      <c r="AZ76" s="17"/>
      <c r="BA76" s="17"/>
    </row>
    <row r="77" spans="1:53" x14ac:dyDescent="0.3">
      <c r="A77" s="14">
        <v>0.74</v>
      </c>
      <c r="B77" s="14">
        <v>686</v>
      </c>
      <c r="C77" s="14">
        <v>245</v>
      </c>
      <c r="D77" s="14">
        <v>220.5</v>
      </c>
      <c r="E77" s="14">
        <v>3.5</v>
      </c>
      <c r="F77" s="14">
        <v>10.39</v>
      </c>
      <c r="G77" s="12">
        <f t="shared" si="144"/>
        <v>0.54759999999999998</v>
      </c>
      <c r="H77" s="12">
        <f t="shared" si="145"/>
        <v>470596</v>
      </c>
      <c r="I77" s="12">
        <f t="shared" si="146"/>
        <v>60025</v>
      </c>
      <c r="J77" s="12">
        <f t="shared" si="147"/>
        <v>48620.25</v>
      </c>
      <c r="K77" s="12">
        <f t="shared" si="148"/>
        <v>12.25</v>
      </c>
      <c r="L77" s="12">
        <f t="shared" si="149"/>
        <v>107.95210000000002</v>
      </c>
      <c r="M77" s="12">
        <f t="shared" si="134"/>
        <v>507.64</v>
      </c>
      <c r="N77" s="12">
        <f t="shared" si="150"/>
        <v>181.3</v>
      </c>
      <c r="O77" s="15">
        <f t="shared" si="151"/>
        <v>163.16999999999999</v>
      </c>
      <c r="P77" s="12">
        <f t="shared" si="135"/>
        <v>2.59</v>
      </c>
      <c r="Q77" s="12">
        <f t="shared" si="152"/>
        <v>168070</v>
      </c>
      <c r="R77" s="12">
        <f t="shared" si="136"/>
        <v>151263</v>
      </c>
      <c r="S77" s="12">
        <f t="shared" si="137"/>
        <v>2401</v>
      </c>
      <c r="T77" s="12">
        <f t="shared" si="153"/>
        <v>54022.5</v>
      </c>
      <c r="U77" s="12">
        <f t="shared" si="154"/>
        <v>857.5</v>
      </c>
      <c r="V77" s="12">
        <f t="shared" si="138"/>
        <v>771.75</v>
      </c>
      <c r="W77" s="15">
        <f t="shared" si="155"/>
        <v>7.6886000000000001</v>
      </c>
      <c r="X77" s="12">
        <f t="shared" si="139"/>
        <v>7127.54</v>
      </c>
      <c r="Y77" s="12">
        <f t="shared" si="156"/>
        <v>2545.5500000000002</v>
      </c>
      <c r="Z77" s="12">
        <f t="shared" si="140"/>
        <v>2290.9950000000003</v>
      </c>
      <c r="AA77" s="12">
        <f t="shared" si="141"/>
        <v>36.365000000000002</v>
      </c>
      <c r="AB77" s="12">
        <f t="shared" si="142"/>
        <v>10.857851627883971</v>
      </c>
      <c r="AC77" s="15">
        <f t="shared" si="143"/>
        <v>-0.46785162788397017</v>
      </c>
      <c r="AD77" s="15">
        <f t="shared" si="157"/>
        <v>-11.91719531249997</v>
      </c>
      <c r="AE77" s="15">
        <f t="shared" si="158"/>
        <v>0.2188851457136809</v>
      </c>
      <c r="AF77" s="15">
        <f t="shared" si="159"/>
        <v>142.01954411627128</v>
      </c>
      <c r="AG77" s="15">
        <f t="shared" si="160"/>
        <v>-4.5029030595184809E-2</v>
      </c>
      <c r="AH77" s="15">
        <f t="shared" si="161"/>
        <v>4.5029030595184809E-2</v>
      </c>
      <c r="AI77" s="15">
        <f t="shared" si="162"/>
        <v>4.5029030595184807</v>
      </c>
      <c r="AJ77" s="7"/>
      <c r="AK77" s="18"/>
      <c r="AL77" s="18"/>
      <c r="AM77" s="18"/>
      <c r="AN77" s="18"/>
      <c r="AO77" s="18"/>
      <c r="AP77" s="18"/>
      <c r="AQ77" s="18"/>
      <c r="AR77" s="18"/>
      <c r="AS77" s="18"/>
      <c r="AT77" s="17">
        <f>AT70</f>
        <v>1</v>
      </c>
      <c r="AU77" s="17">
        <f t="shared" ref="AU77:AZ77" si="167">AU70</f>
        <v>0.76416666666666766</v>
      </c>
      <c r="AV77" s="17">
        <f t="shared" si="167"/>
        <v>671.70833333333337</v>
      </c>
      <c r="AW77" s="17">
        <f t="shared" si="167"/>
        <v>318.5</v>
      </c>
      <c r="AX77" s="17">
        <f t="shared" si="167"/>
        <v>176.60416666666666</v>
      </c>
      <c r="AY77" s="17">
        <f t="shared" si="167"/>
        <v>5.25</v>
      </c>
      <c r="AZ77" s="17">
        <f t="shared" si="167"/>
        <v>22.307195312499971</v>
      </c>
      <c r="BA77" s="17"/>
    </row>
    <row r="78" spans="1:53" x14ac:dyDescent="0.3">
      <c r="A78" s="14">
        <v>0.71</v>
      </c>
      <c r="B78" s="14">
        <v>710.5</v>
      </c>
      <c r="C78" s="14">
        <v>269.5</v>
      </c>
      <c r="D78" s="14">
        <v>220.5</v>
      </c>
      <c r="E78" s="14">
        <v>3.5</v>
      </c>
      <c r="F78" s="14">
        <v>10.71</v>
      </c>
      <c r="G78" s="12">
        <f t="shared" si="144"/>
        <v>0.50409999999999999</v>
      </c>
      <c r="H78" s="12">
        <f t="shared" si="145"/>
        <v>504810.25</v>
      </c>
      <c r="I78" s="12">
        <f t="shared" si="146"/>
        <v>72630.25</v>
      </c>
      <c r="J78" s="12">
        <f t="shared" si="147"/>
        <v>48620.25</v>
      </c>
      <c r="K78" s="12">
        <f t="shared" si="148"/>
        <v>12.25</v>
      </c>
      <c r="L78" s="12">
        <f t="shared" si="149"/>
        <v>114.70410000000003</v>
      </c>
      <c r="M78" s="12">
        <f t="shared" si="134"/>
        <v>504.45499999999998</v>
      </c>
      <c r="N78" s="12">
        <f t="shared" si="150"/>
        <v>191.345</v>
      </c>
      <c r="O78" s="15">
        <f t="shared" si="151"/>
        <v>156.55499999999998</v>
      </c>
      <c r="P78" s="12">
        <f t="shared" si="135"/>
        <v>2.4849999999999999</v>
      </c>
      <c r="Q78" s="12">
        <f t="shared" si="152"/>
        <v>191479.75</v>
      </c>
      <c r="R78" s="12">
        <f t="shared" si="136"/>
        <v>156665.25</v>
      </c>
      <c r="S78" s="12">
        <f t="shared" si="137"/>
        <v>2486.75</v>
      </c>
      <c r="T78" s="12">
        <f t="shared" si="153"/>
        <v>59424.75</v>
      </c>
      <c r="U78" s="12">
        <f t="shared" si="154"/>
        <v>943.25</v>
      </c>
      <c r="V78" s="12">
        <f t="shared" si="138"/>
        <v>771.75</v>
      </c>
      <c r="W78" s="15">
        <f t="shared" si="155"/>
        <v>7.6040999999999999</v>
      </c>
      <c r="X78" s="12">
        <f t="shared" si="139"/>
        <v>7609.4550000000008</v>
      </c>
      <c r="Y78" s="12">
        <f t="shared" si="156"/>
        <v>2886.3450000000003</v>
      </c>
      <c r="Z78" s="12">
        <f t="shared" si="140"/>
        <v>2361.5550000000003</v>
      </c>
      <c r="AA78" s="12">
        <f t="shared" si="141"/>
        <v>37.484999999999999</v>
      </c>
      <c r="AB78" s="12">
        <f t="shared" si="142"/>
        <v>12.152389075022025</v>
      </c>
      <c r="AC78" s="15">
        <f t="shared" si="143"/>
        <v>-1.4423890750220245</v>
      </c>
      <c r="AD78" s="15">
        <f t="shared" si="157"/>
        <v>-11.59719531249997</v>
      </c>
      <c r="AE78" s="15">
        <f t="shared" si="158"/>
        <v>2.0804862437428913</v>
      </c>
      <c r="AF78" s="15">
        <f t="shared" si="159"/>
        <v>134.49493911627127</v>
      </c>
      <c r="AG78" s="15">
        <f t="shared" si="160"/>
        <v>-0.13467685107581928</v>
      </c>
      <c r="AH78" s="15">
        <f t="shared" si="161"/>
        <v>0.13467685107581928</v>
      </c>
      <c r="AI78" s="15">
        <f t="shared" si="162"/>
        <v>13.467685107581929</v>
      </c>
      <c r="AJ78" s="7"/>
      <c r="AK78" s="18"/>
      <c r="AL78" s="18"/>
      <c r="AM78" s="18"/>
      <c r="AN78" s="18"/>
      <c r="AO78" s="18"/>
      <c r="AP78" s="18"/>
      <c r="AQ78" s="18"/>
      <c r="AR78" s="18"/>
      <c r="AS78" s="18"/>
      <c r="AT78" s="17">
        <f t="shared" ref="AT78:AZ78" si="168">AT71</f>
        <v>0</v>
      </c>
      <c r="AU78" s="17">
        <f t="shared" si="168"/>
        <v>1</v>
      </c>
      <c r="AV78" s="17">
        <f t="shared" si="168"/>
        <v>-826.00522030954039</v>
      </c>
      <c r="AW78" s="17">
        <f t="shared" si="168"/>
        <v>-84.046982785510608</v>
      </c>
      <c r="AX78" s="17">
        <f t="shared" si="168"/>
        <v>-370.9791187621658</v>
      </c>
      <c r="AY78" s="17">
        <f t="shared" si="168"/>
        <v>13.703312410666289</v>
      </c>
      <c r="AZ78" s="17">
        <f t="shared" si="168"/>
        <v>59.359052614826759</v>
      </c>
      <c r="BA78" s="17"/>
    </row>
    <row r="79" spans="1:53" x14ac:dyDescent="0.3">
      <c r="A79" s="14">
        <v>0.71</v>
      </c>
      <c r="B79" s="14">
        <v>710.5</v>
      </c>
      <c r="C79" s="14">
        <v>269.5</v>
      </c>
      <c r="D79" s="14">
        <v>220.5</v>
      </c>
      <c r="E79" s="14">
        <v>3.5</v>
      </c>
      <c r="F79" s="14">
        <v>10.8</v>
      </c>
      <c r="G79" s="12">
        <f t="shared" si="144"/>
        <v>0.50409999999999999</v>
      </c>
      <c r="H79" s="12">
        <f t="shared" si="145"/>
        <v>504810.25</v>
      </c>
      <c r="I79" s="12">
        <f t="shared" si="146"/>
        <v>72630.25</v>
      </c>
      <c r="J79" s="12">
        <f t="shared" si="147"/>
        <v>48620.25</v>
      </c>
      <c r="K79" s="12">
        <f t="shared" si="148"/>
        <v>12.25</v>
      </c>
      <c r="L79" s="12">
        <f t="shared" si="149"/>
        <v>116.64000000000001</v>
      </c>
      <c r="M79" s="12">
        <f t="shared" si="134"/>
        <v>504.45499999999998</v>
      </c>
      <c r="N79" s="12">
        <f t="shared" si="150"/>
        <v>191.345</v>
      </c>
      <c r="O79" s="15">
        <f t="shared" si="151"/>
        <v>156.55499999999998</v>
      </c>
      <c r="P79" s="12">
        <f t="shared" si="135"/>
        <v>2.4849999999999999</v>
      </c>
      <c r="Q79" s="12">
        <f t="shared" si="152"/>
        <v>191479.75</v>
      </c>
      <c r="R79" s="12">
        <f t="shared" si="136"/>
        <v>156665.25</v>
      </c>
      <c r="S79" s="12">
        <f t="shared" si="137"/>
        <v>2486.75</v>
      </c>
      <c r="T79" s="12">
        <f t="shared" si="153"/>
        <v>59424.75</v>
      </c>
      <c r="U79" s="12">
        <f t="shared" si="154"/>
        <v>943.25</v>
      </c>
      <c r="V79" s="12">
        <f t="shared" si="138"/>
        <v>771.75</v>
      </c>
      <c r="W79" s="15">
        <f t="shared" si="155"/>
        <v>7.6680000000000001</v>
      </c>
      <c r="X79" s="12">
        <f t="shared" si="139"/>
        <v>7673.4000000000005</v>
      </c>
      <c r="Y79" s="12">
        <f t="shared" si="156"/>
        <v>2910.6000000000004</v>
      </c>
      <c r="Z79" s="12">
        <f t="shared" si="140"/>
        <v>2381.4</v>
      </c>
      <c r="AA79" s="12">
        <f t="shared" si="141"/>
        <v>37.800000000000004</v>
      </c>
      <c r="AB79" s="12">
        <f t="shared" si="142"/>
        <v>12.152389075022025</v>
      </c>
      <c r="AC79" s="15">
        <f t="shared" si="143"/>
        <v>-1.3523890750220247</v>
      </c>
      <c r="AD79" s="15">
        <f t="shared" si="157"/>
        <v>-11.50719531249997</v>
      </c>
      <c r="AE79" s="15">
        <f t="shared" si="158"/>
        <v>1.8289562102389274</v>
      </c>
      <c r="AF79" s="15">
        <f t="shared" si="159"/>
        <v>132.4155439600213</v>
      </c>
      <c r="AG79" s="15">
        <f t="shared" si="160"/>
        <v>-0.12522121065018746</v>
      </c>
      <c r="AH79" s="15">
        <f t="shared" si="161"/>
        <v>0.12522121065018746</v>
      </c>
      <c r="AI79" s="15">
        <f t="shared" si="162"/>
        <v>12.522121065018746</v>
      </c>
      <c r="AJ79" s="7"/>
      <c r="AK79" s="18"/>
      <c r="AL79" s="18"/>
      <c r="AM79" s="18"/>
      <c r="AN79" s="18"/>
      <c r="AO79" s="18"/>
      <c r="AP79" s="18"/>
      <c r="AQ79" s="18"/>
      <c r="AR79" s="18"/>
      <c r="AS79" s="18"/>
      <c r="AT79" s="17">
        <f t="shared" ref="AT79:AZ79" si="169">AT72</f>
        <v>0</v>
      </c>
      <c r="AU79" s="17">
        <f t="shared" si="169"/>
        <v>0</v>
      </c>
      <c r="AV79" s="17">
        <f t="shared" si="169"/>
        <v>1</v>
      </c>
      <c r="AW79" s="17">
        <f t="shared" si="169"/>
        <v>-0.20354620511908028</v>
      </c>
      <c r="AX79" s="17">
        <f t="shared" si="169"/>
        <v>0.60177310254870653</v>
      </c>
      <c r="AY79" s="17">
        <f t="shared" si="169"/>
        <v>-4.5725511929462281E-2</v>
      </c>
      <c r="AZ79" s="17">
        <f t="shared" si="169"/>
        <v>-0.29034093805240357</v>
      </c>
      <c r="BA79" s="17"/>
    </row>
    <row r="80" spans="1:53" x14ac:dyDescent="0.3">
      <c r="A80" s="14">
        <v>0.71</v>
      </c>
      <c r="B80" s="14">
        <v>710.5</v>
      </c>
      <c r="C80" s="14">
        <v>269.5</v>
      </c>
      <c r="D80" s="14">
        <v>220.5</v>
      </c>
      <c r="E80" s="14">
        <v>3.5</v>
      </c>
      <c r="F80" s="14">
        <v>10.7</v>
      </c>
      <c r="G80" s="12">
        <f t="shared" si="144"/>
        <v>0.50409999999999999</v>
      </c>
      <c r="H80" s="12">
        <f t="shared" si="145"/>
        <v>504810.25</v>
      </c>
      <c r="I80" s="12">
        <f t="shared" si="146"/>
        <v>72630.25</v>
      </c>
      <c r="J80" s="12">
        <f t="shared" si="147"/>
        <v>48620.25</v>
      </c>
      <c r="K80" s="12">
        <f t="shared" si="148"/>
        <v>12.25</v>
      </c>
      <c r="L80" s="12">
        <f t="shared" si="149"/>
        <v>114.48999999999998</v>
      </c>
      <c r="M80" s="12">
        <f t="shared" si="134"/>
        <v>504.45499999999998</v>
      </c>
      <c r="N80" s="12">
        <f t="shared" si="150"/>
        <v>191.345</v>
      </c>
      <c r="O80" s="15">
        <f t="shared" si="151"/>
        <v>156.55499999999998</v>
      </c>
      <c r="P80" s="12">
        <f t="shared" si="135"/>
        <v>2.4849999999999999</v>
      </c>
      <c r="Q80" s="12">
        <f t="shared" si="152"/>
        <v>191479.75</v>
      </c>
      <c r="R80" s="12">
        <f t="shared" si="136"/>
        <v>156665.25</v>
      </c>
      <c r="S80" s="12">
        <f t="shared" si="137"/>
        <v>2486.75</v>
      </c>
      <c r="T80" s="12">
        <f t="shared" si="153"/>
        <v>59424.75</v>
      </c>
      <c r="U80" s="12">
        <f t="shared" si="154"/>
        <v>943.25</v>
      </c>
      <c r="V80" s="12">
        <f t="shared" si="138"/>
        <v>771.75</v>
      </c>
      <c r="W80" s="15">
        <f t="shared" si="155"/>
        <v>7.5969999999999995</v>
      </c>
      <c r="X80" s="12">
        <f t="shared" si="139"/>
        <v>7602.3499999999995</v>
      </c>
      <c r="Y80" s="12">
        <f t="shared" si="156"/>
        <v>2883.6499999999996</v>
      </c>
      <c r="Z80" s="12">
        <f t="shared" si="140"/>
        <v>2359.35</v>
      </c>
      <c r="AA80" s="12">
        <f t="shared" si="141"/>
        <v>37.449999999999996</v>
      </c>
      <c r="AB80" s="12">
        <f t="shared" si="142"/>
        <v>12.152389075022025</v>
      </c>
      <c r="AC80" s="15">
        <f t="shared" si="143"/>
        <v>-1.4523890750220261</v>
      </c>
      <c r="AD80" s="15">
        <f t="shared" si="157"/>
        <v>-11.607195312499972</v>
      </c>
      <c r="AE80" s="15">
        <f t="shared" si="158"/>
        <v>2.1094340252433366</v>
      </c>
      <c r="AF80" s="15">
        <f t="shared" si="159"/>
        <v>134.72698302252132</v>
      </c>
      <c r="AG80" s="15">
        <f t="shared" si="160"/>
        <v>-0.13573729673103049</v>
      </c>
      <c r="AH80" s="15">
        <f t="shared" si="161"/>
        <v>0.13573729673103049</v>
      </c>
      <c r="AI80" s="15">
        <f t="shared" si="162"/>
        <v>13.573729673103049</v>
      </c>
      <c r="AJ80" s="7"/>
      <c r="AK80" s="18"/>
      <c r="AL80" s="18"/>
      <c r="AM80" s="18"/>
      <c r="AN80" s="18"/>
      <c r="AO80" s="18"/>
      <c r="AP80" s="18"/>
      <c r="AQ80" s="18"/>
      <c r="AR80" s="18"/>
      <c r="AS80" s="18"/>
      <c r="AT80" s="17">
        <f t="shared" ref="AT80:AZ80" si="170">AT73</f>
        <v>0</v>
      </c>
      <c r="AU80" s="17">
        <f t="shared" si="170"/>
        <v>0</v>
      </c>
      <c r="AV80" s="17">
        <f t="shared" si="170"/>
        <v>0</v>
      </c>
      <c r="AW80" s="17">
        <f t="shared" si="170"/>
        <v>1</v>
      </c>
      <c r="AX80" s="17">
        <f t="shared" si="170"/>
        <v>-0.50000000000022982</v>
      </c>
      <c r="AY80" s="17">
        <f>AY73</f>
        <v>1.824414786219521E-2</v>
      </c>
      <c r="AZ80" s="17">
        <f t="shared" si="170"/>
        <v>0.1368904774734955</v>
      </c>
      <c r="BA80" s="17"/>
    </row>
    <row r="81" spans="1:53" x14ac:dyDescent="0.3">
      <c r="A81" s="14">
        <v>0.71</v>
      </c>
      <c r="B81" s="14">
        <v>710.5</v>
      </c>
      <c r="C81" s="14">
        <v>269.5</v>
      </c>
      <c r="D81" s="14">
        <v>220.5</v>
      </c>
      <c r="E81" s="14">
        <v>3.5</v>
      </c>
      <c r="F81" s="14">
        <v>10.75</v>
      </c>
      <c r="G81" s="12">
        <f t="shared" si="144"/>
        <v>0.50409999999999999</v>
      </c>
      <c r="H81" s="12">
        <f t="shared" si="145"/>
        <v>504810.25</v>
      </c>
      <c r="I81" s="12">
        <f t="shared" si="146"/>
        <v>72630.25</v>
      </c>
      <c r="J81" s="12">
        <f t="shared" si="147"/>
        <v>48620.25</v>
      </c>
      <c r="K81" s="12">
        <f t="shared" si="148"/>
        <v>12.25</v>
      </c>
      <c r="L81" s="12">
        <f t="shared" si="149"/>
        <v>115.5625</v>
      </c>
      <c r="M81" s="12">
        <f t="shared" si="134"/>
        <v>504.45499999999998</v>
      </c>
      <c r="N81" s="12">
        <f t="shared" si="150"/>
        <v>191.345</v>
      </c>
      <c r="O81" s="15">
        <f t="shared" si="151"/>
        <v>156.55499999999998</v>
      </c>
      <c r="P81" s="12">
        <f t="shared" si="135"/>
        <v>2.4849999999999999</v>
      </c>
      <c r="Q81" s="12">
        <f t="shared" si="152"/>
        <v>191479.75</v>
      </c>
      <c r="R81" s="12">
        <f t="shared" si="136"/>
        <v>156665.25</v>
      </c>
      <c r="S81" s="12">
        <f t="shared" si="137"/>
        <v>2486.75</v>
      </c>
      <c r="T81" s="12">
        <f t="shared" si="153"/>
        <v>59424.75</v>
      </c>
      <c r="U81" s="12">
        <f t="shared" si="154"/>
        <v>943.25</v>
      </c>
      <c r="V81" s="12">
        <f t="shared" si="138"/>
        <v>771.75</v>
      </c>
      <c r="W81" s="15">
        <f t="shared" si="155"/>
        <v>7.6324999999999994</v>
      </c>
      <c r="X81" s="12">
        <f t="shared" si="139"/>
        <v>7637.875</v>
      </c>
      <c r="Y81" s="12">
        <f t="shared" si="156"/>
        <v>2897.125</v>
      </c>
      <c r="Z81" s="12">
        <f t="shared" si="140"/>
        <v>2370.375</v>
      </c>
      <c r="AA81" s="12">
        <f t="shared" si="141"/>
        <v>37.625</v>
      </c>
      <c r="AB81" s="12">
        <f t="shared" si="142"/>
        <v>12.152389075022025</v>
      </c>
      <c r="AC81" s="15">
        <f t="shared" si="143"/>
        <v>-1.4023890750220254</v>
      </c>
      <c r="AD81" s="15">
        <f t="shared" si="157"/>
        <v>-11.557195312499971</v>
      </c>
      <c r="AE81" s="15">
        <f t="shared" si="158"/>
        <v>1.9666951177411318</v>
      </c>
      <c r="AF81" s="15">
        <f t="shared" si="159"/>
        <v>133.56876349127131</v>
      </c>
      <c r="AG81" s="15">
        <f t="shared" si="160"/>
        <v>-0.13045479767646748</v>
      </c>
      <c r="AH81" s="15">
        <f t="shared" si="161"/>
        <v>0.13045479767646748</v>
      </c>
      <c r="AI81" s="15">
        <f t="shared" si="162"/>
        <v>13.045479767646748</v>
      </c>
      <c r="AJ81" s="7"/>
      <c r="AK81" s="18"/>
      <c r="AL81" s="18"/>
      <c r="AM81" s="18"/>
      <c r="AN81" s="18"/>
      <c r="AO81" s="18"/>
      <c r="AP81" s="18"/>
      <c r="AQ81" s="18"/>
      <c r="AR81" s="18"/>
      <c r="AS81" s="18"/>
      <c r="AT81" s="17">
        <f t="shared" ref="AT81:AX81" si="171">AT74</f>
        <v>0</v>
      </c>
      <c r="AU81" s="17">
        <f t="shared" si="171"/>
        <v>0</v>
      </c>
      <c r="AV81" s="17">
        <f t="shared" si="171"/>
        <v>0</v>
      </c>
      <c r="AW81" s="17">
        <f t="shared" si="171"/>
        <v>0</v>
      </c>
      <c r="AX81" s="17">
        <f t="shared" si="171"/>
        <v>1</v>
      </c>
      <c r="AY81" s="17">
        <f>AY74</f>
        <v>2.2267252604166665</v>
      </c>
      <c r="AZ81" s="17">
        <f>AZ74</f>
        <v>16.678385416666668</v>
      </c>
      <c r="BA81" s="17"/>
    </row>
    <row r="82" spans="1:53" x14ac:dyDescent="0.3">
      <c r="A82" s="14">
        <v>0.69</v>
      </c>
      <c r="B82" s="14">
        <v>735</v>
      </c>
      <c r="C82" s="14">
        <v>294</v>
      </c>
      <c r="D82" s="14">
        <v>220.5</v>
      </c>
      <c r="E82" s="14">
        <v>3.5</v>
      </c>
      <c r="F82" s="14">
        <v>11.11</v>
      </c>
      <c r="G82" s="12">
        <f t="shared" si="144"/>
        <v>0.47609999999999991</v>
      </c>
      <c r="H82" s="12">
        <f t="shared" si="145"/>
        <v>540225</v>
      </c>
      <c r="I82" s="12">
        <f t="shared" si="146"/>
        <v>86436</v>
      </c>
      <c r="J82" s="12">
        <f t="shared" si="147"/>
        <v>48620.25</v>
      </c>
      <c r="K82" s="12">
        <f t="shared" si="148"/>
        <v>12.25</v>
      </c>
      <c r="L82" s="12">
        <f t="shared" si="149"/>
        <v>123.43209999999999</v>
      </c>
      <c r="M82" s="12">
        <f t="shared" si="134"/>
        <v>507.15</v>
      </c>
      <c r="N82" s="12">
        <f t="shared" si="150"/>
        <v>202.85999999999999</v>
      </c>
      <c r="O82" s="15">
        <f t="shared" si="151"/>
        <v>152.14499999999998</v>
      </c>
      <c r="P82" s="12">
        <f t="shared" si="135"/>
        <v>2.415</v>
      </c>
      <c r="Q82" s="12">
        <f t="shared" si="152"/>
        <v>216090</v>
      </c>
      <c r="R82" s="12">
        <f t="shared" si="136"/>
        <v>162067.5</v>
      </c>
      <c r="S82" s="12">
        <f t="shared" si="137"/>
        <v>2572.5</v>
      </c>
      <c r="T82" s="12">
        <f t="shared" si="153"/>
        <v>64827</v>
      </c>
      <c r="U82" s="12">
        <f t="shared" si="154"/>
        <v>1029</v>
      </c>
      <c r="V82" s="12">
        <f t="shared" si="138"/>
        <v>771.75</v>
      </c>
      <c r="W82" s="15">
        <f t="shared" si="155"/>
        <v>7.6658999999999988</v>
      </c>
      <c r="X82" s="12">
        <f t="shared" si="139"/>
        <v>8165.8499999999995</v>
      </c>
      <c r="Y82" s="12">
        <f t="shared" si="156"/>
        <v>3266.3399999999997</v>
      </c>
      <c r="Z82" s="12">
        <f t="shared" si="140"/>
        <v>2449.7549999999997</v>
      </c>
      <c r="AA82" s="12">
        <f t="shared" si="141"/>
        <v>38.884999999999998</v>
      </c>
      <c r="AB82" s="12">
        <f t="shared" si="142"/>
        <v>12.799192204392508</v>
      </c>
      <c r="AC82" s="15">
        <f t="shared" si="143"/>
        <v>-1.6891922043925085</v>
      </c>
      <c r="AD82" s="15">
        <f t="shared" si="157"/>
        <v>-11.197195312499971</v>
      </c>
      <c r="AE82" s="15">
        <f t="shared" si="158"/>
        <v>2.8533703033804221</v>
      </c>
      <c r="AF82" s="15">
        <f t="shared" si="159"/>
        <v>125.37718286627134</v>
      </c>
      <c r="AG82" s="15">
        <f t="shared" si="160"/>
        <v>-0.15204250264559033</v>
      </c>
      <c r="AH82" s="15">
        <f t="shared" si="161"/>
        <v>0.15204250264559033</v>
      </c>
      <c r="AI82" s="15">
        <f t="shared" si="162"/>
        <v>15.204250264559033</v>
      </c>
      <c r="AJ82" s="7"/>
      <c r="AK82" s="18"/>
      <c r="AL82" s="18"/>
      <c r="AM82" s="18"/>
      <c r="AN82" s="18"/>
      <c r="AO82" s="18"/>
      <c r="AP82" s="18"/>
      <c r="AQ82" s="18"/>
      <c r="AR82" s="18"/>
      <c r="AS82" s="18"/>
      <c r="AT82" s="17">
        <f t="shared" ref="AT82:AW82" si="172">AT75</f>
        <v>0</v>
      </c>
      <c r="AU82" s="17">
        <f t="shared" si="172"/>
        <v>0</v>
      </c>
      <c r="AV82" s="17">
        <f t="shared" si="172"/>
        <v>0</v>
      </c>
      <c r="AW82" s="17">
        <f t="shared" si="172"/>
        <v>0</v>
      </c>
      <c r="AX82" s="17">
        <f>AX75-($BA$82*AX81)</f>
        <v>0</v>
      </c>
      <c r="AY82" s="17">
        <f>AY75-($BA$82*AY81)</f>
        <v>75.37139094636423</v>
      </c>
      <c r="AZ82" s="17">
        <f>AZ75-($BA$82*AZ81)</f>
        <v>314.29521158362735</v>
      </c>
      <c r="BA82" s="17">
        <f>AX75/AX74</f>
        <v>-2.3965185391716659E-8</v>
      </c>
    </row>
    <row r="83" spans="1:53" x14ac:dyDescent="0.3">
      <c r="A83" s="14">
        <v>0.69</v>
      </c>
      <c r="B83" s="14">
        <v>735</v>
      </c>
      <c r="C83" s="14">
        <v>294</v>
      </c>
      <c r="D83" s="14">
        <v>220.5</v>
      </c>
      <c r="E83" s="14">
        <v>3.5</v>
      </c>
      <c r="F83" s="14">
        <v>11.13</v>
      </c>
      <c r="G83" s="12">
        <f t="shared" si="144"/>
        <v>0.47609999999999991</v>
      </c>
      <c r="H83" s="12">
        <f t="shared" si="145"/>
        <v>540225</v>
      </c>
      <c r="I83" s="12">
        <f t="shared" si="146"/>
        <v>86436</v>
      </c>
      <c r="J83" s="12">
        <f t="shared" si="147"/>
        <v>48620.25</v>
      </c>
      <c r="K83" s="12">
        <f t="shared" si="148"/>
        <v>12.25</v>
      </c>
      <c r="L83" s="12">
        <f t="shared" si="149"/>
        <v>123.87690000000002</v>
      </c>
      <c r="M83" s="12">
        <f t="shared" si="134"/>
        <v>507.15</v>
      </c>
      <c r="N83" s="12">
        <f t="shared" si="150"/>
        <v>202.85999999999999</v>
      </c>
      <c r="O83" s="15">
        <f t="shared" si="151"/>
        <v>152.14499999999998</v>
      </c>
      <c r="P83" s="12">
        <f t="shared" si="135"/>
        <v>2.415</v>
      </c>
      <c r="Q83" s="12">
        <f t="shared" si="152"/>
        <v>216090</v>
      </c>
      <c r="R83" s="12">
        <f t="shared" si="136"/>
        <v>162067.5</v>
      </c>
      <c r="S83" s="12">
        <f t="shared" si="137"/>
        <v>2572.5</v>
      </c>
      <c r="T83" s="12">
        <f t="shared" si="153"/>
        <v>64827</v>
      </c>
      <c r="U83" s="12">
        <f t="shared" si="154"/>
        <v>1029</v>
      </c>
      <c r="V83" s="12">
        <f t="shared" si="138"/>
        <v>771.75</v>
      </c>
      <c r="W83" s="15">
        <f t="shared" si="155"/>
        <v>7.6796999999999995</v>
      </c>
      <c r="X83" s="12">
        <f t="shared" si="139"/>
        <v>8180.55</v>
      </c>
      <c r="Y83" s="12">
        <f t="shared" si="156"/>
        <v>3272.2200000000003</v>
      </c>
      <c r="Z83" s="12">
        <f t="shared" si="140"/>
        <v>2454.165</v>
      </c>
      <c r="AA83" s="12">
        <f t="shared" si="141"/>
        <v>38.955000000000005</v>
      </c>
      <c r="AB83" s="12">
        <f t="shared" si="142"/>
        <v>12.799192204392508</v>
      </c>
      <c r="AC83" s="15">
        <f t="shared" si="143"/>
        <v>-1.6691922043925072</v>
      </c>
      <c r="AD83" s="15">
        <f t="shared" si="157"/>
        <v>-11.17719531249997</v>
      </c>
      <c r="AE83" s="15">
        <f t="shared" si="158"/>
        <v>2.7862026152047172</v>
      </c>
      <c r="AF83" s="15">
        <f t="shared" si="159"/>
        <v>124.92969505377131</v>
      </c>
      <c r="AG83" s="15">
        <f t="shared" si="160"/>
        <v>-0.14997234540813181</v>
      </c>
      <c r="AH83" s="15">
        <f t="shared" si="161"/>
        <v>0.14997234540813181</v>
      </c>
      <c r="AI83" s="15">
        <f t="shared" si="162"/>
        <v>14.997234540813182</v>
      </c>
      <c r="AJ83" s="7"/>
      <c r="AK83" s="18"/>
      <c r="AL83" s="18"/>
      <c r="AM83" s="18"/>
      <c r="AN83" s="18"/>
      <c r="AO83" s="18"/>
      <c r="AP83" s="18"/>
      <c r="AQ83" s="18"/>
      <c r="AR83" s="18"/>
      <c r="AS83" s="18"/>
      <c r="AT83" s="17"/>
      <c r="AU83" s="17"/>
      <c r="AV83" s="17"/>
      <c r="AW83" s="17"/>
      <c r="AX83" s="17"/>
      <c r="AY83" s="17"/>
      <c r="AZ83" s="17"/>
      <c r="BA83" s="17"/>
    </row>
    <row r="84" spans="1:53" x14ac:dyDescent="0.3">
      <c r="A84" s="14">
        <v>0.69</v>
      </c>
      <c r="B84" s="14">
        <v>735</v>
      </c>
      <c r="C84" s="14">
        <v>294</v>
      </c>
      <c r="D84" s="14">
        <v>220.5</v>
      </c>
      <c r="E84" s="14">
        <v>3.5</v>
      </c>
      <c r="F84" s="14">
        <v>11.09</v>
      </c>
      <c r="G84" s="12">
        <f t="shared" si="144"/>
        <v>0.47609999999999991</v>
      </c>
      <c r="H84" s="12">
        <f t="shared" si="145"/>
        <v>540225</v>
      </c>
      <c r="I84" s="12">
        <f t="shared" si="146"/>
        <v>86436</v>
      </c>
      <c r="J84" s="12">
        <f t="shared" si="147"/>
        <v>48620.25</v>
      </c>
      <c r="K84" s="12">
        <f t="shared" si="148"/>
        <v>12.25</v>
      </c>
      <c r="L84" s="12">
        <f t="shared" si="149"/>
        <v>122.9881</v>
      </c>
      <c r="M84" s="12">
        <f t="shared" si="134"/>
        <v>507.15</v>
      </c>
      <c r="N84" s="12">
        <f t="shared" si="150"/>
        <v>202.85999999999999</v>
      </c>
      <c r="O84" s="15">
        <f t="shared" si="151"/>
        <v>152.14499999999998</v>
      </c>
      <c r="P84" s="12">
        <f t="shared" si="135"/>
        <v>2.415</v>
      </c>
      <c r="Q84" s="12">
        <f t="shared" si="152"/>
        <v>216090</v>
      </c>
      <c r="R84" s="12">
        <f t="shared" si="136"/>
        <v>162067.5</v>
      </c>
      <c r="S84" s="12">
        <f t="shared" si="137"/>
        <v>2572.5</v>
      </c>
      <c r="T84" s="12">
        <f t="shared" si="153"/>
        <v>64827</v>
      </c>
      <c r="U84" s="12">
        <f t="shared" si="154"/>
        <v>1029</v>
      </c>
      <c r="V84" s="12">
        <f t="shared" si="138"/>
        <v>771.75</v>
      </c>
      <c r="W84" s="15">
        <f t="shared" si="155"/>
        <v>7.652099999999999</v>
      </c>
      <c r="X84" s="12">
        <f t="shared" si="139"/>
        <v>8151.15</v>
      </c>
      <c r="Y84" s="12">
        <f t="shared" si="156"/>
        <v>3260.46</v>
      </c>
      <c r="Z84" s="12">
        <f t="shared" si="140"/>
        <v>2445.3449999999998</v>
      </c>
      <c r="AA84" s="12">
        <f t="shared" si="141"/>
        <v>38.814999999999998</v>
      </c>
      <c r="AB84" s="12">
        <f t="shared" si="142"/>
        <v>12.799192204392508</v>
      </c>
      <c r="AC84" s="15">
        <f t="shared" si="143"/>
        <v>-1.7091922043925081</v>
      </c>
      <c r="AD84" s="15">
        <f t="shared" si="157"/>
        <v>-11.217195312499971</v>
      </c>
      <c r="AE84" s="15">
        <f t="shared" si="158"/>
        <v>2.9213379915561211</v>
      </c>
      <c r="AF84" s="15">
        <f t="shared" si="159"/>
        <v>125.82547067877132</v>
      </c>
      <c r="AG84" s="15">
        <f t="shared" si="160"/>
        <v>-0.154120126635934</v>
      </c>
      <c r="AH84" s="15">
        <f t="shared" si="161"/>
        <v>0.154120126635934</v>
      </c>
      <c r="AI84" s="15">
        <f t="shared" si="162"/>
        <v>15.4120126635934</v>
      </c>
      <c r="AJ84" s="7"/>
      <c r="AK84" s="18"/>
      <c r="AL84" s="18"/>
      <c r="AM84" s="18"/>
      <c r="AN84" s="18"/>
      <c r="AO84" s="18"/>
      <c r="AP84" s="18"/>
      <c r="AQ84" s="18"/>
      <c r="AR84" s="18"/>
      <c r="AS84" s="18"/>
      <c r="AT84" s="17">
        <f>AT77</f>
        <v>1</v>
      </c>
      <c r="AU84" s="17">
        <f t="shared" ref="AU84:AZ84" si="173">AU77</f>
        <v>0.76416666666666766</v>
      </c>
      <c r="AV84" s="17">
        <f t="shared" si="173"/>
        <v>671.70833333333337</v>
      </c>
      <c r="AW84" s="17">
        <f t="shared" si="173"/>
        <v>318.5</v>
      </c>
      <c r="AX84" s="17">
        <f t="shared" si="173"/>
        <v>176.60416666666666</v>
      </c>
      <c r="AY84" s="17">
        <f t="shared" si="173"/>
        <v>5.25</v>
      </c>
      <c r="AZ84" s="17">
        <f t="shared" si="173"/>
        <v>22.307195312499971</v>
      </c>
      <c r="BA84" s="17"/>
    </row>
    <row r="85" spans="1:53" x14ac:dyDescent="0.3">
      <c r="A85" s="14">
        <v>0.69</v>
      </c>
      <c r="B85" s="14">
        <v>735</v>
      </c>
      <c r="C85" s="14">
        <v>294</v>
      </c>
      <c r="D85" s="14">
        <v>220.5</v>
      </c>
      <c r="E85" s="14">
        <v>3.5</v>
      </c>
      <c r="F85" s="14">
        <v>11.16</v>
      </c>
      <c r="G85" s="12">
        <f t="shared" si="144"/>
        <v>0.47609999999999991</v>
      </c>
      <c r="H85" s="12">
        <f t="shared" si="145"/>
        <v>540225</v>
      </c>
      <c r="I85" s="12">
        <f t="shared" si="146"/>
        <v>86436</v>
      </c>
      <c r="J85" s="12">
        <f t="shared" si="147"/>
        <v>48620.25</v>
      </c>
      <c r="K85" s="12">
        <f t="shared" si="148"/>
        <v>12.25</v>
      </c>
      <c r="L85" s="12">
        <f t="shared" si="149"/>
        <v>124.54560000000001</v>
      </c>
      <c r="M85" s="12">
        <f t="shared" si="134"/>
        <v>507.15</v>
      </c>
      <c r="N85" s="12">
        <f t="shared" si="150"/>
        <v>202.85999999999999</v>
      </c>
      <c r="O85" s="15">
        <f t="shared" si="151"/>
        <v>152.14499999999998</v>
      </c>
      <c r="P85" s="12">
        <f t="shared" si="135"/>
        <v>2.415</v>
      </c>
      <c r="Q85" s="12">
        <f t="shared" si="152"/>
        <v>216090</v>
      </c>
      <c r="R85" s="12">
        <f t="shared" si="136"/>
        <v>162067.5</v>
      </c>
      <c r="S85" s="12">
        <f t="shared" si="137"/>
        <v>2572.5</v>
      </c>
      <c r="T85" s="12">
        <f t="shared" si="153"/>
        <v>64827</v>
      </c>
      <c r="U85" s="12">
        <f t="shared" si="154"/>
        <v>1029</v>
      </c>
      <c r="V85" s="12">
        <f t="shared" si="138"/>
        <v>771.75</v>
      </c>
      <c r="W85" s="15">
        <f t="shared" si="155"/>
        <v>7.7003999999999992</v>
      </c>
      <c r="X85" s="12">
        <f t="shared" si="139"/>
        <v>8202.6</v>
      </c>
      <c r="Y85" s="12">
        <f t="shared" si="156"/>
        <v>3281.04</v>
      </c>
      <c r="Z85" s="12">
        <f t="shared" si="140"/>
        <v>2460.7800000000002</v>
      </c>
      <c r="AA85" s="12">
        <f t="shared" si="141"/>
        <v>39.06</v>
      </c>
      <c r="AB85" s="12">
        <f t="shared" si="142"/>
        <v>12.799192204392508</v>
      </c>
      <c r="AC85" s="15">
        <f t="shared" si="143"/>
        <v>-1.6391922043925078</v>
      </c>
      <c r="AD85" s="15">
        <f t="shared" si="157"/>
        <v>-11.147195312499971</v>
      </c>
      <c r="AE85" s="15">
        <f t="shared" si="158"/>
        <v>2.6869510829411691</v>
      </c>
      <c r="AF85" s="15">
        <f t="shared" si="159"/>
        <v>124.25996333502133</v>
      </c>
      <c r="AG85" s="15">
        <f t="shared" si="160"/>
        <v>-0.14688102189897023</v>
      </c>
      <c r="AH85" s="15">
        <f t="shared" si="161"/>
        <v>0.14688102189897023</v>
      </c>
      <c r="AI85" s="15">
        <f t="shared" si="162"/>
        <v>14.688102189897023</v>
      </c>
      <c r="AJ85" s="7"/>
      <c r="AK85" s="18"/>
      <c r="AL85" s="18"/>
      <c r="AM85" s="18"/>
      <c r="AN85" s="18"/>
      <c r="AO85" s="18"/>
      <c r="AP85" s="18"/>
      <c r="AQ85" s="18"/>
      <c r="AR85" s="18"/>
      <c r="AS85" s="18"/>
      <c r="AT85" s="17">
        <f t="shared" ref="AT85:AZ85" si="174">AT78</f>
        <v>0</v>
      </c>
      <c r="AU85" s="17">
        <f t="shared" si="174"/>
        <v>1</v>
      </c>
      <c r="AV85" s="17">
        <f t="shared" si="174"/>
        <v>-826.00522030954039</v>
      </c>
      <c r="AW85" s="17">
        <f t="shared" si="174"/>
        <v>-84.046982785510608</v>
      </c>
      <c r="AX85" s="17">
        <f t="shared" si="174"/>
        <v>-370.9791187621658</v>
      </c>
      <c r="AY85" s="17">
        <f t="shared" si="174"/>
        <v>13.703312410666289</v>
      </c>
      <c r="AZ85" s="17">
        <f t="shared" si="174"/>
        <v>59.359052614826759</v>
      </c>
      <c r="BA85" s="17"/>
    </row>
    <row r="86" spans="1:53" x14ac:dyDescent="0.3">
      <c r="A86" s="14">
        <v>0.66</v>
      </c>
      <c r="B86" s="14">
        <v>759.5</v>
      </c>
      <c r="C86" s="14">
        <v>318.5</v>
      </c>
      <c r="D86" s="14">
        <v>220.5</v>
      </c>
      <c r="E86" s="14">
        <v>3.5</v>
      </c>
      <c r="F86" s="14">
        <v>11.68</v>
      </c>
      <c r="G86" s="12">
        <f t="shared" si="144"/>
        <v>0.43560000000000004</v>
      </c>
      <c r="H86" s="12">
        <f t="shared" si="145"/>
        <v>576840.25</v>
      </c>
      <c r="I86" s="12">
        <f t="shared" si="146"/>
        <v>101442.25</v>
      </c>
      <c r="J86" s="12">
        <f t="shared" si="147"/>
        <v>48620.25</v>
      </c>
      <c r="K86" s="12">
        <f t="shared" si="148"/>
        <v>12.25</v>
      </c>
      <c r="L86" s="12">
        <f t="shared" si="149"/>
        <v>136.42239999999998</v>
      </c>
      <c r="M86" s="12">
        <f t="shared" si="134"/>
        <v>501.27000000000004</v>
      </c>
      <c r="N86" s="12">
        <f t="shared" si="150"/>
        <v>210.21</v>
      </c>
      <c r="O86" s="15">
        <f t="shared" si="151"/>
        <v>145.53</v>
      </c>
      <c r="P86" s="12">
        <f t="shared" si="135"/>
        <v>2.31</v>
      </c>
      <c r="Q86" s="12">
        <f t="shared" si="152"/>
        <v>241900.75</v>
      </c>
      <c r="R86" s="12">
        <f t="shared" si="136"/>
        <v>167469.75</v>
      </c>
      <c r="S86" s="12">
        <f t="shared" si="137"/>
        <v>2658.25</v>
      </c>
      <c r="T86" s="12">
        <f t="shared" si="153"/>
        <v>70229.25</v>
      </c>
      <c r="U86" s="12">
        <f t="shared" si="154"/>
        <v>1114.75</v>
      </c>
      <c r="V86" s="12">
        <f t="shared" si="138"/>
        <v>771.75</v>
      </c>
      <c r="W86" s="15">
        <f t="shared" si="155"/>
        <v>7.7088000000000001</v>
      </c>
      <c r="X86" s="12">
        <f t="shared" si="139"/>
        <v>8870.9599999999991</v>
      </c>
      <c r="Y86" s="12">
        <f t="shared" si="156"/>
        <v>3720.08</v>
      </c>
      <c r="Z86" s="12">
        <f t="shared" si="140"/>
        <v>2575.44</v>
      </c>
      <c r="AA86" s="12">
        <f t="shared" si="141"/>
        <v>40.879999999999995</v>
      </c>
      <c r="AB86" s="12">
        <f t="shared" si="142"/>
        <v>14.093729651530335</v>
      </c>
      <c r="AC86" s="15">
        <f t="shared" si="143"/>
        <v>-2.4137296515303355</v>
      </c>
      <c r="AD86" s="15">
        <f t="shared" si="157"/>
        <v>-10.627195312499971</v>
      </c>
      <c r="AE86" s="15">
        <f t="shared" si="158"/>
        <v>5.8260908306767547</v>
      </c>
      <c r="AF86" s="15">
        <f t="shared" si="159"/>
        <v>112.93728021002136</v>
      </c>
      <c r="AG86" s="15">
        <f t="shared" si="160"/>
        <v>-0.20665493591869311</v>
      </c>
      <c r="AH86" s="15">
        <f t="shared" si="161"/>
        <v>0.20665493591869311</v>
      </c>
      <c r="AI86" s="15">
        <f t="shared" si="162"/>
        <v>20.665493591869311</v>
      </c>
      <c r="AJ86" s="7"/>
      <c r="AK86" s="18"/>
      <c r="AL86" s="18"/>
      <c r="AM86" s="18"/>
      <c r="AN86" s="18"/>
      <c r="AO86" s="18"/>
      <c r="AP86" s="18"/>
      <c r="AQ86" s="18"/>
      <c r="AR86" s="18"/>
      <c r="AS86" s="18"/>
      <c r="AT86" s="17">
        <f t="shared" ref="AT86:AZ86" si="175">AT79</f>
        <v>0</v>
      </c>
      <c r="AU86" s="17">
        <f t="shared" si="175"/>
        <v>0</v>
      </c>
      <c r="AV86" s="17">
        <f t="shared" si="175"/>
        <v>1</v>
      </c>
      <c r="AW86" s="17">
        <f t="shared" si="175"/>
        <v>-0.20354620511908028</v>
      </c>
      <c r="AX86" s="17">
        <f t="shared" si="175"/>
        <v>0.60177310254870653</v>
      </c>
      <c r="AY86" s="17">
        <f t="shared" si="175"/>
        <v>-4.5725511929462281E-2</v>
      </c>
      <c r="AZ86" s="17">
        <f t="shared" si="175"/>
        <v>-0.29034093805240357</v>
      </c>
      <c r="BA86" s="17"/>
    </row>
    <row r="87" spans="1:53" x14ac:dyDescent="0.3">
      <c r="A87" s="14">
        <v>0.66</v>
      </c>
      <c r="B87" s="14">
        <v>759.5</v>
      </c>
      <c r="C87" s="14">
        <v>318.5</v>
      </c>
      <c r="D87" s="14">
        <v>220.5</v>
      </c>
      <c r="E87" s="14">
        <v>3.5</v>
      </c>
      <c r="F87" s="14">
        <v>11.69</v>
      </c>
      <c r="G87" s="12">
        <f t="shared" si="144"/>
        <v>0.43560000000000004</v>
      </c>
      <c r="H87" s="12">
        <f t="shared" si="145"/>
        <v>576840.25</v>
      </c>
      <c r="I87" s="12">
        <f t="shared" si="146"/>
        <v>101442.25</v>
      </c>
      <c r="J87" s="12">
        <f t="shared" si="147"/>
        <v>48620.25</v>
      </c>
      <c r="K87" s="12">
        <f t="shared" si="148"/>
        <v>12.25</v>
      </c>
      <c r="L87" s="12">
        <f t="shared" si="149"/>
        <v>136.65609999999998</v>
      </c>
      <c r="M87" s="12">
        <f t="shared" si="134"/>
        <v>501.27000000000004</v>
      </c>
      <c r="N87" s="12">
        <f t="shared" si="150"/>
        <v>210.21</v>
      </c>
      <c r="O87" s="15">
        <f t="shared" si="151"/>
        <v>145.53</v>
      </c>
      <c r="P87" s="12">
        <f t="shared" si="135"/>
        <v>2.31</v>
      </c>
      <c r="Q87" s="12">
        <f t="shared" si="152"/>
        <v>241900.75</v>
      </c>
      <c r="R87" s="12">
        <f t="shared" si="136"/>
        <v>167469.75</v>
      </c>
      <c r="S87" s="12">
        <f t="shared" si="137"/>
        <v>2658.25</v>
      </c>
      <c r="T87" s="12">
        <f t="shared" si="153"/>
        <v>70229.25</v>
      </c>
      <c r="U87" s="12">
        <f t="shared" si="154"/>
        <v>1114.75</v>
      </c>
      <c r="V87" s="12">
        <f t="shared" si="138"/>
        <v>771.75</v>
      </c>
      <c r="W87" s="15">
        <f t="shared" si="155"/>
        <v>7.7153999999999998</v>
      </c>
      <c r="X87" s="12">
        <f t="shared" si="139"/>
        <v>8878.5550000000003</v>
      </c>
      <c r="Y87" s="12">
        <f t="shared" si="156"/>
        <v>3723.2649999999999</v>
      </c>
      <c r="Z87" s="12">
        <f t="shared" si="140"/>
        <v>2577.645</v>
      </c>
      <c r="AA87" s="12">
        <f t="shared" si="141"/>
        <v>40.914999999999999</v>
      </c>
      <c r="AB87" s="12">
        <f t="shared" si="142"/>
        <v>14.093729651530335</v>
      </c>
      <c r="AC87" s="15">
        <f t="shared" si="143"/>
        <v>-2.4037296515303357</v>
      </c>
      <c r="AD87" s="15">
        <f t="shared" si="157"/>
        <v>-10.617195312499971</v>
      </c>
      <c r="AE87" s="15">
        <f t="shared" si="158"/>
        <v>5.7779162376461493</v>
      </c>
      <c r="AF87" s="15">
        <f t="shared" si="159"/>
        <v>112.72483630377137</v>
      </c>
      <c r="AG87" s="15">
        <f t="shared" si="160"/>
        <v>-0.20562272468180803</v>
      </c>
      <c r="AH87" s="15">
        <f t="shared" si="161"/>
        <v>0.20562272468180803</v>
      </c>
      <c r="AI87" s="15">
        <f t="shared" si="162"/>
        <v>20.562272468180804</v>
      </c>
      <c r="AJ87" s="7"/>
      <c r="AK87" s="18"/>
      <c r="AL87" s="18"/>
      <c r="AM87" s="18"/>
      <c r="AN87" s="18"/>
      <c r="AO87" s="18"/>
      <c r="AP87" s="18"/>
      <c r="AQ87" s="18"/>
      <c r="AR87" s="18"/>
      <c r="AS87" s="18"/>
      <c r="AT87" s="17">
        <f t="shared" ref="AT87:AZ87" si="176">AT80</f>
        <v>0</v>
      </c>
      <c r="AU87" s="17">
        <f t="shared" si="176"/>
        <v>0</v>
      </c>
      <c r="AV87" s="17">
        <f t="shared" si="176"/>
        <v>0</v>
      </c>
      <c r="AW87" s="17">
        <f t="shared" si="176"/>
        <v>1</v>
      </c>
      <c r="AX87" s="17">
        <f t="shared" si="176"/>
        <v>-0.50000000000022982</v>
      </c>
      <c r="AY87" s="17">
        <f t="shared" si="176"/>
        <v>1.824414786219521E-2</v>
      </c>
      <c r="AZ87" s="17">
        <f t="shared" si="176"/>
        <v>0.1368904774734955</v>
      </c>
      <c r="BA87" s="17"/>
    </row>
    <row r="88" spans="1:53" x14ac:dyDescent="0.3">
      <c r="A88" s="14">
        <v>0.66</v>
      </c>
      <c r="B88" s="14">
        <v>759.5</v>
      </c>
      <c r="C88" s="14">
        <v>318.5</v>
      </c>
      <c r="D88" s="14">
        <v>220.5</v>
      </c>
      <c r="E88" s="14">
        <v>3.5</v>
      </c>
      <c r="F88" s="14">
        <v>11.7</v>
      </c>
      <c r="G88" s="12">
        <f t="shared" si="144"/>
        <v>0.43560000000000004</v>
      </c>
      <c r="H88" s="12">
        <f t="shared" si="145"/>
        <v>576840.25</v>
      </c>
      <c r="I88" s="12">
        <f t="shared" si="146"/>
        <v>101442.25</v>
      </c>
      <c r="J88" s="12">
        <f t="shared" si="147"/>
        <v>48620.25</v>
      </c>
      <c r="K88" s="12">
        <f t="shared" si="148"/>
        <v>12.25</v>
      </c>
      <c r="L88" s="12">
        <f t="shared" si="149"/>
        <v>136.88999999999999</v>
      </c>
      <c r="M88" s="12">
        <f t="shared" si="134"/>
        <v>501.27000000000004</v>
      </c>
      <c r="N88" s="12">
        <f t="shared" si="150"/>
        <v>210.21</v>
      </c>
      <c r="O88" s="15">
        <f t="shared" si="151"/>
        <v>145.53</v>
      </c>
      <c r="P88" s="12">
        <f t="shared" si="135"/>
        <v>2.31</v>
      </c>
      <c r="Q88" s="12">
        <f t="shared" si="152"/>
        <v>241900.75</v>
      </c>
      <c r="R88" s="12">
        <f t="shared" si="136"/>
        <v>167469.75</v>
      </c>
      <c r="S88" s="12">
        <f t="shared" si="137"/>
        <v>2658.25</v>
      </c>
      <c r="T88" s="12">
        <f t="shared" si="153"/>
        <v>70229.25</v>
      </c>
      <c r="U88" s="12">
        <f t="shared" si="154"/>
        <v>1114.75</v>
      </c>
      <c r="V88" s="12">
        <f t="shared" si="138"/>
        <v>771.75</v>
      </c>
      <c r="W88" s="15">
        <f t="shared" si="155"/>
        <v>7.7219999999999995</v>
      </c>
      <c r="X88" s="12">
        <f t="shared" si="139"/>
        <v>8886.15</v>
      </c>
      <c r="Y88" s="12">
        <f t="shared" si="156"/>
        <v>3726.45</v>
      </c>
      <c r="Z88" s="12">
        <f t="shared" si="140"/>
        <v>2579.85</v>
      </c>
      <c r="AA88" s="12">
        <f t="shared" si="141"/>
        <v>40.949999999999996</v>
      </c>
      <c r="AB88" s="12">
        <f t="shared" si="142"/>
        <v>14.093729651530335</v>
      </c>
      <c r="AC88" s="15">
        <f t="shared" si="143"/>
        <v>-2.3937296515303359</v>
      </c>
      <c r="AD88" s="15">
        <f t="shared" si="157"/>
        <v>-10.607195312499972</v>
      </c>
      <c r="AE88" s="15">
        <f t="shared" si="158"/>
        <v>5.7299416446155433</v>
      </c>
      <c r="AF88" s="15">
        <f t="shared" si="159"/>
        <v>112.51259239752137</v>
      </c>
      <c r="AG88" s="15">
        <f t="shared" si="160"/>
        <v>-0.20459227790857573</v>
      </c>
      <c r="AH88" s="15">
        <f t="shared" si="161"/>
        <v>0.20459227790857573</v>
      </c>
      <c r="AI88" s="15">
        <f t="shared" si="162"/>
        <v>20.459227790857572</v>
      </c>
      <c r="AJ88" s="7"/>
      <c r="AK88" s="18"/>
      <c r="AL88" s="18"/>
      <c r="AM88" s="18"/>
      <c r="AN88" s="18"/>
      <c r="AO88" s="18"/>
      <c r="AP88" s="18"/>
      <c r="AQ88" s="18"/>
      <c r="AR88" s="18"/>
      <c r="AS88" s="18"/>
      <c r="AT88" s="17">
        <f t="shared" ref="AT88:AZ88" si="177">AT81</f>
        <v>0</v>
      </c>
      <c r="AU88" s="17">
        <f t="shared" si="177"/>
        <v>0</v>
      </c>
      <c r="AV88" s="17">
        <f t="shared" si="177"/>
        <v>0</v>
      </c>
      <c r="AW88" s="17">
        <f t="shared" si="177"/>
        <v>0</v>
      </c>
      <c r="AX88" s="17">
        <f t="shared" si="177"/>
        <v>1</v>
      </c>
      <c r="AY88" s="17">
        <f t="shared" si="177"/>
        <v>2.2267252604166665</v>
      </c>
      <c r="AZ88" s="17">
        <f t="shared" si="177"/>
        <v>16.678385416666668</v>
      </c>
      <c r="BA88" s="17"/>
    </row>
    <row r="89" spans="1:53" x14ac:dyDescent="0.3">
      <c r="A89" s="14">
        <v>0.66</v>
      </c>
      <c r="B89" s="14">
        <v>759.5</v>
      </c>
      <c r="C89" s="14">
        <v>318.5</v>
      </c>
      <c r="D89" s="14">
        <v>220.5</v>
      </c>
      <c r="E89" s="14">
        <v>3.5</v>
      </c>
      <c r="F89" s="14">
        <v>11.69</v>
      </c>
      <c r="G89" s="12">
        <f t="shared" si="144"/>
        <v>0.43560000000000004</v>
      </c>
      <c r="H89" s="12">
        <f t="shared" si="145"/>
        <v>576840.25</v>
      </c>
      <c r="I89" s="12">
        <f t="shared" si="146"/>
        <v>101442.25</v>
      </c>
      <c r="J89" s="12">
        <f t="shared" si="147"/>
        <v>48620.25</v>
      </c>
      <c r="K89" s="12">
        <f t="shared" si="148"/>
        <v>12.25</v>
      </c>
      <c r="L89" s="12">
        <f t="shared" si="149"/>
        <v>136.65609999999998</v>
      </c>
      <c r="M89" s="12">
        <f t="shared" si="134"/>
        <v>501.27000000000004</v>
      </c>
      <c r="N89" s="12">
        <f t="shared" si="150"/>
        <v>210.21</v>
      </c>
      <c r="O89" s="15">
        <f t="shared" si="151"/>
        <v>145.53</v>
      </c>
      <c r="P89" s="12">
        <f t="shared" si="135"/>
        <v>2.31</v>
      </c>
      <c r="Q89" s="12">
        <f t="shared" si="152"/>
        <v>241900.75</v>
      </c>
      <c r="R89" s="12">
        <f t="shared" si="136"/>
        <v>167469.75</v>
      </c>
      <c r="S89" s="12">
        <f t="shared" si="137"/>
        <v>2658.25</v>
      </c>
      <c r="T89" s="12">
        <f t="shared" si="153"/>
        <v>70229.25</v>
      </c>
      <c r="U89" s="12">
        <f t="shared" si="154"/>
        <v>1114.75</v>
      </c>
      <c r="V89" s="12">
        <f t="shared" si="138"/>
        <v>771.75</v>
      </c>
      <c r="W89" s="15">
        <f t="shared" si="155"/>
        <v>7.7153999999999998</v>
      </c>
      <c r="X89" s="12">
        <f t="shared" si="139"/>
        <v>8878.5550000000003</v>
      </c>
      <c r="Y89" s="12">
        <f t="shared" si="156"/>
        <v>3723.2649999999999</v>
      </c>
      <c r="Z89" s="12">
        <f t="shared" si="140"/>
        <v>2577.645</v>
      </c>
      <c r="AA89" s="12">
        <f t="shared" si="141"/>
        <v>40.914999999999999</v>
      </c>
      <c r="AB89" s="12">
        <f t="shared" si="142"/>
        <v>14.093729651530335</v>
      </c>
      <c r="AC89" s="15">
        <f t="shared" si="143"/>
        <v>-2.4037296515303357</v>
      </c>
      <c r="AD89" s="15">
        <f t="shared" si="157"/>
        <v>-10.617195312499971</v>
      </c>
      <c r="AE89" s="15">
        <f t="shared" si="158"/>
        <v>5.7779162376461493</v>
      </c>
      <c r="AF89" s="15">
        <f t="shared" si="159"/>
        <v>112.72483630377137</v>
      </c>
      <c r="AG89" s="15">
        <f t="shared" si="160"/>
        <v>-0.20562272468180803</v>
      </c>
      <c r="AH89" s="15">
        <f t="shared" si="161"/>
        <v>0.20562272468180803</v>
      </c>
      <c r="AI89" s="15">
        <f t="shared" si="162"/>
        <v>20.562272468180804</v>
      </c>
      <c r="AJ89" s="7"/>
      <c r="AK89" s="18"/>
      <c r="AL89" s="18"/>
      <c r="AM89" s="18"/>
      <c r="AN89" s="18"/>
      <c r="AO89" s="18"/>
      <c r="AP89" s="18"/>
      <c r="AQ89" s="18"/>
      <c r="AR89" s="18"/>
      <c r="AS89" s="18"/>
      <c r="AT89" s="17">
        <f t="shared" ref="AT89:AX89" si="178">AT82</f>
        <v>0</v>
      </c>
      <c r="AU89" s="17">
        <f t="shared" si="178"/>
        <v>0</v>
      </c>
      <c r="AV89" s="17">
        <f t="shared" si="178"/>
        <v>0</v>
      </c>
      <c r="AW89" s="17">
        <f t="shared" si="178"/>
        <v>0</v>
      </c>
      <c r="AX89" s="17">
        <f t="shared" si="178"/>
        <v>0</v>
      </c>
      <c r="AY89" s="17">
        <f>AY82/$BA$89</f>
        <v>1</v>
      </c>
      <c r="AZ89" s="17">
        <f>AZ82/$BA$89</f>
        <v>4.1699537137013438</v>
      </c>
      <c r="BA89" s="17">
        <f>AY82</f>
        <v>75.37139094636423</v>
      </c>
    </row>
    <row r="90" spans="1:53" x14ac:dyDescent="0.3">
      <c r="A90" s="14">
        <v>0.64</v>
      </c>
      <c r="B90" s="14">
        <v>784</v>
      </c>
      <c r="C90" s="14">
        <v>343</v>
      </c>
      <c r="D90" s="14">
        <v>220.5</v>
      </c>
      <c r="E90" s="14">
        <v>3.5</v>
      </c>
      <c r="F90" s="14">
        <v>15.41</v>
      </c>
      <c r="G90" s="12">
        <f t="shared" si="144"/>
        <v>0.40960000000000002</v>
      </c>
      <c r="H90" s="12">
        <f t="shared" si="145"/>
        <v>614656</v>
      </c>
      <c r="I90" s="12">
        <f t="shared" si="146"/>
        <v>117649</v>
      </c>
      <c r="J90" s="12">
        <f t="shared" si="147"/>
        <v>48620.25</v>
      </c>
      <c r="K90" s="12">
        <f t="shared" si="148"/>
        <v>12.25</v>
      </c>
      <c r="L90" s="12">
        <f t="shared" si="149"/>
        <v>237.46809999999999</v>
      </c>
      <c r="M90" s="12">
        <f t="shared" si="134"/>
        <v>501.76</v>
      </c>
      <c r="N90" s="12">
        <f t="shared" si="150"/>
        <v>219.52</v>
      </c>
      <c r="O90" s="15">
        <f t="shared" si="151"/>
        <v>141.12</v>
      </c>
      <c r="P90" s="12">
        <f t="shared" si="135"/>
        <v>2.2400000000000002</v>
      </c>
      <c r="Q90" s="12">
        <f t="shared" si="152"/>
        <v>268912</v>
      </c>
      <c r="R90" s="12">
        <f t="shared" si="136"/>
        <v>172872</v>
      </c>
      <c r="S90" s="12">
        <f t="shared" si="137"/>
        <v>2744</v>
      </c>
      <c r="T90" s="12">
        <f t="shared" si="153"/>
        <v>75631.5</v>
      </c>
      <c r="U90" s="12">
        <f t="shared" si="154"/>
        <v>1200.5</v>
      </c>
      <c r="V90" s="12">
        <f t="shared" si="138"/>
        <v>771.75</v>
      </c>
      <c r="W90" s="15">
        <f t="shared" si="155"/>
        <v>9.8624000000000009</v>
      </c>
      <c r="X90" s="12">
        <f t="shared" si="139"/>
        <v>12081.44</v>
      </c>
      <c r="Y90" s="12">
        <f t="shared" si="156"/>
        <v>5285.63</v>
      </c>
      <c r="Z90" s="12">
        <f t="shared" si="140"/>
        <v>3397.9050000000002</v>
      </c>
      <c r="AA90" s="12">
        <f t="shared" si="141"/>
        <v>53.935000000000002</v>
      </c>
      <c r="AB90" s="12">
        <f t="shared" si="142"/>
        <v>14.740532780900818</v>
      </c>
      <c r="AC90" s="15">
        <f t="shared" si="143"/>
        <v>0.66946721909918239</v>
      </c>
      <c r="AD90" s="15">
        <f t="shared" si="157"/>
        <v>-6.8971953124999708</v>
      </c>
      <c r="AE90" s="15">
        <f t="shared" si="158"/>
        <v>0.44818635744839269</v>
      </c>
      <c r="AF90" s="15">
        <f t="shared" si="159"/>
        <v>47.571303178771572</v>
      </c>
      <c r="AG90" s="15">
        <f t="shared" si="160"/>
        <v>4.3443687157636753E-2</v>
      </c>
      <c r="AH90" s="15">
        <f t="shared" si="161"/>
        <v>4.3443687157636753E-2</v>
      </c>
      <c r="AI90" s="15">
        <f t="shared" si="162"/>
        <v>4.3443687157636752</v>
      </c>
      <c r="AJ90" s="7"/>
    </row>
    <row r="91" spans="1:53" x14ac:dyDescent="0.3">
      <c r="A91" s="14">
        <v>0.64</v>
      </c>
      <c r="B91" s="14">
        <v>784</v>
      </c>
      <c r="C91" s="14">
        <v>343</v>
      </c>
      <c r="D91" s="14">
        <v>220.5</v>
      </c>
      <c r="E91" s="14">
        <v>3.5</v>
      </c>
      <c r="F91" s="14">
        <v>15.2</v>
      </c>
      <c r="G91" s="12">
        <f t="shared" si="144"/>
        <v>0.40960000000000002</v>
      </c>
      <c r="H91" s="12">
        <f t="shared" si="145"/>
        <v>614656</v>
      </c>
      <c r="I91" s="12">
        <f t="shared" si="146"/>
        <v>117649</v>
      </c>
      <c r="J91" s="12">
        <f t="shared" si="147"/>
        <v>48620.25</v>
      </c>
      <c r="K91" s="12">
        <f t="shared" si="148"/>
        <v>12.25</v>
      </c>
      <c r="L91" s="12">
        <f t="shared" si="149"/>
        <v>231.04</v>
      </c>
      <c r="M91" s="12">
        <f t="shared" si="134"/>
        <v>501.76</v>
      </c>
      <c r="N91" s="12">
        <f t="shared" si="150"/>
        <v>219.52</v>
      </c>
      <c r="O91" s="15">
        <f t="shared" si="151"/>
        <v>141.12</v>
      </c>
      <c r="P91" s="12">
        <f t="shared" si="135"/>
        <v>2.2400000000000002</v>
      </c>
      <c r="Q91" s="12">
        <f t="shared" si="152"/>
        <v>268912</v>
      </c>
      <c r="R91" s="12">
        <f t="shared" si="136"/>
        <v>172872</v>
      </c>
      <c r="S91" s="12">
        <f t="shared" si="137"/>
        <v>2744</v>
      </c>
      <c r="T91" s="12">
        <f t="shared" si="153"/>
        <v>75631.5</v>
      </c>
      <c r="U91" s="12">
        <f t="shared" si="154"/>
        <v>1200.5</v>
      </c>
      <c r="V91" s="12">
        <f t="shared" si="138"/>
        <v>771.75</v>
      </c>
      <c r="W91" s="15">
        <f t="shared" si="155"/>
        <v>9.7279999999999998</v>
      </c>
      <c r="X91" s="12">
        <f t="shared" si="139"/>
        <v>11916.8</v>
      </c>
      <c r="Y91" s="12">
        <f t="shared" si="156"/>
        <v>5213.5999999999995</v>
      </c>
      <c r="Z91" s="12">
        <f t="shared" si="140"/>
        <v>3351.6</v>
      </c>
      <c r="AA91" s="12">
        <f t="shared" si="141"/>
        <v>53.199999999999996</v>
      </c>
      <c r="AB91" s="12">
        <f t="shared" si="142"/>
        <v>14.740532780900818</v>
      </c>
      <c r="AC91" s="15">
        <f t="shared" si="143"/>
        <v>0.45946721909918153</v>
      </c>
      <c r="AD91" s="15">
        <f t="shared" si="157"/>
        <v>-7.1071953124999716</v>
      </c>
      <c r="AE91" s="15">
        <f t="shared" si="158"/>
        <v>0.2111101254267353</v>
      </c>
      <c r="AF91" s="15">
        <f t="shared" si="159"/>
        <v>50.512225210021569</v>
      </c>
      <c r="AG91" s="15">
        <f t="shared" si="160"/>
        <v>3.0228106519682996E-2</v>
      </c>
      <c r="AH91" s="15">
        <f t="shared" si="161"/>
        <v>3.0228106519682996E-2</v>
      </c>
      <c r="AI91" s="15">
        <f t="shared" si="162"/>
        <v>3.0228106519682996</v>
      </c>
      <c r="AJ91" s="7"/>
      <c r="AU91" s="19" t="s">
        <v>117</v>
      </c>
      <c r="AV91" s="12" t="s">
        <v>118</v>
      </c>
      <c r="AW91" s="12" t="s">
        <v>119</v>
      </c>
      <c r="AX91" s="12" t="s">
        <v>120</v>
      </c>
      <c r="AY91" s="12" t="s">
        <v>121</v>
      </c>
      <c r="AZ91" s="12" t="s">
        <v>122</v>
      </c>
    </row>
    <row r="92" spans="1:53" x14ac:dyDescent="0.3">
      <c r="A92" s="14">
        <v>0.64</v>
      </c>
      <c r="B92" s="14">
        <v>784</v>
      </c>
      <c r="C92" s="14">
        <v>343</v>
      </c>
      <c r="D92" s="14">
        <v>220.5</v>
      </c>
      <c r="E92" s="14">
        <v>3.5</v>
      </c>
      <c r="F92" s="14">
        <v>15.42</v>
      </c>
      <c r="G92" s="12">
        <f t="shared" si="144"/>
        <v>0.40960000000000002</v>
      </c>
      <c r="H92" s="12">
        <f t="shared" si="145"/>
        <v>614656</v>
      </c>
      <c r="I92" s="12">
        <f t="shared" si="146"/>
        <v>117649</v>
      </c>
      <c r="J92" s="12">
        <f t="shared" si="147"/>
        <v>48620.25</v>
      </c>
      <c r="K92" s="12">
        <f t="shared" si="148"/>
        <v>12.25</v>
      </c>
      <c r="L92" s="12">
        <f t="shared" si="149"/>
        <v>237.7764</v>
      </c>
      <c r="M92" s="12">
        <f t="shared" si="134"/>
        <v>501.76</v>
      </c>
      <c r="N92" s="12">
        <f t="shared" si="150"/>
        <v>219.52</v>
      </c>
      <c r="O92" s="15">
        <f t="shared" si="151"/>
        <v>141.12</v>
      </c>
      <c r="P92" s="12">
        <f t="shared" si="135"/>
        <v>2.2400000000000002</v>
      </c>
      <c r="Q92" s="12">
        <f t="shared" si="152"/>
        <v>268912</v>
      </c>
      <c r="R92" s="12">
        <f t="shared" si="136"/>
        <v>172872</v>
      </c>
      <c r="S92" s="12">
        <f t="shared" si="137"/>
        <v>2744</v>
      </c>
      <c r="T92" s="12">
        <f t="shared" si="153"/>
        <v>75631.5</v>
      </c>
      <c r="U92" s="12">
        <f t="shared" si="154"/>
        <v>1200.5</v>
      </c>
      <c r="V92" s="12">
        <f t="shared" si="138"/>
        <v>771.75</v>
      </c>
      <c r="W92" s="15">
        <f t="shared" si="155"/>
        <v>9.8688000000000002</v>
      </c>
      <c r="X92" s="12">
        <f t="shared" si="139"/>
        <v>12089.28</v>
      </c>
      <c r="Y92" s="12">
        <f t="shared" si="156"/>
        <v>5289.06</v>
      </c>
      <c r="Z92" s="12">
        <f t="shared" si="140"/>
        <v>3400.11</v>
      </c>
      <c r="AA92" s="12">
        <f t="shared" si="141"/>
        <v>53.97</v>
      </c>
      <c r="AB92" s="12">
        <f t="shared" si="142"/>
        <v>14.740532780900818</v>
      </c>
      <c r="AC92" s="15">
        <f t="shared" si="143"/>
        <v>0.67946721909918217</v>
      </c>
      <c r="AD92" s="15">
        <f t="shared" si="157"/>
        <v>-6.887195312499971</v>
      </c>
      <c r="AE92" s="15">
        <f t="shared" si="158"/>
        <v>0.46167570183037604</v>
      </c>
      <c r="AF92" s="15">
        <f t="shared" si="159"/>
        <v>47.433459272521574</v>
      </c>
      <c r="AG92" s="15">
        <f t="shared" si="160"/>
        <v>4.4064021990867848E-2</v>
      </c>
      <c r="AH92" s="15">
        <f t="shared" si="161"/>
        <v>4.4064021990867848E-2</v>
      </c>
      <c r="AI92" s="15">
        <f t="shared" si="162"/>
        <v>4.4064021990867852</v>
      </c>
      <c r="AJ92" s="7"/>
      <c r="AU92" s="8">
        <f>AZ84-(AU84*AV92)-(AV84*AW92)-(AW84*AX92)-(AX84*AY92)-(AY84*AZ92)</f>
        <v>89.176619692264438</v>
      </c>
      <c r="AV92" s="8">
        <f>AZ85-(AV85*AW92)-(AW85*AX92)-(AX85*AY92)-(AY85*AZ92)</f>
        <v>-64.773431775650266</v>
      </c>
      <c r="AW92" s="8">
        <f>AZ86-(AW86*AX92)-(AX86*AY92)-(AY86*AZ92)</f>
        <v>-3.7838114422511473</v>
      </c>
      <c r="AX92" s="8">
        <f>AZ87-(AX87*AY92)-(AY87*AZ92)</f>
        <v>3.7573352991437163</v>
      </c>
      <c r="AY92" s="8">
        <f>AZ88-(AY88*AZ92)</f>
        <v>7.393044147599598</v>
      </c>
      <c r="AZ92" s="8">
        <f>AZ89</f>
        <v>4.1699537137013438</v>
      </c>
    </row>
    <row r="93" spans="1:53" x14ac:dyDescent="0.3">
      <c r="A93" s="14">
        <v>0.64</v>
      </c>
      <c r="B93" s="14">
        <v>784</v>
      </c>
      <c r="C93" s="14">
        <v>343</v>
      </c>
      <c r="D93" s="14">
        <v>220.5</v>
      </c>
      <c r="E93" s="14">
        <v>3.5</v>
      </c>
      <c r="F93" s="14">
        <v>15.21</v>
      </c>
      <c r="G93" s="12">
        <f t="shared" si="144"/>
        <v>0.40960000000000002</v>
      </c>
      <c r="H93" s="12">
        <f t="shared" si="145"/>
        <v>614656</v>
      </c>
      <c r="I93" s="12">
        <f t="shared" si="146"/>
        <v>117649</v>
      </c>
      <c r="J93" s="12">
        <f t="shared" si="147"/>
        <v>48620.25</v>
      </c>
      <c r="K93" s="12">
        <f t="shared" si="148"/>
        <v>12.25</v>
      </c>
      <c r="L93" s="12">
        <f t="shared" si="149"/>
        <v>231.34410000000003</v>
      </c>
      <c r="M93" s="12">
        <f t="shared" si="134"/>
        <v>501.76</v>
      </c>
      <c r="N93" s="12">
        <f t="shared" si="150"/>
        <v>219.52</v>
      </c>
      <c r="O93" s="15">
        <f t="shared" si="151"/>
        <v>141.12</v>
      </c>
      <c r="P93" s="12">
        <f t="shared" si="135"/>
        <v>2.2400000000000002</v>
      </c>
      <c r="Q93" s="12">
        <f t="shared" si="152"/>
        <v>268912</v>
      </c>
      <c r="R93" s="12">
        <f t="shared" si="136"/>
        <v>172872</v>
      </c>
      <c r="S93" s="12">
        <f t="shared" si="137"/>
        <v>2744</v>
      </c>
      <c r="T93" s="12">
        <f t="shared" si="153"/>
        <v>75631.5</v>
      </c>
      <c r="U93" s="12">
        <f t="shared" si="154"/>
        <v>1200.5</v>
      </c>
      <c r="V93" s="12">
        <f t="shared" si="138"/>
        <v>771.75</v>
      </c>
      <c r="W93" s="15">
        <f t="shared" si="155"/>
        <v>9.7344000000000008</v>
      </c>
      <c r="X93" s="12">
        <f t="shared" si="139"/>
        <v>11924.640000000001</v>
      </c>
      <c r="Y93" s="12">
        <f t="shared" si="156"/>
        <v>5217.0300000000007</v>
      </c>
      <c r="Z93" s="12">
        <f t="shared" si="140"/>
        <v>3353.8050000000003</v>
      </c>
      <c r="AA93" s="12">
        <f t="shared" si="141"/>
        <v>53.234999999999999</v>
      </c>
      <c r="AB93" s="12">
        <f t="shared" si="142"/>
        <v>14.740532780900818</v>
      </c>
      <c r="AC93" s="15">
        <f t="shared" si="143"/>
        <v>0.4694672190991831</v>
      </c>
      <c r="AD93" s="15">
        <f t="shared" si="157"/>
        <v>-7.09719531249997</v>
      </c>
      <c r="AE93" s="15">
        <f t="shared" si="158"/>
        <v>0.22039946980872038</v>
      </c>
      <c r="AF93" s="15">
        <f t="shared" si="159"/>
        <v>50.370181303771545</v>
      </c>
      <c r="AG93" s="15">
        <f t="shared" si="160"/>
        <v>3.0865694878315784E-2</v>
      </c>
      <c r="AH93" s="15">
        <f t="shared" si="161"/>
        <v>3.0865694878315784E-2</v>
      </c>
      <c r="AI93" s="15">
        <f t="shared" si="162"/>
        <v>3.0865694878315786</v>
      </c>
      <c r="AJ93" s="7"/>
    </row>
    <row r="94" spans="1:53" x14ac:dyDescent="0.3">
      <c r="A94" s="14">
        <v>0.62</v>
      </c>
      <c r="B94" s="14">
        <v>808.5</v>
      </c>
      <c r="C94" s="14">
        <v>367.5</v>
      </c>
      <c r="D94" s="14">
        <v>220.5</v>
      </c>
      <c r="E94" s="14">
        <v>3.5</v>
      </c>
      <c r="F94" s="14">
        <v>12.96</v>
      </c>
      <c r="G94" s="12">
        <f t="shared" si="144"/>
        <v>0.38440000000000002</v>
      </c>
      <c r="H94" s="12">
        <f t="shared" si="145"/>
        <v>653672.25</v>
      </c>
      <c r="I94" s="12">
        <f t="shared" si="146"/>
        <v>135056.25</v>
      </c>
      <c r="J94" s="12">
        <f t="shared" si="147"/>
        <v>48620.25</v>
      </c>
      <c r="K94" s="12">
        <f t="shared" si="148"/>
        <v>12.25</v>
      </c>
      <c r="L94" s="12">
        <f t="shared" si="149"/>
        <v>167.96160000000003</v>
      </c>
      <c r="M94" s="12">
        <f t="shared" si="134"/>
        <v>501.27</v>
      </c>
      <c r="N94" s="12">
        <f t="shared" si="150"/>
        <v>227.85</v>
      </c>
      <c r="O94" s="15">
        <f t="shared" si="151"/>
        <v>136.71</v>
      </c>
      <c r="P94" s="12">
        <f t="shared" si="135"/>
        <v>2.17</v>
      </c>
      <c r="Q94" s="12">
        <f t="shared" si="152"/>
        <v>297123.75</v>
      </c>
      <c r="R94" s="12">
        <f t="shared" si="136"/>
        <v>178274.25</v>
      </c>
      <c r="S94" s="12">
        <f t="shared" si="137"/>
        <v>2829.75</v>
      </c>
      <c r="T94" s="12">
        <f t="shared" si="153"/>
        <v>81033.75</v>
      </c>
      <c r="U94" s="12">
        <f t="shared" si="154"/>
        <v>1286.25</v>
      </c>
      <c r="V94" s="12">
        <f t="shared" si="138"/>
        <v>771.75</v>
      </c>
      <c r="W94" s="15">
        <f t="shared" si="155"/>
        <v>8.0351999999999997</v>
      </c>
      <c r="X94" s="12">
        <f t="shared" si="139"/>
        <v>10478.16</v>
      </c>
      <c r="Y94" s="12">
        <f t="shared" si="156"/>
        <v>4762.8</v>
      </c>
      <c r="Z94" s="12">
        <f t="shared" si="140"/>
        <v>2857.6800000000003</v>
      </c>
      <c r="AA94" s="12">
        <f t="shared" si="141"/>
        <v>45.36</v>
      </c>
      <c r="AB94" s="12">
        <f t="shared" si="142"/>
        <v>15.387335910271528</v>
      </c>
      <c r="AC94" s="15">
        <f t="shared" si="143"/>
        <v>-2.4273359102715268</v>
      </c>
      <c r="AD94" s="15">
        <f t="shared" si="157"/>
        <v>-9.34719531249997</v>
      </c>
      <c r="AE94" s="15">
        <f t="shared" si="158"/>
        <v>5.8919596212937018</v>
      </c>
      <c r="AF94" s="15">
        <f t="shared" si="159"/>
        <v>87.370060210021407</v>
      </c>
      <c r="AG94" s="15">
        <f t="shared" si="160"/>
        <v>-0.18729443752095112</v>
      </c>
      <c r="AH94" s="15">
        <f t="shared" si="161"/>
        <v>0.18729443752095112</v>
      </c>
      <c r="AI94" s="15">
        <f t="shared" si="162"/>
        <v>18.729443752095111</v>
      </c>
      <c r="AJ94" s="7"/>
    </row>
    <row r="95" spans="1:53" x14ac:dyDescent="0.3">
      <c r="A95" s="14">
        <v>0.62</v>
      </c>
      <c r="B95" s="14">
        <v>808.5</v>
      </c>
      <c r="C95" s="14">
        <v>367.5</v>
      </c>
      <c r="D95" s="14">
        <v>220.5</v>
      </c>
      <c r="E95" s="14">
        <v>3.5</v>
      </c>
      <c r="F95" s="14">
        <v>12.97</v>
      </c>
      <c r="G95" s="12">
        <f t="shared" si="144"/>
        <v>0.38440000000000002</v>
      </c>
      <c r="H95" s="12">
        <f t="shared" si="145"/>
        <v>653672.25</v>
      </c>
      <c r="I95" s="12">
        <f t="shared" si="146"/>
        <v>135056.25</v>
      </c>
      <c r="J95" s="12">
        <f t="shared" si="147"/>
        <v>48620.25</v>
      </c>
      <c r="K95" s="12">
        <f t="shared" si="148"/>
        <v>12.25</v>
      </c>
      <c r="L95" s="12">
        <f t="shared" si="149"/>
        <v>168.22090000000003</v>
      </c>
      <c r="M95" s="12">
        <f t="shared" si="134"/>
        <v>501.27</v>
      </c>
      <c r="N95" s="12">
        <f t="shared" si="150"/>
        <v>227.85</v>
      </c>
      <c r="O95" s="15">
        <f t="shared" si="151"/>
        <v>136.71</v>
      </c>
      <c r="P95" s="12">
        <f t="shared" si="135"/>
        <v>2.17</v>
      </c>
      <c r="Q95" s="12">
        <f t="shared" si="152"/>
        <v>297123.75</v>
      </c>
      <c r="R95" s="12">
        <f t="shared" si="136"/>
        <v>178274.25</v>
      </c>
      <c r="S95" s="12">
        <f t="shared" si="137"/>
        <v>2829.75</v>
      </c>
      <c r="T95" s="12">
        <f t="shared" si="153"/>
        <v>81033.75</v>
      </c>
      <c r="U95" s="12">
        <f t="shared" si="154"/>
        <v>1286.25</v>
      </c>
      <c r="V95" s="12">
        <f t="shared" si="138"/>
        <v>771.75</v>
      </c>
      <c r="W95" s="15">
        <f t="shared" si="155"/>
        <v>8.0414000000000012</v>
      </c>
      <c r="X95" s="12">
        <f t="shared" si="139"/>
        <v>10486.245000000001</v>
      </c>
      <c r="Y95" s="12">
        <f t="shared" si="156"/>
        <v>4766.4750000000004</v>
      </c>
      <c r="Z95" s="12">
        <f t="shared" si="140"/>
        <v>2859.8850000000002</v>
      </c>
      <c r="AA95" s="12">
        <f t="shared" si="141"/>
        <v>45.395000000000003</v>
      </c>
      <c r="AB95" s="12">
        <f t="shared" si="142"/>
        <v>15.387335910271528</v>
      </c>
      <c r="AC95" s="15">
        <f t="shared" si="143"/>
        <v>-2.4173359102715271</v>
      </c>
      <c r="AD95" s="15">
        <f t="shared" si="157"/>
        <v>-9.3371953124999703</v>
      </c>
      <c r="AE95" s="15">
        <f t="shared" si="158"/>
        <v>5.8435129030882722</v>
      </c>
      <c r="AF95" s="15">
        <f t="shared" si="159"/>
        <v>87.183216303771417</v>
      </c>
      <c r="AG95" s="15">
        <f t="shared" si="160"/>
        <v>-0.18637902160921566</v>
      </c>
      <c r="AH95" s="15">
        <f t="shared" si="161"/>
        <v>0.18637902160921566</v>
      </c>
      <c r="AI95" s="15">
        <f t="shared" si="162"/>
        <v>18.637902160921566</v>
      </c>
      <c r="AJ95" s="7"/>
    </row>
    <row r="96" spans="1:53" x14ac:dyDescent="0.3">
      <c r="A96" s="14">
        <v>0.62</v>
      </c>
      <c r="B96" s="14">
        <v>808.5</v>
      </c>
      <c r="C96" s="14">
        <v>367.5</v>
      </c>
      <c r="D96" s="14">
        <v>220.5</v>
      </c>
      <c r="E96" s="14">
        <v>3.5</v>
      </c>
      <c r="F96" s="14">
        <v>12.93</v>
      </c>
      <c r="G96" s="12">
        <f t="shared" si="144"/>
        <v>0.38440000000000002</v>
      </c>
      <c r="H96" s="12">
        <f t="shared" si="145"/>
        <v>653672.25</v>
      </c>
      <c r="I96" s="12">
        <f t="shared" si="146"/>
        <v>135056.25</v>
      </c>
      <c r="J96" s="12">
        <f t="shared" si="147"/>
        <v>48620.25</v>
      </c>
      <c r="K96" s="12">
        <f t="shared" si="148"/>
        <v>12.25</v>
      </c>
      <c r="L96" s="12">
        <f t="shared" si="149"/>
        <v>167.1849</v>
      </c>
      <c r="M96" s="12">
        <f t="shared" si="134"/>
        <v>501.27</v>
      </c>
      <c r="N96" s="12">
        <f t="shared" si="150"/>
        <v>227.85</v>
      </c>
      <c r="O96" s="15">
        <f t="shared" si="151"/>
        <v>136.71</v>
      </c>
      <c r="P96" s="12">
        <f t="shared" si="135"/>
        <v>2.17</v>
      </c>
      <c r="Q96" s="12">
        <f t="shared" si="152"/>
        <v>297123.75</v>
      </c>
      <c r="R96" s="12">
        <f t="shared" si="136"/>
        <v>178274.25</v>
      </c>
      <c r="S96" s="12">
        <f t="shared" si="137"/>
        <v>2829.75</v>
      </c>
      <c r="T96" s="12">
        <f t="shared" si="153"/>
        <v>81033.75</v>
      </c>
      <c r="U96" s="12">
        <f t="shared" si="154"/>
        <v>1286.25</v>
      </c>
      <c r="V96" s="12">
        <f t="shared" si="138"/>
        <v>771.75</v>
      </c>
      <c r="W96" s="15">
        <f t="shared" si="155"/>
        <v>8.0166000000000004</v>
      </c>
      <c r="X96" s="12">
        <f t="shared" si="139"/>
        <v>10453.905000000001</v>
      </c>
      <c r="Y96" s="12">
        <f t="shared" si="156"/>
        <v>4751.7749999999996</v>
      </c>
      <c r="Z96" s="12">
        <f t="shared" si="140"/>
        <v>2851.0650000000001</v>
      </c>
      <c r="AA96" s="12">
        <f t="shared" si="141"/>
        <v>45.254999999999995</v>
      </c>
      <c r="AB96" s="12">
        <f t="shared" si="142"/>
        <v>15.387335910271528</v>
      </c>
      <c r="AC96" s="15">
        <f t="shared" si="143"/>
        <v>-2.457335910271528</v>
      </c>
      <c r="AD96" s="15">
        <f t="shared" si="157"/>
        <v>-9.3771953124999712</v>
      </c>
      <c r="AE96" s="15">
        <f t="shared" si="158"/>
        <v>6.0384997759099992</v>
      </c>
      <c r="AF96" s="15">
        <f t="shared" si="159"/>
        <v>87.931791928771432</v>
      </c>
      <c r="AG96" s="15">
        <f t="shared" si="160"/>
        <v>-0.1900491809954778</v>
      </c>
      <c r="AH96" s="15">
        <f t="shared" si="161"/>
        <v>0.1900491809954778</v>
      </c>
      <c r="AI96" s="15">
        <f t="shared" si="162"/>
        <v>19.00491809954778</v>
      </c>
      <c r="AJ96" s="7"/>
    </row>
    <row r="97" spans="1:36" x14ac:dyDescent="0.3">
      <c r="A97" s="14">
        <v>0.62</v>
      </c>
      <c r="B97" s="14">
        <v>808.5</v>
      </c>
      <c r="C97" s="14">
        <v>367.5</v>
      </c>
      <c r="D97" s="14">
        <v>220.5</v>
      </c>
      <c r="E97" s="14">
        <v>3.5</v>
      </c>
      <c r="F97" s="14">
        <v>13.02</v>
      </c>
      <c r="G97" s="12">
        <f t="shared" si="144"/>
        <v>0.38440000000000002</v>
      </c>
      <c r="H97" s="12">
        <f t="shared" si="145"/>
        <v>653672.25</v>
      </c>
      <c r="I97" s="12">
        <f t="shared" si="146"/>
        <v>135056.25</v>
      </c>
      <c r="J97" s="12">
        <f t="shared" si="147"/>
        <v>48620.25</v>
      </c>
      <c r="K97" s="12">
        <f t="shared" si="148"/>
        <v>12.25</v>
      </c>
      <c r="L97" s="12">
        <f t="shared" si="149"/>
        <v>169.5204</v>
      </c>
      <c r="M97" s="12">
        <f t="shared" si="134"/>
        <v>501.27</v>
      </c>
      <c r="N97" s="12">
        <f t="shared" si="150"/>
        <v>227.85</v>
      </c>
      <c r="O97" s="15">
        <f t="shared" si="151"/>
        <v>136.71</v>
      </c>
      <c r="P97" s="12">
        <f t="shared" si="135"/>
        <v>2.17</v>
      </c>
      <c r="Q97" s="12">
        <f t="shared" si="152"/>
        <v>297123.75</v>
      </c>
      <c r="R97" s="12">
        <f t="shared" si="136"/>
        <v>178274.25</v>
      </c>
      <c r="S97" s="12">
        <f t="shared" si="137"/>
        <v>2829.75</v>
      </c>
      <c r="T97" s="12">
        <f t="shared" si="153"/>
        <v>81033.75</v>
      </c>
      <c r="U97" s="12">
        <f t="shared" si="154"/>
        <v>1286.25</v>
      </c>
      <c r="V97" s="12">
        <f t="shared" si="138"/>
        <v>771.75</v>
      </c>
      <c r="W97" s="15">
        <f t="shared" si="155"/>
        <v>8.0724</v>
      </c>
      <c r="X97" s="12">
        <f t="shared" si="139"/>
        <v>10526.67</v>
      </c>
      <c r="Y97" s="12">
        <f t="shared" si="156"/>
        <v>4784.8499999999995</v>
      </c>
      <c r="Z97" s="12">
        <f t="shared" si="140"/>
        <v>2870.91</v>
      </c>
      <c r="AA97" s="12">
        <f t="shared" si="141"/>
        <v>45.57</v>
      </c>
      <c r="AB97" s="12">
        <f t="shared" si="142"/>
        <v>15.387335910271528</v>
      </c>
      <c r="AC97" s="15">
        <f t="shared" si="143"/>
        <v>-2.3673359102715281</v>
      </c>
      <c r="AD97" s="15">
        <f t="shared" si="157"/>
        <v>-9.2871953124999713</v>
      </c>
      <c r="AE97" s="15">
        <f t="shared" si="158"/>
        <v>5.6042793120611245</v>
      </c>
      <c r="AF97" s="15">
        <f t="shared" si="159"/>
        <v>86.251996772521437</v>
      </c>
      <c r="AG97" s="15">
        <f t="shared" si="160"/>
        <v>-0.18182303458306667</v>
      </c>
      <c r="AH97" s="15">
        <f t="shared" si="161"/>
        <v>0.18182303458306667</v>
      </c>
      <c r="AI97" s="15">
        <f t="shared" si="162"/>
        <v>18.182303458306666</v>
      </c>
      <c r="AJ97" s="7"/>
    </row>
    <row r="98" spans="1:36" x14ac:dyDescent="0.3">
      <c r="A98" s="14">
        <v>0.98</v>
      </c>
      <c r="B98" s="14">
        <v>514.5</v>
      </c>
      <c r="C98" s="14">
        <v>294</v>
      </c>
      <c r="D98" s="14">
        <v>110.25</v>
      </c>
      <c r="E98" s="14">
        <v>7</v>
      </c>
      <c r="F98" s="14">
        <v>24.29</v>
      </c>
      <c r="G98" s="12">
        <f t="shared" si="144"/>
        <v>0.96039999999999992</v>
      </c>
      <c r="H98" s="12">
        <f t="shared" si="145"/>
        <v>264710.25</v>
      </c>
      <c r="I98" s="12">
        <f t="shared" si="146"/>
        <v>86436</v>
      </c>
      <c r="J98" s="12">
        <f t="shared" si="147"/>
        <v>12155.0625</v>
      </c>
      <c r="K98" s="12">
        <f t="shared" si="148"/>
        <v>49</v>
      </c>
      <c r="L98" s="12">
        <f t="shared" si="149"/>
        <v>590.00409999999999</v>
      </c>
      <c r="M98" s="12">
        <f t="shared" si="134"/>
        <v>504.21</v>
      </c>
      <c r="N98" s="12">
        <f t="shared" si="150"/>
        <v>288.12</v>
      </c>
      <c r="O98" s="15">
        <f t="shared" si="151"/>
        <v>108.045</v>
      </c>
      <c r="P98" s="12">
        <f t="shared" si="135"/>
        <v>6.8599999999999994</v>
      </c>
      <c r="Q98" s="12">
        <f t="shared" si="152"/>
        <v>151263</v>
      </c>
      <c r="R98" s="12">
        <f t="shared" si="136"/>
        <v>56723.625</v>
      </c>
      <c r="S98" s="12">
        <f t="shared" si="137"/>
        <v>3601.5</v>
      </c>
      <c r="T98" s="12">
        <f t="shared" si="153"/>
        <v>32413.5</v>
      </c>
      <c r="U98" s="12">
        <f t="shared" si="154"/>
        <v>2058</v>
      </c>
      <c r="V98" s="12">
        <f t="shared" si="138"/>
        <v>771.75</v>
      </c>
      <c r="W98" s="15">
        <f t="shared" si="155"/>
        <v>23.804199999999998</v>
      </c>
      <c r="X98" s="12">
        <f t="shared" si="139"/>
        <v>12497.205</v>
      </c>
      <c r="Y98" s="12">
        <f t="shared" si="156"/>
        <v>7141.2599999999993</v>
      </c>
      <c r="Z98" s="12">
        <f t="shared" si="140"/>
        <v>2677.9724999999999</v>
      </c>
      <c r="AA98" s="12">
        <f t="shared" si="141"/>
        <v>170.03</v>
      </c>
      <c r="AB98" s="12">
        <f t="shared" si="142"/>
        <v>27.857040730900614</v>
      </c>
      <c r="AC98" s="15">
        <f t="shared" si="143"/>
        <v>-3.5670407309006151</v>
      </c>
      <c r="AD98" s="15">
        <f t="shared" si="157"/>
        <v>1.9828046875000283</v>
      </c>
      <c r="AE98" s="15">
        <f t="shared" si="158"/>
        <v>12.723779575903995</v>
      </c>
      <c r="AF98" s="15">
        <f t="shared" si="159"/>
        <v>3.9315144287720849</v>
      </c>
      <c r="AG98" s="15">
        <f t="shared" si="160"/>
        <v>-0.14685223264308833</v>
      </c>
      <c r="AH98" s="15">
        <f t="shared" si="161"/>
        <v>0.14685223264308833</v>
      </c>
      <c r="AI98" s="15">
        <f t="shared" si="162"/>
        <v>14.685223264308833</v>
      </c>
      <c r="AJ98" s="7"/>
    </row>
    <row r="99" spans="1:36" x14ac:dyDescent="0.3">
      <c r="A99" s="14">
        <v>0.98</v>
      </c>
      <c r="B99" s="14">
        <v>514.5</v>
      </c>
      <c r="C99" s="14">
        <v>294</v>
      </c>
      <c r="D99" s="14">
        <v>110.25</v>
      </c>
      <c r="E99" s="14">
        <v>7</v>
      </c>
      <c r="F99" s="14">
        <v>24.31</v>
      </c>
      <c r="G99" s="12">
        <f t="shared" si="144"/>
        <v>0.96039999999999992</v>
      </c>
      <c r="H99" s="12">
        <f t="shared" si="145"/>
        <v>264710.25</v>
      </c>
      <c r="I99" s="12">
        <f t="shared" si="146"/>
        <v>86436</v>
      </c>
      <c r="J99" s="12">
        <f t="shared" si="147"/>
        <v>12155.0625</v>
      </c>
      <c r="K99" s="12">
        <f t="shared" si="148"/>
        <v>49</v>
      </c>
      <c r="L99" s="12">
        <f t="shared" si="149"/>
        <v>590.97609999999997</v>
      </c>
      <c r="M99" s="12">
        <f t="shared" si="134"/>
        <v>504.21</v>
      </c>
      <c r="N99" s="12">
        <f t="shared" si="150"/>
        <v>288.12</v>
      </c>
      <c r="O99" s="15">
        <f t="shared" si="151"/>
        <v>108.045</v>
      </c>
      <c r="P99" s="12">
        <f t="shared" si="135"/>
        <v>6.8599999999999994</v>
      </c>
      <c r="Q99" s="12">
        <f t="shared" si="152"/>
        <v>151263</v>
      </c>
      <c r="R99" s="12">
        <f t="shared" si="136"/>
        <v>56723.625</v>
      </c>
      <c r="S99" s="12">
        <f t="shared" si="137"/>
        <v>3601.5</v>
      </c>
      <c r="T99" s="12">
        <f t="shared" si="153"/>
        <v>32413.5</v>
      </c>
      <c r="U99" s="12">
        <f t="shared" si="154"/>
        <v>2058</v>
      </c>
      <c r="V99" s="12">
        <f t="shared" si="138"/>
        <v>771.75</v>
      </c>
      <c r="W99" s="15">
        <f t="shared" si="155"/>
        <v>23.823799999999999</v>
      </c>
      <c r="X99" s="12">
        <f t="shared" si="139"/>
        <v>12507.494999999999</v>
      </c>
      <c r="Y99" s="12">
        <f t="shared" si="156"/>
        <v>7147.1399999999994</v>
      </c>
      <c r="Z99" s="12">
        <f t="shared" si="140"/>
        <v>2680.1774999999998</v>
      </c>
      <c r="AA99" s="12">
        <f t="shared" si="141"/>
        <v>170.17</v>
      </c>
      <c r="AB99" s="12">
        <f t="shared" si="142"/>
        <v>27.857040730900614</v>
      </c>
      <c r="AC99" s="15">
        <f t="shared" si="143"/>
        <v>-3.5470407309006156</v>
      </c>
      <c r="AD99" s="15">
        <f t="shared" si="157"/>
        <v>2.0028046875000278</v>
      </c>
      <c r="AE99" s="15">
        <f t="shared" si="158"/>
        <v>12.581497946667973</v>
      </c>
      <c r="AF99" s="15">
        <f t="shared" si="159"/>
        <v>4.0112266162720838</v>
      </c>
      <c r="AG99" s="15">
        <f t="shared" si="160"/>
        <v>-0.14590870962158026</v>
      </c>
      <c r="AH99" s="15">
        <f t="shared" si="161"/>
        <v>0.14590870962158026</v>
      </c>
      <c r="AI99" s="15">
        <f t="shared" si="162"/>
        <v>14.590870962158025</v>
      </c>
      <c r="AJ99" s="7"/>
    </row>
    <row r="100" spans="1:36" x14ac:dyDescent="0.3">
      <c r="A100" s="14">
        <v>0.98</v>
      </c>
      <c r="B100" s="14">
        <v>514.5</v>
      </c>
      <c r="C100" s="14">
        <v>294</v>
      </c>
      <c r="D100" s="14">
        <v>110.25</v>
      </c>
      <c r="E100" s="14">
        <v>7</v>
      </c>
      <c r="F100" s="14">
        <v>24.13</v>
      </c>
      <c r="G100" s="12">
        <f t="shared" si="144"/>
        <v>0.96039999999999992</v>
      </c>
      <c r="H100" s="12">
        <f t="shared" si="145"/>
        <v>264710.25</v>
      </c>
      <c r="I100" s="12">
        <f t="shared" si="146"/>
        <v>86436</v>
      </c>
      <c r="J100" s="12">
        <f t="shared" si="147"/>
        <v>12155.0625</v>
      </c>
      <c r="K100" s="12">
        <f t="shared" si="148"/>
        <v>49</v>
      </c>
      <c r="L100" s="12">
        <f t="shared" si="149"/>
        <v>582.25689999999997</v>
      </c>
      <c r="M100" s="12">
        <f t="shared" si="134"/>
        <v>504.21</v>
      </c>
      <c r="N100" s="12">
        <f t="shared" si="150"/>
        <v>288.12</v>
      </c>
      <c r="O100" s="15">
        <f t="shared" si="151"/>
        <v>108.045</v>
      </c>
      <c r="P100" s="12">
        <f t="shared" si="135"/>
        <v>6.8599999999999994</v>
      </c>
      <c r="Q100" s="12">
        <f t="shared" si="152"/>
        <v>151263</v>
      </c>
      <c r="R100" s="12">
        <f t="shared" si="136"/>
        <v>56723.625</v>
      </c>
      <c r="S100" s="12">
        <f t="shared" si="137"/>
        <v>3601.5</v>
      </c>
      <c r="T100" s="12">
        <f t="shared" si="153"/>
        <v>32413.5</v>
      </c>
      <c r="U100" s="12">
        <f t="shared" si="154"/>
        <v>2058</v>
      </c>
      <c r="V100" s="12">
        <f t="shared" si="138"/>
        <v>771.75</v>
      </c>
      <c r="W100" s="15">
        <f t="shared" si="155"/>
        <v>23.647399999999998</v>
      </c>
      <c r="X100" s="12">
        <f t="shared" si="139"/>
        <v>12414.885</v>
      </c>
      <c r="Y100" s="12">
        <f t="shared" si="156"/>
        <v>7094.2199999999993</v>
      </c>
      <c r="Z100" s="12">
        <f t="shared" si="140"/>
        <v>2660.3325</v>
      </c>
      <c r="AA100" s="12">
        <f t="shared" si="141"/>
        <v>168.91</v>
      </c>
      <c r="AB100" s="12">
        <f t="shared" si="142"/>
        <v>27.857040730900614</v>
      </c>
      <c r="AC100" s="15">
        <f t="shared" si="143"/>
        <v>-3.7270407309006153</v>
      </c>
      <c r="AD100" s="15">
        <f t="shared" si="157"/>
        <v>1.8228046875000281</v>
      </c>
      <c r="AE100" s="15">
        <f t="shared" si="158"/>
        <v>13.890832609792193</v>
      </c>
      <c r="AF100" s="15">
        <f t="shared" si="159"/>
        <v>3.3226169287720753</v>
      </c>
      <c r="AG100" s="15">
        <f t="shared" si="160"/>
        <v>-0.15445672320350665</v>
      </c>
      <c r="AH100" s="15">
        <f t="shared" si="161"/>
        <v>0.15445672320350665</v>
      </c>
      <c r="AI100" s="15">
        <f t="shared" si="162"/>
        <v>15.445672320350665</v>
      </c>
      <c r="AJ100" s="7"/>
    </row>
    <row r="101" spans="1:36" x14ac:dyDescent="0.3">
      <c r="A101" s="14">
        <v>0.98</v>
      </c>
      <c r="B101" s="14">
        <v>514.5</v>
      </c>
      <c r="C101" s="14">
        <v>294</v>
      </c>
      <c r="D101" s="14">
        <v>110.25</v>
      </c>
      <c r="E101" s="14">
        <v>7</v>
      </c>
      <c r="F101" s="14">
        <v>24.25</v>
      </c>
      <c r="G101" s="12">
        <f t="shared" si="144"/>
        <v>0.96039999999999992</v>
      </c>
      <c r="H101" s="12">
        <f t="shared" si="145"/>
        <v>264710.25</v>
      </c>
      <c r="I101" s="12">
        <f t="shared" si="146"/>
        <v>86436</v>
      </c>
      <c r="J101" s="12">
        <f t="shared" si="147"/>
        <v>12155.0625</v>
      </c>
      <c r="K101" s="12">
        <f t="shared" si="148"/>
        <v>49</v>
      </c>
      <c r="L101" s="12">
        <f t="shared" si="149"/>
        <v>588.0625</v>
      </c>
      <c r="M101" s="12">
        <f t="shared" si="134"/>
        <v>504.21</v>
      </c>
      <c r="N101" s="12">
        <f t="shared" si="150"/>
        <v>288.12</v>
      </c>
      <c r="O101" s="15">
        <f t="shared" si="151"/>
        <v>108.045</v>
      </c>
      <c r="P101" s="12">
        <f t="shared" si="135"/>
        <v>6.8599999999999994</v>
      </c>
      <c r="Q101" s="12">
        <f t="shared" si="152"/>
        <v>151263</v>
      </c>
      <c r="R101" s="12">
        <f t="shared" si="136"/>
        <v>56723.625</v>
      </c>
      <c r="S101" s="12">
        <f t="shared" si="137"/>
        <v>3601.5</v>
      </c>
      <c r="T101" s="12">
        <f t="shared" si="153"/>
        <v>32413.5</v>
      </c>
      <c r="U101" s="12">
        <f t="shared" si="154"/>
        <v>2058</v>
      </c>
      <c r="V101" s="12">
        <f t="shared" si="138"/>
        <v>771.75</v>
      </c>
      <c r="W101" s="15">
        <f t="shared" si="155"/>
        <v>23.765000000000001</v>
      </c>
      <c r="X101" s="12">
        <f t="shared" si="139"/>
        <v>12476.625</v>
      </c>
      <c r="Y101" s="12">
        <f t="shared" si="156"/>
        <v>7129.5</v>
      </c>
      <c r="Z101" s="12">
        <f t="shared" si="140"/>
        <v>2673.5625</v>
      </c>
      <c r="AA101" s="12">
        <f t="shared" si="141"/>
        <v>169.75</v>
      </c>
      <c r="AB101" s="12">
        <f t="shared" si="142"/>
        <v>27.857040730900614</v>
      </c>
      <c r="AC101" s="15">
        <f t="shared" si="143"/>
        <v>-3.6070407309006143</v>
      </c>
      <c r="AD101" s="15">
        <f t="shared" si="157"/>
        <v>1.9428046875000291</v>
      </c>
      <c r="AE101" s="15">
        <f t="shared" si="158"/>
        <v>13.010742834376037</v>
      </c>
      <c r="AF101" s="15">
        <f t="shared" si="159"/>
        <v>3.7744900537720856</v>
      </c>
      <c r="AG101" s="15">
        <f t="shared" si="160"/>
        <v>-0.14874394766600471</v>
      </c>
      <c r="AH101" s="15">
        <f t="shared" si="161"/>
        <v>0.14874394766600471</v>
      </c>
      <c r="AI101" s="15">
        <f t="shared" si="162"/>
        <v>14.874394766600471</v>
      </c>
      <c r="AJ101" s="7"/>
    </row>
    <row r="102" spans="1:36" x14ac:dyDescent="0.3">
      <c r="A102" s="14">
        <v>0.9</v>
      </c>
      <c r="B102" s="14">
        <v>563.5</v>
      </c>
      <c r="C102" s="14">
        <v>318.5</v>
      </c>
      <c r="D102" s="14">
        <v>122.5</v>
      </c>
      <c r="E102" s="14">
        <v>7</v>
      </c>
      <c r="F102" s="14">
        <v>28.88</v>
      </c>
      <c r="G102" s="12">
        <f t="shared" si="144"/>
        <v>0.81</v>
      </c>
      <c r="H102" s="12">
        <f t="shared" si="145"/>
        <v>317532.25</v>
      </c>
      <c r="I102" s="12">
        <f t="shared" si="146"/>
        <v>101442.25</v>
      </c>
      <c r="J102" s="12">
        <f t="shared" si="147"/>
        <v>15006.25</v>
      </c>
      <c r="K102" s="12">
        <f t="shared" si="148"/>
        <v>49</v>
      </c>
      <c r="L102" s="12">
        <f t="shared" si="149"/>
        <v>834.05439999999999</v>
      </c>
      <c r="M102" s="12">
        <f t="shared" si="134"/>
        <v>507.15000000000003</v>
      </c>
      <c r="N102" s="12">
        <f t="shared" si="150"/>
        <v>286.65000000000003</v>
      </c>
      <c r="O102" s="15">
        <f t="shared" si="151"/>
        <v>110.25</v>
      </c>
      <c r="P102" s="12">
        <f t="shared" si="135"/>
        <v>6.3</v>
      </c>
      <c r="Q102" s="12">
        <f t="shared" si="152"/>
        <v>179474.75</v>
      </c>
      <c r="R102" s="12">
        <f t="shared" si="136"/>
        <v>69028.75</v>
      </c>
      <c r="S102" s="12">
        <f t="shared" si="137"/>
        <v>3944.5</v>
      </c>
      <c r="T102" s="12">
        <f t="shared" si="153"/>
        <v>39016.25</v>
      </c>
      <c r="U102" s="12">
        <f t="shared" si="154"/>
        <v>2229.5</v>
      </c>
      <c r="V102" s="12">
        <f t="shared" si="138"/>
        <v>857.5</v>
      </c>
      <c r="W102" s="15">
        <f t="shared" si="155"/>
        <v>25.992000000000001</v>
      </c>
      <c r="X102" s="12">
        <f t="shared" si="139"/>
        <v>16273.88</v>
      </c>
      <c r="Y102" s="12">
        <f t="shared" si="156"/>
        <v>9198.2799999999988</v>
      </c>
      <c r="Z102" s="12">
        <f t="shared" si="140"/>
        <v>3537.7999999999997</v>
      </c>
      <c r="AA102" s="12">
        <f t="shared" si="141"/>
        <v>202.16</v>
      </c>
      <c r="AB102" s="12">
        <f t="shared" si="142"/>
        <v>30.25166023978317</v>
      </c>
      <c r="AC102" s="15">
        <f t="shared" si="143"/>
        <v>-1.3716602397831714</v>
      </c>
      <c r="AD102" s="15">
        <f t="shared" si="157"/>
        <v>6.5728046875000281</v>
      </c>
      <c r="AE102" s="15">
        <f t="shared" si="158"/>
        <v>1.8814518134020273</v>
      </c>
      <c r="AF102" s="15">
        <f t="shared" si="159"/>
        <v>43.20176146002234</v>
      </c>
      <c r="AG102" s="15">
        <f t="shared" si="160"/>
        <v>-4.7495160657312033E-2</v>
      </c>
      <c r="AH102" s="15">
        <f t="shared" si="161"/>
        <v>4.7495160657312033E-2</v>
      </c>
      <c r="AI102" s="15">
        <f t="shared" si="162"/>
        <v>4.7495160657312034</v>
      </c>
      <c r="AJ102" s="7"/>
    </row>
    <row r="103" spans="1:36" x14ac:dyDescent="0.3">
      <c r="A103" s="14">
        <v>0.9</v>
      </c>
      <c r="B103" s="14">
        <v>563.5</v>
      </c>
      <c r="C103" s="14">
        <v>318.5</v>
      </c>
      <c r="D103" s="14">
        <v>122.5</v>
      </c>
      <c r="E103" s="14">
        <v>7</v>
      </c>
      <c r="F103" s="14">
        <v>29.68</v>
      </c>
      <c r="G103" s="12">
        <f t="shared" si="144"/>
        <v>0.81</v>
      </c>
      <c r="H103" s="12">
        <f t="shared" si="145"/>
        <v>317532.25</v>
      </c>
      <c r="I103" s="12">
        <f t="shared" si="146"/>
        <v>101442.25</v>
      </c>
      <c r="J103" s="12">
        <f t="shared" si="147"/>
        <v>15006.25</v>
      </c>
      <c r="K103" s="12">
        <f t="shared" si="148"/>
        <v>49</v>
      </c>
      <c r="L103" s="12">
        <f t="shared" si="149"/>
        <v>880.90239999999994</v>
      </c>
      <c r="M103" s="12">
        <f t="shared" si="134"/>
        <v>507.15000000000003</v>
      </c>
      <c r="N103" s="12">
        <f t="shared" si="150"/>
        <v>286.65000000000003</v>
      </c>
      <c r="O103" s="15">
        <f t="shared" si="151"/>
        <v>110.25</v>
      </c>
      <c r="P103" s="12">
        <f t="shared" si="135"/>
        <v>6.3</v>
      </c>
      <c r="Q103" s="12">
        <f t="shared" si="152"/>
        <v>179474.75</v>
      </c>
      <c r="R103" s="12">
        <f t="shared" si="136"/>
        <v>69028.75</v>
      </c>
      <c r="S103" s="12">
        <f t="shared" si="137"/>
        <v>3944.5</v>
      </c>
      <c r="T103" s="12">
        <f t="shared" si="153"/>
        <v>39016.25</v>
      </c>
      <c r="U103" s="12">
        <f t="shared" si="154"/>
        <v>2229.5</v>
      </c>
      <c r="V103" s="12">
        <f t="shared" si="138"/>
        <v>857.5</v>
      </c>
      <c r="W103" s="15">
        <f t="shared" si="155"/>
        <v>26.712</v>
      </c>
      <c r="X103" s="12">
        <f t="shared" si="139"/>
        <v>16724.68</v>
      </c>
      <c r="Y103" s="12">
        <f t="shared" si="156"/>
        <v>9453.08</v>
      </c>
      <c r="Z103" s="12">
        <f t="shared" si="140"/>
        <v>3635.8</v>
      </c>
      <c r="AA103" s="12">
        <f t="shared" si="141"/>
        <v>207.76</v>
      </c>
      <c r="AB103" s="12">
        <f t="shared" si="142"/>
        <v>30.25166023978317</v>
      </c>
      <c r="AC103" s="15">
        <f t="shared" si="143"/>
        <v>-0.57166023978317071</v>
      </c>
      <c r="AD103" s="15">
        <f t="shared" si="157"/>
        <v>7.3728046875000288</v>
      </c>
      <c r="AE103" s="15">
        <f t="shared" si="158"/>
        <v>0.3267954297489522</v>
      </c>
      <c r="AF103" s="15">
        <f t="shared" si="159"/>
        <v>54.358248960022401</v>
      </c>
      <c r="AG103" s="15">
        <f t="shared" si="160"/>
        <v>-1.9260789750106831E-2</v>
      </c>
      <c r="AH103" s="15">
        <f t="shared" si="161"/>
        <v>1.9260789750106831E-2</v>
      </c>
      <c r="AI103" s="15">
        <f t="shared" si="162"/>
        <v>1.926078975010683</v>
      </c>
      <c r="AJ103" s="7"/>
    </row>
    <row r="104" spans="1:36" x14ac:dyDescent="0.3">
      <c r="A104" s="14">
        <v>0.9</v>
      </c>
      <c r="B104" s="14">
        <v>563.5</v>
      </c>
      <c r="C104" s="14">
        <v>318.5</v>
      </c>
      <c r="D104" s="14">
        <v>122.5</v>
      </c>
      <c r="E104" s="14">
        <v>7</v>
      </c>
      <c r="F104" s="14">
        <v>28.83</v>
      </c>
      <c r="G104" s="12">
        <f t="shared" si="144"/>
        <v>0.81</v>
      </c>
      <c r="H104" s="12">
        <f t="shared" si="145"/>
        <v>317532.25</v>
      </c>
      <c r="I104" s="12">
        <f t="shared" si="146"/>
        <v>101442.25</v>
      </c>
      <c r="J104" s="12">
        <f t="shared" si="147"/>
        <v>15006.25</v>
      </c>
      <c r="K104" s="12">
        <f t="shared" si="148"/>
        <v>49</v>
      </c>
      <c r="L104" s="12">
        <f t="shared" si="149"/>
        <v>831.16889999999989</v>
      </c>
      <c r="M104" s="12">
        <f t="shared" si="134"/>
        <v>507.15000000000003</v>
      </c>
      <c r="N104" s="12">
        <f t="shared" si="150"/>
        <v>286.65000000000003</v>
      </c>
      <c r="O104" s="15">
        <f t="shared" si="151"/>
        <v>110.25</v>
      </c>
      <c r="P104" s="12">
        <f t="shared" si="135"/>
        <v>6.3</v>
      </c>
      <c r="Q104" s="12">
        <f t="shared" si="152"/>
        <v>179474.75</v>
      </c>
      <c r="R104" s="12">
        <f t="shared" si="136"/>
        <v>69028.75</v>
      </c>
      <c r="S104" s="12">
        <f t="shared" si="137"/>
        <v>3944.5</v>
      </c>
      <c r="T104" s="12">
        <f t="shared" si="153"/>
        <v>39016.25</v>
      </c>
      <c r="U104" s="12">
        <f t="shared" si="154"/>
        <v>2229.5</v>
      </c>
      <c r="V104" s="12">
        <f t="shared" si="138"/>
        <v>857.5</v>
      </c>
      <c r="W104" s="15">
        <f t="shared" si="155"/>
        <v>25.946999999999999</v>
      </c>
      <c r="X104" s="12">
        <f t="shared" si="139"/>
        <v>16245.705</v>
      </c>
      <c r="Y104" s="12">
        <f t="shared" si="156"/>
        <v>9182.3549999999996</v>
      </c>
      <c r="Z104" s="12">
        <f t="shared" si="140"/>
        <v>3531.6749999999997</v>
      </c>
      <c r="AA104" s="12">
        <f t="shared" si="141"/>
        <v>201.81</v>
      </c>
      <c r="AB104" s="12">
        <f t="shared" si="142"/>
        <v>30.25166023978317</v>
      </c>
      <c r="AC104" s="15">
        <f t="shared" si="143"/>
        <v>-1.4216602397831721</v>
      </c>
      <c r="AD104" s="15">
        <f t="shared" si="157"/>
        <v>6.5228046875000274</v>
      </c>
      <c r="AE104" s="15">
        <f t="shared" si="158"/>
        <v>2.0211178373803467</v>
      </c>
      <c r="AF104" s="15">
        <f t="shared" si="159"/>
        <v>42.546980991272328</v>
      </c>
      <c r="AG104" s="15">
        <f t="shared" si="160"/>
        <v>-4.9311836274130147E-2</v>
      </c>
      <c r="AH104" s="15">
        <f t="shared" si="161"/>
        <v>4.9311836274130147E-2</v>
      </c>
      <c r="AI104" s="15">
        <f t="shared" si="162"/>
        <v>4.9311836274130147</v>
      </c>
      <c r="AJ104" s="7"/>
    </row>
    <row r="105" spans="1:36" x14ac:dyDescent="0.3">
      <c r="A105" s="14">
        <v>0.9</v>
      </c>
      <c r="B105" s="14">
        <v>563.5</v>
      </c>
      <c r="C105" s="14">
        <v>318.5</v>
      </c>
      <c r="D105" s="14">
        <v>122.5</v>
      </c>
      <c r="E105" s="14">
        <v>7</v>
      </c>
      <c r="F105" s="14">
        <v>27.9</v>
      </c>
      <c r="G105" s="12">
        <f t="shared" si="144"/>
        <v>0.81</v>
      </c>
      <c r="H105" s="12">
        <f t="shared" si="145"/>
        <v>317532.25</v>
      </c>
      <c r="I105" s="12">
        <f t="shared" si="146"/>
        <v>101442.25</v>
      </c>
      <c r="J105" s="12">
        <f t="shared" si="147"/>
        <v>15006.25</v>
      </c>
      <c r="K105" s="12">
        <f t="shared" si="148"/>
        <v>49</v>
      </c>
      <c r="L105" s="12">
        <f t="shared" si="149"/>
        <v>778.41</v>
      </c>
      <c r="M105" s="12">
        <f t="shared" si="134"/>
        <v>507.15000000000003</v>
      </c>
      <c r="N105" s="12">
        <f t="shared" si="150"/>
        <v>286.65000000000003</v>
      </c>
      <c r="O105" s="15">
        <f t="shared" si="151"/>
        <v>110.25</v>
      </c>
      <c r="P105" s="12">
        <f t="shared" si="135"/>
        <v>6.3</v>
      </c>
      <c r="Q105" s="12">
        <f t="shared" si="152"/>
        <v>179474.75</v>
      </c>
      <c r="R105" s="12">
        <f t="shared" si="136"/>
        <v>69028.75</v>
      </c>
      <c r="S105" s="12">
        <f t="shared" si="137"/>
        <v>3944.5</v>
      </c>
      <c r="T105" s="12">
        <f t="shared" si="153"/>
        <v>39016.25</v>
      </c>
      <c r="U105" s="12">
        <f t="shared" si="154"/>
        <v>2229.5</v>
      </c>
      <c r="V105" s="12">
        <f t="shared" si="138"/>
        <v>857.5</v>
      </c>
      <c r="W105" s="15">
        <f t="shared" si="155"/>
        <v>25.11</v>
      </c>
      <c r="X105" s="12">
        <f t="shared" si="139"/>
        <v>15721.65</v>
      </c>
      <c r="Y105" s="12">
        <f t="shared" si="156"/>
        <v>8886.15</v>
      </c>
      <c r="Z105" s="12">
        <f t="shared" si="140"/>
        <v>3417.75</v>
      </c>
      <c r="AA105" s="12">
        <f t="shared" si="141"/>
        <v>195.29999999999998</v>
      </c>
      <c r="AB105" s="12">
        <f t="shared" si="142"/>
        <v>30.25166023978317</v>
      </c>
      <c r="AC105" s="15">
        <f t="shared" si="143"/>
        <v>-2.3516602397831718</v>
      </c>
      <c r="AD105" s="15">
        <f t="shared" si="157"/>
        <v>5.5928046875000277</v>
      </c>
      <c r="AE105" s="15">
        <f t="shared" si="158"/>
        <v>5.5303058833770455</v>
      </c>
      <c r="AF105" s="15">
        <f t="shared" si="159"/>
        <v>31.279464272522283</v>
      </c>
      <c r="AG105" s="15">
        <f t="shared" si="160"/>
        <v>-8.4288897483267816E-2</v>
      </c>
      <c r="AH105" s="15">
        <f t="shared" si="161"/>
        <v>8.4288897483267816E-2</v>
      </c>
      <c r="AI105" s="15">
        <f t="shared" si="162"/>
        <v>8.4288897483267817</v>
      </c>
      <c r="AJ105" s="7"/>
    </row>
    <row r="106" spans="1:36" x14ac:dyDescent="0.3">
      <c r="A106" s="14">
        <v>0.86</v>
      </c>
      <c r="B106" s="14">
        <v>588</v>
      </c>
      <c r="C106" s="14">
        <v>294</v>
      </c>
      <c r="D106" s="14">
        <v>147</v>
      </c>
      <c r="E106" s="14">
        <v>7</v>
      </c>
      <c r="F106" s="14">
        <v>26.48</v>
      </c>
      <c r="G106" s="12">
        <f t="shared" si="144"/>
        <v>0.73959999999999992</v>
      </c>
      <c r="H106" s="12">
        <f t="shared" si="145"/>
        <v>345744</v>
      </c>
      <c r="I106" s="12">
        <f t="shared" si="146"/>
        <v>86436</v>
      </c>
      <c r="J106" s="12">
        <f t="shared" si="147"/>
        <v>21609</v>
      </c>
      <c r="K106" s="12">
        <f t="shared" si="148"/>
        <v>49</v>
      </c>
      <c r="L106" s="12">
        <f t="shared" si="149"/>
        <v>701.19040000000007</v>
      </c>
      <c r="M106" s="12">
        <f t="shared" si="134"/>
        <v>505.68</v>
      </c>
      <c r="N106" s="12">
        <f t="shared" si="150"/>
        <v>252.84</v>
      </c>
      <c r="O106" s="15">
        <f t="shared" si="151"/>
        <v>126.42</v>
      </c>
      <c r="P106" s="12">
        <f t="shared" si="135"/>
        <v>6.02</v>
      </c>
      <c r="Q106" s="12">
        <f t="shared" si="152"/>
        <v>172872</v>
      </c>
      <c r="R106" s="12">
        <f t="shared" si="136"/>
        <v>86436</v>
      </c>
      <c r="S106" s="12">
        <f t="shared" si="137"/>
        <v>4116</v>
      </c>
      <c r="T106" s="12">
        <f t="shared" si="153"/>
        <v>43218</v>
      </c>
      <c r="U106" s="12">
        <f t="shared" si="154"/>
        <v>2058</v>
      </c>
      <c r="V106" s="12">
        <f t="shared" si="138"/>
        <v>1029</v>
      </c>
      <c r="W106" s="15">
        <f t="shared" si="155"/>
        <v>22.7728</v>
      </c>
      <c r="X106" s="12">
        <f t="shared" si="139"/>
        <v>15570.24</v>
      </c>
      <c r="Y106" s="12">
        <f t="shared" si="156"/>
        <v>7785.12</v>
      </c>
      <c r="Z106" s="12">
        <f t="shared" si="140"/>
        <v>3892.56</v>
      </c>
      <c r="AA106" s="12">
        <f t="shared" si="141"/>
        <v>185.36</v>
      </c>
      <c r="AB106" s="12">
        <f t="shared" si="142"/>
        <v>29.214083962832767</v>
      </c>
      <c r="AC106" s="15">
        <f t="shared" si="143"/>
        <v>-2.7340839628327664</v>
      </c>
      <c r="AD106" s="15">
        <f t="shared" si="157"/>
        <v>4.1728046875000295</v>
      </c>
      <c r="AE106" s="15">
        <f t="shared" si="158"/>
        <v>7.4752151158193243</v>
      </c>
      <c r="AF106" s="15">
        <f t="shared" si="159"/>
        <v>17.41229896002222</v>
      </c>
      <c r="AG106" s="15">
        <f t="shared" si="160"/>
        <v>-0.10325090494081444</v>
      </c>
      <c r="AH106" s="15">
        <f t="shared" si="161"/>
        <v>0.10325090494081444</v>
      </c>
      <c r="AI106" s="15">
        <f t="shared" si="162"/>
        <v>10.325090494081444</v>
      </c>
      <c r="AJ106" s="7"/>
    </row>
    <row r="107" spans="1:36" x14ac:dyDescent="0.3">
      <c r="A107" s="14">
        <v>0.86</v>
      </c>
      <c r="B107" s="14">
        <v>588</v>
      </c>
      <c r="C107" s="14">
        <v>294</v>
      </c>
      <c r="D107" s="14">
        <v>147</v>
      </c>
      <c r="E107" s="14">
        <v>7</v>
      </c>
      <c r="F107" s="14">
        <v>27.02</v>
      </c>
      <c r="G107" s="12">
        <f t="shared" si="144"/>
        <v>0.73959999999999992</v>
      </c>
      <c r="H107" s="12">
        <f t="shared" si="145"/>
        <v>345744</v>
      </c>
      <c r="I107" s="12">
        <f t="shared" si="146"/>
        <v>86436</v>
      </c>
      <c r="J107" s="12">
        <f t="shared" si="147"/>
        <v>21609</v>
      </c>
      <c r="K107" s="12">
        <f t="shared" si="148"/>
        <v>49</v>
      </c>
      <c r="L107" s="12">
        <f t="shared" si="149"/>
        <v>730.08039999999994</v>
      </c>
      <c r="M107" s="12">
        <f t="shared" si="134"/>
        <v>505.68</v>
      </c>
      <c r="N107" s="12">
        <f t="shared" si="150"/>
        <v>252.84</v>
      </c>
      <c r="O107" s="15">
        <f t="shared" si="151"/>
        <v>126.42</v>
      </c>
      <c r="P107" s="12">
        <f t="shared" si="135"/>
        <v>6.02</v>
      </c>
      <c r="Q107" s="12">
        <f t="shared" si="152"/>
        <v>172872</v>
      </c>
      <c r="R107" s="12">
        <f t="shared" si="136"/>
        <v>86436</v>
      </c>
      <c r="S107" s="12">
        <f t="shared" si="137"/>
        <v>4116</v>
      </c>
      <c r="T107" s="12">
        <f t="shared" si="153"/>
        <v>43218</v>
      </c>
      <c r="U107" s="12">
        <f t="shared" si="154"/>
        <v>2058</v>
      </c>
      <c r="V107" s="12">
        <f t="shared" si="138"/>
        <v>1029</v>
      </c>
      <c r="W107" s="15">
        <f t="shared" si="155"/>
        <v>23.237199999999998</v>
      </c>
      <c r="X107" s="12">
        <f t="shared" si="139"/>
        <v>15887.76</v>
      </c>
      <c r="Y107" s="12">
        <f t="shared" si="156"/>
        <v>7943.88</v>
      </c>
      <c r="Z107" s="12">
        <f t="shared" si="140"/>
        <v>3971.94</v>
      </c>
      <c r="AA107" s="12">
        <f t="shared" si="141"/>
        <v>189.14</v>
      </c>
      <c r="AB107" s="12">
        <f t="shared" si="142"/>
        <v>29.214083962832767</v>
      </c>
      <c r="AC107" s="15">
        <f t="shared" si="143"/>
        <v>-2.1940839628327673</v>
      </c>
      <c r="AD107" s="15">
        <f t="shared" si="157"/>
        <v>4.7128046875000287</v>
      </c>
      <c r="AE107" s="15">
        <f t="shared" si="158"/>
        <v>4.8140044359599399</v>
      </c>
      <c r="AF107" s="15">
        <f t="shared" si="159"/>
        <v>22.210528022522244</v>
      </c>
      <c r="AG107" s="15">
        <f t="shared" si="160"/>
        <v>-8.1202219201804857E-2</v>
      </c>
      <c r="AH107" s="15">
        <f t="shared" si="161"/>
        <v>8.1202219201804857E-2</v>
      </c>
      <c r="AI107" s="15">
        <f t="shared" si="162"/>
        <v>8.1202219201804855</v>
      </c>
      <c r="AJ107" s="7"/>
    </row>
    <row r="108" spans="1:36" x14ac:dyDescent="0.3">
      <c r="A108" s="14">
        <v>0.86</v>
      </c>
      <c r="B108" s="14">
        <v>588</v>
      </c>
      <c r="C108" s="14">
        <v>294</v>
      </c>
      <c r="D108" s="14">
        <v>147</v>
      </c>
      <c r="E108" s="14">
        <v>7</v>
      </c>
      <c r="F108" s="14">
        <v>26.33</v>
      </c>
      <c r="G108" s="12">
        <f t="shared" si="144"/>
        <v>0.73959999999999992</v>
      </c>
      <c r="H108" s="12">
        <f t="shared" si="145"/>
        <v>345744</v>
      </c>
      <c r="I108" s="12">
        <f t="shared" si="146"/>
        <v>86436</v>
      </c>
      <c r="J108" s="12">
        <f t="shared" si="147"/>
        <v>21609</v>
      </c>
      <c r="K108" s="12">
        <f t="shared" si="148"/>
        <v>49</v>
      </c>
      <c r="L108" s="12">
        <f t="shared" si="149"/>
        <v>693.26889999999992</v>
      </c>
      <c r="M108" s="12">
        <f t="shared" si="134"/>
        <v>505.68</v>
      </c>
      <c r="N108" s="12">
        <f t="shared" si="150"/>
        <v>252.84</v>
      </c>
      <c r="O108" s="15">
        <f t="shared" si="151"/>
        <v>126.42</v>
      </c>
      <c r="P108" s="12">
        <f t="shared" si="135"/>
        <v>6.02</v>
      </c>
      <c r="Q108" s="12">
        <f t="shared" si="152"/>
        <v>172872</v>
      </c>
      <c r="R108" s="12">
        <f t="shared" si="136"/>
        <v>86436</v>
      </c>
      <c r="S108" s="12">
        <f t="shared" si="137"/>
        <v>4116</v>
      </c>
      <c r="T108" s="12">
        <f t="shared" si="153"/>
        <v>43218</v>
      </c>
      <c r="U108" s="12">
        <f t="shared" si="154"/>
        <v>2058</v>
      </c>
      <c r="V108" s="12">
        <f t="shared" si="138"/>
        <v>1029</v>
      </c>
      <c r="W108" s="15">
        <f t="shared" si="155"/>
        <v>22.643799999999999</v>
      </c>
      <c r="X108" s="12">
        <f t="shared" si="139"/>
        <v>15482.039999999999</v>
      </c>
      <c r="Y108" s="12">
        <f t="shared" si="156"/>
        <v>7741.0199999999995</v>
      </c>
      <c r="Z108" s="12">
        <f t="shared" si="140"/>
        <v>3870.5099999999998</v>
      </c>
      <c r="AA108" s="12">
        <f t="shared" si="141"/>
        <v>184.31</v>
      </c>
      <c r="AB108" s="12">
        <f t="shared" si="142"/>
        <v>29.214083962832767</v>
      </c>
      <c r="AC108" s="15">
        <f t="shared" si="143"/>
        <v>-2.8840839628327686</v>
      </c>
      <c r="AD108" s="15">
        <f t="shared" si="157"/>
        <v>4.0228046875000274</v>
      </c>
      <c r="AE108" s="15">
        <f t="shared" si="158"/>
        <v>8.3179403046691665</v>
      </c>
      <c r="AF108" s="15">
        <f t="shared" si="159"/>
        <v>16.182957553772194</v>
      </c>
      <c r="AG108" s="15">
        <f t="shared" si="160"/>
        <v>-0.10953604112543748</v>
      </c>
      <c r="AH108" s="15">
        <f t="shared" si="161"/>
        <v>0.10953604112543748</v>
      </c>
      <c r="AI108" s="15">
        <f t="shared" si="162"/>
        <v>10.953604112543749</v>
      </c>
      <c r="AJ108" s="7"/>
    </row>
    <row r="109" spans="1:36" x14ac:dyDescent="0.3">
      <c r="A109" s="14">
        <v>0.86</v>
      </c>
      <c r="B109" s="14">
        <v>588</v>
      </c>
      <c r="C109" s="14">
        <v>294</v>
      </c>
      <c r="D109" s="14">
        <v>147</v>
      </c>
      <c r="E109" s="14">
        <v>7</v>
      </c>
      <c r="F109" s="14">
        <v>25.36</v>
      </c>
      <c r="G109" s="12">
        <f t="shared" si="144"/>
        <v>0.73959999999999992</v>
      </c>
      <c r="H109" s="12">
        <f t="shared" si="145"/>
        <v>345744</v>
      </c>
      <c r="I109" s="12">
        <f t="shared" si="146"/>
        <v>86436</v>
      </c>
      <c r="J109" s="12">
        <f t="shared" si="147"/>
        <v>21609</v>
      </c>
      <c r="K109" s="12">
        <f t="shared" si="148"/>
        <v>49</v>
      </c>
      <c r="L109" s="12">
        <f t="shared" si="149"/>
        <v>643.12959999999998</v>
      </c>
      <c r="M109" s="12">
        <f t="shared" si="134"/>
        <v>505.68</v>
      </c>
      <c r="N109" s="12">
        <f t="shared" si="150"/>
        <v>252.84</v>
      </c>
      <c r="O109" s="15">
        <f t="shared" si="151"/>
        <v>126.42</v>
      </c>
      <c r="P109" s="12">
        <f t="shared" si="135"/>
        <v>6.02</v>
      </c>
      <c r="Q109" s="12">
        <f t="shared" si="152"/>
        <v>172872</v>
      </c>
      <c r="R109" s="12">
        <f t="shared" si="136"/>
        <v>86436</v>
      </c>
      <c r="S109" s="12">
        <f t="shared" si="137"/>
        <v>4116</v>
      </c>
      <c r="T109" s="12">
        <f t="shared" si="153"/>
        <v>43218</v>
      </c>
      <c r="U109" s="12">
        <f t="shared" si="154"/>
        <v>2058</v>
      </c>
      <c r="V109" s="12">
        <f t="shared" si="138"/>
        <v>1029</v>
      </c>
      <c r="W109" s="15">
        <f t="shared" si="155"/>
        <v>21.8096</v>
      </c>
      <c r="X109" s="12">
        <f t="shared" si="139"/>
        <v>14911.68</v>
      </c>
      <c r="Y109" s="12">
        <f t="shared" si="156"/>
        <v>7455.84</v>
      </c>
      <c r="Z109" s="12">
        <f t="shared" si="140"/>
        <v>3727.92</v>
      </c>
      <c r="AA109" s="12">
        <f t="shared" si="141"/>
        <v>177.51999999999998</v>
      </c>
      <c r="AB109" s="12">
        <f t="shared" si="142"/>
        <v>29.214083962832767</v>
      </c>
      <c r="AC109" s="15">
        <f t="shared" si="143"/>
        <v>-3.8540839628327674</v>
      </c>
      <c r="AD109" s="15">
        <f t="shared" si="157"/>
        <v>3.0528046875000285</v>
      </c>
      <c r="AE109" s="15">
        <f t="shared" si="158"/>
        <v>14.853963192564729</v>
      </c>
      <c r="AF109" s="15">
        <f t="shared" si="159"/>
        <v>9.3196164600221465</v>
      </c>
      <c r="AG109" s="15">
        <f t="shared" si="160"/>
        <v>-0.1519749196700618</v>
      </c>
      <c r="AH109" s="15">
        <f t="shared" si="161"/>
        <v>0.1519749196700618</v>
      </c>
      <c r="AI109" s="15">
        <f t="shared" si="162"/>
        <v>15.197491967006179</v>
      </c>
      <c r="AJ109" s="7"/>
    </row>
    <row r="110" spans="1:36" x14ac:dyDescent="0.3">
      <c r="A110" s="14">
        <v>0.82</v>
      </c>
      <c r="B110" s="14">
        <v>612.5</v>
      </c>
      <c r="C110" s="14">
        <v>318.5</v>
      </c>
      <c r="D110" s="14">
        <v>147</v>
      </c>
      <c r="E110" s="14">
        <v>7</v>
      </c>
      <c r="F110" s="14">
        <v>23.75</v>
      </c>
      <c r="G110" s="12">
        <f t="shared" si="144"/>
        <v>0.67239999999999989</v>
      </c>
      <c r="H110" s="12">
        <f t="shared" si="145"/>
        <v>375156.25</v>
      </c>
      <c r="I110" s="12">
        <f t="shared" si="146"/>
        <v>101442.25</v>
      </c>
      <c r="J110" s="12">
        <f t="shared" si="147"/>
        <v>21609</v>
      </c>
      <c r="K110" s="12">
        <f t="shared" si="148"/>
        <v>49</v>
      </c>
      <c r="L110" s="12">
        <f t="shared" si="149"/>
        <v>564.0625</v>
      </c>
      <c r="M110" s="12">
        <f t="shared" si="134"/>
        <v>502.24999999999994</v>
      </c>
      <c r="N110" s="12">
        <f t="shared" si="150"/>
        <v>261.16999999999996</v>
      </c>
      <c r="O110" s="15">
        <f t="shared" si="151"/>
        <v>120.53999999999999</v>
      </c>
      <c r="P110" s="12">
        <f t="shared" si="135"/>
        <v>5.7399999999999993</v>
      </c>
      <c r="Q110" s="12">
        <f t="shared" si="152"/>
        <v>195081.25</v>
      </c>
      <c r="R110" s="12">
        <f t="shared" si="136"/>
        <v>90037.5</v>
      </c>
      <c r="S110" s="12">
        <f t="shared" si="137"/>
        <v>4287.5</v>
      </c>
      <c r="T110" s="12">
        <f t="shared" si="153"/>
        <v>46819.5</v>
      </c>
      <c r="U110" s="12">
        <f t="shared" si="154"/>
        <v>2229.5</v>
      </c>
      <c r="V110" s="12">
        <f t="shared" si="138"/>
        <v>1029</v>
      </c>
      <c r="W110" s="15">
        <f t="shared" si="155"/>
        <v>19.474999999999998</v>
      </c>
      <c r="X110" s="12">
        <f t="shared" si="139"/>
        <v>14546.875</v>
      </c>
      <c r="Y110" s="12">
        <f t="shared" si="156"/>
        <v>7564.375</v>
      </c>
      <c r="Z110" s="12">
        <f t="shared" si="140"/>
        <v>3491.25</v>
      </c>
      <c r="AA110" s="12">
        <f t="shared" si="141"/>
        <v>166.25</v>
      </c>
      <c r="AB110" s="12">
        <f t="shared" si="142"/>
        <v>31.156355727738166</v>
      </c>
      <c r="AC110" s="15">
        <f t="shared" si="143"/>
        <v>-7.4063557277381662</v>
      </c>
      <c r="AD110" s="15">
        <f t="shared" si="157"/>
        <v>1.4428046875000291</v>
      </c>
      <c r="AE110" s="15">
        <f t="shared" si="158"/>
        <v>54.854105165799943</v>
      </c>
      <c r="AF110" s="15">
        <f t="shared" si="159"/>
        <v>2.0816853662720565</v>
      </c>
      <c r="AG110" s="15">
        <f t="shared" si="160"/>
        <v>-0.31184655695739649</v>
      </c>
      <c r="AH110" s="15">
        <f t="shared" si="161"/>
        <v>0.31184655695739649</v>
      </c>
      <c r="AI110" s="15">
        <f t="shared" si="162"/>
        <v>31.18465569573965</v>
      </c>
      <c r="AJ110" s="7"/>
    </row>
    <row r="111" spans="1:36" x14ac:dyDescent="0.3">
      <c r="A111" s="14">
        <v>0.82</v>
      </c>
      <c r="B111" s="14">
        <v>612.5</v>
      </c>
      <c r="C111" s="14">
        <v>318.5</v>
      </c>
      <c r="D111" s="14">
        <v>147</v>
      </c>
      <c r="E111" s="14">
        <v>7</v>
      </c>
      <c r="F111" s="14">
        <v>24.23</v>
      </c>
      <c r="G111" s="12">
        <f t="shared" si="144"/>
        <v>0.67239999999999989</v>
      </c>
      <c r="H111" s="12">
        <f t="shared" si="145"/>
        <v>375156.25</v>
      </c>
      <c r="I111" s="12">
        <f t="shared" si="146"/>
        <v>101442.25</v>
      </c>
      <c r="J111" s="12">
        <f t="shared" si="147"/>
        <v>21609</v>
      </c>
      <c r="K111" s="12">
        <f t="shared" si="148"/>
        <v>49</v>
      </c>
      <c r="L111" s="12">
        <f t="shared" si="149"/>
        <v>587.09289999999999</v>
      </c>
      <c r="M111" s="12">
        <f t="shared" si="134"/>
        <v>502.24999999999994</v>
      </c>
      <c r="N111" s="12">
        <f t="shared" si="150"/>
        <v>261.16999999999996</v>
      </c>
      <c r="O111" s="15">
        <f t="shared" si="151"/>
        <v>120.53999999999999</v>
      </c>
      <c r="P111" s="12">
        <f t="shared" si="135"/>
        <v>5.7399999999999993</v>
      </c>
      <c r="Q111" s="12">
        <f t="shared" si="152"/>
        <v>195081.25</v>
      </c>
      <c r="R111" s="12">
        <f t="shared" si="136"/>
        <v>90037.5</v>
      </c>
      <c r="S111" s="12">
        <f t="shared" si="137"/>
        <v>4287.5</v>
      </c>
      <c r="T111" s="12">
        <f t="shared" si="153"/>
        <v>46819.5</v>
      </c>
      <c r="U111" s="12">
        <f t="shared" si="154"/>
        <v>2229.5</v>
      </c>
      <c r="V111" s="12">
        <f t="shared" si="138"/>
        <v>1029</v>
      </c>
      <c r="W111" s="15">
        <f t="shared" si="155"/>
        <v>19.868600000000001</v>
      </c>
      <c r="X111" s="12">
        <f t="shared" si="139"/>
        <v>14840.875</v>
      </c>
      <c r="Y111" s="12">
        <f t="shared" si="156"/>
        <v>7717.2550000000001</v>
      </c>
      <c r="Z111" s="12">
        <f t="shared" si="140"/>
        <v>3561.81</v>
      </c>
      <c r="AA111" s="12">
        <f t="shared" si="141"/>
        <v>169.61</v>
      </c>
      <c r="AB111" s="12">
        <f t="shared" si="142"/>
        <v>31.156355727738166</v>
      </c>
      <c r="AC111" s="15">
        <f t="shared" si="143"/>
        <v>-6.9263557277381658</v>
      </c>
      <c r="AD111" s="15">
        <f t="shared" si="157"/>
        <v>1.9228046875000295</v>
      </c>
      <c r="AE111" s="15">
        <f t="shared" si="158"/>
        <v>47.974403667171295</v>
      </c>
      <c r="AF111" s="15">
        <f t="shared" si="159"/>
        <v>3.697177866272086</v>
      </c>
      <c r="AG111" s="15">
        <f t="shared" si="160"/>
        <v>-0.28585867634082401</v>
      </c>
      <c r="AH111" s="15">
        <f t="shared" si="161"/>
        <v>0.28585867634082401</v>
      </c>
      <c r="AI111" s="15">
        <f t="shared" si="162"/>
        <v>28.585867634082401</v>
      </c>
      <c r="AJ111" s="7"/>
    </row>
    <row r="112" spans="1:36" x14ac:dyDescent="0.3">
      <c r="A112" s="14">
        <v>0.82</v>
      </c>
      <c r="B112" s="14">
        <v>612.5</v>
      </c>
      <c r="C112" s="14">
        <v>318.5</v>
      </c>
      <c r="D112" s="14">
        <v>147</v>
      </c>
      <c r="E112" s="14">
        <v>7</v>
      </c>
      <c r="F112" s="14">
        <v>23.67</v>
      </c>
      <c r="G112" s="12">
        <f t="shared" si="144"/>
        <v>0.67239999999999989</v>
      </c>
      <c r="H112" s="12">
        <f t="shared" si="145"/>
        <v>375156.25</v>
      </c>
      <c r="I112" s="12">
        <f t="shared" si="146"/>
        <v>101442.25</v>
      </c>
      <c r="J112" s="12">
        <f t="shared" si="147"/>
        <v>21609</v>
      </c>
      <c r="K112" s="12">
        <f t="shared" si="148"/>
        <v>49</v>
      </c>
      <c r="L112" s="12">
        <f t="shared" si="149"/>
        <v>560.26890000000003</v>
      </c>
      <c r="M112" s="12">
        <f t="shared" si="134"/>
        <v>502.24999999999994</v>
      </c>
      <c r="N112" s="12">
        <f t="shared" si="150"/>
        <v>261.16999999999996</v>
      </c>
      <c r="O112" s="15">
        <f t="shared" si="151"/>
        <v>120.53999999999999</v>
      </c>
      <c r="P112" s="12">
        <f t="shared" si="135"/>
        <v>5.7399999999999993</v>
      </c>
      <c r="Q112" s="12">
        <f t="shared" si="152"/>
        <v>195081.25</v>
      </c>
      <c r="R112" s="12">
        <f t="shared" si="136"/>
        <v>90037.5</v>
      </c>
      <c r="S112" s="12">
        <f t="shared" si="137"/>
        <v>4287.5</v>
      </c>
      <c r="T112" s="12">
        <f t="shared" si="153"/>
        <v>46819.5</v>
      </c>
      <c r="U112" s="12">
        <f t="shared" si="154"/>
        <v>2229.5</v>
      </c>
      <c r="V112" s="12">
        <f t="shared" si="138"/>
        <v>1029</v>
      </c>
      <c r="W112" s="15">
        <f t="shared" si="155"/>
        <v>19.409400000000002</v>
      </c>
      <c r="X112" s="12">
        <f t="shared" si="139"/>
        <v>14497.875000000002</v>
      </c>
      <c r="Y112" s="12">
        <f t="shared" si="156"/>
        <v>7538.8950000000004</v>
      </c>
      <c r="Z112" s="12">
        <f t="shared" si="140"/>
        <v>3479.4900000000002</v>
      </c>
      <c r="AA112" s="12">
        <f t="shared" si="141"/>
        <v>165.69</v>
      </c>
      <c r="AB112" s="12">
        <f t="shared" si="142"/>
        <v>31.156355727738166</v>
      </c>
      <c r="AC112" s="15">
        <f t="shared" si="143"/>
        <v>-7.4863557277381645</v>
      </c>
      <c r="AD112" s="15">
        <f t="shared" si="157"/>
        <v>1.3628046875000308</v>
      </c>
      <c r="AE112" s="15">
        <f t="shared" si="158"/>
        <v>56.045522082238023</v>
      </c>
      <c r="AF112" s="15">
        <f t="shared" si="159"/>
        <v>1.8572366162720566</v>
      </c>
      <c r="AG112" s="15">
        <f t="shared" si="160"/>
        <v>-0.31628034337719324</v>
      </c>
      <c r="AH112" s="15">
        <f t="shared" si="161"/>
        <v>0.31628034337719324</v>
      </c>
      <c r="AI112" s="15">
        <f t="shared" si="162"/>
        <v>31.628034337719324</v>
      </c>
      <c r="AJ112" s="7"/>
    </row>
    <row r="113" spans="1:36" x14ac:dyDescent="0.3">
      <c r="A113" s="14">
        <v>0.82</v>
      </c>
      <c r="B113" s="14">
        <v>612.5</v>
      </c>
      <c r="C113" s="14">
        <v>318.5</v>
      </c>
      <c r="D113" s="14">
        <v>147</v>
      </c>
      <c r="E113" s="14">
        <v>7</v>
      </c>
      <c r="F113" s="14">
        <v>22.79</v>
      </c>
      <c r="G113" s="12">
        <f t="shared" si="144"/>
        <v>0.67239999999999989</v>
      </c>
      <c r="H113" s="12">
        <f t="shared" si="145"/>
        <v>375156.25</v>
      </c>
      <c r="I113" s="12">
        <f t="shared" si="146"/>
        <v>101442.25</v>
      </c>
      <c r="J113" s="12">
        <f t="shared" si="147"/>
        <v>21609</v>
      </c>
      <c r="K113" s="12">
        <f t="shared" si="148"/>
        <v>49</v>
      </c>
      <c r="L113" s="12">
        <f t="shared" si="149"/>
        <v>519.38409999999999</v>
      </c>
      <c r="M113" s="12">
        <f t="shared" si="134"/>
        <v>502.24999999999994</v>
      </c>
      <c r="N113" s="12">
        <f t="shared" si="150"/>
        <v>261.16999999999996</v>
      </c>
      <c r="O113" s="15">
        <f t="shared" si="151"/>
        <v>120.53999999999999</v>
      </c>
      <c r="P113" s="12">
        <f t="shared" si="135"/>
        <v>5.7399999999999993</v>
      </c>
      <c r="Q113" s="12">
        <f t="shared" si="152"/>
        <v>195081.25</v>
      </c>
      <c r="R113" s="12">
        <f t="shared" si="136"/>
        <v>90037.5</v>
      </c>
      <c r="S113" s="12">
        <f t="shared" si="137"/>
        <v>4287.5</v>
      </c>
      <c r="T113" s="12">
        <f t="shared" si="153"/>
        <v>46819.5</v>
      </c>
      <c r="U113" s="12">
        <f t="shared" si="154"/>
        <v>2229.5</v>
      </c>
      <c r="V113" s="12">
        <f t="shared" si="138"/>
        <v>1029</v>
      </c>
      <c r="W113" s="15">
        <f t="shared" si="155"/>
        <v>18.687799999999999</v>
      </c>
      <c r="X113" s="12">
        <f t="shared" si="139"/>
        <v>13958.875</v>
      </c>
      <c r="Y113" s="12">
        <f t="shared" si="156"/>
        <v>7258.6149999999998</v>
      </c>
      <c r="Z113" s="12">
        <f t="shared" si="140"/>
        <v>3350.1299999999997</v>
      </c>
      <c r="AA113" s="12">
        <f t="shared" si="141"/>
        <v>159.53</v>
      </c>
      <c r="AB113" s="12">
        <f t="shared" si="142"/>
        <v>31.156355727738166</v>
      </c>
      <c r="AC113" s="15">
        <f t="shared" si="143"/>
        <v>-8.366355727738167</v>
      </c>
      <c r="AD113" s="15">
        <f t="shared" si="157"/>
        <v>0.48280468750002825</v>
      </c>
      <c r="AE113" s="15">
        <f t="shared" si="158"/>
        <v>69.995908163057237</v>
      </c>
      <c r="AF113" s="15">
        <f t="shared" si="159"/>
        <v>0.23310036627199993</v>
      </c>
      <c r="AG113" s="15">
        <f t="shared" si="160"/>
        <v>-0.36710643825090689</v>
      </c>
      <c r="AH113" s="15">
        <f t="shared" si="161"/>
        <v>0.36710643825090689</v>
      </c>
      <c r="AI113" s="15">
        <f t="shared" si="162"/>
        <v>36.710643825090692</v>
      </c>
      <c r="AJ113" s="7"/>
    </row>
    <row r="114" spans="1:36" x14ac:dyDescent="0.3">
      <c r="A114" s="14">
        <v>0.79</v>
      </c>
      <c r="B114" s="14">
        <v>637</v>
      </c>
      <c r="C114" s="14">
        <v>343</v>
      </c>
      <c r="D114" s="14">
        <v>147</v>
      </c>
      <c r="E114" s="14">
        <v>7</v>
      </c>
      <c r="F114" s="14">
        <v>35.65</v>
      </c>
      <c r="G114" s="12">
        <f t="shared" si="144"/>
        <v>0.6241000000000001</v>
      </c>
      <c r="H114" s="12">
        <f t="shared" si="145"/>
        <v>405769</v>
      </c>
      <c r="I114" s="12">
        <f t="shared" si="146"/>
        <v>117649</v>
      </c>
      <c r="J114" s="12">
        <f t="shared" si="147"/>
        <v>21609</v>
      </c>
      <c r="K114" s="12">
        <f t="shared" si="148"/>
        <v>49</v>
      </c>
      <c r="L114" s="12">
        <f t="shared" si="149"/>
        <v>1270.9224999999999</v>
      </c>
      <c r="M114" s="12">
        <f t="shared" si="134"/>
        <v>503.23</v>
      </c>
      <c r="N114" s="12">
        <f t="shared" si="150"/>
        <v>270.97000000000003</v>
      </c>
      <c r="O114" s="15">
        <f t="shared" si="151"/>
        <v>116.13000000000001</v>
      </c>
      <c r="P114" s="12">
        <f t="shared" si="135"/>
        <v>5.53</v>
      </c>
      <c r="Q114" s="12">
        <f t="shared" si="152"/>
        <v>218491</v>
      </c>
      <c r="R114" s="12">
        <f t="shared" si="136"/>
        <v>93639</v>
      </c>
      <c r="S114" s="12">
        <f t="shared" si="137"/>
        <v>4459</v>
      </c>
      <c r="T114" s="12">
        <f t="shared" si="153"/>
        <v>50421</v>
      </c>
      <c r="U114" s="12">
        <f t="shared" si="154"/>
        <v>2401</v>
      </c>
      <c r="V114" s="12">
        <f t="shared" si="138"/>
        <v>1029</v>
      </c>
      <c r="W114" s="15">
        <f t="shared" si="155"/>
        <v>28.163499999999999</v>
      </c>
      <c r="X114" s="12">
        <f t="shared" si="139"/>
        <v>22709.05</v>
      </c>
      <c r="Y114" s="12">
        <f t="shared" si="156"/>
        <v>12227.949999999999</v>
      </c>
      <c r="Z114" s="12">
        <f t="shared" si="140"/>
        <v>5240.55</v>
      </c>
      <c r="AA114" s="12">
        <f t="shared" si="141"/>
        <v>249.54999999999998</v>
      </c>
      <c r="AB114" s="12">
        <f t="shared" si="142"/>
        <v>32.450893174875766</v>
      </c>
      <c r="AC114" s="15">
        <f t="shared" si="143"/>
        <v>3.1991068251242325</v>
      </c>
      <c r="AD114" s="15">
        <f t="shared" si="157"/>
        <v>13.342804687500028</v>
      </c>
      <c r="AE114" s="15">
        <f t="shared" si="158"/>
        <v>10.234284478556447</v>
      </c>
      <c r="AF114" s="15">
        <f t="shared" si="159"/>
        <v>178.0304369287727</v>
      </c>
      <c r="AG114" s="15">
        <f t="shared" si="160"/>
        <v>8.9736516833779312E-2</v>
      </c>
      <c r="AH114" s="15">
        <f t="shared" si="161"/>
        <v>8.9736516833779312E-2</v>
      </c>
      <c r="AI114" s="15">
        <f t="shared" si="162"/>
        <v>8.9736516833779305</v>
      </c>
      <c r="AJ114" s="7"/>
    </row>
    <row r="115" spans="1:36" x14ac:dyDescent="0.3">
      <c r="A115" s="14">
        <v>0.79</v>
      </c>
      <c r="B115" s="14">
        <v>637</v>
      </c>
      <c r="C115" s="14">
        <v>343</v>
      </c>
      <c r="D115" s="14">
        <v>147</v>
      </c>
      <c r="E115" s="14">
        <v>7</v>
      </c>
      <c r="F115" s="14">
        <v>37.26</v>
      </c>
      <c r="G115" s="12">
        <f t="shared" si="144"/>
        <v>0.6241000000000001</v>
      </c>
      <c r="H115" s="12">
        <f t="shared" si="145"/>
        <v>405769</v>
      </c>
      <c r="I115" s="12">
        <f t="shared" si="146"/>
        <v>117649</v>
      </c>
      <c r="J115" s="12">
        <f t="shared" si="147"/>
        <v>21609</v>
      </c>
      <c r="K115" s="12">
        <f t="shared" si="148"/>
        <v>49</v>
      </c>
      <c r="L115" s="12">
        <f t="shared" si="149"/>
        <v>1388.3075999999999</v>
      </c>
      <c r="M115" s="12">
        <f t="shared" si="134"/>
        <v>503.23</v>
      </c>
      <c r="N115" s="12">
        <f t="shared" si="150"/>
        <v>270.97000000000003</v>
      </c>
      <c r="O115" s="15">
        <f t="shared" si="151"/>
        <v>116.13000000000001</v>
      </c>
      <c r="P115" s="12">
        <f t="shared" si="135"/>
        <v>5.53</v>
      </c>
      <c r="Q115" s="12">
        <f t="shared" si="152"/>
        <v>218491</v>
      </c>
      <c r="R115" s="12">
        <f t="shared" si="136"/>
        <v>93639</v>
      </c>
      <c r="S115" s="12">
        <f t="shared" si="137"/>
        <v>4459</v>
      </c>
      <c r="T115" s="12">
        <f t="shared" si="153"/>
        <v>50421</v>
      </c>
      <c r="U115" s="12">
        <f t="shared" si="154"/>
        <v>2401</v>
      </c>
      <c r="V115" s="12">
        <f t="shared" si="138"/>
        <v>1029</v>
      </c>
      <c r="W115" s="15">
        <f t="shared" si="155"/>
        <v>29.435400000000001</v>
      </c>
      <c r="X115" s="12">
        <f t="shared" si="139"/>
        <v>23734.62</v>
      </c>
      <c r="Y115" s="12">
        <f t="shared" si="156"/>
        <v>12780.179999999998</v>
      </c>
      <c r="Z115" s="12">
        <f t="shared" si="140"/>
        <v>5477.2199999999993</v>
      </c>
      <c r="AA115" s="12">
        <f t="shared" si="141"/>
        <v>260.82</v>
      </c>
      <c r="AB115" s="12">
        <f t="shared" si="142"/>
        <v>32.450893174875766</v>
      </c>
      <c r="AC115" s="15">
        <f t="shared" si="143"/>
        <v>4.8091068251242319</v>
      </c>
      <c r="AD115" s="15">
        <f t="shared" si="157"/>
        <v>14.952804687500027</v>
      </c>
      <c r="AE115" s="15">
        <f t="shared" si="158"/>
        <v>23.127508455456471</v>
      </c>
      <c r="AF115" s="15">
        <f t="shared" si="159"/>
        <v>223.58636802252278</v>
      </c>
      <c r="AG115" s="15">
        <f t="shared" si="160"/>
        <v>0.12906888956318391</v>
      </c>
      <c r="AH115" s="15">
        <f t="shared" si="161"/>
        <v>0.12906888956318391</v>
      </c>
      <c r="AI115" s="15">
        <f t="shared" si="162"/>
        <v>12.90688895631839</v>
      </c>
      <c r="AJ115" s="7"/>
    </row>
    <row r="116" spans="1:36" x14ac:dyDescent="0.3">
      <c r="A116" s="14">
        <v>0.79</v>
      </c>
      <c r="B116" s="14">
        <v>637</v>
      </c>
      <c r="C116" s="14">
        <v>343</v>
      </c>
      <c r="D116" s="14">
        <v>147</v>
      </c>
      <c r="E116" s="14">
        <v>7</v>
      </c>
      <c r="F116" s="14">
        <v>36.97</v>
      </c>
      <c r="G116" s="12">
        <f t="shared" si="144"/>
        <v>0.6241000000000001</v>
      </c>
      <c r="H116" s="12">
        <f t="shared" si="145"/>
        <v>405769</v>
      </c>
      <c r="I116" s="12">
        <f t="shared" si="146"/>
        <v>117649</v>
      </c>
      <c r="J116" s="12">
        <f t="shared" si="147"/>
        <v>21609</v>
      </c>
      <c r="K116" s="12">
        <f t="shared" si="148"/>
        <v>49</v>
      </c>
      <c r="L116" s="12">
        <f t="shared" si="149"/>
        <v>1366.7809</v>
      </c>
      <c r="M116" s="12">
        <f t="shared" si="134"/>
        <v>503.23</v>
      </c>
      <c r="N116" s="12">
        <f t="shared" si="150"/>
        <v>270.97000000000003</v>
      </c>
      <c r="O116" s="15">
        <f t="shared" si="151"/>
        <v>116.13000000000001</v>
      </c>
      <c r="P116" s="12">
        <f t="shared" si="135"/>
        <v>5.53</v>
      </c>
      <c r="Q116" s="12">
        <f t="shared" si="152"/>
        <v>218491</v>
      </c>
      <c r="R116" s="12">
        <f t="shared" si="136"/>
        <v>93639</v>
      </c>
      <c r="S116" s="12">
        <f t="shared" si="137"/>
        <v>4459</v>
      </c>
      <c r="T116" s="12">
        <f t="shared" si="153"/>
        <v>50421</v>
      </c>
      <c r="U116" s="12">
        <f t="shared" si="154"/>
        <v>2401</v>
      </c>
      <c r="V116" s="12">
        <f t="shared" si="138"/>
        <v>1029</v>
      </c>
      <c r="W116" s="15">
        <f t="shared" si="155"/>
        <v>29.206299999999999</v>
      </c>
      <c r="X116" s="12">
        <f t="shared" si="139"/>
        <v>23549.89</v>
      </c>
      <c r="Y116" s="12">
        <f t="shared" si="156"/>
        <v>12680.71</v>
      </c>
      <c r="Z116" s="12">
        <f t="shared" si="140"/>
        <v>5434.59</v>
      </c>
      <c r="AA116" s="12">
        <f t="shared" si="141"/>
        <v>258.78999999999996</v>
      </c>
      <c r="AB116" s="12">
        <f t="shared" si="142"/>
        <v>32.450893174875766</v>
      </c>
      <c r="AC116" s="15">
        <f t="shared" si="143"/>
        <v>4.5191068251242328</v>
      </c>
      <c r="AD116" s="15">
        <f t="shared" si="157"/>
        <v>14.662804687500028</v>
      </c>
      <c r="AE116" s="15">
        <f t="shared" si="158"/>
        <v>20.422326496884423</v>
      </c>
      <c r="AF116" s="15">
        <f t="shared" si="159"/>
        <v>214.99784130377279</v>
      </c>
      <c r="AG116" s="15">
        <f t="shared" si="160"/>
        <v>0.12223713348997113</v>
      </c>
      <c r="AH116" s="15">
        <f t="shared" si="161"/>
        <v>0.12223713348997113</v>
      </c>
      <c r="AI116" s="15">
        <f t="shared" si="162"/>
        <v>12.223713348997114</v>
      </c>
      <c r="AJ116" s="7"/>
    </row>
    <row r="117" spans="1:36" x14ac:dyDescent="0.3">
      <c r="A117" s="14">
        <v>0.79</v>
      </c>
      <c r="B117" s="14">
        <v>637</v>
      </c>
      <c r="C117" s="14">
        <v>343</v>
      </c>
      <c r="D117" s="14">
        <v>147</v>
      </c>
      <c r="E117" s="14">
        <v>7</v>
      </c>
      <c r="F117" s="14">
        <v>36.03</v>
      </c>
      <c r="G117" s="12">
        <f t="shared" si="144"/>
        <v>0.6241000000000001</v>
      </c>
      <c r="H117" s="12">
        <f t="shared" si="145"/>
        <v>405769</v>
      </c>
      <c r="I117" s="12">
        <f t="shared" si="146"/>
        <v>117649</v>
      </c>
      <c r="J117" s="12">
        <f t="shared" si="147"/>
        <v>21609</v>
      </c>
      <c r="K117" s="12">
        <f t="shared" si="148"/>
        <v>49</v>
      </c>
      <c r="L117" s="12">
        <f t="shared" si="149"/>
        <v>1298.1609000000001</v>
      </c>
      <c r="M117" s="12">
        <f t="shared" si="134"/>
        <v>503.23</v>
      </c>
      <c r="N117" s="12">
        <f t="shared" si="150"/>
        <v>270.97000000000003</v>
      </c>
      <c r="O117" s="15">
        <f t="shared" si="151"/>
        <v>116.13000000000001</v>
      </c>
      <c r="P117" s="12">
        <f t="shared" si="135"/>
        <v>5.53</v>
      </c>
      <c r="Q117" s="12">
        <f t="shared" si="152"/>
        <v>218491</v>
      </c>
      <c r="R117" s="12">
        <f t="shared" si="136"/>
        <v>93639</v>
      </c>
      <c r="S117" s="12">
        <f t="shared" si="137"/>
        <v>4459</v>
      </c>
      <c r="T117" s="12">
        <f t="shared" si="153"/>
        <v>50421</v>
      </c>
      <c r="U117" s="12">
        <f t="shared" si="154"/>
        <v>2401</v>
      </c>
      <c r="V117" s="12">
        <f t="shared" si="138"/>
        <v>1029</v>
      </c>
      <c r="W117" s="15">
        <f t="shared" si="155"/>
        <v>28.463700000000003</v>
      </c>
      <c r="X117" s="12">
        <f t="shared" si="139"/>
        <v>22951.11</v>
      </c>
      <c r="Y117" s="12">
        <f t="shared" si="156"/>
        <v>12358.29</v>
      </c>
      <c r="Z117" s="12">
        <f t="shared" si="140"/>
        <v>5296.41</v>
      </c>
      <c r="AA117" s="12">
        <f t="shared" si="141"/>
        <v>252.21</v>
      </c>
      <c r="AB117" s="12">
        <f t="shared" si="142"/>
        <v>32.450893174875766</v>
      </c>
      <c r="AC117" s="15">
        <f t="shared" si="143"/>
        <v>3.5791068251242351</v>
      </c>
      <c r="AD117" s="15">
        <f t="shared" si="157"/>
        <v>13.72280468750003</v>
      </c>
      <c r="AE117" s="15">
        <f t="shared" si="158"/>
        <v>12.810005665650882</v>
      </c>
      <c r="AF117" s="15">
        <f t="shared" si="159"/>
        <v>188.31536849127281</v>
      </c>
      <c r="AG117" s="15">
        <f t="shared" si="160"/>
        <v>9.9336853320128635E-2</v>
      </c>
      <c r="AH117" s="15">
        <f t="shared" si="161"/>
        <v>9.9336853320128635E-2</v>
      </c>
      <c r="AI117" s="15">
        <f t="shared" si="162"/>
        <v>9.933685332012864</v>
      </c>
      <c r="AJ117" s="7"/>
    </row>
    <row r="118" spans="1:36" x14ac:dyDescent="0.3">
      <c r="A118" s="14">
        <v>0.76</v>
      </c>
      <c r="B118" s="14">
        <v>661.5</v>
      </c>
      <c r="C118" s="14">
        <v>416.5</v>
      </c>
      <c r="D118" s="14">
        <v>122.5</v>
      </c>
      <c r="E118" s="14">
        <v>7</v>
      </c>
      <c r="F118" s="14">
        <v>33.159999999999997</v>
      </c>
      <c r="G118" s="12">
        <f t="shared" si="144"/>
        <v>0.5776</v>
      </c>
      <c r="H118" s="12">
        <f t="shared" si="145"/>
        <v>437582.25</v>
      </c>
      <c r="I118" s="12">
        <f t="shared" si="146"/>
        <v>173472.25</v>
      </c>
      <c r="J118" s="12">
        <f t="shared" si="147"/>
        <v>15006.25</v>
      </c>
      <c r="K118" s="12">
        <f t="shared" si="148"/>
        <v>49</v>
      </c>
      <c r="L118" s="12">
        <f t="shared" si="149"/>
        <v>1099.5855999999999</v>
      </c>
      <c r="M118" s="12">
        <f t="shared" si="134"/>
        <v>502.74</v>
      </c>
      <c r="N118" s="12">
        <f t="shared" si="150"/>
        <v>316.54000000000002</v>
      </c>
      <c r="O118" s="15">
        <f t="shared" si="151"/>
        <v>93.1</v>
      </c>
      <c r="P118" s="12">
        <f t="shared" si="135"/>
        <v>5.32</v>
      </c>
      <c r="Q118" s="12">
        <f t="shared" si="152"/>
        <v>275514.75</v>
      </c>
      <c r="R118" s="12">
        <f t="shared" si="136"/>
        <v>81033.75</v>
      </c>
      <c r="S118" s="12">
        <f t="shared" si="137"/>
        <v>4630.5</v>
      </c>
      <c r="T118" s="12">
        <f t="shared" si="153"/>
        <v>51021.25</v>
      </c>
      <c r="U118" s="12">
        <f t="shared" si="154"/>
        <v>2915.5</v>
      </c>
      <c r="V118" s="12">
        <f t="shared" si="138"/>
        <v>857.5</v>
      </c>
      <c r="W118" s="15">
        <f t="shared" si="155"/>
        <v>25.201599999999999</v>
      </c>
      <c r="X118" s="12">
        <f t="shared" si="139"/>
        <v>21935.339999999997</v>
      </c>
      <c r="Y118" s="12">
        <f t="shared" si="156"/>
        <v>13811.14</v>
      </c>
      <c r="Z118" s="12">
        <f t="shared" si="140"/>
        <v>4062.0999999999995</v>
      </c>
      <c r="AA118" s="12">
        <f t="shared" si="141"/>
        <v>232.11999999999998</v>
      </c>
      <c r="AB118" s="12">
        <f t="shared" si="142"/>
        <v>36.725278663869851</v>
      </c>
      <c r="AC118" s="15">
        <f t="shared" si="143"/>
        <v>-3.5652786638698544</v>
      </c>
      <c r="AD118" s="15">
        <f t="shared" si="157"/>
        <v>10.852804687500026</v>
      </c>
      <c r="AE118" s="15">
        <f t="shared" si="158"/>
        <v>12.711211951045614</v>
      </c>
      <c r="AF118" s="15">
        <f t="shared" si="159"/>
        <v>117.78336958502253</v>
      </c>
      <c r="AG118" s="15">
        <f t="shared" si="160"/>
        <v>-0.10751745065952517</v>
      </c>
      <c r="AH118" s="15">
        <f t="shared" si="161"/>
        <v>0.10751745065952517</v>
      </c>
      <c r="AI118" s="15">
        <f t="shared" si="162"/>
        <v>10.751745065952518</v>
      </c>
      <c r="AJ118" s="7"/>
    </row>
    <row r="119" spans="1:36" x14ac:dyDescent="0.3">
      <c r="A119" s="14">
        <v>0.76</v>
      </c>
      <c r="B119" s="14">
        <v>661.5</v>
      </c>
      <c r="C119" s="14">
        <v>416.5</v>
      </c>
      <c r="D119" s="14">
        <v>122.5</v>
      </c>
      <c r="E119" s="14">
        <v>7</v>
      </c>
      <c r="F119" s="14">
        <v>32.4</v>
      </c>
      <c r="G119" s="12">
        <f t="shared" si="144"/>
        <v>0.5776</v>
      </c>
      <c r="H119" s="12">
        <f t="shared" si="145"/>
        <v>437582.25</v>
      </c>
      <c r="I119" s="12">
        <f t="shared" si="146"/>
        <v>173472.25</v>
      </c>
      <c r="J119" s="12">
        <f t="shared" si="147"/>
        <v>15006.25</v>
      </c>
      <c r="K119" s="12">
        <f t="shared" si="148"/>
        <v>49</v>
      </c>
      <c r="L119" s="12">
        <f t="shared" si="149"/>
        <v>1049.76</v>
      </c>
      <c r="M119" s="12">
        <f t="shared" si="134"/>
        <v>502.74</v>
      </c>
      <c r="N119" s="12">
        <f t="shared" si="150"/>
        <v>316.54000000000002</v>
      </c>
      <c r="O119" s="15">
        <f t="shared" si="151"/>
        <v>93.1</v>
      </c>
      <c r="P119" s="12">
        <f t="shared" si="135"/>
        <v>5.32</v>
      </c>
      <c r="Q119" s="12">
        <f t="shared" si="152"/>
        <v>275514.75</v>
      </c>
      <c r="R119" s="12">
        <f t="shared" si="136"/>
        <v>81033.75</v>
      </c>
      <c r="S119" s="12">
        <f t="shared" si="137"/>
        <v>4630.5</v>
      </c>
      <c r="T119" s="12">
        <f t="shared" si="153"/>
        <v>51021.25</v>
      </c>
      <c r="U119" s="12">
        <f t="shared" si="154"/>
        <v>2915.5</v>
      </c>
      <c r="V119" s="12">
        <f t="shared" si="138"/>
        <v>857.5</v>
      </c>
      <c r="W119" s="15">
        <f t="shared" si="155"/>
        <v>24.623999999999999</v>
      </c>
      <c r="X119" s="12">
        <f t="shared" si="139"/>
        <v>21432.6</v>
      </c>
      <c r="Y119" s="12">
        <f t="shared" si="156"/>
        <v>13494.599999999999</v>
      </c>
      <c r="Z119" s="12">
        <f t="shared" si="140"/>
        <v>3969</v>
      </c>
      <c r="AA119" s="12">
        <f t="shared" si="141"/>
        <v>226.79999999999998</v>
      </c>
      <c r="AB119" s="12">
        <f t="shared" si="142"/>
        <v>36.725278663869851</v>
      </c>
      <c r="AC119" s="15">
        <f t="shared" si="143"/>
        <v>-4.3252786638698524</v>
      </c>
      <c r="AD119" s="15">
        <f t="shared" si="157"/>
        <v>10.092804687500028</v>
      </c>
      <c r="AE119" s="15">
        <f t="shared" si="158"/>
        <v>18.708035520127776</v>
      </c>
      <c r="AF119" s="15">
        <f t="shared" si="159"/>
        <v>101.86470646002253</v>
      </c>
      <c r="AG119" s="15">
        <f t="shared" si="160"/>
        <v>-0.13349625505771151</v>
      </c>
      <c r="AH119" s="15">
        <f t="shared" si="161"/>
        <v>0.13349625505771151</v>
      </c>
      <c r="AI119" s="15">
        <f t="shared" si="162"/>
        <v>13.349625505771151</v>
      </c>
      <c r="AJ119" s="7"/>
    </row>
    <row r="120" spans="1:36" x14ac:dyDescent="0.3">
      <c r="A120" s="14">
        <v>0.76</v>
      </c>
      <c r="B120" s="14">
        <v>661.5</v>
      </c>
      <c r="C120" s="14">
        <v>416.5</v>
      </c>
      <c r="D120" s="14">
        <v>122.5</v>
      </c>
      <c r="E120" s="14">
        <v>7</v>
      </c>
      <c r="F120" s="14">
        <v>33.119999999999997</v>
      </c>
      <c r="G120" s="12">
        <f t="shared" si="144"/>
        <v>0.5776</v>
      </c>
      <c r="H120" s="12">
        <f t="shared" si="145"/>
        <v>437582.25</v>
      </c>
      <c r="I120" s="12">
        <f t="shared" si="146"/>
        <v>173472.25</v>
      </c>
      <c r="J120" s="12">
        <f t="shared" si="147"/>
        <v>15006.25</v>
      </c>
      <c r="K120" s="12">
        <f t="shared" si="148"/>
        <v>49</v>
      </c>
      <c r="L120" s="12">
        <f t="shared" si="149"/>
        <v>1096.9343999999999</v>
      </c>
      <c r="M120" s="12">
        <f t="shared" si="134"/>
        <v>502.74</v>
      </c>
      <c r="N120" s="12">
        <f t="shared" si="150"/>
        <v>316.54000000000002</v>
      </c>
      <c r="O120" s="15">
        <f t="shared" si="151"/>
        <v>93.1</v>
      </c>
      <c r="P120" s="12">
        <f t="shared" si="135"/>
        <v>5.32</v>
      </c>
      <c r="Q120" s="12">
        <f t="shared" si="152"/>
        <v>275514.75</v>
      </c>
      <c r="R120" s="12">
        <f t="shared" si="136"/>
        <v>81033.75</v>
      </c>
      <c r="S120" s="12">
        <f t="shared" si="137"/>
        <v>4630.5</v>
      </c>
      <c r="T120" s="12">
        <f t="shared" si="153"/>
        <v>51021.25</v>
      </c>
      <c r="U120" s="12">
        <f t="shared" si="154"/>
        <v>2915.5</v>
      </c>
      <c r="V120" s="12">
        <f t="shared" si="138"/>
        <v>857.5</v>
      </c>
      <c r="W120" s="15">
        <f t="shared" si="155"/>
        <v>25.171199999999999</v>
      </c>
      <c r="X120" s="12">
        <f t="shared" si="139"/>
        <v>21908.879999999997</v>
      </c>
      <c r="Y120" s="12">
        <f t="shared" si="156"/>
        <v>13794.48</v>
      </c>
      <c r="Z120" s="12">
        <f t="shared" si="140"/>
        <v>4057.2</v>
      </c>
      <c r="AA120" s="12">
        <f t="shared" si="141"/>
        <v>231.83999999999997</v>
      </c>
      <c r="AB120" s="12">
        <f t="shared" si="142"/>
        <v>36.725278663869851</v>
      </c>
      <c r="AC120" s="15">
        <f t="shared" si="143"/>
        <v>-3.6052786638698535</v>
      </c>
      <c r="AD120" s="15">
        <f t="shared" si="157"/>
        <v>10.812804687500027</v>
      </c>
      <c r="AE120" s="15">
        <f t="shared" si="158"/>
        <v>12.998034244155196</v>
      </c>
      <c r="AF120" s="15">
        <f t="shared" si="159"/>
        <v>116.91674521002254</v>
      </c>
      <c r="AG120" s="15">
        <f t="shared" si="160"/>
        <v>-0.10885503212167433</v>
      </c>
      <c r="AH120" s="15">
        <f t="shared" si="161"/>
        <v>0.10885503212167433</v>
      </c>
      <c r="AI120" s="15">
        <f t="shared" si="162"/>
        <v>10.885503212167432</v>
      </c>
      <c r="AJ120" s="7"/>
    </row>
    <row r="121" spans="1:36" x14ac:dyDescent="0.3">
      <c r="A121" s="14">
        <v>0.76</v>
      </c>
      <c r="B121" s="14">
        <v>661.5</v>
      </c>
      <c r="C121" s="14">
        <v>416.5</v>
      </c>
      <c r="D121" s="14">
        <v>122.5</v>
      </c>
      <c r="E121" s="14">
        <v>7</v>
      </c>
      <c r="F121" s="14">
        <v>32.409999999999997</v>
      </c>
      <c r="G121" s="12">
        <f t="shared" si="144"/>
        <v>0.5776</v>
      </c>
      <c r="H121" s="12">
        <f t="shared" si="145"/>
        <v>437582.25</v>
      </c>
      <c r="I121" s="12">
        <f t="shared" si="146"/>
        <v>173472.25</v>
      </c>
      <c r="J121" s="12">
        <f t="shared" si="147"/>
        <v>15006.25</v>
      </c>
      <c r="K121" s="12">
        <f t="shared" si="148"/>
        <v>49</v>
      </c>
      <c r="L121" s="12">
        <f t="shared" si="149"/>
        <v>1050.4080999999999</v>
      </c>
      <c r="M121" s="12">
        <f t="shared" si="134"/>
        <v>502.74</v>
      </c>
      <c r="N121" s="12">
        <f t="shared" si="150"/>
        <v>316.54000000000002</v>
      </c>
      <c r="O121" s="15">
        <f t="shared" si="151"/>
        <v>93.1</v>
      </c>
      <c r="P121" s="12">
        <f t="shared" si="135"/>
        <v>5.32</v>
      </c>
      <c r="Q121" s="12">
        <f t="shared" si="152"/>
        <v>275514.75</v>
      </c>
      <c r="R121" s="12">
        <f t="shared" si="136"/>
        <v>81033.75</v>
      </c>
      <c r="S121" s="12">
        <f t="shared" si="137"/>
        <v>4630.5</v>
      </c>
      <c r="T121" s="12">
        <f t="shared" si="153"/>
        <v>51021.25</v>
      </c>
      <c r="U121" s="12">
        <f t="shared" si="154"/>
        <v>2915.5</v>
      </c>
      <c r="V121" s="12">
        <f t="shared" si="138"/>
        <v>857.5</v>
      </c>
      <c r="W121" s="15">
        <f t="shared" si="155"/>
        <v>24.631599999999999</v>
      </c>
      <c r="X121" s="12">
        <f t="shared" si="139"/>
        <v>21439.214999999997</v>
      </c>
      <c r="Y121" s="12">
        <f t="shared" si="156"/>
        <v>13498.764999999999</v>
      </c>
      <c r="Z121" s="12">
        <f t="shared" si="140"/>
        <v>3970.2249999999995</v>
      </c>
      <c r="AA121" s="12">
        <f t="shared" si="141"/>
        <v>226.86999999999998</v>
      </c>
      <c r="AB121" s="12">
        <f t="shared" si="142"/>
        <v>36.725278663869851</v>
      </c>
      <c r="AC121" s="15">
        <f t="shared" si="143"/>
        <v>-4.3152786638698544</v>
      </c>
      <c r="AD121" s="15">
        <f t="shared" si="157"/>
        <v>10.102804687500026</v>
      </c>
      <c r="AE121" s="15">
        <f t="shared" si="158"/>
        <v>18.621629946850394</v>
      </c>
      <c r="AF121" s="15">
        <f t="shared" si="159"/>
        <v>102.06666255377249</v>
      </c>
      <c r="AG121" s="15">
        <f t="shared" si="160"/>
        <v>-0.13314651847793443</v>
      </c>
      <c r="AH121" s="15">
        <f t="shared" si="161"/>
        <v>0.13314651847793443</v>
      </c>
      <c r="AI121" s="15">
        <f t="shared" si="162"/>
        <v>13.314651847793444</v>
      </c>
      <c r="AJ121" s="7"/>
    </row>
    <row r="122" spans="1:36" x14ac:dyDescent="0.3">
      <c r="A122" s="14">
        <v>0.74</v>
      </c>
      <c r="B122" s="14">
        <v>686</v>
      </c>
      <c r="C122" s="14">
        <v>245</v>
      </c>
      <c r="D122" s="14">
        <v>220.5</v>
      </c>
      <c r="E122" s="14">
        <v>3.5</v>
      </c>
      <c r="F122" s="14">
        <v>10.42</v>
      </c>
      <c r="G122" s="12">
        <f t="shared" si="144"/>
        <v>0.54759999999999998</v>
      </c>
      <c r="H122" s="12">
        <f t="shared" si="145"/>
        <v>470596</v>
      </c>
      <c r="I122" s="12">
        <f t="shared" si="146"/>
        <v>60025</v>
      </c>
      <c r="J122" s="12">
        <f t="shared" si="147"/>
        <v>48620.25</v>
      </c>
      <c r="K122" s="12">
        <f t="shared" si="148"/>
        <v>12.25</v>
      </c>
      <c r="L122" s="12">
        <f t="shared" si="149"/>
        <v>108.57639999999999</v>
      </c>
      <c r="M122" s="12">
        <f t="shared" si="134"/>
        <v>507.64</v>
      </c>
      <c r="N122" s="12">
        <f t="shared" si="150"/>
        <v>181.3</v>
      </c>
      <c r="O122" s="15">
        <f t="shared" si="151"/>
        <v>163.16999999999999</v>
      </c>
      <c r="P122" s="12">
        <f t="shared" si="135"/>
        <v>2.59</v>
      </c>
      <c r="Q122" s="12">
        <f t="shared" si="152"/>
        <v>168070</v>
      </c>
      <c r="R122" s="12">
        <f t="shared" si="136"/>
        <v>151263</v>
      </c>
      <c r="S122" s="12">
        <f t="shared" si="137"/>
        <v>2401</v>
      </c>
      <c r="T122" s="12">
        <f t="shared" si="153"/>
        <v>54022.5</v>
      </c>
      <c r="U122" s="12">
        <f t="shared" si="154"/>
        <v>857.5</v>
      </c>
      <c r="V122" s="12">
        <f t="shared" si="138"/>
        <v>771.75</v>
      </c>
      <c r="W122" s="15">
        <f t="shared" si="155"/>
        <v>7.7107999999999999</v>
      </c>
      <c r="X122" s="12">
        <f t="shared" si="139"/>
        <v>7148.12</v>
      </c>
      <c r="Y122" s="12">
        <f t="shared" si="156"/>
        <v>2552.9</v>
      </c>
      <c r="Z122" s="12">
        <f t="shared" si="140"/>
        <v>2297.61</v>
      </c>
      <c r="AA122" s="12">
        <f t="shared" si="141"/>
        <v>36.47</v>
      </c>
      <c r="AB122" s="12">
        <f t="shared" si="142"/>
        <v>10.857851627883971</v>
      </c>
      <c r="AC122" s="15">
        <f t="shared" si="143"/>
        <v>-0.43785162788397081</v>
      </c>
      <c r="AD122" s="15">
        <f t="shared" si="157"/>
        <v>-11.887195312499971</v>
      </c>
      <c r="AE122" s="15">
        <f t="shared" si="158"/>
        <v>0.19171404804064324</v>
      </c>
      <c r="AF122" s="15">
        <f t="shared" si="159"/>
        <v>141.30541239752128</v>
      </c>
      <c r="AG122" s="15">
        <f t="shared" si="160"/>
        <v>-4.2020309777732322E-2</v>
      </c>
      <c r="AH122" s="15">
        <f t="shared" si="161"/>
        <v>4.2020309777732322E-2</v>
      </c>
      <c r="AI122" s="15">
        <f t="shared" si="162"/>
        <v>4.2020309777732319</v>
      </c>
      <c r="AJ122" s="7"/>
    </row>
    <row r="123" spans="1:36" x14ac:dyDescent="0.3">
      <c r="A123" s="14">
        <v>0.74</v>
      </c>
      <c r="B123" s="14">
        <v>686</v>
      </c>
      <c r="C123" s="14">
        <v>245</v>
      </c>
      <c r="D123" s="14">
        <v>220.5</v>
      </c>
      <c r="E123" s="14">
        <v>3.5</v>
      </c>
      <c r="F123" s="14">
        <v>10.46</v>
      </c>
      <c r="G123" s="12">
        <f t="shared" si="144"/>
        <v>0.54759999999999998</v>
      </c>
      <c r="H123" s="12">
        <f t="shared" si="145"/>
        <v>470596</v>
      </c>
      <c r="I123" s="12">
        <f t="shared" si="146"/>
        <v>60025</v>
      </c>
      <c r="J123" s="12">
        <f t="shared" si="147"/>
        <v>48620.25</v>
      </c>
      <c r="K123" s="12">
        <f t="shared" si="148"/>
        <v>12.25</v>
      </c>
      <c r="L123" s="12">
        <f t="shared" si="149"/>
        <v>109.41160000000002</v>
      </c>
      <c r="M123" s="12">
        <f t="shared" si="134"/>
        <v>507.64</v>
      </c>
      <c r="N123" s="12">
        <f t="shared" si="150"/>
        <v>181.3</v>
      </c>
      <c r="O123" s="15">
        <f t="shared" si="151"/>
        <v>163.16999999999999</v>
      </c>
      <c r="P123" s="12">
        <f t="shared" si="135"/>
        <v>2.59</v>
      </c>
      <c r="Q123" s="12">
        <f t="shared" si="152"/>
        <v>168070</v>
      </c>
      <c r="R123" s="12">
        <f t="shared" si="136"/>
        <v>151263</v>
      </c>
      <c r="S123" s="12">
        <f t="shared" si="137"/>
        <v>2401</v>
      </c>
      <c r="T123" s="12">
        <f t="shared" si="153"/>
        <v>54022.5</v>
      </c>
      <c r="U123" s="12">
        <f t="shared" si="154"/>
        <v>857.5</v>
      </c>
      <c r="V123" s="12">
        <f t="shared" si="138"/>
        <v>771.75</v>
      </c>
      <c r="W123" s="15">
        <f t="shared" si="155"/>
        <v>7.7404000000000002</v>
      </c>
      <c r="X123" s="12">
        <f t="shared" si="139"/>
        <v>7175.56</v>
      </c>
      <c r="Y123" s="12">
        <f t="shared" si="156"/>
        <v>2562.7000000000003</v>
      </c>
      <c r="Z123" s="12">
        <f t="shared" si="140"/>
        <v>2306.4300000000003</v>
      </c>
      <c r="AA123" s="12">
        <f t="shared" si="141"/>
        <v>36.61</v>
      </c>
      <c r="AB123" s="12">
        <f t="shared" si="142"/>
        <v>10.857851627883971</v>
      </c>
      <c r="AC123" s="15">
        <f t="shared" si="143"/>
        <v>-0.39785162788396988</v>
      </c>
      <c r="AD123" s="15">
        <f t="shared" si="157"/>
        <v>-11.84719531249997</v>
      </c>
      <c r="AE123" s="15">
        <f t="shared" si="158"/>
        <v>0.15828591780992485</v>
      </c>
      <c r="AF123" s="15">
        <f t="shared" si="159"/>
        <v>140.35603677252126</v>
      </c>
      <c r="AG123" s="15">
        <f t="shared" si="160"/>
        <v>-3.8035528478390999E-2</v>
      </c>
      <c r="AH123" s="15">
        <f t="shared" si="161"/>
        <v>3.8035528478390999E-2</v>
      </c>
      <c r="AI123" s="15">
        <f t="shared" si="162"/>
        <v>3.8035528478391001</v>
      </c>
      <c r="AJ123" s="7"/>
    </row>
    <row r="124" spans="1:36" x14ac:dyDescent="0.3">
      <c r="A124" s="14">
        <v>0.74</v>
      </c>
      <c r="B124" s="14">
        <v>686</v>
      </c>
      <c r="C124" s="14">
        <v>245</v>
      </c>
      <c r="D124" s="14">
        <v>220.5</v>
      </c>
      <c r="E124" s="14">
        <v>3.5</v>
      </c>
      <c r="F124" s="14">
        <v>10.32</v>
      </c>
      <c r="G124" s="12">
        <f t="shared" si="144"/>
        <v>0.54759999999999998</v>
      </c>
      <c r="H124" s="12">
        <f t="shared" si="145"/>
        <v>470596</v>
      </c>
      <c r="I124" s="12">
        <f t="shared" si="146"/>
        <v>60025</v>
      </c>
      <c r="J124" s="12">
        <f t="shared" si="147"/>
        <v>48620.25</v>
      </c>
      <c r="K124" s="12">
        <f t="shared" si="148"/>
        <v>12.25</v>
      </c>
      <c r="L124" s="12">
        <f t="shared" si="149"/>
        <v>106.50240000000001</v>
      </c>
      <c r="M124" s="12">
        <f t="shared" si="134"/>
        <v>507.64</v>
      </c>
      <c r="N124" s="12">
        <f t="shared" si="150"/>
        <v>181.3</v>
      </c>
      <c r="O124" s="15">
        <f t="shared" si="151"/>
        <v>163.16999999999999</v>
      </c>
      <c r="P124" s="12">
        <f t="shared" si="135"/>
        <v>2.59</v>
      </c>
      <c r="Q124" s="12">
        <f t="shared" si="152"/>
        <v>168070</v>
      </c>
      <c r="R124" s="12">
        <f t="shared" si="136"/>
        <v>151263</v>
      </c>
      <c r="S124" s="12">
        <f t="shared" si="137"/>
        <v>2401</v>
      </c>
      <c r="T124" s="12">
        <f t="shared" si="153"/>
        <v>54022.5</v>
      </c>
      <c r="U124" s="12">
        <f t="shared" si="154"/>
        <v>857.5</v>
      </c>
      <c r="V124" s="12">
        <f t="shared" si="138"/>
        <v>771.75</v>
      </c>
      <c r="W124" s="15">
        <f t="shared" si="155"/>
        <v>7.6368</v>
      </c>
      <c r="X124" s="12">
        <f t="shared" si="139"/>
        <v>7079.52</v>
      </c>
      <c r="Y124" s="12">
        <f t="shared" si="156"/>
        <v>2528.4</v>
      </c>
      <c r="Z124" s="12">
        <f t="shared" si="140"/>
        <v>2275.56</v>
      </c>
      <c r="AA124" s="12">
        <f t="shared" si="141"/>
        <v>36.120000000000005</v>
      </c>
      <c r="AB124" s="12">
        <f t="shared" si="142"/>
        <v>10.857851627883971</v>
      </c>
      <c r="AC124" s="15">
        <f t="shared" si="143"/>
        <v>-0.53785162788397045</v>
      </c>
      <c r="AD124" s="15">
        <f t="shared" si="157"/>
        <v>-11.987195312499971</v>
      </c>
      <c r="AE124" s="15">
        <f t="shared" si="158"/>
        <v>0.28928437361743703</v>
      </c>
      <c r="AF124" s="15">
        <f t="shared" si="159"/>
        <v>143.69285146002127</v>
      </c>
      <c r="AG124" s="15">
        <f t="shared" si="160"/>
        <v>-5.2117405802710313E-2</v>
      </c>
      <c r="AH124" s="15">
        <f t="shared" si="161"/>
        <v>5.2117405802710313E-2</v>
      </c>
      <c r="AI124" s="15">
        <f t="shared" si="162"/>
        <v>5.211740580271031</v>
      </c>
      <c r="AJ124" s="7"/>
    </row>
    <row r="125" spans="1:36" x14ac:dyDescent="0.3">
      <c r="A125" s="14">
        <v>0.74</v>
      </c>
      <c r="B125" s="14">
        <v>686</v>
      </c>
      <c r="C125" s="14">
        <v>245</v>
      </c>
      <c r="D125" s="14">
        <v>220.5</v>
      </c>
      <c r="E125" s="14">
        <v>3.5</v>
      </c>
      <c r="F125" s="14">
        <v>10.45</v>
      </c>
      <c r="G125" s="12">
        <f t="shared" si="144"/>
        <v>0.54759999999999998</v>
      </c>
      <c r="H125" s="12">
        <f t="shared" si="145"/>
        <v>470596</v>
      </c>
      <c r="I125" s="12">
        <f t="shared" si="146"/>
        <v>60025</v>
      </c>
      <c r="J125" s="12">
        <f t="shared" si="147"/>
        <v>48620.25</v>
      </c>
      <c r="K125" s="12">
        <f t="shared" si="148"/>
        <v>12.25</v>
      </c>
      <c r="L125" s="12">
        <f t="shared" si="149"/>
        <v>109.20249999999999</v>
      </c>
      <c r="M125" s="12">
        <f t="shared" si="134"/>
        <v>507.64</v>
      </c>
      <c r="N125" s="12">
        <f t="shared" si="150"/>
        <v>181.3</v>
      </c>
      <c r="O125" s="15">
        <f t="shared" si="151"/>
        <v>163.16999999999999</v>
      </c>
      <c r="P125" s="12">
        <f t="shared" si="135"/>
        <v>2.59</v>
      </c>
      <c r="Q125" s="12">
        <f t="shared" si="152"/>
        <v>168070</v>
      </c>
      <c r="R125" s="12">
        <f t="shared" si="136"/>
        <v>151263</v>
      </c>
      <c r="S125" s="12">
        <f t="shared" si="137"/>
        <v>2401</v>
      </c>
      <c r="T125" s="12">
        <f t="shared" si="153"/>
        <v>54022.5</v>
      </c>
      <c r="U125" s="12">
        <f t="shared" si="154"/>
        <v>857.5</v>
      </c>
      <c r="V125" s="12">
        <f t="shared" si="138"/>
        <v>771.75</v>
      </c>
      <c r="W125" s="15">
        <f t="shared" si="155"/>
        <v>7.7329999999999997</v>
      </c>
      <c r="X125" s="12">
        <f t="shared" si="139"/>
        <v>7168.7</v>
      </c>
      <c r="Y125" s="12">
        <f t="shared" si="156"/>
        <v>2560.25</v>
      </c>
      <c r="Z125" s="12">
        <f t="shared" si="140"/>
        <v>2304.2249999999999</v>
      </c>
      <c r="AA125" s="12">
        <f t="shared" si="141"/>
        <v>36.574999999999996</v>
      </c>
      <c r="AB125" s="12">
        <f t="shared" si="142"/>
        <v>10.857851627883971</v>
      </c>
      <c r="AC125" s="15">
        <f t="shared" si="143"/>
        <v>-0.40785162788397145</v>
      </c>
      <c r="AD125" s="15">
        <f t="shared" si="157"/>
        <v>-11.857195312499972</v>
      </c>
      <c r="AE125" s="15">
        <f t="shared" si="158"/>
        <v>0.16634295036760552</v>
      </c>
      <c r="AF125" s="15">
        <f t="shared" si="159"/>
        <v>140.59308067877129</v>
      </c>
      <c r="AG125" s="15">
        <f t="shared" si="160"/>
        <v>-3.9028863912341769E-2</v>
      </c>
      <c r="AH125" s="15">
        <f t="shared" si="161"/>
        <v>3.9028863912341769E-2</v>
      </c>
      <c r="AI125" s="15">
        <f t="shared" si="162"/>
        <v>3.9028863912341767</v>
      </c>
      <c r="AJ125" s="7"/>
    </row>
    <row r="126" spans="1:36" x14ac:dyDescent="0.3">
      <c r="A126" s="14">
        <v>0.71</v>
      </c>
      <c r="B126" s="14">
        <v>710.5</v>
      </c>
      <c r="C126" s="14">
        <v>269.5</v>
      </c>
      <c r="D126" s="14">
        <v>220.5</v>
      </c>
      <c r="E126" s="14">
        <v>3.5</v>
      </c>
      <c r="F126" s="14">
        <v>10.64</v>
      </c>
      <c r="G126" s="12">
        <f t="shared" si="144"/>
        <v>0.50409999999999999</v>
      </c>
      <c r="H126" s="12">
        <f t="shared" si="145"/>
        <v>504810.25</v>
      </c>
      <c r="I126" s="12">
        <f t="shared" si="146"/>
        <v>72630.25</v>
      </c>
      <c r="J126" s="12">
        <f t="shared" si="147"/>
        <v>48620.25</v>
      </c>
      <c r="K126" s="12">
        <f t="shared" si="148"/>
        <v>12.25</v>
      </c>
      <c r="L126" s="12">
        <f t="shared" si="149"/>
        <v>113.20960000000001</v>
      </c>
      <c r="M126" s="12">
        <f t="shared" si="134"/>
        <v>504.45499999999998</v>
      </c>
      <c r="N126" s="12">
        <f t="shared" si="150"/>
        <v>191.345</v>
      </c>
      <c r="O126" s="15">
        <f t="shared" si="151"/>
        <v>156.55499999999998</v>
      </c>
      <c r="P126" s="12">
        <f t="shared" si="135"/>
        <v>2.4849999999999999</v>
      </c>
      <c r="Q126" s="12">
        <f t="shared" si="152"/>
        <v>191479.75</v>
      </c>
      <c r="R126" s="12">
        <f t="shared" si="136"/>
        <v>156665.25</v>
      </c>
      <c r="S126" s="12">
        <f t="shared" si="137"/>
        <v>2486.75</v>
      </c>
      <c r="T126" s="12">
        <f t="shared" si="153"/>
        <v>59424.75</v>
      </c>
      <c r="U126" s="12">
        <f t="shared" si="154"/>
        <v>943.25</v>
      </c>
      <c r="V126" s="12">
        <f t="shared" si="138"/>
        <v>771.75</v>
      </c>
      <c r="W126" s="15">
        <f t="shared" si="155"/>
        <v>7.5544000000000002</v>
      </c>
      <c r="X126" s="12">
        <f t="shared" si="139"/>
        <v>7559.72</v>
      </c>
      <c r="Y126" s="12">
        <f t="shared" si="156"/>
        <v>2867.48</v>
      </c>
      <c r="Z126" s="12">
        <f t="shared" si="140"/>
        <v>2346.1200000000003</v>
      </c>
      <c r="AA126" s="12">
        <f t="shared" si="141"/>
        <v>37.24</v>
      </c>
      <c r="AB126" s="12">
        <f t="shared" si="142"/>
        <v>12.152389075022025</v>
      </c>
      <c r="AC126" s="15">
        <f t="shared" si="143"/>
        <v>-1.5123890750220248</v>
      </c>
      <c r="AD126" s="15">
        <f t="shared" si="157"/>
        <v>-11.66719531249997</v>
      </c>
      <c r="AE126" s="15">
        <f t="shared" si="158"/>
        <v>2.2873207142459759</v>
      </c>
      <c r="AF126" s="15">
        <f t="shared" si="159"/>
        <v>136.12344646002128</v>
      </c>
      <c r="AG126" s="15">
        <f t="shared" si="160"/>
        <v>-0.14214183035921285</v>
      </c>
      <c r="AH126" s="15">
        <f t="shared" si="161"/>
        <v>0.14214183035921285</v>
      </c>
      <c r="AI126" s="15">
        <f t="shared" si="162"/>
        <v>14.214183035921286</v>
      </c>
      <c r="AJ126" s="7"/>
    </row>
    <row r="127" spans="1:36" x14ac:dyDescent="0.3">
      <c r="A127" s="14">
        <v>0.71</v>
      </c>
      <c r="B127" s="14">
        <v>710.5</v>
      </c>
      <c r="C127" s="14">
        <v>269.5</v>
      </c>
      <c r="D127" s="14">
        <v>220.5</v>
      </c>
      <c r="E127" s="14">
        <v>3.5</v>
      </c>
      <c r="F127" s="14">
        <v>10.72</v>
      </c>
      <c r="G127" s="12">
        <f t="shared" si="144"/>
        <v>0.50409999999999999</v>
      </c>
      <c r="H127" s="12">
        <f t="shared" si="145"/>
        <v>504810.25</v>
      </c>
      <c r="I127" s="12">
        <f t="shared" si="146"/>
        <v>72630.25</v>
      </c>
      <c r="J127" s="12">
        <f t="shared" si="147"/>
        <v>48620.25</v>
      </c>
      <c r="K127" s="12">
        <f t="shared" si="148"/>
        <v>12.25</v>
      </c>
      <c r="L127" s="12">
        <f t="shared" si="149"/>
        <v>114.91840000000002</v>
      </c>
      <c r="M127" s="12">
        <f t="shared" si="134"/>
        <v>504.45499999999998</v>
      </c>
      <c r="N127" s="12">
        <f t="shared" si="150"/>
        <v>191.345</v>
      </c>
      <c r="O127" s="15">
        <f t="shared" si="151"/>
        <v>156.55499999999998</v>
      </c>
      <c r="P127" s="12">
        <f t="shared" si="135"/>
        <v>2.4849999999999999</v>
      </c>
      <c r="Q127" s="12">
        <f t="shared" si="152"/>
        <v>191479.75</v>
      </c>
      <c r="R127" s="12">
        <f t="shared" si="136"/>
        <v>156665.25</v>
      </c>
      <c r="S127" s="12">
        <f t="shared" si="137"/>
        <v>2486.75</v>
      </c>
      <c r="T127" s="12">
        <f t="shared" si="153"/>
        <v>59424.75</v>
      </c>
      <c r="U127" s="12">
        <f t="shared" si="154"/>
        <v>943.25</v>
      </c>
      <c r="V127" s="12">
        <f t="shared" si="138"/>
        <v>771.75</v>
      </c>
      <c r="W127" s="15">
        <f t="shared" si="155"/>
        <v>7.6112000000000002</v>
      </c>
      <c r="X127" s="12">
        <f t="shared" si="139"/>
        <v>7616.56</v>
      </c>
      <c r="Y127" s="12">
        <f t="shared" si="156"/>
        <v>2889.04</v>
      </c>
      <c r="Z127" s="12">
        <f t="shared" si="140"/>
        <v>2363.7600000000002</v>
      </c>
      <c r="AA127" s="12">
        <f t="shared" si="141"/>
        <v>37.520000000000003</v>
      </c>
      <c r="AB127" s="12">
        <f t="shared" si="142"/>
        <v>12.152389075022025</v>
      </c>
      <c r="AC127" s="15">
        <f t="shared" si="143"/>
        <v>-1.4323890750220247</v>
      </c>
      <c r="AD127" s="15">
        <f t="shared" si="157"/>
        <v>-11.58719531249997</v>
      </c>
      <c r="AE127" s="15">
        <f t="shared" si="158"/>
        <v>2.0517384622424517</v>
      </c>
      <c r="AF127" s="15">
        <f t="shared" si="159"/>
        <v>134.26309521002128</v>
      </c>
      <c r="AG127" s="15">
        <f t="shared" si="160"/>
        <v>-0.13361838386399483</v>
      </c>
      <c r="AH127" s="15">
        <f t="shared" si="161"/>
        <v>0.13361838386399483</v>
      </c>
      <c r="AI127" s="15">
        <f t="shared" si="162"/>
        <v>13.361838386399484</v>
      </c>
      <c r="AJ127" s="7"/>
    </row>
    <row r="128" spans="1:36" x14ac:dyDescent="0.3">
      <c r="A128" s="14">
        <v>0.71</v>
      </c>
      <c r="B128" s="14">
        <v>710.5</v>
      </c>
      <c r="C128" s="14">
        <v>269.5</v>
      </c>
      <c r="D128" s="14">
        <v>220.5</v>
      </c>
      <c r="E128" s="14">
        <v>3.5</v>
      </c>
      <c r="F128" s="14">
        <v>10.55</v>
      </c>
      <c r="G128" s="12">
        <f t="shared" si="144"/>
        <v>0.50409999999999999</v>
      </c>
      <c r="H128" s="12">
        <f t="shared" si="145"/>
        <v>504810.25</v>
      </c>
      <c r="I128" s="12">
        <f t="shared" si="146"/>
        <v>72630.25</v>
      </c>
      <c r="J128" s="12">
        <f t="shared" si="147"/>
        <v>48620.25</v>
      </c>
      <c r="K128" s="12">
        <f t="shared" si="148"/>
        <v>12.25</v>
      </c>
      <c r="L128" s="12">
        <f t="shared" si="149"/>
        <v>111.30250000000001</v>
      </c>
      <c r="M128" s="12">
        <f t="shared" si="134"/>
        <v>504.45499999999998</v>
      </c>
      <c r="N128" s="12">
        <f t="shared" si="150"/>
        <v>191.345</v>
      </c>
      <c r="O128" s="15">
        <f t="shared" si="151"/>
        <v>156.55499999999998</v>
      </c>
      <c r="P128" s="12">
        <f t="shared" si="135"/>
        <v>2.4849999999999999</v>
      </c>
      <c r="Q128" s="12">
        <f t="shared" si="152"/>
        <v>191479.75</v>
      </c>
      <c r="R128" s="12">
        <f t="shared" si="136"/>
        <v>156665.25</v>
      </c>
      <c r="S128" s="12">
        <f t="shared" si="137"/>
        <v>2486.75</v>
      </c>
      <c r="T128" s="12">
        <f t="shared" si="153"/>
        <v>59424.75</v>
      </c>
      <c r="U128" s="12">
        <f t="shared" si="154"/>
        <v>943.25</v>
      </c>
      <c r="V128" s="12">
        <f t="shared" si="138"/>
        <v>771.75</v>
      </c>
      <c r="W128" s="15">
        <f t="shared" si="155"/>
        <v>7.4904999999999999</v>
      </c>
      <c r="X128" s="12">
        <f t="shared" si="139"/>
        <v>7495.7750000000005</v>
      </c>
      <c r="Y128" s="12">
        <f t="shared" si="156"/>
        <v>2843.2250000000004</v>
      </c>
      <c r="Z128" s="12">
        <f t="shared" si="140"/>
        <v>2326.2750000000001</v>
      </c>
      <c r="AA128" s="12">
        <f t="shared" si="141"/>
        <v>36.925000000000004</v>
      </c>
      <c r="AB128" s="12">
        <f t="shared" si="142"/>
        <v>12.152389075022025</v>
      </c>
      <c r="AC128" s="15">
        <f t="shared" si="143"/>
        <v>-1.6023890750220247</v>
      </c>
      <c r="AD128" s="15">
        <f t="shared" si="157"/>
        <v>-11.75719531249997</v>
      </c>
      <c r="AE128" s="15">
        <f t="shared" si="158"/>
        <v>2.5676507477499397</v>
      </c>
      <c r="AF128" s="15">
        <f t="shared" si="159"/>
        <v>138.23164161627128</v>
      </c>
      <c r="AG128" s="15">
        <f t="shared" si="160"/>
        <v>-0.15188522038123456</v>
      </c>
      <c r="AH128" s="15">
        <f t="shared" si="161"/>
        <v>0.15188522038123456</v>
      </c>
      <c r="AI128" s="15">
        <f t="shared" si="162"/>
        <v>15.188522038123455</v>
      </c>
      <c r="AJ128" s="7"/>
    </row>
    <row r="129" spans="1:36" x14ac:dyDescent="0.3">
      <c r="A129" s="14">
        <v>0.71</v>
      </c>
      <c r="B129" s="14">
        <v>710.5</v>
      </c>
      <c r="C129" s="14">
        <v>269.5</v>
      </c>
      <c r="D129" s="14">
        <v>220.5</v>
      </c>
      <c r="E129" s="14">
        <v>3.5</v>
      </c>
      <c r="F129" s="14">
        <v>10.68</v>
      </c>
      <c r="G129" s="12">
        <f t="shared" si="144"/>
        <v>0.50409999999999999</v>
      </c>
      <c r="H129" s="12">
        <f t="shared" si="145"/>
        <v>504810.25</v>
      </c>
      <c r="I129" s="12">
        <f t="shared" si="146"/>
        <v>72630.25</v>
      </c>
      <c r="J129" s="12">
        <f t="shared" si="147"/>
        <v>48620.25</v>
      </c>
      <c r="K129" s="12">
        <f t="shared" si="148"/>
        <v>12.25</v>
      </c>
      <c r="L129" s="12">
        <f t="shared" si="149"/>
        <v>114.0624</v>
      </c>
      <c r="M129" s="12">
        <f t="shared" si="134"/>
        <v>504.45499999999998</v>
      </c>
      <c r="N129" s="12">
        <f t="shared" si="150"/>
        <v>191.345</v>
      </c>
      <c r="O129" s="15">
        <f t="shared" si="151"/>
        <v>156.55499999999998</v>
      </c>
      <c r="P129" s="12">
        <f t="shared" si="135"/>
        <v>2.4849999999999999</v>
      </c>
      <c r="Q129" s="12">
        <f t="shared" si="152"/>
        <v>191479.75</v>
      </c>
      <c r="R129" s="12">
        <f t="shared" si="136"/>
        <v>156665.25</v>
      </c>
      <c r="S129" s="12">
        <f t="shared" si="137"/>
        <v>2486.75</v>
      </c>
      <c r="T129" s="12">
        <f t="shared" si="153"/>
        <v>59424.75</v>
      </c>
      <c r="U129" s="12">
        <f t="shared" si="154"/>
        <v>943.25</v>
      </c>
      <c r="V129" s="12">
        <f t="shared" si="138"/>
        <v>771.75</v>
      </c>
      <c r="W129" s="15">
        <f t="shared" si="155"/>
        <v>7.5827999999999998</v>
      </c>
      <c r="X129" s="12">
        <f t="shared" si="139"/>
        <v>7588.1399999999994</v>
      </c>
      <c r="Y129" s="12">
        <f t="shared" si="156"/>
        <v>2878.2599999999998</v>
      </c>
      <c r="Z129" s="12">
        <f t="shared" si="140"/>
        <v>2354.94</v>
      </c>
      <c r="AA129" s="12">
        <f t="shared" si="141"/>
        <v>37.379999999999995</v>
      </c>
      <c r="AB129" s="12">
        <f t="shared" si="142"/>
        <v>12.152389075022025</v>
      </c>
      <c r="AC129" s="15">
        <f t="shared" si="143"/>
        <v>-1.4723890750220257</v>
      </c>
      <c r="AD129" s="15">
        <f t="shared" si="157"/>
        <v>-11.627195312499971</v>
      </c>
      <c r="AE129" s="15">
        <f t="shared" si="158"/>
        <v>2.1679295882442164</v>
      </c>
      <c r="AF129" s="15">
        <f t="shared" si="159"/>
        <v>135.19167083502131</v>
      </c>
      <c r="AG129" s="15">
        <f t="shared" si="160"/>
        <v>-0.13786414560131327</v>
      </c>
      <c r="AH129" s="15">
        <f t="shared" si="161"/>
        <v>0.13786414560131327</v>
      </c>
      <c r="AI129" s="15">
        <f t="shared" si="162"/>
        <v>13.786414560131327</v>
      </c>
      <c r="AJ129" s="7"/>
    </row>
    <row r="130" spans="1:36" x14ac:dyDescent="0.3">
      <c r="A130" s="14">
        <v>0.69</v>
      </c>
      <c r="B130" s="14">
        <v>735</v>
      </c>
      <c r="C130" s="14">
        <v>294</v>
      </c>
      <c r="D130" s="14">
        <v>220.5</v>
      </c>
      <c r="E130" s="14">
        <v>3.5</v>
      </c>
      <c r="F130" s="14">
        <v>11.45</v>
      </c>
      <c r="G130" s="12">
        <f t="shared" si="144"/>
        <v>0.47609999999999991</v>
      </c>
      <c r="H130" s="12">
        <f t="shared" si="145"/>
        <v>540225</v>
      </c>
      <c r="I130" s="12">
        <f t="shared" si="146"/>
        <v>86436</v>
      </c>
      <c r="J130" s="12">
        <f t="shared" si="147"/>
        <v>48620.25</v>
      </c>
      <c r="K130" s="12">
        <f t="shared" si="148"/>
        <v>12.25</v>
      </c>
      <c r="L130" s="12">
        <f t="shared" si="149"/>
        <v>131.10249999999999</v>
      </c>
      <c r="M130" s="12">
        <f t="shared" ref="M130:M193" si="179">A130*B130</f>
        <v>507.15</v>
      </c>
      <c r="N130" s="12">
        <f t="shared" si="150"/>
        <v>202.85999999999999</v>
      </c>
      <c r="O130" s="15">
        <f t="shared" si="151"/>
        <v>152.14499999999998</v>
      </c>
      <c r="P130" s="12">
        <f t="shared" ref="P130:P193" si="180">A130*E130</f>
        <v>2.415</v>
      </c>
      <c r="Q130" s="12">
        <f t="shared" si="152"/>
        <v>216090</v>
      </c>
      <c r="R130" s="12">
        <f t="shared" ref="R130:R193" si="181">B130*D130</f>
        <v>162067.5</v>
      </c>
      <c r="S130" s="12">
        <f t="shared" ref="S130:S193" si="182">B130*E130</f>
        <v>2572.5</v>
      </c>
      <c r="T130" s="12">
        <f t="shared" si="153"/>
        <v>64827</v>
      </c>
      <c r="U130" s="12">
        <f t="shared" si="154"/>
        <v>1029</v>
      </c>
      <c r="V130" s="12">
        <f t="shared" ref="V130:V193" si="183">D130*E130</f>
        <v>771.75</v>
      </c>
      <c r="W130" s="15">
        <f t="shared" si="155"/>
        <v>7.9004999999999992</v>
      </c>
      <c r="X130" s="12">
        <f t="shared" ref="X130:X193" si="184">B130*F130</f>
        <v>8415.75</v>
      </c>
      <c r="Y130" s="12">
        <f t="shared" si="156"/>
        <v>3366.2999999999997</v>
      </c>
      <c r="Z130" s="12">
        <f t="shared" ref="Z130:Z193" si="185">D130*F130</f>
        <v>2524.7249999999999</v>
      </c>
      <c r="AA130" s="12">
        <f t="shared" ref="AA130:AA193" si="186">E130*F130</f>
        <v>40.074999999999996</v>
      </c>
      <c r="AB130" s="12">
        <f t="shared" ref="AB130:AB193" si="187">$AL$57+($AM$57*A130)+($AN$57*B130)+($AO$57*C130)+($AP$57*D130)+($AQ$57*E130)</f>
        <v>12.799192204392508</v>
      </c>
      <c r="AC130" s="15">
        <f t="shared" ref="AC130:AC193" si="188">F130-AB130</f>
        <v>-1.3491922043925086</v>
      </c>
      <c r="AD130" s="15">
        <f t="shared" si="157"/>
        <v>-10.857195312499972</v>
      </c>
      <c r="AE130" s="15">
        <f t="shared" si="158"/>
        <v>1.8203196043935168</v>
      </c>
      <c r="AF130" s="15">
        <f t="shared" si="159"/>
        <v>117.87869005377135</v>
      </c>
      <c r="AG130" s="15">
        <f t="shared" si="160"/>
        <v>-0.11783338029628897</v>
      </c>
      <c r="AH130" s="15">
        <f t="shared" si="161"/>
        <v>0.11783338029628897</v>
      </c>
      <c r="AI130" s="15">
        <f t="shared" si="162"/>
        <v>11.783338029628897</v>
      </c>
      <c r="AJ130" s="7"/>
    </row>
    <row r="131" spans="1:36" x14ac:dyDescent="0.3">
      <c r="A131" s="14">
        <v>0.69</v>
      </c>
      <c r="B131" s="14">
        <v>735</v>
      </c>
      <c r="C131" s="14">
        <v>294</v>
      </c>
      <c r="D131" s="14">
        <v>220.5</v>
      </c>
      <c r="E131" s="14">
        <v>3.5</v>
      </c>
      <c r="F131" s="14">
        <v>11.46</v>
      </c>
      <c r="G131" s="12">
        <f t="shared" ref="G131:G194" si="189">POWER(A131,2)</f>
        <v>0.47609999999999991</v>
      </c>
      <c r="H131" s="12">
        <f t="shared" ref="H131:H194" si="190">POWER(B131,2)</f>
        <v>540225</v>
      </c>
      <c r="I131" s="12">
        <f t="shared" ref="I131:I194" si="191">POWER(C131,2)</f>
        <v>86436</v>
      </c>
      <c r="J131" s="12">
        <f t="shared" ref="J131:J194" si="192">POWER(D131,2)</f>
        <v>48620.25</v>
      </c>
      <c r="K131" s="12">
        <f t="shared" ref="K131:K194" si="193">POWER(E131,2)</f>
        <v>12.25</v>
      </c>
      <c r="L131" s="12">
        <f t="shared" ref="L131:L194" si="194">POWER(F131,2)</f>
        <v>131.33160000000001</v>
      </c>
      <c r="M131" s="12">
        <f t="shared" si="179"/>
        <v>507.15</v>
      </c>
      <c r="N131" s="12">
        <f t="shared" ref="N131:N194" si="195">A131*C131</f>
        <v>202.85999999999999</v>
      </c>
      <c r="O131" s="15">
        <f t="shared" ref="O131:O194" si="196">A131*D131</f>
        <v>152.14499999999998</v>
      </c>
      <c r="P131" s="12">
        <f t="shared" si="180"/>
        <v>2.415</v>
      </c>
      <c r="Q131" s="12">
        <f t="shared" ref="Q131:Q194" si="197">B131*C131</f>
        <v>216090</v>
      </c>
      <c r="R131" s="12">
        <f t="shared" si="181"/>
        <v>162067.5</v>
      </c>
      <c r="S131" s="12">
        <f t="shared" si="182"/>
        <v>2572.5</v>
      </c>
      <c r="T131" s="12">
        <f t="shared" ref="T131:T194" si="198">C131*D131</f>
        <v>64827</v>
      </c>
      <c r="U131" s="12">
        <f t="shared" ref="U131:U194" si="199">C131*E131</f>
        <v>1029</v>
      </c>
      <c r="V131" s="12">
        <f t="shared" si="183"/>
        <v>771.75</v>
      </c>
      <c r="W131" s="15">
        <f t="shared" ref="W131:W194" si="200">A131*F131</f>
        <v>7.9074</v>
      </c>
      <c r="X131" s="12">
        <f t="shared" si="184"/>
        <v>8423.1</v>
      </c>
      <c r="Y131" s="12">
        <f t="shared" ref="Y131:Y194" si="201">C131*F131</f>
        <v>3369.2400000000002</v>
      </c>
      <c r="Z131" s="12">
        <f t="shared" si="185"/>
        <v>2526.9300000000003</v>
      </c>
      <c r="AA131" s="12">
        <f t="shared" si="186"/>
        <v>40.11</v>
      </c>
      <c r="AB131" s="12">
        <f t="shared" si="187"/>
        <v>12.799192204392508</v>
      </c>
      <c r="AC131" s="15">
        <f t="shared" si="188"/>
        <v>-1.3391922043925071</v>
      </c>
      <c r="AD131" s="15">
        <f t="shared" ref="AD131:AD194" si="202">F131-$BM$4</f>
        <v>-10.84719531249997</v>
      </c>
      <c r="AE131" s="15">
        <f t="shared" ref="AE131:AE194" si="203">POWER(AC131,2)</f>
        <v>1.7934357603056625</v>
      </c>
      <c r="AF131" s="15">
        <f t="shared" ref="AF131:AF194" si="204">POWER(AD131,2)</f>
        <v>117.66164614752132</v>
      </c>
      <c r="AG131" s="15">
        <f t="shared" ref="AG131:AG194" si="205">AC131/F131</f>
        <v>-0.11685795849847355</v>
      </c>
      <c r="AH131" s="15">
        <f t="shared" ref="AH131:AH194" si="206">ABS(AG131)</f>
        <v>0.11685795849847355</v>
      </c>
      <c r="AI131" s="15">
        <f t="shared" ref="AI131:AI194" si="207">AH131*100</f>
        <v>11.685795849847356</v>
      </c>
      <c r="AJ131" s="7"/>
    </row>
    <row r="132" spans="1:36" x14ac:dyDescent="0.3">
      <c r="A132" s="14">
        <v>0.69</v>
      </c>
      <c r="B132" s="14">
        <v>735</v>
      </c>
      <c r="C132" s="14">
        <v>294</v>
      </c>
      <c r="D132" s="14">
        <v>220.5</v>
      </c>
      <c r="E132" s="14">
        <v>3.5</v>
      </c>
      <c r="F132" s="14">
        <v>11.32</v>
      </c>
      <c r="G132" s="12">
        <f t="shared" si="189"/>
        <v>0.47609999999999991</v>
      </c>
      <c r="H132" s="12">
        <f t="shared" si="190"/>
        <v>540225</v>
      </c>
      <c r="I132" s="12">
        <f t="shared" si="191"/>
        <v>86436</v>
      </c>
      <c r="J132" s="12">
        <f t="shared" si="192"/>
        <v>48620.25</v>
      </c>
      <c r="K132" s="12">
        <f t="shared" si="193"/>
        <v>12.25</v>
      </c>
      <c r="L132" s="12">
        <f t="shared" si="194"/>
        <v>128.14240000000001</v>
      </c>
      <c r="M132" s="12">
        <f t="shared" si="179"/>
        <v>507.15</v>
      </c>
      <c r="N132" s="12">
        <f t="shared" si="195"/>
        <v>202.85999999999999</v>
      </c>
      <c r="O132" s="15">
        <f t="shared" si="196"/>
        <v>152.14499999999998</v>
      </c>
      <c r="P132" s="12">
        <f t="shared" si="180"/>
        <v>2.415</v>
      </c>
      <c r="Q132" s="12">
        <f t="shared" si="197"/>
        <v>216090</v>
      </c>
      <c r="R132" s="12">
        <f t="shared" si="181"/>
        <v>162067.5</v>
      </c>
      <c r="S132" s="12">
        <f t="shared" si="182"/>
        <v>2572.5</v>
      </c>
      <c r="T132" s="12">
        <f t="shared" si="198"/>
        <v>64827</v>
      </c>
      <c r="U132" s="12">
        <f t="shared" si="199"/>
        <v>1029</v>
      </c>
      <c r="V132" s="12">
        <f t="shared" si="183"/>
        <v>771.75</v>
      </c>
      <c r="W132" s="15">
        <f t="shared" si="200"/>
        <v>7.8107999999999995</v>
      </c>
      <c r="X132" s="12">
        <f t="shared" si="184"/>
        <v>8320.2000000000007</v>
      </c>
      <c r="Y132" s="12">
        <f t="shared" si="201"/>
        <v>3328.08</v>
      </c>
      <c r="Z132" s="12">
        <f t="shared" si="185"/>
        <v>2496.06</v>
      </c>
      <c r="AA132" s="12">
        <f t="shared" si="186"/>
        <v>39.620000000000005</v>
      </c>
      <c r="AB132" s="12">
        <f t="shared" si="187"/>
        <v>12.799192204392508</v>
      </c>
      <c r="AC132" s="15">
        <f t="shared" si="188"/>
        <v>-1.4791922043925076</v>
      </c>
      <c r="AD132" s="15">
        <f t="shared" si="202"/>
        <v>-10.987195312499971</v>
      </c>
      <c r="AE132" s="15">
        <f t="shared" si="203"/>
        <v>2.1880095775355661</v>
      </c>
      <c r="AF132" s="15">
        <f t="shared" si="204"/>
        <v>120.71846083502133</v>
      </c>
      <c r="AG132" s="15">
        <f t="shared" si="205"/>
        <v>-0.13067068943396709</v>
      </c>
      <c r="AH132" s="15">
        <f t="shared" si="206"/>
        <v>0.13067068943396709</v>
      </c>
      <c r="AI132" s="15">
        <f t="shared" si="207"/>
        <v>13.067068943396709</v>
      </c>
      <c r="AJ132" s="7"/>
    </row>
    <row r="133" spans="1:36" x14ac:dyDescent="0.3">
      <c r="A133" s="14">
        <v>0.69</v>
      </c>
      <c r="B133" s="14">
        <v>735</v>
      </c>
      <c r="C133" s="14">
        <v>294</v>
      </c>
      <c r="D133" s="14">
        <v>220.5</v>
      </c>
      <c r="E133" s="14">
        <v>3.5</v>
      </c>
      <c r="F133" s="14">
        <v>11.49</v>
      </c>
      <c r="G133" s="12">
        <f t="shared" si="189"/>
        <v>0.47609999999999991</v>
      </c>
      <c r="H133" s="12">
        <f t="shared" si="190"/>
        <v>540225</v>
      </c>
      <c r="I133" s="12">
        <f t="shared" si="191"/>
        <v>86436</v>
      </c>
      <c r="J133" s="12">
        <f t="shared" si="192"/>
        <v>48620.25</v>
      </c>
      <c r="K133" s="12">
        <f t="shared" si="193"/>
        <v>12.25</v>
      </c>
      <c r="L133" s="12">
        <f t="shared" si="194"/>
        <v>132.02010000000001</v>
      </c>
      <c r="M133" s="12">
        <f t="shared" si="179"/>
        <v>507.15</v>
      </c>
      <c r="N133" s="12">
        <f t="shared" si="195"/>
        <v>202.85999999999999</v>
      </c>
      <c r="O133" s="15">
        <f t="shared" si="196"/>
        <v>152.14499999999998</v>
      </c>
      <c r="P133" s="12">
        <f t="shared" si="180"/>
        <v>2.415</v>
      </c>
      <c r="Q133" s="12">
        <f t="shared" si="197"/>
        <v>216090</v>
      </c>
      <c r="R133" s="12">
        <f t="shared" si="181"/>
        <v>162067.5</v>
      </c>
      <c r="S133" s="12">
        <f t="shared" si="182"/>
        <v>2572.5</v>
      </c>
      <c r="T133" s="12">
        <f t="shared" si="198"/>
        <v>64827</v>
      </c>
      <c r="U133" s="12">
        <f t="shared" si="199"/>
        <v>1029</v>
      </c>
      <c r="V133" s="12">
        <f t="shared" si="183"/>
        <v>771.75</v>
      </c>
      <c r="W133" s="15">
        <f t="shared" si="200"/>
        <v>7.9280999999999997</v>
      </c>
      <c r="X133" s="12">
        <f t="shared" si="184"/>
        <v>8445.15</v>
      </c>
      <c r="Y133" s="12">
        <f t="shared" si="201"/>
        <v>3378.06</v>
      </c>
      <c r="Z133" s="12">
        <f t="shared" si="185"/>
        <v>2533.5450000000001</v>
      </c>
      <c r="AA133" s="12">
        <f t="shared" si="186"/>
        <v>40.215000000000003</v>
      </c>
      <c r="AB133" s="12">
        <f t="shared" si="187"/>
        <v>12.799192204392508</v>
      </c>
      <c r="AC133" s="15">
        <f t="shared" si="188"/>
        <v>-1.3091922043925077</v>
      </c>
      <c r="AD133" s="15">
        <f t="shared" si="202"/>
        <v>-10.817195312499971</v>
      </c>
      <c r="AE133" s="15">
        <f t="shared" si="203"/>
        <v>1.7139842280421138</v>
      </c>
      <c r="AF133" s="15">
        <f t="shared" si="204"/>
        <v>117.01171442877134</v>
      </c>
      <c r="AG133" s="15">
        <f t="shared" si="205"/>
        <v>-0.11394188027785097</v>
      </c>
      <c r="AH133" s="15">
        <f t="shared" si="206"/>
        <v>0.11394188027785097</v>
      </c>
      <c r="AI133" s="15">
        <f t="shared" si="207"/>
        <v>11.394188027785097</v>
      </c>
      <c r="AJ133" s="7"/>
    </row>
    <row r="134" spans="1:36" x14ac:dyDescent="0.3">
      <c r="A134" s="14">
        <v>0.66</v>
      </c>
      <c r="B134" s="14">
        <v>759.5</v>
      </c>
      <c r="C134" s="14">
        <v>318.5</v>
      </c>
      <c r="D134" s="14">
        <v>220.5</v>
      </c>
      <c r="E134" s="14">
        <v>3.5</v>
      </c>
      <c r="F134" s="14">
        <v>11.45</v>
      </c>
      <c r="G134" s="12">
        <f t="shared" si="189"/>
        <v>0.43560000000000004</v>
      </c>
      <c r="H134" s="12">
        <f t="shared" si="190"/>
        <v>576840.25</v>
      </c>
      <c r="I134" s="12">
        <f t="shared" si="191"/>
        <v>101442.25</v>
      </c>
      <c r="J134" s="12">
        <f t="shared" si="192"/>
        <v>48620.25</v>
      </c>
      <c r="K134" s="12">
        <f t="shared" si="193"/>
        <v>12.25</v>
      </c>
      <c r="L134" s="12">
        <f t="shared" si="194"/>
        <v>131.10249999999999</v>
      </c>
      <c r="M134" s="12">
        <f t="shared" si="179"/>
        <v>501.27000000000004</v>
      </c>
      <c r="N134" s="12">
        <f t="shared" si="195"/>
        <v>210.21</v>
      </c>
      <c r="O134" s="15">
        <f t="shared" si="196"/>
        <v>145.53</v>
      </c>
      <c r="P134" s="12">
        <f t="shared" si="180"/>
        <v>2.31</v>
      </c>
      <c r="Q134" s="12">
        <f t="shared" si="197"/>
        <v>241900.75</v>
      </c>
      <c r="R134" s="12">
        <f t="shared" si="181"/>
        <v>167469.75</v>
      </c>
      <c r="S134" s="12">
        <f t="shared" si="182"/>
        <v>2658.25</v>
      </c>
      <c r="T134" s="12">
        <f t="shared" si="198"/>
        <v>70229.25</v>
      </c>
      <c r="U134" s="12">
        <f t="shared" si="199"/>
        <v>1114.75</v>
      </c>
      <c r="V134" s="12">
        <f t="shared" si="183"/>
        <v>771.75</v>
      </c>
      <c r="W134" s="15">
        <f t="shared" si="200"/>
        <v>7.5569999999999995</v>
      </c>
      <c r="X134" s="12">
        <f t="shared" si="184"/>
        <v>8696.2749999999996</v>
      </c>
      <c r="Y134" s="12">
        <f t="shared" si="201"/>
        <v>3646.8249999999998</v>
      </c>
      <c r="Z134" s="12">
        <f t="shared" si="185"/>
        <v>2524.7249999999999</v>
      </c>
      <c r="AA134" s="12">
        <f t="shared" si="186"/>
        <v>40.074999999999996</v>
      </c>
      <c r="AB134" s="12">
        <f t="shared" si="187"/>
        <v>14.093729651530335</v>
      </c>
      <c r="AC134" s="15">
        <f t="shared" si="188"/>
        <v>-2.6437296515303359</v>
      </c>
      <c r="AD134" s="15">
        <f t="shared" si="202"/>
        <v>-10.857195312499972</v>
      </c>
      <c r="AE134" s="15">
        <f t="shared" si="203"/>
        <v>6.9893064703807113</v>
      </c>
      <c r="AF134" s="15">
        <f t="shared" si="204"/>
        <v>117.87869005377135</v>
      </c>
      <c r="AG134" s="15">
        <f t="shared" si="205"/>
        <v>-0.23089341934762761</v>
      </c>
      <c r="AH134" s="15">
        <f t="shared" si="206"/>
        <v>0.23089341934762761</v>
      </c>
      <c r="AI134" s="15">
        <f t="shared" si="207"/>
        <v>23.089341934762761</v>
      </c>
      <c r="AJ134" s="7"/>
    </row>
    <row r="135" spans="1:36" x14ac:dyDescent="0.3">
      <c r="A135" s="14">
        <v>0.66</v>
      </c>
      <c r="B135" s="14">
        <v>759.5</v>
      </c>
      <c r="C135" s="14">
        <v>318.5</v>
      </c>
      <c r="D135" s="14">
        <v>220.5</v>
      </c>
      <c r="E135" s="14">
        <v>3.5</v>
      </c>
      <c r="F135" s="14">
        <v>11.42</v>
      </c>
      <c r="G135" s="12">
        <f t="shared" si="189"/>
        <v>0.43560000000000004</v>
      </c>
      <c r="H135" s="12">
        <f t="shared" si="190"/>
        <v>576840.25</v>
      </c>
      <c r="I135" s="12">
        <f t="shared" si="191"/>
        <v>101442.25</v>
      </c>
      <c r="J135" s="12">
        <f t="shared" si="192"/>
        <v>48620.25</v>
      </c>
      <c r="K135" s="12">
        <f t="shared" si="193"/>
        <v>12.25</v>
      </c>
      <c r="L135" s="12">
        <f t="shared" si="194"/>
        <v>130.41640000000001</v>
      </c>
      <c r="M135" s="12">
        <f t="shared" si="179"/>
        <v>501.27000000000004</v>
      </c>
      <c r="N135" s="12">
        <f t="shared" si="195"/>
        <v>210.21</v>
      </c>
      <c r="O135" s="15">
        <f t="shared" si="196"/>
        <v>145.53</v>
      </c>
      <c r="P135" s="12">
        <f t="shared" si="180"/>
        <v>2.31</v>
      </c>
      <c r="Q135" s="12">
        <f t="shared" si="197"/>
        <v>241900.75</v>
      </c>
      <c r="R135" s="12">
        <f t="shared" si="181"/>
        <v>167469.75</v>
      </c>
      <c r="S135" s="12">
        <f t="shared" si="182"/>
        <v>2658.25</v>
      </c>
      <c r="T135" s="12">
        <f t="shared" si="198"/>
        <v>70229.25</v>
      </c>
      <c r="U135" s="12">
        <f t="shared" si="199"/>
        <v>1114.75</v>
      </c>
      <c r="V135" s="12">
        <f t="shared" si="183"/>
        <v>771.75</v>
      </c>
      <c r="W135" s="15">
        <f t="shared" si="200"/>
        <v>7.5372000000000003</v>
      </c>
      <c r="X135" s="12">
        <f t="shared" si="184"/>
        <v>8673.49</v>
      </c>
      <c r="Y135" s="12">
        <f t="shared" si="201"/>
        <v>3637.27</v>
      </c>
      <c r="Z135" s="12">
        <f t="shared" si="185"/>
        <v>2518.11</v>
      </c>
      <c r="AA135" s="12">
        <f t="shared" si="186"/>
        <v>39.97</v>
      </c>
      <c r="AB135" s="12">
        <f t="shared" si="187"/>
        <v>14.093729651530335</v>
      </c>
      <c r="AC135" s="15">
        <f t="shared" si="188"/>
        <v>-2.6737296515303353</v>
      </c>
      <c r="AD135" s="15">
        <f t="shared" si="202"/>
        <v>-10.887195312499971</v>
      </c>
      <c r="AE135" s="15">
        <f t="shared" si="203"/>
        <v>7.1488302494725282</v>
      </c>
      <c r="AF135" s="15">
        <f t="shared" si="204"/>
        <v>118.53102177252134</v>
      </c>
      <c r="AG135" s="15">
        <f t="shared" si="205"/>
        <v>-0.23412693971368961</v>
      </c>
      <c r="AH135" s="15">
        <f t="shared" si="206"/>
        <v>0.23412693971368961</v>
      </c>
      <c r="AI135" s="15">
        <f t="shared" si="207"/>
        <v>23.412693971368963</v>
      </c>
      <c r="AJ135" s="7"/>
    </row>
    <row r="136" spans="1:36" x14ac:dyDescent="0.3">
      <c r="A136" s="14">
        <v>0.66</v>
      </c>
      <c r="B136" s="14">
        <v>759.5</v>
      </c>
      <c r="C136" s="14">
        <v>318.5</v>
      </c>
      <c r="D136" s="14">
        <v>220.5</v>
      </c>
      <c r="E136" s="14">
        <v>3.5</v>
      </c>
      <c r="F136" s="14">
        <v>11.33</v>
      </c>
      <c r="G136" s="12">
        <f t="shared" si="189"/>
        <v>0.43560000000000004</v>
      </c>
      <c r="H136" s="12">
        <f t="shared" si="190"/>
        <v>576840.25</v>
      </c>
      <c r="I136" s="12">
        <f t="shared" si="191"/>
        <v>101442.25</v>
      </c>
      <c r="J136" s="12">
        <f t="shared" si="192"/>
        <v>48620.25</v>
      </c>
      <c r="K136" s="12">
        <f t="shared" si="193"/>
        <v>12.25</v>
      </c>
      <c r="L136" s="12">
        <f t="shared" si="194"/>
        <v>128.3689</v>
      </c>
      <c r="M136" s="12">
        <f t="shared" si="179"/>
        <v>501.27000000000004</v>
      </c>
      <c r="N136" s="12">
        <f t="shared" si="195"/>
        <v>210.21</v>
      </c>
      <c r="O136" s="15">
        <f t="shared" si="196"/>
        <v>145.53</v>
      </c>
      <c r="P136" s="12">
        <f t="shared" si="180"/>
        <v>2.31</v>
      </c>
      <c r="Q136" s="12">
        <f t="shared" si="197"/>
        <v>241900.75</v>
      </c>
      <c r="R136" s="12">
        <f t="shared" si="181"/>
        <v>167469.75</v>
      </c>
      <c r="S136" s="12">
        <f t="shared" si="182"/>
        <v>2658.25</v>
      </c>
      <c r="T136" s="12">
        <f t="shared" si="198"/>
        <v>70229.25</v>
      </c>
      <c r="U136" s="12">
        <f t="shared" si="199"/>
        <v>1114.75</v>
      </c>
      <c r="V136" s="12">
        <f t="shared" si="183"/>
        <v>771.75</v>
      </c>
      <c r="W136" s="15">
        <f t="shared" si="200"/>
        <v>7.4778000000000002</v>
      </c>
      <c r="X136" s="12">
        <f t="shared" si="184"/>
        <v>8605.1350000000002</v>
      </c>
      <c r="Y136" s="12">
        <f t="shared" si="201"/>
        <v>3608.605</v>
      </c>
      <c r="Z136" s="12">
        <f t="shared" si="185"/>
        <v>2498.2649999999999</v>
      </c>
      <c r="AA136" s="12">
        <f t="shared" si="186"/>
        <v>39.655000000000001</v>
      </c>
      <c r="AB136" s="12">
        <f t="shared" si="187"/>
        <v>14.093729651530335</v>
      </c>
      <c r="AC136" s="15">
        <f t="shared" si="188"/>
        <v>-2.7637296515303351</v>
      </c>
      <c r="AD136" s="15">
        <f t="shared" si="202"/>
        <v>-10.977195312499971</v>
      </c>
      <c r="AE136" s="15">
        <f t="shared" si="203"/>
        <v>7.6382015867479875</v>
      </c>
      <c r="AF136" s="15">
        <f t="shared" si="204"/>
        <v>120.49881692877133</v>
      </c>
      <c r="AG136" s="15">
        <f t="shared" si="205"/>
        <v>-0.24393024285351589</v>
      </c>
      <c r="AH136" s="15">
        <f t="shared" si="206"/>
        <v>0.24393024285351589</v>
      </c>
      <c r="AI136" s="15">
        <f t="shared" si="207"/>
        <v>24.39302428535159</v>
      </c>
      <c r="AJ136" s="7"/>
    </row>
    <row r="137" spans="1:36" x14ac:dyDescent="0.3">
      <c r="A137" s="14">
        <v>0.66</v>
      </c>
      <c r="B137" s="14">
        <v>759.5</v>
      </c>
      <c r="C137" s="14">
        <v>318.5</v>
      </c>
      <c r="D137" s="14">
        <v>220.5</v>
      </c>
      <c r="E137" s="14">
        <v>3.5</v>
      </c>
      <c r="F137" s="14">
        <v>11.43</v>
      </c>
      <c r="G137" s="12">
        <f t="shared" si="189"/>
        <v>0.43560000000000004</v>
      </c>
      <c r="H137" s="12">
        <f t="shared" si="190"/>
        <v>576840.25</v>
      </c>
      <c r="I137" s="12">
        <f t="shared" si="191"/>
        <v>101442.25</v>
      </c>
      <c r="J137" s="12">
        <f t="shared" si="192"/>
        <v>48620.25</v>
      </c>
      <c r="K137" s="12">
        <f t="shared" si="193"/>
        <v>12.25</v>
      </c>
      <c r="L137" s="12">
        <f t="shared" si="194"/>
        <v>130.64490000000001</v>
      </c>
      <c r="M137" s="12">
        <f t="shared" si="179"/>
        <v>501.27000000000004</v>
      </c>
      <c r="N137" s="12">
        <f t="shared" si="195"/>
        <v>210.21</v>
      </c>
      <c r="O137" s="15">
        <f t="shared" si="196"/>
        <v>145.53</v>
      </c>
      <c r="P137" s="12">
        <f t="shared" si="180"/>
        <v>2.31</v>
      </c>
      <c r="Q137" s="12">
        <f t="shared" si="197"/>
        <v>241900.75</v>
      </c>
      <c r="R137" s="12">
        <f t="shared" si="181"/>
        <v>167469.75</v>
      </c>
      <c r="S137" s="12">
        <f t="shared" si="182"/>
        <v>2658.25</v>
      </c>
      <c r="T137" s="12">
        <f t="shared" si="198"/>
        <v>70229.25</v>
      </c>
      <c r="U137" s="12">
        <f t="shared" si="199"/>
        <v>1114.75</v>
      </c>
      <c r="V137" s="12">
        <f t="shared" si="183"/>
        <v>771.75</v>
      </c>
      <c r="W137" s="15">
        <f t="shared" si="200"/>
        <v>7.5438000000000001</v>
      </c>
      <c r="X137" s="12">
        <f t="shared" si="184"/>
        <v>8681.0849999999991</v>
      </c>
      <c r="Y137" s="12">
        <f t="shared" si="201"/>
        <v>3640.4549999999999</v>
      </c>
      <c r="Z137" s="12">
        <f t="shared" si="185"/>
        <v>2520.3150000000001</v>
      </c>
      <c r="AA137" s="12">
        <f t="shared" si="186"/>
        <v>40.004999999999995</v>
      </c>
      <c r="AB137" s="12">
        <f t="shared" si="187"/>
        <v>14.093729651530335</v>
      </c>
      <c r="AC137" s="15">
        <f t="shared" si="188"/>
        <v>-2.6637296515303355</v>
      </c>
      <c r="AD137" s="15">
        <f t="shared" si="202"/>
        <v>-10.877195312499971</v>
      </c>
      <c r="AE137" s="15">
        <f t="shared" si="203"/>
        <v>7.0954556564419224</v>
      </c>
      <c r="AF137" s="15">
        <f t="shared" si="204"/>
        <v>118.31337786627135</v>
      </c>
      <c r="AG137" s="15">
        <f t="shared" si="205"/>
        <v>-0.23304721360720346</v>
      </c>
      <c r="AH137" s="15">
        <f t="shared" si="206"/>
        <v>0.23304721360720346</v>
      </c>
      <c r="AI137" s="15">
        <f t="shared" si="207"/>
        <v>23.304721360720347</v>
      </c>
      <c r="AJ137" s="7"/>
    </row>
    <row r="138" spans="1:36" x14ac:dyDescent="0.3">
      <c r="A138" s="14">
        <v>0.64</v>
      </c>
      <c r="B138" s="14">
        <v>784</v>
      </c>
      <c r="C138" s="14">
        <v>343</v>
      </c>
      <c r="D138" s="14">
        <v>220.5</v>
      </c>
      <c r="E138" s="14">
        <v>3.5</v>
      </c>
      <c r="F138" s="14">
        <v>15.41</v>
      </c>
      <c r="G138" s="12">
        <f t="shared" si="189"/>
        <v>0.40960000000000002</v>
      </c>
      <c r="H138" s="12">
        <f t="shared" si="190"/>
        <v>614656</v>
      </c>
      <c r="I138" s="12">
        <f t="shared" si="191"/>
        <v>117649</v>
      </c>
      <c r="J138" s="12">
        <f t="shared" si="192"/>
        <v>48620.25</v>
      </c>
      <c r="K138" s="12">
        <f t="shared" si="193"/>
        <v>12.25</v>
      </c>
      <c r="L138" s="12">
        <f t="shared" si="194"/>
        <v>237.46809999999999</v>
      </c>
      <c r="M138" s="12">
        <f t="shared" si="179"/>
        <v>501.76</v>
      </c>
      <c r="N138" s="12">
        <f t="shared" si="195"/>
        <v>219.52</v>
      </c>
      <c r="O138" s="15">
        <f t="shared" si="196"/>
        <v>141.12</v>
      </c>
      <c r="P138" s="12">
        <f t="shared" si="180"/>
        <v>2.2400000000000002</v>
      </c>
      <c r="Q138" s="12">
        <f t="shared" si="197"/>
        <v>268912</v>
      </c>
      <c r="R138" s="12">
        <f t="shared" si="181"/>
        <v>172872</v>
      </c>
      <c r="S138" s="12">
        <f t="shared" si="182"/>
        <v>2744</v>
      </c>
      <c r="T138" s="12">
        <f t="shared" si="198"/>
        <v>75631.5</v>
      </c>
      <c r="U138" s="12">
        <f t="shared" si="199"/>
        <v>1200.5</v>
      </c>
      <c r="V138" s="12">
        <f t="shared" si="183"/>
        <v>771.75</v>
      </c>
      <c r="W138" s="15">
        <f t="shared" si="200"/>
        <v>9.8624000000000009</v>
      </c>
      <c r="X138" s="12">
        <f t="shared" si="184"/>
        <v>12081.44</v>
      </c>
      <c r="Y138" s="12">
        <f t="shared" si="201"/>
        <v>5285.63</v>
      </c>
      <c r="Z138" s="12">
        <f t="shared" si="185"/>
        <v>3397.9050000000002</v>
      </c>
      <c r="AA138" s="12">
        <f t="shared" si="186"/>
        <v>53.935000000000002</v>
      </c>
      <c r="AB138" s="12">
        <f t="shared" si="187"/>
        <v>14.740532780900818</v>
      </c>
      <c r="AC138" s="15">
        <f t="shared" si="188"/>
        <v>0.66946721909918239</v>
      </c>
      <c r="AD138" s="15">
        <f t="shared" si="202"/>
        <v>-6.8971953124999708</v>
      </c>
      <c r="AE138" s="15">
        <f t="shared" si="203"/>
        <v>0.44818635744839269</v>
      </c>
      <c r="AF138" s="15">
        <f t="shared" si="204"/>
        <v>47.571303178771572</v>
      </c>
      <c r="AG138" s="15">
        <f t="shared" si="205"/>
        <v>4.3443687157636753E-2</v>
      </c>
      <c r="AH138" s="15">
        <f t="shared" si="206"/>
        <v>4.3443687157636753E-2</v>
      </c>
      <c r="AI138" s="15">
        <f t="shared" si="207"/>
        <v>4.3443687157636752</v>
      </c>
      <c r="AJ138" s="7"/>
    </row>
    <row r="139" spans="1:36" x14ac:dyDescent="0.3">
      <c r="A139" s="14">
        <v>0.64</v>
      </c>
      <c r="B139" s="14">
        <v>784</v>
      </c>
      <c r="C139" s="14">
        <v>343</v>
      </c>
      <c r="D139" s="14">
        <v>220.5</v>
      </c>
      <c r="E139" s="14">
        <v>3.5</v>
      </c>
      <c r="F139" s="14">
        <v>15.18</v>
      </c>
      <c r="G139" s="12">
        <f t="shared" si="189"/>
        <v>0.40960000000000002</v>
      </c>
      <c r="H139" s="12">
        <f t="shared" si="190"/>
        <v>614656</v>
      </c>
      <c r="I139" s="12">
        <f t="shared" si="191"/>
        <v>117649</v>
      </c>
      <c r="J139" s="12">
        <f t="shared" si="192"/>
        <v>48620.25</v>
      </c>
      <c r="K139" s="12">
        <f t="shared" si="193"/>
        <v>12.25</v>
      </c>
      <c r="L139" s="12">
        <f t="shared" si="194"/>
        <v>230.4324</v>
      </c>
      <c r="M139" s="12">
        <f t="shared" si="179"/>
        <v>501.76</v>
      </c>
      <c r="N139" s="12">
        <f t="shared" si="195"/>
        <v>219.52</v>
      </c>
      <c r="O139" s="15">
        <f t="shared" si="196"/>
        <v>141.12</v>
      </c>
      <c r="P139" s="12">
        <f t="shared" si="180"/>
        <v>2.2400000000000002</v>
      </c>
      <c r="Q139" s="12">
        <f t="shared" si="197"/>
        <v>268912</v>
      </c>
      <c r="R139" s="12">
        <f t="shared" si="181"/>
        <v>172872</v>
      </c>
      <c r="S139" s="12">
        <f t="shared" si="182"/>
        <v>2744</v>
      </c>
      <c r="T139" s="12">
        <f t="shared" si="198"/>
        <v>75631.5</v>
      </c>
      <c r="U139" s="12">
        <f t="shared" si="199"/>
        <v>1200.5</v>
      </c>
      <c r="V139" s="12">
        <f t="shared" si="183"/>
        <v>771.75</v>
      </c>
      <c r="W139" s="15">
        <f t="shared" si="200"/>
        <v>9.7151999999999994</v>
      </c>
      <c r="X139" s="12">
        <f t="shared" si="184"/>
        <v>11901.119999999999</v>
      </c>
      <c r="Y139" s="12">
        <f t="shared" si="201"/>
        <v>5206.74</v>
      </c>
      <c r="Z139" s="12">
        <f t="shared" si="185"/>
        <v>3347.19</v>
      </c>
      <c r="AA139" s="12">
        <f t="shared" si="186"/>
        <v>53.129999999999995</v>
      </c>
      <c r="AB139" s="12">
        <f t="shared" si="187"/>
        <v>14.740532780900818</v>
      </c>
      <c r="AC139" s="15">
        <f t="shared" si="188"/>
        <v>0.43946721909918196</v>
      </c>
      <c r="AD139" s="15">
        <f t="shared" si="202"/>
        <v>-7.1271953124999712</v>
      </c>
      <c r="AE139" s="15">
        <f t="shared" si="203"/>
        <v>0.19313143666276841</v>
      </c>
      <c r="AF139" s="15">
        <f t="shared" si="204"/>
        <v>50.796913022521565</v>
      </c>
      <c r="AG139" s="15">
        <f t="shared" si="205"/>
        <v>2.8950409690328194E-2</v>
      </c>
      <c r="AH139" s="15">
        <f t="shared" si="206"/>
        <v>2.8950409690328194E-2</v>
      </c>
      <c r="AI139" s="15">
        <f t="shared" si="207"/>
        <v>2.8950409690328192</v>
      </c>
      <c r="AJ139" s="7"/>
    </row>
    <row r="140" spans="1:36" x14ac:dyDescent="0.3">
      <c r="A140" s="14">
        <v>0.64</v>
      </c>
      <c r="B140" s="14">
        <v>784</v>
      </c>
      <c r="C140" s="14">
        <v>343</v>
      </c>
      <c r="D140" s="14">
        <v>220.5</v>
      </c>
      <c r="E140" s="14">
        <v>3.5</v>
      </c>
      <c r="F140" s="14">
        <v>15.34</v>
      </c>
      <c r="G140" s="12">
        <f t="shared" si="189"/>
        <v>0.40960000000000002</v>
      </c>
      <c r="H140" s="12">
        <f t="shared" si="190"/>
        <v>614656</v>
      </c>
      <c r="I140" s="12">
        <f t="shared" si="191"/>
        <v>117649</v>
      </c>
      <c r="J140" s="12">
        <f t="shared" si="192"/>
        <v>48620.25</v>
      </c>
      <c r="K140" s="12">
        <f t="shared" si="193"/>
        <v>12.25</v>
      </c>
      <c r="L140" s="12">
        <f t="shared" si="194"/>
        <v>235.31559999999999</v>
      </c>
      <c r="M140" s="12">
        <f t="shared" si="179"/>
        <v>501.76</v>
      </c>
      <c r="N140" s="12">
        <f t="shared" si="195"/>
        <v>219.52</v>
      </c>
      <c r="O140" s="15">
        <f t="shared" si="196"/>
        <v>141.12</v>
      </c>
      <c r="P140" s="12">
        <f t="shared" si="180"/>
        <v>2.2400000000000002</v>
      </c>
      <c r="Q140" s="12">
        <f t="shared" si="197"/>
        <v>268912</v>
      </c>
      <c r="R140" s="12">
        <f t="shared" si="181"/>
        <v>172872</v>
      </c>
      <c r="S140" s="12">
        <f t="shared" si="182"/>
        <v>2744</v>
      </c>
      <c r="T140" s="12">
        <f t="shared" si="198"/>
        <v>75631.5</v>
      </c>
      <c r="U140" s="12">
        <f t="shared" si="199"/>
        <v>1200.5</v>
      </c>
      <c r="V140" s="12">
        <f t="shared" si="183"/>
        <v>771.75</v>
      </c>
      <c r="W140" s="15">
        <f t="shared" si="200"/>
        <v>9.8176000000000005</v>
      </c>
      <c r="X140" s="12">
        <f t="shared" si="184"/>
        <v>12026.56</v>
      </c>
      <c r="Y140" s="12">
        <f t="shared" si="201"/>
        <v>5261.62</v>
      </c>
      <c r="Z140" s="12">
        <f t="shared" si="185"/>
        <v>3382.47</v>
      </c>
      <c r="AA140" s="12">
        <f t="shared" si="186"/>
        <v>53.69</v>
      </c>
      <c r="AB140" s="12">
        <f t="shared" si="187"/>
        <v>14.740532780900818</v>
      </c>
      <c r="AC140" s="15">
        <f t="shared" si="188"/>
        <v>0.5994672190991821</v>
      </c>
      <c r="AD140" s="15">
        <f t="shared" si="202"/>
        <v>-6.967195312499971</v>
      </c>
      <c r="AE140" s="15">
        <f t="shared" si="203"/>
        <v>0.35936094677450681</v>
      </c>
      <c r="AF140" s="15">
        <f t="shared" si="204"/>
        <v>48.541810522521573</v>
      </c>
      <c r="AG140" s="15">
        <f t="shared" si="205"/>
        <v>3.9078697464092704E-2</v>
      </c>
      <c r="AH140" s="15">
        <f t="shared" si="206"/>
        <v>3.9078697464092704E-2</v>
      </c>
      <c r="AI140" s="15">
        <f t="shared" si="207"/>
        <v>3.9078697464092702</v>
      </c>
      <c r="AJ140" s="7"/>
    </row>
    <row r="141" spans="1:36" x14ac:dyDescent="0.3">
      <c r="A141" s="14">
        <v>0.64</v>
      </c>
      <c r="B141" s="14">
        <v>784</v>
      </c>
      <c r="C141" s="14">
        <v>343</v>
      </c>
      <c r="D141" s="14">
        <v>220.5</v>
      </c>
      <c r="E141" s="14">
        <v>3.5</v>
      </c>
      <c r="F141" s="14">
        <v>15.19</v>
      </c>
      <c r="G141" s="12">
        <f t="shared" si="189"/>
        <v>0.40960000000000002</v>
      </c>
      <c r="H141" s="12">
        <f t="shared" si="190"/>
        <v>614656</v>
      </c>
      <c r="I141" s="12">
        <f t="shared" si="191"/>
        <v>117649</v>
      </c>
      <c r="J141" s="12">
        <f t="shared" si="192"/>
        <v>48620.25</v>
      </c>
      <c r="K141" s="12">
        <f t="shared" si="193"/>
        <v>12.25</v>
      </c>
      <c r="L141" s="12">
        <f t="shared" si="194"/>
        <v>230.73609999999999</v>
      </c>
      <c r="M141" s="12">
        <f t="shared" si="179"/>
        <v>501.76</v>
      </c>
      <c r="N141" s="12">
        <f t="shared" si="195"/>
        <v>219.52</v>
      </c>
      <c r="O141" s="15">
        <f t="shared" si="196"/>
        <v>141.12</v>
      </c>
      <c r="P141" s="12">
        <f t="shared" si="180"/>
        <v>2.2400000000000002</v>
      </c>
      <c r="Q141" s="12">
        <f t="shared" si="197"/>
        <v>268912</v>
      </c>
      <c r="R141" s="12">
        <f t="shared" si="181"/>
        <v>172872</v>
      </c>
      <c r="S141" s="12">
        <f t="shared" si="182"/>
        <v>2744</v>
      </c>
      <c r="T141" s="12">
        <f t="shared" si="198"/>
        <v>75631.5</v>
      </c>
      <c r="U141" s="12">
        <f t="shared" si="199"/>
        <v>1200.5</v>
      </c>
      <c r="V141" s="12">
        <f t="shared" si="183"/>
        <v>771.75</v>
      </c>
      <c r="W141" s="15">
        <f t="shared" si="200"/>
        <v>9.7216000000000005</v>
      </c>
      <c r="X141" s="12">
        <f t="shared" si="184"/>
        <v>11908.96</v>
      </c>
      <c r="Y141" s="12">
        <f t="shared" si="201"/>
        <v>5210.17</v>
      </c>
      <c r="Z141" s="12">
        <f t="shared" si="185"/>
        <v>3349.395</v>
      </c>
      <c r="AA141" s="12">
        <f t="shared" si="186"/>
        <v>53.164999999999999</v>
      </c>
      <c r="AB141" s="12">
        <f t="shared" si="187"/>
        <v>14.740532780900818</v>
      </c>
      <c r="AC141" s="15">
        <f t="shared" si="188"/>
        <v>0.44946721909918175</v>
      </c>
      <c r="AD141" s="15">
        <f t="shared" si="202"/>
        <v>-7.1171953124999714</v>
      </c>
      <c r="AE141" s="15">
        <f t="shared" si="203"/>
        <v>0.20202078104475185</v>
      </c>
      <c r="AF141" s="15">
        <f t="shared" si="204"/>
        <v>50.654469116271564</v>
      </c>
      <c r="AG141" s="15">
        <f t="shared" si="205"/>
        <v>2.958967867670716E-2</v>
      </c>
      <c r="AH141" s="15">
        <f t="shared" si="206"/>
        <v>2.958967867670716E-2</v>
      </c>
      <c r="AI141" s="15">
        <f t="shared" si="207"/>
        <v>2.9589678676707161</v>
      </c>
      <c r="AJ141" s="7"/>
    </row>
    <row r="142" spans="1:36" x14ac:dyDescent="0.3">
      <c r="A142" s="14">
        <v>0.62</v>
      </c>
      <c r="B142" s="14">
        <v>808.5</v>
      </c>
      <c r="C142" s="14">
        <v>367.5</v>
      </c>
      <c r="D142" s="14">
        <v>220.5</v>
      </c>
      <c r="E142" s="14">
        <v>3.5</v>
      </c>
      <c r="F142" s="14">
        <v>12.88</v>
      </c>
      <c r="G142" s="12">
        <f t="shared" si="189"/>
        <v>0.38440000000000002</v>
      </c>
      <c r="H142" s="12">
        <f t="shared" si="190"/>
        <v>653672.25</v>
      </c>
      <c r="I142" s="12">
        <f t="shared" si="191"/>
        <v>135056.25</v>
      </c>
      <c r="J142" s="12">
        <f t="shared" si="192"/>
        <v>48620.25</v>
      </c>
      <c r="K142" s="12">
        <f t="shared" si="193"/>
        <v>12.25</v>
      </c>
      <c r="L142" s="12">
        <f t="shared" si="194"/>
        <v>165.89440000000002</v>
      </c>
      <c r="M142" s="12">
        <f t="shared" si="179"/>
        <v>501.27</v>
      </c>
      <c r="N142" s="12">
        <f t="shared" si="195"/>
        <v>227.85</v>
      </c>
      <c r="O142" s="15">
        <f t="shared" si="196"/>
        <v>136.71</v>
      </c>
      <c r="P142" s="12">
        <f t="shared" si="180"/>
        <v>2.17</v>
      </c>
      <c r="Q142" s="12">
        <f t="shared" si="197"/>
        <v>297123.75</v>
      </c>
      <c r="R142" s="12">
        <f t="shared" si="181"/>
        <v>178274.25</v>
      </c>
      <c r="S142" s="12">
        <f t="shared" si="182"/>
        <v>2829.75</v>
      </c>
      <c r="T142" s="12">
        <f t="shared" si="198"/>
        <v>81033.75</v>
      </c>
      <c r="U142" s="12">
        <f t="shared" si="199"/>
        <v>1286.25</v>
      </c>
      <c r="V142" s="12">
        <f t="shared" si="183"/>
        <v>771.75</v>
      </c>
      <c r="W142" s="15">
        <f t="shared" si="200"/>
        <v>7.9856000000000007</v>
      </c>
      <c r="X142" s="12">
        <f t="shared" si="184"/>
        <v>10413.480000000001</v>
      </c>
      <c r="Y142" s="12">
        <f t="shared" si="201"/>
        <v>4733.4000000000005</v>
      </c>
      <c r="Z142" s="12">
        <f t="shared" si="185"/>
        <v>2840.04</v>
      </c>
      <c r="AA142" s="12">
        <f t="shared" si="186"/>
        <v>45.080000000000005</v>
      </c>
      <c r="AB142" s="12">
        <f t="shared" si="187"/>
        <v>15.387335910271528</v>
      </c>
      <c r="AC142" s="15">
        <f t="shared" si="188"/>
        <v>-2.5073359102715269</v>
      </c>
      <c r="AD142" s="15">
        <f t="shared" si="202"/>
        <v>-9.4271953124999701</v>
      </c>
      <c r="AE142" s="15">
        <f t="shared" si="203"/>
        <v>6.2867333669371464</v>
      </c>
      <c r="AF142" s="15">
        <f t="shared" si="204"/>
        <v>88.872011460021412</v>
      </c>
      <c r="AG142" s="15">
        <f t="shared" si="205"/>
        <v>-0.19466893713288252</v>
      </c>
      <c r="AH142" s="15">
        <f t="shared" si="206"/>
        <v>0.19466893713288252</v>
      </c>
      <c r="AI142" s="15">
        <f t="shared" si="207"/>
        <v>19.466893713288254</v>
      </c>
      <c r="AJ142" s="7"/>
    </row>
    <row r="143" spans="1:36" x14ac:dyDescent="0.3">
      <c r="A143" s="14">
        <v>0.62</v>
      </c>
      <c r="B143" s="14">
        <v>808.5</v>
      </c>
      <c r="C143" s="14">
        <v>367.5</v>
      </c>
      <c r="D143" s="14">
        <v>220.5</v>
      </c>
      <c r="E143" s="14">
        <v>3.5</v>
      </c>
      <c r="F143" s="14">
        <v>13</v>
      </c>
      <c r="G143" s="12">
        <f t="shared" si="189"/>
        <v>0.38440000000000002</v>
      </c>
      <c r="H143" s="12">
        <f t="shared" si="190"/>
        <v>653672.25</v>
      </c>
      <c r="I143" s="12">
        <f t="shared" si="191"/>
        <v>135056.25</v>
      </c>
      <c r="J143" s="12">
        <f t="shared" si="192"/>
        <v>48620.25</v>
      </c>
      <c r="K143" s="12">
        <f t="shared" si="193"/>
        <v>12.25</v>
      </c>
      <c r="L143" s="12">
        <f t="shared" si="194"/>
        <v>169</v>
      </c>
      <c r="M143" s="12">
        <f t="shared" si="179"/>
        <v>501.27</v>
      </c>
      <c r="N143" s="12">
        <f t="shared" si="195"/>
        <v>227.85</v>
      </c>
      <c r="O143" s="15">
        <f t="shared" si="196"/>
        <v>136.71</v>
      </c>
      <c r="P143" s="12">
        <f t="shared" si="180"/>
        <v>2.17</v>
      </c>
      <c r="Q143" s="12">
        <f t="shared" si="197"/>
        <v>297123.75</v>
      </c>
      <c r="R143" s="12">
        <f t="shared" si="181"/>
        <v>178274.25</v>
      </c>
      <c r="S143" s="12">
        <f t="shared" si="182"/>
        <v>2829.75</v>
      </c>
      <c r="T143" s="12">
        <f t="shared" si="198"/>
        <v>81033.75</v>
      </c>
      <c r="U143" s="12">
        <f t="shared" si="199"/>
        <v>1286.25</v>
      </c>
      <c r="V143" s="12">
        <f t="shared" si="183"/>
        <v>771.75</v>
      </c>
      <c r="W143" s="15">
        <f t="shared" si="200"/>
        <v>8.06</v>
      </c>
      <c r="X143" s="12">
        <f t="shared" si="184"/>
        <v>10510.5</v>
      </c>
      <c r="Y143" s="12">
        <f t="shared" si="201"/>
        <v>4777.5</v>
      </c>
      <c r="Z143" s="12">
        <f t="shared" si="185"/>
        <v>2866.5</v>
      </c>
      <c r="AA143" s="12">
        <f t="shared" si="186"/>
        <v>45.5</v>
      </c>
      <c r="AB143" s="12">
        <f t="shared" si="187"/>
        <v>15.387335910271528</v>
      </c>
      <c r="AC143" s="15">
        <f t="shared" si="188"/>
        <v>-2.3873359102715277</v>
      </c>
      <c r="AD143" s="15">
        <f t="shared" si="202"/>
        <v>-9.3071953124999709</v>
      </c>
      <c r="AE143" s="15">
        <f t="shared" si="203"/>
        <v>5.6993727484719834</v>
      </c>
      <c r="AF143" s="15">
        <f t="shared" si="204"/>
        <v>86.623884585021429</v>
      </c>
      <c r="AG143" s="15">
        <f t="shared" si="205"/>
        <v>-0.1836412238670406</v>
      </c>
      <c r="AH143" s="15">
        <f t="shared" si="206"/>
        <v>0.1836412238670406</v>
      </c>
      <c r="AI143" s="15">
        <f t="shared" si="207"/>
        <v>18.364122386704061</v>
      </c>
      <c r="AJ143" s="7"/>
    </row>
    <row r="144" spans="1:36" x14ac:dyDescent="0.3">
      <c r="A144" s="14">
        <v>0.62</v>
      </c>
      <c r="B144" s="14">
        <v>808.5</v>
      </c>
      <c r="C144" s="14">
        <v>367.5</v>
      </c>
      <c r="D144" s="14">
        <v>220.5</v>
      </c>
      <c r="E144" s="14">
        <v>3.5</v>
      </c>
      <c r="F144" s="14">
        <v>12.97</v>
      </c>
      <c r="G144" s="12">
        <f t="shared" si="189"/>
        <v>0.38440000000000002</v>
      </c>
      <c r="H144" s="12">
        <f t="shared" si="190"/>
        <v>653672.25</v>
      </c>
      <c r="I144" s="12">
        <f t="shared" si="191"/>
        <v>135056.25</v>
      </c>
      <c r="J144" s="12">
        <f t="shared" si="192"/>
        <v>48620.25</v>
      </c>
      <c r="K144" s="12">
        <f t="shared" si="193"/>
        <v>12.25</v>
      </c>
      <c r="L144" s="12">
        <f t="shared" si="194"/>
        <v>168.22090000000003</v>
      </c>
      <c r="M144" s="12">
        <f t="shared" si="179"/>
        <v>501.27</v>
      </c>
      <c r="N144" s="12">
        <f t="shared" si="195"/>
        <v>227.85</v>
      </c>
      <c r="O144" s="15">
        <f t="shared" si="196"/>
        <v>136.71</v>
      </c>
      <c r="P144" s="12">
        <f t="shared" si="180"/>
        <v>2.17</v>
      </c>
      <c r="Q144" s="12">
        <f t="shared" si="197"/>
        <v>297123.75</v>
      </c>
      <c r="R144" s="12">
        <f t="shared" si="181"/>
        <v>178274.25</v>
      </c>
      <c r="S144" s="12">
        <f t="shared" si="182"/>
        <v>2829.75</v>
      </c>
      <c r="T144" s="12">
        <f t="shared" si="198"/>
        <v>81033.75</v>
      </c>
      <c r="U144" s="12">
        <f t="shared" si="199"/>
        <v>1286.25</v>
      </c>
      <c r="V144" s="12">
        <f t="shared" si="183"/>
        <v>771.75</v>
      </c>
      <c r="W144" s="15">
        <f t="shared" si="200"/>
        <v>8.0414000000000012</v>
      </c>
      <c r="X144" s="12">
        <f t="shared" si="184"/>
        <v>10486.245000000001</v>
      </c>
      <c r="Y144" s="12">
        <f t="shared" si="201"/>
        <v>4766.4750000000004</v>
      </c>
      <c r="Z144" s="12">
        <f t="shared" si="185"/>
        <v>2859.8850000000002</v>
      </c>
      <c r="AA144" s="12">
        <f t="shared" si="186"/>
        <v>45.395000000000003</v>
      </c>
      <c r="AB144" s="12">
        <f t="shared" si="187"/>
        <v>15.387335910271528</v>
      </c>
      <c r="AC144" s="15">
        <f t="shared" si="188"/>
        <v>-2.4173359102715271</v>
      </c>
      <c r="AD144" s="15">
        <f t="shared" si="202"/>
        <v>-9.3371953124999703</v>
      </c>
      <c r="AE144" s="15">
        <f t="shared" si="203"/>
        <v>5.8435129030882722</v>
      </c>
      <c r="AF144" s="15">
        <f t="shared" si="204"/>
        <v>87.183216303771417</v>
      </c>
      <c r="AG144" s="15">
        <f t="shared" si="205"/>
        <v>-0.18637902160921566</v>
      </c>
      <c r="AH144" s="15">
        <f t="shared" si="206"/>
        <v>0.18637902160921566</v>
      </c>
      <c r="AI144" s="15">
        <f t="shared" si="207"/>
        <v>18.637902160921566</v>
      </c>
      <c r="AJ144" s="7"/>
    </row>
    <row r="145" spans="1:36" x14ac:dyDescent="0.3">
      <c r="A145" s="14">
        <v>0.62</v>
      </c>
      <c r="B145" s="14">
        <v>808.5</v>
      </c>
      <c r="C145" s="14">
        <v>367.5</v>
      </c>
      <c r="D145" s="14">
        <v>220.5</v>
      </c>
      <c r="E145" s="14">
        <v>3.5</v>
      </c>
      <c r="F145" s="14">
        <v>13.04</v>
      </c>
      <c r="G145" s="12">
        <f t="shared" si="189"/>
        <v>0.38440000000000002</v>
      </c>
      <c r="H145" s="12">
        <f t="shared" si="190"/>
        <v>653672.25</v>
      </c>
      <c r="I145" s="12">
        <f t="shared" si="191"/>
        <v>135056.25</v>
      </c>
      <c r="J145" s="12">
        <f t="shared" si="192"/>
        <v>48620.25</v>
      </c>
      <c r="K145" s="12">
        <f t="shared" si="193"/>
        <v>12.25</v>
      </c>
      <c r="L145" s="12">
        <f t="shared" si="194"/>
        <v>170.04159999999999</v>
      </c>
      <c r="M145" s="12">
        <f t="shared" si="179"/>
        <v>501.27</v>
      </c>
      <c r="N145" s="12">
        <f t="shared" si="195"/>
        <v>227.85</v>
      </c>
      <c r="O145" s="15">
        <f t="shared" si="196"/>
        <v>136.71</v>
      </c>
      <c r="P145" s="12">
        <f t="shared" si="180"/>
        <v>2.17</v>
      </c>
      <c r="Q145" s="12">
        <f t="shared" si="197"/>
        <v>297123.75</v>
      </c>
      <c r="R145" s="12">
        <f t="shared" si="181"/>
        <v>178274.25</v>
      </c>
      <c r="S145" s="12">
        <f t="shared" si="182"/>
        <v>2829.75</v>
      </c>
      <c r="T145" s="12">
        <f t="shared" si="198"/>
        <v>81033.75</v>
      </c>
      <c r="U145" s="12">
        <f t="shared" si="199"/>
        <v>1286.25</v>
      </c>
      <c r="V145" s="12">
        <f t="shared" si="183"/>
        <v>771.75</v>
      </c>
      <c r="W145" s="15">
        <f t="shared" si="200"/>
        <v>8.0847999999999995</v>
      </c>
      <c r="X145" s="12">
        <f t="shared" si="184"/>
        <v>10542.84</v>
      </c>
      <c r="Y145" s="12">
        <f t="shared" si="201"/>
        <v>4792.2</v>
      </c>
      <c r="Z145" s="12">
        <f t="shared" si="185"/>
        <v>2875.3199999999997</v>
      </c>
      <c r="AA145" s="12">
        <f t="shared" si="186"/>
        <v>45.64</v>
      </c>
      <c r="AB145" s="12">
        <f t="shared" si="187"/>
        <v>15.387335910271528</v>
      </c>
      <c r="AC145" s="15">
        <f t="shared" si="188"/>
        <v>-2.3473359102715285</v>
      </c>
      <c r="AD145" s="15">
        <f t="shared" si="202"/>
        <v>-9.2671953124999717</v>
      </c>
      <c r="AE145" s="15">
        <f t="shared" si="203"/>
        <v>5.5099858756502655</v>
      </c>
      <c r="AF145" s="15">
        <f t="shared" si="204"/>
        <v>85.880908960021443</v>
      </c>
      <c r="AG145" s="15">
        <f t="shared" si="205"/>
        <v>-0.18001042256683503</v>
      </c>
      <c r="AH145" s="15">
        <f t="shared" si="206"/>
        <v>0.18001042256683503</v>
      </c>
      <c r="AI145" s="15">
        <f t="shared" si="207"/>
        <v>18.001042256683501</v>
      </c>
      <c r="AJ145" s="7"/>
    </row>
    <row r="146" spans="1:36" x14ac:dyDescent="0.3">
      <c r="A146" s="14">
        <v>0.98</v>
      </c>
      <c r="B146" s="14">
        <v>514.5</v>
      </c>
      <c r="C146" s="14">
        <v>294</v>
      </c>
      <c r="D146" s="14">
        <v>110.25</v>
      </c>
      <c r="E146" s="14">
        <v>7</v>
      </c>
      <c r="F146" s="14">
        <v>24.28</v>
      </c>
      <c r="G146" s="12">
        <f t="shared" si="189"/>
        <v>0.96039999999999992</v>
      </c>
      <c r="H146" s="12">
        <f t="shared" si="190"/>
        <v>264710.25</v>
      </c>
      <c r="I146" s="12">
        <f t="shared" si="191"/>
        <v>86436</v>
      </c>
      <c r="J146" s="12">
        <f t="shared" si="192"/>
        <v>12155.0625</v>
      </c>
      <c r="K146" s="12">
        <f t="shared" si="193"/>
        <v>49</v>
      </c>
      <c r="L146" s="12">
        <f t="shared" si="194"/>
        <v>589.51840000000004</v>
      </c>
      <c r="M146" s="12">
        <f t="shared" si="179"/>
        <v>504.21</v>
      </c>
      <c r="N146" s="12">
        <f t="shared" si="195"/>
        <v>288.12</v>
      </c>
      <c r="O146" s="15">
        <f t="shared" si="196"/>
        <v>108.045</v>
      </c>
      <c r="P146" s="12">
        <f t="shared" si="180"/>
        <v>6.8599999999999994</v>
      </c>
      <c r="Q146" s="12">
        <f t="shared" si="197"/>
        <v>151263</v>
      </c>
      <c r="R146" s="12">
        <f t="shared" si="181"/>
        <v>56723.625</v>
      </c>
      <c r="S146" s="12">
        <f t="shared" si="182"/>
        <v>3601.5</v>
      </c>
      <c r="T146" s="12">
        <f t="shared" si="198"/>
        <v>32413.5</v>
      </c>
      <c r="U146" s="12">
        <f t="shared" si="199"/>
        <v>2058</v>
      </c>
      <c r="V146" s="12">
        <f t="shared" si="183"/>
        <v>771.75</v>
      </c>
      <c r="W146" s="15">
        <f t="shared" si="200"/>
        <v>23.7944</v>
      </c>
      <c r="X146" s="12">
        <f t="shared" si="184"/>
        <v>12492.060000000001</v>
      </c>
      <c r="Y146" s="12">
        <f t="shared" si="201"/>
        <v>7138.3200000000006</v>
      </c>
      <c r="Z146" s="12">
        <f t="shared" si="185"/>
        <v>2676.8700000000003</v>
      </c>
      <c r="AA146" s="12">
        <f t="shared" si="186"/>
        <v>169.96</v>
      </c>
      <c r="AB146" s="12">
        <f t="shared" si="187"/>
        <v>27.857040730900614</v>
      </c>
      <c r="AC146" s="15">
        <f t="shared" si="188"/>
        <v>-3.5770407309006131</v>
      </c>
      <c r="AD146" s="15">
        <f t="shared" si="202"/>
        <v>1.9728046875000302</v>
      </c>
      <c r="AE146" s="15">
        <f t="shared" si="203"/>
        <v>12.795220390521992</v>
      </c>
      <c r="AF146" s="15">
        <f t="shared" si="204"/>
        <v>3.8919583350220921</v>
      </c>
      <c r="AG146" s="15">
        <f t="shared" si="205"/>
        <v>-0.14732457705521471</v>
      </c>
      <c r="AH146" s="15">
        <f t="shared" si="206"/>
        <v>0.14732457705521471</v>
      </c>
      <c r="AI146" s="15">
        <f t="shared" si="207"/>
        <v>14.732457705521471</v>
      </c>
      <c r="AJ146" s="7"/>
    </row>
    <row r="147" spans="1:36" x14ac:dyDescent="0.3">
      <c r="A147" s="14">
        <v>0.98</v>
      </c>
      <c r="B147" s="14">
        <v>514.5</v>
      </c>
      <c r="C147" s="14">
        <v>294</v>
      </c>
      <c r="D147" s="14">
        <v>110.25</v>
      </c>
      <c r="E147" s="14">
        <v>7</v>
      </c>
      <c r="F147" s="14">
        <v>24.4</v>
      </c>
      <c r="G147" s="12">
        <f t="shared" si="189"/>
        <v>0.96039999999999992</v>
      </c>
      <c r="H147" s="12">
        <f t="shared" si="190"/>
        <v>264710.25</v>
      </c>
      <c r="I147" s="12">
        <f t="shared" si="191"/>
        <v>86436</v>
      </c>
      <c r="J147" s="12">
        <f t="shared" si="192"/>
        <v>12155.0625</v>
      </c>
      <c r="K147" s="12">
        <f t="shared" si="193"/>
        <v>49</v>
      </c>
      <c r="L147" s="12">
        <f t="shared" si="194"/>
        <v>595.3599999999999</v>
      </c>
      <c r="M147" s="12">
        <f t="shared" si="179"/>
        <v>504.21</v>
      </c>
      <c r="N147" s="12">
        <f t="shared" si="195"/>
        <v>288.12</v>
      </c>
      <c r="O147" s="15">
        <f t="shared" si="196"/>
        <v>108.045</v>
      </c>
      <c r="P147" s="12">
        <f t="shared" si="180"/>
        <v>6.8599999999999994</v>
      </c>
      <c r="Q147" s="12">
        <f t="shared" si="197"/>
        <v>151263</v>
      </c>
      <c r="R147" s="12">
        <f t="shared" si="181"/>
        <v>56723.625</v>
      </c>
      <c r="S147" s="12">
        <f t="shared" si="182"/>
        <v>3601.5</v>
      </c>
      <c r="T147" s="12">
        <f t="shared" si="198"/>
        <v>32413.5</v>
      </c>
      <c r="U147" s="12">
        <f t="shared" si="199"/>
        <v>2058</v>
      </c>
      <c r="V147" s="12">
        <f t="shared" si="183"/>
        <v>771.75</v>
      </c>
      <c r="W147" s="15">
        <f t="shared" si="200"/>
        <v>23.911999999999999</v>
      </c>
      <c r="X147" s="12">
        <f t="shared" si="184"/>
        <v>12553.8</v>
      </c>
      <c r="Y147" s="12">
        <f t="shared" si="201"/>
        <v>7173.5999999999995</v>
      </c>
      <c r="Z147" s="12">
        <f t="shared" si="185"/>
        <v>2690.1</v>
      </c>
      <c r="AA147" s="12">
        <f t="shared" si="186"/>
        <v>170.79999999999998</v>
      </c>
      <c r="AB147" s="12">
        <f t="shared" si="187"/>
        <v>27.857040730900614</v>
      </c>
      <c r="AC147" s="15">
        <f t="shared" si="188"/>
        <v>-3.4570407309006157</v>
      </c>
      <c r="AD147" s="15">
        <f t="shared" si="202"/>
        <v>2.0928046875000277</v>
      </c>
      <c r="AE147" s="15">
        <f t="shared" si="203"/>
        <v>11.951130615105864</v>
      </c>
      <c r="AF147" s="15">
        <f t="shared" si="204"/>
        <v>4.3798314600220882</v>
      </c>
      <c r="AG147" s="15">
        <f t="shared" si="205"/>
        <v>-0.14168199716805802</v>
      </c>
      <c r="AH147" s="15">
        <f t="shared" si="206"/>
        <v>0.14168199716805802</v>
      </c>
      <c r="AI147" s="15">
        <f t="shared" si="207"/>
        <v>14.168199716805802</v>
      </c>
      <c r="AJ147" s="7"/>
    </row>
    <row r="148" spans="1:36" x14ac:dyDescent="0.3">
      <c r="A148" s="14">
        <v>0.98</v>
      </c>
      <c r="B148" s="14">
        <v>514.5</v>
      </c>
      <c r="C148" s="14">
        <v>294</v>
      </c>
      <c r="D148" s="14">
        <v>110.25</v>
      </c>
      <c r="E148" s="14">
        <v>7</v>
      </c>
      <c r="F148" s="14">
        <v>24.11</v>
      </c>
      <c r="G148" s="12">
        <f t="shared" si="189"/>
        <v>0.96039999999999992</v>
      </c>
      <c r="H148" s="12">
        <f t="shared" si="190"/>
        <v>264710.25</v>
      </c>
      <c r="I148" s="12">
        <f t="shared" si="191"/>
        <v>86436</v>
      </c>
      <c r="J148" s="12">
        <f t="shared" si="192"/>
        <v>12155.0625</v>
      </c>
      <c r="K148" s="12">
        <f t="shared" si="193"/>
        <v>49</v>
      </c>
      <c r="L148" s="12">
        <f t="shared" si="194"/>
        <v>581.2921</v>
      </c>
      <c r="M148" s="12">
        <f t="shared" si="179"/>
        <v>504.21</v>
      </c>
      <c r="N148" s="12">
        <f t="shared" si="195"/>
        <v>288.12</v>
      </c>
      <c r="O148" s="15">
        <f t="shared" si="196"/>
        <v>108.045</v>
      </c>
      <c r="P148" s="12">
        <f t="shared" si="180"/>
        <v>6.8599999999999994</v>
      </c>
      <c r="Q148" s="12">
        <f t="shared" si="197"/>
        <v>151263</v>
      </c>
      <c r="R148" s="12">
        <f t="shared" si="181"/>
        <v>56723.625</v>
      </c>
      <c r="S148" s="12">
        <f t="shared" si="182"/>
        <v>3601.5</v>
      </c>
      <c r="T148" s="12">
        <f t="shared" si="198"/>
        <v>32413.5</v>
      </c>
      <c r="U148" s="12">
        <f t="shared" si="199"/>
        <v>2058</v>
      </c>
      <c r="V148" s="12">
        <f t="shared" si="183"/>
        <v>771.75</v>
      </c>
      <c r="W148" s="15">
        <f t="shared" si="200"/>
        <v>23.627800000000001</v>
      </c>
      <c r="X148" s="12">
        <f t="shared" si="184"/>
        <v>12404.594999999999</v>
      </c>
      <c r="Y148" s="12">
        <f t="shared" si="201"/>
        <v>7088.34</v>
      </c>
      <c r="Z148" s="12">
        <f t="shared" si="185"/>
        <v>2658.1275000000001</v>
      </c>
      <c r="AA148" s="12">
        <f t="shared" si="186"/>
        <v>168.76999999999998</v>
      </c>
      <c r="AB148" s="12">
        <f t="shared" si="187"/>
        <v>27.857040730900614</v>
      </c>
      <c r="AC148" s="15">
        <f t="shared" si="188"/>
        <v>-3.7470407309006148</v>
      </c>
      <c r="AD148" s="15">
        <f t="shared" si="202"/>
        <v>1.8028046875000285</v>
      </c>
      <c r="AE148" s="15">
        <f t="shared" si="203"/>
        <v>14.040314239028215</v>
      </c>
      <c r="AF148" s="15">
        <f t="shared" si="204"/>
        <v>3.2501047412720756</v>
      </c>
      <c r="AG148" s="15">
        <f t="shared" si="205"/>
        <v>-0.15541438120699358</v>
      </c>
      <c r="AH148" s="15">
        <f t="shared" si="206"/>
        <v>0.15541438120699358</v>
      </c>
      <c r="AI148" s="15">
        <f t="shared" si="207"/>
        <v>15.541438120699357</v>
      </c>
      <c r="AJ148" s="7"/>
    </row>
    <row r="149" spans="1:36" x14ac:dyDescent="0.3">
      <c r="A149" s="14">
        <v>0.98</v>
      </c>
      <c r="B149" s="14">
        <v>514.5</v>
      </c>
      <c r="C149" s="14">
        <v>294</v>
      </c>
      <c r="D149" s="14">
        <v>110.25</v>
      </c>
      <c r="E149" s="14">
        <v>7</v>
      </c>
      <c r="F149" s="14">
        <v>24.35</v>
      </c>
      <c r="G149" s="12">
        <f t="shared" si="189"/>
        <v>0.96039999999999992</v>
      </c>
      <c r="H149" s="12">
        <f t="shared" si="190"/>
        <v>264710.25</v>
      </c>
      <c r="I149" s="12">
        <f t="shared" si="191"/>
        <v>86436</v>
      </c>
      <c r="J149" s="12">
        <f t="shared" si="192"/>
        <v>12155.0625</v>
      </c>
      <c r="K149" s="12">
        <f t="shared" si="193"/>
        <v>49</v>
      </c>
      <c r="L149" s="12">
        <f t="shared" si="194"/>
        <v>592.92250000000001</v>
      </c>
      <c r="M149" s="12">
        <f t="shared" si="179"/>
        <v>504.21</v>
      </c>
      <c r="N149" s="12">
        <f t="shared" si="195"/>
        <v>288.12</v>
      </c>
      <c r="O149" s="15">
        <f t="shared" si="196"/>
        <v>108.045</v>
      </c>
      <c r="P149" s="12">
        <f t="shared" si="180"/>
        <v>6.8599999999999994</v>
      </c>
      <c r="Q149" s="12">
        <f t="shared" si="197"/>
        <v>151263</v>
      </c>
      <c r="R149" s="12">
        <f t="shared" si="181"/>
        <v>56723.625</v>
      </c>
      <c r="S149" s="12">
        <f t="shared" si="182"/>
        <v>3601.5</v>
      </c>
      <c r="T149" s="12">
        <f t="shared" si="198"/>
        <v>32413.5</v>
      </c>
      <c r="U149" s="12">
        <f t="shared" si="199"/>
        <v>2058</v>
      </c>
      <c r="V149" s="12">
        <f t="shared" si="183"/>
        <v>771.75</v>
      </c>
      <c r="W149" s="15">
        <f t="shared" si="200"/>
        <v>23.863</v>
      </c>
      <c r="X149" s="12">
        <f t="shared" si="184"/>
        <v>12528.075000000001</v>
      </c>
      <c r="Y149" s="12">
        <f t="shared" si="201"/>
        <v>7158.9000000000005</v>
      </c>
      <c r="Z149" s="12">
        <f t="shared" si="185"/>
        <v>2684.5875000000001</v>
      </c>
      <c r="AA149" s="12">
        <f t="shared" si="186"/>
        <v>170.45000000000002</v>
      </c>
      <c r="AB149" s="12">
        <f t="shared" si="187"/>
        <v>27.857040730900614</v>
      </c>
      <c r="AC149" s="15">
        <f t="shared" si="188"/>
        <v>-3.5070407309006129</v>
      </c>
      <c r="AD149" s="15">
        <f t="shared" si="202"/>
        <v>2.0428046875000305</v>
      </c>
      <c r="AE149" s="15">
        <f t="shared" si="203"/>
        <v>12.299334688195906</v>
      </c>
      <c r="AF149" s="15">
        <f t="shared" si="204"/>
        <v>4.1730509912720972</v>
      </c>
      <c r="AG149" s="15">
        <f t="shared" si="205"/>
        <v>-0.14402631338400873</v>
      </c>
      <c r="AH149" s="15">
        <f t="shared" si="206"/>
        <v>0.14402631338400873</v>
      </c>
      <c r="AI149" s="15">
        <f t="shared" si="207"/>
        <v>14.402631338400873</v>
      </c>
      <c r="AJ149" s="7"/>
    </row>
    <row r="150" spans="1:36" x14ac:dyDescent="0.3">
      <c r="A150" s="14">
        <v>0.9</v>
      </c>
      <c r="B150" s="14">
        <v>563.5</v>
      </c>
      <c r="C150" s="14">
        <v>318.5</v>
      </c>
      <c r="D150" s="14">
        <v>122.5</v>
      </c>
      <c r="E150" s="14">
        <v>7</v>
      </c>
      <c r="F150" s="14">
        <v>28.07</v>
      </c>
      <c r="G150" s="12">
        <f t="shared" si="189"/>
        <v>0.81</v>
      </c>
      <c r="H150" s="12">
        <f t="shared" si="190"/>
        <v>317532.25</v>
      </c>
      <c r="I150" s="12">
        <f t="shared" si="191"/>
        <v>101442.25</v>
      </c>
      <c r="J150" s="12">
        <f t="shared" si="192"/>
        <v>15006.25</v>
      </c>
      <c r="K150" s="12">
        <f t="shared" si="193"/>
        <v>49</v>
      </c>
      <c r="L150" s="12">
        <f t="shared" si="194"/>
        <v>787.92489999999998</v>
      </c>
      <c r="M150" s="12">
        <f t="shared" si="179"/>
        <v>507.15000000000003</v>
      </c>
      <c r="N150" s="12">
        <f t="shared" si="195"/>
        <v>286.65000000000003</v>
      </c>
      <c r="O150" s="15">
        <f t="shared" si="196"/>
        <v>110.25</v>
      </c>
      <c r="P150" s="12">
        <f t="shared" si="180"/>
        <v>6.3</v>
      </c>
      <c r="Q150" s="12">
        <f t="shared" si="197"/>
        <v>179474.75</v>
      </c>
      <c r="R150" s="12">
        <f t="shared" si="181"/>
        <v>69028.75</v>
      </c>
      <c r="S150" s="12">
        <f t="shared" si="182"/>
        <v>3944.5</v>
      </c>
      <c r="T150" s="12">
        <f t="shared" si="198"/>
        <v>39016.25</v>
      </c>
      <c r="U150" s="12">
        <f t="shared" si="199"/>
        <v>2229.5</v>
      </c>
      <c r="V150" s="12">
        <f t="shared" si="183"/>
        <v>857.5</v>
      </c>
      <c r="W150" s="15">
        <f t="shared" si="200"/>
        <v>25.263000000000002</v>
      </c>
      <c r="X150" s="12">
        <f t="shared" si="184"/>
        <v>15817.445</v>
      </c>
      <c r="Y150" s="12">
        <f t="shared" si="201"/>
        <v>8940.2950000000001</v>
      </c>
      <c r="Z150" s="12">
        <f t="shared" si="185"/>
        <v>3438.5749999999998</v>
      </c>
      <c r="AA150" s="12">
        <f t="shared" si="186"/>
        <v>196.49</v>
      </c>
      <c r="AB150" s="12">
        <f t="shared" si="187"/>
        <v>30.25166023978317</v>
      </c>
      <c r="AC150" s="15">
        <f t="shared" si="188"/>
        <v>-2.1816602397831701</v>
      </c>
      <c r="AD150" s="15">
        <f t="shared" si="202"/>
        <v>5.7628046875000294</v>
      </c>
      <c r="AE150" s="15">
        <f t="shared" si="203"/>
        <v>4.7596414018507591</v>
      </c>
      <c r="AF150" s="15">
        <f t="shared" si="204"/>
        <v>33.209917866272313</v>
      </c>
      <c r="AG150" s="15">
        <f t="shared" si="205"/>
        <v>-7.7722131805599226E-2</v>
      </c>
      <c r="AH150" s="15">
        <f t="shared" si="206"/>
        <v>7.7722131805599226E-2</v>
      </c>
      <c r="AI150" s="15">
        <f t="shared" si="207"/>
        <v>7.7722131805599224</v>
      </c>
      <c r="AJ150" s="7"/>
    </row>
    <row r="151" spans="1:36" x14ac:dyDescent="0.3">
      <c r="A151" s="14">
        <v>0.9</v>
      </c>
      <c r="B151" s="14">
        <v>563.5</v>
      </c>
      <c r="C151" s="14">
        <v>318.5</v>
      </c>
      <c r="D151" s="14">
        <v>122.5</v>
      </c>
      <c r="E151" s="14">
        <v>7</v>
      </c>
      <c r="F151" s="14">
        <v>29.01</v>
      </c>
      <c r="G151" s="12">
        <f t="shared" si="189"/>
        <v>0.81</v>
      </c>
      <c r="H151" s="12">
        <f t="shared" si="190"/>
        <v>317532.25</v>
      </c>
      <c r="I151" s="12">
        <f t="shared" si="191"/>
        <v>101442.25</v>
      </c>
      <c r="J151" s="12">
        <f t="shared" si="192"/>
        <v>15006.25</v>
      </c>
      <c r="K151" s="12">
        <f t="shared" si="193"/>
        <v>49</v>
      </c>
      <c r="L151" s="12">
        <f t="shared" si="194"/>
        <v>841.58010000000013</v>
      </c>
      <c r="M151" s="12">
        <f t="shared" si="179"/>
        <v>507.15000000000003</v>
      </c>
      <c r="N151" s="12">
        <f t="shared" si="195"/>
        <v>286.65000000000003</v>
      </c>
      <c r="O151" s="15">
        <f t="shared" si="196"/>
        <v>110.25</v>
      </c>
      <c r="P151" s="12">
        <f t="shared" si="180"/>
        <v>6.3</v>
      </c>
      <c r="Q151" s="12">
        <f t="shared" si="197"/>
        <v>179474.75</v>
      </c>
      <c r="R151" s="12">
        <f t="shared" si="181"/>
        <v>69028.75</v>
      </c>
      <c r="S151" s="12">
        <f t="shared" si="182"/>
        <v>3944.5</v>
      </c>
      <c r="T151" s="12">
        <f t="shared" si="198"/>
        <v>39016.25</v>
      </c>
      <c r="U151" s="12">
        <f t="shared" si="199"/>
        <v>2229.5</v>
      </c>
      <c r="V151" s="12">
        <f t="shared" si="183"/>
        <v>857.5</v>
      </c>
      <c r="W151" s="15">
        <f t="shared" si="200"/>
        <v>26.109000000000002</v>
      </c>
      <c r="X151" s="12">
        <f t="shared" si="184"/>
        <v>16347.135</v>
      </c>
      <c r="Y151" s="12">
        <f t="shared" si="201"/>
        <v>9239.6850000000013</v>
      </c>
      <c r="Z151" s="12">
        <f t="shared" si="185"/>
        <v>3553.7250000000004</v>
      </c>
      <c r="AA151" s="12">
        <f t="shared" si="186"/>
        <v>203.07000000000002</v>
      </c>
      <c r="AB151" s="12">
        <f t="shared" si="187"/>
        <v>30.25166023978317</v>
      </c>
      <c r="AC151" s="15">
        <f t="shared" si="188"/>
        <v>-1.2416602397831689</v>
      </c>
      <c r="AD151" s="15">
        <f t="shared" si="202"/>
        <v>6.7028046875000307</v>
      </c>
      <c r="AE151" s="15">
        <f t="shared" si="203"/>
        <v>1.5417201510583964</v>
      </c>
      <c r="AF151" s="15">
        <f t="shared" si="204"/>
        <v>44.927590678772383</v>
      </c>
      <c r="AG151" s="15">
        <f t="shared" si="205"/>
        <v>-4.2801111333442561E-2</v>
      </c>
      <c r="AH151" s="15">
        <f t="shared" si="206"/>
        <v>4.2801111333442561E-2</v>
      </c>
      <c r="AI151" s="15">
        <f t="shared" si="207"/>
        <v>4.2801111333442563</v>
      </c>
      <c r="AJ151" s="7"/>
    </row>
    <row r="152" spans="1:36" x14ac:dyDescent="0.3">
      <c r="A152" s="14">
        <v>0.9</v>
      </c>
      <c r="B152" s="14">
        <v>563.5</v>
      </c>
      <c r="C152" s="14">
        <v>318.5</v>
      </c>
      <c r="D152" s="14">
        <v>122.5</v>
      </c>
      <c r="E152" s="14">
        <v>7</v>
      </c>
      <c r="F152" s="14">
        <v>29.62</v>
      </c>
      <c r="G152" s="12">
        <f t="shared" si="189"/>
        <v>0.81</v>
      </c>
      <c r="H152" s="12">
        <f t="shared" si="190"/>
        <v>317532.25</v>
      </c>
      <c r="I152" s="12">
        <f t="shared" si="191"/>
        <v>101442.25</v>
      </c>
      <c r="J152" s="12">
        <f t="shared" si="192"/>
        <v>15006.25</v>
      </c>
      <c r="K152" s="12">
        <f t="shared" si="193"/>
        <v>49</v>
      </c>
      <c r="L152" s="12">
        <f t="shared" si="194"/>
        <v>877.34440000000006</v>
      </c>
      <c r="M152" s="12">
        <f t="shared" si="179"/>
        <v>507.15000000000003</v>
      </c>
      <c r="N152" s="12">
        <f t="shared" si="195"/>
        <v>286.65000000000003</v>
      </c>
      <c r="O152" s="15">
        <f t="shared" si="196"/>
        <v>110.25</v>
      </c>
      <c r="P152" s="12">
        <f t="shared" si="180"/>
        <v>6.3</v>
      </c>
      <c r="Q152" s="12">
        <f t="shared" si="197"/>
        <v>179474.75</v>
      </c>
      <c r="R152" s="12">
        <f t="shared" si="181"/>
        <v>69028.75</v>
      </c>
      <c r="S152" s="12">
        <f t="shared" si="182"/>
        <v>3944.5</v>
      </c>
      <c r="T152" s="12">
        <f t="shared" si="198"/>
        <v>39016.25</v>
      </c>
      <c r="U152" s="12">
        <f t="shared" si="199"/>
        <v>2229.5</v>
      </c>
      <c r="V152" s="12">
        <f t="shared" si="183"/>
        <v>857.5</v>
      </c>
      <c r="W152" s="15">
        <f t="shared" si="200"/>
        <v>26.658000000000001</v>
      </c>
      <c r="X152" s="12">
        <f t="shared" si="184"/>
        <v>16690.87</v>
      </c>
      <c r="Y152" s="12">
        <f t="shared" si="201"/>
        <v>9433.9700000000012</v>
      </c>
      <c r="Z152" s="12">
        <f t="shared" si="185"/>
        <v>3628.4500000000003</v>
      </c>
      <c r="AA152" s="12">
        <f t="shared" si="186"/>
        <v>207.34</v>
      </c>
      <c r="AB152" s="12">
        <f t="shared" si="187"/>
        <v>30.25166023978317</v>
      </c>
      <c r="AC152" s="15">
        <f t="shared" si="188"/>
        <v>-0.63166023978316943</v>
      </c>
      <c r="AD152" s="15">
        <f t="shared" si="202"/>
        <v>7.3128046875000301</v>
      </c>
      <c r="AE152" s="15">
        <f t="shared" si="203"/>
        <v>0.39899465852293109</v>
      </c>
      <c r="AF152" s="15">
        <f t="shared" si="204"/>
        <v>53.477112397522411</v>
      </c>
      <c r="AG152" s="15">
        <f t="shared" si="205"/>
        <v>-2.1325463868439209E-2</v>
      </c>
      <c r="AH152" s="15">
        <f t="shared" si="206"/>
        <v>2.1325463868439209E-2</v>
      </c>
      <c r="AI152" s="15">
        <f t="shared" si="207"/>
        <v>2.1325463868439209</v>
      </c>
      <c r="AJ152" s="7"/>
    </row>
    <row r="153" spans="1:36" x14ac:dyDescent="0.3">
      <c r="A153" s="14">
        <v>0.9</v>
      </c>
      <c r="B153" s="14">
        <v>563.5</v>
      </c>
      <c r="C153" s="14">
        <v>318.5</v>
      </c>
      <c r="D153" s="14">
        <v>122.5</v>
      </c>
      <c r="E153" s="14">
        <v>7</v>
      </c>
      <c r="F153" s="14">
        <v>29.05</v>
      </c>
      <c r="G153" s="12">
        <f t="shared" si="189"/>
        <v>0.81</v>
      </c>
      <c r="H153" s="12">
        <f t="shared" si="190"/>
        <v>317532.25</v>
      </c>
      <c r="I153" s="12">
        <f t="shared" si="191"/>
        <v>101442.25</v>
      </c>
      <c r="J153" s="12">
        <f t="shared" si="192"/>
        <v>15006.25</v>
      </c>
      <c r="K153" s="12">
        <f t="shared" si="193"/>
        <v>49</v>
      </c>
      <c r="L153" s="12">
        <f t="shared" si="194"/>
        <v>843.90250000000003</v>
      </c>
      <c r="M153" s="12">
        <f t="shared" si="179"/>
        <v>507.15000000000003</v>
      </c>
      <c r="N153" s="12">
        <f t="shared" si="195"/>
        <v>286.65000000000003</v>
      </c>
      <c r="O153" s="15">
        <f t="shared" si="196"/>
        <v>110.25</v>
      </c>
      <c r="P153" s="12">
        <f t="shared" si="180"/>
        <v>6.3</v>
      </c>
      <c r="Q153" s="12">
        <f t="shared" si="197"/>
        <v>179474.75</v>
      </c>
      <c r="R153" s="12">
        <f t="shared" si="181"/>
        <v>69028.75</v>
      </c>
      <c r="S153" s="12">
        <f t="shared" si="182"/>
        <v>3944.5</v>
      </c>
      <c r="T153" s="12">
        <f t="shared" si="198"/>
        <v>39016.25</v>
      </c>
      <c r="U153" s="12">
        <f t="shared" si="199"/>
        <v>2229.5</v>
      </c>
      <c r="V153" s="12">
        <f t="shared" si="183"/>
        <v>857.5</v>
      </c>
      <c r="W153" s="15">
        <f t="shared" si="200"/>
        <v>26.145</v>
      </c>
      <c r="X153" s="12">
        <f t="shared" si="184"/>
        <v>16369.675000000001</v>
      </c>
      <c r="Y153" s="12">
        <f t="shared" si="201"/>
        <v>9252.4250000000011</v>
      </c>
      <c r="Z153" s="12">
        <f t="shared" si="185"/>
        <v>3558.625</v>
      </c>
      <c r="AA153" s="12">
        <f t="shared" si="186"/>
        <v>203.35</v>
      </c>
      <c r="AB153" s="12">
        <f t="shared" si="187"/>
        <v>30.25166023978317</v>
      </c>
      <c r="AC153" s="15">
        <f t="shared" si="188"/>
        <v>-1.2016602397831697</v>
      </c>
      <c r="AD153" s="15">
        <f t="shared" si="202"/>
        <v>6.7428046875000298</v>
      </c>
      <c r="AE153" s="15">
        <f t="shared" si="203"/>
        <v>1.443987331875745</v>
      </c>
      <c r="AF153" s="15">
        <f t="shared" si="204"/>
        <v>45.465415053772375</v>
      </c>
      <c r="AG153" s="15">
        <f t="shared" si="205"/>
        <v>-4.1365240612157302E-2</v>
      </c>
      <c r="AH153" s="15">
        <f t="shared" si="206"/>
        <v>4.1365240612157302E-2</v>
      </c>
      <c r="AI153" s="15">
        <f t="shared" si="207"/>
        <v>4.1365240612157299</v>
      </c>
      <c r="AJ153" s="7"/>
    </row>
    <row r="154" spans="1:36" x14ac:dyDescent="0.3">
      <c r="A154" s="14">
        <v>0.86</v>
      </c>
      <c r="B154" s="14">
        <v>588</v>
      </c>
      <c r="C154" s="14">
        <v>294</v>
      </c>
      <c r="D154" s="14">
        <v>147</v>
      </c>
      <c r="E154" s="14">
        <v>7</v>
      </c>
      <c r="F154" s="14">
        <v>25.41</v>
      </c>
      <c r="G154" s="12">
        <f t="shared" si="189"/>
        <v>0.73959999999999992</v>
      </c>
      <c r="H154" s="12">
        <f t="shared" si="190"/>
        <v>345744</v>
      </c>
      <c r="I154" s="12">
        <f t="shared" si="191"/>
        <v>86436</v>
      </c>
      <c r="J154" s="12">
        <f t="shared" si="192"/>
        <v>21609</v>
      </c>
      <c r="K154" s="12">
        <f t="shared" si="193"/>
        <v>49</v>
      </c>
      <c r="L154" s="12">
        <f t="shared" si="194"/>
        <v>645.66809999999998</v>
      </c>
      <c r="M154" s="12">
        <f t="shared" si="179"/>
        <v>505.68</v>
      </c>
      <c r="N154" s="12">
        <f t="shared" si="195"/>
        <v>252.84</v>
      </c>
      <c r="O154" s="15">
        <f t="shared" si="196"/>
        <v>126.42</v>
      </c>
      <c r="P154" s="12">
        <f t="shared" si="180"/>
        <v>6.02</v>
      </c>
      <c r="Q154" s="12">
        <f t="shared" si="197"/>
        <v>172872</v>
      </c>
      <c r="R154" s="12">
        <f t="shared" si="181"/>
        <v>86436</v>
      </c>
      <c r="S154" s="12">
        <f t="shared" si="182"/>
        <v>4116</v>
      </c>
      <c r="T154" s="12">
        <f t="shared" si="198"/>
        <v>43218</v>
      </c>
      <c r="U154" s="12">
        <f t="shared" si="199"/>
        <v>2058</v>
      </c>
      <c r="V154" s="12">
        <f t="shared" si="183"/>
        <v>1029</v>
      </c>
      <c r="W154" s="15">
        <f t="shared" si="200"/>
        <v>21.852599999999999</v>
      </c>
      <c r="X154" s="12">
        <f t="shared" si="184"/>
        <v>14941.08</v>
      </c>
      <c r="Y154" s="12">
        <f t="shared" si="201"/>
        <v>7470.54</v>
      </c>
      <c r="Z154" s="12">
        <f t="shared" si="185"/>
        <v>3735.27</v>
      </c>
      <c r="AA154" s="12">
        <f t="shared" si="186"/>
        <v>177.87</v>
      </c>
      <c r="AB154" s="12">
        <f t="shared" si="187"/>
        <v>29.214083962832767</v>
      </c>
      <c r="AC154" s="15">
        <f t="shared" si="188"/>
        <v>-3.8040839628327667</v>
      </c>
      <c r="AD154" s="15">
        <f t="shared" si="202"/>
        <v>3.1028046875000292</v>
      </c>
      <c r="AE154" s="15">
        <f t="shared" si="203"/>
        <v>14.471054796281447</v>
      </c>
      <c r="AF154" s="15">
        <f t="shared" si="204"/>
        <v>9.6273969287721535</v>
      </c>
      <c r="AG154" s="15">
        <f t="shared" si="205"/>
        <v>-0.14970814493635445</v>
      </c>
      <c r="AH154" s="15">
        <f t="shared" si="206"/>
        <v>0.14970814493635445</v>
      </c>
      <c r="AI154" s="15">
        <f t="shared" si="207"/>
        <v>14.970814493635446</v>
      </c>
      <c r="AJ154" s="7"/>
    </row>
    <row r="155" spans="1:36" x14ac:dyDescent="0.3">
      <c r="A155" s="14">
        <v>0.86</v>
      </c>
      <c r="B155" s="14">
        <v>588</v>
      </c>
      <c r="C155" s="14">
        <v>294</v>
      </c>
      <c r="D155" s="14">
        <v>147</v>
      </c>
      <c r="E155" s="14">
        <v>7</v>
      </c>
      <c r="F155" s="14">
        <v>26.47</v>
      </c>
      <c r="G155" s="12">
        <f t="shared" si="189"/>
        <v>0.73959999999999992</v>
      </c>
      <c r="H155" s="12">
        <f t="shared" si="190"/>
        <v>345744</v>
      </c>
      <c r="I155" s="12">
        <f t="shared" si="191"/>
        <v>86436</v>
      </c>
      <c r="J155" s="12">
        <f t="shared" si="192"/>
        <v>21609</v>
      </c>
      <c r="K155" s="12">
        <f t="shared" si="193"/>
        <v>49</v>
      </c>
      <c r="L155" s="12">
        <f t="shared" si="194"/>
        <v>700.66089999999997</v>
      </c>
      <c r="M155" s="12">
        <f t="shared" si="179"/>
        <v>505.68</v>
      </c>
      <c r="N155" s="12">
        <f t="shared" si="195"/>
        <v>252.84</v>
      </c>
      <c r="O155" s="15">
        <f t="shared" si="196"/>
        <v>126.42</v>
      </c>
      <c r="P155" s="12">
        <f t="shared" si="180"/>
        <v>6.02</v>
      </c>
      <c r="Q155" s="12">
        <f t="shared" si="197"/>
        <v>172872</v>
      </c>
      <c r="R155" s="12">
        <f t="shared" si="181"/>
        <v>86436</v>
      </c>
      <c r="S155" s="12">
        <f t="shared" si="182"/>
        <v>4116</v>
      </c>
      <c r="T155" s="12">
        <f t="shared" si="198"/>
        <v>43218</v>
      </c>
      <c r="U155" s="12">
        <f t="shared" si="199"/>
        <v>2058</v>
      </c>
      <c r="V155" s="12">
        <f t="shared" si="183"/>
        <v>1029</v>
      </c>
      <c r="W155" s="15">
        <f t="shared" si="200"/>
        <v>22.764199999999999</v>
      </c>
      <c r="X155" s="12">
        <f t="shared" si="184"/>
        <v>15564.359999999999</v>
      </c>
      <c r="Y155" s="12">
        <f t="shared" si="201"/>
        <v>7782.1799999999994</v>
      </c>
      <c r="Z155" s="12">
        <f t="shared" si="185"/>
        <v>3891.0899999999997</v>
      </c>
      <c r="AA155" s="12">
        <f t="shared" si="186"/>
        <v>185.29</v>
      </c>
      <c r="AB155" s="12">
        <f t="shared" si="187"/>
        <v>29.214083962832767</v>
      </c>
      <c r="AC155" s="15">
        <f t="shared" si="188"/>
        <v>-2.744083962832768</v>
      </c>
      <c r="AD155" s="15">
        <f t="shared" si="202"/>
        <v>4.162804687500028</v>
      </c>
      <c r="AE155" s="15">
        <f t="shared" si="203"/>
        <v>7.5299967950759878</v>
      </c>
      <c r="AF155" s="15">
        <f t="shared" si="204"/>
        <v>17.328942866272204</v>
      </c>
      <c r="AG155" s="15">
        <f t="shared" si="205"/>
        <v>-0.10366769787807964</v>
      </c>
      <c r="AH155" s="15">
        <f t="shared" si="206"/>
        <v>0.10366769787807964</v>
      </c>
      <c r="AI155" s="15">
        <f t="shared" si="207"/>
        <v>10.366769787807964</v>
      </c>
      <c r="AJ155" s="7"/>
    </row>
    <row r="156" spans="1:36" x14ac:dyDescent="0.3">
      <c r="A156" s="14">
        <v>0.86</v>
      </c>
      <c r="B156" s="14">
        <v>588</v>
      </c>
      <c r="C156" s="14">
        <v>294</v>
      </c>
      <c r="D156" s="14">
        <v>147</v>
      </c>
      <c r="E156" s="14">
        <v>7</v>
      </c>
      <c r="F156" s="14">
        <v>26.89</v>
      </c>
      <c r="G156" s="12">
        <f t="shared" si="189"/>
        <v>0.73959999999999992</v>
      </c>
      <c r="H156" s="12">
        <f t="shared" si="190"/>
        <v>345744</v>
      </c>
      <c r="I156" s="12">
        <f t="shared" si="191"/>
        <v>86436</v>
      </c>
      <c r="J156" s="12">
        <f t="shared" si="192"/>
        <v>21609</v>
      </c>
      <c r="K156" s="12">
        <f t="shared" si="193"/>
        <v>49</v>
      </c>
      <c r="L156" s="12">
        <f t="shared" si="194"/>
        <v>723.07209999999998</v>
      </c>
      <c r="M156" s="12">
        <f t="shared" si="179"/>
        <v>505.68</v>
      </c>
      <c r="N156" s="12">
        <f t="shared" si="195"/>
        <v>252.84</v>
      </c>
      <c r="O156" s="15">
        <f t="shared" si="196"/>
        <v>126.42</v>
      </c>
      <c r="P156" s="12">
        <f t="shared" si="180"/>
        <v>6.02</v>
      </c>
      <c r="Q156" s="12">
        <f t="shared" si="197"/>
        <v>172872</v>
      </c>
      <c r="R156" s="12">
        <f t="shared" si="181"/>
        <v>86436</v>
      </c>
      <c r="S156" s="12">
        <f t="shared" si="182"/>
        <v>4116</v>
      </c>
      <c r="T156" s="12">
        <f t="shared" si="198"/>
        <v>43218</v>
      </c>
      <c r="U156" s="12">
        <f t="shared" si="199"/>
        <v>2058</v>
      </c>
      <c r="V156" s="12">
        <f t="shared" si="183"/>
        <v>1029</v>
      </c>
      <c r="W156" s="15">
        <f t="shared" si="200"/>
        <v>23.125399999999999</v>
      </c>
      <c r="X156" s="12">
        <f t="shared" si="184"/>
        <v>15811.32</v>
      </c>
      <c r="Y156" s="12">
        <f t="shared" si="201"/>
        <v>7905.66</v>
      </c>
      <c r="Z156" s="12">
        <f t="shared" si="185"/>
        <v>3952.83</v>
      </c>
      <c r="AA156" s="12">
        <f t="shared" si="186"/>
        <v>188.23000000000002</v>
      </c>
      <c r="AB156" s="12">
        <f t="shared" si="187"/>
        <v>29.214083962832767</v>
      </c>
      <c r="AC156" s="15">
        <f t="shared" si="188"/>
        <v>-2.3240839628327663</v>
      </c>
      <c r="AD156" s="15">
        <f t="shared" si="202"/>
        <v>4.5828046875000297</v>
      </c>
      <c r="AE156" s="15">
        <f t="shared" si="203"/>
        <v>5.4013662662964554</v>
      </c>
      <c r="AF156" s="15">
        <f t="shared" si="204"/>
        <v>21.002098803772245</v>
      </c>
      <c r="AG156" s="15">
        <f t="shared" si="205"/>
        <v>-8.6429303191995765E-2</v>
      </c>
      <c r="AH156" s="15">
        <f t="shared" si="206"/>
        <v>8.6429303191995765E-2</v>
      </c>
      <c r="AI156" s="15">
        <f t="shared" si="207"/>
        <v>8.6429303191995768</v>
      </c>
      <c r="AJ156" s="7"/>
    </row>
    <row r="157" spans="1:36" x14ac:dyDescent="0.3">
      <c r="A157" s="14">
        <v>0.86</v>
      </c>
      <c r="B157" s="14">
        <v>588</v>
      </c>
      <c r="C157" s="14">
        <v>294</v>
      </c>
      <c r="D157" s="14">
        <v>147</v>
      </c>
      <c r="E157" s="14">
        <v>7</v>
      </c>
      <c r="F157" s="14">
        <v>26.46</v>
      </c>
      <c r="G157" s="12">
        <f t="shared" si="189"/>
        <v>0.73959999999999992</v>
      </c>
      <c r="H157" s="12">
        <f t="shared" si="190"/>
        <v>345744</v>
      </c>
      <c r="I157" s="12">
        <f t="shared" si="191"/>
        <v>86436</v>
      </c>
      <c r="J157" s="12">
        <f t="shared" si="192"/>
        <v>21609</v>
      </c>
      <c r="K157" s="12">
        <f t="shared" si="193"/>
        <v>49</v>
      </c>
      <c r="L157" s="12">
        <f t="shared" si="194"/>
        <v>700.13160000000005</v>
      </c>
      <c r="M157" s="12">
        <f t="shared" si="179"/>
        <v>505.68</v>
      </c>
      <c r="N157" s="12">
        <f t="shared" si="195"/>
        <v>252.84</v>
      </c>
      <c r="O157" s="15">
        <f t="shared" si="196"/>
        <v>126.42</v>
      </c>
      <c r="P157" s="12">
        <f t="shared" si="180"/>
        <v>6.02</v>
      </c>
      <c r="Q157" s="12">
        <f t="shared" si="197"/>
        <v>172872</v>
      </c>
      <c r="R157" s="12">
        <f t="shared" si="181"/>
        <v>86436</v>
      </c>
      <c r="S157" s="12">
        <f t="shared" si="182"/>
        <v>4116</v>
      </c>
      <c r="T157" s="12">
        <f t="shared" si="198"/>
        <v>43218</v>
      </c>
      <c r="U157" s="12">
        <f t="shared" si="199"/>
        <v>2058</v>
      </c>
      <c r="V157" s="12">
        <f t="shared" si="183"/>
        <v>1029</v>
      </c>
      <c r="W157" s="15">
        <f t="shared" si="200"/>
        <v>22.755600000000001</v>
      </c>
      <c r="X157" s="12">
        <f t="shared" si="184"/>
        <v>15558.480000000001</v>
      </c>
      <c r="Y157" s="12">
        <f t="shared" si="201"/>
        <v>7779.2400000000007</v>
      </c>
      <c r="Z157" s="12">
        <f t="shared" si="185"/>
        <v>3889.6200000000003</v>
      </c>
      <c r="AA157" s="12">
        <f t="shared" si="186"/>
        <v>185.22</v>
      </c>
      <c r="AB157" s="12">
        <f t="shared" si="187"/>
        <v>29.214083962832767</v>
      </c>
      <c r="AC157" s="15">
        <f t="shared" si="188"/>
        <v>-2.754083962832766</v>
      </c>
      <c r="AD157" s="15">
        <f t="shared" si="202"/>
        <v>4.15280468750003</v>
      </c>
      <c r="AE157" s="15">
        <f t="shared" si="203"/>
        <v>7.5849784743326323</v>
      </c>
      <c r="AF157" s="15">
        <f t="shared" si="204"/>
        <v>17.245786772522223</v>
      </c>
      <c r="AG157" s="15">
        <f t="shared" si="205"/>
        <v>-0.10408480585157845</v>
      </c>
      <c r="AH157" s="15">
        <f t="shared" si="206"/>
        <v>0.10408480585157845</v>
      </c>
      <c r="AI157" s="15">
        <f t="shared" si="207"/>
        <v>10.408480585157845</v>
      </c>
      <c r="AJ157" s="7"/>
    </row>
    <row r="158" spans="1:36" x14ac:dyDescent="0.3">
      <c r="A158" s="14">
        <v>0.82</v>
      </c>
      <c r="B158" s="14">
        <v>612.5</v>
      </c>
      <c r="C158" s="14">
        <v>318.5</v>
      </c>
      <c r="D158" s="14">
        <v>147</v>
      </c>
      <c r="E158" s="14">
        <v>7</v>
      </c>
      <c r="F158" s="14">
        <v>22.93</v>
      </c>
      <c r="G158" s="12">
        <f t="shared" si="189"/>
        <v>0.67239999999999989</v>
      </c>
      <c r="H158" s="12">
        <f t="shared" si="190"/>
        <v>375156.25</v>
      </c>
      <c r="I158" s="12">
        <f t="shared" si="191"/>
        <v>101442.25</v>
      </c>
      <c r="J158" s="12">
        <f t="shared" si="192"/>
        <v>21609</v>
      </c>
      <c r="K158" s="12">
        <f t="shared" si="193"/>
        <v>49</v>
      </c>
      <c r="L158" s="12">
        <f t="shared" si="194"/>
        <v>525.78489999999999</v>
      </c>
      <c r="M158" s="12">
        <f t="shared" si="179"/>
        <v>502.24999999999994</v>
      </c>
      <c r="N158" s="12">
        <f t="shared" si="195"/>
        <v>261.16999999999996</v>
      </c>
      <c r="O158" s="15">
        <f t="shared" si="196"/>
        <v>120.53999999999999</v>
      </c>
      <c r="P158" s="12">
        <f t="shared" si="180"/>
        <v>5.7399999999999993</v>
      </c>
      <c r="Q158" s="12">
        <f t="shared" si="197"/>
        <v>195081.25</v>
      </c>
      <c r="R158" s="12">
        <f t="shared" si="181"/>
        <v>90037.5</v>
      </c>
      <c r="S158" s="12">
        <f t="shared" si="182"/>
        <v>4287.5</v>
      </c>
      <c r="T158" s="12">
        <f t="shared" si="198"/>
        <v>46819.5</v>
      </c>
      <c r="U158" s="12">
        <f t="shared" si="199"/>
        <v>2229.5</v>
      </c>
      <c r="V158" s="12">
        <f t="shared" si="183"/>
        <v>1029</v>
      </c>
      <c r="W158" s="15">
        <f t="shared" si="200"/>
        <v>18.802599999999998</v>
      </c>
      <c r="X158" s="12">
        <f t="shared" si="184"/>
        <v>14044.625</v>
      </c>
      <c r="Y158" s="12">
        <f t="shared" si="201"/>
        <v>7303.2049999999999</v>
      </c>
      <c r="Z158" s="12">
        <f t="shared" si="185"/>
        <v>3370.71</v>
      </c>
      <c r="AA158" s="12">
        <f t="shared" si="186"/>
        <v>160.51</v>
      </c>
      <c r="AB158" s="12">
        <f t="shared" si="187"/>
        <v>31.156355727738166</v>
      </c>
      <c r="AC158" s="15">
        <f t="shared" si="188"/>
        <v>-8.2263557277381665</v>
      </c>
      <c r="AD158" s="15">
        <f t="shared" si="202"/>
        <v>0.62280468750002882</v>
      </c>
      <c r="AE158" s="15">
        <f t="shared" si="203"/>
        <v>67.67292855929054</v>
      </c>
      <c r="AF158" s="15">
        <f t="shared" si="204"/>
        <v>0.38788567877200858</v>
      </c>
      <c r="AG158" s="15">
        <f t="shared" si="205"/>
        <v>-0.35875951712770027</v>
      </c>
      <c r="AH158" s="15">
        <f t="shared" si="206"/>
        <v>0.35875951712770027</v>
      </c>
      <c r="AI158" s="15">
        <f t="shared" si="207"/>
        <v>35.875951712770025</v>
      </c>
      <c r="AJ158" s="7"/>
    </row>
    <row r="159" spans="1:36" x14ac:dyDescent="0.3">
      <c r="A159" s="14">
        <v>0.82</v>
      </c>
      <c r="B159" s="14">
        <v>612.5</v>
      </c>
      <c r="C159" s="14">
        <v>318.5</v>
      </c>
      <c r="D159" s="14">
        <v>147</v>
      </c>
      <c r="E159" s="14">
        <v>7</v>
      </c>
      <c r="F159" s="14">
        <v>23.84</v>
      </c>
      <c r="G159" s="12">
        <f t="shared" si="189"/>
        <v>0.67239999999999989</v>
      </c>
      <c r="H159" s="12">
        <f t="shared" si="190"/>
        <v>375156.25</v>
      </c>
      <c r="I159" s="12">
        <f t="shared" si="191"/>
        <v>101442.25</v>
      </c>
      <c r="J159" s="12">
        <f t="shared" si="192"/>
        <v>21609</v>
      </c>
      <c r="K159" s="12">
        <f t="shared" si="193"/>
        <v>49</v>
      </c>
      <c r="L159" s="12">
        <f t="shared" si="194"/>
        <v>568.34559999999999</v>
      </c>
      <c r="M159" s="12">
        <f t="shared" si="179"/>
        <v>502.24999999999994</v>
      </c>
      <c r="N159" s="12">
        <f t="shared" si="195"/>
        <v>261.16999999999996</v>
      </c>
      <c r="O159" s="15">
        <f t="shared" si="196"/>
        <v>120.53999999999999</v>
      </c>
      <c r="P159" s="12">
        <f t="shared" si="180"/>
        <v>5.7399999999999993</v>
      </c>
      <c r="Q159" s="12">
        <f t="shared" si="197"/>
        <v>195081.25</v>
      </c>
      <c r="R159" s="12">
        <f t="shared" si="181"/>
        <v>90037.5</v>
      </c>
      <c r="S159" s="12">
        <f t="shared" si="182"/>
        <v>4287.5</v>
      </c>
      <c r="T159" s="12">
        <f t="shared" si="198"/>
        <v>46819.5</v>
      </c>
      <c r="U159" s="12">
        <f t="shared" si="199"/>
        <v>2229.5</v>
      </c>
      <c r="V159" s="12">
        <f t="shared" si="183"/>
        <v>1029</v>
      </c>
      <c r="W159" s="15">
        <f t="shared" si="200"/>
        <v>19.5488</v>
      </c>
      <c r="X159" s="12">
        <f t="shared" si="184"/>
        <v>14602</v>
      </c>
      <c r="Y159" s="12">
        <f t="shared" si="201"/>
        <v>7593.04</v>
      </c>
      <c r="Z159" s="12">
        <f t="shared" si="185"/>
        <v>3504.48</v>
      </c>
      <c r="AA159" s="12">
        <f t="shared" si="186"/>
        <v>166.88</v>
      </c>
      <c r="AB159" s="12">
        <f t="shared" si="187"/>
        <v>31.156355727738166</v>
      </c>
      <c r="AC159" s="15">
        <f t="shared" si="188"/>
        <v>-7.3163557277381663</v>
      </c>
      <c r="AD159" s="15">
        <f t="shared" si="202"/>
        <v>1.532804687500029</v>
      </c>
      <c r="AE159" s="15">
        <f t="shared" si="203"/>
        <v>53.529061134807073</v>
      </c>
      <c r="AF159" s="15">
        <f t="shared" si="204"/>
        <v>2.3494902100220614</v>
      </c>
      <c r="AG159" s="15">
        <f t="shared" si="205"/>
        <v>-0.30689411609639961</v>
      </c>
      <c r="AH159" s="15">
        <f t="shared" si="206"/>
        <v>0.30689411609639961</v>
      </c>
      <c r="AI159" s="15">
        <f t="shared" si="207"/>
        <v>30.689411609639961</v>
      </c>
      <c r="AJ159" s="7"/>
    </row>
    <row r="160" spans="1:36" x14ac:dyDescent="0.3">
      <c r="A160" s="14">
        <v>0.82</v>
      </c>
      <c r="B160" s="14">
        <v>612.5</v>
      </c>
      <c r="C160" s="14">
        <v>318.5</v>
      </c>
      <c r="D160" s="14">
        <v>147</v>
      </c>
      <c r="E160" s="14">
        <v>7</v>
      </c>
      <c r="F160" s="14">
        <v>24.17</v>
      </c>
      <c r="G160" s="12">
        <f t="shared" si="189"/>
        <v>0.67239999999999989</v>
      </c>
      <c r="H160" s="12">
        <f t="shared" si="190"/>
        <v>375156.25</v>
      </c>
      <c r="I160" s="12">
        <f t="shared" si="191"/>
        <v>101442.25</v>
      </c>
      <c r="J160" s="12">
        <f t="shared" si="192"/>
        <v>21609</v>
      </c>
      <c r="K160" s="12">
        <f t="shared" si="193"/>
        <v>49</v>
      </c>
      <c r="L160" s="12">
        <f t="shared" si="194"/>
        <v>584.1889000000001</v>
      </c>
      <c r="M160" s="12">
        <f t="shared" si="179"/>
        <v>502.24999999999994</v>
      </c>
      <c r="N160" s="12">
        <f t="shared" si="195"/>
        <v>261.16999999999996</v>
      </c>
      <c r="O160" s="15">
        <f t="shared" si="196"/>
        <v>120.53999999999999</v>
      </c>
      <c r="P160" s="12">
        <f t="shared" si="180"/>
        <v>5.7399999999999993</v>
      </c>
      <c r="Q160" s="12">
        <f t="shared" si="197"/>
        <v>195081.25</v>
      </c>
      <c r="R160" s="12">
        <f t="shared" si="181"/>
        <v>90037.5</v>
      </c>
      <c r="S160" s="12">
        <f t="shared" si="182"/>
        <v>4287.5</v>
      </c>
      <c r="T160" s="12">
        <f t="shared" si="198"/>
        <v>46819.5</v>
      </c>
      <c r="U160" s="12">
        <f t="shared" si="199"/>
        <v>2229.5</v>
      </c>
      <c r="V160" s="12">
        <f t="shared" si="183"/>
        <v>1029</v>
      </c>
      <c r="W160" s="15">
        <f t="shared" si="200"/>
        <v>19.819400000000002</v>
      </c>
      <c r="X160" s="12">
        <f t="shared" si="184"/>
        <v>14804.125000000002</v>
      </c>
      <c r="Y160" s="12">
        <f t="shared" si="201"/>
        <v>7698.1450000000004</v>
      </c>
      <c r="Z160" s="12">
        <f t="shared" si="185"/>
        <v>3552.9900000000002</v>
      </c>
      <c r="AA160" s="12">
        <f t="shared" si="186"/>
        <v>169.19</v>
      </c>
      <c r="AB160" s="12">
        <f t="shared" si="187"/>
        <v>31.156355727738166</v>
      </c>
      <c r="AC160" s="15">
        <f t="shared" si="188"/>
        <v>-6.9863557277381645</v>
      </c>
      <c r="AD160" s="15">
        <f t="shared" si="202"/>
        <v>1.8628046875000308</v>
      </c>
      <c r="AE160" s="15">
        <f t="shared" si="203"/>
        <v>48.809166354499858</v>
      </c>
      <c r="AF160" s="15">
        <f t="shared" si="204"/>
        <v>3.4700413037720876</v>
      </c>
      <c r="AG160" s="15">
        <f t="shared" si="205"/>
        <v>-0.28905071277361044</v>
      </c>
      <c r="AH160" s="15">
        <f t="shared" si="206"/>
        <v>0.28905071277361044</v>
      </c>
      <c r="AI160" s="15">
        <f t="shared" si="207"/>
        <v>28.905071277361046</v>
      </c>
      <c r="AJ160" s="7"/>
    </row>
    <row r="161" spans="1:36" x14ac:dyDescent="0.3">
      <c r="A161" s="14">
        <v>0.82</v>
      </c>
      <c r="B161" s="14">
        <v>612.5</v>
      </c>
      <c r="C161" s="14">
        <v>318.5</v>
      </c>
      <c r="D161" s="14">
        <v>147</v>
      </c>
      <c r="E161" s="14">
        <v>7</v>
      </c>
      <c r="F161" s="14">
        <v>23.87</v>
      </c>
      <c r="G161" s="12">
        <f t="shared" si="189"/>
        <v>0.67239999999999989</v>
      </c>
      <c r="H161" s="12">
        <f t="shared" si="190"/>
        <v>375156.25</v>
      </c>
      <c r="I161" s="12">
        <f t="shared" si="191"/>
        <v>101442.25</v>
      </c>
      <c r="J161" s="12">
        <f t="shared" si="192"/>
        <v>21609</v>
      </c>
      <c r="K161" s="12">
        <f t="shared" si="193"/>
        <v>49</v>
      </c>
      <c r="L161" s="12">
        <f t="shared" si="194"/>
        <v>569.77690000000007</v>
      </c>
      <c r="M161" s="12">
        <f t="shared" si="179"/>
        <v>502.24999999999994</v>
      </c>
      <c r="N161" s="12">
        <f t="shared" si="195"/>
        <v>261.16999999999996</v>
      </c>
      <c r="O161" s="15">
        <f t="shared" si="196"/>
        <v>120.53999999999999</v>
      </c>
      <c r="P161" s="12">
        <f t="shared" si="180"/>
        <v>5.7399999999999993</v>
      </c>
      <c r="Q161" s="12">
        <f t="shared" si="197"/>
        <v>195081.25</v>
      </c>
      <c r="R161" s="12">
        <f t="shared" si="181"/>
        <v>90037.5</v>
      </c>
      <c r="S161" s="12">
        <f t="shared" si="182"/>
        <v>4287.5</v>
      </c>
      <c r="T161" s="12">
        <f t="shared" si="198"/>
        <v>46819.5</v>
      </c>
      <c r="U161" s="12">
        <f t="shared" si="199"/>
        <v>2229.5</v>
      </c>
      <c r="V161" s="12">
        <f t="shared" si="183"/>
        <v>1029</v>
      </c>
      <c r="W161" s="15">
        <f t="shared" si="200"/>
        <v>19.573399999999999</v>
      </c>
      <c r="X161" s="12">
        <f t="shared" si="184"/>
        <v>14620.375</v>
      </c>
      <c r="Y161" s="12">
        <f t="shared" si="201"/>
        <v>7602.5950000000003</v>
      </c>
      <c r="Z161" s="12">
        <f t="shared" si="185"/>
        <v>3508.8900000000003</v>
      </c>
      <c r="AA161" s="12">
        <f t="shared" si="186"/>
        <v>167.09</v>
      </c>
      <c r="AB161" s="12">
        <f t="shared" si="187"/>
        <v>31.156355727738166</v>
      </c>
      <c r="AC161" s="15">
        <f t="shared" si="188"/>
        <v>-7.2863557277381652</v>
      </c>
      <c r="AD161" s="15">
        <f t="shared" si="202"/>
        <v>1.5628046875000301</v>
      </c>
      <c r="AE161" s="15">
        <f t="shared" si="203"/>
        <v>53.090979791142765</v>
      </c>
      <c r="AF161" s="15">
        <f t="shared" si="204"/>
        <v>2.4423584912720666</v>
      </c>
      <c r="AG161" s="15">
        <f t="shared" si="205"/>
        <v>-0.30525160149720004</v>
      </c>
      <c r="AH161" s="15">
        <f t="shared" si="206"/>
        <v>0.30525160149720004</v>
      </c>
      <c r="AI161" s="15">
        <f t="shared" si="207"/>
        <v>30.525160149720005</v>
      </c>
      <c r="AJ161" s="7"/>
    </row>
    <row r="162" spans="1:36" x14ac:dyDescent="0.3">
      <c r="A162" s="14">
        <v>0.79</v>
      </c>
      <c r="B162" s="14">
        <v>637</v>
      </c>
      <c r="C162" s="14">
        <v>343</v>
      </c>
      <c r="D162" s="14">
        <v>147</v>
      </c>
      <c r="E162" s="14">
        <v>7</v>
      </c>
      <c r="F162" s="14">
        <v>35.78</v>
      </c>
      <c r="G162" s="12">
        <f t="shared" si="189"/>
        <v>0.6241000000000001</v>
      </c>
      <c r="H162" s="12">
        <f t="shared" si="190"/>
        <v>405769</v>
      </c>
      <c r="I162" s="12">
        <f t="shared" si="191"/>
        <v>117649</v>
      </c>
      <c r="J162" s="12">
        <f t="shared" si="192"/>
        <v>21609</v>
      </c>
      <c r="K162" s="12">
        <f t="shared" si="193"/>
        <v>49</v>
      </c>
      <c r="L162" s="12">
        <f t="shared" si="194"/>
        <v>1280.2084</v>
      </c>
      <c r="M162" s="12">
        <f t="shared" si="179"/>
        <v>503.23</v>
      </c>
      <c r="N162" s="12">
        <f t="shared" si="195"/>
        <v>270.97000000000003</v>
      </c>
      <c r="O162" s="15">
        <f t="shared" si="196"/>
        <v>116.13000000000001</v>
      </c>
      <c r="P162" s="12">
        <f t="shared" si="180"/>
        <v>5.53</v>
      </c>
      <c r="Q162" s="12">
        <f t="shared" si="197"/>
        <v>218491</v>
      </c>
      <c r="R162" s="12">
        <f t="shared" si="181"/>
        <v>93639</v>
      </c>
      <c r="S162" s="12">
        <f t="shared" si="182"/>
        <v>4459</v>
      </c>
      <c r="T162" s="12">
        <f t="shared" si="198"/>
        <v>50421</v>
      </c>
      <c r="U162" s="12">
        <f t="shared" si="199"/>
        <v>2401</v>
      </c>
      <c r="V162" s="12">
        <f t="shared" si="183"/>
        <v>1029</v>
      </c>
      <c r="W162" s="15">
        <f t="shared" si="200"/>
        <v>28.266200000000001</v>
      </c>
      <c r="X162" s="12">
        <f t="shared" si="184"/>
        <v>22791.86</v>
      </c>
      <c r="Y162" s="12">
        <f t="shared" si="201"/>
        <v>12272.54</v>
      </c>
      <c r="Z162" s="12">
        <f t="shared" si="185"/>
        <v>5259.66</v>
      </c>
      <c r="AA162" s="12">
        <f t="shared" si="186"/>
        <v>250.46</v>
      </c>
      <c r="AB162" s="12">
        <f t="shared" si="187"/>
        <v>32.450893174875766</v>
      </c>
      <c r="AC162" s="15">
        <f t="shared" si="188"/>
        <v>3.3291068251242351</v>
      </c>
      <c r="AD162" s="15">
        <f t="shared" si="202"/>
        <v>13.47280468750003</v>
      </c>
      <c r="AE162" s="15">
        <f t="shared" si="203"/>
        <v>11.082952253088765</v>
      </c>
      <c r="AF162" s="15">
        <f t="shared" si="204"/>
        <v>181.51646614752278</v>
      </c>
      <c r="AG162" s="15">
        <f t="shared" si="205"/>
        <v>9.3043790528905393E-2</v>
      </c>
      <c r="AH162" s="15">
        <f t="shared" si="206"/>
        <v>9.3043790528905393E-2</v>
      </c>
      <c r="AI162" s="15">
        <f t="shared" si="207"/>
        <v>9.304379052890539</v>
      </c>
      <c r="AJ162" s="7"/>
    </row>
    <row r="163" spans="1:36" x14ac:dyDescent="0.3">
      <c r="A163" s="14">
        <v>0.79</v>
      </c>
      <c r="B163" s="14">
        <v>637</v>
      </c>
      <c r="C163" s="14">
        <v>343</v>
      </c>
      <c r="D163" s="14">
        <v>147</v>
      </c>
      <c r="E163" s="14">
        <v>7</v>
      </c>
      <c r="F163" s="14">
        <v>35.479999999999997</v>
      </c>
      <c r="G163" s="12">
        <f t="shared" si="189"/>
        <v>0.6241000000000001</v>
      </c>
      <c r="H163" s="12">
        <f t="shared" si="190"/>
        <v>405769</v>
      </c>
      <c r="I163" s="12">
        <f t="shared" si="191"/>
        <v>117649</v>
      </c>
      <c r="J163" s="12">
        <f t="shared" si="192"/>
        <v>21609</v>
      </c>
      <c r="K163" s="12">
        <f t="shared" si="193"/>
        <v>49</v>
      </c>
      <c r="L163" s="12">
        <f t="shared" si="194"/>
        <v>1258.8303999999998</v>
      </c>
      <c r="M163" s="12">
        <f t="shared" si="179"/>
        <v>503.23</v>
      </c>
      <c r="N163" s="12">
        <f t="shared" si="195"/>
        <v>270.97000000000003</v>
      </c>
      <c r="O163" s="15">
        <f t="shared" si="196"/>
        <v>116.13000000000001</v>
      </c>
      <c r="P163" s="12">
        <f t="shared" si="180"/>
        <v>5.53</v>
      </c>
      <c r="Q163" s="12">
        <f t="shared" si="197"/>
        <v>218491</v>
      </c>
      <c r="R163" s="12">
        <f t="shared" si="181"/>
        <v>93639</v>
      </c>
      <c r="S163" s="12">
        <f t="shared" si="182"/>
        <v>4459</v>
      </c>
      <c r="T163" s="12">
        <f t="shared" si="198"/>
        <v>50421</v>
      </c>
      <c r="U163" s="12">
        <f t="shared" si="199"/>
        <v>2401</v>
      </c>
      <c r="V163" s="12">
        <f t="shared" si="183"/>
        <v>1029</v>
      </c>
      <c r="W163" s="15">
        <f t="shared" si="200"/>
        <v>28.029199999999999</v>
      </c>
      <c r="X163" s="12">
        <f t="shared" si="184"/>
        <v>22600.76</v>
      </c>
      <c r="Y163" s="12">
        <f t="shared" si="201"/>
        <v>12169.64</v>
      </c>
      <c r="Z163" s="12">
        <f t="shared" si="185"/>
        <v>5215.5599999999995</v>
      </c>
      <c r="AA163" s="12">
        <f t="shared" si="186"/>
        <v>248.35999999999999</v>
      </c>
      <c r="AB163" s="12">
        <f t="shared" si="187"/>
        <v>32.450893174875766</v>
      </c>
      <c r="AC163" s="15">
        <f t="shared" si="188"/>
        <v>3.0291068251242308</v>
      </c>
      <c r="AD163" s="15">
        <f t="shared" si="202"/>
        <v>13.172804687500026</v>
      </c>
      <c r="AE163" s="15">
        <f t="shared" si="203"/>
        <v>9.1754881580141969</v>
      </c>
      <c r="AF163" s="15">
        <f t="shared" si="204"/>
        <v>173.52278333502267</v>
      </c>
      <c r="AG163" s="15">
        <f t="shared" si="205"/>
        <v>8.537505144093098E-2</v>
      </c>
      <c r="AH163" s="15">
        <f t="shared" si="206"/>
        <v>8.537505144093098E-2</v>
      </c>
      <c r="AI163" s="15">
        <f t="shared" si="207"/>
        <v>8.5375051440930978</v>
      </c>
      <c r="AJ163" s="7"/>
    </row>
    <row r="164" spans="1:36" x14ac:dyDescent="0.3">
      <c r="A164" s="14">
        <v>0.79</v>
      </c>
      <c r="B164" s="14">
        <v>637</v>
      </c>
      <c r="C164" s="14">
        <v>343</v>
      </c>
      <c r="D164" s="14">
        <v>147</v>
      </c>
      <c r="E164" s="14">
        <v>7</v>
      </c>
      <c r="F164" s="14">
        <v>36.97</v>
      </c>
      <c r="G164" s="12">
        <f t="shared" si="189"/>
        <v>0.6241000000000001</v>
      </c>
      <c r="H164" s="12">
        <f t="shared" si="190"/>
        <v>405769</v>
      </c>
      <c r="I164" s="12">
        <f t="shared" si="191"/>
        <v>117649</v>
      </c>
      <c r="J164" s="12">
        <f t="shared" si="192"/>
        <v>21609</v>
      </c>
      <c r="K164" s="12">
        <f t="shared" si="193"/>
        <v>49</v>
      </c>
      <c r="L164" s="12">
        <f t="shared" si="194"/>
        <v>1366.7809</v>
      </c>
      <c r="M164" s="12">
        <f t="shared" si="179"/>
        <v>503.23</v>
      </c>
      <c r="N164" s="12">
        <f t="shared" si="195"/>
        <v>270.97000000000003</v>
      </c>
      <c r="O164" s="15">
        <f t="shared" si="196"/>
        <v>116.13000000000001</v>
      </c>
      <c r="P164" s="12">
        <f t="shared" si="180"/>
        <v>5.53</v>
      </c>
      <c r="Q164" s="12">
        <f t="shared" si="197"/>
        <v>218491</v>
      </c>
      <c r="R164" s="12">
        <f t="shared" si="181"/>
        <v>93639</v>
      </c>
      <c r="S164" s="12">
        <f t="shared" si="182"/>
        <v>4459</v>
      </c>
      <c r="T164" s="12">
        <f t="shared" si="198"/>
        <v>50421</v>
      </c>
      <c r="U164" s="12">
        <f t="shared" si="199"/>
        <v>2401</v>
      </c>
      <c r="V164" s="12">
        <f t="shared" si="183"/>
        <v>1029</v>
      </c>
      <c r="W164" s="15">
        <f t="shared" si="200"/>
        <v>29.206299999999999</v>
      </c>
      <c r="X164" s="12">
        <f t="shared" si="184"/>
        <v>23549.89</v>
      </c>
      <c r="Y164" s="12">
        <f t="shared" si="201"/>
        <v>12680.71</v>
      </c>
      <c r="Z164" s="12">
        <f t="shared" si="185"/>
        <v>5434.59</v>
      </c>
      <c r="AA164" s="12">
        <f t="shared" si="186"/>
        <v>258.78999999999996</v>
      </c>
      <c r="AB164" s="12">
        <f t="shared" si="187"/>
        <v>32.450893174875766</v>
      </c>
      <c r="AC164" s="15">
        <f t="shared" si="188"/>
        <v>4.5191068251242328</v>
      </c>
      <c r="AD164" s="15">
        <f t="shared" si="202"/>
        <v>14.662804687500028</v>
      </c>
      <c r="AE164" s="15">
        <f t="shared" si="203"/>
        <v>20.422326496884423</v>
      </c>
      <c r="AF164" s="15">
        <f t="shared" si="204"/>
        <v>214.99784130377279</v>
      </c>
      <c r="AG164" s="15">
        <f t="shared" si="205"/>
        <v>0.12223713348997113</v>
      </c>
      <c r="AH164" s="15">
        <f t="shared" si="206"/>
        <v>0.12223713348997113</v>
      </c>
      <c r="AI164" s="15">
        <f t="shared" si="207"/>
        <v>12.223713348997114</v>
      </c>
      <c r="AJ164" s="7"/>
    </row>
    <row r="165" spans="1:36" x14ac:dyDescent="0.3">
      <c r="A165" s="14">
        <v>0.79</v>
      </c>
      <c r="B165" s="14">
        <v>637</v>
      </c>
      <c r="C165" s="14">
        <v>343</v>
      </c>
      <c r="D165" s="14">
        <v>147</v>
      </c>
      <c r="E165" s="14">
        <v>7</v>
      </c>
      <c r="F165" s="14">
        <v>36.700000000000003</v>
      </c>
      <c r="G165" s="12">
        <f t="shared" si="189"/>
        <v>0.6241000000000001</v>
      </c>
      <c r="H165" s="12">
        <f t="shared" si="190"/>
        <v>405769</v>
      </c>
      <c r="I165" s="12">
        <f t="shared" si="191"/>
        <v>117649</v>
      </c>
      <c r="J165" s="12">
        <f t="shared" si="192"/>
        <v>21609</v>
      </c>
      <c r="K165" s="12">
        <f t="shared" si="193"/>
        <v>49</v>
      </c>
      <c r="L165" s="12">
        <f t="shared" si="194"/>
        <v>1346.89</v>
      </c>
      <c r="M165" s="12">
        <f t="shared" si="179"/>
        <v>503.23</v>
      </c>
      <c r="N165" s="12">
        <f t="shared" si="195"/>
        <v>270.97000000000003</v>
      </c>
      <c r="O165" s="15">
        <f t="shared" si="196"/>
        <v>116.13000000000001</v>
      </c>
      <c r="P165" s="12">
        <f t="shared" si="180"/>
        <v>5.53</v>
      </c>
      <c r="Q165" s="12">
        <f t="shared" si="197"/>
        <v>218491</v>
      </c>
      <c r="R165" s="12">
        <f t="shared" si="181"/>
        <v>93639</v>
      </c>
      <c r="S165" s="12">
        <f t="shared" si="182"/>
        <v>4459</v>
      </c>
      <c r="T165" s="12">
        <f t="shared" si="198"/>
        <v>50421</v>
      </c>
      <c r="U165" s="12">
        <f t="shared" si="199"/>
        <v>2401</v>
      </c>
      <c r="V165" s="12">
        <f t="shared" si="183"/>
        <v>1029</v>
      </c>
      <c r="W165" s="15">
        <f t="shared" si="200"/>
        <v>28.993000000000002</v>
      </c>
      <c r="X165" s="12">
        <f t="shared" si="184"/>
        <v>23377.9</v>
      </c>
      <c r="Y165" s="12">
        <f t="shared" si="201"/>
        <v>12588.1</v>
      </c>
      <c r="Z165" s="12">
        <f t="shared" si="185"/>
        <v>5394.9000000000005</v>
      </c>
      <c r="AA165" s="12">
        <f t="shared" si="186"/>
        <v>256.90000000000003</v>
      </c>
      <c r="AB165" s="12">
        <f t="shared" si="187"/>
        <v>32.450893174875766</v>
      </c>
      <c r="AC165" s="15">
        <f t="shared" si="188"/>
        <v>4.2491068251242368</v>
      </c>
      <c r="AD165" s="15">
        <f t="shared" si="202"/>
        <v>14.392804687500032</v>
      </c>
      <c r="AE165" s="15">
        <f t="shared" si="203"/>
        <v>18.054908811317372</v>
      </c>
      <c r="AF165" s="15">
        <f t="shared" si="204"/>
        <v>207.1528267725229</v>
      </c>
      <c r="AG165" s="15">
        <f t="shared" si="205"/>
        <v>0.11577947752382116</v>
      </c>
      <c r="AH165" s="15">
        <f t="shared" si="206"/>
        <v>0.11577947752382116</v>
      </c>
      <c r="AI165" s="15">
        <f t="shared" si="207"/>
        <v>11.577947752382116</v>
      </c>
      <c r="AJ165" s="7"/>
    </row>
    <row r="166" spans="1:36" x14ac:dyDescent="0.3">
      <c r="A166" s="14">
        <v>0.76</v>
      </c>
      <c r="B166" s="14">
        <v>661.5</v>
      </c>
      <c r="C166" s="14">
        <v>416.5</v>
      </c>
      <c r="D166" s="14">
        <v>122.5</v>
      </c>
      <c r="E166" s="14">
        <v>7</v>
      </c>
      <c r="F166" s="14">
        <v>32.520000000000003</v>
      </c>
      <c r="G166" s="12">
        <f t="shared" si="189"/>
        <v>0.5776</v>
      </c>
      <c r="H166" s="12">
        <f t="shared" si="190"/>
        <v>437582.25</v>
      </c>
      <c r="I166" s="12">
        <f t="shared" si="191"/>
        <v>173472.25</v>
      </c>
      <c r="J166" s="12">
        <f t="shared" si="192"/>
        <v>15006.25</v>
      </c>
      <c r="K166" s="12">
        <f t="shared" si="193"/>
        <v>49</v>
      </c>
      <c r="L166" s="12">
        <f t="shared" si="194"/>
        <v>1057.5504000000003</v>
      </c>
      <c r="M166" s="12">
        <f t="shared" si="179"/>
        <v>502.74</v>
      </c>
      <c r="N166" s="12">
        <f t="shared" si="195"/>
        <v>316.54000000000002</v>
      </c>
      <c r="O166" s="15">
        <f t="shared" si="196"/>
        <v>93.1</v>
      </c>
      <c r="P166" s="12">
        <f t="shared" si="180"/>
        <v>5.32</v>
      </c>
      <c r="Q166" s="12">
        <f t="shared" si="197"/>
        <v>275514.75</v>
      </c>
      <c r="R166" s="12">
        <f t="shared" si="181"/>
        <v>81033.75</v>
      </c>
      <c r="S166" s="12">
        <f t="shared" si="182"/>
        <v>4630.5</v>
      </c>
      <c r="T166" s="12">
        <f t="shared" si="198"/>
        <v>51021.25</v>
      </c>
      <c r="U166" s="12">
        <f t="shared" si="199"/>
        <v>2915.5</v>
      </c>
      <c r="V166" s="12">
        <f t="shared" si="183"/>
        <v>857.5</v>
      </c>
      <c r="W166" s="15">
        <f t="shared" si="200"/>
        <v>24.715200000000003</v>
      </c>
      <c r="X166" s="12">
        <f t="shared" si="184"/>
        <v>21511.980000000003</v>
      </c>
      <c r="Y166" s="12">
        <f t="shared" si="201"/>
        <v>13544.580000000002</v>
      </c>
      <c r="Z166" s="12">
        <f t="shared" si="185"/>
        <v>3983.7000000000003</v>
      </c>
      <c r="AA166" s="12">
        <f t="shared" si="186"/>
        <v>227.64000000000001</v>
      </c>
      <c r="AB166" s="12">
        <f t="shared" si="187"/>
        <v>36.725278663869851</v>
      </c>
      <c r="AC166" s="15">
        <f t="shared" si="188"/>
        <v>-4.2052786638698478</v>
      </c>
      <c r="AD166" s="15">
        <f t="shared" si="202"/>
        <v>10.212804687500032</v>
      </c>
      <c r="AE166" s="15">
        <f t="shared" si="203"/>
        <v>17.684368640798972</v>
      </c>
      <c r="AF166" s="15">
        <f t="shared" si="204"/>
        <v>104.30137958502263</v>
      </c>
      <c r="AG166" s="15">
        <f t="shared" si="205"/>
        <v>-0.12931361205011832</v>
      </c>
      <c r="AH166" s="15">
        <f t="shared" si="206"/>
        <v>0.12931361205011832</v>
      </c>
      <c r="AI166" s="15">
        <f t="shared" si="207"/>
        <v>12.931361205011832</v>
      </c>
      <c r="AJ166" s="7"/>
    </row>
    <row r="167" spans="1:36" x14ac:dyDescent="0.3">
      <c r="A167" s="14">
        <v>0.76</v>
      </c>
      <c r="B167" s="14">
        <v>661.5</v>
      </c>
      <c r="C167" s="14">
        <v>416.5</v>
      </c>
      <c r="D167" s="14">
        <v>122.5</v>
      </c>
      <c r="E167" s="14">
        <v>7</v>
      </c>
      <c r="F167" s="14">
        <v>33.28</v>
      </c>
      <c r="G167" s="12">
        <f t="shared" si="189"/>
        <v>0.5776</v>
      </c>
      <c r="H167" s="12">
        <f t="shared" si="190"/>
        <v>437582.25</v>
      </c>
      <c r="I167" s="12">
        <f t="shared" si="191"/>
        <v>173472.25</v>
      </c>
      <c r="J167" s="12">
        <f t="shared" si="192"/>
        <v>15006.25</v>
      </c>
      <c r="K167" s="12">
        <f t="shared" si="193"/>
        <v>49</v>
      </c>
      <c r="L167" s="12">
        <f t="shared" si="194"/>
        <v>1107.5584000000001</v>
      </c>
      <c r="M167" s="12">
        <f t="shared" si="179"/>
        <v>502.74</v>
      </c>
      <c r="N167" s="12">
        <f t="shared" si="195"/>
        <v>316.54000000000002</v>
      </c>
      <c r="O167" s="15">
        <f t="shared" si="196"/>
        <v>93.1</v>
      </c>
      <c r="P167" s="12">
        <f t="shared" si="180"/>
        <v>5.32</v>
      </c>
      <c r="Q167" s="12">
        <f t="shared" si="197"/>
        <v>275514.75</v>
      </c>
      <c r="R167" s="12">
        <f t="shared" si="181"/>
        <v>81033.75</v>
      </c>
      <c r="S167" s="12">
        <f t="shared" si="182"/>
        <v>4630.5</v>
      </c>
      <c r="T167" s="12">
        <f t="shared" si="198"/>
        <v>51021.25</v>
      </c>
      <c r="U167" s="12">
        <f t="shared" si="199"/>
        <v>2915.5</v>
      </c>
      <c r="V167" s="12">
        <f t="shared" si="183"/>
        <v>857.5</v>
      </c>
      <c r="W167" s="15">
        <f t="shared" si="200"/>
        <v>25.2928</v>
      </c>
      <c r="X167" s="12">
        <f t="shared" si="184"/>
        <v>22014.720000000001</v>
      </c>
      <c r="Y167" s="12">
        <f t="shared" si="201"/>
        <v>13861.12</v>
      </c>
      <c r="Z167" s="12">
        <f t="shared" si="185"/>
        <v>4076.8</v>
      </c>
      <c r="AA167" s="12">
        <f t="shared" si="186"/>
        <v>232.96</v>
      </c>
      <c r="AB167" s="12">
        <f t="shared" si="187"/>
        <v>36.725278663869851</v>
      </c>
      <c r="AC167" s="15">
        <f t="shared" si="188"/>
        <v>-3.4452786638698498</v>
      </c>
      <c r="AD167" s="15">
        <f t="shared" si="202"/>
        <v>10.97280468750003</v>
      </c>
      <c r="AE167" s="15">
        <f t="shared" si="203"/>
        <v>11.869945071716817</v>
      </c>
      <c r="AF167" s="15">
        <f t="shared" si="204"/>
        <v>120.40244271002264</v>
      </c>
      <c r="AG167" s="15">
        <f t="shared" si="205"/>
        <v>-0.10352399831339693</v>
      </c>
      <c r="AH167" s="15">
        <f t="shared" si="206"/>
        <v>0.10352399831339693</v>
      </c>
      <c r="AI167" s="15">
        <f t="shared" si="207"/>
        <v>10.352399831339692</v>
      </c>
      <c r="AJ167" s="7"/>
    </row>
    <row r="168" spans="1:36" x14ac:dyDescent="0.3">
      <c r="A168" s="14">
        <v>0.76</v>
      </c>
      <c r="B168" s="14">
        <v>661.5</v>
      </c>
      <c r="C168" s="14">
        <v>416.5</v>
      </c>
      <c r="D168" s="14">
        <v>122.5</v>
      </c>
      <c r="E168" s="14">
        <v>7</v>
      </c>
      <c r="F168" s="14">
        <v>32.33</v>
      </c>
      <c r="G168" s="12">
        <f t="shared" si="189"/>
        <v>0.5776</v>
      </c>
      <c r="H168" s="12">
        <f t="shared" si="190"/>
        <v>437582.25</v>
      </c>
      <c r="I168" s="12">
        <f t="shared" si="191"/>
        <v>173472.25</v>
      </c>
      <c r="J168" s="12">
        <f t="shared" si="192"/>
        <v>15006.25</v>
      </c>
      <c r="K168" s="12">
        <f t="shared" si="193"/>
        <v>49</v>
      </c>
      <c r="L168" s="12">
        <f t="shared" si="194"/>
        <v>1045.2288999999998</v>
      </c>
      <c r="M168" s="12">
        <f t="shared" si="179"/>
        <v>502.74</v>
      </c>
      <c r="N168" s="12">
        <f t="shared" si="195"/>
        <v>316.54000000000002</v>
      </c>
      <c r="O168" s="15">
        <f t="shared" si="196"/>
        <v>93.1</v>
      </c>
      <c r="P168" s="12">
        <f t="shared" si="180"/>
        <v>5.32</v>
      </c>
      <c r="Q168" s="12">
        <f t="shared" si="197"/>
        <v>275514.75</v>
      </c>
      <c r="R168" s="12">
        <f t="shared" si="181"/>
        <v>81033.75</v>
      </c>
      <c r="S168" s="12">
        <f t="shared" si="182"/>
        <v>4630.5</v>
      </c>
      <c r="T168" s="12">
        <f t="shared" si="198"/>
        <v>51021.25</v>
      </c>
      <c r="U168" s="12">
        <f t="shared" si="199"/>
        <v>2915.5</v>
      </c>
      <c r="V168" s="12">
        <f t="shared" si="183"/>
        <v>857.5</v>
      </c>
      <c r="W168" s="15">
        <f t="shared" si="200"/>
        <v>24.570799999999998</v>
      </c>
      <c r="X168" s="12">
        <f t="shared" si="184"/>
        <v>21386.294999999998</v>
      </c>
      <c r="Y168" s="12">
        <f t="shared" si="201"/>
        <v>13465.445</v>
      </c>
      <c r="Z168" s="12">
        <f t="shared" si="185"/>
        <v>3960.4249999999997</v>
      </c>
      <c r="AA168" s="12">
        <f t="shared" si="186"/>
        <v>226.31</v>
      </c>
      <c r="AB168" s="12">
        <f t="shared" si="187"/>
        <v>36.725278663869851</v>
      </c>
      <c r="AC168" s="15">
        <f t="shared" si="188"/>
        <v>-4.3952786638698527</v>
      </c>
      <c r="AD168" s="15">
        <f t="shared" si="202"/>
        <v>10.022804687500027</v>
      </c>
      <c r="AE168" s="15">
        <f t="shared" si="203"/>
        <v>19.318474533069558</v>
      </c>
      <c r="AF168" s="15">
        <f t="shared" si="204"/>
        <v>100.45661380377253</v>
      </c>
      <c r="AG168" s="15">
        <f t="shared" si="205"/>
        <v>-0.13595046903401958</v>
      </c>
      <c r="AH168" s="15">
        <f t="shared" si="206"/>
        <v>0.13595046903401958</v>
      </c>
      <c r="AI168" s="15">
        <f t="shared" si="207"/>
        <v>13.595046903401958</v>
      </c>
      <c r="AJ168" s="7"/>
    </row>
    <row r="169" spans="1:36" x14ac:dyDescent="0.3">
      <c r="A169" s="14">
        <v>0.76</v>
      </c>
      <c r="B169" s="14">
        <v>661.5</v>
      </c>
      <c r="C169" s="14">
        <v>416.5</v>
      </c>
      <c r="D169" s="14">
        <v>122.5</v>
      </c>
      <c r="E169" s="14">
        <v>7</v>
      </c>
      <c r="F169" s="14">
        <v>33.24</v>
      </c>
      <c r="G169" s="12">
        <f t="shared" si="189"/>
        <v>0.5776</v>
      </c>
      <c r="H169" s="12">
        <f t="shared" si="190"/>
        <v>437582.25</v>
      </c>
      <c r="I169" s="12">
        <f t="shared" si="191"/>
        <v>173472.25</v>
      </c>
      <c r="J169" s="12">
        <f t="shared" si="192"/>
        <v>15006.25</v>
      </c>
      <c r="K169" s="12">
        <f t="shared" si="193"/>
        <v>49</v>
      </c>
      <c r="L169" s="12">
        <f t="shared" si="194"/>
        <v>1104.8976000000002</v>
      </c>
      <c r="M169" s="12">
        <f t="shared" si="179"/>
        <v>502.74</v>
      </c>
      <c r="N169" s="12">
        <f t="shared" si="195"/>
        <v>316.54000000000002</v>
      </c>
      <c r="O169" s="15">
        <f t="shared" si="196"/>
        <v>93.1</v>
      </c>
      <c r="P169" s="12">
        <f t="shared" si="180"/>
        <v>5.32</v>
      </c>
      <c r="Q169" s="12">
        <f t="shared" si="197"/>
        <v>275514.75</v>
      </c>
      <c r="R169" s="12">
        <f t="shared" si="181"/>
        <v>81033.75</v>
      </c>
      <c r="S169" s="12">
        <f t="shared" si="182"/>
        <v>4630.5</v>
      </c>
      <c r="T169" s="12">
        <f t="shared" si="198"/>
        <v>51021.25</v>
      </c>
      <c r="U169" s="12">
        <f t="shared" si="199"/>
        <v>2915.5</v>
      </c>
      <c r="V169" s="12">
        <f t="shared" si="183"/>
        <v>857.5</v>
      </c>
      <c r="W169" s="15">
        <f t="shared" si="200"/>
        <v>25.262400000000003</v>
      </c>
      <c r="X169" s="12">
        <f t="shared" si="184"/>
        <v>21988.260000000002</v>
      </c>
      <c r="Y169" s="12">
        <f t="shared" si="201"/>
        <v>13844.460000000001</v>
      </c>
      <c r="Z169" s="12">
        <f t="shared" si="185"/>
        <v>4071.9</v>
      </c>
      <c r="AA169" s="12">
        <f t="shared" si="186"/>
        <v>232.68</v>
      </c>
      <c r="AB169" s="12">
        <f t="shared" si="187"/>
        <v>36.725278663869851</v>
      </c>
      <c r="AC169" s="15">
        <f t="shared" si="188"/>
        <v>-3.485278663869849</v>
      </c>
      <c r="AD169" s="15">
        <f t="shared" si="202"/>
        <v>10.932804687500031</v>
      </c>
      <c r="AE169" s="15">
        <f t="shared" si="203"/>
        <v>12.1471673648264</v>
      </c>
      <c r="AF169" s="15">
        <f t="shared" si="204"/>
        <v>119.52621833502265</v>
      </c>
      <c r="AG169" s="15">
        <f t="shared" si="205"/>
        <v>-0.10485194536311218</v>
      </c>
      <c r="AH169" s="15">
        <f t="shared" si="206"/>
        <v>0.10485194536311218</v>
      </c>
      <c r="AI169" s="15">
        <f t="shared" si="207"/>
        <v>10.485194536311218</v>
      </c>
      <c r="AJ169" s="7"/>
    </row>
    <row r="170" spans="1:36" x14ac:dyDescent="0.3">
      <c r="A170" s="14">
        <v>0.74</v>
      </c>
      <c r="B170" s="14">
        <v>686</v>
      </c>
      <c r="C170" s="14">
        <v>245</v>
      </c>
      <c r="D170" s="14">
        <v>220.5</v>
      </c>
      <c r="E170" s="14">
        <v>3.5</v>
      </c>
      <c r="F170" s="14">
        <v>10.39</v>
      </c>
      <c r="G170" s="12">
        <f t="shared" si="189"/>
        <v>0.54759999999999998</v>
      </c>
      <c r="H170" s="12">
        <f t="shared" si="190"/>
        <v>470596</v>
      </c>
      <c r="I170" s="12">
        <f t="shared" si="191"/>
        <v>60025</v>
      </c>
      <c r="J170" s="12">
        <f t="shared" si="192"/>
        <v>48620.25</v>
      </c>
      <c r="K170" s="12">
        <f t="shared" si="193"/>
        <v>12.25</v>
      </c>
      <c r="L170" s="12">
        <f t="shared" si="194"/>
        <v>107.95210000000002</v>
      </c>
      <c r="M170" s="12">
        <f t="shared" si="179"/>
        <v>507.64</v>
      </c>
      <c r="N170" s="12">
        <f t="shared" si="195"/>
        <v>181.3</v>
      </c>
      <c r="O170" s="15">
        <f t="shared" si="196"/>
        <v>163.16999999999999</v>
      </c>
      <c r="P170" s="12">
        <f t="shared" si="180"/>
        <v>2.59</v>
      </c>
      <c r="Q170" s="12">
        <f t="shared" si="197"/>
        <v>168070</v>
      </c>
      <c r="R170" s="12">
        <f t="shared" si="181"/>
        <v>151263</v>
      </c>
      <c r="S170" s="12">
        <f t="shared" si="182"/>
        <v>2401</v>
      </c>
      <c r="T170" s="12">
        <f t="shared" si="198"/>
        <v>54022.5</v>
      </c>
      <c r="U170" s="12">
        <f t="shared" si="199"/>
        <v>857.5</v>
      </c>
      <c r="V170" s="12">
        <f t="shared" si="183"/>
        <v>771.75</v>
      </c>
      <c r="W170" s="15">
        <f t="shared" si="200"/>
        <v>7.6886000000000001</v>
      </c>
      <c r="X170" s="12">
        <f t="shared" si="184"/>
        <v>7127.54</v>
      </c>
      <c r="Y170" s="12">
        <f t="shared" si="201"/>
        <v>2545.5500000000002</v>
      </c>
      <c r="Z170" s="12">
        <f t="shared" si="185"/>
        <v>2290.9950000000003</v>
      </c>
      <c r="AA170" s="12">
        <f t="shared" si="186"/>
        <v>36.365000000000002</v>
      </c>
      <c r="AB170" s="12">
        <f t="shared" si="187"/>
        <v>10.857851627883971</v>
      </c>
      <c r="AC170" s="15">
        <f t="shared" si="188"/>
        <v>-0.46785162788397017</v>
      </c>
      <c r="AD170" s="15">
        <f t="shared" si="202"/>
        <v>-11.91719531249997</v>
      </c>
      <c r="AE170" s="15">
        <f t="shared" si="203"/>
        <v>0.2188851457136809</v>
      </c>
      <c r="AF170" s="15">
        <f t="shared" si="204"/>
        <v>142.01954411627128</v>
      </c>
      <c r="AG170" s="15">
        <f t="shared" si="205"/>
        <v>-4.5029030595184809E-2</v>
      </c>
      <c r="AH170" s="15">
        <f t="shared" si="206"/>
        <v>4.5029030595184809E-2</v>
      </c>
      <c r="AI170" s="15">
        <f t="shared" si="207"/>
        <v>4.5029030595184807</v>
      </c>
      <c r="AJ170" s="7"/>
    </row>
    <row r="171" spans="1:36" x14ac:dyDescent="0.3">
      <c r="A171" s="14">
        <v>0.74</v>
      </c>
      <c r="B171" s="14">
        <v>686</v>
      </c>
      <c r="C171" s="14">
        <v>245</v>
      </c>
      <c r="D171" s="14">
        <v>220.5</v>
      </c>
      <c r="E171" s="14">
        <v>3.5</v>
      </c>
      <c r="F171" s="14">
        <v>10.34</v>
      </c>
      <c r="G171" s="12">
        <f t="shared" si="189"/>
        <v>0.54759999999999998</v>
      </c>
      <c r="H171" s="12">
        <f t="shared" si="190"/>
        <v>470596</v>
      </c>
      <c r="I171" s="12">
        <f t="shared" si="191"/>
        <v>60025</v>
      </c>
      <c r="J171" s="12">
        <f t="shared" si="192"/>
        <v>48620.25</v>
      </c>
      <c r="K171" s="12">
        <f t="shared" si="193"/>
        <v>12.25</v>
      </c>
      <c r="L171" s="12">
        <f t="shared" si="194"/>
        <v>106.9156</v>
      </c>
      <c r="M171" s="12">
        <f t="shared" si="179"/>
        <v>507.64</v>
      </c>
      <c r="N171" s="12">
        <f t="shared" si="195"/>
        <v>181.3</v>
      </c>
      <c r="O171" s="15">
        <f t="shared" si="196"/>
        <v>163.16999999999999</v>
      </c>
      <c r="P171" s="12">
        <f t="shared" si="180"/>
        <v>2.59</v>
      </c>
      <c r="Q171" s="12">
        <f t="shared" si="197"/>
        <v>168070</v>
      </c>
      <c r="R171" s="12">
        <f t="shared" si="181"/>
        <v>151263</v>
      </c>
      <c r="S171" s="12">
        <f t="shared" si="182"/>
        <v>2401</v>
      </c>
      <c r="T171" s="12">
        <f t="shared" si="198"/>
        <v>54022.5</v>
      </c>
      <c r="U171" s="12">
        <f t="shared" si="199"/>
        <v>857.5</v>
      </c>
      <c r="V171" s="12">
        <f t="shared" si="183"/>
        <v>771.75</v>
      </c>
      <c r="W171" s="15">
        <f t="shared" si="200"/>
        <v>7.6516000000000002</v>
      </c>
      <c r="X171" s="12">
        <f t="shared" si="184"/>
        <v>7093.24</v>
      </c>
      <c r="Y171" s="12">
        <f t="shared" si="201"/>
        <v>2533.3000000000002</v>
      </c>
      <c r="Z171" s="12">
        <f t="shared" si="185"/>
        <v>2279.9699999999998</v>
      </c>
      <c r="AA171" s="12">
        <f t="shared" si="186"/>
        <v>36.19</v>
      </c>
      <c r="AB171" s="12">
        <f t="shared" si="187"/>
        <v>10.857851627883971</v>
      </c>
      <c r="AC171" s="15">
        <f t="shared" si="188"/>
        <v>-0.51785162788397088</v>
      </c>
      <c r="AD171" s="15">
        <f t="shared" si="202"/>
        <v>-11.967195312499971</v>
      </c>
      <c r="AE171" s="15">
        <f t="shared" si="203"/>
        <v>0.26817030850207862</v>
      </c>
      <c r="AF171" s="15">
        <f t="shared" si="204"/>
        <v>143.21376364752129</v>
      </c>
      <c r="AG171" s="15">
        <f t="shared" si="205"/>
        <v>-5.0082362464600669E-2</v>
      </c>
      <c r="AH171" s="15">
        <f t="shared" si="206"/>
        <v>5.0082362464600669E-2</v>
      </c>
      <c r="AI171" s="15">
        <f t="shared" si="207"/>
        <v>5.0082362464600667</v>
      </c>
      <c r="AJ171" s="7"/>
    </row>
    <row r="172" spans="1:36" x14ac:dyDescent="0.3">
      <c r="A172" s="14">
        <v>0.74</v>
      </c>
      <c r="B172" s="14">
        <v>686</v>
      </c>
      <c r="C172" s="14">
        <v>245</v>
      </c>
      <c r="D172" s="14">
        <v>220.5</v>
      </c>
      <c r="E172" s="14">
        <v>3.5</v>
      </c>
      <c r="F172" s="14">
        <v>10.35</v>
      </c>
      <c r="G172" s="12">
        <f t="shared" si="189"/>
        <v>0.54759999999999998</v>
      </c>
      <c r="H172" s="12">
        <f t="shared" si="190"/>
        <v>470596</v>
      </c>
      <c r="I172" s="12">
        <f t="shared" si="191"/>
        <v>60025</v>
      </c>
      <c r="J172" s="12">
        <f t="shared" si="192"/>
        <v>48620.25</v>
      </c>
      <c r="K172" s="12">
        <f t="shared" si="193"/>
        <v>12.25</v>
      </c>
      <c r="L172" s="12">
        <f t="shared" si="194"/>
        <v>107.12249999999999</v>
      </c>
      <c r="M172" s="12">
        <f t="shared" si="179"/>
        <v>507.64</v>
      </c>
      <c r="N172" s="12">
        <f t="shared" si="195"/>
        <v>181.3</v>
      </c>
      <c r="O172" s="15">
        <f t="shared" si="196"/>
        <v>163.16999999999999</v>
      </c>
      <c r="P172" s="12">
        <f t="shared" si="180"/>
        <v>2.59</v>
      </c>
      <c r="Q172" s="12">
        <f t="shared" si="197"/>
        <v>168070</v>
      </c>
      <c r="R172" s="12">
        <f t="shared" si="181"/>
        <v>151263</v>
      </c>
      <c r="S172" s="12">
        <f t="shared" si="182"/>
        <v>2401</v>
      </c>
      <c r="T172" s="12">
        <f t="shared" si="198"/>
        <v>54022.5</v>
      </c>
      <c r="U172" s="12">
        <f t="shared" si="199"/>
        <v>857.5</v>
      </c>
      <c r="V172" s="12">
        <f t="shared" si="183"/>
        <v>771.75</v>
      </c>
      <c r="W172" s="15">
        <f t="shared" si="200"/>
        <v>7.6589999999999998</v>
      </c>
      <c r="X172" s="12">
        <f t="shared" si="184"/>
        <v>7100.0999999999995</v>
      </c>
      <c r="Y172" s="12">
        <f t="shared" si="201"/>
        <v>2535.75</v>
      </c>
      <c r="Z172" s="12">
        <f t="shared" si="185"/>
        <v>2282.1749999999997</v>
      </c>
      <c r="AA172" s="12">
        <f t="shared" si="186"/>
        <v>36.225000000000001</v>
      </c>
      <c r="AB172" s="12">
        <f t="shared" si="187"/>
        <v>10.857851627883971</v>
      </c>
      <c r="AC172" s="15">
        <f t="shared" si="188"/>
        <v>-0.50785162788397109</v>
      </c>
      <c r="AD172" s="15">
        <f t="shared" si="202"/>
        <v>-11.957195312499971</v>
      </c>
      <c r="AE172" s="15">
        <f t="shared" si="203"/>
        <v>0.25791327594439944</v>
      </c>
      <c r="AF172" s="15">
        <f t="shared" si="204"/>
        <v>142.97451974127128</v>
      </c>
      <c r="AG172" s="15">
        <f t="shared" si="205"/>
        <v>-4.9067790133717017E-2</v>
      </c>
      <c r="AH172" s="15">
        <f t="shared" si="206"/>
        <v>4.9067790133717017E-2</v>
      </c>
      <c r="AI172" s="15">
        <f t="shared" si="207"/>
        <v>4.9067790133717013</v>
      </c>
      <c r="AJ172" s="7"/>
    </row>
    <row r="173" spans="1:36" x14ac:dyDescent="0.3">
      <c r="A173" s="14">
        <v>0.74</v>
      </c>
      <c r="B173" s="14">
        <v>686</v>
      </c>
      <c r="C173" s="14">
        <v>245</v>
      </c>
      <c r="D173" s="14">
        <v>220.5</v>
      </c>
      <c r="E173" s="14">
        <v>3.5</v>
      </c>
      <c r="F173" s="14">
        <v>10.38</v>
      </c>
      <c r="G173" s="12">
        <f t="shared" si="189"/>
        <v>0.54759999999999998</v>
      </c>
      <c r="H173" s="12">
        <f t="shared" si="190"/>
        <v>470596</v>
      </c>
      <c r="I173" s="12">
        <f t="shared" si="191"/>
        <v>60025</v>
      </c>
      <c r="J173" s="12">
        <f t="shared" si="192"/>
        <v>48620.25</v>
      </c>
      <c r="K173" s="12">
        <f t="shared" si="193"/>
        <v>12.25</v>
      </c>
      <c r="L173" s="12">
        <f t="shared" si="194"/>
        <v>107.74440000000001</v>
      </c>
      <c r="M173" s="12">
        <f t="shared" si="179"/>
        <v>507.64</v>
      </c>
      <c r="N173" s="12">
        <f t="shared" si="195"/>
        <v>181.3</v>
      </c>
      <c r="O173" s="15">
        <f t="shared" si="196"/>
        <v>163.16999999999999</v>
      </c>
      <c r="P173" s="12">
        <f t="shared" si="180"/>
        <v>2.59</v>
      </c>
      <c r="Q173" s="12">
        <f t="shared" si="197"/>
        <v>168070</v>
      </c>
      <c r="R173" s="12">
        <f t="shared" si="181"/>
        <v>151263</v>
      </c>
      <c r="S173" s="12">
        <f t="shared" si="182"/>
        <v>2401</v>
      </c>
      <c r="T173" s="12">
        <f t="shared" si="198"/>
        <v>54022.5</v>
      </c>
      <c r="U173" s="12">
        <f t="shared" si="199"/>
        <v>857.5</v>
      </c>
      <c r="V173" s="12">
        <f t="shared" si="183"/>
        <v>771.75</v>
      </c>
      <c r="W173" s="15">
        <f t="shared" si="200"/>
        <v>7.6812000000000005</v>
      </c>
      <c r="X173" s="12">
        <f t="shared" si="184"/>
        <v>7120.68</v>
      </c>
      <c r="Y173" s="12">
        <f t="shared" si="201"/>
        <v>2543.1000000000004</v>
      </c>
      <c r="Z173" s="12">
        <f t="shared" si="185"/>
        <v>2288.79</v>
      </c>
      <c r="AA173" s="12">
        <f t="shared" si="186"/>
        <v>36.330000000000005</v>
      </c>
      <c r="AB173" s="12">
        <f t="shared" si="187"/>
        <v>10.857851627883971</v>
      </c>
      <c r="AC173" s="15">
        <f t="shared" si="188"/>
        <v>-0.47785162788396995</v>
      </c>
      <c r="AD173" s="15">
        <f t="shared" si="202"/>
        <v>-11.92719531249997</v>
      </c>
      <c r="AE173" s="15">
        <f t="shared" si="203"/>
        <v>0.22834217827136008</v>
      </c>
      <c r="AF173" s="15">
        <f t="shared" si="204"/>
        <v>142.25798802252126</v>
      </c>
      <c r="AG173" s="15">
        <f t="shared" si="205"/>
        <v>-4.6035802300960493E-2</v>
      </c>
      <c r="AH173" s="15">
        <f t="shared" si="206"/>
        <v>4.6035802300960493E-2</v>
      </c>
      <c r="AI173" s="15">
        <f t="shared" si="207"/>
        <v>4.6035802300960498</v>
      </c>
      <c r="AJ173" s="7"/>
    </row>
    <row r="174" spans="1:36" x14ac:dyDescent="0.3">
      <c r="A174" s="14">
        <v>0.71</v>
      </c>
      <c r="B174" s="14">
        <v>710.5</v>
      </c>
      <c r="C174" s="14">
        <v>269.5</v>
      </c>
      <c r="D174" s="14">
        <v>220.5</v>
      </c>
      <c r="E174" s="14">
        <v>3.5</v>
      </c>
      <c r="F174" s="14">
        <v>10.77</v>
      </c>
      <c r="G174" s="12">
        <f t="shared" si="189"/>
        <v>0.50409999999999999</v>
      </c>
      <c r="H174" s="12">
        <f t="shared" si="190"/>
        <v>504810.25</v>
      </c>
      <c r="I174" s="12">
        <f t="shared" si="191"/>
        <v>72630.25</v>
      </c>
      <c r="J174" s="12">
        <f t="shared" si="192"/>
        <v>48620.25</v>
      </c>
      <c r="K174" s="12">
        <f t="shared" si="193"/>
        <v>12.25</v>
      </c>
      <c r="L174" s="12">
        <f t="shared" si="194"/>
        <v>115.99289999999999</v>
      </c>
      <c r="M174" s="12">
        <f t="shared" si="179"/>
        <v>504.45499999999998</v>
      </c>
      <c r="N174" s="12">
        <f t="shared" si="195"/>
        <v>191.345</v>
      </c>
      <c r="O174" s="15">
        <f t="shared" si="196"/>
        <v>156.55499999999998</v>
      </c>
      <c r="P174" s="12">
        <f t="shared" si="180"/>
        <v>2.4849999999999999</v>
      </c>
      <c r="Q174" s="12">
        <f t="shared" si="197"/>
        <v>191479.75</v>
      </c>
      <c r="R174" s="12">
        <f t="shared" si="181"/>
        <v>156665.25</v>
      </c>
      <c r="S174" s="12">
        <f t="shared" si="182"/>
        <v>2486.75</v>
      </c>
      <c r="T174" s="12">
        <f t="shared" si="198"/>
        <v>59424.75</v>
      </c>
      <c r="U174" s="12">
        <f t="shared" si="199"/>
        <v>943.25</v>
      </c>
      <c r="V174" s="12">
        <f t="shared" si="183"/>
        <v>771.75</v>
      </c>
      <c r="W174" s="15">
        <f t="shared" si="200"/>
        <v>7.6466999999999992</v>
      </c>
      <c r="X174" s="12">
        <f t="shared" si="184"/>
        <v>7652.085</v>
      </c>
      <c r="Y174" s="12">
        <f t="shared" si="201"/>
        <v>2902.5149999999999</v>
      </c>
      <c r="Z174" s="12">
        <f t="shared" si="185"/>
        <v>2374.7849999999999</v>
      </c>
      <c r="AA174" s="12">
        <f t="shared" si="186"/>
        <v>37.695</v>
      </c>
      <c r="AB174" s="12">
        <f t="shared" si="187"/>
        <v>12.152389075022025</v>
      </c>
      <c r="AC174" s="15">
        <f t="shared" si="188"/>
        <v>-1.3823890750220258</v>
      </c>
      <c r="AD174" s="15">
        <f t="shared" si="202"/>
        <v>-11.537195312499971</v>
      </c>
      <c r="AE174" s="15">
        <f t="shared" si="203"/>
        <v>1.9109995547402521</v>
      </c>
      <c r="AF174" s="15">
        <f t="shared" si="204"/>
        <v>133.1068756787713</v>
      </c>
      <c r="AG174" s="15">
        <f t="shared" si="205"/>
        <v>-0.12835553157121873</v>
      </c>
      <c r="AH174" s="15">
        <f t="shared" si="206"/>
        <v>0.12835553157121873</v>
      </c>
      <c r="AI174" s="15">
        <f t="shared" si="207"/>
        <v>12.835553157121874</v>
      </c>
      <c r="AJ174" s="7"/>
    </row>
    <row r="175" spans="1:36" x14ac:dyDescent="0.3">
      <c r="A175" s="14">
        <v>0.71</v>
      </c>
      <c r="B175" s="14">
        <v>710.5</v>
      </c>
      <c r="C175" s="14">
        <v>269.5</v>
      </c>
      <c r="D175" s="14">
        <v>220.5</v>
      </c>
      <c r="E175" s="14">
        <v>3.5</v>
      </c>
      <c r="F175" s="14">
        <v>10.68</v>
      </c>
      <c r="G175" s="12">
        <f t="shared" si="189"/>
        <v>0.50409999999999999</v>
      </c>
      <c r="H175" s="12">
        <f t="shared" si="190"/>
        <v>504810.25</v>
      </c>
      <c r="I175" s="12">
        <f t="shared" si="191"/>
        <v>72630.25</v>
      </c>
      <c r="J175" s="12">
        <f t="shared" si="192"/>
        <v>48620.25</v>
      </c>
      <c r="K175" s="12">
        <f t="shared" si="193"/>
        <v>12.25</v>
      </c>
      <c r="L175" s="12">
        <f t="shared" si="194"/>
        <v>114.0624</v>
      </c>
      <c r="M175" s="12">
        <f t="shared" si="179"/>
        <v>504.45499999999998</v>
      </c>
      <c r="N175" s="12">
        <f t="shared" si="195"/>
        <v>191.345</v>
      </c>
      <c r="O175" s="15">
        <f t="shared" si="196"/>
        <v>156.55499999999998</v>
      </c>
      <c r="P175" s="12">
        <f t="shared" si="180"/>
        <v>2.4849999999999999</v>
      </c>
      <c r="Q175" s="12">
        <f t="shared" si="197"/>
        <v>191479.75</v>
      </c>
      <c r="R175" s="12">
        <f t="shared" si="181"/>
        <v>156665.25</v>
      </c>
      <c r="S175" s="12">
        <f t="shared" si="182"/>
        <v>2486.75</v>
      </c>
      <c r="T175" s="12">
        <f t="shared" si="198"/>
        <v>59424.75</v>
      </c>
      <c r="U175" s="12">
        <f t="shared" si="199"/>
        <v>943.25</v>
      </c>
      <c r="V175" s="12">
        <f t="shared" si="183"/>
        <v>771.75</v>
      </c>
      <c r="W175" s="15">
        <f t="shared" si="200"/>
        <v>7.5827999999999998</v>
      </c>
      <c r="X175" s="12">
        <f t="shared" si="184"/>
        <v>7588.1399999999994</v>
      </c>
      <c r="Y175" s="12">
        <f t="shared" si="201"/>
        <v>2878.2599999999998</v>
      </c>
      <c r="Z175" s="12">
        <f t="shared" si="185"/>
        <v>2354.94</v>
      </c>
      <c r="AA175" s="12">
        <f t="shared" si="186"/>
        <v>37.379999999999995</v>
      </c>
      <c r="AB175" s="12">
        <f t="shared" si="187"/>
        <v>12.152389075022025</v>
      </c>
      <c r="AC175" s="15">
        <f t="shared" si="188"/>
        <v>-1.4723890750220257</v>
      </c>
      <c r="AD175" s="15">
        <f t="shared" si="202"/>
        <v>-11.627195312499971</v>
      </c>
      <c r="AE175" s="15">
        <f t="shared" si="203"/>
        <v>2.1679295882442164</v>
      </c>
      <c r="AF175" s="15">
        <f t="shared" si="204"/>
        <v>135.19167083502131</v>
      </c>
      <c r="AG175" s="15">
        <f t="shared" si="205"/>
        <v>-0.13786414560131327</v>
      </c>
      <c r="AH175" s="15">
        <f t="shared" si="206"/>
        <v>0.13786414560131327</v>
      </c>
      <c r="AI175" s="15">
        <f t="shared" si="207"/>
        <v>13.786414560131327</v>
      </c>
      <c r="AJ175" s="7"/>
    </row>
    <row r="176" spans="1:36" x14ac:dyDescent="0.3">
      <c r="A176" s="14">
        <v>0.71</v>
      </c>
      <c r="B176" s="14">
        <v>710.5</v>
      </c>
      <c r="C176" s="14">
        <v>269.5</v>
      </c>
      <c r="D176" s="14">
        <v>220.5</v>
      </c>
      <c r="E176" s="14">
        <v>3.5</v>
      </c>
      <c r="F176" s="14">
        <v>10.68</v>
      </c>
      <c r="G176" s="12">
        <f t="shared" si="189"/>
        <v>0.50409999999999999</v>
      </c>
      <c r="H176" s="12">
        <f t="shared" si="190"/>
        <v>504810.25</v>
      </c>
      <c r="I176" s="12">
        <f t="shared" si="191"/>
        <v>72630.25</v>
      </c>
      <c r="J176" s="12">
        <f t="shared" si="192"/>
        <v>48620.25</v>
      </c>
      <c r="K176" s="12">
        <f t="shared" si="193"/>
        <v>12.25</v>
      </c>
      <c r="L176" s="12">
        <f t="shared" si="194"/>
        <v>114.0624</v>
      </c>
      <c r="M176" s="12">
        <f t="shared" si="179"/>
        <v>504.45499999999998</v>
      </c>
      <c r="N176" s="12">
        <f t="shared" si="195"/>
        <v>191.345</v>
      </c>
      <c r="O176" s="15">
        <f t="shared" si="196"/>
        <v>156.55499999999998</v>
      </c>
      <c r="P176" s="12">
        <f t="shared" si="180"/>
        <v>2.4849999999999999</v>
      </c>
      <c r="Q176" s="12">
        <f t="shared" si="197"/>
        <v>191479.75</v>
      </c>
      <c r="R176" s="12">
        <f t="shared" si="181"/>
        <v>156665.25</v>
      </c>
      <c r="S176" s="12">
        <f t="shared" si="182"/>
        <v>2486.75</v>
      </c>
      <c r="T176" s="12">
        <f t="shared" si="198"/>
        <v>59424.75</v>
      </c>
      <c r="U176" s="12">
        <f t="shared" si="199"/>
        <v>943.25</v>
      </c>
      <c r="V176" s="12">
        <f t="shared" si="183"/>
        <v>771.75</v>
      </c>
      <c r="W176" s="15">
        <f t="shared" si="200"/>
        <v>7.5827999999999998</v>
      </c>
      <c r="X176" s="12">
        <f t="shared" si="184"/>
        <v>7588.1399999999994</v>
      </c>
      <c r="Y176" s="12">
        <f t="shared" si="201"/>
        <v>2878.2599999999998</v>
      </c>
      <c r="Z176" s="12">
        <f t="shared" si="185"/>
        <v>2354.94</v>
      </c>
      <c r="AA176" s="12">
        <f t="shared" si="186"/>
        <v>37.379999999999995</v>
      </c>
      <c r="AB176" s="12">
        <f t="shared" si="187"/>
        <v>12.152389075022025</v>
      </c>
      <c r="AC176" s="15">
        <f t="shared" si="188"/>
        <v>-1.4723890750220257</v>
      </c>
      <c r="AD176" s="15">
        <f t="shared" si="202"/>
        <v>-11.627195312499971</v>
      </c>
      <c r="AE176" s="15">
        <f t="shared" si="203"/>
        <v>2.1679295882442164</v>
      </c>
      <c r="AF176" s="15">
        <f t="shared" si="204"/>
        <v>135.19167083502131</v>
      </c>
      <c r="AG176" s="15">
        <f t="shared" si="205"/>
        <v>-0.13786414560131327</v>
      </c>
      <c r="AH176" s="15">
        <f t="shared" si="206"/>
        <v>0.13786414560131327</v>
      </c>
      <c r="AI176" s="15">
        <f t="shared" si="207"/>
        <v>13.786414560131327</v>
      </c>
      <c r="AJ176" s="7"/>
    </row>
    <row r="177" spans="1:36" x14ac:dyDescent="0.3">
      <c r="A177" s="14">
        <v>0.71</v>
      </c>
      <c r="B177" s="14">
        <v>710.5</v>
      </c>
      <c r="C177" s="14">
        <v>269.5</v>
      </c>
      <c r="D177" s="14">
        <v>220.5</v>
      </c>
      <c r="E177" s="14">
        <v>3.5</v>
      </c>
      <c r="F177" s="14">
        <v>10.7</v>
      </c>
      <c r="G177" s="12">
        <f t="shared" si="189"/>
        <v>0.50409999999999999</v>
      </c>
      <c r="H177" s="12">
        <f t="shared" si="190"/>
        <v>504810.25</v>
      </c>
      <c r="I177" s="12">
        <f t="shared" si="191"/>
        <v>72630.25</v>
      </c>
      <c r="J177" s="12">
        <f t="shared" si="192"/>
        <v>48620.25</v>
      </c>
      <c r="K177" s="12">
        <f t="shared" si="193"/>
        <v>12.25</v>
      </c>
      <c r="L177" s="12">
        <f t="shared" si="194"/>
        <v>114.48999999999998</v>
      </c>
      <c r="M177" s="12">
        <f t="shared" si="179"/>
        <v>504.45499999999998</v>
      </c>
      <c r="N177" s="12">
        <f t="shared" si="195"/>
        <v>191.345</v>
      </c>
      <c r="O177" s="15">
        <f t="shared" si="196"/>
        <v>156.55499999999998</v>
      </c>
      <c r="P177" s="12">
        <f t="shared" si="180"/>
        <v>2.4849999999999999</v>
      </c>
      <c r="Q177" s="12">
        <f t="shared" si="197"/>
        <v>191479.75</v>
      </c>
      <c r="R177" s="12">
        <f t="shared" si="181"/>
        <v>156665.25</v>
      </c>
      <c r="S177" s="12">
        <f t="shared" si="182"/>
        <v>2486.75</v>
      </c>
      <c r="T177" s="12">
        <f t="shared" si="198"/>
        <v>59424.75</v>
      </c>
      <c r="U177" s="12">
        <f t="shared" si="199"/>
        <v>943.25</v>
      </c>
      <c r="V177" s="12">
        <f t="shared" si="183"/>
        <v>771.75</v>
      </c>
      <c r="W177" s="15">
        <f t="shared" si="200"/>
        <v>7.5969999999999995</v>
      </c>
      <c r="X177" s="12">
        <f t="shared" si="184"/>
        <v>7602.3499999999995</v>
      </c>
      <c r="Y177" s="12">
        <f t="shared" si="201"/>
        <v>2883.6499999999996</v>
      </c>
      <c r="Z177" s="12">
        <f t="shared" si="185"/>
        <v>2359.35</v>
      </c>
      <c r="AA177" s="12">
        <f t="shared" si="186"/>
        <v>37.449999999999996</v>
      </c>
      <c r="AB177" s="12">
        <f t="shared" si="187"/>
        <v>12.152389075022025</v>
      </c>
      <c r="AC177" s="15">
        <f t="shared" si="188"/>
        <v>-1.4523890750220261</v>
      </c>
      <c r="AD177" s="15">
        <f t="shared" si="202"/>
        <v>-11.607195312499972</v>
      </c>
      <c r="AE177" s="15">
        <f t="shared" si="203"/>
        <v>2.1094340252433366</v>
      </c>
      <c r="AF177" s="15">
        <f t="shared" si="204"/>
        <v>134.72698302252132</v>
      </c>
      <c r="AG177" s="15">
        <f t="shared" si="205"/>
        <v>-0.13573729673103049</v>
      </c>
      <c r="AH177" s="15">
        <f t="shared" si="206"/>
        <v>0.13573729673103049</v>
      </c>
      <c r="AI177" s="15">
        <f t="shared" si="207"/>
        <v>13.573729673103049</v>
      </c>
      <c r="AJ177" s="7"/>
    </row>
    <row r="178" spans="1:36" x14ac:dyDescent="0.3">
      <c r="A178" s="14">
        <v>0.69</v>
      </c>
      <c r="B178" s="14">
        <v>735</v>
      </c>
      <c r="C178" s="14">
        <v>294</v>
      </c>
      <c r="D178" s="14">
        <v>220.5</v>
      </c>
      <c r="E178" s="14">
        <v>3.5</v>
      </c>
      <c r="F178" s="14">
        <v>11.22</v>
      </c>
      <c r="G178" s="12">
        <f t="shared" si="189"/>
        <v>0.47609999999999991</v>
      </c>
      <c r="H178" s="12">
        <f t="shared" si="190"/>
        <v>540225</v>
      </c>
      <c r="I178" s="12">
        <f t="shared" si="191"/>
        <v>86436</v>
      </c>
      <c r="J178" s="12">
        <f t="shared" si="192"/>
        <v>48620.25</v>
      </c>
      <c r="K178" s="12">
        <f t="shared" si="193"/>
        <v>12.25</v>
      </c>
      <c r="L178" s="12">
        <f t="shared" si="194"/>
        <v>125.88840000000002</v>
      </c>
      <c r="M178" s="12">
        <f t="shared" si="179"/>
        <v>507.15</v>
      </c>
      <c r="N178" s="12">
        <f t="shared" si="195"/>
        <v>202.85999999999999</v>
      </c>
      <c r="O178" s="15">
        <f t="shared" si="196"/>
        <v>152.14499999999998</v>
      </c>
      <c r="P178" s="12">
        <f t="shared" si="180"/>
        <v>2.415</v>
      </c>
      <c r="Q178" s="12">
        <f t="shared" si="197"/>
        <v>216090</v>
      </c>
      <c r="R178" s="12">
        <f t="shared" si="181"/>
        <v>162067.5</v>
      </c>
      <c r="S178" s="12">
        <f t="shared" si="182"/>
        <v>2572.5</v>
      </c>
      <c r="T178" s="12">
        <f t="shared" si="198"/>
        <v>64827</v>
      </c>
      <c r="U178" s="12">
        <f t="shared" si="199"/>
        <v>1029</v>
      </c>
      <c r="V178" s="12">
        <f t="shared" si="183"/>
        <v>771.75</v>
      </c>
      <c r="W178" s="15">
        <f t="shared" si="200"/>
        <v>7.7417999999999996</v>
      </c>
      <c r="X178" s="12">
        <f t="shared" si="184"/>
        <v>8246.7000000000007</v>
      </c>
      <c r="Y178" s="12">
        <f t="shared" si="201"/>
        <v>3298.6800000000003</v>
      </c>
      <c r="Z178" s="12">
        <f t="shared" si="185"/>
        <v>2474.0100000000002</v>
      </c>
      <c r="AA178" s="12">
        <f t="shared" si="186"/>
        <v>39.270000000000003</v>
      </c>
      <c r="AB178" s="12">
        <f t="shared" si="187"/>
        <v>12.799192204392508</v>
      </c>
      <c r="AC178" s="15">
        <f t="shared" si="188"/>
        <v>-1.5791922043925073</v>
      </c>
      <c r="AD178" s="15">
        <f t="shared" si="202"/>
        <v>-11.08719531249997</v>
      </c>
      <c r="AE178" s="15">
        <f t="shared" si="203"/>
        <v>2.4938480184140666</v>
      </c>
      <c r="AF178" s="15">
        <f t="shared" si="204"/>
        <v>122.92589989752132</v>
      </c>
      <c r="AG178" s="15">
        <f t="shared" si="205"/>
        <v>-0.14074796830592756</v>
      </c>
      <c r="AH178" s="15">
        <f t="shared" si="206"/>
        <v>0.14074796830592756</v>
      </c>
      <c r="AI178" s="15">
        <f t="shared" si="207"/>
        <v>14.074796830592756</v>
      </c>
      <c r="AJ178" s="7"/>
    </row>
    <row r="179" spans="1:36" x14ac:dyDescent="0.3">
      <c r="A179" s="14">
        <v>0.69</v>
      </c>
      <c r="B179" s="14">
        <v>735</v>
      </c>
      <c r="C179" s="14">
        <v>294</v>
      </c>
      <c r="D179" s="14">
        <v>220.5</v>
      </c>
      <c r="E179" s="14">
        <v>3.5</v>
      </c>
      <c r="F179" s="14">
        <v>11.16</v>
      </c>
      <c r="G179" s="12">
        <f t="shared" si="189"/>
        <v>0.47609999999999991</v>
      </c>
      <c r="H179" s="12">
        <f t="shared" si="190"/>
        <v>540225</v>
      </c>
      <c r="I179" s="12">
        <f t="shared" si="191"/>
        <v>86436</v>
      </c>
      <c r="J179" s="12">
        <f t="shared" si="192"/>
        <v>48620.25</v>
      </c>
      <c r="K179" s="12">
        <f t="shared" si="193"/>
        <v>12.25</v>
      </c>
      <c r="L179" s="12">
        <f t="shared" si="194"/>
        <v>124.54560000000001</v>
      </c>
      <c r="M179" s="12">
        <f t="shared" si="179"/>
        <v>507.15</v>
      </c>
      <c r="N179" s="12">
        <f t="shared" si="195"/>
        <v>202.85999999999999</v>
      </c>
      <c r="O179" s="15">
        <f t="shared" si="196"/>
        <v>152.14499999999998</v>
      </c>
      <c r="P179" s="12">
        <f t="shared" si="180"/>
        <v>2.415</v>
      </c>
      <c r="Q179" s="12">
        <f t="shared" si="197"/>
        <v>216090</v>
      </c>
      <c r="R179" s="12">
        <f t="shared" si="181"/>
        <v>162067.5</v>
      </c>
      <c r="S179" s="12">
        <f t="shared" si="182"/>
        <v>2572.5</v>
      </c>
      <c r="T179" s="12">
        <f t="shared" si="198"/>
        <v>64827</v>
      </c>
      <c r="U179" s="12">
        <f t="shared" si="199"/>
        <v>1029</v>
      </c>
      <c r="V179" s="12">
        <f t="shared" si="183"/>
        <v>771.75</v>
      </c>
      <c r="W179" s="15">
        <f t="shared" si="200"/>
        <v>7.7003999999999992</v>
      </c>
      <c r="X179" s="12">
        <f t="shared" si="184"/>
        <v>8202.6</v>
      </c>
      <c r="Y179" s="12">
        <f t="shared" si="201"/>
        <v>3281.04</v>
      </c>
      <c r="Z179" s="12">
        <f t="shared" si="185"/>
        <v>2460.7800000000002</v>
      </c>
      <c r="AA179" s="12">
        <f t="shared" si="186"/>
        <v>39.06</v>
      </c>
      <c r="AB179" s="12">
        <f t="shared" si="187"/>
        <v>12.799192204392508</v>
      </c>
      <c r="AC179" s="15">
        <f t="shared" si="188"/>
        <v>-1.6391922043925078</v>
      </c>
      <c r="AD179" s="15">
        <f t="shared" si="202"/>
        <v>-11.147195312499971</v>
      </c>
      <c r="AE179" s="15">
        <f t="shared" si="203"/>
        <v>2.6869510829411691</v>
      </c>
      <c r="AF179" s="15">
        <f t="shared" si="204"/>
        <v>124.25996333502133</v>
      </c>
      <c r="AG179" s="15">
        <f t="shared" si="205"/>
        <v>-0.14688102189897023</v>
      </c>
      <c r="AH179" s="15">
        <f t="shared" si="206"/>
        <v>0.14688102189897023</v>
      </c>
      <c r="AI179" s="15">
        <f t="shared" si="207"/>
        <v>14.688102189897023</v>
      </c>
      <c r="AJ179" s="7"/>
    </row>
    <row r="180" spans="1:36" x14ac:dyDescent="0.3">
      <c r="A180" s="14">
        <v>0.69</v>
      </c>
      <c r="B180" s="14">
        <v>735</v>
      </c>
      <c r="C180" s="14">
        <v>294</v>
      </c>
      <c r="D180" s="14">
        <v>220.5</v>
      </c>
      <c r="E180" s="14">
        <v>3.5</v>
      </c>
      <c r="F180" s="14">
        <v>11.1</v>
      </c>
      <c r="G180" s="12">
        <f t="shared" si="189"/>
        <v>0.47609999999999991</v>
      </c>
      <c r="H180" s="12">
        <f t="shared" si="190"/>
        <v>540225</v>
      </c>
      <c r="I180" s="12">
        <f t="shared" si="191"/>
        <v>86436</v>
      </c>
      <c r="J180" s="12">
        <f t="shared" si="192"/>
        <v>48620.25</v>
      </c>
      <c r="K180" s="12">
        <f t="shared" si="193"/>
        <v>12.25</v>
      </c>
      <c r="L180" s="12">
        <f t="shared" si="194"/>
        <v>123.21</v>
      </c>
      <c r="M180" s="12">
        <f t="shared" si="179"/>
        <v>507.15</v>
      </c>
      <c r="N180" s="12">
        <f t="shared" si="195"/>
        <v>202.85999999999999</v>
      </c>
      <c r="O180" s="15">
        <f t="shared" si="196"/>
        <v>152.14499999999998</v>
      </c>
      <c r="P180" s="12">
        <f t="shared" si="180"/>
        <v>2.415</v>
      </c>
      <c r="Q180" s="12">
        <f t="shared" si="197"/>
        <v>216090</v>
      </c>
      <c r="R180" s="12">
        <f t="shared" si="181"/>
        <v>162067.5</v>
      </c>
      <c r="S180" s="12">
        <f t="shared" si="182"/>
        <v>2572.5</v>
      </c>
      <c r="T180" s="12">
        <f t="shared" si="198"/>
        <v>64827</v>
      </c>
      <c r="U180" s="12">
        <f t="shared" si="199"/>
        <v>1029</v>
      </c>
      <c r="V180" s="12">
        <f t="shared" si="183"/>
        <v>771.75</v>
      </c>
      <c r="W180" s="15">
        <f t="shared" si="200"/>
        <v>7.6589999999999989</v>
      </c>
      <c r="X180" s="12">
        <f t="shared" si="184"/>
        <v>8158.5</v>
      </c>
      <c r="Y180" s="12">
        <f t="shared" si="201"/>
        <v>3263.4</v>
      </c>
      <c r="Z180" s="12">
        <f t="shared" si="185"/>
        <v>2447.5499999999997</v>
      </c>
      <c r="AA180" s="12">
        <f t="shared" si="186"/>
        <v>38.85</v>
      </c>
      <c r="AB180" s="12">
        <f t="shared" si="187"/>
        <v>12.799192204392508</v>
      </c>
      <c r="AC180" s="15">
        <f t="shared" si="188"/>
        <v>-1.6991922043925083</v>
      </c>
      <c r="AD180" s="15">
        <f t="shared" si="202"/>
        <v>-11.207195312499971</v>
      </c>
      <c r="AE180" s="15">
        <f t="shared" si="203"/>
        <v>2.8872541474682718</v>
      </c>
      <c r="AF180" s="15">
        <f t="shared" si="204"/>
        <v>125.60122677252133</v>
      </c>
      <c r="AG180" s="15">
        <f t="shared" si="205"/>
        <v>-0.15308037877409986</v>
      </c>
      <c r="AH180" s="15">
        <f t="shared" si="206"/>
        <v>0.15308037877409986</v>
      </c>
      <c r="AI180" s="15">
        <f t="shared" si="207"/>
        <v>15.308037877409985</v>
      </c>
      <c r="AJ180" s="7"/>
    </row>
    <row r="181" spans="1:36" x14ac:dyDescent="0.3">
      <c r="A181" s="14">
        <v>0.69</v>
      </c>
      <c r="B181" s="14">
        <v>735</v>
      </c>
      <c r="C181" s="14">
        <v>294</v>
      </c>
      <c r="D181" s="14">
        <v>220.5</v>
      </c>
      <c r="E181" s="14">
        <v>3.5</v>
      </c>
      <c r="F181" s="14">
        <v>11.14</v>
      </c>
      <c r="G181" s="12">
        <f t="shared" si="189"/>
        <v>0.47609999999999991</v>
      </c>
      <c r="H181" s="12">
        <f t="shared" si="190"/>
        <v>540225</v>
      </c>
      <c r="I181" s="12">
        <f t="shared" si="191"/>
        <v>86436</v>
      </c>
      <c r="J181" s="12">
        <f t="shared" si="192"/>
        <v>48620.25</v>
      </c>
      <c r="K181" s="12">
        <f t="shared" si="193"/>
        <v>12.25</v>
      </c>
      <c r="L181" s="12">
        <f t="shared" si="194"/>
        <v>124.09960000000001</v>
      </c>
      <c r="M181" s="12">
        <f t="shared" si="179"/>
        <v>507.15</v>
      </c>
      <c r="N181" s="12">
        <f t="shared" si="195"/>
        <v>202.85999999999999</v>
      </c>
      <c r="O181" s="15">
        <f t="shared" si="196"/>
        <v>152.14499999999998</v>
      </c>
      <c r="P181" s="12">
        <f t="shared" si="180"/>
        <v>2.415</v>
      </c>
      <c r="Q181" s="12">
        <f t="shared" si="197"/>
        <v>216090</v>
      </c>
      <c r="R181" s="12">
        <f t="shared" si="181"/>
        <v>162067.5</v>
      </c>
      <c r="S181" s="12">
        <f t="shared" si="182"/>
        <v>2572.5</v>
      </c>
      <c r="T181" s="12">
        <f t="shared" si="198"/>
        <v>64827</v>
      </c>
      <c r="U181" s="12">
        <f t="shared" si="199"/>
        <v>1029</v>
      </c>
      <c r="V181" s="12">
        <f t="shared" si="183"/>
        <v>771.75</v>
      </c>
      <c r="W181" s="15">
        <f t="shared" si="200"/>
        <v>7.6865999999999994</v>
      </c>
      <c r="X181" s="12">
        <f t="shared" si="184"/>
        <v>8187.9000000000005</v>
      </c>
      <c r="Y181" s="12">
        <f t="shared" si="201"/>
        <v>3275.1600000000003</v>
      </c>
      <c r="Z181" s="12">
        <f t="shared" si="185"/>
        <v>2456.3700000000003</v>
      </c>
      <c r="AA181" s="12">
        <f t="shared" si="186"/>
        <v>38.99</v>
      </c>
      <c r="AB181" s="12">
        <f t="shared" si="187"/>
        <v>12.799192204392508</v>
      </c>
      <c r="AC181" s="15">
        <f t="shared" si="188"/>
        <v>-1.6591922043925074</v>
      </c>
      <c r="AD181" s="15">
        <f t="shared" si="202"/>
        <v>-11.16719531249997</v>
      </c>
      <c r="AE181" s="15">
        <f t="shared" si="203"/>
        <v>2.7529187711168679</v>
      </c>
      <c r="AF181" s="15">
        <f t="shared" si="204"/>
        <v>124.70625114752131</v>
      </c>
      <c r="AG181" s="15">
        <f t="shared" si="205"/>
        <v>-0.14894005425426457</v>
      </c>
      <c r="AH181" s="15">
        <f t="shared" si="206"/>
        <v>0.14894005425426457</v>
      </c>
      <c r="AI181" s="15">
        <f t="shared" si="207"/>
        <v>14.894005425426457</v>
      </c>
      <c r="AJ181" s="7"/>
    </row>
    <row r="182" spans="1:36" x14ac:dyDescent="0.3">
      <c r="A182" s="14">
        <v>0.66</v>
      </c>
      <c r="B182" s="14">
        <v>759.5</v>
      </c>
      <c r="C182" s="14">
        <v>318.5</v>
      </c>
      <c r="D182" s="14">
        <v>220.5</v>
      </c>
      <c r="E182" s="14">
        <v>3.5</v>
      </c>
      <c r="F182" s="14">
        <v>11.59</v>
      </c>
      <c r="G182" s="12">
        <f t="shared" si="189"/>
        <v>0.43560000000000004</v>
      </c>
      <c r="H182" s="12">
        <f t="shared" si="190"/>
        <v>576840.25</v>
      </c>
      <c r="I182" s="12">
        <f t="shared" si="191"/>
        <v>101442.25</v>
      </c>
      <c r="J182" s="12">
        <f t="shared" si="192"/>
        <v>48620.25</v>
      </c>
      <c r="K182" s="12">
        <f t="shared" si="193"/>
        <v>12.25</v>
      </c>
      <c r="L182" s="12">
        <f t="shared" si="194"/>
        <v>134.32810000000001</v>
      </c>
      <c r="M182" s="12">
        <f t="shared" si="179"/>
        <v>501.27000000000004</v>
      </c>
      <c r="N182" s="12">
        <f t="shared" si="195"/>
        <v>210.21</v>
      </c>
      <c r="O182" s="15">
        <f t="shared" si="196"/>
        <v>145.53</v>
      </c>
      <c r="P182" s="12">
        <f t="shared" si="180"/>
        <v>2.31</v>
      </c>
      <c r="Q182" s="12">
        <f t="shared" si="197"/>
        <v>241900.75</v>
      </c>
      <c r="R182" s="12">
        <f t="shared" si="181"/>
        <v>167469.75</v>
      </c>
      <c r="S182" s="12">
        <f t="shared" si="182"/>
        <v>2658.25</v>
      </c>
      <c r="T182" s="12">
        <f t="shared" si="198"/>
        <v>70229.25</v>
      </c>
      <c r="U182" s="12">
        <f t="shared" si="199"/>
        <v>1114.75</v>
      </c>
      <c r="V182" s="12">
        <f t="shared" si="183"/>
        <v>771.75</v>
      </c>
      <c r="W182" s="15">
        <f t="shared" si="200"/>
        <v>7.6494</v>
      </c>
      <c r="X182" s="12">
        <f t="shared" si="184"/>
        <v>8802.6049999999996</v>
      </c>
      <c r="Y182" s="12">
        <f t="shared" si="201"/>
        <v>3691.415</v>
      </c>
      <c r="Z182" s="12">
        <f t="shared" si="185"/>
        <v>2555.5949999999998</v>
      </c>
      <c r="AA182" s="12">
        <f t="shared" si="186"/>
        <v>40.564999999999998</v>
      </c>
      <c r="AB182" s="12">
        <f t="shared" si="187"/>
        <v>14.093729651530335</v>
      </c>
      <c r="AC182" s="15">
        <f t="shared" si="188"/>
        <v>-2.5037296515303353</v>
      </c>
      <c r="AD182" s="15">
        <f t="shared" si="202"/>
        <v>-10.717195312499971</v>
      </c>
      <c r="AE182" s="15">
        <f t="shared" si="203"/>
        <v>6.2686621679522148</v>
      </c>
      <c r="AF182" s="15">
        <f t="shared" si="204"/>
        <v>114.85827536627136</v>
      </c>
      <c r="AG182" s="15">
        <f t="shared" si="205"/>
        <v>-0.21602499150391161</v>
      </c>
      <c r="AH182" s="15">
        <f t="shared" si="206"/>
        <v>0.21602499150391161</v>
      </c>
      <c r="AI182" s="15">
        <f t="shared" si="207"/>
        <v>21.602499150391161</v>
      </c>
      <c r="AJ182" s="7"/>
    </row>
    <row r="183" spans="1:36" x14ac:dyDescent="0.3">
      <c r="A183" s="14">
        <v>0.66</v>
      </c>
      <c r="B183" s="14">
        <v>759.5</v>
      </c>
      <c r="C183" s="14">
        <v>318.5</v>
      </c>
      <c r="D183" s="14">
        <v>220.5</v>
      </c>
      <c r="E183" s="14">
        <v>3.5</v>
      </c>
      <c r="F183" s="14">
        <v>11.6</v>
      </c>
      <c r="G183" s="12">
        <f t="shared" si="189"/>
        <v>0.43560000000000004</v>
      </c>
      <c r="H183" s="12">
        <f t="shared" si="190"/>
        <v>576840.25</v>
      </c>
      <c r="I183" s="12">
        <f t="shared" si="191"/>
        <v>101442.25</v>
      </c>
      <c r="J183" s="12">
        <f t="shared" si="192"/>
        <v>48620.25</v>
      </c>
      <c r="K183" s="12">
        <f t="shared" si="193"/>
        <v>12.25</v>
      </c>
      <c r="L183" s="12">
        <f t="shared" si="194"/>
        <v>134.56</v>
      </c>
      <c r="M183" s="12">
        <f t="shared" si="179"/>
        <v>501.27000000000004</v>
      </c>
      <c r="N183" s="12">
        <f t="shared" si="195"/>
        <v>210.21</v>
      </c>
      <c r="O183" s="15">
        <f t="shared" si="196"/>
        <v>145.53</v>
      </c>
      <c r="P183" s="12">
        <f t="shared" si="180"/>
        <v>2.31</v>
      </c>
      <c r="Q183" s="12">
        <f t="shared" si="197"/>
        <v>241900.75</v>
      </c>
      <c r="R183" s="12">
        <f t="shared" si="181"/>
        <v>167469.75</v>
      </c>
      <c r="S183" s="12">
        <f t="shared" si="182"/>
        <v>2658.25</v>
      </c>
      <c r="T183" s="12">
        <f t="shared" si="198"/>
        <v>70229.25</v>
      </c>
      <c r="U183" s="12">
        <f t="shared" si="199"/>
        <v>1114.75</v>
      </c>
      <c r="V183" s="12">
        <f t="shared" si="183"/>
        <v>771.75</v>
      </c>
      <c r="W183" s="15">
        <f t="shared" si="200"/>
        <v>7.6559999999999997</v>
      </c>
      <c r="X183" s="12">
        <f t="shared" si="184"/>
        <v>8810.1999999999989</v>
      </c>
      <c r="Y183" s="12">
        <f t="shared" si="201"/>
        <v>3694.6</v>
      </c>
      <c r="Z183" s="12">
        <f t="shared" si="185"/>
        <v>2557.7999999999997</v>
      </c>
      <c r="AA183" s="12">
        <f t="shared" si="186"/>
        <v>40.6</v>
      </c>
      <c r="AB183" s="12">
        <f t="shared" si="187"/>
        <v>14.093729651530335</v>
      </c>
      <c r="AC183" s="15">
        <f t="shared" si="188"/>
        <v>-2.4937296515303355</v>
      </c>
      <c r="AD183" s="15">
        <f t="shared" si="202"/>
        <v>-10.707195312499971</v>
      </c>
      <c r="AE183" s="15">
        <f t="shared" si="203"/>
        <v>6.2186875749216091</v>
      </c>
      <c r="AF183" s="15">
        <f t="shared" si="204"/>
        <v>114.64403146002135</v>
      </c>
      <c r="AG183" s="15">
        <f t="shared" si="205"/>
        <v>-0.21497669409744272</v>
      </c>
      <c r="AH183" s="15">
        <f t="shared" si="206"/>
        <v>0.21497669409744272</v>
      </c>
      <c r="AI183" s="15">
        <f t="shared" si="207"/>
        <v>21.497669409744272</v>
      </c>
      <c r="AJ183" s="7"/>
    </row>
    <row r="184" spans="1:36" x14ac:dyDescent="0.3">
      <c r="A184" s="14">
        <v>0.66</v>
      </c>
      <c r="B184" s="14">
        <v>759.5</v>
      </c>
      <c r="C184" s="14">
        <v>318.5</v>
      </c>
      <c r="D184" s="14">
        <v>220.5</v>
      </c>
      <c r="E184" s="14">
        <v>3.5</v>
      </c>
      <c r="F184" s="14">
        <v>11.53</v>
      </c>
      <c r="G184" s="12">
        <f t="shared" si="189"/>
        <v>0.43560000000000004</v>
      </c>
      <c r="H184" s="12">
        <f t="shared" si="190"/>
        <v>576840.25</v>
      </c>
      <c r="I184" s="12">
        <f t="shared" si="191"/>
        <v>101442.25</v>
      </c>
      <c r="J184" s="12">
        <f t="shared" si="192"/>
        <v>48620.25</v>
      </c>
      <c r="K184" s="12">
        <f t="shared" si="193"/>
        <v>12.25</v>
      </c>
      <c r="L184" s="12">
        <f t="shared" si="194"/>
        <v>132.9409</v>
      </c>
      <c r="M184" s="12">
        <f t="shared" si="179"/>
        <v>501.27000000000004</v>
      </c>
      <c r="N184" s="12">
        <f t="shared" si="195"/>
        <v>210.21</v>
      </c>
      <c r="O184" s="15">
        <f t="shared" si="196"/>
        <v>145.53</v>
      </c>
      <c r="P184" s="12">
        <f t="shared" si="180"/>
        <v>2.31</v>
      </c>
      <c r="Q184" s="12">
        <f t="shared" si="197"/>
        <v>241900.75</v>
      </c>
      <c r="R184" s="12">
        <f t="shared" si="181"/>
        <v>167469.75</v>
      </c>
      <c r="S184" s="12">
        <f t="shared" si="182"/>
        <v>2658.25</v>
      </c>
      <c r="T184" s="12">
        <f t="shared" si="198"/>
        <v>70229.25</v>
      </c>
      <c r="U184" s="12">
        <f t="shared" si="199"/>
        <v>1114.75</v>
      </c>
      <c r="V184" s="12">
        <f t="shared" si="183"/>
        <v>771.75</v>
      </c>
      <c r="W184" s="15">
        <f t="shared" si="200"/>
        <v>7.6097999999999999</v>
      </c>
      <c r="X184" s="12">
        <f t="shared" si="184"/>
        <v>8757.0349999999999</v>
      </c>
      <c r="Y184" s="12">
        <f t="shared" si="201"/>
        <v>3672.3049999999998</v>
      </c>
      <c r="Z184" s="12">
        <f t="shared" si="185"/>
        <v>2542.3649999999998</v>
      </c>
      <c r="AA184" s="12">
        <f t="shared" si="186"/>
        <v>40.354999999999997</v>
      </c>
      <c r="AB184" s="12">
        <f t="shared" si="187"/>
        <v>14.093729651530335</v>
      </c>
      <c r="AC184" s="15">
        <f t="shared" si="188"/>
        <v>-2.5637296515303358</v>
      </c>
      <c r="AD184" s="15">
        <f t="shared" si="202"/>
        <v>-10.777195312499972</v>
      </c>
      <c r="AE184" s="15">
        <f t="shared" si="203"/>
        <v>6.5727097261358569</v>
      </c>
      <c r="AF184" s="15">
        <f t="shared" si="204"/>
        <v>116.14793880377135</v>
      </c>
      <c r="AG184" s="15">
        <f t="shared" si="205"/>
        <v>-0.22235296197140816</v>
      </c>
      <c r="AH184" s="15">
        <f t="shared" si="206"/>
        <v>0.22235296197140816</v>
      </c>
      <c r="AI184" s="15">
        <f t="shared" si="207"/>
        <v>22.235296197140816</v>
      </c>
      <c r="AJ184" s="7"/>
    </row>
    <row r="185" spans="1:36" x14ac:dyDescent="0.3">
      <c r="A185" s="14">
        <v>0.66</v>
      </c>
      <c r="B185" s="14">
        <v>759.5</v>
      </c>
      <c r="C185" s="14">
        <v>318.5</v>
      </c>
      <c r="D185" s="14">
        <v>220.5</v>
      </c>
      <c r="E185" s="14">
        <v>3.5</v>
      </c>
      <c r="F185" s="14">
        <v>11.61</v>
      </c>
      <c r="G185" s="12">
        <f t="shared" si="189"/>
        <v>0.43560000000000004</v>
      </c>
      <c r="H185" s="12">
        <f t="shared" si="190"/>
        <v>576840.25</v>
      </c>
      <c r="I185" s="12">
        <f t="shared" si="191"/>
        <v>101442.25</v>
      </c>
      <c r="J185" s="12">
        <f t="shared" si="192"/>
        <v>48620.25</v>
      </c>
      <c r="K185" s="12">
        <f t="shared" si="193"/>
        <v>12.25</v>
      </c>
      <c r="L185" s="12">
        <f t="shared" si="194"/>
        <v>134.79209999999998</v>
      </c>
      <c r="M185" s="12">
        <f t="shared" si="179"/>
        <v>501.27000000000004</v>
      </c>
      <c r="N185" s="12">
        <f t="shared" si="195"/>
        <v>210.21</v>
      </c>
      <c r="O185" s="15">
        <f t="shared" si="196"/>
        <v>145.53</v>
      </c>
      <c r="P185" s="12">
        <f t="shared" si="180"/>
        <v>2.31</v>
      </c>
      <c r="Q185" s="12">
        <f t="shared" si="197"/>
        <v>241900.75</v>
      </c>
      <c r="R185" s="12">
        <f t="shared" si="181"/>
        <v>167469.75</v>
      </c>
      <c r="S185" s="12">
        <f t="shared" si="182"/>
        <v>2658.25</v>
      </c>
      <c r="T185" s="12">
        <f t="shared" si="198"/>
        <v>70229.25</v>
      </c>
      <c r="U185" s="12">
        <f t="shared" si="199"/>
        <v>1114.75</v>
      </c>
      <c r="V185" s="12">
        <f t="shared" si="183"/>
        <v>771.75</v>
      </c>
      <c r="W185" s="15">
        <f t="shared" si="200"/>
        <v>7.6626000000000003</v>
      </c>
      <c r="X185" s="12">
        <f t="shared" si="184"/>
        <v>8817.7950000000001</v>
      </c>
      <c r="Y185" s="12">
        <f t="shared" si="201"/>
        <v>3697.7849999999999</v>
      </c>
      <c r="Z185" s="12">
        <f t="shared" si="185"/>
        <v>2560.0049999999997</v>
      </c>
      <c r="AA185" s="12">
        <f t="shared" si="186"/>
        <v>40.634999999999998</v>
      </c>
      <c r="AB185" s="12">
        <f t="shared" si="187"/>
        <v>14.093729651530335</v>
      </c>
      <c r="AC185" s="15">
        <f t="shared" si="188"/>
        <v>-2.4837296515303358</v>
      </c>
      <c r="AD185" s="15">
        <f t="shared" si="202"/>
        <v>-10.697195312499971</v>
      </c>
      <c r="AE185" s="15">
        <f t="shared" si="203"/>
        <v>6.1689129818910029</v>
      </c>
      <c r="AF185" s="15">
        <f t="shared" si="204"/>
        <v>114.42998755377137</v>
      </c>
      <c r="AG185" s="15">
        <f t="shared" si="205"/>
        <v>-0.2139302025435259</v>
      </c>
      <c r="AH185" s="15">
        <f t="shared" si="206"/>
        <v>0.2139302025435259</v>
      </c>
      <c r="AI185" s="15">
        <f t="shared" si="207"/>
        <v>21.393020254352592</v>
      </c>
      <c r="AJ185" s="7"/>
    </row>
    <row r="186" spans="1:36" x14ac:dyDescent="0.3">
      <c r="A186" s="14">
        <v>0.64</v>
      </c>
      <c r="B186" s="14">
        <v>784</v>
      </c>
      <c r="C186" s="14">
        <v>343</v>
      </c>
      <c r="D186" s="14">
        <v>220.5</v>
      </c>
      <c r="E186" s="14">
        <v>3.5</v>
      </c>
      <c r="F186" s="14">
        <v>15.16</v>
      </c>
      <c r="G186" s="12">
        <f t="shared" si="189"/>
        <v>0.40960000000000002</v>
      </c>
      <c r="H186" s="12">
        <f t="shared" si="190"/>
        <v>614656</v>
      </c>
      <c r="I186" s="12">
        <f t="shared" si="191"/>
        <v>117649</v>
      </c>
      <c r="J186" s="12">
        <f t="shared" si="192"/>
        <v>48620.25</v>
      </c>
      <c r="K186" s="12">
        <f t="shared" si="193"/>
        <v>12.25</v>
      </c>
      <c r="L186" s="12">
        <f t="shared" si="194"/>
        <v>229.82560000000001</v>
      </c>
      <c r="M186" s="12">
        <f t="shared" si="179"/>
        <v>501.76</v>
      </c>
      <c r="N186" s="12">
        <f t="shared" si="195"/>
        <v>219.52</v>
      </c>
      <c r="O186" s="15">
        <f t="shared" si="196"/>
        <v>141.12</v>
      </c>
      <c r="P186" s="12">
        <f t="shared" si="180"/>
        <v>2.2400000000000002</v>
      </c>
      <c r="Q186" s="12">
        <f t="shared" si="197"/>
        <v>268912</v>
      </c>
      <c r="R186" s="12">
        <f t="shared" si="181"/>
        <v>172872</v>
      </c>
      <c r="S186" s="12">
        <f t="shared" si="182"/>
        <v>2744</v>
      </c>
      <c r="T186" s="12">
        <f t="shared" si="198"/>
        <v>75631.5</v>
      </c>
      <c r="U186" s="12">
        <f t="shared" si="199"/>
        <v>1200.5</v>
      </c>
      <c r="V186" s="12">
        <f t="shared" si="183"/>
        <v>771.75</v>
      </c>
      <c r="W186" s="15">
        <f t="shared" si="200"/>
        <v>9.7024000000000008</v>
      </c>
      <c r="X186" s="12">
        <f t="shared" si="184"/>
        <v>11885.44</v>
      </c>
      <c r="Y186" s="12">
        <f t="shared" si="201"/>
        <v>5199.88</v>
      </c>
      <c r="Z186" s="12">
        <f t="shared" si="185"/>
        <v>3342.78</v>
      </c>
      <c r="AA186" s="12">
        <f t="shared" si="186"/>
        <v>53.06</v>
      </c>
      <c r="AB186" s="12">
        <f t="shared" si="187"/>
        <v>14.740532780900818</v>
      </c>
      <c r="AC186" s="15">
        <f t="shared" si="188"/>
        <v>0.41946721909918239</v>
      </c>
      <c r="AD186" s="15">
        <f t="shared" si="202"/>
        <v>-7.1471953124999708</v>
      </c>
      <c r="AE186" s="15">
        <f t="shared" si="203"/>
        <v>0.17595274789880147</v>
      </c>
      <c r="AF186" s="15">
        <f t="shared" si="204"/>
        <v>51.082400835021552</v>
      </c>
      <c r="AG186" s="15">
        <f t="shared" si="205"/>
        <v>2.7669341629233665E-2</v>
      </c>
      <c r="AH186" s="15">
        <f t="shared" si="206"/>
        <v>2.7669341629233665E-2</v>
      </c>
      <c r="AI186" s="15">
        <f t="shared" si="207"/>
        <v>2.7669341629233664</v>
      </c>
      <c r="AJ186" s="7"/>
    </row>
    <row r="187" spans="1:36" x14ac:dyDescent="0.3">
      <c r="A187" s="14">
        <v>0.64</v>
      </c>
      <c r="B187" s="14">
        <v>784</v>
      </c>
      <c r="C187" s="14">
        <v>343</v>
      </c>
      <c r="D187" s="14">
        <v>220.5</v>
      </c>
      <c r="E187" s="14">
        <v>3.5</v>
      </c>
      <c r="F187" s="14">
        <v>15.36</v>
      </c>
      <c r="G187" s="12">
        <f t="shared" si="189"/>
        <v>0.40960000000000002</v>
      </c>
      <c r="H187" s="12">
        <f t="shared" si="190"/>
        <v>614656</v>
      </c>
      <c r="I187" s="12">
        <f t="shared" si="191"/>
        <v>117649</v>
      </c>
      <c r="J187" s="12">
        <f t="shared" si="192"/>
        <v>48620.25</v>
      </c>
      <c r="K187" s="12">
        <f t="shared" si="193"/>
        <v>12.25</v>
      </c>
      <c r="L187" s="12">
        <f t="shared" si="194"/>
        <v>235.92959999999999</v>
      </c>
      <c r="M187" s="12">
        <f t="shared" si="179"/>
        <v>501.76</v>
      </c>
      <c r="N187" s="12">
        <f t="shared" si="195"/>
        <v>219.52</v>
      </c>
      <c r="O187" s="15">
        <f t="shared" si="196"/>
        <v>141.12</v>
      </c>
      <c r="P187" s="12">
        <f t="shared" si="180"/>
        <v>2.2400000000000002</v>
      </c>
      <c r="Q187" s="12">
        <f t="shared" si="197"/>
        <v>268912</v>
      </c>
      <c r="R187" s="12">
        <f t="shared" si="181"/>
        <v>172872</v>
      </c>
      <c r="S187" s="12">
        <f t="shared" si="182"/>
        <v>2744</v>
      </c>
      <c r="T187" s="12">
        <f t="shared" si="198"/>
        <v>75631.5</v>
      </c>
      <c r="U187" s="12">
        <f t="shared" si="199"/>
        <v>1200.5</v>
      </c>
      <c r="V187" s="12">
        <f t="shared" si="183"/>
        <v>771.75</v>
      </c>
      <c r="W187" s="15">
        <f t="shared" si="200"/>
        <v>9.8303999999999991</v>
      </c>
      <c r="X187" s="12">
        <f t="shared" si="184"/>
        <v>12042.24</v>
      </c>
      <c r="Y187" s="12">
        <f t="shared" si="201"/>
        <v>5268.48</v>
      </c>
      <c r="Z187" s="12">
        <f t="shared" si="185"/>
        <v>3386.8799999999997</v>
      </c>
      <c r="AA187" s="12">
        <f t="shared" si="186"/>
        <v>53.76</v>
      </c>
      <c r="AB187" s="12">
        <f t="shared" si="187"/>
        <v>14.740532780900818</v>
      </c>
      <c r="AC187" s="15">
        <f t="shared" si="188"/>
        <v>0.61946721909918168</v>
      </c>
      <c r="AD187" s="15">
        <f t="shared" si="202"/>
        <v>-6.9471953124999715</v>
      </c>
      <c r="AE187" s="15">
        <f t="shared" si="203"/>
        <v>0.38373963553847357</v>
      </c>
      <c r="AF187" s="15">
        <f t="shared" si="204"/>
        <v>48.263522710021576</v>
      </c>
      <c r="AG187" s="15">
        <f t="shared" si="205"/>
        <v>4.0329897076769643E-2</v>
      </c>
      <c r="AH187" s="15">
        <f t="shared" si="206"/>
        <v>4.0329897076769643E-2</v>
      </c>
      <c r="AI187" s="15">
        <f t="shared" si="207"/>
        <v>4.0329897076769639</v>
      </c>
      <c r="AJ187" s="7"/>
    </row>
    <row r="188" spans="1:36" x14ac:dyDescent="0.3">
      <c r="A188" s="14">
        <v>0.64</v>
      </c>
      <c r="B188" s="14">
        <v>784</v>
      </c>
      <c r="C188" s="14">
        <v>343</v>
      </c>
      <c r="D188" s="14">
        <v>220.5</v>
      </c>
      <c r="E188" s="14">
        <v>3.5</v>
      </c>
      <c r="F188" s="14">
        <v>15.12</v>
      </c>
      <c r="G188" s="12">
        <f t="shared" si="189"/>
        <v>0.40960000000000002</v>
      </c>
      <c r="H188" s="12">
        <f t="shared" si="190"/>
        <v>614656</v>
      </c>
      <c r="I188" s="12">
        <f t="shared" si="191"/>
        <v>117649</v>
      </c>
      <c r="J188" s="12">
        <f t="shared" si="192"/>
        <v>48620.25</v>
      </c>
      <c r="K188" s="12">
        <f t="shared" si="193"/>
        <v>12.25</v>
      </c>
      <c r="L188" s="12">
        <f t="shared" si="194"/>
        <v>228.61439999999999</v>
      </c>
      <c r="M188" s="12">
        <f t="shared" si="179"/>
        <v>501.76</v>
      </c>
      <c r="N188" s="12">
        <f t="shared" si="195"/>
        <v>219.52</v>
      </c>
      <c r="O188" s="15">
        <f t="shared" si="196"/>
        <v>141.12</v>
      </c>
      <c r="P188" s="12">
        <f t="shared" si="180"/>
        <v>2.2400000000000002</v>
      </c>
      <c r="Q188" s="12">
        <f t="shared" si="197"/>
        <v>268912</v>
      </c>
      <c r="R188" s="12">
        <f t="shared" si="181"/>
        <v>172872</v>
      </c>
      <c r="S188" s="12">
        <f t="shared" si="182"/>
        <v>2744</v>
      </c>
      <c r="T188" s="12">
        <f t="shared" si="198"/>
        <v>75631.5</v>
      </c>
      <c r="U188" s="12">
        <f t="shared" si="199"/>
        <v>1200.5</v>
      </c>
      <c r="V188" s="12">
        <f t="shared" si="183"/>
        <v>771.75</v>
      </c>
      <c r="W188" s="15">
        <f t="shared" si="200"/>
        <v>9.6768000000000001</v>
      </c>
      <c r="X188" s="12">
        <f t="shared" si="184"/>
        <v>11854.08</v>
      </c>
      <c r="Y188" s="12">
        <f t="shared" si="201"/>
        <v>5186.16</v>
      </c>
      <c r="Z188" s="12">
        <f t="shared" si="185"/>
        <v>3333.96</v>
      </c>
      <c r="AA188" s="12">
        <f t="shared" si="186"/>
        <v>52.919999999999995</v>
      </c>
      <c r="AB188" s="12">
        <f t="shared" si="187"/>
        <v>14.740532780900818</v>
      </c>
      <c r="AC188" s="15">
        <f t="shared" si="188"/>
        <v>0.37946721909918146</v>
      </c>
      <c r="AD188" s="15">
        <f t="shared" si="202"/>
        <v>-7.1871953124999717</v>
      </c>
      <c r="AE188" s="15">
        <f t="shared" si="203"/>
        <v>0.14399537037086618</v>
      </c>
      <c r="AF188" s="15">
        <f t="shared" si="204"/>
        <v>51.655776460021563</v>
      </c>
      <c r="AG188" s="15">
        <f t="shared" si="205"/>
        <v>2.5097038300210414E-2</v>
      </c>
      <c r="AH188" s="15">
        <f t="shared" si="206"/>
        <v>2.5097038300210414E-2</v>
      </c>
      <c r="AI188" s="15">
        <f t="shared" si="207"/>
        <v>2.5097038300210412</v>
      </c>
      <c r="AJ188" s="7"/>
    </row>
    <row r="189" spans="1:36" x14ac:dyDescent="0.3">
      <c r="A189" s="14">
        <v>0.64</v>
      </c>
      <c r="B189" s="14">
        <v>784</v>
      </c>
      <c r="C189" s="14">
        <v>343</v>
      </c>
      <c r="D189" s="14">
        <v>220.5</v>
      </c>
      <c r="E189" s="14">
        <v>3.5</v>
      </c>
      <c r="F189" s="14">
        <v>15.36</v>
      </c>
      <c r="G189" s="12">
        <f t="shared" si="189"/>
        <v>0.40960000000000002</v>
      </c>
      <c r="H189" s="12">
        <f t="shared" si="190"/>
        <v>614656</v>
      </c>
      <c r="I189" s="12">
        <f t="shared" si="191"/>
        <v>117649</v>
      </c>
      <c r="J189" s="12">
        <f t="shared" si="192"/>
        <v>48620.25</v>
      </c>
      <c r="K189" s="12">
        <f t="shared" si="193"/>
        <v>12.25</v>
      </c>
      <c r="L189" s="12">
        <f t="shared" si="194"/>
        <v>235.92959999999999</v>
      </c>
      <c r="M189" s="12">
        <f t="shared" si="179"/>
        <v>501.76</v>
      </c>
      <c r="N189" s="12">
        <f t="shared" si="195"/>
        <v>219.52</v>
      </c>
      <c r="O189" s="15">
        <f t="shared" si="196"/>
        <v>141.12</v>
      </c>
      <c r="P189" s="12">
        <f t="shared" si="180"/>
        <v>2.2400000000000002</v>
      </c>
      <c r="Q189" s="12">
        <f t="shared" si="197"/>
        <v>268912</v>
      </c>
      <c r="R189" s="12">
        <f t="shared" si="181"/>
        <v>172872</v>
      </c>
      <c r="S189" s="12">
        <f t="shared" si="182"/>
        <v>2744</v>
      </c>
      <c r="T189" s="12">
        <f t="shared" si="198"/>
        <v>75631.5</v>
      </c>
      <c r="U189" s="12">
        <f t="shared" si="199"/>
        <v>1200.5</v>
      </c>
      <c r="V189" s="12">
        <f t="shared" si="183"/>
        <v>771.75</v>
      </c>
      <c r="W189" s="15">
        <f t="shared" si="200"/>
        <v>9.8303999999999991</v>
      </c>
      <c r="X189" s="12">
        <f t="shared" si="184"/>
        <v>12042.24</v>
      </c>
      <c r="Y189" s="12">
        <f t="shared" si="201"/>
        <v>5268.48</v>
      </c>
      <c r="Z189" s="12">
        <f t="shared" si="185"/>
        <v>3386.8799999999997</v>
      </c>
      <c r="AA189" s="12">
        <f t="shared" si="186"/>
        <v>53.76</v>
      </c>
      <c r="AB189" s="12">
        <f t="shared" si="187"/>
        <v>14.740532780900818</v>
      </c>
      <c r="AC189" s="15">
        <f t="shared" si="188"/>
        <v>0.61946721909918168</v>
      </c>
      <c r="AD189" s="15">
        <f t="shared" si="202"/>
        <v>-6.9471953124999715</v>
      </c>
      <c r="AE189" s="15">
        <f t="shared" si="203"/>
        <v>0.38373963553847357</v>
      </c>
      <c r="AF189" s="15">
        <f t="shared" si="204"/>
        <v>48.263522710021576</v>
      </c>
      <c r="AG189" s="15">
        <f t="shared" si="205"/>
        <v>4.0329897076769643E-2</v>
      </c>
      <c r="AH189" s="15">
        <f t="shared" si="206"/>
        <v>4.0329897076769643E-2</v>
      </c>
      <c r="AI189" s="15">
        <f t="shared" si="207"/>
        <v>4.0329897076769639</v>
      </c>
      <c r="AJ189" s="7"/>
    </row>
    <row r="190" spans="1:36" x14ac:dyDescent="0.3">
      <c r="A190" s="14">
        <v>0.62</v>
      </c>
      <c r="B190" s="14">
        <v>808.5</v>
      </c>
      <c r="C190" s="14">
        <v>367.5</v>
      </c>
      <c r="D190" s="14">
        <v>220.5</v>
      </c>
      <c r="E190" s="14">
        <v>3.5</v>
      </c>
      <c r="F190" s="14">
        <v>12.68</v>
      </c>
      <c r="G190" s="12">
        <f t="shared" si="189"/>
        <v>0.38440000000000002</v>
      </c>
      <c r="H190" s="12">
        <f t="shared" si="190"/>
        <v>653672.25</v>
      </c>
      <c r="I190" s="12">
        <f t="shared" si="191"/>
        <v>135056.25</v>
      </c>
      <c r="J190" s="12">
        <f t="shared" si="192"/>
        <v>48620.25</v>
      </c>
      <c r="K190" s="12">
        <f t="shared" si="193"/>
        <v>12.25</v>
      </c>
      <c r="L190" s="12">
        <f t="shared" si="194"/>
        <v>160.7824</v>
      </c>
      <c r="M190" s="12">
        <f t="shared" si="179"/>
        <v>501.27</v>
      </c>
      <c r="N190" s="12">
        <f t="shared" si="195"/>
        <v>227.85</v>
      </c>
      <c r="O190" s="15">
        <f t="shared" si="196"/>
        <v>136.71</v>
      </c>
      <c r="P190" s="12">
        <f t="shared" si="180"/>
        <v>2.17</v>
      </c>
      <c r="Q190" s="12">
        <f t="shared" si="197"/>
        <v>297123.75</v>
      </c>
      <c r="R190" s="12">
        <f t="shared" si="181"/>
        <v>178274.25</v>
      </c>
      <c r="S190" s="12">
        <f t="shared" si="182"/>
        <v>2829.75</v>
      </c>
      <c r="T190" s="12">
        <f t="shared" si="198"/>
        <v>81033.75</v>
      </c>
      <c r="U190" s="12">
        <f t="shared" si="199"/>
        <v>1286.25</v>
      </c>
      <c r="V190" s="12">
        <f t="shared" si="183"/>
        <v>771.75</v>
      </c>
      <c r="W190" s="15">
        <f t="shared" si="200"/>
        <v>7.8616000000000001</v>
      </c>
      <c r="X190" s="12">
        <f t="shared" si="184"/>
        <v>10251.780000000001</v>
      </c>
      <c r="Y190" s="12">
        <f t="shared" si="201"/>
        <v>4659.8999999999996</v>
      </c>
      <c r="Z190" s="12">
        <f t="shared" si="185"/>
        <v>2795.94</v>
      </c>
      <c r="AA190" s="12">
        <f t="shared" si="186"/>
        <v>44.379999999999995</v>
      </c>
      <c r="AB190" s="12">
        <f t="shared" si="187"/>
        <v>15.387335910271528</v>
      </c>
      <c r="AC190" s="15">
        <f t="shared" si="188"/>
        <v>-2.707335910271528</v>
      </c>
      <c r="AD190" s="15">
        <f t="shared" si="202"/>
        <v>-9.6271953124999712</v>
      </c>
      <c r="AE190" s="15">
        <f t="shared" si="203"/>
        <v>7.3296677310457632</v>
      </c>
      <c r="AF190" s="15">
        <f t="shared" si="204"/>
        <v>92.682889585021414</v>
      </c>
      <c r="AG190" s="15">
        <f t="shared" si="205"/>
        <v>-0.21351229576273881</v>
      </c>
      <c r="AH190" s="15">
        <f t="shared" si="206"/>
        <v>0.21351229576273881</v>
      </c>
      <c r="AI190" s="15">
        <f t="shared" si="207"/>
        <v>21.35122957627388</v>
      </c>
      <c r="AJ190" s="7"/>
    </row>
    <row r="191" spans="1:36" x14ac:dyDescent="0.3">
      <c r="A191" s="14">
        <v>0.62</v>
      </c>
      <c r="B191" s="14">
        <v>808.5</v>
      </c>
      <c r="C191" s="14">
        <v>367.5</v>
      </c>
      <c r="D191" s="14">
        <v>220.5</v>
      </c>
      <c r="E191" s="14">
        <v>3.5</v>
      </c>
      <c r="F191" s="14">
        <v>12.63</v>
      </c>
      <c r="G191" s="12">
        <f t="shared" si="189"/>
        <v>0.38440000000000002</v>
      </c>
      <c r="H191" s="12">
        <f t="shared" si="190"/>
        <v>653672.25</v>
      </c>
      <c r="I191" s="12">
        <f t="shared" si="191"/>
        <v>135056.25</v>
      </c>
      <c r="J191" s="12">
        <f t="shared" si="192"/>
        <v>48620.25</v>
      </c>
      <c r="K191" s="12">
        <f t="shared" si="193"/>
        <v>12.25</v>
      </c>
      <c r="L191" s="12">
        <f t="shared" si="194"/>
        <v>159.51690000000002</v>
      </c>
      <c r="M191" s="12">
        <f t="shared" si="179"/>
        <v>501.27</v>
      </c>
      <c r="N191" s="12">
        <f t="shared" si="195"/>
        <v>227.85</v>
      </c>
      <c r="O191" s="15">
        <f t="shared" si="196"/>
        <v>136.71</v>
      </c>
      <c r="P191" s="12">
        <f t="shared" si="180"/>
        <v>2.17</v>
      </c>
      <c r="Q191" s="12">
        <f t="shared" si="197"/>
        <v>297123.75</v>
      </c>
      <c r="R191" s="12">
        <f t="shared" si="181"/>
        <v>178274.25</v>
      </c>
      <c r="S191" s="12">
        <f t="shared" si="182"/>
        <v>2829.75</v>
      </c>
      <c r="T191" s="12">
        <f t="shared" si="198"/>
        <v>81033.75</v>
      </c>
      <c r="U191" s="12">
        <f t="shared" si="199"/>
        <v>1286.25</v>
      </c>
      <c r="V191" s="12">
        <f t="shared" si="183"/>
        <v>771.75</v>
      </c>
      <c r="W191" s="15">
        <f t="shared" si="200"/>
        <v>7.8306000000000004</v>
      </c>
      <c r="X191" s="12">
        <f t="shared" si="184"/>
        <v>10211.355000000001</v>
      </c>
      <c r="Y191" s="12">
        <f t="shared" si="201"/>
        <v>4641.5250000000005</v>
      </c>
      <c r="Z191" s="12">
        <f t="shared" si="185"/>
        <v>2784.915</v>
      </c>
      <c r="AA191" s="12">
        <f t="shared" si="186"/>
        <v>44.205000000000005</v>
      </c>
      <c r="AB191" s="12">
        <f t="shared" si="187"/>
        <v>15.387335910271528</v>
      </c>
      <c r="AC191" s="15">
        <f t="shared" si="188"/>
        <v>-2.7573359102715269</v>
      </c>
      <c r="AD191" s="15">
        <f t="shared" si="202"/>
        <v>-9.6771953124999701</v>
      </c>
      <c r="AE191" s="15">
        <f t="shared" si="203"/>
        <v>7.6029013220729098</v>
      </c>
      <c r="AF191" s="15">
        <f t="shared" si="204"/>
        <v>93.648109116271399</v>
      </c>
      <c r="AG191" s="15">
        <f t="shared" si="205"/>
        <v>-0.2183163824443014</v>
      </c>
      <c r="AH191" s="15">
        <f t="shared" si="206"/>
        <v>0.2183163824443014</v>
      </c>
      <c r="AI191" s="15">
        <f t="shared" si="207"/>
        <v>21.831638244430142</v>
      </c>
      <c r="AJ191" s="7"/>
    </row>
    <row r="192" spans="1:36" x14ac:dyDescent="0.3">
      <c r="A192" s="14">
        <v>0.62</v>
      </c>
      <c r="B192" s="14">
        <v>808.5</v>
      </c>
      <c r="C192" s="14">
        <v>367.5</v>
      </c>
      <c r="D192" s="14">
        <v>220.5</v>
      </c>
      <c r="E192" s="14">
        <v>3.5</v>
      </c>
      <c r="F192" s="14">
        <v>12.71</v>
      </c>
      <c r="G192" s="12">
        <f t="shared" si="189"/>
        <v>0.38440000000000002</v>
      </c>
      <c r="H192" s="12">
        <f t="shared" si="190"/>
        <v>653672.25</v>
      </c>
      <c r="I192" s="12">
        <f t="shared" si="191"/>
        <v>135056.25</v>
      </c>
      <c r="J192" s="12">
        <f t="shared" si="192"/>
        <v>48620.25</v>
      </c>
      <c r="K192" s="12">
        <f t="shared" si="193"/>
        <v>12.25</v>
      </c>
      <c r="L192" s="12">
        <f t="shared" si="194"/>
        <v>161.54410000000001</v>
      </c>
      <c r="M192" s="12">
        <f t="shared" si="179"/>
        <v>501.27</v>
      </c>
      <c r="N192" s="12">
        <f t="shared" si="195"/>
        <v>227.85</v>
      </c>
      <c r="O192" s="15">
        <f t="shared" si="196"/>
        <v>136.71</v>
      </c>
      <c r="P192" s="12">
        <f t="shared" si="180"/>
        <v>2.17</v>
      </c>
      <c r="Q192" s="12">
        <f t="shared" si="197"/>
        <v>297123.75</v>
      </c>
      <c r="R192" s="12">
        <f t="shared" si="181"/>
        <v>178274.25</v>
      </c>
      <c r="S192" s="12">
        <f t="shared" si="182"/>
        <v>2829.75</v>
      </c>
      <c r="T192" s="12">
        <f t="shared" si="198"/>
        <v>81033.75</v>
      </c>
      <c r="U192" s="12">
        <f t="shared" si="199"/>
        <v>1286.25</v>
      </c>
      <c r="V192" s="12">
        <f t="shared" si="183"/>
        <v>771.75</v>
      </c>
      <c r="W192" s="15">
        <f t="shared" si="200"/>
        <v>7.8802000000000003</v>
      </c>
      <c r="X192" s="12">
        <f t="shared" si="184"/>
        <v>10276.035</v>
      </c>
      <c r="Y192" s="12">
        <f t="shared" si="201"/>
        <v>4670.9250000000002</v>
      </c>
      <c r="Z192" s="12">
        <f t="shared" si="185"/>
        <v>2802.5550000000003</v>
      </c>
      <c r="AA192" s="12">
        <f t="shared" si="186"/>
        <v>44.484999999999999</v>
      </c>
      <c r="AB192" s="12">
        <f t="shared" si="187"/>
        <v>15.387335910271528</v>
      </c>
      <c r="AC192" s="15">
        <f t="shared" si="188"/>
        <v>-2.6773359102715268</v>
      </c>
      <c r="AD192" s="15">
        <f t="shared" si="202"/>
        <v>-9.59719531249997</v>
      </c>
      <c r="AE192" s="15">
        <f t="shared" si="203"/>
        <v>7.1681275764294652</v>
      </c>
      <c r="AF192" s="15">
        <f t="shared" si="204"/>
        <v>92.106157866271403</v>
      </c>
      <c r="AG192" s="15">
        <f t="shared" si="205"/>
        <v>-0.21064798664606818</v>
      </c>
      <c r="AH192" s="15">
        <f t="shared" si="206"/>
        <v>0.21064798664606818</v>
      </c>
      <c r="AI192" s="15">
        <f t="shared" si="207"/>
        <v>21.064798664606819</v>
      </c>
      <c r="AJ192" s="7"/>
    </row>
    <row r="193" spans="1:36" x14ac:dyDescent="0.3">
      <c r="A193" s="14">
        <v>0.62</v>
      </c>
      <c r="B193" s="14">
        <v>808.5</v>
      </c>
      <c r="C193" s="14">
        <v>367.5</v>
      </c>
      <c r="D193" s="14">
        <v>220.5</v>
      </c>
      <c r="E193" s="14">
        <v>3.5</v>
      </c>
      <c r="F193" s="14">
        <v>12.73</v>
      </c>
      <c r="G193" s="12">
        <f t="shared" si="189"/>
        <v>0.38440000000000002</v>
      </c>
      <c r="H193" s="12">
        <f t="shared" si="190"/>
        <v>653672.25</v>
      </c>
      <c r="I193" s="12">
        <f t="shared" si="191"/>
        <v>135056.25</v>
      </c>
      <c r="J193" s="12">
        <f t="shared" si="192"/>
        <v>48620.25</v>
      </c>
      <c r="K193" s="12">
        <f t="shared" si="193"/>
        <v>12.25</v>
      </c>
      <c r="L193" s="12">
        <f t="shared" si="194"/>
        <v>162.05290000000002</v>
      </c>
      <c r="M193" s="12">
        <f t="shared" si="179"/>
        <v>501.27</v>
      </c>
      <c r="N193" s="12">
        <f t="shared" si="195"/>
        <v>227.85</v>
      </c>
      <c r="O193" s="15">
        <f t="shared" si="196"/>
        <v>136.71</v>
      </c>
      <c r="P193" s="12">
        <f t="shared" si="180"/>
        <v>2.17</v>
      </c>
      <c r="Q193" s="12">
        <f t="shared" si="197"/>
        <v>297123.75</v>
      </c>
      <c r="R193" s="12">
        <f t="shared" si="181"/>
        <v>178274.25</v>
      </c>
      <c r="S193" s="12">
        <f t="shared" si="182"/>
        <v>2829.75</v>
      </c>
      <c r="T193" s="12">
        <f t="shared" si="198"/>
        <v>81033.75</v>
      </c>
      <c r="U193" s="12">
        <f t="shared" si="199"/>
        <v>1286.25</v>
      </c>
      <c r="V193" s="12">
        <f t="shared" si="183"/>
        <v>771.75</v>
      </c>
      <c r="W193" s="15">
        <f t="shared" si="200"/>
        <v>7.8925999999999998</v>
      </c>
      <c r="X193" s="12">
        <f t="shared" si="184"/>
        <v>10292.205</v>
      </c>
      <c r="Y193" s="12">
        <f t="shared" si="201"/>
        <v>4678.2750000000005</v>
      </c>
      <c r="Z193" s="12">
        <f t="shared" si="185"/>
        <v>2806.9650000000001</v>
      </c>
      <c r="AA193" s="12">
        <f t="shared" si="186"/>
        <v>44.555</v>
      </c>
      <c r="AB193" s="12">
        <f t="shared" si="187"/>
        <v>15.387335910271528</v>
      </c>
      <c r="AC193" s="15">
        <f t="shared" si="188"/>
        <v>-2.6573359102715273</v>
      </c>
      <c r="AD193" s="15">
        <f t="shared" si="202"/>
        <v>-9.5771953124999705</v>
      </c>
      <c r="AE193" s="15">
        <f t="shared" si="203"/>
        <v>7.0614341400186067</v>
      </c>
      <c r="AF193" s="15">
        <f t="shared" si="204"/>
        <v>91.722670053771409</v>
      </c>
      <c r="AG193" s="15">
        <f t="shared" si="205"/>
        <v>-0.20874594738975075</v>
      </c>
      <c r="AH193" s="15">
        <f t="shared" si="206"/>
        <v>0.20874594738975075</v>
      </c>
      <c r="AI193" s="15">
        <f t="shared" si="207"/>
        <v>20.874594738975073</v>
      </c>
      <c r="AJ193" s="7"/>
    </row>
    <row r="194" spans="1:36" x14ac:dyDescent="0.3">
      <c r="A194" s="14">
        <v>0.98</v>
      </c>
      <c r="B194" s="14">
        <v>514.5</v>
      </c>
      <c r="C194" s="14">
        <v>294</v>
      </c>
      <c r="D194" s="14">
        <v>110.25</v>
      </c>
      <c r="E194" s="14">
        <v>7</v>
      </c>
      <c r="F194" s="14">
        <v>24.38</v>
      </c>
      <c r="G194" s="12">
        <f t="shared" si="189"/>
        <v>0.96039999999999992</v>
      </c>
      <c r="H194" s="12">
        <f t="shared" si="190"/>
        <v>264710.25</v>
      </c>
      <c r="I194" s="12">
        <f t="shared" si="191"/>
        <v>86436</v>
      </c>
      <c r="J194" s="12">
        <f t="shared" si="192"/>
        <v>12155.0625</v>
      </c>
      <c r="K194" s="12">
        <f t="shared" si="193"/>
        <v>49</v>
      </c>
      <c r="L194" s="12">
        <f t="shared" si="194"/>
        <v>594.38439999999991</v>
      </c>
      <c r="M194" s="12">
        <f t="shared" ref="M194:M257" si="208">A194*B194</f>
        <v>504.21</v>
      </c>
      <c r="N194" s="12">
        <f t="shared" si="195"/>
        <v>288.12</v>
      </c>
      <c r="O194" s="15">
        <f t="shared" si="196"/>
        <v>108.045</v>
      </c>
      <c r="P194" s="12">
        <f t="shared" ref="P194:P257" si="209">A194*E194</f>
        <v>6.8599999999999994</v>
      </c>
      <c r="Q194" s="12">
        <f t="shared" si="197"/>
        <v>151263</v>
      </c>
      <c r="R194" s="12">
        <f t="shared" ref="R194:R257" si="210">B194*D194</f>
        <v>56723.625</v>
      </c>
      <c r="S194" s="12">
        <f t="shared" ref="S194:S257" si="211">B194*E194</f>
        <v>3601.5</v>
      </c>
      <c r="T194" s="12">
        <f t="shared" si="198"/>
        <v>32413.5</v>
      </c>
      <c r="U194" s="12">
        <f t="shared" si="199"/>
        <v>2058</v>
      </c>
      <c r="V194" s="12">
        <f t="shared" ref="V194:V257" si="212">D194*E194</f>
        <v>771.75</v>
      </c>
      <c r="W194" s="15">
        <f t="shared" si="200"/>
        <v>23.892399999999999</v>
      </c>
      <c r="X194" s="12">
        <f t="shared" ref="X194:X257" si="213">B194*F194</f>
        <v>12543.51</v>
      </c>
      <c r="Y194" s="12">
        <f t="shared" si="201"/>
        <v>7167.7199999999993</v>
      </c>
      <c r="Z194" s="12">
        <f t="shared" ref="Z194:Z257" si="214">D194*F194</f>
        <v>2687.895</v>
      </c>
      <c r="AA194" s="12">
        <f t="shared" ref="AA194:AA257" si="215">E194*F194</f>
        <v>170.66</v>
      </c>
      <c r="AB194" s="12">
        <f t="shared" ref="AB194:AB257" si="216">$AL$57+($AM$57*A194)+($AN$57*B194)+($AO$57*C194)+($AP$57*D194)+($AQ$57*E194)</f>
        <v>27.857040730900614</v>
      </c>
      <c r="AC194" s="15">
        <f t="shared" ref="AC194:AC257" si="217">F194-AB194</f>
        <v>-3.4770407309006153</v>
      </c>
      <c r="AD194" s="15">
        <f t="shared" si="202"/>
        <v>2.0728046875000281</v>
      </c>
      <c r="AE194" s="15">
        <f t="shared" si="203"/>
        <v>12.089812244341886</v>
      </c>
      <c r="AF194" s="15">
        <f t="shared" si="204"/>
        <v>4.2965192725220893</v>
      </c>
      <c r="AG194" s="15">
        <f t="shared" si="205"/>
        <v>-0.14261856976622705</v>
      </c>
      <c r="AH194" s="15">
        <f t="shared" si="206"/>
        <v>0.14261856976622705</v>
      </c>
      <c r="AI194" s="15">
        <f t="shared" si="207"/>
        <v>14.261856976622706</v>
      </c>
      <c r="AJ194" s="7"/>
    </row>
    <row r="195" spans="1:36" x14ac:dyDescent="0.3">
      <c r="A195" s="14">
        <v>0.98</v>
      </c>
      <c r="B195" s="14">
        <v>514.5</v>
      </c>
      <c r="C195" s="14">
        <v>294</v>
      </c>
      <c r="D195" s="14">
        <v>110.25</v>
      </c>
      <c r="E195" s="14">
        <v>7</v>
      </c>
      <c r="F195" s="14">
        <v>24.23</v>
      </c>
      <c r="G195" s="12">
        <f t="shared" ref="G195:G258" si="218">POWER(A195,2)</f>
        <v>0.96039999999999992</v>
      </c>
      <c r="H195" s="12">
        <f t="shared" ref="H195:H258" si="219">POWER(B195,2)</f>
        <v>264710.25</v>
      </c>
      <c r="I195" s="12">
        <f t="shared" ref="I195:I258" si="220">POWER(C195,2)</f>
        <v>86436</v>
      </c>
      <c r="J195" s="12">
        <f t="shared" ref="J195:J258" si="221">POWER(D195,2)</f>
        <v>12155.0625</v>
      </c>
      <c r="K195" s="12">
        <f t="shared" ref="K195:K258" si="222">POWER(E195,2)</f>
        <v>49</v>
      </c>
      <c r="L195" s="12">
        <f t="shared" ref="L195:L258" si="223">POWER(F195,2)</f>
        <v>587.09289999999999</v>
      </c>
      <c r="M195" s="12">
        <f t="shared" si="208"/>
        <v>504.21</v>
      </c>
      <c r="N195" s="12">
        <f t="shared" ref="N195:N258" si="224">A195*C195</f>
        <v>288.12</v>
      </c>
      <c r="O195" s="15">
        <f t="shared" ref="O195:O258" si="225">A195*D195</f>
        <v>108.045</v>
      </c>
      <c r="P195" s="12">
        <f t="shared" si="209"/>
        <v>6.8599999999999994</v>
      </c>
      <c r="Q195" s="12">
        <f t="shared" ref="Q195:Q258" si="226">B195*C195</f>
        <v>151263</v>
      </c>
      <c r="R195" s="12">
        <f t="shared" si="210"/>
        <v>56723.625</v>
      </c>
      <c r="S195" s="12">
        <f t="shared" si="211"/>
        <v>3601.5</v>
      </c>
      <c r="T195" s="12">
        <f t="shared" ref="T195:T258" si="227">C195*D195</f>
        <v>32413.5</v>
      </c>
      <c r="U195" s="12">
        <f t="shared" ref="U195:U258" si="228">C195*E195</f>
        <v>2058</v>
      </c>
      <c r="V195" s="12">
        <f t="shared" si="212"/>
        <v>771.75</v>
      </c>
      <c r="W195" s="15">
        <f t="shared" ref="W195:W258" si="229">A195*F195</f>
        <v>23.7454</v>
      </c>
      <c r="X195" s="12">
        <f t="shared" si="213"/>
        <v>12466.335000000001</v>
      </c>
      <c r="Y195" s="12">
        <f t="shared" ref="Y195:Y258" si="230">C195*F195</f>
        <v>7123.62</v>
      </c>
      <c r="Z195" s="12">
        <f t="shared" si="214"/>
        <v>2671.3575000000001</v>
      </c>
      <c r="AA195" s="12">
        <f t="shared" si="215"/>
        <v>169.61</v>
      </c>
      <c r="AB195" s="12">
        <f t="shared" si="216"/>
        <v>27.857040730900614</v>
      </c>
      <c r="AC195" s="15">
        <f t="shared" si="217"/>
        <v>-3.6270407309006139</v>
      </c>
      <c r="AD195" s="15">
        <f t="shared" ref="AD195:AD258" si="231">F195-$BM$4</f>
        <v>1.9228046875000295</v>
      </c>
      <c r="AE195" s="15">
        <f t="shared" ref="AE195:AE258" si="232">POWER(AC195,2)</f>
        <v>13.155424463612059</v>
      </c>
      <c r="AF195" s="15">
        <f t="shared" ref="AF195:AF258" si="233">POWER(AD195,2)</f>
        <v>3.697177866272086</v>
      </c>
      <c r="AG195" s="15">
        <f t="shared" ref="AG195:AG258" si="234">AC195/F195</f>
        <v>-0.14969214737518011</v>
      </c>
      <c r="AH195" s="15">
        <f t="shared" ref="AH195:AH258" si="235">ABS(AG195)</f>
        <v>0.14969214737518011</v>
      </c>
      <c r="AI195" s="15">
        <f t="shared" ref="AI195:AI258" si="236">AH195*100</f>
        <v>14.96921473751801</v>
      </c>
      <c r="AJ195" s="7"/>
    </row>
    <row r="196" spans="1:36" x14ac:dyDescent="0.3">
      <c r="A196" s="14">
        <v>0.98</v>
      </c>
      <c r="B196" s="14">
        <v>514.5</v>
      </c>
      <c r="C196" s="14">
        <v>294</v>
      </c>
      <c r="D196" s="14">
        <v>110.25</v>
      </c>
      <c r="E196" s="14">
        <v>7</v>
      </c>
      <c r="F196" s="14">
        <v>24.04</v>
      </c>
      <c r="G196" s="12">
        <f t="shared" si="218"/>
        <v>0.96039999999999992</v>
      </c>
      <c r="H196" s="12">
        <f t="shared" si="219"/>
        <v>264710.25</v>
      </c>
      <c r="I196" s="12">
        <f t="shared" si="220"/>
        <v>86436</v>
      </c>
      <c r="J196" s="12">
        <f t="shared" si="221"/>
        <v>12155.0625</v>
      </c>
      <c r="K196" s="12">
        <f t="shared" si="222"/>
        <v>49</v>
      </c>
      <c r="L196" s="12">
        <f t="shared" si="223"/>
        <v>577.92160000000001</v>
      </c>
      <c r="M196" s="12">
        <f t="shared" si="208"/>
        <v>504.21</v>
      </c>
      <c r="N196" s="12">
        <f t="shared" si="224"/>
        <v>288.12</v>
      </c>
      <c r="O196" s="15">
        <f t="shared" si="225"/>
        <v>108.045</v>
      </c>
      <c r="P196" s="12">
        <f t="shared" si="209"/>
        <v>6.8599999999999994</v>
      </c>
      <c r="Q196" s="12">
        <f t="shared" si="226"/>
        <v>151263</v>
      </c>
      <c r="R196" s="12">
        <f t="shared" si="210"/>
        <v>56723.625</v>
      </c>
      <c r="S196" s="12">
        <f t="shared" si="211"/>
        <v>3601.5</v>
      </c>
      <c r="T196" s="12">
        <f t="shared" si="227"/>
        <v>32413.5</v>
      </c>
      <c r="U196" s="12">
        <f t="shared" si="228"/>
        <v>2058</v>
      </c>
      <c r="V196" s="12">
        <f t="shared" si="212"/>
        <v>771.75</v>
      </c>
      <c r="W196" s="15">
        <f t="shared" si="229"/>
        <v>23.559199999999997</v>
      </c>
      <c r="X196" s="12">
        <f t="shared" si="213"/>
        <v>12368.58</v>
      </c>
      <c r="Y196" s="12">
        <f t="shared" si="230"/>
        <v>7067.7599999999993</v>
      </c>
      <c r="Z196" s="12">
        <f t="shared" si="214"/>
        <v>2650.41</v>
      </c>
      <c r="AA196" s="12">
        <f t="shared" si="215"/>
        <v>168.28</v>
      </c>
      <c r="AB196" s="12">
        <f t="shared" si="216"/>
        <v>27.857040730900614</v>
      </c>
      <c r="AC196" s="15">
        <f t="shared" si="217"/>
        <v>-3.8170407309006151</v>
      </c>
      <c r="AD196" s="15">
        <f t="shared" si="231"/>
        <v>1.7328046875000283</v>
      </c>
      <c r="AE196" s="15">
        <f t="shared" si="232"/>
        <v>14.569799941354303</v>
      </c>
      <c r="AF196" s="15">
        <f t="shared" si="233"/>
        <v>3.0026120850220708</v>
      </c>
      <c r="AG196" s="15">
        <f t="shared" si="234"/>
        <v>-0.15877873256658134</v>
      </c>
      <c r="AH196" s="15">
        <f t="shared" si="235"/>
        <v>0.15877873256658134</v>
      </c>
      <c r="AI196" s="15">
        <f t="shared" si="236"/>
        <v>15.877873256658134</v>
      </c>
      <c r="AJ196" s="7"/>
    </row>
    <row r="197" spans="1:36" x14ac:dyDescent="0.3">
      <c r="A197" s="14">
        <v>0.98</v>
      </c>
      <c r="B197" s="14">
        <v>514.5</v>
      </c>
      <c r="C197" s="14">
        <v>294</v>
      </c>
      <c r="D197" s="14">
        <v>110.25</v>
      </c>
      <c r="E197" s="14">
        <v>7</v>
      </c>
      <c r="F197" s="14">
        <v>24.32</v>
      </c>
      <c r="G197" s="12">
        <f t="shared" si="218"/>
        <v>0.96039999999999992</v>
      </c>
      <c r="H197" s="12">
        <f t="shared" si="219"/>
        <v>264710.25</v>
      </c>
      <c r="I197" s="12">
        <f t="shared" si="220"/>
        <v>86436</v>
      </c>
      <c r="J197" s="12">
        <f t="shared" si="221"/>
        <v>12155.0625</v>
      </c>
      <c r="K197" s="12">
        <f t="shared" si="222"/>
        <v>49</v>
      </c>
      <c r="L197" s="12">
        <f t="shared" si="223"/>
        <v>591.4624</v>
      </c>
      <c r="M197" s="12">
        <f t="shared" si="208"/>
        <v>504.21</v>
      </c>
      <c r="N197" s="12">
        <f t="shared" si="224"/>
        <v>288.12</v>
      </c>
      <c r="O197" s="15">
        <f t="shared" si="225"/>
        <v>108.045</v>
      </c>
      <c r="P197" s="12">
        <f t="shared" si="209"/>
        <v>6.8599999999999994</v>
      </c>
      <c r="Q197" s="12">
        <f t="shared" si="226"/>
        <v>151263</v>
      </c>
      <c r="R197" s="12">
        <f t="shared" si="210"/>
        <v>56723.625</v>
      </c>
      <c r="S197" s="12">
        <f t="shared" si="211"/>
        <v>3601.5</v>
      </c>
      <c r="T197" s="12">
        <f t="shared" si="227"/>
        <v>32413.5</v>
      </c>
      <c r="U197" s="12">
        <f t="shared" si="228"/>
        <v>2058</v>
      </c>
      <c r="V197" s="12">
        <f t="shared" si="212"/>
        <v>771.75</v>
      </c>
      <c r="W197" s="15">
        <f t="shared" si="229"/>
        <v>23.833600000000001</v>
      </c>
      <c r="X197" s="12">
        <f t="shared" si="213"/>
        <v>12512.64</v>
      </c>
      <c r="Y197" s="12">
        <f t="shared" si="230"/>
        <v>7150.08</v>
      </c>
      <c r="Z197" s="12">
        <f t="shared" si="214"/>
        <v>2681.28</v>
      </c>
      <c r="AA197" s="12">
        <f t="shared" si="215"/>
        <v>170.24</v>
      </c>
      <c r="AB197" s="12">
        <f t="shared" si="216"/>
        <v>27.857040730900614</v>
      </c>
      <c r="AC197" s="15">
        <f t="shared" si="217"/>
        <v>-3.537040730900614</v>
      </c>
      <c r="AD197" s="15">
        <f t="shared" si="231"/>
        <v>2.0128046875000294</v>
      </c>
      <c r="AE197" s="15">
        <f t="shared" si="232"/>
        <v>12.51065713204995</v>
      </c>
      <c r="AF197" s="15">
        <f t="shared" si="233"/>
        <v>4.0513827100220912</v>
      </c>
      <c r="AG197" s="15">
        <f t="shared" si="234"/>
        <v>-0.1454375300534792</v>
      </c>
      <c r="AH197" s="15">
        <f t="shared" si="235"/>
        <v>0.1454375300534792</v>
      </c>
      <c r="AI197" s="15">
        <f t="shared" si="236"/>
        <v>14.54375300534792</v>
      </c>
      <c r="AJ197" s="7"/>
    </row>
    <row r="198" spans="1:36" x14ac:dyDescent="0.3">
      <c r="A198" s="14">
        <v>0.9</v>
      </c>
      <c r="B198" s="14">
        <v>563.5</v>
      </c>
      <c r="C198" s="14">
        <v>318.5</v>
      </c>
      <c r="D198" s="14">
        <v>122.5</v>
      </c>
      <c r="E198" s="14">
        <v>7</v>
      </c>
      <c r="F198" s="14">
        <v>29.06</v>
      </c>
      <c r="G198" s="12">
        <f t="shared" si="218"/>
        <v>0.81</v>
      </c>
      <c r="H198" s="12">
        <f t="shared" si="219"/>
        <v>317532.25</v>
      </c>
      <c r="I198" s="12">
        <f t="shared" si="220"/>
        <v>101442.25</v>
      </c>
      <c r="J198" s="12">
        <f t="shared" si="221"/>
        <v>15006.25</v>
      </c>
      <c r="K198" s="12">
        <f t="shared" si="222"/>
        <v>49</v>
      </c>
      <c r="L198" s="12">
        <f t="shared" si="223"/>
        <v>844.48359999999991</v>
      </c>
      <c r="M198" s="12">
        <f t="shared" si="208"/>
        <v>507.15000000000003</v>
      </c>
      <c r="N198" s="12">
        <f t="shared" si="224"/>
        <v>286.65000000000003</v>
      </c>
      <c r="O198" s="15">
        <f t="shared" si="225"/>
        <v>110.25</v>
      </c>
      <c r="P198" s="12">
        <f t="shared" si="209"/>
        <v>6.3</v>
      </c>
      <c r="Q198" s="12">
        <f t="shared" si="226"/>
        <v>179474.75</v>
      </c>
      <c r="R198" s="12">
        <f t="shared" si="210"/>
        <v>69028.75</v>
      </c>
      <c r="S198" s="12">
        <f t="shared" si="211"/>
        <v>3944.5</v>
      </c>
      <c r="T198" s="12">
        <f t="shared" si="227"/>
        <v>39016.25</v>
      </c>
      <c r="U198" s="12">
        <f t="shared" si="228"/>
        <v>2229.5</v>
      </c>
      <c r="V198" s="12">
        <f t="shared" si="212"/>
        <v>857.5</v>
      </c>
      <c r="W198" s="15">
        <f t="shared" si="229"/>
        <v>26.154</v>
      </c>
      <c r="X198" s="12">
        <f t="shared" si="213"/>
        <v>16375.31</v>
      </c>
      <c r="Y198" s="12">
        <f t="shared" si="230"/>
        <v>9255.6099999999988</v>
      </c>
      <c r="Z198" s="12">
        <f t="shared" si="214"/>
        <v>3559.85</v>
      </c>
      <c r="AA198" s="12">
        <f t="shared" si="215"/>
        <v>203.42</v>
      </c>
      <c r="AB198" s="12">
        <f t="shared" si="216"/>
        <v>30.25166023978317</v>
      </c>
      <c r="AC198" s="15">
        <f t="shared" si="217"/>
        <v>-1.1916602397831717</v>
      </c>
      <c r="AD198" s="15">
        <f t="shared" si="231"/>
        <v>6.7528046875000278</v>
      </c>
      <c r="AE198" s="15">
        <f t="shared" si="232"/>
        <v>1.4200541270800864</v>
      </c>
      <c r="AF198" s="15">
        <f t="shared" si="233"/>
        <v>45.600371147522345</v>
      </c>
      <c r="AG198" s="15">
        <f t="shared" si="234"/>
        <v>-4.1006890563770534E-2</v>
      </c>
      <c r="AH198" s="15">
        <f t="shared" si="235"/>
        <v>4.1006890563770534E-2</v>
      </c>
      <c r="AI198" s="15">
        <f t="shared" si="236"/>
        <v>4.1006890563770533</v>
      </c>
      <c r="AJ198" s="7"/>
    </row>
    <row r="199" spans="1:36" x14ac:dyDescent="0.3">
      <c r="A199" s="14">
        <v>0.9</v>
      </c>
      <c r="B199" s="14">
        <v>563.5</v>
      </c>
      <c r="C199" s="14">
        <v>318.5</v>
      </c>
      <c r="D199" s="14">
        <v>122.5</v>
      </c>
      <c r="E199" s="14">
        <v>7</v>
      </c>
      <c r="F199" s="14">
        <v>28.05</v>
      </c>
      <c r="G199" s="12">
        <f t="shared" si="218"/>
        <v>0.81</v>
      </c>
      <c r="H199" s="12">
        <f t="shared" si="219"/>
        <v>317532.25</v>
      </c>
      <c r="I199" s="12">
        <f t="shared" si="220"/>
        <v>101442.25</v>
      </c>
      <c r="J199" s="12">
        <f t="shared" si="221"/>
        <v>15006.25</v>
      </c>
      <c r="K199" s="12">
        <f t="shared" si="222"/>
        <v>49</v>
      </c>
      <c r="L199" s="12">
        <f t="shared" si="223"/>
        <v>786.80250000000001</v>
      </c>
      <c r="M199" s="12">
        <f t="shared" si="208"/>
        <v>507.15000000000003</v>
      </c>
      <c r="N199" s="12">
        <f t="shared" si="224"/>
        <v>286.65000000000003</v>
      </c>
      <c r="O199" s="15">
        <f t="shared" si="225"/>
        <v>110.25</v>
      </c>
      <c r="P199" s="12">
        <f t="shared" si="209"/>
        <v>6.3</v>
      </c>
      <c r="Q199" s="12">
        <f t="shared" si="226"/>
        <v>179474.75</v>
      </c>
      <c r="R199" s="12">
        <f t="shared" si="210"/>
        <v>69028.75</v>
      </c>
      <c r="S199" s="12">
        <f t="shared" si="211"/>
        <v>3944.5</v>
      </c>
      <c r="T199" s="12">
        <f t="shared" si="227"/>
        <v>39016.25</v>
      </c>
      <c r="U199" s="12">
        <f t="shared" si="228"/>
        <v>2229.5</v>
      </c>
      <c r="V199" s="12">
        <f t="shared" si="212"/>
        <v>857.5</v>
      </c>
      <c r="W199" s="15">
        <f t="shared" si="229"/>
        <v>25.245000000000001</v>
      </c>
      <c r="X199" s="12">
        <f t="shared" si="213"/>
        <v>15806.175000000001</v>
      </c>
      <c r="Y199" s="12">
        <f t="shared" si="230"/>
        <v>8933.9250000000011</v>
      </c>
      <c r="Z199" s="12">
        <f t="shared" si="214"/>
        <v>3436.125</v>
      </c>
      <c r="AA199" s="12">
        <f t="shared" si="215"/>
        <v>196.35</v>
      </c>
      <c r="AB199" s="12">
        <f t="shared" si="216"/>
        <v>30.25166023978317</v>
      </c>
      <c r="AC199" s="15">
        <f t="shared" si="217"/>
        <v>-2.2016602397831697</v>
      </c>
      <c r="AD199" s="15">
        <f t="shared" si="231"/>
        <v>5.7428046875000298</v>
      </c>
      <c r="AE199" s="15">
        <f t="shared" si="232"/>
        <v>4.847307811442084</v>
      </c>
      <c r="AF199" s="15">
        <f t="shared" si="233"/>
        <v>32.979805678772316</v>
      </c>
      <c r="AG199" s="15">
        <f t="shared" si="234"/>
        <v>-7.8490561133089831E-2</v>
      </c>
      <c r="AH199" s="15">
        <f t="shared" si="235"/>
        <v>7.8490561133089831E-2</v>
      </c>
      <c r="AI199" s="15">
        <f t="shared" si="236"/>
        <v>7.8490561133089827</v>
      </c>
      <c r="AJ199" s="7"/>
    </row>
    <row r="200" spans="1:36" x14ac:dyDescent="0.3">
      <c r="A200" s="14">
        <v>0.9</v>
      </c>
      <c r="B200" s="14">
        <v>563.5</v>
      </c>
      <c r="C200" s="14">
        <v>318.5</v>
      </c>
      <c r="D200" s="14">
        <v>122.5</v>
      </c>
      <c r="E200" s="14">
        <v>7</v>
      </c>
      <c r="F200" s="14">
        <v>28.86</v>
      </c>
      <c r="G200" s="12">
        <f t="shared" si="218"/>
        <v>0.81</v>
      </c>
      <c r="H200" s="12">
        <f t="shared" si="219"/>
        <v>317532.25</v>
      </c>
      <c r="I200" s="12">
        <f t="shared" si="220"/>
        <v>101442.25</v>
      </c>
      <c r="J200" s="12">
        <f t="shared" si="221"/>
        <v>15006.25</v>
      </c>
      <c r="K200" s="12">
        <f t="shared" si="222"/>
        <v>49</v>
      </c>
      <c r="L200" s="12">
        <f t="shared" si="223"/>
        <v>832.89959999999996</v>
      </c>
      <c r="M200" s="12">
        <f t="shared" si="208"/>
        <v>507.15000000000003</v>
      </c>
      <c r="N200" s="12">
        <f t="shared" si="224"/>
        <v>286.65000000000003</v>
      </c>
      <c r="O200" s="15">
        <f t="shared" si="225"/>
        <v>110.25</v>
      </c>
      <c r="P200" s="12">
        <f t="shared" si="209"/>
        <v>6.3</v>
      </c>
      <c r="Q200" s="12">
        <f t="shared" si="226"/>
        <v>179474.75</v>
      </c>
      <c r="R200" s="12">
        <f t="shared" si="210"/>
        <v>69028.75</v>
      </c>
      <c r="S200" s="12">
        <f t="shared" si="211"/>
        <v>3944.5</v>
      </c>
      <c r="T200" s="12">
        <f t="shared" si="227"/>
        <v>39016.25</v>
      </c>
      <c r="U200" s="12">
        <f t="shared" si="228"/>
        <v>2229.5</v>
      </c>
      <c r="V200" s="12">
        <f t="shared" si="212"/>
        <v>857.5</v>
      </c>
      <c r="W200" s="15">
        <f t="shared" si="229"/>
        <v>25.974</v>
      </c>
      <c r="X200" s="12">
        <f t="shared" si="213"/>
        <v>16262.61</v>
      </c>
      <c r="Y200" s="12">
        <f t="shared" si="230"/>
        <v>9191.91</v>
      </c>
      <c r="Z200" s="12">
        <f t="shared" si="214"/>
        <v>3535.35</v>
      </c>
      <c r="AA200" s="12">
        <f t="shared" si="215"/>
        <v>202.01999999999998</v>
      </c>
      <c r="AB200" s="12">
        <f t="shared" si="216"/>
        <v>30.25166023978317</v>
      </c>
      <c r="AC200" s="15">
        <f t="shared" si="217"/>
        <v>-1.391660239783171</v>
      </c>
      <c r="AD200" s="15">
        <f t="shared" si="231"/>
        <v>6.5528046875000285</v>
      </c>
      <c r="AE200" s="15">
        <f t="shared" si="232"/>
        <v>1.9367182229933531</v>
      </c>
      <c r="AF200" s="15">
        <f t="shared" si="233"/>
        <v>42.939249272522346</v>
      </c>
      <c r="AG200" s="15">
        <f t="shared" si="234"/>
        <v>-4.8221075529562403E-2</v>
      </c>
      <c r="AH200" s="15">
        <f t="shared" si="235"/>
        <v>4.8221075529562403E-2</v>
      </c>
      <c r="AI200" s="15">
        <f t="shared" si="236"/>
        <v>4.8221075529562407</v>
      </c>
      <c r="AJ200" s="7"/>
    </row>
    <row r="201" spans="1:36" x14ac:dyDescent="0.3">
      <c r="A201" s="14">
        <v>0.9</v>
      </c>
      <c r="B201" s="14">
        <v>563.5</v>
      </c>
      <c r="C201" s="14">
        <v>318.5</v>
      </c>
      <c r="D201" s="14">
        <v>122.5</v>
      </c>
      <c r="E201" s="14">
        <v>7</v>
      </c>
      <c r="F201" s="14">
        <v>29.79</v>
      </c>
      <c r="G201" s="12">
        <f t="shared" si="218"/>
        <v>0.81</v>
      </c>
      <c r="H201" s="12">
        <f t="shared" si="219"/>
        <v>317532.25</v>
      </c>
      <c r="I201" s="12">
        <f t="shared" si="220"/>
        <v>101442.25</v>
      </c>
      <c r="J201" s="12">
        <f t="shared" si="221"/>
        <v>15006.25</v>
      </c>
      <c r="K201" s="12">
        <f t="shared" si="222"/>
        <v>49</v>
      </c>
      <c r="L201" s="12">
        <f t="shared" si="223"/>
        <v>887.44409999999993</v>
      </c>
      <c r="M201" s="12">
        <f t="shared" si="208"/>
        <v>507.15000000000003</v>
      </c>
      <c r="N201" s="12">
        <f t="shared" si="224"/>
        <v>286.65000000000003</v>
      </c>
      <c r="O201" s="15">
        <f t="shared" si="225"/>
        <v>110.25</v>
      </c>
      <c r="P201" s="12">
        <f t="shared" si="209"/>
        <v>6.3</v>
      </c>
      <c r="Q201" s="12">
        <f t="shared" si="226"/>
        <v>179474.75</v>
      </c>
      <c r="R201" s="12">
        <f t="shared" si="210"/>
        <v>69028.75</v>
      </c>
      <c r="S201" s="12">
        <f t="shared" si="211"/>
        <v>3944.5</v>
      </c>
      <c r="T201" s="12">
        <f t="shared" si="227"/>
        <v>39016.25</v>
      </c>
      <c r="U201" s="12">
        <f t="shared" si="228"/>
        <v>2229.5</v>
      </c>
      <c r="V201" s="12">
        <f t="shared" si="212"/>
        <v>857.5</v>
      </c>
      <c r="W201" s="15">
        <f t="shared" si="229"/>
        <v>26.811</v>
      </c>
      <c r="X201" s="12">
        <f t="shared" si="213"/>
        <v>16786.665000000001</v>
      </c>
      <c r="Y201" s="12">
        <f t="shared" si="230"/>
        <v>9488.1149999999998</v>
      </c>
      <c r="Z201" s="12">
        <f t="shared" si="214"/>
        <v>3649.2750000000001</v>
      </c>
      <c r="AA201" s="12">
        <f t="shared" si="215"/>
        <v>208.53</v>
      </c>
      <c r="AB201" s="12">
        <f t="shared" si="216"/>
        <v>30.25166023978317</v>
      </c>
      <c r="AC201" s="15">
        <f t="shared" si="217"/>
        <v>-0.46166023978317128</v>
      </c>
      <c r="AD201" s="15">
        <f t="shared" si="231"/>
        <v>7.4828046875000283</v>
      </c>
      <c r="AE201" s="15">
        <f t="shared" si="232"/>
        <v>0.21313017699665521</v>
      </c>
      <c r="AF201" s="15">
        <f t="shared" si="233"/>
        <v>55.992365991272393</v>
      </c>
      <c r="AG201" s="15">
        <f t="shared" si="234"/>
        <v>-1.5497154742637506E-2</v>
      </c>
      <c r="AH201" s="15">
        <f t="shared" si="235"/>
        <v>1.5497154742637506E-2</v>
      </c>
      <c r="AI201" s="15">
        <f t="shared" si="236"/>
        <v>1.5497154742637507</v>
      </c>
      <c r="AJ201" s="7"/>
    </row>
    <row r="202" spans="1:36" x14ac:dyDescent="0.3">
      <c r="A202" s="14">
        <v>0.86</v>
      </c>
      <c r="B202" s="14">
        <v>588</v>
      </c>
      <c r="C202" s="14">
        <v>294</v>
      </c>
      <c r="D202" s="14">
        <v>147</v>
      </c>
      <c r="E202" s="14">
        <v>7</v>
      </c>
      <c r="F202" s="14">
        <v>26.44</v>
      </c>
      <c r="G202" s="12">
        <f t="shared" si="218"/>
        <v>0.73959999999999992</v>
      </c>
      <c r="H202" s="12">
        <f t="shared" si="219"/>
        <v>345744</v>
      </c>
      <c r="I202" s="12">
        <f t="shared" si="220"/>
        <v>86436</v>
      </c>
      <c r="J202" s="12">
        <f t="shared" si="221"/>
        <v>21609</v>
      </c>
      <c r="K202" s="12">
        <f t="shared" si="222"/>
        <v>49</v>
      </c>
      <c r="L202" s="12">
        <f t="shared" si="223"/>
        <v>699.07360000000006</v>
      </c>
      <c r="M202" s="12">
        <f t="shared" si="208"/>
        <v>505.68</v>
      </c>
      <c r="N202" s="12">
        <f t="shared" si="224"/>
        <v>252.84</v>
      </c>
      <c r="O202" s="15">
        <f t="shared" si="225"/>
        <v>126.42</v>
      </c>
      <c r="P202" s="12">
        <f t="shared" si="209"/>
        <v>6.02</v>
      </c>
      <c r="Q202" s="12">
        <f t="shared" si="226"/>
        <v>172872</v>
      </c>
      <c r="R202" s="12">
        <f t="shared" si="210"/>
        <v>86436</v>
      </c>
      <c r="S202" s="12">
        <f t="shared" si="211"/>
        <v>4116</v>
      </c>
      <c r="T202" s="12">
        <f t="shared" si="227"/>
        <v>43218</v>
      </c>
      <c r="U202" s="12">
        <f t="shared" si="228"/>
        <v>2058</v>
      </c>
      <c r="V202" s="12">
        <f t="shared" si="212"/>
        <v>1029</v>
      </c>
      <c r="W202" s="15">
        <f t="shared" si="229"/>
        <v>22.738400000000002</v>
      </c>
      <c r="X202" s="12">
        <f t="shared" si="213"/>
        <v>15546.720000000001</v>
      </c>
      <c r="Y202" s="12">
        <f t="shared" si="230"/>
        <v>7773.3600000000006</v>
      </c>
      <c r="Z202" s="12">
        <f t="shared" si="214"/>
        <v>3886.6800000000003</v>
      </c>
      <c r="AA202" s="12">
        <f t="shared" si="215"/>
        <v>185.08</v>
      </c>
      <c r="AB202" s="12">
        <f t="shared" si="216"/>
        <v>29.214083962832767</v>
      </c>
      <c r="AC202" s="15">
        <f t="shared" si="217"/>
        <v>-2.7740839628327656</v>
      </c>
      <c r="AD202" s="15">
        <f t="shared" si="231"/>
        <v>4.1328046875000304</v>
      </c>
      <c r="AE202" s="15">
        <f t="shared" si="232"/>
        <v>7.6955418328459411</v>
      </c>
      <c r="AF202" s="15">
        <f t="shared" si="233"/>
        <v>17.080074585022224</v>
      </c>
      <c r="AG202" s="15">
        <f t="shared" si="234"/>
        <v>-0.10491996833709401</v>
      </c>
      <c r="AH202" s="15">
        <f t="shared" si="235"/>
        <v>0.10491996833709401</v>
      </c>
      <c r="AI202" s="15">
        <f t="shared" si="236"/>
        <v>10.491996833709401</v>
      </c>
      <c r="AJ202" s="7"/>
    </row>
    <row r="203" spans="1:36" x14ac:dyDescent="0.3">
      <c r="A203" s="14">
        <v>0.86</v>
      </c>
      <c r="B203" s="14">
        <v>588</v>
      </c>
      <c r="C203" s="14">
        <v>294</v>
      </c>
      <c r="D203" s="14">
        <v>147</v>
      </c>
      <c r="E203" s="14">
        <v>7</v>
      </c>
      <c r="F203" s="14">
        <v>25.37</v>
      </c>
      <c r="G203" s="12">
        <f t="shared" si="218"/>
        <v>0.73959999999999992</v>
      </c>
      <c r="H203" s="12">
        <f t="shared" si="219"/>
        <v>345744</v>
      </c>
      <c r="I203" s="12">
        <f t="shared" si="220"/>
        <v>86436</v>
      </c>
      <c r="J203" s="12">
        <f t="shared" si="221"/>
        <v>21609</v>
      </c>
      <c r="K203" s="12">
        <f t="shared" si="222"/>
        <v>49</v>
      </c>
      <c r="L203" s="12">
        <f t="shared" si="223"/>
        <v>643.63690000000008</v>
      </c>
      <c r="M203" s="12">
        <f t="shared" si="208"/>
        <v>505.68</v>
      </c>
      <c r="N203" s="12">
        <f t="shared" si="224"/>
        <v>252.84</v>
      </c>
      <c r="O203" s="15">
        <f t="shared" si="225"/>
        <v>126.42</v>
      </c>
      <c r="P203" s="12">
        <f t="shared" si="209"/>
        <v>6.02</v>
      </c>
      <c r="Q203" s="12">
        <f t="shared" si="226"/>
        <v>172872</v>
      </c>
      <c r="R203" s="12">
        <f t="shared" si="210"/>
        <v>86436</v>
      </c>
      <c r="S203" s="12">
        <f t="shared" si="211"/>
        <v>4116</v>
      </c>
      <c r="T203" s="12">
        <f t="shared" si="227"/>
        <v>43218</v>
      </c>
      <c r="U203" s="12">
        <f t="shared" si="228"/>
        <v>2058</v>
      </c>
      <c r="V203" s="12">
        <f t="shared" si="212"/>
        <v>1029</v>
      </c>
      <c r="W203" s="15">
        <f t="shared" si="229"/>
        <v>21.818200000000001</v>
      </c>
      <c r="X203" s="12">
        <f t="shared" si="213"/>
        <v>14917.560000000001</v>
      </c>
      <c r="Y203" s="12">
        <f t="shared" si="230"/>
        <v>7458.7800000000007</v>
      </c>
      <c r="Z203" s="12">
        <f t="shared" si="214"/>
        <v>3729.3900000000003</v>
      </c>
      <c r="AA203" s="12">
        <f t="shared" si="215"/>
        <v>177.59</v>
      </c>
      <c r="AB203" s="12">
        <f t="shared" si="216"/>
        <v>29.214083962832767</v>
      </c>
      <c r="AC203" s="15">
        <f t="shared" si="217"/>
        <v>-3.8440839628327659</v>
      </c>
      <c r="AD203" s="15">
        <f t="shared" si="231"/>
        <v>3.0628046875000301</v>
      </c>
      <c r="AE203" s="15">
        <f t="shared" si="232"/>
        <v>14.776981513308062</v>
      </c>
      <c r="AF203" s="15">
        <f t="shared" si="233"/>
        <v>9.3807725537721574</v>
      </c>
      <c r="AG203" s="15">
        <f t="shared" si="234"/>
        <v>-0.15152084993428325</v>
      </c>
      <c r="AH203" s="15">
        <f t="shared" si="235"/>
        <v>0.15152084993428325</v>
      </c>
      <c r="AI203" s="15">
        <f t="shared" si="236"/>
        <v>15.152084993428325</v>
      </c>
      <c r="AJ203" s="7"/>
    </row>
    <row r="204" spans="1:36" x14ac:dyDescent="0.3">
      <c r="A204" s="14">
        <v>0.86</v>
      </c>
      <c r="B204" s="14">
        <v>588</v>
      </c>
      <c r="C204" s="14">
        <v>294</v>
      </c>
      <c r="D204" s="14">
        <v>147</v>
      </c>
      <c r="E204" s="14">
        <v>7</v>
      </c>
      <c r="F204" s="14">
        <v>26.33</v>
      </c>
      <c r="G204" s="12">
        <f t="shared" si="218"/>
        <v>0.73959999999999992</v>
      </c>
      <c r="H204" s="12">
        <f t="shared" si="219"/>
        <v>345744</v>
      </c>
      <c r="I204" s="12">
        <f t="shared" si="220"/>
        <v>86436</v>
      </c>
      <c r="J204" s="12">
        <f t="shared" si="221"/>
        <v>21609</v>
      </c>
      <c r="K204" s="12">
        <f t="shared" si="222"/>
        <v>49</v>
      </c>
      <c r="L204" s="12">
        <f t="shared" si="223"/>
        <v>693.26889999999992</v>
      </c>
      <c r="M204" s="12">
        <f t="shared" si="208"/>
        <v>505.68</v>
      </c>
      <c r="N204" s="12">
        <f t="shared" si="224"/>
        <v>252.84</v>
      </c>
      <c r="O204" s="15">
        <f t="shared" si="225"/>
        <v>126.42</v>
      </c>
      <c r="P204" s="12">
        <f t="shared" si="209"/>
        <v>6.02</v>
      </c>
      <c r="Q204" s="12">
        <f t="shared" si="226"/>
        <v>172872</v>
      </c>
      <c r="R204" s="12">
        <f t="shared" si="210"/>
        <v>86436</v>
      </c>
      <c r="S204" s="12">
        <f t="shared" si="211"/>
        <v>4116</v>
      </c>
      <c r="T204" s="12">
        <f t="shared" si="227"/>
        <v>43218</v>
      </c>
      <c r="U204" s="12">
        <f t="shared" si="228"/>
        <v>2058</v>
      </c>
      <c r="V204" s="12">
        <f t="shared" si="212"/>
        <v>1029</v>
      </c>
      <c r="W204" s="15">
        <f t="shared" si="229"/>
        <v>22.643799999999999</v>
      </c>
      <c r="X204" s="12">
        <f t="shared" si="213"/>
        <v>15482.039999999999</v>
      </c>
      <c r="Y204" s="12">
        <f t="shared" si="230"/>
        <v>7741.0199999999995</v>
      </c>
      <c r="Z204" s="12">
        <f t="shared" si="214"/>
        <v>3870.5099999999998</v>
      </c>
      <c r="AA204" s="12">
        <f t="shared" si="215"/>
        <v>184.31</v>
      </c>
      <c r="AB204" s="12">
        <f t="shared" si="216"/>
        <v>29.214083962832767</v>
      </c>
      <c r="AC204" s="15">
        <f t="shared" si="217"/>
        <v>-2.8840839628327686</v>
      </c>
      <c r="AD204" s="15">
        <f t="shared" si="231"/>
        <v>4.0228046875000274</v>
      </c>
      <c r="AE204" s="15">
        <f t="shared" si="232"/>
        <v>8.3179403046691665</v>
      </c>
      <c r="AF204" s="15">
        <f t="shared" si="233"/>
        <v>16.182957553772194</v>
      </c>
      <c r="AG204" s="15">
        <f t="shared" si="234"/>
        <v>-0.10953604112543748</v>
      </c>
      <c r="AH204" s="15">
        <f t="shared" si="235"/>
        <v>0.10953604112543748</v>
      </c>
      <c r="AI204" s="15">
        <f t="shared" si="236"/>
        <v>10.953604112543749</v>
      </c>
      <c r="AJ204" s="7"/>
    </row>
    <row r="205" spans="1:36" x14ac:dyDescent="0.3">
      <c r="A205" s="14">
        <v>0.86</v>
      </c>
      <c r="B205" s="14">
        <v>588</v>
      </c>
      <c r="C205" s="14">
        <v>294</v>
      </c>
      <c r="D205" s="14">
        <v>147</v>
      </c>
      <c r="E205" s="14">
        <v>7</v>
      </c>
      <c r="F205" s="14">
        <v>27.03</v>
      </c>
      <c r="G205" s="12">
        <f t="shared" si="218"/>
        <v>0.73959999999999992</v>
      </c>
      <c r="H205" s="12">
        <f t="shared" si="219"/>
        <v>345744</v>
      </c>
      <c r="I205" s="12">
        <f t="shared" si="220"/>
        <v>86436</v>
      </c>
      <c r="J205" s="12">
        <f t="shared" si="221"/>
        <v>21609</v>
      </c>
      <c r="K205" s="12">
        <f t="shared" si="222"/>
        <v>49</v>
      </c>
      <c r="L205" s="12">
        <f t="shared" si="223"/>
        <v>730.62090000000001</v>
      </c>
      <c r="M205" s="12">
        <f t="shared" si="208"/>
        <v>505.68</v>
      </c>
      <c r="N205" s="12">
        <f t="shared" si="224"/>
        <v>252.84</v>
      </c>
      <c r="O205" s="15">
        <f t="shared" si="225"/>
        <v>126.42</v>
      </c>
      <c r="P205" s="12">
        <f t="shared" si="209"/>
        <v>6.02</v>
      </c>
      <c r="Q205" s="12">
        <f t="shared" si="226"/>
        <v>172872</v>
      </c>
      <c r="R205" s="12">
        <f t="shared" si="210"/>
        <v>86436</v>
      </c>
      <c r="S205" s="12">
        <f t="shared" si="211"/>
        <v>4116</v>
      </c>
      <c r="T205" s="12">
        <f t="shared" si="227"/>
        <v>43218</v>
      </c>
      <c r="U205" s="12">
        <f t="shared" si="228"/>
        <v>2058</v>
      </c>
      <c r="V205" s="12">
        <f t="shared" si="212"/>
        <v>1029</v>
      </c>
      <c r="W205" s="15">
        <f t="shared" si="229"/>
        <v>23.245799999999999</v>
      </c>
      <c r="X205" s="12">
        <f t="shared" si="213"/>
        <v>15893.640000000001</v>
      </c>
      <c r="Y205" s="12">
        <f t="shared" si="230"/>
        <v>7946.8200000000006</v>
      </c>
      <c r="Z205" s="12">
        <f t="shared" si="214"/>
        <v>3973.4100000000003</v>
      </c>
      <c r="AA205" s="12">
        <f t="shared" si="215"/>
        <v>189.21</v>
      </c>
      <c r="AB205" s="12">
        <f t="shared" si="216"/>
        <v>29.214083962832767</v>
      </c>
      <c r="AC205" s="15">
        <f t="shared" si="217"/>
        <v>-2.1840839628327657</v>
      </c>
      <c r="AD205" s="15">
        <f t="shared" si="231"/>
        <v>4.7228046875000302</v>
      </c>
      <c r="AE205" s="15">
        <f t="shared" si="232"/>
        <v>4.7702227567032782</v>
      </c>
      <c r="AF205" s="15">
        <f t="shared" si="233"/>
        <v>22.304884116272259</v>
      </c>
      <c r="AG205" s="15">
        <f t="shared" si="234"/>
        <v>-8.0802218380790436E-2</v>
      </c>
      <c r="AH205" s="15">
        <f t="shared" si="235"/>
        <v>8.0802218380790436E-2</v>
      </c>
      <c r="AI205" s="15">
        <f t="shared" si="236"/>
        <v>8.0802218380790443</v>
      </c>
      <c r="AJ205" s="7"/>
    </row>
    <row r="206" spans="1:36" x14ac:dyDescent="0.3">
      <c r="A206" s="14">
        <v>0.82</v>
      </c>
      <c r="B206" s="14">
        <v>612.5</v>
      </c>
      <c r="C206" s="14">
        <v>318.5</v>
      </c>
      <c r="D206" s="14">
        <v>147</v>
      </c>
      <c r="E206" s="14">
        <v>7</v>
      </c>
      <c r="F206" s="14">
        <v>23.8</v>
      </c>
      <c r="G206" s="12">
        <f t="shared" si="218"/>
        <v>0.67239999999999989</v>
      </c>
      <c r="H206" s="12">
        <f t="shared" si="219"/>
        <v>375156.25</v>
      </c>
      <c r="I206" s="12">
        <f t="shared" si="220"/>
        <v>101442.25</v>
      </c>
      <c r="J206" s="12">
        <f t="shared" si="221"/>
        <v>21609</v>
      </c>
      <c r="K206" s="12">
        <f t="shared" si="222"/>
        <v>49</v>
      </c>
      <c r="L206" s="12">
        <f t="shared" si="223"/>
        <v>566.44000000000005</v>
      </c>
      <c r="M206" s="12">
        <f t="shared" si="208"/>
        <v>502.24999999999994</v>
      </c>
      <c r="N206" s="12">
        <f t="shared" si="224"/>
        <v>261.16999999999996</v>
      </c>
      <c r="O206" s="15">
        <f t="shared" si="225"/>
        <v>120.53999999999999</v>
      </c>
      <c r="P206" s="12">
        <f t="shared" si="209"/>
        <v>5.7399999999999993</v>
      </c>
      <c r="Q206" s="12">
        <f t="shared" si="226"/>
        <v>195081.25</v>
      </c>
      <c r="R206" s="12">
        <f t="shared" si="210"/>
        <v>90037.5</v>
      </c>
      <c r="S206" s="12">
        <f t="shared" si="211"/>
        <v>4287.5</v>
      </c>
      <c r="T206" s="12">
        <f t="shared" si="227"/>
        <v>46819.5</v>
      </c>
      <c r="U206" s="12">
        <f t="shared" si="228"/>
        <v>2229.5</v>
      </c>
      <c r="V206" s="12">
        <f t="shared" si="212"/>
        <v>1029</v>
      </c>
      <c r="W206" s="15">
        <f t="shared" si="229"/>
        <v>19.515999999999998</v>
      </c>
      <c r="X206" s="12">
        <f t="shared" si="213"/>
        <v>14577.5</v>
      </c>
      <c r="Y206" s="12">
        <f t="shared" si="230"/>
        <v>7580.3</v>
      </c>
      <c r="Z206" s="12">
        <f t="shared" si="214"/>
        <v>3498.6</v>
      </c>
      <c r="AA206" s="12">
        <f t="shared" si="215"/>
        <v>166.6</v>
      </c>
      <c r="AB206" s="12">
        <f t="shared" si="216"/>
        <v>31.156355727738166</v>
      </c>
      <c r="AC206" s="15">
        <f t="shared" si="217"/>
        <v>-7.3563557277381655</v>
      </c>
      <c r="AD206" s="15">
        <f t="shared" si="231"/>
        <v>1.4928046875000298</v>
      </c>
      <c r="AE206" s="15">
        <f t="shared" si="232"/>
        <v>54.115969593026115</v>
      </c>
      <c r="AF206" s="15">
        <f t="shared" si="233"/>
        <v>2.2284658350220616</v>
      </c>
      <c r="AG206" s="15">
        <f t="shared" si="234"/>
        <v>-0.30909057679572122</v>
      </c>
      <c r="AH206" s="15">
        <f t="shared" si="235"/>
        <v>0.30909057679572122</v>
      </c>
      <c r="AI206" s="15">
        <f t="shared" si="236"/>
        <v>30.909057679572122</v>
      </c>
      <c r="AJ206" s="7"/>
    </row>
    <row r="207" spans="1:36" x14ac:dyDescent="0.3">
      <c r="A207" s="14">
        <v>0.82</v>
      </c>
      <c r="B207" s="14">
        <v>612.5</v>
      </c>
      <c r="C207" s="14">
        <v>318.5</v>
      </c>
      <c r="D207" s="14">
        <v>147</v>
      </c>
      <c r="E207" s="14">
        <v>7</v>
      </c>
      <c r="F207" s="14">
        <v>22.8</v>
      </c>
      <c r="G207" s="12">
        <f t="shared" si="218"/>
        <v>0.67239999999999989</v>
      </c>
      <c r="H207" s="12">
        <f t="shared" si="219"/>
        <v>375156.25</v>
      </c>
      <c r="I207" s="12">
        <f t="shared" si="220"/>
        <v>101442.25</v>
      </c>
      <c r="J207" s="12">
        <f t="shared" si="221"/>
        <v>21609</v>
      </c>
      <c r="K207" s="12">
        <f t="shared" si="222"/>
        <v>49</v>
      </c>
      <c r="L207" s="12">
        <f t="shared" si="223"/>
        <v>519.84</v>
      </c>
      <c r="M207" s="12">
        <f t="shared" si="208"/>
        <v>502.24999999999994</v>
      </c>
      <c r="N207" s="12">
        <f t="shared" si="224"/>
        <v>261.16999999999996</v>
      </c>
      <c r="O207" s="15">
        <f t="shared" si="225"/>
        <v>120.53999999999999</v>
      </c>
      <c r="P207" s="12">
        <f t="shared" si="209"/>
        <v>5.7399999999999993</v>
      </c>
      <c r="Q207" s="12">
        <f t="shared" si="226"/>
        <v>195081.25</v>
      </c>
      <c r="R207" s="12">
        <f t="shared" si="210"/>
        <v>90037.5</v>
      </c>
      <c r="S207" s="12">
        <f t="shared" si="211"/>
        <v>4287.5</v>
      </c>
      <c r="T207" s="12">
        <f t="shared" si="227"/>
        <v>46819.5</v>
      </c>
      <c r="U207" s="12">
        <f t="shared" si="228"/>
        <v>2229.5</v>
      </c>
      <c r="V207" s="12">
        <f t="shared" si="212"/>
        <v>1029</v>
      </c>
      <c r="W207" s="15">
        <f t="shared" si="229"/>
        <v>18.695999999999998</v>
      </c>
      <c r="X207" s="12">
        <f t="shared" si="213"/>
        <v>13965</v>
      </c>
      <c r="Y207" s="12">
        <f t="shared" si="230"/>
        <v>7261.8</v>
      </c>
      <c r="Z207" s="12">
        <f t="shared" si="214"/>
        <v>3351.6</v>
      </c>
      <c r="AA207" s="12">
        <f t="shared" si="215"/>
        <v>159.6</v>
      </c>
      <c r="AB207" s="12">
        <f t="shared" si="216"/>
        <v>31.156355727738166</v>
      </c>
      <c r="AC207" s="15">
        <f t="shared" si="217"/>
        <v>-8.3563557277381655</v>
      </c>
      <c r="AD207" s="15">
        <f t="shared" si="231"/>
        <v>0.49280468750002981</v>
      </c>
      <c r="AE207" s="15">
        <f t="shared" si="232"/>
        <v>69.828681048502446</v>
      </c>
      <c r="AF207" s="15">
        <f t="shared" si="233"/>
        <v>0.24285646002200204</v>
      </c>
      <c r="AG207" s="15">
        <f t="shared" si="234"/>
        <v>-0.36650683016395463</v>
      </c>
      <c r="AH207" s="15">
        <f t="shared" si="235"/>
        <v>0.36650683016395463</v>
      </c>
      <c r="AI207" s="15">
        <f t="shared" si="236"/>
        <v>36.650683016395462</v>
      </c>
      <c r="AJ207" s="7"/>
    </row>
    <row r="208" spans="1:36" x14ac:dyDescent="0.3">
      <c r="A208" s="14">
        <v>0.82</v>
      </c>
      <c r="B208" s="14">
        <v>612.5</v>
      </c>
      <c r="C208" s="14">
        <v>318.5</v>
      </c>
      <c r="D208" s="14">
        <v>147</v>
      </c>
      <c r="E208" s="14">
        <v>7</v>
      </c>
      <c r="F208" s="14">
        <v>23.59</v>
      </c>
      <c r="G208" s="12">
        <f t="shared" si="218"/>
        <v>0.67239999999999989</v>
      </c>
      <c r="H208" s="12">
        <f t="shared" si="219"/>
        <v>375156.25</v>
      </c>
      <c r="I208" s="12">
        <f t="shared" si="220"/>
        <v>101442.25</v>
      </c>
      <c r="J208" s="12">
        <f t="shared" si="221"/>
        <v>21609</v>
      </c>
      <c r="K208" s="12">
        <f t="shared" si="222"/>
        <v>49</v>
      </c>
      <c r="L208" s="12">
        <f t="shared" si="223"/>
        <v>556.48810000000003</v>
      </c>
      <c r="M208" s="12">
        <f t="shared" si="208"/>
        <v>502.24999999999994</v>
      </c>
      <c r="N208" s="12">
        <f t="shared" si="224"/>
        <v>261.16999999999996</v>
      </c>
      <c r="O208" s="15">
        <f t="shared" si="225"/>
        <v>120.53999999999999</v>
      </c>
      <c r="P208" s="12">
        <f t="shared" si="209"/>
        <v>5.7399999999999993</v>
      </c>
      <c r="Q208" s="12">
        <f t="shared" si="226"/>
        <v>195081.25</v>
      </c>
      <c r="R208" s="12">
        <f t="shared" si="210"/>
        <v>90037.5</v>
      </c>
      <c r="S208" s="12">
        <f t="shared" si="211"/>
        <v>4287.5</v>
      </c>
      <c r="T208" s="12">
        <f t="shared" si="227"/>
        <v>46819.5</v>
      </c>
      <c r="U208" s="12">
        <f t="shared" si="228"/>
        <v>2229.5</v>
      </c>
      <c r="V208" s="12">
        <f t="shared" si="212"/>
        <v>1029</v>
      </c>
      <c r="W208" s="15">
        <f t="shared" si="229"/>
        <v>19.343799999999998</v>
      </c>
      <c r="X208" s="12">
        <f t="shared" si="213"/>
        <v>14448.875</v>
      </c>
      <c r="Y208" s="12">
        <f t="shared" si="230"/>
        <v>7513.415</v>
      </c>
      <c r="Z208" s="12">
        <f t="shared" si="214"/>
        <v>3467.73</v>
      </c>
      <c r="AA208" s="12">
        <f t="shared" si="215"/>
        <v>165.13</v>
      </c>
      <c r="AB208" s="12">
        <f t="shared" si="216"/>
        <v>31.156355727738166</v>
      </c>
      <c r="AC208" s="15">
        <f t="shared" si="217"/>
        <v>-7.5663557277381663</v>
      </c>
      <c r="AD208" s="15">
        <f t="shared" si="231"/>
        <v>1.282804687500029</v>
      </c>
      <c r="AE208" s="15">
        <f t="shared" si="232"/>
        <v>57.249738998676158</v>
      </c>
      <c r="AF208" s="15">
        <f t="shared" si="233"/>
        <v>1.6455878662720469</v>
      </c>
      <c r="AG208" s="15">
        <f t="shared" si="234"/>
        <v>-0.32074420210844284</v>
      </c>
      <c r="AH208" s="15">
        <f t="shared" si="235"/>
        <v>0.32074420210844284</v>
      </c>
      <c r="AI208" s="15">
        <f t="shared" si="236"/>
        <v>32.074420210844288</v>
      </c>
      <c r="AJ208" s="7"/>
    </row>
    <row r="209" spans="1:36" x14ac:dyDescent="0.3">
      <c r="A209" s="14">
        <v>0.82</v>
      </c>
      <c r="B209" s="14">
        <v>612.5</v>
      </c>
      <c r="C209" s="14">
        <v>318.5</v>
      </c>
      <c r="D209" s="14">
        <v>147</v>
      </c>
      <c r="E209" s="14">
        <v>7</v>
      </c>
      <c r="F209" s="14">
        <v>24.24</v>
      </c>
      <c r="G209" s="12">
        <f t="shared" si="218"/>
        <v>0.67239999999999989</v>
      </c>
      <c r="H209" s="12">
        <f t="shared" si="219"/>
        <v>375156.25</v>
      </c>
      <c r="I209" s="12">
        <f t="shared" si="220"/>
        <v>101442.25</v>
      </c>
      <c r="J209" s="12">
        <f t="shared" si="221"/>
        <v>21609</v>
      </c>
      <c r="K209" s="12">
        <f t="shared" si="222"/>
        <v>49</v>
      </c>
      <c r="L209" s="12">
        <f t="shared" si="223"/>
        <v>587.57759999999996</v>
      </c>
      <c r="M209" s="12">
        <f t="shared" si="208"/>
        <v>502.24999999999994</v>
      </c>
      <c r="N209" s="12">
        <f t="shared" si="224"/>
        <v>261.16999999999996</v>
      </c>
      <c r="O209" s="15">
        <f t="shared" si="225"/>
        <v>120.53999999999999</v>
      </c>
      <c r="P209" s="12">
        <f t="shared" si="209"/>
        <v>5.7399999999999993</v>
      </c>
      <c r="Q209" s="12">
        <f t="shared" si="226"/>
        <v>195081.25</v>
      </c>
      <c r="R209" s="12">
        <f t="shared" si="210"/>
        <v>90037.5</v>
      </c>
      <c r="S209" s="12">
        <f t="shared" si="211"/>
        <v>4287.5</v>
      </c>
      <c r="T209" s="12">
        <f t="shared" si="227"/>
        <v>46819.5</v>
      </c>
      <c r="U209" s="12">
        <f t="shared" si="228"/>
        <v>2229.5</v>
      </c>
      <c r="V209" s="12">
        <f t="shared" si="212"/>
        <v>1029</v>
      </c>
      <c r="W209" s="15">
        <f t="shared" si="229"/>
        <v>19.876799999999996</v>
      </c>
      <c r="X209" s="12">
        <f t="shared" si="213"/>
        <v>14846.999999999998</v>
      </c>
      <c r="Y209" s="12">
        <f t="shared" si="230"/>
        <v>7720.44</v>
      </c>
      <c r="Z209" s="12">
        <f t="shared" si="214"/>
        <v>3563.2799999999997</v>
      </c>
      <c r="AA209" s="12">
        <f t="shared" si="215"/>
        <v>169.67999999999998</v>
      </c>
      <c r="AB209" s="12">
        <f t="shared" si="216"/>
        <v>31.156355727738166</v>
      </c>
      <c r="AC209" s="15">
        <f t="shared" si="217"/>
        <v>-6.9163557277381678</v>
      </c>
      <c r="AD209" s="15">
        <f t="shared" si="231"/>
        <v>1.9328046875000275</v>
      </c>
      <c r="AE209" s="15">
        <f t="shared" si="232"/>
        <v>47.835976552616557</v>
      </c>
      <c r="AF209" s="15">
        <f t="shared" si="233"/>
        <v>3.7357339600220789</v>
      </c>
      <c r="AG209" s="15">
        <f t="shared" si="234"/>
        <v>-0.28532820658985841</v>
      </c>
      <c r="AH209" s="15">
        <f t="shared" si="235"/>
        <v>0.28532820658985841</v>
      </c>
      <c r="AI209" s="15">
        <f t="shared" si="236"/>
        <v>28.532820658985841</v>
      </c>
      <c r="AJ209" s="7"/>
    </row>
    <row r="210" spans="1:36" x14ac:dyDescent="0.3">
      <c r="A210" s="14">
        <v>0.79</v>
      </c>
      <c r="B210" s="14">
        <v>637</v>
      </c>
      <c r="C210" s="14">
        <v>343</v>
      </c>
      <c r="D210" s="14">
        <v>147</v>
      </c>
      <c r="E210" s="14">
        <v>7</v>
      </c>
      <c r="F210" s="14">
        <v>36.86</v>
      </c>
      <c r="G210" s="12">
        <f t="shared" si="218"/>
        <v>0.6241000000000001</v>
      </c>
      <c r="H210" s="12">
        <f t="shared" si="219"/>
        <v>405769</v>
      </c>
      <c r="I210" s="12">
        <f t="shared" si="220"/>
        <v>117649</v>
      </c>
      <c r="J210" s="12">
        <f t="shared" si="221"/>
        <v>21609</v>
      </c>
      <c r="K210" s="12">
        <f t="shared" si="222"/>
        <v>49</v>
      </c>
      <c r="L210" s="12">
        <f t="shared" si="223"/>
        <v>1358.6596</v>
      </c>
      <c r="M210" s="12">
        <f t="shared" si="208"/>
        <v>503.23</v>
      </c>
      <c r="N210" s="12">
        <f t="shared" si="224"/>
        <v>270.97000000000003</v>
      </c>
      <c r="O210" s="15">
        <f t="shared" si="225"/>
        <v>116.13000000000001</v>
      </c>
      <c r="P210" s="12">
        <f t="shared" si="209"/>
        <v>5.53</v>
      </c>
      <c r="Q210" s="12">
        <f t="shared" si="226"/>
        <v>218491</v>
      </c>
      <c r="R210" s="12">
        <f t="shared" si="210"/>
        <v>93639</v>
      </c>
      <c r="S210" s="12">
        <f t="shared" si="211"/>
        <v>4459</v>
      </c>
      <c r="T210" s="12">
        <f t="shared" si="227"/>
        <v>50421</v>
      </c>
      <c r="U210" s="12">
        <f t="shared" si="228"/>
        <v>2401</v>
      </c>
      <c r="V210" s="12">
        <f t="shared" si="212"/>
        <v>1029</v>
      </c>
      <c r="W210" s="15">
        <f t="shared" si="229"/>
        <v>29.119400000000002</v>
      </c>
      <c r="X210" s="12">
        <f t="shared" si="213"/>
        <v>23479.82</v>
      </c>
      <c r="Y210" s="12">
        <f t="shared" si="230"/>
        <v>12642.98</v>
      </c>
      <c r="Z210" s="12">
        <f t="shared" si="214"/>
        <v>5418.42</v>
      </c>
      <c r="AA210" s="12">
        <f t="shared" si="215"/>
        <v>258.02</v>
      </c>
      <c r="AB210" s="12">
        <f t="shared" si="216"/>
        <v>32.450893174875766</v>
      </c>
      <c r="AC210" s="15">
        <f t="shared" si="217"/>
        <v>4.4091068251242334</v>
      </c>
      <c r="AD210" s="15">
        <f t="shared" si="231"/>
        <v>14.552804687500029</v>
      </c>
      <c r="AE210" s="15">
        <f t="shared" si="232"/>
        <v>19.440222995357097</v>
      </c>
      <c r="AF210" s="15">
        <f t="shared" si="233"/>
        <v>211.7841242725228</v>
      </c>
      <c r="AG210" s="15">
        <f t="shared" si="234"/>
        <v>0.11961765667727166</v>
      </c>
      <c r="AH210" s="15">
        <f t="shared" si="235"/>
        <v>0.11961765667727166</v>
      </c>
      <c r="AI210" s="15">
        <f t="shared" si="236"/>
        <v>11.961765667727166</v>
      </c>
      <c r="AJ210" s="7"/>
    </row>
    <row r="211" spans="1:36" x14ac:dyDescent="0.3">
      <c r="A211" s="14">
        <v>0.79</v>
      </c>
      <c r="B211" s="14">
        <v>637</v>
      </c>
      <c r="C211" s="14">
        <v>343</v>
      </c>
      <c r="D211" s="14">
        <v>147</v>
      </c>
      <c r="E211" s="14">
        <v>7</v>
      </c>
      <c r="F211" s="14">
        <v>35.89</v>
      </c>
      <c r="G211" s="12">
        <f t="shared" si="218"/>
        <v>0.6241000000000001</v>
      </c>
      <c r="H211" s="12">
        <f t="shared" si="219"/>
        <v>405769</v>
      </c>
      <c r="I211" s="12">
        <f t="shared" si="220"/>
        <v>117649</v>
      </c>
      <c r="J211" s="12">
        <f t="shared" si="221"/>
        <v>21609</v>
      </c>
      <c r="K211" s="12">
        <f t="shared" si="222"/>
        <v>49</v>
      </c>
      <c r="L211" s="12">
        <f t="shared" si="223"/>
        <v>1288.0921000000001</v>
      </c>
      <c r="M211" s="12">
        <f t="shared" si="208"/>
        <v>503.23</v>
      </c>
      <c r="N211" s="12">
        <f t="shared" si="224"/>
        <v>270.97000000000003</v>
      </c>
      <c r="O211" s="15">
        <f t="shared" si="225"/>
        <v>116.13000000000001</v>
      </c>
      <c r="P211" s="12">
        <f t="shared" si="209"/>
        <v>5.53</v>
      </c>
      <c r="Q211" s="12">
        <f t="shared" si="226"/>
        <v>218491</v>
      </c>
      <c r="R211" s="12">
        <f t="shared" si="210"/>
        <v>93639</v>
      </c>
      <c r="S211" s="12">
        <f t="shared" si="211"/>
        <v>4459</v>
      </c>
      <c r="T211" s="12">
        <f t="shared" si="227"/>
        <v>50421</v>
      </c>
      <c r="U211" s="12">
        <f t="shared" si="228"/>
        <v>2401</v>
      </c>
      <c r="V211" s="12">
        <f t="shared" si="212"/>
        <v>1029</v>
      </c>
      <c r="W211" s="15">
        <f t="shared" si="229"/>
        <v>28.353100000000001</v>
      </c>
      <c r="X211" s="12">
        <f t="shared" si="213"/>
        <v>22861.93</v>
      </c>
      <c r="Y211" s="12">
        <f t="shared" si="230"/>
        <v>12310.27</v>
      </c>
      <c r="Z211" s="12">
        <f t="shared" si="214"/>
        <v>5275.83</v>
      </c>
      <c r="AA211" s="12">
        <f t="shared" si="215"/>
        <v>251.23000000000002</v>
      </c>
      <c r="AB211" s="12">
        <f t="shared" si="216"/>
        <v>32.450893174875766</v>
      </c>
      <c r="AC211" s="15">
        <f t="shared" si="217"/>
        <v>3.4391068251242345</v>
      </c>
      <c r="AD211" s="15">
        <f t="shared" si="231"/>
        <v>13.58280468750003</v>
      </c>
      <c r="AE211" s="15">
        <f t="shared" si="232"/>
        <v>11.827455754616093</v>
      </c>
      <c r="AF211" s="15">
        <f t="shared" si="233"/>
        <v>184.49258317877278</v>
      </c>
      <c r="AG211" s="15">
        <f t="shared" si="234"/>
        <v>9.5823539290170928E-2</v>
      </c>
      <c r="AH211" s="15">
        <f t="shared" si="235"/>
        <v>9.5823539290170928E-2</v>
      </c>
      <c r="AI211" s="15">
        <f t="shared" si="236"/>
        <v>9.582353929017092</v>
      </c>
      <c r="AJ211" s="7"/>
    </row>
    <row r="212" spans="1:36" x14ac:dyDescent="0.3">
      <c r="A212" s="14">
        <v>0.79</v>
      </c>
      <c r="B212" s="14">
        <v>637</v>
      </c>
      <c r="C212" s="14">
        <v>343</v>
      </c>
      <c r="D212" s="14">
        <v>147</v>
      </c>
      <c r="E212" s="14">
        <v>7</v>
      </c>
      <c r="F212" s="14">
        <v>35.450000000000003</v>
      </c>
      <c r="G212" s="12">
        <f t="shared" si="218"/>
        <v>0.6241000000000001</v>
      </c>
      <c r="H212" s="12">
        <f t="shared" si="219"/>
        <v>405769</v>
      </c>
      <c r="I212" s="12">
        <f t="shared" si="220"/>
        <v>117649</v>
      </c>
      <c r="J212" s="12">
        <f t="shared" si="221"/>
        <v>21609</v>
      </c>
      <c r="K212" s="12">
        <f t="shared" si="222"/>
        <v>49</v>
      </c>
      <c r="L212" s="12">
        <f t="shared" si="223"/>
        <v>1256.7025000000001</v>
      </c>
      <c r="M212" s="12">
        <f t="shared" si="208"/>
        <v>503.23</v>
      </c>
      <c r="N212" s="12">
        <f t="shared" si="224"/>
        <v>270.97000000000003</v>
      </c>
      <c r="O212" s="15">
        <f t="shared" si="225"/>
        <v>116.13000000000001</v>
      </c>
      <c r="P212" s="12">
        <f t="shared" si="209"/>
        <v>5.53</v>
      </c>
      <c r="Q212" s="12">
        <f t="shared" si="226"/>
        <v>218491</v>
      </c>
      <c r="R212" s="12">
        <f t="shared" si="210"/>
        <v>93639</v>
      </c>
      <c r="S212" s="12">
        <f t="shared" si="211"/>
        <v>4459</v>
      </c>
      <c r="T212" s="12">
        <f t="shared" si="227"/>
        <v>50421</v>
      </c>
      <c r="U212" s="12">
        <f t="shared" si="228"/>
        <v>2401</v>
      </c>
      <c r="V212" s="12">
        <f t="shared" si="212"/>
        <v>1029</v>
      </c>
      <c r="W212" s="15">
        <f t="shared" si="229"/>
        <v>28.005500000000005</v>
      </c>
      <c r="X212" s="12">
        <f t="shared" si="213"/>
        <v>22581.65</v>
      </c>
      <c r="Y212" s="12">
        <f t="shared" si="230"/>
        <v>12159.35</v>
      </c>
      <c r="Z212" s="12">
        <f t="shared" si="214"/>
        <v>5211.1500000000005</v>
      </c>
      <c r="AA212" s="12">
        <f t="shared" si="215"/>
        <v>248.15000000000003</v>
      </c>
      <c r="AB212" s="12">
        <f t="shared" si="216"/>
        <v>32.450893174875766</v>
      </c>
      <c r="AC212" s="15">
        <f t="shared" si="217"/>
        <v>2.9991068251242368</v>
      </c>
      <c r="AD212" s="15">
        <f t="shared" si="231"/>
        <v>13.142804687500032</v>
      </c>
      <c r="AE212" s="15">
        <f t="shared" si="232"/>
        <v>8.9946417485067798</v>
      </c>
      <c r="AF212" s="15">
        <f t="shared" si="233"/>
        <v>172.7333150537728</v>
      </c>
      <c r="AG212" s="15">
        <f t="shared" si="234"/>
        <v>8.4601038790528535E-2</v>
      </c>
      <c r="AH212" s="15">
        <f t="shared" si="235"/>
        <v>8.4601038790528535E-2</v>
      </c>
      <c r="AI212" s="15">
        <f t="shared" si="236"/>
        <v>8.4601038790528538</v>
      </c>
      <c r="AJ212" s="7"/>
    </row>
    <row r="213" spans="1:36" x14ac:dyDescent="0.3">
      <c r="A213" s="14">
        <v>0.79</v>
      </c>
      <c r="B213" s="14">
        <v>637</v>
      </c>
      <c r="C213" s="14">
        <v>343</v>
      </c>
      <c r="D213" s="14">
        <v>147</v>
      </c>
      <c r="E213" s="14">
        <v>7</v>
      </c>
      <c r="F213" s="14">
        <v>37.1</v>
      </c>
      <c r="G213" s="12">
        <f t="shared" si="218"/>
        <v>0.6241000000000001</v>
      </c>
      <c r="H213" s="12">
        <f t="shared" si="219"/>
        <v>405769</v>
      </c>
      <c r="I213" s="12">
        <f t="shared" si="220"/>
        <v>117649</v>
      </c>
      <c r="J213" s="12">
        <f t="shared" si="221"/>
        <v>21609</v>
      </c>
      <c r="K213" s="12">
        <f t="shared" si="222"/>
        <v>49</v>
      </c>
      <c r="L213" s="12">
        <f t="shared" si="223"/>
        <v>1376.41</v>
      </c>
      <c r="M213" s="12">
        <f t="shared" si="208"/>
        <v>503.23</v>
      </c>
      <c r="N213" s="12">
        <f t="shared" si="224"/>
        <v>270.97000000000003</v>
      </c>
      <c r="O213" s="15">
        <f t="shared" si="225"/>
        <v>116.13000000000001</v>
      </c>
      <c r="P213" s="12">
        <f t="shared" si="209"/>
        <v>5.53</v>
      </c>
      <c r="Q213" s="12">
        <f t="shared" si="226"/>
        <v>218491</v>
      </c>
      <c r="R213" s="12">
        <f t="shared" si="210"/>
        <v>93639</v>
      </c>
      <c r="S213" s="12">
        <f t="shared" si="211"/>
        <v>4459</v>
      </c>
      <c r="T213" s="12">
        <f t="shared" si="227"/>
        <v>50421</v>
      </c>
      <c r="U213" s="12">
        <f t="shared" si="228"/>
        <v>2401</v>
      </c>
      <c r="V213" s="12">
        <f t="shared" si="212"/>
        <v>1029</v>
      </c>
      <c r="W213" s="15">
        <f t="shared" si="229"/>
        <v>29.309000000000001</v>
      </c>
      <c r="X213" s="12">
        <f t="shared" si="213"/>
        <v>23632.7</v>
      </c>
      <c r="Y213" s="12">
        <f t="shared" si="230"/>
        <v>12725.300000000001</v>
      </c>
      <c r="Z213" s="12">
        <f t="shared" si="214"/>
        <v>5453.7</v>
      </c>
      <c r="AA213" s="12">
        <f t="shared" si="215"/>
        <v>259.7</v>
      </c>
      <c r="AB213" s="12">
        <f t="shared" si="216"/>
        <v>32.450893174875766</v>
      </c>
      <c r="AC213" s="15">
        <f t="shared" si="217"/>
        <v>4.6491068251242353</v>
      </c>
      <c r="AD213" s="15">
        <f t="shared" si="231"/>
        <v>14.792804687500031</v>
      </c>
      <c r="AE213" s="15">
        <f t="shared" si="232"/>
        <v>21.614194271416746</v>
      </c>
      <c r="AF213" s="15">
        <f t="shared" si="233"/>
        <v>218.82707052252289</v>
      </c>
      <c r="AG213" s="15">
        <f t="shared" si="234"/>
        <v>0.12531285242922466</v>
      </c>
      <c r="AH213" s="15">
        <f t="shared" si="235"/>
        <v>0.12531285242922466</v>
      </c>
      <c r="AI213" s="15">
        <f t="shared" si="236"/>
        <v>12.531285242922467</v>
      </c>
      <c r="AJ213" s="7"/>
    </row>
    <row r="214" spans="1:36" x14ac:dyDescent="0.3">
      <c r="A214" s="14">
        <v>0.76</v>
      </c>
      <c r="B214" s="14">
        <v>661.5</v>
      </c>
      <c r="C214" s="14">
        <v>416.5</v>
      </c>
      <c r="D214" s="14">
        <v>122.5</v>
      </c>
      <c r="E214" s="14">
        <v>7</v>
      </c>
      <c r="F214" s="14">
        <v>33.08</v>
      </c>
      <c r="G214" s="12">
        <f t="shared" si="218"/>
        <v>0.5776</v>
      </c>
      <c r="H214" s="12">
        <f t="shared" si="219"/>
        <v>437582.25</v>
      </c>
      <c r="I214" s="12">
        <f t="shared" si="220"/>
        <v>173472.25</v>
      </c>
      <c r="J214" s="12">
        <f t="shared" si="221"/>
        <v>15006.25</v>
      </c>
      <c r="K214" s="12">
        <f t="shared" si="222"/>
        <v>49</v>
      </c>
      <c r="L214" s="12">
        <f t="shared" si="223"/>
        <v>1094.2864</v>
      </c>
      <c r="M214" s="12">
        <f t="shared" si="208"/>
        <v>502.74</v>
      </c>
      <c r="N214" s="12">
        <f t="shared" si="224"/>
        <v>316.54000000000002</v>
      </c>
      <c r="O214" s="15">
        <f t="shared" si="225"/>
        <v>93.1</v>
      </c>
      <c r="P214" s="12">
        <f t="shared" si="209"/>
        <v>5.32</v>
      </c>
      <c r="Q214" s="12">
        <f t="shared" si="226"/>
        <v>275514.75</v>
      </c>
      <c r="R214" s="12">
        <f t="shared" si="210"/>
        <v>81033.75</v>
      </c>
      <c r="S214" s="12">
        <f t="shared" si="211"/>
        <v>4630.5</v>
      </c>
      <c r="T214" s="12">
        <f t="shared" si="227"/>
        <v>51021.25</v>
      </c>
      <c r="U214" s="12">
        <f t="shared" si="228"/>
        <v>2915.5</v>
      </c>
      <c r="V214" s="12">
        <f t="shared" si="212"/>
        <v>857.5</v>
      </c>
      <c r="W214" s="15">
        <f t="shared" si="229"/>
        <v>25.140799999999999</v>
      </c>
      <c r="X214" s="12">
        <f t="shared" si="213"/>
        <v>21882.42</v>
      </c>
      <c r="Y214" s="12">
        <f t="shared" si="230"/>
        <v>13777.82</v>
      </c>
      <c r="Z214" s="12">
        <f t="shared" si="214"/>
        <v>4052.2999999999997</v>
      </c>
      <c r="AA214" s="12">
        <f t="shared" si="215"/>
        <v>231.56</v>
      </c>
      <c r="AB214" s="12">
        <f t="shared" si="216"/>
        <v>36.725278663869851</v>
      </c>
      <c r="AC214" s="15">
        <f t="shared" si="217"/>
        <v>-3.6452786638698527</v>
      </c>
      <c r="AD214" s="15">
        <f t="shared" si="231"/>
        <v>10.772804687500027</v>
      </c>
      <c r="AE214" s="15">
        <f t="shared" si="232"/>
        <v>13.288056537264778</v>
      </c>
      <c r="AF214" s="15">
        <f t="shared" si="233"/>
        <v>116.05332083502256</v>
      </c>
      <c r="AG214" s="15">
        <f t="shared" si="234"/>
        <v>-0.11019584836365939</v>
      </c>
      <c r="AH214" s="15">
        <f t="shared" si="235"/>
        <v>0.11019584836365939</v>
      </c>
      <c r="AI214" s="15">
        <f t="shared" si="236"/>
        <v>11.01958483636594</v>
      </c>
      <c r="AJ214" s="7"/>
    </row>
    <row r="215" spans="1:36" x14ac:dyDescent="0.3">
      <c r="A215" s="14">
        <v>0.76</v>
      </c>
      <c r="B215" s="14">
        <v>661.5</v>
      </c>
      <c r="C215" s="14">
        <v>416.5</v>
      </c>
      <c r="D215" s="14">
        <v>122.5</v>
      </c>
      <c r="E215" s="14">
        <v>7</v>
      </c>
      <c r="F215" s="14">
        <v>32.380000000000003</v>
      </c>
      <c r="G215" s="12">
        <f t="shared" si="218"/>
        <v>0.5776</v>
      </c>
      <c r="H215" s="12">
        <f t="shared" si="219"/>
        <v>437582.25</v>
      </c>
      <c r="I215" s="12">
        <f t="shared" si="220"/>
        <v>173472.25</v>
      </c>
      <c r="J215" s="12">
        <f t="shared" si="221"/>
        <v>15006.25</v>
      </c>
      <c r="K215" s="12">
        <f t="shared" si="222"/>
        <v>49</v>
      </c>
      <c r="L215" s="12">
        <f t="shared" si="223"/>
        <v>1048.4644000000001</v>
      </c>
      <c r="M215" s="12">
        <f t="shared" si="208"/>
        <v>502.74</v>
      </c>
      <c r="N215" s="12">
        <f t="shared" si="224"/>
        <v>316.54000000000002</v>
      </c>
      <c r="O215" s="15">
        <f t="shared" si="225"/>
        <v>93.1</v>
      </c>
      <c r="P215" s="12">
        <f t="shared" si="209"/>
        <v>5.32</v>
      </c>
      <c r="Q215" s="12">
        <f t="shared" si="226"/>
        <v>275514.75</v>
      </c>
      <c r="R215" s="12">
        <f t="shared" si="210"/>
        <v>81033.75</v>
      </c>
      <c r="S215" s="12">
        <f t="shared" si="211"/>
        <v>4630.5</v>
      </c>
      <c r="T215" s="12">
        <f t="shared" si="227"/>
        <v>51021.25</v>
      </c>
      <c r="U215" s="12">
        <f t="shared" si="228"/>
        <v>2915.5</v>
      </c>
      <c r="V215" s="12">
        <f t="shared" si="212"/>
        <v>857.5</v>
      </c>
      <c r="W215" s="15">
        <f t="shared" si="229"/>
        <v>24.608800000000002</v>
      </c>
      <c r="X215" s="12">
        <f t="shared" si="213"/>
        <v>21419.370000000003</v>
      </c>
      <c r="Y215" s="12">
        <f t="shared" si="230"/>
        <v>13486.27</v>
      </c>
      <c r="Z215" s="12">
        <f t="shared" si="214"/>
        <v>3966.55</v>
      </c>
      <c r="AA215" s="12">
        <f t="shared" si="215"/>
        <v>226.66000000000003</v>
      </c>
      <c r="AB215" s="12">
        <f t="shared" si="216"/>
        <v>36.725278663869851</v>
      </c>
      <c r="AC215" s="15">
        <f t="shared" si="217"/>
        <v>-4.3452786638698484</v>
      </c>
      <c r="AD215" s="15">
        <f t="shared" si="231"/>
        <v>10.072804687500032</v>
      </c>
      <c r="AE215" s="15">
        <f t="shared" si="232"/>
        <v>18.881446666682535</v>
      </c>
      <c r="AF215" s="15">
        <f t="shared" si="233"/>
        <v>101.46139427252261</v>
      </c>
      <c r="AG215" s="15">
        <f t="shared" si="234"/>
        <v>-0.13419637627763584</v>
      </c>
      <c r="AH215" s="15">
        <f t="shared" si="235"/>
        <v>0.13419637627763584</v>
      </c>
      <c r="AI215" s="15">
        <f t="shared" si="236"/>
        <v>13.419637627763583</v>
      </c>
      <c r="AJ215" s="7"/>
    </row>
    <row r="216" spans="1:36" x14ac:dyDescent="0.3">
      <c r="A216" s="14">
        <v>0.76</v>
      </c>
      <c r="B216" s="14">
        <v>661.5</v>
      </c>
      <c r="C216" s="14">
        <v>416.5</v>
      </c>
      <c r="D216" s="14">
        <v>122.5</v>
      </c>
      <c r="E216" s="14">
        <v>7</v>
      </c>
      <c r="F216" s="14">
        <v>33.090000000000003</v>
      </c>
      <c r="G216" s="12">
        <f t="shared" si="218"/>
        <v>0.5776</v>
      </c>
      <c r="H216" s="12">
        <f t="shared" si="219"/>
        <v>437582.25</v>
      </c>
      <c r="I216" s="12">
        <f t="shared" si="220"/>
        <v>173472.25</v>
      </c>
      <c r="J216" s="12">
        <f t="shared" si="221"/>
        <v>15006.25</v>
      </c>
      <c r="K216" s="12">
        <f t="shared" si="222"/>
        <v>49</v>
      </c>
      <c r="L216" s="12">
        <f t="shared" si="223"/>
        <v>1094.9481000000003</v>
      </c>
      <c r="M216" s="12">
        <f t="shared" si="208"/>
        <v>502.74</v>
      </c>
      <c r="N216" s="12">
        <f t="shared" si="224"/>
        <v>316.54000000000002</v>
      </c>
      <c r="O216" s="15">
        <f t="shared" si="225"/>
        <v>93.1</v>
      </c>
      <c r="P216" s="12">
        <f t="shared" si="209"/>
        <v>5.32</v>
      </c>
      <c r="Q216" s="12">
        <f t="shared" si="226"/>
        <v>275514.75</v>
      </c>
      <c r="R216" s="12">
        <f t="shared" si="210"/>
        <v>81033.75</v>
      </c>
      <c r="S216" s="12">
        <f t="shared" si="211"/>
        <v>4630.5</v>
      </c>
      <c r="T216" s="12">
        <f t="shared" si="227"/>
        <v>51021.25</v>
      </c>
      <c r="U216" s="12">
        <f t="shared" si="228"/>
        <v>2915.5</v>
      </c>
      <c r="V216" s="12">
        <f t="shared" si="212"/>
        <v>857.5</v>
      </c>
      <c r="W216" s="15">
        <f t="shared" si="229"/>
        <v>25.148400000000002</v>
      </c>
      <c r="X216" s="12">
        <f t="shared" si="213"/>
        <v>21889.035000000003</v>
      </c>
      <c r="Y216" s="12">
        <f t="shared" si="230"/>
        <v>13781.985000000001</v>
      </c>
      <c r="Z216" s="12">
        <f t="shared" si="214"/>
        <v>4053.5250000000005</v>
      </c>
      <c r="AA216" s="12">
        <f t="shared" si="215"/>
        <v>231.63000000000002</v>
      </c>
      <c r="AB216" s="12">
        <f t="shared" si="216"/>
        <v>36.725278663869851</v>
      </c>
      <c r="AC216" s="15">
        <f t="shared" si="217"/>
        <v>-3.6352786638698475</v>
      </c>
      <c r="AD216" s="15">
        <f t="shared" si="231"/>
        <v>10.782804687500033</v>
      </c>
      <c r="AE216" s="15">
        <f t="shared" si="232"/>
        <v>13.215250963987344</v>
      </c>
      <c r="AF216" s="15">
        <f t="shared" si="233"/>
        <v>116.26887692877267</v>
      </c>
      <c r="AG216" s="15">
        <f t="shared" si="234"/>
        <v>-0.10986034040102288</v>
      </c>
      <c r="AH216" s="15">
        <f t="shared" si="235"/>
        <v>0.10986034040102288</v>
      </c>
      <c r="AI216" s="15">
        <f t="shared" si="236"/>
        <v>10.986034040102288</v>
      </c>
      <c r="AJ216" s="7"/>
    </row>
    <row r="217" spans="1:36" x14ac:dyDescent="0.3">
      <c r="A217" s="14">
        <v>0.76</v>
      </c>
      <c r="B217" s="14">
        <v>661.5</v>
      </c>
      <c r="C217" s="14">
        <v>416.5</v>
      </c>
      <c r="D217" s="14">
        <v>122.5</v>
      </c>
      <c r="E217" s="14">
        <v>7</v>
      </c>
      <c r="F217" s="14">
        <v>32.31</v>
      </c>
      <c r="G217" s="12">
        <f t="shared" si="218"/>
        <v>0.5776</v>
      </c>
      <c r="H217" s="12">
        <f t="shared" si="219"/>
        <v>437582.25</v>
      </c>
      <c r="I217" s="12">
        <f t="shared" si="220"/>
        <v>173472.25</v>
      </c>
      <c r="J217" s="12">
        <f t="shared" si="221"/>
        <v>15006.25</v>
      </c>
      <c r="K217" s="12">
        <f t="shared" si="222"/>
        <v>49</v>
      </c>
      <c r="L217" s="12">
        <f t="shared" si="223"/>
        <v>1043.9361000000001</v>
      </c>
      <c r="M217" s="12">
        <f t="shared" si="208"/>
        <v>502.74</v>
      </c>
      <c r="N217" s="12">
        <f t="shared" si="224"/>
        <v>316.54000000000002</v>
      </c>
      <c r="O217" s="15">
        <f t="shared" si="225"/>
        <v>93.1</v>
      </c>
      <c r="P217" s="12">
        <f t="shared" si="209"/>
        <v>5.32</v>
      </c>
      <c r="Q217" s="12">
        <f t="shared" si="226"/>
        <v>275514.75</v>
      </c>
      <c r="R217" s="12">
        <f t="shared" si="210"/>
        <v>81033.75</v>
      </c>
      <c r="S217" s="12">
        <f t="shared" si="211"/>
        <v>4630.5</v>
      </c>
      <c r="T217" s="12">
        <f t="shared" si="227"/>
        <v>51021.25</v>
      </c>
      <c r="U217" s="12">
        <f t="shared" si="228"/>
        <v>2915.5</v>
      </c>
      <c r="V217" s="12">
        <f t="shared" si="212"/>
        <v>857.5</v>
      </c>
      <c r="W217" s="15">
        <f t="shared" si="229"/>
        <v>24.555600000000002</v>
      </c>
      <c r="X217" s="12">
        <f t="shared" si="213"/>
        <v>21373.065000000002</v>
      </c>
      <c r="Y217" s="12">
        <f t="shared" si="230"/>
        <v>13457.115000000002</v>
      </c>
      <c r="Z217" s="12">
        <f t="shared" si="214"/>
        <v>3957.9750000000004</v>
      </c>
      <c r="AA217" s="12">
        <f t="shared" si="215"/>
        <v>226.17000000000002</v>
      </c>
      <c r="AB217" s="12">
        <f t="shared" si="216"/>
        <v>36.725278663869851</v>
      </c>
      <c r="AC217" s="15">
        <f t="shared" si="217"/>
        <v>-4.4152786638698487</v>
      </c>
      <c r="AD217" s="15">
        <f t="shared" si="231"/>
        <v>10.002804687500031</v>
      </c>
      <c r="AE217" s="15">
        <f t="shared" si="232"/>
        <v>19.494685679624315</v>
      </c>
      <c r="AF217" s="15">
        <f t="shared" si="233"/>
        <v>100.0561016162726</v>
      </c>
      <c r="AG217" s="15">
        <f t="shared" si="234"/>
        <v>-0.13665362624171615</v>
      </c>
      <c r="AH217" s="15">
        <f t="shared" si="235"/>
        <v>0.13665362624171615</v>
      </c>
      <c r="AI217" s="15">
        <f t="shared" si="236"/>
        <v>13.665362624171614</v>
      </c>
      <c r="AJ217" s="7"/>
    </row>
    <row r="218" spans="1:36" x14ac:dyDescent="0.3">
      <c r="A218" s="14">
        <v>0.74</v>
      </c>
      <c r="B218" s="14">
        <v>686</v>
      </c>
      <c r="C218" s="14">
        <v>245</v>
      </c>
      <c r="D218" s="14">
        <v>220.5</v>
      </c>
      <c r="E218" s="14">
        <v>3.5</v>
      </c>
      <c r="F218" s="14">
        <v>10.08</v>
      </c>
      <c r="G218" s="12">
        <f t="shared" si="218"/>
        <v>0.54759999999999998</v>
      </c>
      <c r="H218" s="12">
        <f t="shared" si="219"/>
        <v>470596</v>
      </c>
      <c r="I218" s="12">
        <f t="shared" si="220"/>
        <v>60025</v>
      </c>
      <c r="J218" s="12">
        <f t="shared" si="221"/>
        <v>48620.25</v>
      </c>
      <c r="K218" s="12">
        <f t="shared" si="222"/>
        <v>12.25</v>
      </c>
      <c r="L218" s="12">
        <f t="shared" si="223"/>
        <v>101.60640000000001</v>
      </c>
      <c r="M218" s="12">
        <f t="shared" si="208"/>
        <v>507.64</v>
      </c>
      <c r="N218" s="12">
        <f t="shared" si="224"/>
        <v>181.3</v>
      </c>
      <c r="O218" s="15">
        <f t="shared" si="225"/>
        <v>163.16999999999999</v>
      </c>
      <c r="P218" s="12">
        <f t="shared" si="209"/>
        <v>2.59</v>
      </c>
      <c r="Q218" s="12">
        <f t="shared" si="226"/>
        <v>168070</v>
      </c>
      <c r="R218" s="12">
        <f t="shared" si="210"/>
        <v>151263</v>
      </c>
      <c r="S218" s="12">
        <f t="shared" si="211"/>
        <v>2401</v>
      </c>
      <c r="T218" s="12">
        <f t="shared" si="227"/>
        <v>54022.5</v>
      </c>
      <c r="U218" s="12">
        <f t="shared" si="228"/>
        <v>857.5</v>
      </c>
      <c r="V218" s="12">
        <f t="shared" si="212"/>
        <v>771.75</v>
      </c>
      <c r="W218" s="15">
        <f t="shared" si="229"/>
        <v>7.4592000000000001</v>
      </c>
      <c r="X218" s="12">
        <f t="shared" si="213"/>
        <v>6914.88</v>
      </c>
      <c r="Y218" s="12">
        <f t="shared" si="230"/>
        <v>2469.6</v>
      </c>
      <c r="Z218" s="12">
        <f t="shared" si="214"/>
        <v>2222.64</v>
      </c>
      <c r="AA218" s="12">
        <f t="shared" si="215"/>
        <v>35.28</v>
      </c>
      <c r="AB218" s="12">
        <f t="shared" si="216"/>
        <v>10.857851627883971</v>
      </c>
      <c r="AC218" s="15">
        <f t="shared" si="217"/>
        <v>-0.77785162788397066</v>
      </c>
      <c r="AD218" s="15">
        <f t="shared" si="231"/>
        <v>-12.227195312499971</v>
      </c>
      <c r="AE218" s="15">
        <f t="shared" si="232"/>
        <v>0.60505315500174317</v>
      </c>
      <c r="AF218" s="15">
        <f t="shared" si="233"/>
        <v>149.50430521002127</v>
      </c>
      <c r="AG218" s="15">
        <f t="shared" si="234"/>
        <v>-7.7167820226584388E-2</v>
      </c>
      <c r="AH218" s="15">
        <f t="shared" si="235"/>
        <v>7.7167820226584388E-2</v>
      </c>
      <c r="AI218" s="15">
        <f t="shared" si="236"/>
        <v>7.7167820226584389</v>
      </c>
      <c r="AJ218" s="7"/>
    </row>
    <row r="219" spans="1:36" x14ac:dyDescent="0.3">
      <c r="A219" s="14">
        <v>0.74</v>
      </c>
      <c r="B219" s="14">
        <v>686</v>
      </c>
      <c r="C219" s="14">
        <v>245</v>
      </c>
      <c r="D219" s="14">
        <v>220.5</v>
      </c>
      <c r="E219" s="14">
        <v>3.5</v>
      </c>
      <c r="F219" s="14">
        <v>10.15</v>
      </c>
      <c r="G219" s="12">
        <f t="shared" si="218"/>
        <v>0.54759999999999998</v>
      </c>
      <c r="H219" s="12">
        <f t="shared" si="219"/>
        <v>470596</v>
      </c>
      <c r="I219" s="12">
        <f t="shared" si="220"/>
        <v>60025</v>
      </c>
      <c r="J219" s="12">
        <f t="shared" si="221"/>
        <v>48620.25</v>
      </c>
      <c r="K219" s="12">
        <f t="shared" si="222"/>
        <v>12.25</v>
      </c>
      <c r="L219" s="12">
        <f t="shared" si="223"/>
        <v>103.02250000000001</v>
      </c>
      <c r="M219" s="12">
        <f t="shared" si="208"/>
        <v>507.64</v>
      </c>
      <c r="N219" s="12">
        <f t="shared" si="224"/>
        <v>181.3</v>
      </c>
      <c r="O219" s="15">
        <f t="shared" si="225"/>
        <v>163.16999999999999</v>
      </c>
      <c r="P219" s="12">
        <f t="shared" si="209"/>
        <v>2.59</v>
      </c>
      <c r="Q219" s="12">
        <f t="shared" si="226"/>
        <v>168070</v>
      </c>
      <c r="R219" s="12">
        <f t="shared" si="210"/>
        <v>151263</v>
      </c>
      <c r="S219" s="12">
        <f t="shared" si="211"/>
        <v>2401</v>
      </c>
      <c r="T219" s="12">
        <f t="shared" si="227"/>
        <v>54022.5</v>
      </c>
      <c r="U219" s="12">
        <f t="shared" si="228"/>
        <v>857.5</v>
      </c>
      <c r="V219" s="12">
        <f t="shared" si="212"/>
        <v>771.75</v>
      </c>
      <c r="W219" s="15">
        <f t="shared" si="229"/>
        <v>7.5110000000000001</v>
      </c>
      <c r="X219" s="12">
        <f t="shared" si="213"/>
        <v>6962.9000000000005</v>
      </c>
      <c r="Y219" s="12">
        <f t="shared" si="230"/>
        <v>2486.75</v>
      </c>
      <c r="Z219" s="12">
        <f t="shared" si="214"/>
        <v>2238.0750000000003</v>
      </c>
      <c r="AA219" s="12">
        <f t="shared" si="215"/>
        <v>35.524999999999999</v>
      </c>
      <c r="AB219" s="12">
        <f t="shared" si="216"/>
        <v>10.857851627883971</v>
      </c>
      <c r="AC219" s="15">
        <f t="shared" si="217"/>
        <v>-0.70785162788397038</v>
      </c>
      <c r="AD219" s="15">
        <f t="shared" si="231"/>
        <v>-12.157195312499971</v>
      </c>
      <c r="AE219" s="15">
        <f t="shared" si="232"/>
        <v>0.50105392709798691</v>
      </c>
      <c r="AF219" s="15">
        <f t="shared" si="233"/>
        <v>147.79739786627127</v>
      </c>
      <c r="AG219" s="15">
        <f t="shared" si="234"/>
        <v>-6.9739076638814818E-2</v>
      </c>
      <c r="AH219" s="15">
        <f t="shared" si="235"/>
        <v>6.9739076638814818E-2</v>
      </c>
      <c r="AI219" s="15">
        <f t="shared" si="236"/>
        <v>6.9739076638814819</v>
      </c>
      <c r="AJ219" s="7"/>
    </row>
    <row r="220" spans="1:36" x14ac:dyDescent="0.3">
      <c r="A220" s="14">
        <v>0.74</v>
      </c>
      <c r="B220" s="14">
        <v>686</v>
      </c>
      <c r="C220" s="14">
        <v>245</v>
      </c>
      <c r="D220" s="14">
        <v>220.5</v>
      </c>
      <c r="E220" s="14">
        <v>3.5</v>
      </c>
      <c r="F220" s="14">
        <v>10.07</v>
      </c>
      <c r="G220" s="12">
        <f t="shared" si="218"/>
        <v>0.54759999999999998</v>
      </c>
      <c r="H220" s="12">
        <f t="shared" si="219"/>
        <v>470596</v>
      </c>
      <c r="I220" s="12">
        <f t="shared" si="220"/>
        <v>60025</v>
      </c>
      <c r="J220" s="12">
        <f t="shared" si="221"/>
        <v>48620.25</v>
      </c>
      <c r="K220" s="12">
        <f t="shared" si="222"/>
        <v>12.25</v>
      </c>
      <c r="L220" s="12">
        <f t="shared" si="223"/>
        <v>101.40490000000001</v>
      </c>
      <c r="M220" s="12">
        <f t="shared" si="208"/>
        <v>507.64</v>
      </c>
      <c r="N220" s="12">
        <f t="shared" si="224"/>
        <v>181.3</v>
      </c>
      <c r="O220" s="15">
        <f t="shared" si="225"/>
        <v>163.16999999999999</v>
      </c>
      <c r="P220" s="12">
        <f t="shared" si="209"/>
        <v>2.59</v>
      </c>
      <c r="Q220" s="12">
        <f t="shared" si="226"/>
        <v>168070</v>
      </c>
      <c r="R220" s="12">
        <f t="shared" si="210"/>
        <v>151263</v>
      </c>
      <c r="S220" s="12">
        <f t="shared" si="211"/>
        <v>2401</v>
      </c>
      <c r="T220" s="12">
        <f t="shared" si="227"/>
        <v>54022.5</v>
      </c>
      <c r="U220" s="12">
        <f t="shared" si="228"/>
        <v>857.5</v>
      </c>
      <c r="V220" s="12">
        <f t="shared" si="212"/>
        <v>771.75</v>
      </c>
      <c r="W220" s="15">
        <f t="shared" si="229"/>
        <v>7.4518000000000004</v>
      </c>
      <c r="X220" s="12">
        <f t="shared" si="213"/>
        <v>6908.02</v>
      </c>
      <c r="Y220" s="12">
        <f t="shared" si="230"/>
        <v>2467.15</v>
      </c>
      <c r="Z220" s="12">
        <f t="shared" si="214"/>
        <v>2220.4349999999999</v>
      </c>
      <c r="AA220" s="12">
        <f t="shared" si="215"/>
        <v>35.245000000000005</v>
      </c>
      <c r="AB220" s="12">
        <f t="shared" si="216"/>
        <v>10.857851627883971</v>
      </c>
      <c r="AC220" s="15">
        <f t="shared" si="217"/>
        <v>-0.78785162788397045</v>
      </c>
      <c r="AD220" s="15">
        <f t="shared" si="231"/>
        <v>-12.237195312499971</v>
      </c>
      <c r="AE220" s="15">
        <f t="shared" si="232"/>
        <v>0.6207101875594222</v>
      </c>
      <c r="AF220" s="15">
        <f t="shared" si="233"/>
        <v>149.74894911627126</v>
      </c>
      <c r="AG220" s="15">
        <f t="shared" si="234"/>
        <v>-7.82375002863923E-2</v>
      </c>
      <c r="AH220" s="15">
        <f t="shared" si="235"/>
        <v>7.82375002863923E-2</v>
      </c>
      <c r="AI220" s="15">
        <f t="shared" si="236"/>
        <v>7.8237500286392301</v>
      </c>
      <c r="AJ220" s="7"/>
    </row>
    <row r="221" spans="1:36" x14ac:dyDescent="0.3">
      <c r="A221" s="14">
        <v>0.74</v>
      </c>
      <c r="B221" s="14">
        <v>686</v>
      </c>
      <c r="C221" s="14">
        <v>245</v>
      </c>
      <c r="D221" s="14">
        <v>220.5</v>
      </c>
      <c r="E221" s="14">
        <v>3.5</v>
      </c>
      <c r="F221" s="14">
        <v>10.14</v>
      </c>
      <c r="G221" s="12">
        <f t="shared" si="218"/>
        <v>0.54759999999999998</v>
      </c>
      <c r="H221" s="12">
        <f t="shared" si="219"/>
        <v>470596</v>
      </c>
      <c r="I221" s="12">
        <f t="shared" si="220"/>
        <v>60025</v>
      </c>
      <c r="J221" s="12">
        <f t="shared" si="221"/>
        <v>48620.25</v>
      </c>
      <c r="K221" s="12">
        <f t="shared" si="222"/>
        <v>12.25</v>
      </c>
      <c r="L221" s="12">
        <f t="shared" si="223"/>
        <v>102.81960000000001</v>
      </c>
      <c r="M221" s="12">
        <f t="shared" si="208"/>
        <v>507.64</v>
      </c>
      <c r="N221" s="12">
        <f t="shared" si="224"/>
        <v>181.3</v>
      </c>
      <c r="O221" s="15">
        <f t="shared" si="225"/>
        <v>163.16999999999999</v>
      </c>
      <c r="P221" s="12">
        <f t="shared" si="209"/>
        <v>2.59</v>
      </c>
      <c r="Q221" s="12">
        <f t="shared" si="226"/>
        <v>168070</v>
      </c>
      <c r="R221" s="12">
        <f t="shared" si="210"/>
        <v>151263</v>
      </c>
      <c r="S221" s="12">
        <f t="shared" si="211"/>
        <v>2401</v>
      </c>
      <c r="T221" s="12">
        <f t="shared" si="227"/>
        <v>54022.5</v>
      </c>
      <c r="U221" s="12">
        <f t="shared" si="228"/>
        <v>857.5</v>
      </c>
      <c r="V221" s="12">
        <f t="shared" si="212"/>
        <v>771.75</v>
      </c>
      <c r="W221" s="15">
        <f t="shared" si="229"/>
        <v>7.5036000000000005</v>
      </c>
      <c r="X221" s="12">
        <f t="shared" si="213"/>
        <v>6956.04</v>
      </c>
      <c r="Y221" s="12">
        <f t="shared" si="230"/>
        <v>2484.3000000000002</v>
      </c>
      <c r="Z221" s="12">
        <f t="shared" si="214"/>
        <v>2235.8700000000003</v>
      </c>
      <c r="AA221" s="12">
        <f t="shared" si="215"/>
        <v>35.49</v>
      </c>
      <c r="AB221" s="12">
        <f t="shared" si="216"/>
        <v>10.857851627883971</v>
      </c>
      <c r="AC221" s="15">
        <f t="shared" si="217"/>
        <v>-0.71785162788397017</v>
      </c>
      <c r="AD221" s="15">
        <f t="shared" si="231"/>
        <v>-12.16719531249997</v>
      </c>
      <c r="AE221" s="15">
        <f t="shared" si="232"/>
        <v>0.51531095965566598</v>
      </c>
      <c r="AF221" s="15">
        <f t="shared" si="233"/>
        <v>148.04064177252124</v>
      </c>
      <c r="AG221" s="15">
        <f t="shared" si="234"/>
        <v>-7.0794046142403366E-2</v>
      </c>
      <c r="AH221" s="15">
        <f t="shared" si="235"/>
        <v>7.0794046142403366E-2</v>
      </c>
      <c r="AI221" s="15">
        <f t="shared" si="236"/>
        <v>7.0794046142403371</v>
      </c>
      <c r="AJ221" s="7"/>
    </row>
    <row r="222" spans="1:36" x14ac:dyDescent="0.3">
      <c r="A222" s="14">
        <v>0.71</v>
      </c>
      <c r="B222" s="14">
        <v>710.5</v>
      </c>
      <c r="C222" s="14">
        <v>269.5</v>
      </c>
      <c r="D222" s="14">
        <v>220.5</v>
      </c>
      <c r="E222" s="14">
        <v>3.5</v>
      </c>
      <c r="F222" s="14">
        <v>10.66</v>
      </c>
      <c r="G222" s="12">
        <f t="shared" si="218"/>
        <v>0.50409999999999999</v>
      </c>
      <c r="H222" s="12">
        <f t="shared" si="219"/>
        <v>504810.25</v>
      </c>
      <c r="I222" s="12">
        <f t="shared" si="220"/>
        <v>72630.25</v>
      </c>
      <c r="J222" s="12">
        <f t="shared" si="221"/>
        <v>48620.25</v>
      </c>
      <c r="K222" s="12">
        <f t="shared" si="222"/>
        <v>12.25</v>
      </c>
      <c r="L222" s="12">
        <f t="shared" si="223"/>
        <v>113.6356</v>
      </c>
      <c r="M222" s="12">
        <f t="shared" si="208"/>
        <v>504.45499999999998</v>
      </c>
      <c r="N222" s="12">
        <f t="shared" si="224"/>
        <v>191.345</v>
      </c>
      <c r="O222" s="15">
        <f t="shared" si="225"/>
        <v>156.55499999999998</v>
      </c>
      <c r="P222" s="12">
        <f t="shared" si="209"/>
        <v>2.4849999999999999</v>
      </c>
      <c r="Q222" s="12">
        <f t="shared" si="226"/>
        <v>191479.75</v>
      </c>
      <c r="R222" s="12">
        <f t="shared" si="210"/>
        <v>156665.25</v>
      </c>
      <c r="S222" s="12">
        <f t="shared" si="211"/>
        <v>2486.75</v>
      </c>
      <c r="T222" s="12">
        <f t="shared" si="227"/>
        <v>59424.75</v>
      </c>
      <c r="U222" s="12">
        <f t="shared" si="228"/>
        <v>943.25</v>
      </c>
      <c r="V222" s="12">
        <f t="shared" si="212"/>
        <v>771.75</v>
      </c>
      <c r="W222" s="15">
        <f t="shared" si="229"/>
        <v>7.5686</v>
      </c>
      <c r="X222" s="12">
        <f t="shared" si="213"/>
        <v>7573.93</v>
      </c>
      <c r="Y222" s="12">
        <f t="shared" si="230"/>
        <v>2872.87</v>
      </c>
      <c r="Z222" s="12">
        <f t="shared" si="214"/>
        <v>2350.5300000000002</v>
      </c>
      <c r="AA222" s="12">
        <f t="shared" si="215"/>
        <v>37.31</v>
      </c>
      <c r="AB222" s="12">
        <f t="shared" si="216"/>
        <v>12.152389075022025</v>
      </c>
      <c r="AC222" s="15">
        <f t="shared" si="217"/>
        <v>-1.4923890750220252</v>
      </c>
      <c r="AD222" s="15">
        <f t="shared" si="231"/>
        <v>-11.647195312499971</v>
      </c>
      <c r="AE222" s="15">
        <f t="shared" si="232"/>
        <v>2.2272251512450962</v>
      </c>
      <c r="AF222" s="15">
        <f t="shared" si="233"/>
        <v>135.6571586475213</v>
      </c>
      <c r="AG222" s="15">
        <f t="shared" si="234"/>
        <v>-0.13999897514277909</v>
      </c>
      <c r="AH222" s="15">
        <f t="shared" si="235"/>
        <v>0.13999897514277909</v>
      </c>
      <c r="AI222" s="15">
        <f t="shared" si="236"/>
        <v>13.99989751427791</v>
      </c>
      <c r="AJ222" s="7"/>
    </row>
    <row r="223" spans="1:36" x14ac:dyDescent="0.3">
      <c r="A223" s="14">
        <v>0.71</v>
      </c>
      <c r="B223" s="14">
        <v>710.5</v>
      </c>
      <c r="C223" s="14">
        <v>269.5</v>
      </c>
      <c r="D223" s="14">
        <v>220.5</v>
      </c>
      <c r="E223" s="14">
        <v>3.5</v>
      </c>
      <c r="F223" s="14">
        <v>10.68</v>
      </c>
      <c r="G223" s="12">
        <f t="shared" si="218"/>
        <v>0.50409999999999999</v>
      </c>
      <c r="H223" s="12">
        <f t="shared" si="219"/>
        <v>504810.25</v>
      </c>
      <c r="I223" s="12">
        <f t="shared" si="220"/>
        <v>72630.25</v>
      </c>
      <c r="J223" s="12">
        <f t="shared" si="221"/>
        <v>48620.25</v>
      </c>
      <c r="K223" s="12">
        <f t="shared" si="222"/>
        <v>12.25</v>
      </c>
      <c r="L223" s="12">
        <f t="shared" si="223"/>
        <v>114.0624</v>
      </c>
      <c r="M223" s="12">
        <f t="shared" si="208"/>
        <v>504.45499999999998</v>
      </c>
      <c r="N223" s="12">
        <f t="shared" si="224"/>
        <v>191.345</v>
      </c>
      <c r="O223" s="15">
        <f t="shared" si="225"/>
        <v>156.55499999999998</v>
      </c>
      <c r="P223" s="12">
        <f t="shared" si="209"/>
        <v>2.4849999999999999</v>
      </c>
      <c r="Q223" s="12">
        <f t="shared" si="226"/>
        <v>191479.75</v>
      </c>
      <c r="R223" s="12">
        <f t="shared" si="210"/>
        <v>156665.25</v>
      </c>
      <c r="S223" s="12">
        <f t="shared" si="211"/>
        <v>2486.75</v>
      </c>
      <c r="T223" s="12">
        <f t="shared" si="227"/>
        <v>59424.75</v>
      </c>
      <c r="U223" s="12">
        <f t="shared" si="228"/>
        <v>943.25</v>
      </c>
      <c r="V223" s="12">
        <f t="shared" si="212"/>
        <v>771.75</v>
      </c>
      <c r="W223" s="15">
        <f t="shared" si="229"/>
        <v>7.5827999999999998</v>
      </c>
      <c r="X223" s="12">
        <f t="shared" si="213"/>
        <v>7588.1399999999994</v>
      </c>
      <c r="Y223" s="12">
        <f t="shared" si="230"/>
        <v>2878.2599999999998</v>
      </c>
      <c r="Z223" s="12">
        <f t="shared" si="214"/>
        <v>2354.94</v>
      </c>
      <c r="AA223" s="12">
        <f t="shared" si="215"/>
        <v>37.379999999999995</v>
      </c>
      <c r="AB223" s="12">
        <f t="shared" si="216"/>
        <v>12.152389075022025</v>
      </c>
      <c r="AC223" s="15">
        <f t="shared" si="217"/>
        <v>-1.4723890750220257</v>
      </c>
      <c r="AD223" s="15">
        <f t="shared" si="231"/>
        <v>-11.627195312499971</v>
      </c>
      <c r="AE223" s="15">
        <f t="shared" si="232"/>
        <v>2.1679295882442164</v>
      </c>
      <c r="AF223" s="15">
        <f t="shared" si="233"/>
        <v>135.19167083502131</v>
      </c>
      <c r="AG223" s="15">
        <f t="shared" si="234"/>
        <v>-0.13786414560131327</v>
      </c>
      <c r="AH223" s="15">
        <f t="shared" si="235"/>
        <v>0.13786414560131327</v>
      </c>
      <c r="AI223" s="15">
        <f t="shared" si="236"/>
        <v>13.786414560131327</v>
      </c>
      <c r="AJ223" s="7"/>
    </row>
    <row r="224" spans="1:36" x14ac:dyDescent="0.3">
      <c r="A224" s="14">
        <v>0.71</v>
      </c>
      <c r="B224" s="14">
        <v>710.5</v>
      </c>
      <c r="C224" s="14">
        <v>269.5</v>
      </c>
      <c r="D224" s="14">
        <v>220.5</v>
      </c>
      <c r="E224" s="14">
        <v>3.5</v>
      </c>
      <c r="F224" s="14">
        <v>10.53</v>
      </c>
      <c r="G224" s="12">
        <f t="shared" si="218"/>
        <v>0.50409999999999999</v>
      </c>
      <c r="H224" s="12">
        <f t="shared" si="219"/>
        <v>504810.25</v>
      </c>
      <c r="I224" s="12">
        <f t="shared" si="220"/>
        <v>72630.25</v>
      </c>
      <c r="J224" s="12">
        <f t="shared" si="221"/>
        <v>48620.25</v>
      </c>
      <c r="K224" s="12">
        <f t="shared" si="222"/>
        <v>12.25</v>
      </c>
      <c r="L224" s="12">
        <f t="shared" si="223"/>
        <v>110.88089999999998</v>
      </c>
      <c r="M224" s="12">
        <f t="shared" si="208"/>
        <v>504.45499999999998</v>
      </c>
      <c r="N224" s="12">
        <f t="shared" si="224"/>
        <v>191.345</v>
      </c>
      <c r="O224" s="15">
        <f t="shared" si="225"/>
        <v>156.55499999999998</v>
      </c>
      <c r="P224" s="12">
        <f t="shared" si="209"/>
        <v>2.4849999999999999</v>
      </c>
      <c r="Q224" s="12">
        <f t="shared" si="226"/>
        <v>191479.75</v>
      </c>
      <c r="R224" s="12">
        <f t="shared" si="210"/>
        <v>156665.25</v>
      </c>
      <c r="S224" s="12">
        <f t="shared" si="211"/>
        <v>2486.75</v>
      </c>
      <c r="T224" s="12">
        <f t="shared" si="227"/>
        <v>59424.75</v>
      </c>
      <c r="U224" s="12">
        <f t="shared" si="228"/>
        <v>943.25</v>
      </c>
      <c r="V224" s="12">
        <f t="shared" si="212"/>
        <v>771.75</v>
      </c>
      <c r="W224" s="15">
        <f t="shared" si="229"/>
        <v>7.4762999999999993</v>
      </c>
      <c r="X224" s="12">
        <f t="shared" si="213"/>
        <v>7481.5649999999996</v>
      </c>
      <c r="Y224" s="12">
        <f t="shared" si="230"/>
        <v>2837.835</v>
      </c>
      <c r="Z224" s="12">
        <f t="shared" si="214"/>
        <v>2321.8649999999998</v>
      </c>
      <c r="AA224" s="12">
        <f t="shared" si="215"/>
        <v>36.854999999999997</v>
      </c>
      <c r="AB224" s="12">
        <f t="shared" si="216"/>
        <v>12.152389075022025</v>
      </c>
      <c r="AC224" s="15">
        <f t="shared" si="217"/>
        <v>-1.622389075022026</v>
      </c>
      <c r="AD224" s="15">
        <f t="shared" si="231"/>
        <v>-11.777195312499972</v>
      </c>
      <c r="AE224" s="15">
        <f t="shared" si="232"/>
        <v>2.6321463107508252</v>
      </c>
      <c r="AF224" s="15">
        <f t="shared" si="233"/>
        <v>138.70232942877129</v>
      </c>
      <c r="AG224" s="15">
        <f t="shared" si="234"/>
        <v>-0.15407303656429497</v>
      </c>
      <c r="AH224" s="15">
        <f t="shared" si="235"/>
        <v>0.15407303656429497</v>
      </c>
      <c r="AI224" s="15">
        <f t="shared" si="236"/>
        <v>15.407303656429496</v>
      </c>
      <c r="AJ224" s="7"/>
    </row>
    <row r="225" spans="1:36" x14ac:dyDescent="0.3">
      <c r="A225" s="14">
        <v>0.71</v>
      </c>
      <c r="B225" s="14">
        <v>710.5</v>
      </c>
      <c r="C225" s="14">
        <v>269.5</v>
      </c>
      <c r="D225" s="14">
        <v>220.5</v>
      </c>
      <c r="E225" s="14">
        <v>3.5</v>
      </c>
      <c r="F225" s="14">
        <v>10.72</v>
      </c>
      <c r="G225" s="12">
        <f t="shared" si="218"/>
        <v>0.50409999999999999</v>
      </c>
      <c r="H225" s="12">
        <f t="shared" si="219"/>
        <v>504810.25</v>
      </c>
      <c r="I225" s="12">
        <f t="shared" si="220"/>
        <v>72630.25</v>
      </c>
      <c r="J225" s="12">
        <f t="shared" si="221"/>
        <v>48620.25</v>
      </c>
      <c r="K225" s="12">
        <f t="shared" si="222"/>
        <v>12.25</v>
      </c>
      <c r="L225" s="12">
        <f t="shared" si="223"/>
        <v>114.91840000000002</v>
      </c>
      <c r="M225" s="12">
        <f t="shared" si="208"/>
        <v>504.45499999999998</v>
      </c>
      <c r="N225" s="12">
        <f t="shared" si="224"/>
        <v>191.345</v>
      </c>
      <c r="O225" s="15">
        <f t="shared" si="225"/>
        <v>156.55499999999998</v>
      </c>
      <c r="P225" s="12">
        <f t="shared" si="209"/>
        <v>2.4849999999999999</v>
      </c>
      <c r="Q225" s="12">
        <f t="shared" si="226"/>
        <v>191479.75</v>
      </c>
      <c r="R225" s="12">
        <f t="shared" si="210"/>
        <v>156665.25</v>
      </c>
      <c r="S225" s="12">
        <f t="shared" si="211"/>
        <v>2486.75</v>
      </c>
      <c r="T225" s="12">
        <f t="shared" si="227"/>
        <v>59424.75</v>
      </c>
      <c r="U225" s="12">
        <f t="shared" si="228"/>
        <v>943.25</v>
      </c>
      <c r="V225" s="12">
        <f t="shared" si="212"/>
        <v>771.75</v>
      </c>
      <c r="W225" s="15">
        <f t="shared" si="229"/>
        <v>7.6112000000000002</v>
      </c>
      <c r="X225" s="12">
        <f t="shared" si="213"/>
        <v>7616.56</v>
      </c>
      <c r="Y225" s="12">
        <f t="shared" si="230"/>
        <v>2889.04</v>
      </c>
      <c r="Z225" s="12">
        <f t="shared" si="214"/>
        <v>2363.7600000000002</v>
      </c>
      <c r="AA225" s="12">
        <f t="shared" si="215"/>
        <v>37.520000000000003</v>
      </c>
      <c r="AB225" s="12">
        <f t="shared" si="216"/>
        <v>12.152389075022025</v>
      </c>
      <c r="AC225" s="15">
        <f t="shared" si="217"/>
        <v>-1.4323890750220247</v>
      </c>
      <c r="AD225" s="15">
        <f t="shared" si="231"/>
        <v>-11.58719531249997</v>
      </c>
      <c r="AE225" s="15">
        <f t="shared" si="232"/>
        <v>2.0517384622424517</v>
      </c>
      <c r="AF225" s="15">
        <f t="shared" si="233"/>
        <v>134.26309521002128</v>
      </c>
      <c r="AG225" s="15">
        <f t="shared" si="234"/>
        <v>-0.13361838386399483</v>
      </c>
      <c r="AH225" s="15">
        <f t="shared" si="235"/>
        <v>0.13361838386399483</v>
      </c>
      <c r="AI225" s="15">
        <f t="shared" si="236"/>
        <v>13.361838386399484</v>
      </c>
      <c r="AJ225" s="7"/>
    </row>
    <row r="226" spans="1:36" x14ac:dyDescent="0.3">
      <c r="A226" s="14">
        <v>0.69</v>
      </c>
      <c r="B226" s="14">
        <v>735</v>
      </c>
      <c r="C226" s="14">
        <v>294</v>
      </c>
      <c r="D226" s="14">
        <v>220.5</v>
      </c>
      <c r="E226" s="14">
        <v>3.5</v>
      </c>
      <c r="F226" s="14">
        <v>11.18</v>
      </c>
      <c r="G226" s="12">
        <f t="shared" si="218"/>
        <v>0.47609999999999991</v>
      </c>
      <c r="H226" s="12">
        <f t="shared" si="219"/>
        <v>540225</v>
      </c>
      <c r="I226" s="12">
        <f t="shared" si="220"/>
        <v>86436</v>
      </c>
      <c r="J226" s="12">
        <f t="shared" si="221"/>
        <v>48620.25</v>
      </c>
      <c r="K226" s="12">
        <f t="shared" si="222"/>
        <v>12.25</v>
      </c>
      <c r="L226" s="12">
        <f t="shared" si="223"/>
        <v>124.99239999999999</v>
      </c>
      <c r="M226" s="12">
        <f t="shared" si="208"/>
        <v>507.15</v>
      </c>
      <c r="N226" s="12">
        <f t="shared" si="224"/>
        <v>202.85999999999999</v>
      </c>
      <c r="O226" s="15">
        <f t="shared" si="225"/>
        <v>152.14499999999998</v>
      </c>
      <c r="P226" s="12">
        <f t="shared" si="209"/>
        <v>2.415</v>
      </c>
      <c r="Q226" s="12">
        <f t="shared" si="226"/>
        <v>216090</v>
      </c>
      <c r="R226" s="12">
        <f t="shared" si="210"/>
        <v>162067.5</v>
      </c>
      <c r="S226" s="12">
        <f t="shared" si="211"/>
        <v>2572.5</v>
      </c>
      <c r="T226" s="12">
        <f t="shared" si="227"/>
        <v>64827</v>
      </c>
      <c r="U226" s="12">
        <f t="shared" si="228"/>
        <v>1029</v>
      </c>
      <c r="V226" s="12">
        <f t="shared" si="212"/>
        <v>771.75</v>
      </c>
      <c r="W226" s="15">
        <f t="shared" si="229"/>
        <v>7.7141999999999991</v>
      </c>
      <c r="X226" s="12">
        <f t="shared" si="213"/>
        <v>8217.2999999999993</v>
      </c>
      <c r="Y226" s="12">
        <f t="shared" si="230"/>
        <v>3286.92</v>
      </c>
      <c r="Z226" s="12">
        <f t="shared" si="214"/>
        <v>2465.19</v>
      </c>
      <c r="AA226" s="12">
        <f t="shared" si="215"/>
        <v>39.129999999999995</v>
      </c>
      <c r="AB226" s="12">
        <f t="shared" si="216"/>
        <v>12.799192204392508</v>
      </c>
      <c r="AC226" s="15">
        <f t="shared" si="217"/>
        <v>-1.6191922043925082</v>
      </c>
      <c r="AD226" s="15">
        <f t="shared" si="231"/>
        <v>-11.127195312499971</v>
      </c>
      <c r="AE226" s="15">
        <f t="shared" si="232"/>
        <v>2.6217833947654703</v>
      </c>
      <c r="AF226" s="15">
        <f t="shared" si="233"/>
        <v>123.81447552252133</v>
      </c>
      <c r="AG226" s="15">
        <f t="shared" si="234"/>
        <v>-0.14482935638573419</v>
      </c>
      <c r="AH226" s="15">
        <f t="shared" si="235"/>
        <v>0.14482935638573419</v>
      </c>
      <c r="AI226" s="15">
        <f t="shared" si="236"/>
        <v>14.482935638573419</v>
      </c>
      <c r="AJ226" s="7"/>
    </row>
    <row r="227" spans="1:36" x14ac:dyDescent="0.3">
      <c r="A227" s="14">
        <v>0.69</v>
      </c>
      <c r="B227" s="14">
        <v>735</v>
      </c>
      <c r="C227" s="14">
        <v>294</v>
      </c>
      <c r="D227" s="14">
        <v>220.5</v>
      </c>
      <c r="E227" s="14">
        <v>3.5</v>
      </c>
      <c r="F227" s="14">
        <v>11.22</v>
      </c>
      <c r="G227" s="12">
        <f t="shared" si="218"/>
        <v>0.47609999999999991</v>
      </c>
      <c r="H227" s="12">
        <f t="shared" si="219"/>
        <v>540225</v>
      </c>
      <c r="I227" s="12">
        <f t="shared" si="220"/>
        <v>86436</v>
      </c>
      <c r="J227" s="12">
        <f t="shared" si="221"/>
        <v>48620.25</v>
      </c>
      <c r="K227" s="12">
        <f t="shared" si="222"/>
        <v>12.25</v>
      </c>
      <c r="L227" s="12">
        <f t="shared" si="223"/>
        <v>125.88840000000002</v>
      </c>
      <c r="M227" s="12">
        <f t="shared" si="208"/>
        <v>507.15</v>
      </c>
      <c r="N227" s="12">
        <f t="shared" si="224"/>
        <v>202.85999999999999</v>
      </c>
      <c r="O227" s="15">
        <f t="shared" si="225"/>
        <v>152.14499999999998</v>
      </c>
      <c r="P227" s="12">
        <f t="shared" si="209"/>
        <v>2.415</v>
      </c>
      <c r="Q227" s="12">
        <f t="shared" si="226"/>
        <v>216090</v>
      </c>
      <c r="R227" s="12">
        <f t="shared" si="210"/>
        <v>162067.5</v>
      </c>
      <c r="S227" s="12">
        <f t="shared" si="211"/>
        <v>2572.5</v>
      </c>
      <c r="T227" s="12">
        <f t="shared" si="227"/>
        <v>64827</v>
      </c>
      <c r="U227" s="12">
        <f t="shared" si="228"/>
        <v>1029</v>
      </c>
      <c r="V227" s="12">
        <f t="shared" si="212"/>
        <v>771.75</v>
      </c>
      <c r="W227" s="15">
        <f t="shared" si="229"/>
        <v>7.7417999999999996</v>
      </c>
      <c r="X227" s="12">
        <f t="shared" si="213"/>
        <v>8246.7000000000007</v>
      </c>
      <c r="Y227" s="12">
        <f t="shared" si="230"/>
        <v>3298.6800000000003</v>
      </c>
      <c r="Z227" s="12">
        <f t="shared" si="214"/>
        <v>2474.0100000000002</v>
      </c>
      <c r="AA227" s="12">
        <f t="shared" si="215"/>
        <v>39.270000000000003</v>
      </c>
      <c r="AB227" s="12">
        <f t="shared" si="216"/>
        <v>12.799192204392508</v>
      </c>
      <c r="AC227" s="15">
        <f t="shared" si="217"/>
        <v>-1.5791922043925073</v>
      </c>
      <c r="AD227" s="15">
        <f t="shared" si="231"/>
        <v>-11.08719531249997</v>
      </c>
      <c r="AE227" s="15">
        <f t="shared" si="232"/>
        <v>2.4938480184140666</v>
      </c>
      <c r="AF227" s="15">
        <f t="shared" si="233"/>
        <v>122.92589989752132</v>
      </c>
      <c r="AG227" s="15">
        <f t="shared" si="234"/>
        <v>-0.14074796830592756</v>
      </c>
      <c r="AH227" s="15">
        <f t="shared" si="235"/>
        <v>0.14074796830592756</v>
      </c>
      <c r="AI227" s="15">
        <f t="shared" si="236"/>
        <v>14.074796830592756</v>
      </c>
      <c r="AJ227" s="7"/>
    </row>
    <row r="228" spans="1:36" x14ac:dyDescent="0.3">
      <c r="A228" s="14">
        <v>0.69</v>
      </c>
      <c r="B228" s="14">
        <v>735</v>
      </c>
      <c r="C228" s="14">
        <v>294</v>
      </c>
      <c r="D228" s="14">
        <v>220.5</v>
      </c>
      <c r="E228" s="14">
        <v>3.5</v>
      </c>
      <c r="F228" s="14">
        <v>11.07</v>
      </c>
      <c r="G228" s="12">
        <f t="shared" si="218"/>
        <v>0.47609999999999991</v>
      </c>
      <c r="H228" s="12">
        <f t="shared" si="219"/>
        <v>540225</v>
      </c>
      <c r="I228" s="12">
        <f t="shared" si="220"/>
        <v>86436</v>
      </c>
      <c r="J228" s="12">
        <f t="shared" si="221"/>
        <v>48620.25</v>
      </c>
      <c r="K228" s="12">
        <f t="shared" si="222"/>
        <v>12.25</v>
      </c>
      <c r="L228" s="12">
        <f t="shared" si="223"/>
        <v>122.54490000000001</v>
      </c>
      <c r="M228" s="12">
        <f t="shared" si="208"/>
        <v>507.15</v>
      </c>
      <c r="N228" s="12">
        <f t="shared" si="224"/>
        <v>202.85999999999999</v>
      </c>
      <c r="O228" s="15">
        <f t="shared" si="225"/>
        <v>152.14499999999998</v>
      </c>
      <c r="P228" s="12">
        <f t="shared" si="209"/>
        <v>2.415</v>
      </c>
      <c r="Q228" s="12">
        <f t="shared" si="226"/>
        <v>216090</v>
      </c>
      <c r="R228" s="12">
        <f t="shared" si="210"/>
        <v>162067.5</v>
      </c>
      <c r="S228" s="12">
        <f t="shared" si="211"/>
        <v>2572.5</v>
      </c>
      <c r="T228" s="12">
        <f t="shared" si="227"/>
        <v>64827</v>
      </c>
      <c r="U228" s="12">
        <f t="shared" si="228"/>
        <v>1029</v>
      </c>
      <c r="V228" s="12">
        <f t="shared" si="212"/>
        <v>771.75</v>
      </c>
      <c r="W228" s="15">
        <f t="shared" si="229"/>
        <v>7.6382999999999992</v>
      </c>
      <c r="X228" s="12">
        <f t="shared" si="213"/>
        <v>8136.45</v>
      </c>
      <c r="Y228" s="12">
        <f t="shared" si="230"/>
        <v>3254.58</v>
      </c>
      <c r="Z228" s="12">
        <f t="shared" si="214"/>
        <v>2440.9349999999999</v>
      </c>
      <c r="AA228" s="12">
        <f t="shared" si="215"/>
        <v>38.745000000000005</v>
      </c>
      <c r="AB228" s="12">
        <f t="shared" si="216"/>
        <v>12.799192204392508</v>
      </c>
      <c r="AC228" s="15">
        <f t="shared" si="217"/>
        <v>-1.7291922043925076</v>
      </c>
      <c r="AD228" s="15">
        <f t="shared" si="231"/>
        <v>-11.237195312499971</v>
      </c>
      <c r="AE228" s="15">
        <f t="shared" si="232"/>
        <v>2.99010567973182</v>
      </c>
      <c r="AF228" s="15">
        <f t="shared" si="233"/>
        <v>126.27455849127131</v>
      </c>
      <c r="AG228" s="15">
        <f t="shared" si="234"/>
        <v>-0.15620525784936834</v>
      </c>
      <c r="AH228" s="15">
        <f t="shared" si="235"/>
        <v>0.15620525784936834</v>
      </c>
      <c r="AI228" s="15">
        <f t="shared" si="236"/>
        <v>15.620525784936834</v>
      </c>
      <c r="AJ228" s="7"/>
    </row>
    <row r="229" spans="1:36" x14ac:dyDescent="0.3">
      <c r="A229" s="14">
        <v>0.69</v>
      </c>
      <c r="B229" s="14">
        <v>735</v>
      </c>
      <c r="C229" s="14">
        <v>294</v>
      </c>
      <c r="D229" s="14">
        <v>220.5</v>
      </c>
      <c r="E229" s="14">
        <v>3.5</v>
      </c>
      <c r="F229" s="14">
        <v>11.2</v>
      </c>
      <c r="G229" s="12">
        <f t="shared" si="218"/>
        <v>0.47609999999999991</v>
      </c>
      <c r="H229" s="12">
        <f t="shared" si="219"/>
        <v>540225</v>
      </c>
      <c r="I229" s="12">
        <f t="shared" si="220"/>
        <v>86436</v>
      </c>
      <c r="J229" s="12">
        <f t="shared" si="221"/>
        <v>48620.25</v>
      </c>
      <c r="K229" s="12">
        <f t="shared" si="222"/>
        <v>12.25</v>
      </c>
      <c r="L229" s="12">
        <f t="shared" si="223"/>
        <v>125.43999999999998</v>
      </c>
      <c r="M229" s="12">
        <f t="shared" si="208"/>
        <v>507.15</v>
      </c>
      <c r="N229" s="12">
        <f t="shared" si="224"/>
        <v>202.85999999999999</v>
      </c>
      <c r="O229" s="15">
        <f t="shared" si="225"/>
        <v>152.14499999999998</v>
      </c>
      <c r="P229" s="12">
        <f t="shared" si="209"/>
        <v>2.415</v>
      </c>
      <c r="Q229" s="12">
        <f t="shared" si="226"/>
        <v>216090</v>
      </c>
      <c r="R229" s="12">
        <f t="shared" si="210"/>
        <v>162067.5</v>
      </c>
      <c r="S229" s="12">
        <f t="shared" si="211"/>
        <v>2572.5</v>
      </c>
      <c r="T229" s="12">
        <f t="shared" si="227"/>
        <v>64827</v>
      </c>
      <c r="U229" s="12">
        <f t="shared" si="228"/>
        <v>1029</v>
      </c>
      <c r="V229" s="12">
        <f t="shared" si="212"/>
        <v>771.75</v>
      </c>
      <c r="W229" s="15">
        <f t="shared" si="229"/>
        <v>7.7279999999999989</v>
      </c>
      <c r="X229" s="12">
        <f t="shared" si="213"/>
        <v>8232</v>
      </c>
      <c r="Y229" s="12">
        <f t="shared" si="230"/>
        <v>3292.7999999999997</v>
      </c>
      <c r="Z229" s="12">
        <f t="shared" si="214"/>
        <v>2469.6</v>
      </c>
      <c r="AA229" s="12">
        <f t="shared" si="215"/>
        <v>39.199999999999996</v>
      </c>
      <c r="AB229" s="12">
        <f t="shared" si="216"/>
        <v>12.799192204392508</v>
      </c>
      <c r="AC229" s="15">
        <f t="shared" si="217"/>
        <v>-1.5991922043925086</v>
      </c>
      <c r="AD229" s="15">
        <f t="shared" si="231"/>
        <v>-11.107195312499972</v>
      </c>
      <c r="AE229" s="15">
        <f t="shared" si="232"/>
        <v>2.5574157065897714</v>
      </c>
      <c r="AF229" s="15">
        <f t="shared" si="233"/>
        <v>123.36978771002134</v>
      </c>
      <c r="AG229" s="15">
        <f t="shared" si="234"/>
        <v>-0.14278501824933112</v>
      </c>
      <c r="AH229" s="15">
        <f t="shared" si="235"/>
        <v>0.14278501824933112</v>
      </c>
      <c r="AI229" s="15">
        <f t="shared" si="236"/>
        <v>14.278501824933112</v>
      </c>
      <c r="AJ229" s="7"/>
    </row>
    <row r="230" spans="1:36" x14ac:dyDescent="0.3">
      <c r="A230" s="14">
        <v>0.66</v>
      </c>
      <c r="B230" s="14">
        <v>759.5</v>
      </c>
      <c r="C230" s="14">
        <v>318.5</v>
      </c>
      <c r="D230" s="14">
        <v>220.5</v>
      </c>
      <c r="E230" s="14">
        <v>3.5</v>
      </c>
      <c r="F230" s="14">
        <v>11.44</v>
      </c>
      <c r="G230" s="12">
        <f t="shared" si="218"/>
        <v>0.43560000000000004</v>
      </c>
      <c r="H230" s="12">
        <f t="shared" si="219"/>
        <v>576840.25</v>
      </c>
      <c r="I230" s="12">
        <f t="shared" si="220"/>
        <v>101442.25</v>
      </c>
      <c r="J230" s="12">
        <f t="shared" si="221"/>
        <v>48620.25</v>
      </c>
      <c r="K230" s="12">
        <f t="shared" si="222"/>
        <v>12.25</v>
      </c>
      <c r="L230" s="12">
        <f t="shared" si="223"/>
        <v>130.87359999999998</v>
      </c>
      <c r="M230" s="12">
        <f t="shared" si="208"/>
        <v>501.27000000000004</v>
      </c>
      <c r="N230" s="12">
        <f t="shared" si="224"/>
        <v>210.21</v>
      </c>
      <c r="O230" s="15">
        <f t="shared" si="225"/>
        <v>145.53</v>
      </c>
      <c r="P230" s="12">
        <f t="shared" si="209"/>
        <v>2.31</v>
      </c>
      <c r="Q230" s="12">
        <f t="shared" si="226"/>
        <v>241900.75</v>
      </c>
      <c r="R230" s="12">
        <f t="shared" si="210"/>
        <v>167469.75</v>
      </c>
      <c r="S230" s="12">
        <f t="shared" si="211"/>
        <v>2658.25</v>
      </c>
      <c r="T230" s="12">
        <f t="shared" si="227"/>
        <v>70229.25</v>
      </c>
      <c r="U230" s="12">
        <f t="shared" si="228"/>
        <v>1114.75</v>
      </c>
      <c r="V230" s="12">
        <f t="shared" si="212"/>
        <v>771.75</v>
      </c>
      <c r="W230" s="15">
        <f t="shared" si="229"/>
        <v>7.5503999999999998</v>
      </c>
      <c r="X230" s="12">
        <f t="shared" si="213"/>
        <v>8688.68</v>
      </c>
      <c r="Y230" s="12">
        <f t="shared" si="230"/>
        <v>3643.64</v>
      </c>
      <c r="Z230" s="12">
        <f t="shared" si="214"/>
        <v>2522.52</v>
      </c>
      <c r="AA230" s="12">
        <f t="shared" si="215"/>
        <v>40.04</v>
      </c>
      <c r="AB230" s="12">
        <f t="shared" si="216"/>
        <v>14.093729651530335</v>
      </c>
      <c r="AC230" s="15">
        <f t="shared" si="217"/>
        <v>-2.6537296515303357</v>
      </c>
      <c r="AD230" s="15">
        <f t="shared" si="231"/>
        <v>-10.867195312499971</v>
      </c>
      <c r="AE230" s="15">
        <f t="shared" si="232"/>
        <v>7.0422810634113171</v>
      </c>
      <c r="AF230" s="15">
        <f t="shared" si="233"/>
        <v>118.09593396002136</v>
      </c>
      <c r="AG230" s="15">
        <f t="shared" si="234"/>
        <v>-0.23196937513377061</v>
      </c>
      <c r="AH230" s="15">
        <f t="shared" si="235"/>
        <v>0.23196937513377061</v>
      </c>
      <c r="AI230" s="15">
        <f t="shared" si="236"/>
        <v>23.196937513377062</v>
      </c>
      <c r="AJ230" s="7"/>
    </row>
    <row r="231" spans="1:36" x14ac:dyDescent="0.3">
      <c r="A231" s="14">
        <v>0.66</v>
      </c>
      <c r="B231" s="14">
        <v>759.5</v>
      </c>
      <c r="C231" s="14">
        <v>318.5</v>
      </c>
      <c r="D231" s="14">
        <v>220.5</v>
      </c>
      <c r="E231" s="14">
        <v>3.5</v>
      </c>
      <c r="F231" s="14">
        <v>11.42</v>
      </c>
      <c r="G231" s="12">
        <f t="shared" si="218"/>
        <v>0.43560000000000004</v>
      </c>
      <c r="H231" s="12">
        <f t="shared" si="219"/>
        <v>576840.25</v>
      </c>
      <c r="I231" s="12">
        <f t="shared" si="220"/>
        <v>101442.25</v>
      </c>
      <c r="J231" s="12">
        <f t="shared" si="221"/>
        <v>48620.25</v>
      </c>
      <c r="K231" s="12">
        <f t="shared" si="222"/>
        <v>12.25</v>
      </c>
      <c r="L231" s="12">
        <f t="shared" si="223"/>
        <v>130.41640000000001</v>
      </c>
      <c r="M231" s="12">
        <f t="shared" si="208"/>
        <v>501.27000000000004</v>
      </c>
      <c r="N231" s="12">
        <f t="shared" si="224"/>
        <v>210.21</v>
      </c>
      <c r="O231" s="15">
        <f t="shared" si="225"/>
        <v>145.53</v>
      </c>
      <c r="P231" s="12">
        <f t="shared" si="209"/>
        <v>2.31</v>
      </c>
      <c r="Q231" s="12">
        <f t="shared" si="226"/>
        <v>241900.75</v>
      </c>
      <c r="R231" s="12">
        <f t="shared" si="210"/>
        <v>167469.75</v>
      </c>
      <c r="S231" s="12">
        <f t="shared" si="211"/>
        <v>2658.25</v>
      </c>
      <c r="T231" s="12">
        <f t="shared" si="227"/>
        <v>70229.25</v>
      </c>
      <c r="U231" s="12">
        <f t="shared" si="228"/>
        <v>1114.75</v>
      </c>
      <c r="V231" s="12">
        <f t="shared" si="212"/>
        <v>771.75</v>
      </c>
      <c r="W231" s="15">
        <f t="shared" si="229"/>
        <v>7.5372000000000003</v>
      </c>
      <c r="X231" s="12">
        <f t="shared" si="213"/>
        <v>8673.49</v>
      </c>
      <c r="Y231" s="12">
        <f t="shared" si="230"/>
        <v>3637.27</v>
      </c>
      <c r="Z231" s="12">
        <f t="shared" si="214"/>
        <v>2518.11</v>
      </c>
      <c r="AA231" s="12">
        <f t="shared" si="215"/>
        <v>39.97</v>
      </c>
      <c r="AB231" s="12">
        <f t="shared" si="216"/>
        <v>14.093729651530335</v>
      </c>
      <c r="AC231" s="15">
        <f t="shared" si="217"/>
        <v>-2.6737296515303353</v>
      </c>
      <c r="AD231" s="15">
        <f t="shared" si="231"/>
        <v>-10.887195312499971</v>
      </c>
      <c r="AE231" s="15">
        <f t="shared" si="232"/>
        <v>7.1488302494725282</v>
      </c>
      <c r="AF231" s="15">
        <f t="shared" si="233"/>
        <v>118.53102177252134</v>
      </c>
      <c r="AG231" s="15">
        <f t="shared" si="234"/>
        <v>-0.23412693971368961</v>
      </c>
      <c r="AH231" s="15">
        <f t="shared" si="235"/>
        <v>0.23412693971368961</v>
      </c>
      <c r="AI231" s="15">
        <f t="shared" si="236"/>
        <v>23.412693971368963</v>
      </c>
      <c r="AJ231" s="7"/>
    </row>
    <row r="232" spans="1:36" x14ac:dyDescent="0.3">
      <c r="A232" s="14">
        <v>0.66</v>
      </c>
      <c r="B232" s="14">
        <v>759.5</v>
      </c>
      <c r="C232" s="14">
        <v>318.5</v>
      </c>
      <c r="D232" s="14">
        <v>220.5</v>
      </c>
      <c r="E232" s="14">
        <v>3.5</v>
      </c>
      <c r="F232" s="14">
        <v>11.33</v>
      </c>
      <c r="G232" s="12">
        <f t="shared" si="218"/>
        <v>0.43560000000000004</v>
      </c>
      <c r="H232" s="12">
        <f t="shared" si="219"/>
        <v>576840.25</v>
      </c>
      <c r="I232" s="12">
        <f t="shared" si="220"/>
        <v>101442.25</v>
      </c>
      <c r="J232" s="12">
        <f t="shared" si="221"/>
        <v>48620.25</v>
      </c>
      <c r="K232" s="12">
        <f t="shared" si="222"/>
        <v>12.25</v>
      </c>
      <c r="L232" s="12">
        <f t="shared" si="223"/>
        <v>128.3689</v>
      </c>
      <c r="M232" s="12">
        <f t="shared" si="208"/>
        <v>501.27000000000004</v>
      </c>
      <c r="N232" s="12">
        <f t="shared" si="224"/>
        <v>210.21</v>
      </c>
      <c r="O232" s="15">
        <f t="shared" si="225"/>
        <v>145.53</v>
      </c>
      <c r="P232" s="12">
        <f t="shared" si="209"/>
        <v>2.31</v>
      </c>
      <c r="Q232" s="12">
        <f t="shared" si="226"/>
        <v>241900.75</v>
      </c>
      <c r="R232" s="12">
        <f t="shared" si="210"/>
        <v>167469.75</v>
      </c>
      <c r="S232" s="12">
        <f t="shared" si="211"/>
        <v>2658.25</v>
      </c>
      <c r="T232" s="12">
        <f t="shared" si="227"/>
        <v>70229.25</v>
      </c>
      <c r="U232" s="12">
        <f t="shared" si="228"/>
        <v>1114.75</v>
      </c>
      <c r="V232" s="12">
        <f t="shared" si="212"/>
        <v>771.75</v>
      </c>
      <c r="W232" s="15">
        <f t="shared" si="229"/>
        <v>7.4778000000000002</v>
      </c>
      <c r="X232" s="12">
        <f t="shared" si="213"/>
        <v>8605.1350000000002</v>
      </c>
      <c r="Y232" s="12">
        <f t="shared" si="230"/>
        <v>3608.605</v>
      </c>
      <c r="Z232" s="12">
        <f t="shared" si="214"/>
        <v>2498.2649999999999</v>
      </c>
      <c r="AA232" s="12">
        <f t="shared" si="215"/>
        <v>39.655000000000001</v>
      </c>
      <c r="AB232" s="12">
        <f t="shared" si="216"/>
        <v>14.093729651530335</v>
      </c>
      <c r="AC232" s="15">
        <f t="shared" si="217"/>
        <v>-2.7637296515303351</v>
      </c>
      <c r="AD232" s="15">
        <f t="shared" si="231"/>
        <v>-10.977195312499971</v>
      </c>
      <c r="AE232" s="15">
        <f t="shared" si="232"/>
        <v>7.6382015867479875</v>
      </c>
      <c r="AF232" s="15">
        <f t="shared" si="233"/>
        <v>120.49881692877133</v>
      </c>
      <c r="AG232" s="15">
        <f t="shared" si="234"/>
        <v>-0.24393024285351589</v>
      </c>
      <c r="AH232" s="15">
        <f t="shared" si="235"/>
        <v>0.24393024285351589</v>
      </c>
      <c r="AI232" s="15">
        <f t="shared" si="236"/>
        <v>24.39302428535159</v>
      </c>
      <c r="AJ232" s="7"/>
    </row>
    <row r="233" spans="1:36" x14ac:dyDescent="0.3">
      <c r="A233" s="14">
        <v>0.66</v>
      </c>
      <c r="B233" s="14">
        <v>759.5</v>
      </c>
      <c r="C233" s="14">
        <v>318.5</v>
      </c>
      <c r="D233" s="14">
        <v>220.5</v>
      </c>
      <c r="E233" s="14">
        <v>3.5</v>
      </c>
      <c r="F233" s="14">
        <v>11.43</v>
      </c>
      <c r="G233" s="12">
        <f t="shared" si="218"/>
        <v>0.43560000000000004</v>
      </c>
      <c r="H233" s="12">
        <f t="shared" si="219"/>
        <v>576840.25</v>
      </c>
      <c r="I233" s="12">
        <f t="shared" si="220"/>
        <v>101442.25</v>
      </c>
      <c r="J233" s="12">
        <f t="shared" si="221"/>
        <v>48620.25</v>
      </c>
      <c r="K233" s="12">
        <f t="shared" si="222"/>
        <v>12.25</v>
      </c>
      <c r="L233" s="12">
        <f t="shared" si="223"/>
        <v>130.64490000000001</v>
      </c>
      <c r="M233" s="12">
        <f t="shared" si="208"/>
        <v>501.27000000000004</v>
      </c>
      <c r="N233" s="12">
        <f t="shared" si="224"/>
        <v>210.21</v>
      </c>
      <c r="O233" s="15">
        <f t="shared" si="225"/>
        <v>145.53</v>
      </c>
      <c r="P233" s="12">
        <f t="shared" si="209"/>
        <v>2.31</v>
      </c>
      <c r="Q233" s="12">
        <f t="shared" si="226"/>
        <v>241900.75</v>
      </c>
      <c r="R233" s="12">
        <f t="shared" si="210"/>
        <v>167469.75</v>
      </c>
      <c r="S233" s="12">
        <f t="shared" si="211"/>
        <v>2658.25</v>
      </c>
      <c r="T233" s="12">
        <f t="shared" si="227"/>
        <v>70229.25</v>
      </c>
      <c r="U233" s="12">
        <f t="shared" si="228"/>
        <v>1114.75</v>
      </c>
      <c r="V233" s="12">
        <f t="shared" si="212"/>
        <v>771.75</v>
      </c>
      <c r="W233" s="15">
        <f t="shared" si="229"/>
        <v>7.5438000000000001</v>
      </c>
      <c r="X233" s="12">
        <f t="shared" si="213"/>
        <v>8681.0849999999991</v>
      </c>
      <c r="Y233" s="12">
        <f t="shared" si="230"/>
        <v>3640.4549999999999</v>
      </c>
      <c r="Z233" s="12">
        <f t="shared" si="214"/>
        <v>2520.3150000000001</v>
      </c>
      <c r="AA233" s="12">
        <f t="shared" si="215"/>
        <v>40.004999999999995</v>
      </c>
      <c r="AB233" s="12">
        <f t="shared" si="216"/>
        <v>14.093729651530335</v>
      </c>
      <c r="AC233" s="15">
        <f t="shared" si="217"/>
        <v>-2.6637296515303355</v>
      </c>
      <c r="AD233" s="15">
        <f t="shared" si="231"/>
        <v>-10.877195312499971</v>
      </c>
      <c r="AE233" s="15">
        <f t="shared" si="232"/>
        <v>7.0954556564419224</v>
      </c>
      <c r="AF233" s="15">
        <f t="shared" si="233"/>
        <v>118.31337786627135</v>
      </c>
      <c r="AG233" s="15">
        <f t="shared" si="234"/>
        <v>-0.23304721360720346</v>
      </c>
      <c r="AH233" s="15">
        <f t="shared" si="235"/>
        <v>0.23304721360720346</v>
      </c>
      <c r="AI233" s="15">
        <f t="shared" si="236"/>
        <v>23.304721360720347</v>
      </c>
      <c r="AJ233" s="7"/>
    </row>
    <row r="234" spans="1:36" x14ac:dyDescent="0.3">
      <c r="A234" s="14">
        <v>0.64</v>
      </c>
      <c r="B234" s="14">
        <v>784</v>
      </c>
      <c r="C234" s="14">
        <v>343</v>
      </c>
      <c r="D234" s="14">
        <v>220.5</v>
      </c>
      <c r="E234" s="14">
        <v>3.5</v>
      </c>
      <c r="F234" s="14">
        <v>15.4</v>
      </c>
      <c r="G234" s="12">
        <f t="shared" si="218"/>
        <v>0.40960000000000002</v>
      </c>
      <c r="H234" s="12">
        <f t="shared" si="219"/>
        <v>614656</v>
      </c>
      <c r="I234" s="12">
        <f t="shared" si="220"/>
        <v>117649</v>
      </c>
      <c r="J234" s="12">
        <f t="shared" si="221"/>
        <v>48620.25</v>
      </c>
      <c r="K234" s="12">
        <f t="shared" si="222"/>
        <v>12.25</v>
      </c>
      <c r="L234" s="12">
        <f t="shared" si="223"/>
        <v>237.16000000000003</v>
      </c>
      <c r="M234" s="12">
        <f t="shared" si="208"/>
        <v>501.76</v>
      </c>
      <c r="N234" s="12">
        <f t="shared" si="224"/>
        <v>219.52</v>
      </c>
      <c r="O234" s="15">
        <f t="shared" si="225"/>
        <v>141.12</v>
      </c>
      <c r="P234" s="12">
        <f t="shared" si="209"/>
        <v>2.2400000000000002</v>
      </c>
      <c r="Q234" s="12">
        <f t="shared" si="226"/>
        <v>268912</v>
      </c>
      <c r="R234" s="12">
        <f t="shared" si="210"/>
        <v>172872</v>
      </c>
      <c r="S234" s="12">
        <f t="shared" si="211"/>
        <v>2744</v>
      </c>
      <c r="T234" s="12">
        <f t="shared" si="227"/>
        <v>75631.5</v>
      </c>
      <c r="U234" s="12">
        <f t="shared" si="228"/>
        <v>1200.5</v>
      </c>
      <c r="V234" s="12">
        <f t="shared" si="212"/>
        <v>771.75</v>
      </c>
      <c r="W234" s="15">
        <f t="shared" si="229"/>
        <v>9.8559999999999999</v>
      </c>
      <c r="X234" s="12">
        <f t="shared" si="213"/>
        <v>12073.6</v>
      </c>
      <c r="Y234" s="12">
        <f t="shared" si="230"/>
        <v>5282.2</v>
      </c>
      <c r="Z234" s="12">
        <f t="shared" si="214"/>
        <v>3395.7000000000003</v>
      </c>
      <c r="AA234" s="12">
        <f t="shared" si="215"/>
        <v>53.9</v>
      </c>
      <c r="AB234" s="12">
        <f t="shared" si="216"/>
        <v>14.740532780900818</v>
      </c>
      <c r="AC234" s="15">
        <f t="shared" si="217"/>
        <v>0.6594672190991826</v>
      </c>
      <c r="AD234" s="15">
        <f t="shared" si="231"/>
        <v>-6.9071953124999705</v>
      </c>
      <c r="AE234" s="15">
        <f t="shared" si="232"/>
        <v>0.43489701306640932</v>
      </c>
      <c r="AF234" s="15">
        <f t="shared" si="233"/>
        <v>47.709347085021562</v>
      </c>
      <c r="AG234" s="15">
        <f t="shared" si="234"/>
        <v>4.2822546694752113E-2</v>
      </c>
      <c r="AH234" s="15">
        <f t="shared" si="235"/>
        <v>4.2822546694752113E-2</v>
      </c>
      <c r="AI234" s="15">
        <f t="shared" si="236"/>
        <v>4.2822546694752113</v>
      </c>
      <c r="AJ234" s="7"/>
    </row>
    <row r="235" spans="1:36" x14ac:dyDescent="0.3">
      <c r="A235" s="14">
        <v>0.64</v>
      </c>
      <c r="B235" s="14">
        <v>784</v>
      </c>
      <c r="C235" s="14">
        <v>343</v>
      </c>
      <c r="D235" s="14">
        <v>220.5</v>
      </c>
      <c r="E235" s="14">
        <v>3.5</v>
      </c>
      <c r="F235" s="14">
        <v>15.19</v>
      </c>
      <c r="G235" s="12">
        <f t="shared" si="218"/>
        <v>0.40960000000000002</v>
      </c>
      <c r="H235" s="12">
        <f t="shared" si="219"/>
        <v>614656</v>
      </c>
      <c r="I235" s="12">
        <f t="shared" si="220"/>
        <v>117649</v>
      </c>
      <c r="J235" s="12">
        <f t="shared" si="221"/>
        <v>48620.25</v>
      </c>
      <c r="K235" s="12">
        <f t="shared" si="222"/>
        <v>12.25</v>
      </c>
      <c r="L235" s="12">
        <f t="shared" si="223"/>
        <v>230.73609999999999</v>
      </c>
      <c r="M235" s="12">
        <f t="shared" si="208"/>
        <v>501.76</v>
      </c>
      <c r="N235" s="12">
        <f t="shared" si="224"/>
        <v>219.52</v>
      </c>
      <c r="O235" s="15">
        <f t="shared" si="225"/>
        <v>141.12</v>
      </c>
      <c r="P235" s="12">
        <f t="shared" si="209"/>
        <v>2.2400000000000002</v>
      </c>
      <c r="Q235" s="12">
        <f t="shared" si="226"/>
        <v>268912</v>
      </c>
      <c r="R235" s="12">
        <f t="shared" si="210"/>
        <v>172872</v>
      </c>
      <c r="S235" s="12">
        <f t="shared" si="211"/>
        <v>2744</v>
      </c>
      <c r="T235" s="12">
        <f t="shared" si="227"/>
        <v>75631.5</v>
      </c>
      <c r="U235" s="12">
        <f t="shared" si="228"/>
        <v>1200.5</v>
      </c>
      <c r="V235" s="12">
        <f t="shared" si="212"/>
        <v>771.75</v>
      </c>
      <c r="W235" s="15">
        <f t="shared" si="229"/>
        <v>9.7216000000000005</v>
      </c>
      <c r="X235" s="12">
        <f t="shared" si="213"/>
        <v>11908.96</v>
      </c>
      <c r="Y235" s="12">
        <f t="shared" si="230"/>
        <v>5210.17</v>
      </c>
      <c r="Z235" s="12">
        <f t="shared" si="214"/>
        <v>3349.395</v>
      </c>
      <c r="AA235" s="12">
        <f t="shared" si="215"/>
        <v>53.164999999999999</v>
      </c>
      <c r="AB235" s="12">
        <f t="shared" si="216"/>
        <v>14.740532780900818</v>
      </c>
      <c r="AC235" s="15">
        <f t="shared" si="217"/>
        <v>0.44946721909918175</v>
      </c>
      <c r="AD235" s="15">
        <f t="shared" si="231"/>
        <v>-7.1171953124999714</v>
      </c>
      <c r="AE235" s="15">
        <f t="shared" si="232"/>
        <v>0.20202078104475185</v>
      </c>
      <c r="AF235" s="15">
        <f t="shared" si="233"/>
        <v>50.654469116271564</v>
      </c>
      <c r="AG235" s="15">
        <f t="shared" si="234"/>
        <v>2.958967867670716E-2</v>
      </c>
      <c r="AH235" s="15">
        <f t="shared" si="235"/>
        <v>2.958967867670716E-2</v>
      </c>
      <c r="AI235" s="15">
        <f t="shared" si="236"/>
        <v>2.9589678676707161</v>
      </c>
      <c r="AJ235" s="7"/>
    </row>
    <row r="236" spans="1:36" x14ac:dyDescent="0.3">
      <c r="A236" s="14">
        <v>0.64</v>
      </c>
      <c r="B236" s="14">
        <v>784</v>
      </c>
      <c r="C236" s="14">
        <v>343</v>
      </c>
      <c r="D236" s="14">
        <v>220.5</v>
      </c>
      <c r="E236" s="14">
        <v>3.5</v>
      </c>
      <c r="F236" s="14">
        <v>15.32</v>
      </c>
      <c r="G236" s="12">
        <f t="shared" si="218"/>
        <v>0.40960000000000002</v>
      </c>
      <c r="H236" s="12">
        <f t="shared" si="219"/>
        <v>614656</v>
      </c>
      <c r="I236" s="12">
        <f t="shared" si="220"/>
        <v>117649</v>
      </c>
      <c r="J236" s="12">
        <f t="shared" si="221"/>
        <v>48620.25</v>
      </c>
      <c r="K236" s="12">
        <f t="shared" si="222"/>
        <v>12.25</v>
      </c>
      <c r="L236" s="12">
        <f t="shared" si="223"/>
        <v>234.70240000000001</v>
      </c>
      <c r="M236" s="12">
        <f t="shared" si="208"/>
        <v>501.76</v>
      </c>
      <c r="N236" s="12">
        <f t="shared" si="224"/>
        <v>219.52</v>
      </c>
      <c r="O236" s="15">
        <f t="shared" si="225"/>
        <v>141.12</v>
      </c>
      <c r="P236" s="12">
        <f t="shared" si="209"/>
        <v>2.2400000000000002</v>
      </c>
      <c r="Q236" s="12">
        <f t="shared" si="226"/>
        <v>268912</v>
      </c>
      <c r="R236" s="12">
        <f t="shared" si="210"/>
        <v>172872</v>
      </c>
      <c r="S236" s="12">
        <f t="shared" si="211"/>
        <v>2744</v>
      </c>
      <c r="T236" s="12">
        <f t="shared" si="227"/>
        <v>75631.5</v>
      </c>
      <c r="U236" s="12">
        <f t="shared" si="228"/>
        <v>1200.5</v>
      </c>
      <c r="V236" s="12">
        <f t="shared" si="212"/>
        <v>771.75</v>
      </c>
      <c r="W236" s="15">
        <f t="shared" si="229"/>
        <v>9.8048000000000002</v>
      </c>
      <c r="X236" s="12">
        <f t="shared" si="213"/>
        <v>12010.880000000001</v>
      </c>
      <c r="Y236" s="12">
        <f t="shared" si="230"/>
        <v>5254.76</v>
      </c>
      <c r="Z236" s="12">
        <f t="shared" si="214"/>
        <v>3378.06</v>
      </c>
      <c r="AA236" s="12">
        <f t="shared" si="215"/>
        <v>53.620000000000005</v>
      </c>
      <c r="AB236" s="12">
        <f t="shared" si="216"/>
        <v>14.740532780900818</v>
      </c>
      <c r="AC236" s="15">
        <f t="shared" si="217"/>
        <v>0.57946721909918253</v>
      </c>
      <c r="AD236" s="15">
        <f t="shared" si="231"/>
        <v>-6.9871953124999706</v>
      </c>
      <c r="AE236" s="15">
        <f t="shared" si="232"/>
        <v>0.33578225801054001</v>
      </c>
      <c r="AF236" s="15">
        <f t="shared" si="233"/>
        <v>48.82089833502156</v>
      </c>
      <c r="AG236" s="15">
        <f t="shared" si="234"/>
        <v>3.7824231011695984E-2</v>
      </c>
      <c r="AH236" s="15">
        <f t="shared" si="235"/>
        <v>3.7824231011695984E-2</v>
      </c>
      <c r="AI236" s="15">
        <f t="shared" si="236"/>
        <v>3.7824231011695986</v>
      </c>
      <c r="AJ236" s="7"/>
    </row>
    <row r="237" spans="1:36" x14ac:dyDescent="0.3">
      <c r="A237" s="14">
        <v>0.64</v>
      </c>
      <c r="B237" s="14">
        <v>784</v>
      </c>
      <c r="C237" s="14">
        <v>343</v>
      </c>
      <c r="D237" s="14">
        <v>220.5</v>
      </c>
      <c r="E237" s="14">
        <v>3.5</v>
      </c>
      <c r="F237" s="14">
        <v>15.16</v>
      </c>
      <c r="G237" s="12">
        <f t="shared" si="218"/>
        <v>0.40960000000000002</v>
      </c>
      <c r="H237" s="12">
        <f t="shared" si="219"/>
        <v>614656</v>
      </c>
      <c r="I237" s="12">
        <f t="shared" si="220"/>
        <v>117649</v>
      </c>
      <c r="J237" s="12">
        <f t="shared" si="221"/>
        <v>48620.25</v>
      </c>
      <c r="K237" s="12">
        <f t="shared" si="222"/>
        <v>12.25</v>
      </c>
      <c r="L237" s="12">
        <f t="shared" si="223"/>
        <v>229.82560000000001</v>
      </c>
      <c r="M237" s="12">
        <f t="shared" si="208"/>
        <v>501.76</v>
      </c>
      <c r="N237" s="12">
        <f t="shared" si="224"/>
        <v>219.52</v>
      </c>
      <c r="O237" s="15">
        <f t="shared" si="225"/>
        <v>141.12</v>
      </c>
      <c r="P237" s="12">
        <f t="shared" si="209"/>
        <v>2.2400000000000002</v>
      </c>
      <c r="Q237" s="12">
        <f t="shared" si="226"/>
        <v>268912</v>
      </c>
      <c r="R237" s="12">
        <f t="shared" si="210"/>
        <v>172872</v>
      </c>
      <c r="S237" s="12">
        <f t="shared" si="211"/>
        <v>2744</v>
      </c>
      <c r="T237" s="12">
        <f t="shared" si="227"/>
        <v>75631.5</v>
      </c>
      <c r="U237" s="12">
        <f t="shared" si="228"/>
        <v>1200.5</v>
      </c>
      <c r="V237" s="12">
        <f t="shared" si="212"/>
        <v>771.75</v>
      </c>
      <c r="W237" s="15">
        <f t="shared" si="229"/>
        <v>9.7024000000000008</v>
      </c>
      <c r="X237" s="12">
        <f t="shared" si="213"/>
        <v>11885.44</v>
      </c>
      <c r="Y237" s="12">
        <f t="shared" si="230"/>
        <v>5199.88</v>
      </c>
      <c r="Z237" s="12">
        <f t="shared" si="214"/>
        <v>3342.78</v>
      </c>
      <c r="AA237" s="12">
        <f t="shared" si="215"/>
        <v>53.06</v>
      </c>
      <c r="AB237" s="12">
        <f t="shared" si="216"/>
        <v>14.740532780900818</v>
      </c>
      <c r="AC237" s="15">
        <f t="shared" si="217"/>
        <v>0.41946721909918239</v>
      </c>
      <c r="AD237" s="15">
        <f t="shared" si="231"/>
        <v>-7.1471953124999708</v>
      </c>
      <c r="AE237" s="15">
        <f t="shared" si="232"/>
        <v>0.17595274789880147</v>
      </c>
      <c r="AF237" s="15">
        <f t="shared" si="233"/>
        <v>51.082400835021552</v>
      </c>
      <c r="AG237" s="15">
        <f t="shared" si="234"/>
        <v>2.7669341629233665E-2</v>
      </c>
      <c r="AH237" s="15">
        <f t="shared" si="235"/>
        <v>2.7669341629233665E-2</v>
      </c>
      <c r="AI237" s="15">
        <f t="shared" si="236"/>
        <v>2.7669341629233664</v>
      </c>
      <c r="AJ237" s="7"/>
    </row>
    <row r="238" spans="1:36" x14ac:dyDescent="0.3">
      <c r="A238" s="14">
        <v>0.62</v>
      </c>
      <c r="B238" s="14">
        <v>808.5</v>
      </c>
      <c r="C238" s="14">
        <v>367.5</v>
      </c>
      <c r="D238" s="14">
        <v>220.5</v>
      </c>
      <c r="E238" s="14">
        <v>3.5</v>
      </c>
      <c r="F238" s="14">
        <v>12.85</v>
      </c>
      <c r="G238" s="12">
        <f t="shared" si="218"/>
        <v>0.38440000000000002</v>
      </c>
      <c r="H238" s="12">
        <f t="shared" si="219"/>
        <v>653672.25</v>
      </c>
      <c r="I238" s="12">
        <f t="shared" si="220"/>
        <v>135056.25</v>
      </c>
      <c r="J238" s="12">
        <f t="shared" si="221"/>
        <v>48620.25</v>
      </c>
      <c r="K238" s="12">
        <f t="shared" si="222"/>
        <v>12.25</v>
      </c>
      <c r="L238" s="12">
        <f t="shared" si="223"/>
        <v>165.1225</v>
      </c>
      <c r="M238" s="12">
        <f t="shared" si="208"/>
        <v>501.27</v>
      </c>
      <c r="N238" s="12">
        <f t="shared" si="224"/>
        <v>227.85</v>
      </c>
      <c r="O238" s="15">
        <f t="shared" si="225"/>
        <v>136.71</v>
      </c>
      <c r="P238" s="12">
        <f t="shared" si="209"/>
        <v>2.17</v>
      </c>
      <c r="Q238" s="12">
        <f t="shared" si="226"/>
        <v>297123.75</v>
      </c>
      <c r="R238" s="12">
        <f t="shared" si="210"/>
        <v>178274.25</v>
      </c>
      <c r="S238" s="12">
        <f t="shared" si="211"/>
        <v>2829.75</v>
      </c>
      <c r="T238" s="12">
        <f t="shared" si="227"/>
        <v>81033.75</v>
      </c>
      <c r="U238" s="12">
        <f t="shared" si="228"/>
        <v>1286.25</v>
      </c>
      <c r="V238" s="12">
        <f t="shared" si="212"/>
        <v>771.75</v>
      </c>
      <c r="W238" s="15">
        <f t="shared" si="229"/>
        <v>7.9669999999999996</v>
      </c>
      <c r="X238" s="12">
        <f t="shared" si="213"/>
        <v>10389.225</v>
      </c>
      <c r="Y238" s="12">
        <f t="shared" si="230"/>
        <v>4722.375</v>
      </c>
      <c r="Z238" s="12">
        <f t="shared" si="214"/>
        <v>2833.4249999999997</v>
      </c>
      <c r="AA238" s="12">
        <f t="shared" si="215"/>
        <v>44.975000000000001</v>
      </c>
      <c r="AB238" s="12">
        <f t="shared" si="216"/>
        <v>15.387335910271528</v>
      </c>
      <c r="AC238" s="15">
        <f t="shared" si="217"/>
        <v>-2.537335910271528</v>
      </c>
      <c r="AD238" s="15">
        <f t="shared" si="231"/>
        <v>-9.4571953124999713</v>
      </c>
      <c r="AE238" s="15">
        <f t="shared" si="232"/>
        <v>6.4380735215534441</v>
      </c>
      <c r="AF238" s="15">
        <f t="shared" si="233"/>
        <v>89.438543178771425</v>
      </c>
      <c r="AG238" s="15">
        <f t="shared" si="234"/>
        <v>-0.1974580474919477</v>
      </c>
      <c r="AH238" s="15">
        <f t="shared" si="235"/>
        <v>0.1974580474919477</v>
      </c>
      <c r="AI238" s="15">
        <f t="shared" si="236"/>
        <v>19.745804749194772</v>
      </c>
      <c r="AJ238" s="7"/>
    </row>
    <row r="239" spans="1:36" x14ac:dyDescent="0.3">
      <c r="A239" s="14">
        <v>0.62</v>
      </c>
      <c r="B239" s="14">
        <v>808.5</v>
      </c>
      <c r="C239" s="14">
        <v>367.5</v>
      </c>
      <c r="D239" s="14">
        <v>220.5</v>
      </c>
      <c r="E239" s="14">
        <v>3.5</v>
      </c>
      <c r="F239" s="14">
        <v>13.04</v>
      </c>
      <c r="G239" s="12">
        <f t="shared" si="218"/>
        <v>0.38440000000000002</v>
      </c>
      <c r="H239" s="12">
        <f t="shared" si="219"/>
        <v>653672.25</v>
      </c>
      <c r="I239" s="12">
        <f t="shared" si="220"/>
        <v>135056.25</v>
      </c>
      <c r="J239" s="12">
        <f t="shared" si="221"/>
        <v>48620.25</v>
      </c>
      <c r="K239" s="12">
        <f t="shared" si="222"/>
        <v>12.25</v>
      </c>
      <c r="L239" s="12">
        <f t="shared" si="223"/>
        <v>170.04159999999999</v>
      </c>
      <c r="M239" s="12">
        <f t="shared" si="208"/>
        <v>501.27</v>
      </c>
      <c r="N239" s="12">
        <f t="shared" si="224"/>
        <v>227.85</v>
      </c>
      <c r="O239" s="15">
        <f t="shared" si="225"/>
        <v>136.71</v>
      </c>
      <c r="P239" s="12">
        <f t="shared" si="209"/>
        <v>2.17</v>
      </c>
      <c r="Q239" s="12">
        <f t="shared" si="226"/>
        <v>297123.75</v>
      </c>
      <c r="R239" s="12">
        <f t="shared" si="210"/>
        <v>178274.25</v>
      </c>
      <c r="S239" s="12">
        <f t="shared" si="211"/>
        <v>2829.75</v>
      </c>
      <c r="T239" s="12">
        <f t="shared" si="227"/>
        <v>81033.75</v>
      </c>
      <c r="U239" s="12">
        <f t="shared" si="228"/>
        <v>1286.25</v>
      </c>
      <c r="V239" s="12">
        <f t="shared" si="212"/>
        <v>771.75</v>
      </c>
      <c r="W239" s="15">
        <f t="shared" si="229"/>
        <v>8.0847999999999995</v>
      </c>
      <c r="X239" s="12">
        <f t="shared" si="213"/>
        <v>10542.84</v>
      </c>
      <c r="Y239" s="12">
        <f t="shared" si="230"/>
        <v>4792.2</v>
      </c>
      <c r="Z239" s="12">
        <f t="shared" si="214"/>
        <v>2875.3199999999997</v>
      </c>
      <c r="AA239" s="12">
        <f t="shared" si="215"/>
        <v>45.64</v>
      </c>
      <c r="AB239" s="12">
        <f t="shared" si="216"/>
        <v>15.387335910271528</v>
      </c>
      <c r="AC239" s="15">
        <f t="shared" si="217"/>
        <v>-2.3473359102715285</v>
      </c>
      <c r="AD239" s="15">
        <f t="shared" si="231"/>
        <v>-9.2671953124999717</v>
      </c>
      <c r="AE239" s="15">
        <f t="shared" si="232"/>
        <v>5.5099858756502655</v>
      </c>
      <c r="AF239" s="15">
        <f t="shared" si="233"/>
        <v>85.880908960021443</v>
      </c>
      <c r="AG239" s="15">
        <f t="shared" si="234"/>
        <v>-0.18001042256683503</v>
      </c>
      <c r="AH239" s="15">
        <f t="shared" si="235"/>
        <v>0.18001042256683503</v>
      </c>
      <c r="AI239" s="15">
        <f t="shared" si="236"/>
        <v>18.001042256683501</v>
      </c>
      <c r="AJ239" s="7"/>
    </row>
    <row r="240" spans="1:36" x14ac:dyDescent="0.3">
      <c r="A240" s="14">
        <v>0.62</v>
      </c>
      <c r="B240" s="14">
        <v>808.5</v>
      </c>
      <c r="C240" s="14">
        <v>367.5</v>
      </c>
      <c r="D240" s="14">
        <v>220.5</v>
      </c>
      <c r="E240" s="14">
        <v>3.5</v>
      </c>
      <c r="F240" s="14">
        <v>13</v>
      </c>
      <c r="G240" s="12">
        <f t="shared" si="218"/>
        <v>0.38440000000000002</v>
      </c>
      <c r="H240" s="12">
        <f t="shared" si="219"/>
        <v>653672.25</v>
      </c>
      <c r="I240" s="12">
        <f t="shared" si="220"/>
        <v>135056.25</v>
      </c>
      <c r="J240" s="12">
        <f t="shared" si="221"/>
        <v>48620.25</v>
      </c>
      <c r="K240" s="12">
        <f t="shared" si="222"/>
        <v>12.25</v>
      </c>
      <c r="L240" s="12">
        <f t="shared" si="223"/>
        <v>169</v>
      </c>
      <c r="M240" s="12">
        <f t="shared" si="208"/>
        <v>501.27</v>
      </c>
      <c r="N240" s="12">
        <f t="shared" si="224"/>
        <v>227.85</v>
      </c>
      <c r="O240" s="15">
        <f t="shared" si="225"/>
        <v>136.71</v>
      </c>
      <c r="P240" s="12">
        <f t="shared" si="209"/>
        <v>2.17</v>
      </c>
      <c r="Q240" s="12">
        <f t="shared" si="226"/>
        <v>297123.75</v>
      </c>
      <c r="R240" s="12">
        <f t="shared" si="210"/>
        <v>178274.25</v>
      </c>
      <c r="S240" s="12">
        <f t="shared" si="211"/>
        <v>2829.75</v>
      </c>
      <c r="T240" s="12">
        <f t="shared" si="227"/>
        <v>81033.75</v>
      </c>
      <c r="U240" s="12">
        <f t="shared" si="228"/>
        <v>1286.25</v>
      </c>
      <c r="V240" s="12">
        <f t="shared" si="212"/>
        <v>771.75</v>
      </c>
      <c r="W240" s="15">
        <f t="shared" si="229"/>
        <v>8.06</v>
      </c>
      <c r="X240" s="12">
        <f t="shared" si="213"/>
        <v>10510.5</v>
      </c>
      <c r="Y240" s="12">
        <f t="shared" si="230"/>
        <v>4777.5</v>
      </c>
      <c r="Z240" s="12">
        <f t="shared" si="214"/>
        <v>2866.5</v>
      </c>
      <c r="AA240" s="12">
        <f t="shared" si="215"/>
        <v>45.5</v>
      </c>
      <c r="AB240" s="12">
        <f t="shared" si="216"/>
        <v>15.387335910271528</v>
      </c>
      <c r="AC240" s="15">
        <f t="shared" si="217"/>
        <v>-2.3873359102715277</v>
      </c>
      <c r="AD240" s="15">
        <f t="shared" si="231"/>
        <v>-9.3071953124999709</v>
      </c>
      <c r="AE240" s="15">
        <f t="shared" si="232"/>
        <v>5.6993727484719834</v>
      </c>
      <c r="AF240" s="15">
        <f t="shared" si="233"/>
        <v>86.623884585021429</v>
      </c>
      <c r="AG240" s="15">
        <f t="shared" si="234"/>
        <v>-0.1836412238670406</v>
      </c>
      <c r="AH240" s="15">
        <f t="shared" si="235"/>
        <v>0.1836412238670406</v>
      </c>
      <c r="AI240" s="15">
        <f t="shared" si="236"/>
        <v>18.364122386704061</v>
      </c>
      <c r="AJ240" s="7"/>
    </row>
    <row r="241" spans="1:36" x14ac:dyDescent="0.3">
      <c r="A241" s="14">
        <v>0.62</v>
      </c>
      <c r="B241" s="14">
        <v>808.5</v>
      </c>
      <c r="C241" s="14">
        <v>367.5</v>
      </c>
      <c r="D241" s="14">
        <v>220.5</v>
      </c>
      <c r="E241" s="14">
        <v>3.5</v>
      </c>
      <c r="F241" s="14">
        <v>13</v>
      </c>
      <c r="G241" s="12">
        <f t="shared" si="218"/>
        <v>0.38440000000000002</v>
      </c>
      <c r="H241" s="12">
        <f t="shared" si="219"/>
        <v>653672.25</v>
      </c>
      <c r="I241" s="12">
        <f t="shared" si="220"/>
        <v>135056.25</v>
      </c>
      <c r="J241" s="12">
        <f t="shared" si="221"/>
        <v>48620.25</v>
      </c>
      <c r="K241" s="12">
        <f t="shared" si="222"/>
        <v>12.25</v>
      </c>
      <c r="L241" s="12">
        <f t="shared" si="223"/>
        <v>169</v>
      </c>
      <c r="M241" s="12">
        <f t="shared" si="208"/>
        <v>501.27</v>
      </c>
      <c r="N241" s="12">
        <f t="shared" si="224"/>
        <v>227.85</v>
      </c>
      <c r="O241" s="15">
        <f t="shared" si="225"/>
        <v>136.71</v>
      </c>
      <c r="P241" s="12">
        <f t="shared" si="209"/>
        <v>2.17</v>
      </c>
      <c r="Q241" s="12">
        <f t="shared" si="226"/>
        <v>297123.75</v>
      </c>
      <c r="R241" s="12">
        <f t="shared" si="210"/>
        <v>178274.25</v>
      </c>
      <c r="S241" s="12">
        <f t="shared" si="211"/>
        <v>2829.75</v>
      </c>
      <c r="T241" s="12">
        <f t="shared" si="227"/>
        <v>81033.75</v>
      </c>
      <c r="U241" s="12">
        <f t="shared" si="228"/>
        <v>1286.25</v>
      </c>
      <c r="V241" s="12">
        <f t="shared" si="212"/>
        <v>771.75</v>
      </c>
      <c r="W241" s="15">
        <f t="shared" si="229"/>
        <v>8.06</v>
      </c>
      <c r="X241" s="12">
        <f t="shared" si="213"/>
        <v>10510.5</v>
      </c>
      <c r="Y241" s="12">
        <f t="shared" si="230"/>
        <v>4777.5</v>
      </c>
      <c r="Z241" s="12">
        <f t="shared" si="214"/>
        <v>2866.5</v>
      </c>
      <c r="AA241" s="12">
        <f t="shared" si="215"/>
        <v>45.5</v>
      </c>
      <c r="AB241" s="12">
        <f t="shared" si="216"/>
        <v>15.387335910271528</v>
      </c>
      <c r="AC241" s="15">
        <f t="shared" si="217"/>
        <v>-2.3873359102715277</v>
      </c>
      <c r="AD241" s="15">
        <f t="shared" si="231"/>
        <v>-9.3071953124999709</v>
      </c>
      <c r="AE241" s="15">
        <f t="shared" si="232"/>
        <v>5.6993727484719834</v>
      </c>
      <c r="AF241" s="15">
        <f t="shared" si="233"/>
        <v>86.623884585021429</v>
      </c>
      <c r="AG241" s="15">
        <f t="shared" si="234"/>
        <v>-0.1836412238670406</v>
      </c>
      <c r="AH241" s="15">
        <f t="shared" si="235"/>
        <v>0.1836412238670406</v>
      </c>
      <c r="AI241" s="15">
        <f t="shared" si="236"/>
        <v>18.364122386704061</v>
      </c>
      <c r="AJ241" s="7"/>
    </row>
    <row r="242" spans="1:36" x14ac:dyDescent="0.3">
      <c r="A242" s="14">
        <v>0.98</v>
      </c>
      <c r="B242" s="14">
        <v>514.5</v>
      </c>
      <c r="C242" s="14">
        <v>294</v>
      </c>
      <c r="D242" s="14">
        <v>110.25</v>
      </c>
      <c r="E242" s="14">
        <v>7</v>
      </c>
      <c r="F242" s="14">
        <v>24.35</v>
      </c>
      <c r="G242" s="12">
        <f t="shared" si="218"/>
        <v>0.96039999999999992</v>
      </c>
      <c r="H242" s="12">
        <f t="shared" si="219"/>
        <v>264710.25</v>
      </c>
      <c r="I242" s="12">
        <f t="shared" si="220"/>
        <v>86436</v>
      </c>
      <c r="J242" s="12">
        <f t="shared" si="221"/>
        <v>12155.0625</v>
      </c>
      <c r="K242" s="12">
        <f t="shared" si="222"/>
        <v>49</v>
      </c>
      <c r="L242" s="12">
        <f t="shared" si="223"/>
        <v>592.92250000000001</v>
      </c>
      <c r="M242" s="12">
        <f t="shared" si="208"/>
        <v>504.21</v>
      </c>
      <c r="N242" s="12">
        <f t="shared" si="224"/>
        <v>288.12</v>
      </c>
      <c r="O242" s="15">
        <f t="shared" si="225"/>
        <v>108.045</v>
      </c>
      <c r="P242" s="12">
        <f t="shared" si="209"/>
        <v>6.8599999999999994</v>
      </c>
      <c r="Q242" s="12">
        <f t="shared" si="226"/>
        <v>151263</v>
      </c>
      <c r="R242" s="12">
        <f t="shared" si="210"/>
        <v>56723.625</v>
      </c>
      <c r="S242" s="12">
        <f t="shared" si="211"/>
        <v>3601.5</v>
      </c>
      <c r="T242" s="12">
        <f t="shared" si="227"/>
        <v>32413.5</v>
      </c>
      <c r="U242" s="12">
        <f t="shared" si="228"/>
        <v>2058</v>
      </c>
      <c r="V242" s="12">
        <f t="shared" si="212"/>
        <v>771.75</v>
      </c>
      <c r="W242" s="15">
        <f t="shared" si="229"/>
        <v>23.863</v>
      </c>
      <c r="X242" s="12">
        <f t="shared" si="213"/>
        <v>12528.075000000001</v>
      </c>
      <c r="Y242" s="12">
        <f t="shared" si="230"/>
        <v>7158.9000000000005</v>
      </c>
      <c r="Z242" s="12">
        <f t="shared" si="214"/>
        <v>2684.5875000000001</v>
      </c>
      <c r="AA242" s="12">
        <f t="shared" si="215"/>
        <v>170.45000000000002</v>
      </c>
      <c r="AB242" s="12">
        <f t="shared" si="216"/>
        <v>27.857040730900614</v>
      </c>
      <c r="AC242" s="15">
        <f t="shared" si="217"/>
        <v>-3.5070407309006129</v>
      </c>
      <c r="AD242" s="15">
        <f t="shared" si="231"/>
        <v>2.0428046875000305</v>
      </c>
      <c r="AE242" s="15">
        <f t="shared" si="232"/>
        <v>12.299334688195906</v>
      </c>
      <c r="AF242" s="15">
        <f t="shared" si="233"/>
        <v>4.1730509912720972</v>
      </c>
      <c r="AG242" s="15">
        <f t="shared" si="234"/>
        <v>-0.14402631338400873</v>
      </c>
      <c r="AH242" s="15">
        <f t="shared" si="235"/>
        <v>0.14402631338400873</v>
      </c>
      <c r="AI242" s="15">
        <f t="shared" si="236"/>
        <v>14.402631338400873</v>
      </c>
      <c r="AJ242" s="7"/>
    </row>
    <row r="243" spans="1:36" x14ac:dyDescent="0.3">
      <c r="A243" s="14">
        <v>0.98</v>
      </c>
      <c r="B243" s="14">
        <v>514.5</v>
      </c>
      <c r="C243" s="14">
        <v>294</v>
      </c>
      <c r="D243" s="14">
        <v>110.25</v>
      </c>
      <c r="E243" s="14">
        <v>7</v>
      </c>
      <c r="F243" s="14">
        <v>24.33</v>
      </c>
      <c r="G243" s="12">
        <f t="shared" si="218"/>
        <v>0.96039999999999992</v>
      </c>
      <c r="H243" s="12">
        <f t="shared" si="219"/>
        <v>264710.25</v>
      </c>
      <c r="I243" s="12">
        <f t="shared" si="220"/>
        <v>86436</v>
      </c>
      <c r="J243" s="12">
        <f t="shared" si="221"/>
        <v>12155.0625</v>
      </c>
      <c r="K243" s="12">
        <f t="shared" si="222"/>
        <v>49</v>
      </c>
      <c r="L243" s="12">
        <f t="shared" si="223"/>
        <v>591.94889999999987</v>
      </c>
      <c r="M243" s="12">
        <f t="shared" si="208"/>
        <v>504.21</v>
      </c>
      <c r="N243" s="12">
        <f t="shared" si="224"/>
        <v>288.12</v>
      </c>
      <c r="O243" s="15">
        <f t="shared" si="225"/>
        <v>108.045</v>
      </c>
      <c r="P243" s="12">
        <f t="shared" si="209"/>
        <v>6.8599999999999994</v>
      </c>
      <c r="Q243" s="12">
        <f t="shared" si="226"/>
        <v>151263</v>
      </c>
      <c r="R243" s="12">
        <f t="shared" si="210"/>
        <v>56723.625</v>
      </c>
      <c r="S243" s="12">
        <f t="shared" si="211"/>
        <v>3601.5</v>
      </c>
      <c r="T243" s="12">
        <f t="shared" si="227"/>
        <v>32413.5</v>
      </c>
      <c r="U243" s="12">
        <f t="shared" si="228"/>
        <v>2058</v>
      </c>
      <c r="V243" s="12">
        <f t="shared" si="212"/>
        <v>771.75</v>
      </c>
      <c r="W243" s="15">
        <f t="shared" si="229"/>
        <v>23.843399999999999</v>
      </c>
      <c r="X243" s="12">
        <f t="shared" si="213"/>
        <v>12517.785</v>
      </c>
      <c r="Y243" s="12">
        <f t="shared" si="230"/>
        <v>7153.0199999999995</v>
      </c>
      <c r="Z243" s="12">
        <f t="shared" si="214"/>
        <v>2682.3824999999997</v>
      </c>
      <c r="AA243" s="12">
        <f t="shared" si="215"/>
        <v>170.31</v>
      </c>
      <c r="AB243" s="12">
        <f t="shared" si="216"/>
        <v>27.857040730900614</v>
      </c>
      <c r="AC243" s="15">
        <f t="shared" si="217"/>
        <v>-3.527040730900616</v>
      </c>
      <c r="AD243" s="15">
        <f t="shared" si="231"/>
        <v>2.0228046875000274</v>
      </c>
      <c r="AE243" s="15">
        <f t="shared" si="232"/>
        <v>12.440016317431951</v>
      </c>
      <c r="AF243" s="15">
        <f t="shared" si="233"/>
        <v>4.0917388037720839</v>
      </c>
      <c r="AG243" s="15">
        <f t="shared" si="234"/>
        <v>-0.14496673780931427</v>
      </c>
      <c r="AH243" s="15">
        <f t="shared" si="235"/>
        <v>0.14496673780931427</v>
      </c>
      <c r="AI243" s="15">
        <f t="shared" si="236"/>
        <v>14.496673780931427</v>
      </c>
      <c r="AJ243" s="7"/>
    </row>
    <row r="244" spans="1:36" x14ac:dyDescent="0.3">
      <c r="A244" s="14">
        <v>0.98</v>
      </c>
      <c r="B244" s="14">
        <v>514.5</v>
      </c>
      <c r="C244" s="14">
        <v>294</v>
      </c>
      <c r="D244" s="14">
        <v>110.25</v>
      </c>
      <c r="E244" s="14">
        <v>7</v>
      </c>
      <c r="F244" s="14">
        <v>24.03</v>
      </c>
      <c r="G244" s="12">
        <f t="shared" si="218"/>
        <v>0.96039999999999992</v>
      </c>
      <c r="H244" s="12">
        <f t="shared" si="219"/>
        <v>264710.25</v>
      </c>
      <c r="I244" s="12">
        <f t="shared" si="220"/>
        <v>86436</v>
      </c>
      <c r="J244" s="12">
        <f t="shared" si="221"/>
        <v>12155.0625</v>
      </c>
      <c r="K244" s="12">
        <f t="shared" si="222"/>
        <v>49</v>
      </c>
      <c r="L244" s="12">
        <f t="shared" si="223"/>
        <v>577.44090000000006</v>
      </c>
      <c r="M244" s="12">
        <f t="shared" si="208"/>
        <v>504.21</v>
      </c>
      <c r="N244" s="12">
        <f t="shared" si="224"/>
        <v>288.12</v>
      </c>
      <c r="O244" s="15">
        <f t="shared" si="225"/>
        <v>108.045</v>
      </c>
      <c r="P244" s="12">
        <f t="shared" si="209"/>
        <v>6.8599999999999994</v>
      </c>
      <c r="Q244" s="12">
        <f t="shared" si="226"/>
        <v>151263</v>
      </c>
      <c r="R244" s="12">
        <f t="shared" si="210"/>
        <v>56723.625</v>
      </c>
      <c r="S244" s="12">
        <f t="shared" si="211"/>
        <v>3601.5</v>
      </c>
      <c r="T244" s="12">
        <f t="shared" si="227"/>
        <v>32413.5</v>
      </c>
      <c r="U244" s="12">
        <f t="shared" si="228"/>
        <v>2058</v>
      </c>
      <c r="V244" s="12">
        <f t="shared" si="212"/>
        <v>771.75</v>
      </c>
      <c r="W244" s="15">
        <f t="shared" si="229"/>
        <v>23.549400000000002</v>
      </c>
      <c r="X244" s="12">
        <f t="shared" si="213"/>
        <v>12363.435000000001</v>
      </c>
      <c r="Y244" s="12">
        <f t="shared" si="230"/>
        <v>7064.8200000000006</v>
      </c>
      <c r="Z244" s="12">
        <f t="shared" si="214"/>
        <v>2649.3075000000003</v>
      </c>
      <c r="AA244" s="12">
        <f t="shared" si="215"/>
        <v>168.21</v>
      </c>
      <c r="AB244" s="12">
        <f t="shared" si="216"/>
        <v>27.857040730900614</v>
      </c>
      <c r="AC244" s="15">
        <f t="shared" si="217"/>
        <v>-3.8270407309006131</v>
      </c>
      <c r="AD244" s="15">
        <f t="shared" si="231"/>
        <v>1.7228046875000302</v>
      </c>
      <c r="AE244" s="15">
        <f t="shared" si="232"/>
        <v>14.646240755972299</v>
      </c>
      <c r="AF244" s="15">
        <f t="shared" si="233"/>
        <v>2.968055991272077</v>
      </c>
      <c r="AG244" s="15">
        <f t="shared" si="234"/>
        <v>-0.15926095426136549</v>
      </c>
      <c r="AH244" s="15">
        <f t="shared" si="235"/>
        <v>0.15926095426136549</v>
      </c>
      <c r="AI244" s="15">
        <f t="shared" si="236"/>
        <v>15.92609542613655</v>
      </c>
      <c r="AJ244" s="7"/>
    </row>
    <row r="245" spans="1:36" x14ac:dyDescent="0.3">
      <c r="A245" s="14">
        <v>0.98</v>
      </c>
      <c r="B245" s="14">
        <v>514.5</v>
      </c>
      <c r="C245" s="14">
        <v>294</v>
      </c>
      <c r="D245" s="14">
        <v>110.25</v>
      </c>
      <c r="E245" s="14">
        <v>7</v>
      </c>
      <c r="F245" s="14">
        <v>24.26</v>
      </c>
      <c r="G245" s="12">
        <f t="shared" si="218"/>
        <v>0.96039999999999992</v>
      </c>
      <c r="H245" s="12">
        <f t="shared" si="219"/>
        <v>264710.25</v>
      </c>
      <c r="I245" s="12">
        <f t="shared" si="220"/>
        <v>86436</v>
      </c>
      <c r="J245" s="12">
        <f t="shared" si="221"/>
        <v>12155.0625</v>
      </c>
      <c r="K245" s="12">
        <f t="shared" si="222"/>
        <v>49</v>
      </c>
      <c r="L245" s="12">
        <f t="shared" si="223"/>
        <v>588.5476000000001</v>
      </c>
      <c r="M245" s="12">
        <f t="shared" si="208"/>
        <v>504.21</v>
      </c>
      <c r="N245" s="12">
        <f t="shared" si="224"/>
        <v>288.12</v>
      </c>
      <c r="O245" s="15">
        <f t="shared" si="225"/>
        <v>108.045</v>
      </c>
      <c r="P245" s="12">
        <f t="shared" si="209"/>
        <v>6.8599999999999994</v>
      </c>
      <c r="Q245" s="12">
        <f t="shared" si="226"/>
        <v>151263</v>
      </c>
      <c r="R245" s="12">
        <f t="shared" si="210"/>
        <v>56723.625</v>
      </c>
      <c r="S245" s="12">
        <f t="shared" si="211"/>
        <v>3601.5</v>
      </c>
      <c r="T245" s="12">
        <f t="shared" si="227"/>
        <v>32413.5</v>
      </c>
      <c r="U245" s="12">
        <f t="shared" si="228"/>
        <v>2058</v>
      </c>
      <c r="V245" s="12">
        <f t="shared" si="212"/>
        <v>771.75</v>
      </c>
      <c r="W245" s="15">
        <f t="shared" si="229"/>
        <v>23.774800000000003</v>
      </c>
      <c r="X245" s="12">
        <f t="shared" si="213"/>
        <v>12481.77</v>
      </c>
      <c r="Y245" s="12">
        <f t="shared" si="230"/>
        <v>7132.4400000000005</v>
      </c>
      <c r="Z245" s="12">
        <f t="shared" si="214"/>
        <v>2674.665</v>
      </c>
      <c r="AA245" s="12">
        <f t="shared" si="215"/>
        <v>169.82000000000002</v>
      </c>
      <c r="AB245" s="12">
        <f t="shared" si="216"/>
        <v>27.857040730900614</v>
      </c>
      <c r="AC245" s="15">
        <f t="shared" si="217"/>
        <v>-3.5970407309006127</v>
      </c>
      <c r="AD245" s="15">
        <f t="shared" si="231"/>
        <v>1.9528046875000307</v>
      </c>
      <c r="AE245" s="15">
        <f t="shared" si="232"/>
        <v>12.938702019758015</v>
      </c>
      <c r="AF245" s="15">
        <f t="shared" si="233"/>
        <v>3.8134461475220922</v>
      </c>
      <c r="AG245" s="15">
        <f t="shared" si="234"/>
        <v>-0.14827043408493867</v>
      </c>
      <c r="AH245" s="15">
        <f t="shared" si="235"/>
        <v>0.14827043408493867</v>
      </c>
      <c r="AI245" s="15">
        <f t="shared" si="236"/>
        <v>14.827043408493868</v>
      </c>
      <c r="AJ245" s="7"/>
    </row>
    <row r="246" spans="1:36" x14ac:dyDescent="0.3">
      <c r="A246" s="14">
        <v>0.9</v>
      </c>
      <c r="B246" s="14">
        <v>563.5</v>
      </c>
      <c r="C246" s="14">
        <v>318.5</v>
      </c>
      <c r="D246" s="14">
        <v>122.5</v>
      </c>
      <c r="E246" s="14">
        <v>7</v>
      </c>
      <c r="F246" s="14">
        <v>29.83</v>
      </c>
      <c r="G246" s="12">
        <f t="shared" si="218"/>
        <v>0.81</v>
      </c>
      <c r="H246" s="12">
        <f t="shared" si="219"/>
        <v>317532.25</v>
      </c>
      <c r="I246" s="12">
        <f t="shared" si="220"/>
        <v>101442.25</v>
      </c>
      <c r="J246" s="12">
        <f t="shared" si="221"/>
        <v>15006.25</v>
      </c>
      <c r="K246" s="12">
        <f t="shared" si="222"/>
        <v>49</v>
      </c>
      <c r="L246" s="12">
        <f t="shared" si="223"/>
        <v>889.82889999999986</v>
      </c>
      <c r="M246" s="12">
        <f t="shared" si="208"/>
        <v>507.15000000000003</v>
      </c>
      <c r="N246" s="12">
        <f t="shared" si="224"/>
        <v>286.65000000000003</v>
      </c>
      <c r="O246" s="15">
        <f t="shared" si="225"/>
        <v>110.25</v>
      </c>
      <c r="P246" s="12">
        <f t="shared" si="209"/>
        <v>6.3</v>
      </c>
      <c r="Q246" s="12">
        <f t="shared" si="226"/>
        <v>179474.75</v>
      </c>
      <c r="R246" s="12">
        <f t="shared" si="210"/>
        <v>69028.75</v>
      </c>
      <c r="S246" s="12">
        <f t="shared" si="211"/>
        <v>3944.5</v>
      </c>
      <c r="T246" s="12">
        <f t="shared" si="227"/>
        <v>39016.25</v>
      </c>
      <c r="U246" s="12">
        <f t="shared" si="228"/>
        <v>2229.5</v>
      </c>
      <c r="V246" s="12">
        <f t="shared" si="212"/>
        <v>857.5</v>
      </c>
      <c r="W246" s="15">
        <f t="shared" si="229"/>
        <v>26.846999999999998</v>
      </c>
      <c r="X246" s="12">
        <f t="shared" si="213"/>
        <v>16809.204999999998</v>
      </c>
      <c r="Y246" s="12">
        <f t="shared" si="230"/>
        <v>9500.8549999999996</v>
      </c>
      <c r="Z246" s="12">
        <f t="shared" si="214"/>
        <v>3654.1749999999997</v>
      </c>
      <c r="AA246" s="12">
        <f t="shared" si="215"/>
        <v>208.81</v>
      </c>
      <c r="AB246" s="12">
        <f t="shared" si="216"/>
        <v>30.25166023978317</v>
      </c>
      <c r="AC246" s="15">
        <f t="shared" si="217"/>
        <v>-0.42166023978317213</v>
      </c>
      <c r="AD246" s="15">
        <f t="shared" si="231"/>
        <v>7.5228046875000274</v>
      </c>
      <c r="AE246" s="15">
        <f t="shared" si="232"/>
        <v>0.17779735781400222</v>
      </c>
      <c r="AF246" s="15">
        <f t="shared" si="233"/>
        <v>56.592590366272383</v>
      </c>
      <c r="AG246" s="15">
        <f t="shared" si="234"/>
        <v>-1.413544216504097E-2</v>
      </c>
      <c r="AH246" s="15">
        <f t="shared" si="235"/>
        <v>1.413544216504097E-2</v>
      </c>
      <c r="AI246" s="15">
        <f t="shared" si="236"/>
        <v>1.413544216504097</v>
      </c>
      <c r="AJ246" s="7"/>
    </row>
    <row r="247" spans="1:36" x14ac:dyDescent="0.3">
      <c r="A247" s="14">
        <v>0.9</v>
      </c>
      <c r="B247" s="14">
        <v>563.5</v>
      </c>
      <c r="C247" s="14">
        <v>318.5</v>
      </c>
      <c r="D247" s="14">
        <v>122.5</v>
      </c>
      <c r="E247" s="14">
        <v>7</v>
      </c>
      <c r="F247" s="14">
        <v>29.08</v>
      </c>
      <c r="G247" s="12">
        <f t="shared" si="218"/>
        <v>0.81</v>
      </c>
      <c r="H247" s="12">
        <f t="shared" si="219"/>
        <v>317532.25</v>
      </c>
      <c r="I247" s="12">
        <f t="shared" si="220"/>
        <v>101442.25</v>
      </c>
      <c r="J247" s="12">
        <f t="shared" si="221"/>
        <v>15006.25</v>
      </c>
      <c r="K247" s="12">
        <f t="shared" si="222"/>
        <v>49</v>
      </c>
      <c r="L247" s="12">
        <f t="shared" si="223"/>
        <v>845.64639999999986</v>
      </c>
      <c r="M247" s="12">
        <f t="shared" si="208"/>
        <v>507.15000000000003</v>
      </c>
      <c r="N247" s="12">
        <f t="shared" si="224"/>
        <v>286.65000000000003</v>
      </c>
      <c r="O247" s="15">
        <f t="shared" si="225"/>
        <v>110.25</v>
      </c>
      <c r="P247" s="12">
        <f t="shared" si="209"/>
        <v>6.3</v>
      </c>
      <c r="Q247" s="12">
        <f t="shared" si="226"/>
        <v>179474.75</v>
      </c>
      <c r="R247" s="12">
        <f t="shared" si="210"/>
        <v>69028.75</v>
      </c>
      <c r="S247" s="12">
        <f t="shared" si="211"/>
        <v>3944.5</v>
      </c>
      <c r="T247" s="12">
        <f t="shared" si="227"/>
        <v>39016.25</v>
      </c>
      <c r="U247" s="12">
        <f t="shared" si="228"/>
        <v>2229.5</v>
      </c>
      <c r="V247" s="12">
        <f t="shared" si="212"/>
        <v>857.5</v>
      </c>
      <c r="W247" s="15">
        <f t="shared" si="229"/>
        <v>26.172000000000001</v>
      </c>
      <c r="X247" s="12">
        <f t="shared" si="213"/>
        <v>16386.579999999998</v>
      </c>
      <c r="Y247" s="12">
        <f t="shared" si="230"/>
        <v>9261.98</v>
      </c>
      <c r="Z247" s="12">
        <f t="shared" si="214"/>
        <v>3562.2999999999997</v>
      </c>
      <c r="AA247" s="12">
        <f t="shared" si="215"/>
        <v>203.56</v>
      </c>
      <c r="AB247" s="12">
        <f t="shared" si="216"/>
        <v>30.25166023978317</v>
      </c>
      <c r="AC247" s="15">
        <f t="shared" si="217"/>
        <v>-1.1716602397831721</v>
      </c>
      <c r="AD247" s="15">
        <f t="shared" si="231"/>
        <v>6.7728046875000274</v>
      </c>
      <c r="AE247" s="15">
        <f t="shared" si="232"/>
        <v>1.3727877174887604</v>
      </c>
      <c r="AF247" s="15">
        <f t="shared" si="233"/>
        <v>45.870883335022341</v>
      </c>
      <c r="AG247" s="15">
        <f t="shared" si="234"/>
        <v>-4.0290929841237007E-2</v>
      </c>
      <c r="AH247" s="15">
        <f t="shared" si="235"/>
        <v>4.0290929841237007E-2</v>
      </c>
      <c r="AI247" s="15">
        <f t="shared" si="236"/>
        <v>4.0290929841237011</v>
      </c>
      <c r="AJ247" s="7"/>
    </row>
    <row r="248" spans="1:36" x14ac:dyDescent="0.3">
      <c r="A248" s="14">
        <v>0.9</v>
      </c>
      <c r="B248" s="14">
        <v>563.5</v>
      </c>
      <c r="C248" s="14">
        <v>318.5</v>
      </c>
      <c r="D248" s="14">
        <v>122.5</v>
      </c>
      <c r="E248" s="14">
        <v>7</v>
      </c>
      <c r="F248" s="14">
        <v>28.03</v>
      </c>
      <c r="G248" s="12">
        <f t="shared" si="218"/>
        <v>0.81</v>
      </c>
      <c r="H248" s="12">
        <f t="shared" si="219"/>
        <v>317532.25</v>
      </c>
      <c r="I248" s="12">
        <f t="shared" si="220"/>
        <v>101442.25</v>
      </c>
      <c r="J248" s="12">
        <f t="shared" si="221"/>
        <v>15006.25</v>
      </c>
      <c r="K248" s="12">
        <f t="shared" si="222"/>
        <v>49</v>
      </c>
      <c r="L248" s="12">
        <f t="shared" si="223"/>
        <v>785.68090000000007</v>
      </c>
      <c r="M248" s="12">
        <f t="shared" si="208"/>
        <v>507.15000000000003</v>
      </c>
      <c r="N248" s="12">
        <f t="shared" si="224"/>
        <v>286.65000000000003</v>
      </c>
      <c r="O248" s="15">
        <f t="shared" si="225"/>
        <v>110.25</v>
      </c>
      <c r="P248" s="12">
        <f t="shared" si="209"/>
        <v>6.3</v>
      </c>
      <c r="Q248" s="12">
        <f t="shared" si="226"/>
        <v>179474.75</v>
      </c>
      <c r="R248" s="12">
        <f t="shared" si="210"/>
        <v>69028.75</v>
      </c>
      <c r="S248" s="12">
        <f t="shared" si="211"/>
        <v>3944.5</v>
      </c>
      <c r="T248" s="12">
        <f t="shared" si="227"/>
        <v>39016.25</v>
      </c>
      <c r="U248" s="12">
        <f t="shared" si="228"/>
        <v>2229.5</v>
      </c>
      <c r="V248" s="12">
        <f t="shared" si="212"/>
        <v>857.5</v>
      </c>
      <c r="W248" s="15">
        <f t="shared" si="229"/>
        <v>25.227</v>
      </c>
      <c r="X248" s="12">
        <f t="shared" si="213"/>
        <v>15794.905000000001</v>
      </c>
      <c r="Y248" s="12">
        <f t="shared" si="230"/>
        <v>8927.5550000000003</v>
      </c>
      <c r="Z248" s="12">
        <f t="shared" si="214"/>
        <v>3433.6750000000002</v>
      </c>
      <c r="AA248" s="12">
        <f t="shared" si="215"/>
        <v>196.21</v>
      </c>
      <c r="AB248" s="12">
        <f t="shared" si="216"/>
        <v>30.25166023978317</v>
      </c>
      <c r="AC248" s="15">
        <f t="shared" si="217"/>
        <v>-2.2216602397831693</v>
      </c>
      <c r="AD248" s="15">
        <f t="shared" si="231"/>
        <v>5.7228046875000302</v>
      </c>
      <c r="AE248" s="15">
        <f t="shared" si="232"/>
        <v>4.9357742210334097</v>
      </c>
      <c r="AF248" s="15">
        <f t="shared" si="233"/>
        <v>32.750493491272316</v>
      </c>
      <c r="AG248" s="15">
        <f t="shared" si="234"/>
        <v>-7.9260087041854055E-2</v>
      </c>
      <c r="AH248" s="15">
        <f t="shared" si="235"/>
        <v>7.9260087041854055E-2</v>
      </c>
      <c r="AI248" s="15">
        <f t="shared" si="236"/>
        <v>7.9260087041854055</v>
      </c>
      <c r="AJ248" s="7"/>
    </row>
    <row r="249" spans="1:36" x14ac:dyDescent="0.3">
      <c r="A249" s="14">
        <v>0.9</v>
      </c>
      <c r="B249" s="14">
        <v>563.5</v>
      </c>
      <c r="C249" s="14">
        <v>318.5</v>
      </c>
      <c r="D249" s="14">
        <v>122.5</v>
      </c>
      <c r="E249" s="14">
        <v>7</v>
      </c>
      <c r="F249" s="14">
        <v>29.02</v>
      </c>
      <c r="G249" s="12">
        <f t="shared" si="218"/>
        <v>0.81</v>
      </c>
      <c r="H249" s="12">
        <f t="shared" si="219"/>
        <v>317532.25</v>
      </c>
      <c r="I249" s="12">
        <f t="shared" si="220"/>
        <v>101442.25</v>
      </c>
      <c r="J249" s="12">
        <f t="shared" si="221"/>
        <v>15006.25</v>
      </c>
      <c r="K249" s="12">
        <f t="shared" si="222"/>
        <v>49</v>
      </c>
      <c r="L249" s="12">
        <f t="shared" si="223"/>
        <v>842.16039999999998</v>
      </c>
      <c r="M249" s="12">
        <f t="shared" si="208"/>
        <v>507.15000000000003</v>
      </c>
      <c r="N249" s="12">
        <f t="shared" si="224"/>
        <v>286.65000000000003</v>
      </c>
      <c r="O249" s="15">
        <f t="shared" si="225"/>
        <v>110.25</v>
      </c>
      <c r="P249" s="12">
        <f t="shared" si="209"/>
        <v>6.3</v>
      </c>
      <c r="Q249" s="12">
        <f t="shared" si="226"/>
        <v>179474.75</v>
      </c>
      <c r="R249" s="12">
        <f t="shared" si="210"/>
        <v>69028.75</v>
      </c>
      <c r="S249" s="12">
        <f t="shared" si="211"/>
        <v>3944.5</v>
      </c>
      <c r="T249" s="12">
        <f t="shared" si="227"/>
        <v>39016.25</v>
      </c>
      <c r="U249" s="12">
        <f t="shared" si="228"/>
        <v>2229.5</v>
      </c>
      <c r="V249" s="12">
        <f t="shared" si="212"/>
        <v>857.5</v>
      </c>
      <c r="W249" s="15">
        <f t="shared" si="229"/>
        <v>26.117999999999999</v>
      </c>
      <c r="X249" s="12">
        <f t="shared" si="213"/>
        <v>16352.77</v>
      </c>
      <c r="Y249" s="12">
        <f t="shared" si="230"/>
        <v>9242.869999999999</v>
      </c>
      <c r="Z249" s="12">
        <f t="shared" si="214"/>
        <v>3554.95</v>
      </c>
      <c r="AA249" s="12">
        <f t="shared" si="215"/>
        <v>203.14</v>
      </c>
      <c r="AB249" s="12">
        <f t="shared" si="216"/>
        <v>30.25166023978317</v>
      </c>
      <c r="AC249" s="15">
        <f t="shared" si="217"/>
        <v>-1.2316602397831709</v>
      </c>
      <c r="AD249" s="15">
        <f t="shared" si="231"/>
        <v>6.7128046875000287</v>
      </c>
      <c r="AE249" s="15">
        <f t="shared" si="232"/>
        <v>1.5169869462627379</v>
      </c>
      <c r="AF249" s="15">
        <f t="shared" si="233"/>
        <v>45.061746772522355</v>
      </c>
      <c r="AG249" s="15">
        <f t="shared" si="234"/>
        <v>-4.2441772563169222E-2</v>
      </c>
      <c r="AH249" s="15">
        <f t="shared" si="235"/>
        <v>4.2441772563169222E-2</v>
      </c>
      <c r="AI249" s="15">
        <f t="shared" si="236"/>
        <v>4.244177256316922</v>
      </c>
      <c r="AJ249" s="7"/>
    </row>
    <row r="250" spans="1:36" x14ac:dyDescent="0.3">
      <c r="A250" s="14">
        <v>0.86</v>
      </c>
      <c r="B250" s="14">
        <v>588</v>
      </c>
      <c r="C250" s="14">
        <v>294</v>
      </c>
      <c r="D250" s="14">
        <v>147</v>
      </c>
      <c r="E250" s="14">
        <v>7</v>
      </c>
      <c r="F250" s="14">
        <v>27.03</v>
      </c>
      <c r="G250" s="12">
        <f t="shared" si="218"/>
        <v>0.73959999999999992</v>
      </c>
      <c r="H250" s="12">
        <f t="shared" si="219"/>
        <v>345744</v>
      </c>
      <c r="I250" s="12">
        <f t="shared" si="220"/>
        <v>86436</v>
      </c>
      <c r="J250" s="12">
        <f t="shared" si="221"/>
        <v>21609</v>
      </c>
      <c r="K250" s="12">
        <f t="shared" si="222"/>
        <v>49</v>
      </c>
      <c r="L250" s="12">
        <f t="shared" si="223"/>
        <v>730.62090000000001</v>
      </c>
      <c r="M250" s="12">
        <f t="shared" si="208"/>
        <v>505.68</v>
      </c>
      <c r="N250" s="12">
        <f t="shared" si="224"/>
        <v>252.84</v>
      </c>
      <c r="O250" s="15">
        <f t="shared" si="225"/>
        <v>126.42</v>
      </c>
      <c r="P250" s="12">
        <f t="shared" si="209"/>
        <v>6.02</v>
      </c>
      <c r="Q250" s="12">
        <f t="shared" si="226"/>
        <v>172872</v>
      </c>
      <c r="R250" s="12">
        <f t="shared" si="210"/>
        <v>86436</v>
      </c>
      <c r="S250" s="12">
        <f t="shared" si="211"/>
        <v>4116</v>
      </c>
      <c r="T250" s="12">
        <f t="shared" si="227"/>
        <v>43218</v>
      </c>
      <c r="U250" s="12">
        <f t="shared" si="228"/>
        <v>2058</v>
      </c>
      <c r="V250" s="12">
        <f t="shared" si="212"/>
        <v>1029</v>
      </c>
      <c r="W250" s="15">
        <f t="shared" si="229"/>
        <v>23.245799999999999</v>
      </c>
      <c r="X250" s="12">
        <f t="shared" si="213"/>
        <v>15893.640000000001</v>
      </c>
      <c r="Y250" s="12">
        <f t="shared" si="230"/>
        <v>7946.8200000000006</v>
      </c>
      <c r="Z250" s="12">
        <f t="shared" si="214"/>
        <v>3973.4100000000003</v>
      </c>
      <c r="AA250" s="12">
        <f t="shared" si="215"/>
        <v>189.21</v>
      </c>
      <c r="AB250" s="12">
        <f t="shared" si="216"/>
        <v>29.214083962832767</v>
      </c>
      <c r="AC250" s="15">
        <f t="shared" si="217"/>
        <v>-2.1840839628327657</v>
      </c>
      <c r="AD250" s="15">
        <f t="shared" si="231"/>
        <v>4.7228046875000302</v>
      </c>
      <c r="AE250" s="15">
        <f t="shared" si="232"/>
        <v>4.7702227567032782</v>
      </c>
      <c r="AF250" s="15">
        <f t="shared" si="233"/>
        <v>22.304884116272259</v>
      </c>
      <c r="AG250" s="15">
        <f t="shared" si="234"/>
        <v>-8.0802218380790436E-2</v>
      </c>
      <c r="AH250" s="15">
        <f t="shared" si="235"/>
        <v>8.0802218380790436E-2</v>
      </c>
      <c r="AI250" s="15">
        <f t="shared" si="236"/>
        <v>8.0802218380790443</v>
      </c>
      <c r="AJ250" s="7"/>
    </row>
    <row r="251" spans="1:36" x14ac:dyDescent="0.3">
      <c r="A251" s="14">
        <v>0.86</v>
      </c>
      <c r="B251" s="14">
        <v>588</v>
      </c>
      <c r="C251" s="14">
        <v>294</v>
      </c>
      <c r="D251" s="14">
        <v>147</v>
      </c>
      <c r="E251" s="14">
        <v>7</v>
      </c>
      <c r="F251" s="14">
        <v>26.45</v>
      </c>
      <c r="G251" s="12">
        <f t="shared" si="218"/>
        <v>0.73959999999999992</v>
      </c>
      <c r="H251" s="12">
        <f t="shared" si="219"/>
        <v>345744</v>
      </c>
      <c r="I251" s="12">
        <f t="shared" si="220"/>
        <v>86436</v>
      </c>
      <c r="J251" s="12">
        <f t="shared" si="221"/>
        <v>21609</v>
      </c>
      <c r="K251" s="12">
        <f t="shared" si="222"/>
        <v>49</v>
      </c>
      <c r="L251" s="12">
        <f t="shared" si="223"/>
        <v>699.60249999999996</v>
      </c>
      <c r="M251" s="12">
        <f t="shared" si="208"/>
        <v>505.68</v>
      </c>
      <c r="N251" s="12">
        <f t="shared" si="224"/>
        <v>252.84</v>
      </c>
      <c r="O251" s="15">
        <f t="shared" si="225"/>
        <v>126.42</v>
      </c>
      <c r="P251" s="12">
        <f t="shared" si="209"/>
        <v>6.02</v>
      </c>
      <c r="Q251" s="12">
        <f t="shared" si="226"/>
        <v>172872</v>
      </c>
      <c r="R251" s="12">
        <f t="shared" si="210"/>
        <v>86436</v>
      </c>
      <c r="S251" s="12">
        <f t="shared" si="211"/>
        <v>4116</v>
      </c>
      <c r="T251" s="12">
        <f t="shared" si="227"/>
        <v>43218</v>
      </c>
      <c r="U251" s="12">
        <f t="shared" si="228"/>
        <v>2058</v>
      </c>
      <c r="V251" s="12">
        <f t="shared" si="212"/>
        <v>1029</v>
      </c>
      <c r="W251" s="15">
        <f t="shared" si="229"/>
        <v>22.747</v>
      </c>
      <c r="X251" s="12">
        <f t="shared" si="213"/>
        <v>15552.6</v>
      </c>
      <c r="Y251" s="12">
        <f t="shared" si="230"/>
        <v>7776.3</v>
      </c>
      <c r="Z251" s="12">
        <f t="shared" si="214"/>
        <v>3888.15</v>
      </c>
      <c r="AA251" s="12">
        <f t="shared" si="215"/>
        <v>185.15</v>
      </c>
      <c r="AB251" s="12">
        <f t="shared" si="216"/>
        <v>29.214083962832767</v>
      </c>
      <c r="AC251" s="15">
        <f t="shared" si="217"/>
        <v>-2.7640839628327676</v>
      </c>
      <c r="AD251" s="15">
        <f t="shared" si="231"/>
        <v>4.1428046875000284</v>
      </c>
      <c r="AE251" s="15">
        <f t="shared" si="232"/>
        <v>7.6401601535892967</v>
      </c>
      <c r="AF251" s="15">
        <f t="shared" si="233"/>
        <v>17.16283067877221</v>
      </c>
      <c r="AG251" s="15">
        <f t="shared" si="234"/>
        <v>-0.10450222921863016</v>
      </c>
      <c r="AH251" s="15">
        <f t="shared" si="235"/>
        <v>0.10450222921863016</v>
      </c>
      <c r="AI251" s="15">
        <f t="shared" si="236"/>
        <v>10.450222921863016</v>
      </c>
      <c r="AJ251" s="7"/>
    </row>
    <row r="252" spans="1:36" x14ac:dyDescent="0.3">
      <c r="A252" s="14">
        <v>0.86</v>
      </c>
      <c r="B252" s="14">
        <v>588</v>
      </c>
      <c r="C252" s="14">
        <v>294</v>
      </c>
      <c r="D252" s="14">
        <v>147</v>
      </c>
      <c r="E252" s="14">
        <v>7</v>
      </c>
      <c r="F252" s="14">
        <v>25.36</v>
      </c>
      <c r="G252" s="12">
        <f t="shared" si="218"/>
        <v>0.73959999999999992</v>
      </c>
      <c r="H252" s="12">
        <f t="shared" si="219"/>
        <v>345744</v>
      </c>
      <c r="I252" s="12">
        <f t="shared" si="220"/>
        <v>86436</v>
      </c>
      <c r="J252" s="12">
        <f t="shared" si="221"/>
        <v>21609</v>
      </c>
      <c r="K252" s="12">
        <f t="shared" si="222"/>
        <v>49</v>
      </c>
      <c r="L252" s="12">
        <f t="shared" si="223"/>
        <v>643.12959999999998</v>
      </c>
      <c r="M252" s="12">
        <f t="shared" si="208"/>
        <v>505.68</v>
      </c>
      <c r="N252" s="12">
        <f t="shared" si="224"/>
        <v>252.84</v>
      </c>
      <c r="O252" s="15">
        <f t="shared" si="225"/>
        <v>126.42</v>
      </c>
      <c r="P252" s="12">
        <f t="shared" si="209"/>
        <v>6.02</v>
      </c>
      <c r="Q252" s="12">
        <f t="shared" si="226"/>
        <v>172872</v>
      </c>
      <c r="R252" s="12">
        <f t="shared" si="210"/>
        <v>86436</v>
      </c>
      <c r="S252" s="12">
        <f t="shared" si="211"/>
        <v>4116</v>
      </c>
      <c r="T252" s="12">
        <f t="shared" si="227"/>
        <v>43218</v>
      </c>
      <c r="U252" s="12">
        <f t="shared" si="228"/>
        <v>2058</v>
      </c>
      <c r="V252" s="12">
        <f t="shared" si="212"/>
        <v>1029</v>
      </c>
      <c r="W252" s="15">
        <f t="shared" si="229"/>
        <v>21.8096</v>
      </c>
      <c r="X252" s="12">
        <f t="shared" si="213"/>
        <v>14911.68</v>
      </c>
      <c r="Y252" s="12">
        <f t="shared" si="230"/>
        <v>7455.84</v>
      </c>
      <c r="Z252" s="12">
        <f t="shared" si="214"/>
        <v>3727.92</v>
      </c>
      <c r="AA252" s="12">
        <f t="shared" si="215"/>
        <v>177.51999999999998</v>
      </c>
      <c r="AB252" s="12">
        <f t="shared" si="216"/>
        <v>29.214083962832767</v>
      </c>
      <c r="AC252" s="15">
        <f t="shared" si="217"/>
        <v>-3.8540839628327674</v>
      </c>
      <c r="AD252" s="15">
        <f t="shared" si="231"/>
        <v>3.0528046875000285</v>
      </c>
      <c r="AE252" s="15">
        <f t="shared" si="232"/>
        <v>14.853963192564729</v>
      </c>
      <c r="AF252" s="15">
        <f t="shared" si="233"/>
        <v>9.3196164600221465</v>
      </c>
      <c r="AG252" s="15">
        <f t="shared" si="234"/>
        <v>-0.1519749196700618</v>
      </c>
      <c r="AH252" s="15">
        <f t="shared" si="235"/>
        <v>0.1519749196700618</v>
      </c>
      <c r="AI252" s="15">
        <f t="shared" si="236"/>
        <v>15.197491967006179</v>
      </c>
      <c r="AJ252" s="7"/>
    </row>
    <row r="253" spans="1:36" x14ac:dyDescent="0.3">
      <c r="A253" s="14">
        <v>0.86</v>
      </c>
      <c r="B253" s="14">
        <v>588</v>
      </c>
      <c r="C253" s="14">
        <v>294</v>
      </c>
      <c r="D253" s="14">
        <v>147</v>
      </c>
      <c r="E253" s="14">
        <v>7</v>
      </c>
      <c r="F253" s="14">
        <v>26.45</v>
      </c>
      <c r="G253" s="12">
        <f t="shared" si="218"/>
        <v>0.73959999999999992</v>
      </c>
      <c r="H253" s="12">
        <f t="shared" si="219"/>
        <v>345744</v>
      </c>
      <c r="I253" s="12">
        <f t="shared" si="220"/>
        <v>86436</v>
      </c>
      <c r="J253" s="12">
        <f t="shared" si="221"/>
        <v>21609</v>
      </c>
      <c r="K253" s="12">
        <f t="shared" si="222"/>
        <v>49</v>
      </c>
      <c r="L253" s="12">
        <f t="shared" si="223"/>
        <v>699.60249999999996</v>
      </c>
      <c r="M253" s="12">
        <f t="shared" si="208"/>
        <v>505.68</v>
      </c>
      <c r="N253" s="12">
        <f t="shared" si="224"/>
        <v>252.84</v>
      </c>
      <c r="O253" s="15">
        <f t="shared" si="225"/>
        <v>126.42</v>
      </c>
      <c r="P253" s="12">
        <f t="shared" si="209"/>
        <v>6.02</v>
      </c>
      <c r="Q253" s="12">
        <f t="shared" si="226"/>
        <v>172872</v>
      </c>
      <c r="R253" s="12">
        <f t="shared" si="210"/>
        <v>86436</v>
      </c>
      <c r="S253" s="12">
        <f t="shared" si="211"/>
        <v>4116</v>
      </c>
      <c r="T253" s="12">
        <f t="shared" si="227"/>
        <v>43218</v>
      </c>
      <c r="U253" s="12">
        <f t="shared" si="228"/>
        <v>2058</v>
      </c>
      <c r="V253" s="12">
        <f t="shared" si="212"/>
        <v>1029</v>
      </c>
      <c r="W253" s="15">
        <f t="shared" si="229"/>
        <v>22.747</v>
      </c>
      <c r="X253" s="12">
        <f t="shared" si="213"/>
        <v>15552.6</v>
      </c>
      <c r="Y253" s="12">
        <f t="shared" si="230"/>
        <v>7776.3</v>
      </c>
      <c r="Z253" s="12">
        <f t="shared" si="214"/>
        <v>3888.15</v>
      </c>
      <c r="AA253" s="12">
        <f t="shared" si="215"/>
        <v>185.15</v>
      </c>
      <c r="AB253" s="12">
        <f t="shared" si="216"/>
        <v>29.214083962832767</v>
      </c>
      <c r="AC253" s="15">
        <f t="shared" si="217"/>
        <v>-2.7640839628327676</v>
      </c>
      <c r="AD253" s="15">
        <f t="shared" si="231"/>
        <v>4.1428046875000284</v>
      </c>
      <c r="AE253" s="15">
        <f t="shared" si="232"/>
        <v>7.6401601535892967</v>
      </c>
      <c r="AF253" s="15">
        <f t="shared" si="233"/>
        <v>17.16283067877221</v>
      </c>
      <c r="AG253" s="15">
        <f t="shared" si="234"/>
        <v>-0.10450222921863016</v>
      </c>
      <c r="AH253" s="15">
        <f t="shared" si="235"/>
        <v>0.10450222921863016</v>
      </c>
      <c r="AI253" s="15">
        <f t="shared" si="236"/>
        <v>10.450222921863016</v>
      </c>
      <c r="AJ253" s="7"/>
    </row>
    <row r="254" spans="1:36" x14ac:dyDescent="0.3">
      <c r="A254" s="14">
        <v>0.82</v>
      </c>
      <c r="B254" s="14">
        <v>612.5</v>
      </c>
      <c r="C254" s="14">
        <v>318.5</v>
      </c>
      <c r="D254" s="14">
        <v>147</v>
      </c>
      <c r="E254" s="14">
        <v>7</v>
      </c>
      <c r="F254" s="14">
        <v>24.37</v>
      </c>
      <c r="G254" s="12">
        <f t="shared" si="218"/>
        <v>0.67239999999999989</v>
      </c>
      <c r="H254" s="12">
        <f t="shared" si="219"/>
        <v>375156.25</v>
      </c>
      <c r="I254" s="12">
        <f t="shared" si="220"/>
        <v>101442.25</v>
      </c>
      <c r="J254" s="12">
        <f t="shared" si="221"/>
        <v>21609</v>
      </c>
      <c r="K254" s="12">
        <f t="shared" si="222"/>
        <v>49</v>
      </c>
      <c r="L254" s="12">
        <f t="shared" si="223"/>
        <v>593.89690000000007</v>
      </c>
      <c r="M254" s="12">
        <f t="shared" si="208"/>
        <v>502.24999999999994</v>
      </c>
      <c r="N254" s="12">
        <f t="shared" si="224"/>
        <v>261.16999999999996</v>
      </c>
      <c r="O254" s="15">
        <f t="shared" si="225"/>
        <v>120.53999999999999</v>
      </c>
      <c r="P254" s="12">
        <f t="shared" si="209"/>
        <v>5.7399999999999993</v>
      </c>
      <c r="Q254" s="12">
        <f t="shared" si="226"/>
        <v>195081.25</v>
      </c>
      <c r="R254" s="12">
        <f t="shared" si="210"/>
        <v>90037.5</v>
      </c>
      <c r="S254" s="12">
        <f t="shared" si="211"/>
        <v>4287.5</v>
      </c>
      <c r="T254" s="12">
        <f t="shared" si="227"/>
        <v>46819.5</v>
      </c>
      <c r="U254" s="12">
        <f t="shared" si="228"/>
        <v>2229.5</v>
      </c>
      <c r="V254" s="12">
        <f t="shared" si="212"/>
        <v>1029</v>
      </c>
      <c r="W254" s="15">
        <f t="shared" si="229"/>
        <v>19.9834</v>
      </c>
      <c r="X254" s="12">
        <f t="shared" si="213"/>
        <v>14926.625</v>
      </c>
      <c r="Y254" s="12">
        <f t="shared" si="230"/>
        <v>7761.8450000000003</v>
      </c>
      <c r="Z254" s="12">
        <f t="shared" si="214"/>
        <v>3582.3900000000003</v>
      </c>
      <c r="AA254" s="12">
        <f t="shared" si="215"/>
        <v>170.59</v>
      </c>
      <c r="AB254" s="12">
        <f t="shared" si="216"/>
        <v>31.156355727738166</v>
      </c>
      <c r="AC254" s="15">
        <f t="shared" si="217"/>
        <v>-6.7863557277381652</v>
      </c>
      <c r="AD254" s="15">
        <f t="shared" si="231"/>
        <v>2.0628046875000301</v>
      </c>
      <c r="AE254" s="15">
        <f t="shared" si="232"/>
        <v>46.054624063404603</v>
      </c>
      <c r="AF254" s="15">
        <f t="shared" si="233"/>
        <v>4.2551631787720972</v>
      </c>
      <c r="AG254" s="15">
        <f t="shared" si="234"/>
        <v>-0.27847171636184509</v>
      </c>
      <c r="AH254" s="15">
        <f t="shared" si="235"/>
        <v>0.27847171636184509</v>
      </c>
      <c r="AI254" s="15">
        <f t="shared" si="236"/>
        <v>27.847171636184509</v>
      </c>
      <c r="AJ254" s="7"/>
    </row>
    <row r="255" spans="1:36" x14ac:dyDescent="0.3">
      <c r="A255" s="14">
        <v>0.82</v>
      </c>
      <c r="B255" s="14">
        <v>612.5</v>
      </c>
      <c r="C255" s="14">
        <v>318.5</v>
      </c>
      <c r="D255" s="14">
        <v>147</v>
      </c>
      <c r="E255" s="14">
        <v>7</v>
      </c>
      <c r="F255" s="14">
        <v>23.89</v>
      </c>
      <c r="G255" s="12">
        <f t="shared" si="218"/>
        <v>0.67239999999999989</v>
      </c>
      <c r="H255" s="12">
        <f t="shared" si="219"/>
        <v>375156.25</v>
      </c>
      <c r="I255" s="12">
        <f t="shared" si="220"/>
        <v>101442.25</v>
      </c>
      <c r="J255" s="12">
        <f t="shared" si="221"/>
        <v>21609</v>
      </c>
      <c r="K255" s="12">
        <f t="shared" si="222"/>
        <v>49</v>
      </c>
      <c r="L255" s="12">
        <f t="shared" si="223"/>
        <v>570.73210000000006</v>
      </c>
      <c r="M255" s="12">
        <f t="shared" si="208"/>
        <v>502.24999999999994</v>
      </c>
      <c r="N255" s="12">
        <f t="shared" si="224"/>
        <v>261.16999999999996</v>
      </c>
      <c r="O255" s="15">
        <f t="shared" si="225"/>
        <v>120.53999999999999</v>
      </c>
      <c r="P255" s="12">
        <f t="shared" si="209"/>
        <v>5.7399999999999993</v>
      </c>
      <c r="Q255" s="12">
        <f t="shared" si="226"/>
        <v>195081.25</v>
      </c>
      <c r="R255" s="12">
        <f t="shared" si="210"/>
        <v>90037.5</v>
      </c>
      <c r="S255" s="12">
        <f t="shared" si="211"/>
        <v>4287.5</v>
      </c>
      <c r="T255" s="12">
        <f t="shared" si="227"/>
        <v>46819.5</v>
      </c>
      <c r="U255" s="12">
        <f t="shared" si="228"/>
        <v>2229.5</v>
      </c>
      <c r="V255" s="12">
        <f t="shared" si="212"/>
        <v>1029</v>
      </c>
      <c r="W255" s="15">
        <f t="shared" si="229"/>
        <v>19.5898</v>
      </c>
      <c r="X255" s="12">
        <f t="shared" si="213"/>
        <v>14632.625</v>
      </c>
      <c r="Y255" s="12">
        <f t="shared" si="230"/>
        <v>7608.9650000000001</v>
      </c>
      <c r="Z255" s="12">
        <f t="shared" si="214"/>
        <v>3511.83</v>
      </c>
      <c r="AA255" s="12">
        <f t="shared" si="215"/>
        <v>167.23000000000002</v>
      </c>
      <c r="AB255" s="12">
        <f t="shared" si="216"/>
        <v>31.156355727738166</v>
      </c>
      <c r="AC255" s="15">
        <f t="shared" si="217"/>
        <v>-7.2663557277381656</v>
      </c>
      <c r="AD255" s="15">
        <f t="shared" si="231"/>
        <v>1.5828046875000297</v>
      </c>
      <c r="AE255" s="15">
        <f t="shared" si="232"/>
        <v>52.799925562033245</v>
      </c>
      <c r="AF255" s="15">
        <f t="shared" si="233"/>
        <v>2.5052706787720664</v>
      </c>
      <c r="AG255" s="15">
        <f t="shared" si="234"/>
        <v>-0.30415888353864234</v>
      </c>
      <c r="AH255" s="15">
        <f t="shared" si="235"/>
        <v>0.30415888353864234</v>
      </c>
      <c r="AI255" s="15">
        <f t="shared" si="236"/>
        <v>30.415888353864233</v>
      </c>
      <c r="AJ255" s="7"/>
    </row>
    <row r="256" spans="1:36" x14ac:dyDescent="0.3">
      <c r="A256" s="14">
        <v>0.82</v>
      </c>
      <c r="B256" s="14">
        <v>612.5</v>
      </c>
      <c r="C256" s="14">
        <v>318.5</v>
      </c>
      <c r="D256" s="14">
        <v>147</v>
      </c>
      <c r="E256" s="14">
        <v>7</v>
      </c>
      <c r="F256" s="14">
        <v>22.89</v>
      </c>
      <c r="G256" s="12">
        <f t="shared" si="218"/>
        <v>0.67239999999999989</v>
      </c>
      <c r="H256" s="12">
        <f t="shared" si="219"/>
        <v>375156.25</v>
      </c>
      <c r="I256" s="12">
        <f t="shared" si="220"/>
        <v>101442.25</v>
      </c>
      <c r="J256" s="12">
        <f t="shared" si="221"/>
        <v>21609</v>
      </c>
      <c r="K256" s="12">
        <f t="shared" si="222"/>
        <v>49</v>
      </c>
      <c r="L256" s="12">
        <f t="shared" si="223"/>
        <v>523.95209999999997</v>
      </c>
      <c r="M256" s="12">
        <f t="shared" si="208"/>
        <v>502.24999999999994</v>
      </c>
      <c r="N256" s="12">
        <f t="shared" si="224"/>
        <v>261.16999999999996</v>
      </c>
      <c r="O256" s="15">
        <f t="shared" si="225"/>
        <v>120.53999999999999</v>
      </c>
      <c r="P256" s="12">
        <f t="shared" si="209"/>
        <v>5.7399999999999993</v>
      </c>
      <c r="Q256" s="12">
        <f t="shared" si="226"/>
        <v>195081.25</v>
      </c>
      <c r="R256" s="12">
        <f t="shared" si="210"/>
        <v>90037.5</v>
      </c>
      <c r="S256" s="12">
        <f t="shared" si="211"/>
        <v>4287.5</v>
      </c>
      <c r="T256" s="12">
        <f t="shared" si="227"/>
        <v>46819.5</v>
      </c>
      <c r="U256" s="12">
        <f t="shared" si="228"/>
        <v>2229.5</v>
      </c>
      <c r="V256" s="12">
        <f t="shared" si="212"/>
        <v>1029</v>
      </c>
      <c r="W256" s="15">
        <f t="shared" si="229"/>
        <v>18.7698</v>
      </c>
      <c r="X256" s="12">
        <f t="shared" si="213"/>
        <v>14020.125</v>
      </c>
      <c r="Y256" s="12">
        <f t="shared" si="230"/>
        <v>7290.4650000000001</v>
      </c>
      <c r="Z256" s="12">
        <f t="shared" si="214"/>
        <v>3364.83</v>
      </c>
      <c r="AA256" s="12">
        <f t="shared" si="215"/>
        <v>160.23000000000002</v>
      </c>
      <c r="AB256" s="12">
        <f t="shared" si="216"/>
        <v>31.156355727738166</v>
      </c>
      <c r="AC256" s="15">
        <f t="shared" si="217"/>
        <v>-8.2663557277381656</v>
      </c>
      <c r="AD256" s="15">
        <f t="shared" si="231"/>
        <v>0.58280468750002967</v>
      </c>
      <c r="AE256" s="15">
        <f t="shared" si="232"/>
        <v>68.332637017509583</v>
      </c>
      <c r="AF256" s="15">
        <f t="shared" si="233"/>
        <v>0.33966130377200726</v>
      </c>
      <c r="AG256" s="15">
        <f t="shared" si="234"/>
        <v>-0.36113393305977132</v>
      </c>
      <c r="AH256" s="15">
        <f t="shared" si="235"/>
        <v>0.36113393305977132</v>
      </c>
      <c r="AI256" s="15">
        <f t="shared" si="236"/>
        <v>36.113393305977134</v>
      </c>
      <c r="AJ256" s="7"/>
    </row>
    <row r="257" spans="1:36" x14ac:dyDescent="0.3">
      <c r="A257" s="14">
        <v>0.82</v>
      </c>
      <c r="B257" s="14">
        <v>612.5</v>
      </c>
      <c r="C257" s="14">
        <v>318.5</v>
      </c>
      <c r="D257" s="14">
        <v>147</v>
      </c>
      <c r="E257" s="14">
        <v>7</v>
      </c>
      <c r="F257" s="14">
        <v>23.86</v>
      </c>
      <c r="G257" s="12">
        <f t="shared" si="218"/>
        <v>0.67239999999999989</v>
      </c>
      <c r="H257" s="12">
        <f t="shared" si="219"/>
        <v>375156.25</v>
      </c>
      <c r="I257" s="12">
        <f t="shared" si="220"/>
        <v>101442.25</v>
      </c>
      <c r="J257" s="12">
        <f t="shared" si="221"/>
        <v>21609</v>
      </c>
      <c r="K257" s="12">
        <f t="shared" si="222"/>
        <v>49</v>
      </c>
      <c r="L257" s="12">
        <f t="shared" si="223"/>
        <v>569.29959999999994</v>
      </c>
      <c r="M257" s="12">
        <f t="shared" si="208"/>
        <v>502.24999999999994</v>
      </c>
      <c r="N257" s="12">
        <f t="shared" si="224"/>
        <v>261.16999999999996</v>
      </c>
      <c r="O257" s="15">
        <f t="shared" si="225"/>
        <v>120.53999999999999</v>
      </c>
      <c r="P257" s="12">
        <f t="shared" si="209"/>
        <v>5.7399999999999993</v>
      </c>
      <c r="Q257" s="12">
        <f t="shared" si="226"/>
        <v>195081.25</v>
      </c>
      <c r="R257" s="12">
        <f t="shared" si="210"/>
        <v>90037.5</v>
      </c>
      <c r="S257" s="12">
        <f t="shared" si="211"/>
        <v>4287.5</v>
      </c>
      <c r="T257" s="12">
        <f t="shared" si="227"/>
        <v>46819.5</v>
      </c>
      <c r="U257" s="12">
        <f t="shared" si="228"/>
        <v>2229.5</v>
      </c>
      <c r="V257" s="12">
        <f t="shared" si="212"/>
        <v>1029</v>
      </c>
      <c r="W257" s="15">
        <f t="shared" si="229"/>
        <v>19.565199999999997</v>
      </c>
      <c r="X257" s="12">
        <f t="shared" si="213"/>
        <v>14614.25</v>
      </c>
      <c r="Y257" s="12">
        <f t="shared" si="230"/>
        <v>7599.41</v>
      </c>
      <c r="Z257" s="12">
        <f t="shared" si="214"/>
        <v>3507.42</v>
      </c>
      <c r="AA257" s="12">
        <f t="shared" si="215"/>
        <v>167.01999999999998</v>
      </c>
      <c r="AB257" s="12">
        <f t="shared" si="216"/>
        <v>31.156355727738166</v>
      </c>
      <c r="AC257" s="15">
        <f t="shared" si="217"/>
        <v>-7.2963557277381668</v>
      </c>
      <c r="AD257" s="15">
        <f t="shared" si="231"/>
        <v>1.5528046875000285</v>
      </c>
      <c r="AE257" s="15">
        <f t="shared" si="232"/>
        <v>53.236806905697556</v>
      </c>
      <c r="AF257" s="15">
        <f t="shared" si="233"/>
        <v>2.4112023975220613</v>
      </c>
      <c r="AG257" s="15">
        <f t="shared" si="234"/>
        <v>-0.30579864743244622</v>
      </c>
      <c r="AH257" s="15">
        <f t="shared" si="235"/>
        <v>0.30579864743244622</v>
      </c>
      <c r="AI257" s="15">
        <f t="shared" si="236"/>
        <v>30.579864743244624</v>
      </c>
      <c r="AJ257" s="7"/>
    </row>
    <row r="258" spans="1:36" x14ac:dyDescent="0.3">
      <c r="A258" s="14">
        <v>0.79</v>
      </c>
      <c r="B258" s="14">
        <v>637</v>
      </c>
      <c r="C258" s="14">
        <v>343</v>
      </c>
      <c r="D258" s="14">
        <v>147</v>
      </c>
      <c r="E258" s="14">
        <v>7</v>
      </c>
      <c r="F258" s="14">
        <v>37.03</v>
      </c>
      <c r="G258" s="12">
        <f t="shared" si="218"/>
        <v>0.6241000000000001</v>
      </c>
      <c r="H258" s="12">
        <f t="shared" si="219"/>
        <v>405769</v>
      </c>
      <c r="I258" s="12">
        <f t="shared" si="220"/>
        <v>117649</v>
      </c>
      <c r="J258" s="12">
        <f t="shared" si="221"/>
        <v>21609</v>
      </c>
      <c r="K258" s="12">
        <f t="shared" si="222"/>
        <v>49</v>
      </c>
      <c r="L258" s="12">
        <f t="shared" si="223"/>
        <v>1371.2209</v>
      </c>
      <c r="M258" s="12">
        <f t="shared" ref="M258:M321" si="237">A258*B258</f>
        <v>503.23</v>
      </c>
      <c r="N258" s="12">
        <f t="shared" si="224"/>
        <v>270.97000000000003</v>
      </c>
      <c r="O258" s="15">
        <f t="shared" si="225"/>
        <v>116.13000000000001</v>
      </c>
      <c r="P258" s="12">
        <f t="shared" ref="P258:P321" si="238">A258*E258</f>
        <v>5.53</v>
      </c>
      <c r="Q258" s="12">
        <f t="shared" si="226"/>
        <v>218491</v>
      </c>
      <c r="R258" s="12">
        <f t="shared" ref="R258:R321" si="239">B258*D258</f>
        <v>93639</v>
      </c>
      <c r="S258" s="12">
        <f t="shared" ref="S258:S321" si="240">B258*E258</f>
        <v>4459</v>
      </c>
      <c r="T258" s="12">
        <f t="shared" si="227"/>
        <v>50421</v>
      </c>
      <c r="U258" s="12">
        <f t="shared" si="228"/>
        <v>2401</v>
      </c>
      <c r="V258" s="12">
        <f t="shared" ref="V258:V321" si="241">D258*E258</f>
        <v>1029</v>
      </c>
      <c r="W258" s="15">
        <f t="shared" si="229"/>
        <v>29.253700000000002</v>
      </c>
      <c r="X258" s="12">
        <f t="shared" ref="X258:X321" si="242">B258*F258</f>
        <v>23588.11</v>
      </c>
      <c r="Y258" s="12">
        <f t="shared" si="230"/>
        <v>12701.29</v>
      </c>
      <c r="Z258" s="12">
        <f t="shared" ref="Z258:Z321" si="243">D258*F258</f>
        <v>5443.41</v>
      </c>
      <c r="AA258" s="12">
        <f t="shared" ref="AA258:AA321" si="244">E258*F258</f>
        <v>259.21000000000004</v>
      </c>
      <c r="AB258" s="12">
        <f t="shared" ref="AB258:AB321" si="245">$AL$57+($AM$57*A258)+($AN$57*B258)+($AO$57*C258)+($AP$57*D258)+($AQ$57*E258)</f>
        <v>32.450893174875766</v>
      </c>
      <c r="AC258" s="15">
        <f t="shared" ref="AC258:AC321" si="246">F258-AB258</f>
        <v>4.5791068251242351</v>
      </c>
      <c r="AD258" s="15">
        <f t="shared" si="231"/>
        <v>14.72280468750003</v>
      </c>
      <c r="AE258" s="15">
        <f t="shared" si="232"/>
        <v>20.968219315899351</v>
      </c>
      <c r="AF258" s="15">
        <f t="shared" si="233"/>
        <v>216.76097786627287</v>
      </c>
      <c r="AG258" s="15">
        <f t="shared" si="234"/>
        <v>0.12365937956047084</v>
      </c>
      <c r="AH258" s="15">
        <f t="shared" si="235"/>
        <v>0.12365937956047084</v>
      </c>
      <c r="AI258" s="15">
        <f t="shared" si="236"/>
        <v>12.365937956047084</v>
      </c>
      <c r="AJ258" s="7"/>
    </row>
    <row r="259" spans="1:36" x14ac:dyDescent="0.3">
      <c r="A259" s="14">
        <v>0.79</v>
      </c>
      <c r="B259" s="14">
        <v>637</v>
      </c>
      <c r="C259" s="14">
        <v>343</v>
      </c>
      <c r="D259" s="14">
        <v>147</v>
      </c>
      <c r="E259" s="14">
        <v>7</v>
      </c>
      <c r="F259" s="14">
        <v>36.71</v>
      </c>
      <c r="G259" s="12">
        <f t="shared" ref="G259:G322" si="247">POWER(A259,2)</f>
        <v>0.6241000000000001</v>
      </c>
      <c r="H259" s="12">
        <f t="shared" ref="H259:H322" si="248">POWER(B259,2)</f>
        <v>405769</v>
      </c>
      <c r="I259" s="12">
        <f t="shared" ref="I259:I322" si="249">POWER(C259,2)</f>
        <v>117649</v>
      </c>
      <c r="J259" s="12">
        <f t="shared" ref="J259:J322" si="250">POWER(D259,2)</f>
        <v>21609</v>
      </c>
      <c r="K259" s="12">
        <f t="shared" ref="K259:K322" si="251">POWER(E259,2)</f>
        <v>49</v>
      </c>
      <c r="L259" s="12">
        <f t="shared" ref="L259:L322" si="252">POWER(F259,2)</f>
        <v>1347.6241</v>
      </c>
      <c r="M259" s="12">
        <f t="shared" si="237"/>
        <v>503.23</v>
      </c>
      <c r="N259" s="12">
        <f t="shared" ref="N259:N322" si="253">A259*C259</f>
        <v>270.97000000000003</v>
      </c>
      <c r="O259" s="15">
        <f t="shared" ref="O259:O322" si="254">A259*D259</f>
        <v>116.13000000000001</v>
      </c>
      <c r="P259" s="12">
        <f t="shared" si="238"/>
        <v>5.53</v>
      </c>
      <c r="Q259" s="12">
        <f t="shared" ref="Q259:Q322" si="255">B259*C259</f>
        <v>218491</v>
      </c>
      <c r="R259" s="12">
        <f t="shared" si="239"/>
        <v>93639</v>
      </c>
      <c r="S259" s="12">
        <f t="shared" si="240"/>
        <v>4459</v>
      </c>
      <c r="T259" s="12">
        <f t="shared" ref="T259:T322" si="256">C259*D259</f>
        <v>50421</v>
      </c>
      <c r="U259" s="12">
        <f t="shared" ref="U259:U322" si="257">C259*E259</f>
        <v>2401</v>
      </c>
      <c r="V259" s="12">
        <f t="shared" si="241"/>
        <v>1029</v>
      </c>
      <c r="W259" s="15">
        <f t="shared" ref="W259:W322" si="258">A259*F259</f>
        <v>29.000900000000001</v>
      </c>
      <c r="X259" s="12">
        <f t="shared" si="242"/>
        <v>23384.27</v>
      </c>
      <c r="Y259" s="12">
        <f t="shared" ref="Y259:Y322" si="259">C259*F259</f>
        <v>12591.53</v>
      </c>
      <c r="Z259" s="12">
        <f t="shared" si="243"/>
        <v>5396.37</v>
      </c>
      <c r="AA259" s="12">
        <f t="shared" si="244"/>
        <v>256.97000000000003</v>
      </c>
      <c r="AB259" s="12">
        <f t="shared" si="245"/>
        <v>32.450893174875766</v>
      </c>
      <c r="AC259" s="15">
        <f t="shared" si="246"/>
        <v>4.2591068251242348</v>
      </c>
      <c r="AD259" s="15">
        <f t="shared" ref="AD259:AD322" si="260">F259-$BM$4</f>
        <v>14.40280468750003</v>
      </c>
      <c r="AE259" s="15">
        <f t="shared" ref="AE259:AE322" si="261">POWER(AC259,2)</f>
        <v>18.13999094781984</v>
      </c>
      <c r="AF259" s="15">
        <f t="shared" ref="AF259:AF322" si="262">POWER(AD259,2)</f>
        <v>207.44078286627283</v>
      </c>
      <c r="AG259" s="15">
        <f t="shared" ref="AG259:AG322" si="263">AC259/F259</f>
        <v>0.11602034391512489</v>
      </c>
      <c r="AH259" s="15">
        <f t="shared" ref="AH259:AH322" si="264">ABS(AG259)</f>
        <v>0.11602034391512489</v>
      </c>
      <c r="AI259" s="15">
        <f t="shared" ref="AI259:AI322" si="265">AH259*100</f>
        <v>11.60203439151249</v>
      </c>
      <c r="AJ259" s="7"/>
    </row>
    <row r="260" spans="1:36" x14ac:dyDescent="0.3">
      <c r="A260" s="14">
        <v>0.79</v>
      </c>
      <c r="B260" s="14">
        <v>637</v>
      </c>
      <c r="C260" s="14">
        <v>343</v>
      </c>
      <c r="D260" s="14">
        <v>147</v>
      </c>
      <c r="E260" s="14">
        <v>7</v>
      </c>
      <c r="F260" s="14">
        <v>36.770000000000003</v>
      </c>
      <c r="G260" s="12">
        <f t="shared" si="247"/>
        <v>0.6241000000000001</v>
      </c>
      <c r="H260" s="12">
        <f t="shared" si="248"/>
        <v>405769</v>
      </c>
      <c r="I260" s="12">
        <f t="shared" si="249"/>
        <v>117649</v>
      </c>
      <c r="J260" s="12">
        <f t="shared" si="250"/>
        <v>21609</v>
      </c>
      <c r="K260" s="12">
        <f t="shared" si="251"/>
        <v>49</v>
      </c>
      <c r="L260" s="12">
        <f t="shared" si="252"/>
        <v>1352.0329000000002</v>
      </c>
      <c r="M260" s="12">
        <f t="shared" si="237"/>
        <v>503.23</v>
      </c>
      <c r="N260" s="12">
        <f t="shared" si="253"/>
        <v>270.97000000000003</v>
      </c>
      <c r="O260" s="15">
        <f t="shared" si="254"/>
        <v>116.13000000000001</v>
      </c>
      <c r="P260" s="12">
        <f t="shared" si="238"/>
        <v>5.53</v>
      </c>
      <c r="Q260" s="12">
        <f t="shared" si="255"/>
        <v>218491</v>
      </c>
      <c r="R260" s="12">
        <f t="shared" si="239"/>
        <v>93639</v>
      </c>
      <c r="S260" s="12">
        <f t="shared" si="240"/>
        <v>4459</v>
      </c>
      <c r="T260" s="12">
        <f t="shared" si="256"/>
        <v>50421</v>
      </c>
      <c r="U260" s="12">
        <f t="shared" si="257"/>
        <v>2401</v>
      </c>
      <c r="V260" s="12">
        <f t="shared" si="241"/>
        <v>1029</v>
      </c>
      <c r="W260" s="15">
        <f t="shared" si="258"/>
        <v>29.048300000000005</v>
      </c>
      <c r="X260" s="12">
        <f t="shared" si="242"/>
        <v>23422.49</v>
      </c>
      <c r="Y260" s="12">
        <f t="shared" si="259"/>
        <v>12612.11</v>
      </c>
      <c r="Z260" s="12">
        <f t="shared" si="243"/>
        <v>5405.1900000000005</v>
      </c>
      <c r="AA260" s="12">
        <f t="shared" si="244"/>
        <v>257.39000000000004</v>
      </c>
      <c r="AB260" s="12">
        <f t="shared" si="245"/>
        <v>32.450893174875766</v>
      </c>
      <c r="AC260" s="15">
        <f t="shared" si="246"/>
        <v>4.319106825124237</v>
      </c>
      <c r="AD260" s="15">
        <f t="shared" si="260"/>
        <v>14.462804687500032</v>
      </c>
      <c r="AE260" s="15">
        <f t="shared" si="261"/>
        <v>18.654683766834768</v>
      </c>
      <c r="AF260" s="15">
        <f t="shared" si="262"/>
        <v>209.17271942877289</v>
      </c>
      <c r="AG260" s="15">
        <f t="shared" si="263"/>
        <v>0.11746279100147503</v>
      </c>
      <c r="AH260" s="15">
        <f t="shared" si="264"/>
        <v>0.11746279100147503</v>
      </c>
      <c r="AI260" s="15">
        <f t="shared" si="265"/>
        <v>11.746279100147502</v>
      </c>
      <c r="AJ260" s="7"/>
    </row>
    <row r="261" spans="1:36" x14ac:dyDescent="0.3">
      <c r="A261" s="14">
        <v>0.79</v>
      </c>
      <c r="B261" s="14">
        <v>637</v>
      </c>
      <c r="C261" s="14">
        <v>343</v>
      </c>
      <c r="D261" s="14">
        <v>147</v>
      </c>
      <c r="E261" s="14">
        <v>7</v>
      </c>
      <c r="F261" s="14">
        <v>35.479999999999997</v>
      </c>
      <c r="G261" s="12">
        <f t="shared" si="247"/>
        <v>0.6241000000000001</v>
      </c>
      <c r="H261" s="12">
        <f t="shared" si="248"/>
        <v>405769</v>
      </c>
      <c r="I261" s="12">
        <f t="shared" si="249"/>
        <v>117649</v>
      </c>
      <c r="J261" s="12">
        <f t="shared" si="250"/>
        <v>21609</v>
      </c>
      <c r="K261" s="12">
        <f t="shared" si="251"/>
        <v>49</v>
      </c>
      <c r="L261" s="12">
        <f t="shared" si="252"/>
        <v>1258.8303999999998</v>
      </c>
      <c r="M261" s="12">
        <f t="shared" si="237"/>
        <v>503.23</v>
      </c>
      <c r="N261" s="12">
        <f t="shared" si="253"/>
        <v>270.97000000000003</v>
      </c>
      <c r="O261" s="15">
        <f t="shared" si="254"/>
        <v>116.13000000000001</v>
      </c>
      <c r="P261" s="12">
        <f t="shared" si="238"/>
        <v>5.53</v>
      </c>
      <c r="Q261" s="12">
        <f t="shared" si="255"/>
        <v>218491</v>
      </c>
      <c r="R261" s="12">
        <f t="shared" si="239"/>
        <v>93639</v>
      </c>
      <c r="S261" s="12">
        <f t="shared" si="240"/>
        <v>4459</v>
      </c>
      <c r="T261" s="12">
        <f t="shared" si="256"/>
        <v>50421</v>
      </c>
      <c r="U261" s="12">
        <f t="shared" si="257"/>
        <v>2401</v>
      </c>
      <c r="V261" s="12">
        <f t="shared" si="241"/>
        <v>1029</v>
      </c>
      <c r="W261" s="15">
        <f t="shared" si="258"/>
        <v>28.029199999999999</v>
      </c>
      <c r="X261" s="12">
        <f t="shared" si="242"/>
        <v>22600.76</v>
      </c>
      <c r="Y261" s="12">
        <f t="shared" si="259"/>
        <v>12169.64</v>
      </c>
      <c r="Z261" s="12">
        <f t="shared" si="243"/>
        <v>5215.5599999999995</v>
      </c>
      <c r="AA261" s="12">
        <f t="shared" si="244"/>
        <v>248.35999999999999</v>
      </c>
      <c r="AB261" s="12">
        <f t="shared" si="245"/>
        <v>32.450893174875766</v>
      </c>
      <c r="AC261" s="15">
        <f t="shared" si="246"/>
        <v>3.0291068251242308</v>
      </c>
      <c r="AD261" s="15">
        <f t="shared" si="260"/>
        <v>13.172804687500026</v>
      </c>
      <c r="AE261" s="15">
        <f t="shared" si="261"/>
        <v>9.1754881580141969</v>
      </c>
      <c r="AF261" s="15">
        <f t="shared" si="262"/>
        <v>173.52278333502267</v>
      </c>
      <c r="AG261" s="15">
        <f t="shared" si="263"/>
        <v>8.537505144093098E-2</v>
      </c>
      <c r="AH261" s="15">
        <f t="shared" si="264"/>
        <v>8.537505144093098E-2</v>
      </c>
      <c r="AI261" s="15">
        <f t="shared" si="265"/>
        <v>8.5375051440930978</v>
      </c>
      <c r="AJ261" s="7"/>
    </row>
    <row r="262" spans="1:36" x14ac:dyDescent="0.3">
      <c r="A262" s="14">
        <v>0.76</v>
      </c>
      <c r="B262" s="14">
        <v>661.5</v>
      </c>
      <c r="C262" s="14">
        <v>416.5</v>
      </c>
      <c r="D262" s="14">
        <v>122.5</v>
      </c>
      <c r="E262" s="14">
        <v>7</v>
      </c>
      <c r="F262" s="14">
        <v>32.31</v>
      </c>
      <c r="G262" s="12">
        <f t="shared" si="247"/>
        <v>0.5776</v>
      </c>
      <c r="H262" s="12">
        <f t="shared" si="248"/>
        <v>437582.25</v>
      </c>
      <c r="I262" s="12">
        <f t="shared" si="249"/>
        <v>173472.25</v>
      </c>
      <c r="J262" s="12">
        <f t="shared" si="250"/>
        <v>15006.25</v>
      </c>
      <c r="K262" s="12">
        <f t="shared" si="251"/>
        <v>49</v>
      </c>
      <c r="L262" s="12">
        <f t="shared" si="252"/>
        <v>1043.9361000000001</v>
      </c>
      <c r="M262" s="12">
        <f t="shared" si="237"/>
        <v>502.74</v>
      </c>
      <c r="N262" s="12">
        <f t="shared" si="253"/>
        <v>316.54000000000002</v>
      </c>
      <c r="O262" s="15">
        <f t="shared" si="254"/>
        <v>93.1</v>
      </c>
      <c r="P262" s="12">
        <f t="shared" si="238"/>
        <v>5.32</v>
      </c>
      <c r="Q262" s="12">
        <f t="shared" si="255"/>
        <v>275514.75</v>
      </c>
      <c r="R262" s="12">
        <f t="shared" si="239"/>
        <v>81033.75</v>
      </c>
      <c r="S262" s="12">
        <f t="shared" si="240"/>
        <v>4630.5</v>
      </c>
      <c r="T262" s="12">
        <f t="shared" si="256"/>
        <v>51021.25</v>
      </c>
      <c r="U262" s="12">
        <f t="shared" si="257"/>
        <v>2915.5</v>
      </c>
      <c r="V262" s="12">
        <f t="shared" si="241"/>
        <v>857.5</v>
      </c>
      <c r="W262" s="15">
        <f t="shared" si="258"/>
        <v>24.555600000000002</v>
      </c>
      <c r="X262" s="12">
        <f t="shared" si="242"/>
        <v>21373.065000000002</v>
      </c>
      <c r="Y262" s="12">
        <f t="shared" si="259"/>
        <v>13457.115000000002</v>
      </c>
      <c r="Z262" s="12">
        <f t="shared" si="243"/>
        <v>3957.9750000000004</v>
      </c>
      <c r="AA262" s="12">
        <f t="shared" si="244"/>
        <v>226.17000000000002</v>
      </c>
      <c r="AB262" s="12">
        <f t="shared" si="245"/>
        <v>36.725278663869851</v>
      </c>
      <c r="AC262" s="15">
        <f t="shared" si="246"/>
        <v>-4.4152786638698487</v>
      </c>
      <c r="AD262" s="15">
        <f t="shared" si="260"/>
        <v>10.002804687500031</v>
      </c>
      <c r="AE262" s="15">
        <f t="shared" si="261"/>
        <v>19.494685679624315</v>
      </c>
      <c r="AF262" s="15">
        <f t="shared" si="262"/>
        <v>100.0561016162726</v>
      </c>
      <c r="AG262" s="15">
        <f t="shared" si="263"/>
        <v>-0.13665362624171615</v>
      </c>
      <c r="AH262" s="15">
        <f t="shared" si="264"/>
        <v>0.13665362624171615</v>
      </c>
      <c r="AI262" s="15">
        <f t="shared" si="265"/>
        <v>13.665362624171614</v>
      </c>
      <c r="AJ262" s="7"/>
    </row>
    <row r="263" spans="1:36" x14ac:dyDescent="0.3">
      <c r="A263" s="14">
        <v>0.76</v>
      </c>
      <c r="B263" s="14">
        <v>661.5</v>
      </c>
      <c r="C263" s="14">
        <v>416.5</v>
      </c>
      <c r="D263" s="14">
        <v>122.5</v>
      </c>
      <c r="E263" s="14">
        <v>7</v>
      </c>
      <c r="F263" s="14">
        <v>33.21</v>
      </c>
      <c r="G263" s="12">
        <f t="shared" si="247"/>
        <v>0.5776</v>
      </c>
      <c r="H263" s="12">
        <f t="shared" si="248"/>
        <v>437582.25</v>
      </c>
      <c r="I263" s="12">
        <f t="shared" si="249"/>
        <v>173472.25</v>
      </c>
      <c r="J263" s="12">
        <f t="shared" si="250"/>
        <v>15006.25</v>
      </c>
      <c r="K263" s="12">
        <f t="shared" si="251"/>
        <v>49</v>
      </c>
      <c r="L263" s="12">
        <f t="shared" si="252"/>
        <v>1102.9041</v>
      </c>
      <c r="M263" s="12">
        <f t="shared" si="237"/>
        <v>502.74</v>
      </c>
      <c r="N263" s="12">
        <f t="shared" si="253"/>
        <v>316.54000000000002</v>
      </c>
      <c r="O263" s="15">
        <f t="shared" si="254"/>
        <v>93.1</v>
      </c>
      <c r="P263" s="12">
        <f t="shared" si="238"/>
        <v>5.32</v>
      </c>
      <c r="Q263" s="12">
        <f t="shared" si="255"/>
        <v>275514.75</v>
      </c>
      <c r="R263" s="12">
        <f t="shared" si="239"/>
        <v>81033.75</v>
      </c>
      <c r="S263" s="12">
        <f t="shared" si="240"/>
        <v>4630.5</v>
      </c>
      <c r="T263" s="12">
        <f t="shared" si="256"/>
        <v>51021.25</v>
      </c>
      <c r="U263" s="12">
        <f t="shared" si="257"/>
        <v>2915.5</v>
      </c>
      <c r="V263" s="12">
        <f t="shared" si="241"/>
        <v>857.5</v>
      </c>
      <c r="W263" s="15">
        <f t="shared" si="258"/>
        <v>25.239599999999999</v>
      </c>
      <c r="X263" s="12">
        <f t="shared" si="242"/>
        <v>21968.415000000001</v>
      </c>
      <c r="Y263" s="12">
        <f t="shared" si="259"/>
        <v>13831.965</v>
      </c>
      <c r="Z263" s="12">
        <f t="shared" si="243"/>
        <v>4068.2249999999999</v>
      </c>
      <c r="AA263" s="12">
        <f t="shared" si="244"/>
        <v>232.47</v>
      </c>
      <c r="AB263" s="12">
        <f t="shared" si="245"/>
        <v>36.725278663869851</v>
      </c>
      <c r="AC263" s="15">
        <f t="shared" si="246"/>
        <v>-3.5152786638698501</v>
      </c>
      <c r="AD263" s="15">
        <f t="shared" si="260"/>
        <v>10.90280468750003</v>
      </c>
      <c r="AE263" s="15">
        <f t="shared" si="261"/>
        <v>12.357184084658599</v>
      </c>
      <c r="AF263" s="15">
        <f t="shared" si="262"/>
        <v>118.87115005377262</v>
      </c>
      <c r="AG263" s="15">
        <f t="shared" si="263"/>
        <v>-0.10585000493435261</v>
      </c>
      <c r="AH263" s="15">
        <f t="shared" si="264"/>
        <v>0.10585000493435261</v>
      </c>
      <c r="AI263" s="15">
        <f t="shared" si="265"/>
        <v>10.585000493435262</v>
      </c>
      <c r="AJ263" s="7"/>
    </row>
    <row r="264" spans="1:36" x14ac:dyDescent="0.3">
      <c r="A264" s="14">
        <v>0.76</v>
      </c>
      <c r="B264" s="14">
        <v>661.5</v>
      </c>
      <c r="C264" s="14">
        <v>416.5</v>
      </c>
      <c r="D264" s="14">
        <v>122.5</v>
      </c>
      <c r="E264" s="14">
        <v>7</v>
      </c>
      <c r="F264" s="14">
        <v>32.46</v>
      </c>
      <c r="G264" s="12">
        <f t="shared" si="247"/>
        <v>0.5776</v>
      </c>
      <c r="H264" s="12">
        <f t="shared" si="248"/>
        <v>437582.25</v>
      </c>
      <c r="I264" s="12">
        <f t="shared" si="249"/>
        <v>173472.25</v>
      </c>
      <c r="J264" s="12">
        <f t="shared" si="250"/>
        <v>15006.25</v>
      </c>
      <c r="K264" s="12">
        <f t="shared" si="251"/>
        <v>49</v>
      </c>
      <c r="L264" s="12">
        <f t="shared" si="252"/>
        <v>1053.6516000000001</v>
      </c>
      <c r="M264" s="12">
        <f t="shared" si="237"/>
        <v>502.74</v>
      </c>
      <c r="N264" s="12">
        <f t="shared" si="253"/>
        <v>316.54000000000002</v>
      </c>
      <c r="O264" s="15">
        <f t="shared" si="254"/>
        <v>93.1</v>
      </c>
      <c r="P264" s="12">
        <f t="shared" si="238"/>
        <v>5.32</v>
      </c>
      <c r="Q264" s="12">
        <f t="shared" si="255"/>
        <v>275514.75</v>
      </c>
      <c r="R264" s="12">
        <f t="shared" si="239"/>
        <v>81033.75</v>
      </c>
      <c r="S264" s="12">
        <f t="shared" si="240"/>
        <v>4630.5</v>
      </c>
      <c r="T264" s="12">
        <f t="shared" si="256"/>
        <v>51021.25</v>
      </c>
      <c r="U264" s="12">
        <f t="shared" si="257"/>
        <v>2915.5</v>
      </c>
      <c r="V264" s="12">
        <f t="shared" si="241"/>
        <v>857.5</v>
      </c>
      <c r="W264" s="15">
        <f t="shared" si="258"/>
        <v>24.669600000000003</v>
      </c>
      <c r="X264" s="12">
        <f t="shared" si="242"/>
        <v>21472.29</v>
      </c>
      <c r="Y264" s="12">
        <f t="shared" si="259"/>
        <v>13519.59</v>
      </c>
      <c r="Z264" s="12">
        <f t="shared" si="243"/>
        <v>3976.35</v>
      </c>
      <c r="AA264" s="12">
        <f t="shared" si="244"/>
        <v>227.22</v>
      </c>
      <c r="AB264" s="12">
        <f t="shared" si="245"/>
        <v>36.725278663869851</v>
      </c>
      <c r="AC264" s="15">
        <f t="shared" si="246"/>
        <v>-4.2652786638698501</v>
      </c>
      <c r="AD264" s="15">
        <f t="shared" si="260"/>
        <v>10.15280468750003</v>
      </c>
      <c r="AE264" s="15">
        <f t="shared" si="261"/>
        <v>18.192602080463374</v>
      </c>
      <c r="AF264" s="15">
        <f t="shared" si="262"/>
        <v>103.07944302252258</v>
      </c>
      <c r="AG264" s="15">
        <f t="shared" si="263"/>
        <v>-0.13140106789494302</v>
      </c>
      <c r="AH264" s="15">
        <f t="shared" si="264"/>
        <v>0.13140106789494302</v>
      </c>
      <c r="AI264" s="15">
        <f t="shared" si="265"/>
        <v>13.140106789494302</v>
      </c>
      <c r="AJ264" s="7"/>
    </row>
    <row r="265" spans="1:36" x14ac:dyDescent="0.3">
      <c r="A265" s="14">
        <v>0.76</v>
      </c>
      <c r="B265" s="14">
        <v>661.5</v>
      </c>
      <c r="C265" s="14">
        <v>416.5</v>
      </c>
      <c r="D265" s="14">
        <v>122.5</v>
      </c>
      <c r="E265" s="14">
        <v>7</v>
      </c>
      <c r="F265" s="14">
        <v>33.270000000000003</v>
      </c>
      <c r="G265" s="12">
        <f t="shared" si="247"/>
        <v>0.5776</v>
      </c>
      <c r="H265" s="12">
        <f t="shared" si="248"/>
        <v>437582.25</v>
      </c>
      <c r="I265" s="12">
        <f t="shared" si="249"/>
        <v>173472.25</v>
      </c>
      <c r="J265" s="12">
        <f t="shared" si="250"/>
        <v>15006.25</v>
      </c>
      <c r="K265" s="12">
        <f t="shared" si="251"/>
        <v>49</v>
      </c>
      <c r="L265" s="12">
        <f t="shared" si="252"/>
        <v>1106.8929000000003</v>
      </c>
      <c r="M265" s="12">
        <f t="shared" si="237"/>
        <v>502.74</v>
      </c>
      <c r="N265" s="12">
        <f t="shared" si="253"/>
        <v>316.54000000000002</v>
      </c>
      <c r="O265" s="15">
        <f t="shared" si="254"/>
        <v>93.1</v>
      </c>
      <c r="P265" s="12">
        <f t="shared" si="238"/>
        <v>5.32</v>
      </c>
      <c r="Q265" s="12">
        <f t="shared" si="255"/>
        <v>275514.75</v>
      </c>
      <c r="R265" s="12">
        <f t="shared" si="239"/>
        <v>81033.75</v>
      </c>
      <c r="S265" s="12">
        <f t="shared" si="240"/>
        <v>4630.5</v>
      </c>
      <c r="T265" s="12">
        <f t="shared" si="256"/>
        <v>51021.25</v>
      </c>
      <c r="U265" s="12">
        <f t="shared" si="257"/>
        <v>2915.5</v>
      </c>
      <c r="V265" s="12">
        <f t="shared" si="241"/>
        <v>857.5</v>
      </c>
      <c r="W265" s="15">
        <f t="shared" si="258"/>
        <v>25.285200000000003</v>
      </c>
      <c r="X265" s="12">
        <f t="shared" si="242"/>
        <v>22008.105000000003</v>
      </c>
      <c r="Y265" s="12">
        <f t="shared" si="259"/>
        <v>13856.955000000002</v>
      </c>
      <c r="Z265" s="12">
        <f t="shared" si="243"/>
        <v>4075.5750000000003</v>
      </c>
      <c r="AA265" s="12">
        <f t="shared" si="244"/>
        <v>232.89000000000001</v>
      </c>
      <c r="AB265" s="12">
        <f t="shared" si="245"/>
        <v>36.725278663869851</v>
      </c>
      <c r="AC265" s="15">
        <f t="shared" si="246"/>
        <v>-3.4552786638698478</v>
      </c>
      <c r="AD265" s="15">
        <f t="shared" si="260"/>
        <v>10.962804687500032</v>
      </c>
      <c r="AE265" s="15">
        <f t="shared" si="261"/>
        <v>11.9389506449942</v>
      </c>
      <c r="AF265" s="15">
        <f t="shared" si="262"/>
        <v>120.18308661627267</v>
      </c>
      <c r="AG265" s="15">
        <f t="shared" si="263"/>
        <v>-0.10385568571896145</v>
      </c>
      <c r="AH265" s="15">
        <f t="shared" si="264"/>
        <v>0.10385568571896145</v>
      </c>
      <c r="AI265" s="15">
        <f t="shared" si="265"/>
        <v>10.385568571896146</v>
      </c>
      <c r="AJ265" s="7"/>
    </row>
    <row r="266" spans="1:36" x14ac:dyDescent="0.3">
      <c r="A266" s="14">
        <v>0.74</v>
      </c>
      <c r="B266" s="14">
        <v>686</v>
      </c>
      <c r="C266" s="14">
        <v>245</v>
      </c>
      <c r="D266" s="14">
        <v>220.5</v>
      </c>
      <c r="E266" s="14">
        <v>3.5</v>
      </c>
      <c r="F266" s="14">
        <v>10.47</v>
      </c>
      <c r="G266" s="12">
        <f t="shared" si="247"/>
        <v>0.54759999999999998</v>
      </c>
      <c r="H266" s="12">
        <f t="shared" si="248"/>
        <v>470596</v>
      </c>
      <c r="I266" s="12">
        <f t="shared" si="249"/>
        <v>60025</v>
      </c>
      <c r="J266" s="12">
        <f t="shared" si="250"/>
        <v>48620.25</v>
      </c>
      <c r="K266" s="12">
        <f t="shared" si="251"/>
        <v>12.25</v>
      </c>
      <c r="L266" s="12">
        <f t="shared" si="252"/>
        <v>109.62090000000002</v>
      </c>
      <c r="M266" s="12">
        <f t="shared" si="237"/>
        <v>507.64</v>
      </c>
      <c r="N266" s="12">
        <f t="shared" si="253"/>
        <v>181.3</v>
      </c>
      <c r="O266" s="15">
        <f t="shared" si="254"/>
        <v>163.16999999999999</v>
      </c>
      <c r="P266" s="12">
        <f t="shared" si="238"/>
        <v>2.59</v>
      </c>
      <c r="Q266" s="12">
        <f t="shared" si="255"/>
        <v>168070</v>
      </c>
      <c r="R266" s="12">
        <f t="shared" si="239"/>
        <v>151263</v>
      </c>
      <c r="S266" s="12">
        <f t="shared" si="240"/>
        <v>2401</v>
      </c>
      <c r="T266" s="12">
        <f t="shared" si="256"/>
        <v>54022.5</v>
      </c>
      <c r="U266" s="12">
        <f t="shared" si="257"/>
        <v>857.5</v>
      </c>
      <c r="V266" s="12">
        <f t="shared" si="241"/>
        <v>771.75</v>
      </c>
      <c r="W266" s="15">
        <f t="shared" si="258"/>
        <v>7.7478000000000007</v>
      </c>
      <c r="X266" s="12">
        <f t="shared" si="242"/>
        <v>7182.42</v>
      </c>
      <c r="Y266" s="12">
        <f t="shared" si="259"/>
        <v>2565.15</v>
      </c>
      <c r="Z266" s="12">
        <f t="shared" si="243"/>
        <v>2308.6350000000002</v>
      </c>
      <c r="AA266" s="12">
        <f t="shared" si="244"/>
        <v>36.645000000000003</v>
      </c>
      <c r="AB266" s="12">
        <f t="shared" si="245"/>
        <v>10.857851627883971</v>
      </c>
      <c r="AC266" s="15">
        <f t="shared" si="246"/>
        <v>-0.3878516278839701</v>
      </c>
      <c r="AD266" s="15">
        <f t="shared" si="260"/>
        <v>-11.83719531249997</v>
      </c>
      <c r="AE266" s="15">
        <f t="shared" si="261"/>
        <v>0.1504288852522456</v>
      </c>
      <c r="AF266" s="15">
        <f t="shared" si="262"/>
        <v>140.11919286627128</v>
      </c>
      <c r="AG266" s="15">
        <f t="shared" si="263"/>
        <v>-3.7044090533330472E-2</v>
      </c>
      <c r="AH266" s="15">
        <f t="shared" si="264"/>
        <v>3.7044090533330472E-2</v>
      </c>
      <c r="AI266" s="15">
        <f t="shared" si="265"/>
        <v>3.7044090533330474</v>
      </c>
      <c r="AJ266" s="7"/>
    </row>
    <row r="267" spans="1:36" x14ac:dyDescent="0.3">
      <c r="A267" s="14">
        <v>0.74</v>
      </c>
      <c r="B267" s="14">
        <v>686</v>
      </c>
      <c r="C267" s="14">
        <v>245</v>
      </c>
      <c r="D267" s="14">
        <v>220.5</v>
      </c>
      <c r="E267" s="14">
        <v>3.5</v>
      </c>
      <c r="F267" s="14">
        <v>10.37</v>
      </c>
      <c r="G267" s="12">
        <f t="shared" si="247"/>
        <v>0.54759999999999998</v>
      </c>
      <c r="H267" s="12">
        <f t="shared" si="248"/>
        <v>470596</v>
      </c>
      <c r="I267" s="12">
        <f t="shared" si="249"/>
        <v>60025</v>
      </c>
      <c r="J267" s="12">
        <f t="shared" si="250"/>
        <v>48620.25</v>
      </c>
      <c r="K267" s="12">
        <f t="shared" si="251"/>
        <v>12.25</v>
      </c>
      <c r="L267" s="12">
        <f t="shared" si="252"/>
        <v>107.53689999999999</v>
      </c>
      <c r="M267" s="12">
        <f t="shared" si="237"/>
        <v>507.64</v>
      </c>
      <c r="N267" s="12">
        <f t="shared" si="253"/>
        <v>181.3</v>
      </c>
      <c r="O267" s="15">
        <f t="shared" si="254"/>
        <v>163.16999999999999</v>
      </c>
      <c r="P267" s="12">
        <f t="shared" si="238"/>
        <v>2.59</v>
      </c>
      <c r="Q267" s="12">
        <f t="shared" si="255"/>
        <v>168070</v>
      </c>
      <c r="R267" s="12">
        <f t="shared" si="239"/>
        <v>151263</v>
      </c>
      <c r="S267" s="12">
        <f t="shared" si="240"/>
        <v>2401</v>
      </c>
      <c r="T267" s="12">
        <f t="shared" si="256"/>
        <v>54022.5</v>
      </c>
      <c r="U267" s="12">
        <f t="shared" si="257"/>
        <v>857.5</v>
      </c>
      <c r="V267" s="12">
        <f t="shared" si="241"/>
        <v>771.75</v>
      </c>
      <c r="W267" s="15">
        <f t="shared" si="258"/>
        <v>7.6737999999999991</v>
      </c>
      <c r="X267" s="12">
        <f t="shared" si="242"/>
        <v>7113.82</v>
      </c>
      <c r="Y267" s="12">
        <f t="shared" si="259"/>
        <v>2540.6499999999996</v>
      </c>
      <c r="Z267" s="12">
        <f t="shared" si="243"/>
        <v>2286.585</v>
      </c>
      <c r="AA267" s="12">
        <f t="shared" si="244"/>
        <v>36.294999999999995</v>
      </c>
      <c r="AB267" s="12">
        <f t="shared" si="245"/>
        <v>10.857851627883971</v>
      </c>
      <c r="AC267" s="15">
        <f t="shared" si="246"/>
        <v>-0.48785162788397152</v>
      </c>
      <c r="AD267" s="15">
        <f t="shared" si="260"/>
        <v>-11.937195312499972</v>
      </c>
      <c r="AE267" s="15">
        <f t="shared" si="261"/>
        <v>0.23799921082904102</v>
      </c>
      <c r="AF267" s="15">
        <f t="shared" si="262"/>
        <v>142.49663192877131</v>
      </c>
      <c r="AG267" s="15">
        <f t="shared" si="263"/>
        <v>-4.7044515707229659E-2</v>
      </c>
      <c r="AH267" s="15">
        <f t="shared" si="264"/>
        <v>4.7044515707229659E-2</v>
      </c>
      <c r="AI267" s="15">
        <f t="shared" si="265"/>
        <v>4.7044515707229655</v>
      </c>
      <c r="AJ267" s="7"/>
    </row>
    <row r="268" spans="1:36" x14ac:dyDescent="0.3">
      <c r="A268" s="14">
        <v>0.74</v>
      </c>
      <c r="B268" s="14">
        <v>686</v>
      </c>
      <c r="C268" s="14">
        <v>245</v>
      </c>
      <c r="D268" s="14">
        <v>220.5</v>
      </c>
      <c r="E268" s="14">
        <v>3.5</v>
      </c>
      <c r="F268" s="14">
        <v>10.34</v>
      </c>
      <c r="G268" s="12">
        <f t="shared" si="247"/>
        <v>0.54759999999999998</v>
      </c>
      <c r="H268" s="12">
        <f t="shared" si="248"/>
        <v>470596</v>
      </c>
      <c r="I268" s="12">
        <f t="shared" si="249"/>
        <v>60025</v>
      </c>
      <c r="J268" s="12">
        <f t="shared" si="250"/>
        <v>48620.25</v>
      </c>
      <c r="K268" s="12">
        <f t="shared" si="251"/>
        <v>12.25</v>
      </c>
      <c r="L268" s="12">
        <f t="shared" si="252"/>
        <v>106.9156</v>
      </c>
      <c r="M268" s="12">
        <f t="shared" si="237"/>
        <v>507.64</v>
      </c>
      <c r="N268" s="12">
        <f t="shared" si="253"/>
        <v>181.3</v>
      </c>
      <c r="O268" s="15">
        <f t="shared" si="254"/>
        <v>163.16999999999999</v>
      </c>
      <c r="P268" s="12">
        <f t="shared" si="238"/>
        <v>2.59</v>
      </c>
      <c r="Q268" s="12">
        <f t="shared" si="255"/>
        <v>168070</v>
      </c>
      <c r="R268" s="12">
        <f t="shared" si="239"/>
        <v>151263</v>
      </c>
      <c r="S268" s="12">
        <f t="shared" si="240"/>
        <v>2401</v>
      </c>
      <c r="T268" s="12">
        <f t="shared" si="256"/>
        <v>54022.5</v>
      </c>
      <c r="U268" s="12">
        <f t="shared" si="257"/>
        <v>857.5</v>
      </c>
      <c r="V268" s="12">
        <f t="shared" si="241"/>
        <v>771.75</v>
      </c>
      <c r="W268" s="15">
        <f t="shared" si="258"/>
        <v>7.6516000000000002</v>
      </c>
      <c r="X268" s="12">
        <f t="shared" si="242"/>
        <v>7093.24</v>
      </c>
      <c r="Y268" s="12">
        <f t="shared" si="259"/>
        <v>2533.3000000000002</v>
      </c>
      <c r="Z268" s="12">
        <f t="shared" si="243"/>
        <v>2279.9699999999998</v>
      </c>
      <c r="AA268" s="12">
        <f t="shared" si="244"/>
        <v>36.19</v>
      </c>
      <c r="AB268" s="12">
        <f t="shared" si="245"/>
        <v>10.857851627883971</v>
      </c>
      <c r="AC268" s="15">
        <f t="shared" si="246"/>
        <v>-0.51785162788397088</v>
      </c>
      <c r="AD268" s="15">
        <f t="shared" si="260"/>
        <v>-11.967195312499971</v>
      </c>
      <c r="AE268" s="15">
        <f t="shared" si="261"/>
        <v>0.26817030850207862</v>
      </c>
      <c r="AF268" s="15">
        <f t="shared" si="262"/>
        <v>143.21376364752129</v>
      </c>
      <c r="AG268" s="15">
        <f t="shared" si="263"/>
        <v>-5.0082362464600669E-2</v>
      </c>
      <c r="AH268" s="15">
        <f t="shared" si="264"/>
        <v>5.0082362464600669E-2</v>
      </c>
      <c r="AI268" s="15">
        <f t="shared" si="265"/>
        <v>5.0082362464600667</v>
      </c>
      <c r="AJ268" s="7"/>
    </row>
    <row r="269" spans="1:36" x14ac:dyDescent="0.3">
      <c r="A269" s="14">
        <v>0.74</v>
      </c>
      <c r="B269" s="14">
        <v>686</v>
      </c>
      <c r="C269" s="14">
        <v>245</v>
      </c>
      <c r="D269" s="14">
        <v>220.5</v>
      </c>
      <c r="E269" s="14">
        <v>3.5</v>
      </c>
      <c r="F269" s="14">
        <v>10.39</v>
      </c>
      <c r="G269" s="12">
        <f t="shared" si="247"/>
        <v>0.54759999999999998</v>
      </c>
      <c r="H269" s="12">
        <f t="shared" si="248"/>
        <v>470596</v>
      </c>
      <c r="I269" s="12">
        <f t="shared" si="249"/>
        <v>60025</v>
      </c>
      <c r="J269" s="12">
        <f t="shared" si="250"/>
        <v>48620.25</v>
      </c>
      <c r="K269" s="12">
        <f t="shared" si="251"/>
        <v>12.25</v>
      </c>
      <c r="L269" s="12">
        <f t="shared" si="252"/>
        <v>107.95210000000002</v>
      </c>
      <c r="M269" s="12">
        <f t="shared" si="237"/>
        <v>507.64</v>
      </c>
      <c r="N269" s="12">
        <f t="shared" si="253"/>
        <v>181.3</v>
      </c>
      <c r="O269" s="15">
        <f t="shared" si="254"/>
        <v>163.16999999999999</v>
      </c>
      <c r="P269" s="12">
        <f t="shared" si="238"/>
        <v>2.59</v>
      </c>
      <c r="Q269" s="12">
        <f t="shared" si="255"/>
        <v>168070</v>
      </c>
      <c r="R269" s="12">
        <f t="shared" si="239"/>
        <v>151263</v>
      </c>
      <c r="S269" s="12">
        <f t="shared" si="240"/>
        <v>2401</v>
      </c>
      <c r="T269" s="12">
        <f t="shared" si="256"/>
        <v>54022.5</v>
      </c>
      <c r="U269" s="12">
        <f t="shared" si="257"/>
        <v>857.5</v>
      </c>
      <c r="V269" s="12">
        <f t="shared" si="241"/>
        <v>771.75</v>
      </c>
      <c r="W269" s="15">
        <f t="shared" si="258"/>
        <v>7.6886000000000001</v>
      </c>
      <c r="X269" s="12">
        <f t="shared" si="242"/>
        <v>7127.54</v>
      </c>
      <c r="Y269" s="12">
        <f t="shared" si="259"/>
        <v>2545.5500000000002</v>
      </c>
      <c r="Z269" s="12">
        <f t="shared" si="243"/>
        <v>2290.9950000000003</v>
      </c>
      <c r="AA269" s="12">
        <f t="shared" si="244"/>
        <v>36.365000000000002</v>
      </c>
      <c r="AB269" s="12">
        <f t="shared" si="245"/>
        <v>10.857851627883971</v>
      </c>
      <c r="AC269" s="15">
        <f t="shared" si="246"/>
        <v>-0.46785162788397017</v>
      </c>
      <c r="AD269" s="15">
        <f t="shared" si="260"/>
        <v>-11.91719531249997</v>
      </c>
      <c r="AE269" s="15">
        <f t="shared" si="261"/>
        <v>0.2188851457136809</v>
      </c>
      <c r="AF269" s="15">
        <f t="shared" si="262"/>
        <v>142.01954411627128</v>
      </c>
      <c r="AG269" s="15">
        <f t="shared" si="263"/>
        <v>-4.5029030595184809E-2</v>
      </c>
      <c r="AH269" s="15">
        <f t="shared" si="264"/>
        <v>4.5029030595184809E-2</v>
      </c>
      <c r="AI269" s="15">
        <f t="shared" si="265"/>
        <v>4.5029030595184807</v>
      </c>
      <c r="AJ269" s="7"/>
    </row>
    <row r="270" spans="1:36" x14ac:dyDescent="0.3">
      <c r="A270" s="14">
        <v>0.71</v>
      </c>
      <c r="B270" s="14">
        <v>710.5</v>
      </c>
      <c r="C270" s="14">
        <v>269.5</v>
      </c>
      <c r="D270" s="14">
        <v>220.5</v>
      </c>
      <c r="E270" s="14">
        <v>3.5</v>
      </c>
      <c r="F270" s="14">
        <v>10.78</v>
      </c>
      <c r="G270" s="12">
        <f t="shared" si="247"/>
        <v>0.50409999999999999</v>
      </c>
      <c r="H270" s="12">
        <f t="shared" si="248"/>
        <v>504810.25</v>
      </c>
      <c r="I270" s="12">
        <f t="shared" si="249"/>
        <v>72630.25</v>
      </c>
      <c r="J270" s="12">
        <f t="shared" si="250"/>
        <v>48620.25</v>
      </c>
      <c r="K270" s="12">
        <f t="shared" si="251"/>
        <v>12.25</v>
      </c>
      <c r="L270" s="12">
        <f t="shared" si="252"/>
        <v>116.20839999999998</v>
      </c>
      <c r="M270" s="12">
        <f t="shared" si="237"/>
        <v>504.45499999999998</v>
      </c>
      <c r="N270" s="12">
        <f t="shared" si="253"/>
        <v>191.345</v>
      </c>
      <c r="O270" s="15">
        <f t="shared" si="254"/>
        <v>156.55499999999998</v>
      </c>
      <c r="P270" s="12">
        <f t="shared" si="238"/>
        <v>2.4849999999999999</v>
      </c>
      <c r="Q270" s="12">
        <f t="shared" si="255"/>
        <v>191479.75</v>
      </c>
      <c r="R270" s="12">
        <f t="shared" si="239"/>
        <v>156665.25</v>
      </c>
      <c r="S270" s="12">
        <f t="shared" si="240"/>
        <v>2486.75</v>
      </c>
      <c r="T270" s="12">
        <f t="shared" si="256"/>
        <v>59424.75</v>
      </c>
      <c r="U270" s="12">
        <f t="shared" si="257"/>
        <v>943.25</v>
      </c>
      <c r="V270" s="12">
        <f t="shared" si="241"/>
        <v>771.75</v>
      </c>
      <c r="W270" s="15">
        <f t="shared" si="258"/>
        <v>7.6537999999999995</v>
      </c>
      <c r="X270" s="12">
        <f t="shared" si="242"/>
        <v>7659.19</v>
      </c>
      <c r="Y270" s="12">
        <f t="shared" si="259"/>
        <v>2905.21</v>
      </c>
      <c r="Z270" s="12">
        <f t="shared" si="243"/>
        <v>2376.9899999999998</v>
      </c>
      <c r="AA270" s="12">
        <f t="shared" si="244"/>
        <v>37.729999999999997</v>
      </c>
      <c r="AB270" s="12">
        <f t="shared" si="245"/>
        <v>12.152389075022025</v>
      </c>
      <c r="AC270" s="15">
        <f t="shared" si="246"/>
        <v>-1.372389075022026</v>
      </c>
      <c r="AD270" s="15">
        <f t="shared" si="260"/>
        <v>-11.527195312499972</v>
      </c>
      <c r="AE270" s="15">
        <f t="shared" si="261"/>
        <v>1.8834517732398122</v>
      </c>
      <c r="AF270" s="15">
        <f t="shared" si="262"/>
        <v>132.87623177252132</v>
      </c>
      <c r="AG270" s="15">
        <f t="shared" si="263"/>
        <v>-0.12730881957532711</v>
      </c>
      <c r="AH270" s="15">
        <f t="shared" si="264"/>
        <v>0.12730881957532711</v>
      </c>
      <c r="AI270" s="15">
        <f t="shared" si="265"/>
        <v>12.730881957532711</v>
      </c>
      <c r="AJ270" s="7"/>
    </row>
    <row r="271" spans="1:36" x14ac:dyDescent="0.3">
      <c r="A271" s="14">
        <v>0.71</v>
      </c>
      <c r="B271" s="14">
        <v>710.5</v>
      </c>
      <c r="C271" s="14">
        <v>269.5</v>
      </c>
      <c r="D271" s="14">
        <v>220.5</v>
      </c>
      <c r="E271" s="14">
        <v>3.5</v>
      </c>
      <c r="F271" s="14">
        <v>10.7</v>
      </c>
      <c r="G271" s="12">
        <f t="shared" si="247"/>
        <v>0.50409999999999999</v>
      </c>
      <c r="H271" s="12">
        <f t="shared" si="248"/>
        <v>504810.25</v>
      </c>
      <c r="I271" s="12">
        <f t="shared" si="249"/>
        <v>72630.25</v>
      </c>
      <c r="J271" s="12">
        <f t="shared" si="250"/>
        <v>48620.25</v>
      </c>
      <c r="K271" s="12">
        <f t="shared" si="251"/>
        <v>12.25</v>
      </c>
      <c r="L271" s="12">
        <f t="shared" si="252"/>
        <v>114.48999999999998</v>
      </c>
      <c r="M271" s="12">
        <f t="shared" si="237"/>
        <v>504.45499999999998</v>
      </c>
      <c r="N271" s="12">
        <f t="shared" si="253"/>
        <v>191.345</v>
      </c>
      <c r="O271" s="15">
        <f t="shared" si="254"/>
        <v>156.55499999999998</v>
      </c>
      <c r="P271" s="12">
        <f t="shared" si="238"/>
        <v>2.4849999999999999</v>
      </c>
      <c r="Q271" s="12">
        <f t="shared" si="255"/>
        <v>191479.75</v>
      </c>
      <c r="R271" s="12">
        <f t="shared" si="239"/>
        <v>156665.25</v>
      </c>
      <c r="S271" s="12">
        <f t="shared" si="240"/>
        <v>2486.75</v>
      </c>
      <c r="T271" s="12">
        <f t="shared" si="256"/>
        <v>59424.75</v>
      </c>
      <c r="U271" s="12">
        <f t="shared" si="257"/>
        <v>943.25</v>
      </c>
      <c r="V271" s="12">
        <f t="shared" si="241"/>
        <v>771.75</v>
      </c>
      <c r="W271" s="15">
        <f t="shared" si="258"/>
        <v>7.5969999999999995</v>
      </c>
      <c r="X271" s="12">
        <f t="shared" si="242"/>
        <v>7602.3499999999995</v>
      </c>
      <c r="Y271" s="12">
        <f t="shared" si="259"/>
        <v>2883.6499999999996</v>
      </c>
      <c r="Z271" s="12">
        <f t="shared" si="243"/>
        <v>2359.35</v>
      </c>
      <c r="AA271" s="12">
        <f t="shared" si="244"/>
        <v>37.449999999999996</v>
      </c>
      <c r="AB271" s="12">
        <f t="shared" si="245"/>
        <v>12.152389075022025</v>
      </c>
      <c r="AC271" s="15">
        <f t="shared" si="246"/>
        <v>-1.4523890750220261</v>
      </c>
      <c r="AD271" s="15">
        <f t="shared" si="260"/>
        <v>-11.607195312499972</v>
      </c>
      <c r="AE271" s="15">
        <f t="shared" si="261"/>
        <v>2.1094340252433366</v>
      </c>
      <c r="AF271" s="15">
        <f t="shared" si="262"/>
        <v>134.72698302252132</v>
      </c>
      <c r="AG271" s="15">
        <f t="shared" si="263"/>
        <v>-0.13573729673103049</v>
      </c>
      <c r="AH271" s="15">
        <f t="shared" si="264"/>
        <v>0.13573729673103049</v>
      </c>
      <c r="AI271" s="15">
        <f t="shared" si="265"/>
        <v>13.573729673103049</v>
      </c>
      <c r="AJ271" s="7"/>
    </row>
    <row r="272" spans="1:36" x14ac:dyDescent="0.3">
      <c r="A272" s="14">
        <v>0.71</v>
      </c>
      <c r="B272" s="14">
        <v>710.5</v>
      </c>
      <c r="C272" s="14">
        <v>269.5</v>
      </c>
      <c r="D272" s="14">
        <v>220.5</v>
      </c>
      <c r="E272" s="14">
        <v>3.5</v>
      </c>
      <c r="F272" s="14">
        <v>10.67</v>
      </c>
      <c r="G272" s="12">
        <f t="shared" si="247"/>
        <v>0.50409999999999999</v>
      </c>
      <c r="H272" s="12">
        <f t="shared" si="248"/>
        <v>504810.25</v>
      </c>
      <c r="I272" s="12">
        <f t="shared" si="249"/>
        <v>72630.25</v>
      </c>
      <c r="J272" s="12">
        <f t="shared" si="250"/>
        <v>48620.25</v>
      </c>
      <c r="K272" s="12">
        <f t="shared" si="251"/>
        <v>12.25</v>
      </c>
      <c r="L272" s="12">
        <f t="shared" si="252"/>
        <v>113.8489</v>
      </c>
      <c r="M272" s="12">
        <f t="shared" si="237"/>
        <v>504.45499999999998</v>
      </c>
      <c r="N272" s="12">
        <f t="shared" si="253"/>
        <v>191.345</v>
      </c>
      <c r="O272" s="15">
        <f t="shared" si="254"/>
        <v>156.55499999999998</v>
      </c>
      <c r="P272" s="12">
        <f t="shared" si="238"/>
        <v>2.4849999999999999</v>
      </c>
      <c r="Q272" s="12">
        <f t="shared" si="255"/>
        <v>191479.75</v>
      </c>
      <c r="R272" s="12">
        <f t="shared" si="239"/>
        <v>156665.25</v>
      </c>
      <c r="S272" s="12">
        <f t="shared" si="240"/>
        <v>2486.75</v>
      </c>
      <c r="T272" s="12">
        <f t="shared" si="256"/>
        <v>59424.75</v>
      </c>
      <c r="U272" s="12">
        <f t="shared" si="257"/>
        <v>943.25</v>
      </c>
      <c r="V272" s="12">
        <f t="shared" si="241"/>
        <v>771.75</v>
      </c>
      <c r="W272" s="15">
        <f t="shared" si="258"/>
        <v>7.5756999999999994</v>
      </c>
      <c r="X272" s="12">
        <f t="shared" si="242"/>
        <v>7581.0349999999999</v>
      </c>
      <c r="Y272" s="12">
        <f t="shared" si="259"/>
        <v>2875.5650000000001</v>
      </c>
      <c r="Z272" s="12">
        <f t="shared" si="243"/>
        <v>2352.7350000000001</v>
      </c>
      <c r="AA272" s="12">
        <f t="shared" si="244"/>
        <v>37.344999999999999</v>
      </c>
      <c r="AB272" s="12">
        <f t="shared" si="245"/>
        <v>12.152389075022025</v>
      </c>
      <c r="AC272" s="15">
        <f t="shared" si="246"/>
        <v>-1.4823890750220254</v>
      </c>
      <c r="AD272" s="15">
        <f t="shared" si="260"/>
        <v>-11.637195312499971</v>
      </c>
      <c r="AE272" s="15">
        <f t="shared" si="261"/>
        <v>2.1974773697446564</v>
      </c>
      <c r="AF272" s="15">
        <f t="shared" si="262"/>
        <v>135.4243147412713</v>
      </c>
      <c r="AG272" s="15">
        <f t="shared" si="263"/>
        <v>-0.1389305599833201</v>
      </c>
      <c r="AH272" s="15">
        <f t="shared" si="264"/>
        <v>0.1389305599833201</v>
      </c>
      <c r="AI272" s="15">
        <f t="shared" si="265"/>
        <v>13.893055998332009</v>
      </c>
      <c r="AJ272" s="7"/>
    </row>
    <row r="273" spans="1:36" x14ac:dyDescent="0.3">
      <c r="A273" s="14">
        <v>0.71</v>
      </c>
      <c r="B273" s="14">
        <v>710.5</v>
      </c>
      <c r="C273" s="14">
        <v>269.5</v>
      </c>
      <c r="D273" s="14">
        <v>220.5</v>
      </c>
      <c r="E273" s="14">
        <v>3.5</v>
      </c>
      <c r="F273" s="14">
        <v>13.69</v>
      </c>
      <c r="G273" s="12">
        <f t="shared" si="247"/>
        <v>0.50409999999999999</v>
      </c>
      <c r="H273" s="12">
        <f t="shared" si="248"/>
        <v>504810.25</v>
      </c>
      <c r="I273" s="12">
        <f t="shared" si="249"/>
        <v>72630.25</v>
      </c>
      <c r="J273" s="12">
        <f t="shared" si="250"/>
        <v>48620.25</v>
      </c>
      <c r="K273" s="12">
        <f t="shared" si="251"/>
        <v>12.25</v>
      </c>
      <c r="L273" s="12">
        <f t="shared" si="252"/>
        <v>187.4161</v>
      </c>
      <c r="M273" s="12">
        <f t="shared" si="237"/>
        <v>504.45499999999998</v>
      </c>
      <c r="N273" s="12">
        <f t="shared" si="253"/>
        <v>191.345</v>
      </c>
      <c r="O273" s="15">
        <f t="shared" si="254"/>
        <v>156.55499999999998</v>
      </c>
      <c r="P273" s="12">
        <f t="shared" si="238"/>
        <v>2.4849999999999999</v>
      </c>
      <c r="Q273" s="12">
        <f t="shared" si="255"/>
        <v>191479.75</v>
      </c>
      <c r="R273" s="12">
        <f t="shared" si="239"/>
        <v>156665.25</v>
      </c>
      <c r="S273" s="12">
        <f t="shared" si="240"/>
        <v>2486.75</v>
      </c>
      <c r="T273" s="12">
        <f t="shared" si="256"/>
        <v>59424.75</v>
      </c>
      <c r="U273" s="12">
        <f t="shared" si="257"/>
        <v>943.25</v>
      </c>
      <c r="V273" s="12">
        <f t="shared" si="241"/>
        <v>771.75</v>
      </c>
      <c r="W273" s="15">
        <f t="shared" si="258"/>
        <v>9.7198999999999991</v>
      </c>
      <c r="X273" s="12">
        <f t="shared" si="242"/>
        <v>9726.744999999999</v>
      </c>
      <c r="Y273" s="12">
        <f t="shared" si="259"/>
        <v>3689.4549999999999</v>
      </c>
      <c r="Z273" s="12">
        <f t="shared" si="243"/>
        <v>3018.645</v>
      </c>
      <c r="AA273" s="12">
        <f t="shared" si="244"/>
        <v>47.914999999999999</v>
      </c>
      <c r="AB273" s="12">
        <f t="shared" si="245"/>
        <v>12.152389075022025</v>
      </c>
      <c r="AC273" s="15">
        <f t="shared" si="246"/>
        <v>1.5376109249779741</v>
      </c>
      <c r="AD273" s="15">
        <f t="shared" si="260"/>
        <v>-8.6171953124999714</v>
      </c>
      <c r="AE273" s="15">
        <f t="shared" si="261"/>
        <v>2.3642473566116213</v>
      </c>
      <c r="AF273" s="15">
        <f t="shared" si="262"/>
        <v>74.256055053771476</v>
      </c>
      <c r="AG273" s="15">
        <f t="shared" si="263"/>
        <v>0.11231635682819388</v>
      </c>
      <c r="AH273" s="15">
        <f t="shared" si="264"/>
        <v>0.11231635682819388</v>
      </c>
      <c r="AI273" s="15">
        <f t="shared" si="265"/>
        <v>11.231635682819388</v>
      </c>
      <c r="AJ273" s="7"/>
    </row>
    <row r="274" spans="1:36" x14ac:dyDescent="0.3">
      <c r="A274" s="14">
        <v>0.69</v>
      </c>
      <c r="B274" s="14">
        <v>735</v>
      </c>
      <c r="C274" s="14">
        <v>294</v>
      </c>
      <c r="D274" s="14">
        <v>220.5</v>
      </c>
      <c r="E274" s="14">
        <v>3.5</v>
      </c>
      <c r="F274" s="14">
        <v>11.21</v>
      </c>
      <c r="G274" s="12">
        <f t="shared" si="247"/>
        <v>0.47609999999999991</v>
      </c>
      <c r="H274" s="12">
        <f t="shared" si="248"/>
        <v>540225</v>
      </c>
      <c r="I274" s="12">
        <f t="shared" si="249"/>
        <v>86436</v>
      </c>
      <c r="J274" s="12">
        <f t="shared" si="250"/>
        <v>48620.25</v>
      </c>
      <c r="K274" s="12">
        <f t="shared" si="251"/>
        <v>12.25</v>
      </c>
      <c r="L274" s="12">
        <f t="shared" si="252"/>
        <v>125.66410000000002</v>
      </c>
      <c r="M274" s="12">
        <f t="shared" si="237"/>
        <v>507.15</v>
      </c>
      <c r="N274" s="12">
        <f t="shared" si="253"/>
        <v>202.85999999999999</v>
      </c>
      <c r="O274" s="15">
        <f t="shared" si="254"/>
        <v>152.14499999999998</v>
      </c>
      <c r="P274" s="12">
        <f t="shared" si="238"/>
        <v>2.415</v>
      </c>
      <c r="Q274" s="12">
        <f t="shared" si="255"/>
        <v>216090</v>
      </c>
      <c r="R274" s="12">
        <f t="shared" si="239"/>
        <v>162067.5</v>
      </c>
      <c r="S274" s="12">
        <f t="shared" si="240"/>
        <v>2572.5</v>
      </c>
      <c r="T274" s="12">
        <f t="shared" si="256"/>
        <v>64827</v>
      </c>
      <c r="U274" s="12">
        <f t="shared" si="257"/>
        <v>1029</v>
      </c>
      <c r="V274" s="12">
        <f t="shared" si="241"/>
        <v>771.75</v>
      </c>
      <c r="W274" s="15">
        <f t="shared" si="258"/>
        <v>7.7348999999999997</v>
      </c>
      <c r="X274" s="12">
        <f t="shared" si="242"/>
        <v>8239.35</v>
      </c>
      <c r="Y274" s="12">
        <f t="shared" si="259"/>
        <v>3295.7400000000002</v>
      </c>
      <c r="Z274" s="12">
        <f t="shared" si="243"/>
        <v>2471.8050000000003</v>
      </c>
      <c r="AA274" s="12">
        <f t="shared" si="244"/>
        <v>39.234999999999999</v>
      </c>
      <c r="AB274" s="12">
        <f t="shared" si="245"/>
        <v>12.799192204392508</v>
      </c>
      <c r="AC274" s="15">
        <f t="shared" si="246"/>
        <v>-1.5891922043925071</v>
      </c>
      <c r="AD274" s="15">
        <f t="shared" si="260"/>
        <v>-11.09719531249997</v>
      </c>
      <c r="AE274" s="15">
        <f t="shared" si="261"/>
        <v>2.5255318625019161</v>
      </c>
      <c r="AF274" s="15">
        <f t="shared" si="262"/>
        <v>123.14774380377131</v>
      </c>
      <c r="AG274" s="15">
        <f t="shared" si="263"/>
        <v>-0.14176558469157063</v>
      </c>
      <c r="AH274" s="15">
        <f t="shared" si="264"/>
        <v>0.14176558469157063</v>
      </c>
      <c r="AI274" s="15">
        <f t="shared" si="265"/>
        <v>14.176558469157063</v>
      </c>
      <c r="AJ274" s="7"/>
    </row>
    <row r="275" spans="1:36" x14ac:dyDescent="0.3">
      <c r="A275" s="14">
        <v>0.69</v>
      </c>
      <c r="B275" s="14">
        <v>735</v>
      </c>
      <c r="C275" s="14">
        <v>294</v>
      </c>
      <c r="D275" s="14">
        <v>220.5</v>
      </c>
      <c r="E275" s="14">
        <v>3.5</v>
      </c>
      <c r="F275" s="14">
        <v>11.14</v>
      </c>
      <c r="G275" s="12">
        <f t="shared" si="247"/>
        <v>0.47609999999999991</v>
      </c>
      <c r="H275" s="12">
        <f t="shared" si="248"/>
        <v>540225</v>
      </c>
      <c r="I275" s="12">
        <f t="shared" si="249"/>
        <v>86436</v>
      </c>
      <c r="J275" s="12">
        <f t="shared" si="250"/>
        <v>48620.25</v>
      </c>
      <c r="K275" s="12">
        <f t="shared" si="251"/>
        <v>12.25</v>
      </c>
      <c r="L275" s="12">
        <f t="shared" si="252"/>
        <v>124.09960000000001</v>
      </c>
      <c r="M275" s="12">
        <f t="shared" si="237"/>
        <v>507.15</v>
      </c>
      <c r="N275" s="12">
        <f t="shared" si="253"/>
        <v>202.85999999999999</v>
      </c>
      <c r="O275" s="15">
        <f t="shared" si="254"/>
        <v>152.14499999999998</v>
      </c>
      <c r="P275" s="12">
        <f t="shared" si="238"/>
        <v>2.415</v>
      </c>
      <c r="Q275" s="12">
        <f t="shared" si="255"/>
        <v>216090</v>
      </c>
      <c r="R275" s="12">
        <f t="shared" si="239"/>
        <v>162067.5</v>
      </c>
      <c r="S275" s="12">
        <f t="shared" si="240"/>
        <v>2572.5</v>
      </c>
      <c r="T275" s="12">
        <f t="shared" si="256"/>
        <v>64827</v>
      </c>
      <c r="U275" s="12">
        <f t="shared" si="257"/>
        <v>1029</v>
      </c>
      <c r="V275" s="12">
        <f t="shared" si="241"/>
        <v>771.75</v>
      </c>
      <c r="W275" s="15">
        <f t="shared" si="258"/>
        <v>7.6865999999999994</v>
      </c>
      <c r="X275" s="12">
        <f t="shared" si="242"/>
        <v>8187.9000000000005</v>
      </c>
      <c r="Y275" s="12">
        <f t="shared" si="259"/>
        <v>3275.1600000000003</v>
      </c>
      <c r="Z275" s="12">
        <f t="shared" si="243"/>
        <v>2456.3700000000003</v>
      </c>
      <c r="AA275" s="12">
        <f t="shared" si="244"/>
        <v>38.99</v>
      </c>
      <c r="AB275" s="12">
        <f t="shared" si="245"/>
        <v>12.799192204392508</v>
      </c>
      <c r="AC275" s="15">
        <f t="shared" si="246"/>
        <v>-1.6591922043925074</v>
      </c>
      <c r="AD275" s="15">
        <f t="shared" si="260"/>
        <v>-11.16719531249997</v>
      </c>
      <c r="AE275" s="15">
        <f t="shared" si="261"/>
        <v>2.7529187711168679</v>
      </c>
      <c r="AF275" s="15">
        <f t="shared" si="262"/>
        <v>124.70625114752131</v>
      </c>
      <c r="AG275" s="15">
        <f t="shared" si="263"/>
        <v>-0.14894005425426457</v>
      </c>
      <c r="AH275" s="15">
        <f t="shared" si="264"/>
        <v>0.14894005425426457</v>
      </c>
      <c r="AI275" s="15">
        <f t="shared" si="265"/>
        <v>14.894005425426457</v>
      </c>
      <c r="AJ275" s="7"/>
    </row>
    <row r="276" spans="1:36" x14ac:dyDescent="0.3">
      <c r="A276" s="14">
        <v>0.69</v>
      </c>
      <c r="B276" s="14">
        <v>735</v>
      </c>
      <c r="C276" s="14">
        <v>294</v>
      </c>
      <c r="D276" s="14">
        <v>220.5</v>
      </c>
      <c r="E276" s="14">
        <v>3.5</v>
      </c>
      <c r="F276" s="14">
        <v>11.11</v>
      </c>
      <c r="G276" s="12">
        <f t="shared" si="247"/>
        <v>0.47609999999999991</v>
      </c>
      <c r="H276" s="12">
        <f t="shared" si="248"/>
        <v>540225</v>
      </c>
      <c r="I276" s="12">
        <f t="shared" si="249"/>
        <v>86436</v>
      </c>
      <c r="J276" s="12">
        <f t="shared" si="250"/>
        <v>48620.25</v>
      </c>
      <c r="K276" s="12">
        <f t="shared" si="251"/>
        <v>12.25</v>
      </c>
      <c r="L276" s="12">
        <f t="shared" si="252"/>
        <v>123.43209999999999</v>
      </c>
      <c r="M276" s="12">
        <f t="shared" si="237"/>
        <v>507.15</v>
      </c>
      <c r="N276" s="12">
        <f t="shared" si="253"/>
        <v>202.85999999999999</v>
      </c>
      <c r="O276" s="15">
        <f t="shared" si="254"/>
        <v>152.14499999999998</v>
      </c>
      <c r="P276" s="12">
        <f t="shared" si="238"/>
        <v>2.415</v>
      </c>
      <c r="Q276" s="12">
        <f t="shared" si="255"/>
        <v>216090</v>
      </c>
      <c r="R276" s="12">
        <f t="shared" si="239"/>
        <v>162067.5</v>
      </c>
      <c r="S276" s="12">
        <f t="shared" si="240"/>
        <v>2572.5</v>
      </c>
      <c r="T276" s="12">
        <f t="shared" si="256"/>
        <v>64827</v>
      </c>
      <c r="U276" s="12">
        <f t="shared" si="257"/>
        <v>1029</v>
      </c>
      <c r="V276" s="12">
        <f t="shared" si="241"/>
        <v>771.75</v>
      </c>
      <c r="W276" s="15">
        <f t="shared" si="258"/>
        <v>7.6658999999999988</v>
      </c>
      <c r="X276" s="12">
        <f t="shared" si="242"/>
        <v>8165.8499999999995</v>
      </c>
      <c r="Y276" s="12">
        <f t="shared" si="259"/>
        <v>3266.3399999999997</v>
      </c>
      <c r="Z276" s="12">
        <f t="shared" si="243"/>
        <v>2449.7549999999997</v>
      </c>
      <c r="AA276" s="12">
        <f t="shared" si="244"/>
        <v>38.884999999999998</v>
      </c>
      <c r="AB276" s="12">
        <f t="shared" si="245"/>
        <v>12.799192204392508</v>
      </c>
      <c r="AC276" s="15">
        <f t="shared" si="246"/>
        <v>-1.6891922043925085</v>
      </c>
      <c r="AD276" s="15">
        <f t="shared" si="260"/>
        <v>-11.197195312499971</v>
      </c>
      <c r="AE276" s="15">
        <f t="shared" si="261"/>
        <v>2.8533703033804221</v>
      </c>
      <c r="AF276" s="15">
        <f t="shared" si="262"/>
        <v>125.37718286627134</v>
      </c>
      <c r="AG276" s="15">
        <f t="shared" si="263"/>
        <v>-0.15204250264559033</v>
      </c>
      <c r="AH276" s="15">
        <f t="shared" si="264"/>
        <v>0.15204250264559033</v>
      </c>
      <c r="AI276" s="15">
        <f t="shared" si="265"/>
        <v>15.204250264559033</v>
      </c>
      <c r="AJ276" s="7"/>
    </row>
    <row r="277" spans="1:36" x14ac:dyDescent="0.3">
      <c r="A277" s="14">
        <v>0.69</v>
      </c>
      <c r="B277" s="14">
        <v>735</v>
      </c>
      <c r="C277" s="14">
        <v>294</v>
      </c>
      <c r="D277" s="14">
        <v>220.5</v>
      </c>
      <c r="E277" s="14">
        <v>3.5</v>
      </c>
      <c r="F277" s="14">
        <v>11.16</v>
      </c>
      <c r="G277" s="12">
        <f t="shared" si="247"/>
        <v>0.47609999999999991</v>
      </c>
      <c r="H277" s="12">
        <f t="shared" si="248"/>
        <v>540225</v>
      </c>
      <c r="I277" s="12">
        <f t="shared" si="249"/>
        <v>86436</v>
      </c>
      <c r="J277" s="12">
        <f t="shared" si="250"/>
        <v>48620.25</v>
      </c>
      <c r="K277" s="12">
        <f t="shared" si="251"/>
        <v>12.25</v>
      </c>
      <c r="L277" s="12">
        <f t="shared" si="252"/>
        <v>124.54560000000001</v>
      </c>
      <c r="M277" s="12">
        <f t="shared" si="237"/>
        <v>507.15</v>
      </c>
      <c r="N277" s="12">
        <f t="shared" si="253"/>
        <v>202.85999999999999</v>
      </c>
      <c r="O277" s="15">
        <f t="shared" si="254"/>
        <v>152.14499999999998</v>
      </c>
      <c r="P277" s="12">
        <f t="shared" si="238"/>
        <v>2.415</v>
      </c>
      <c r="Q277" s="12">
        <f t="shared" si="255"/>
        <v>216090</v>
      </c>
      <c r="R277" s="12">
        <f t="shared" si="239"/>
        <v>162067.5</v>
      </c>
      <c r="S277" s="12">
        <f t="shared" si="240"/>
        <v>2572.5</v>
      </c>
      <c r="T277" s="12">
        <f t="shared" si="256"/>
        <v>64827</v>
      </c>
      <c r="U277" s="12">
        <f t="shared" si="257"/>
        <v>1029</v>
      </c>
      <c r="V277" s="12">
        <f t="shared" si="241"/>
        <v>771.75</v>
      </c>
      <c r="W277" s="15">
        <f t="shared" si="258"/>
        <v>7.7003999999999992</v>
      </c>
      <c r="X277" s="12">
        <f t="shared" si="242"/>
        <v>8202.6</v>
      </c>
      <c r="Y277" s="12">
        <f t="shared" si="259"/>
        <v>3281.04</v>
      </c>
      <c r="Z277" s="12">
        <f t="shared" si="243"/>
        <v>2460.7800000000002</v>
      </c>
      <c r="AA277" s="12">
        <f t="shared" si="244"/>
        <v>39.06</v>
      </c>
      <c r="AB277" s="12">
        <f t="shared" si="245"/>
        <v>12.799192204392508</v>
      </c>
      <c r="AC277" s="15">
        <f t="shared" si="246"/>
        <v>-1.6391922043925078</v>
      </c>
      <c r="AD277" s="15">
        <f t="shared" si="260"/>
        <v>-11.147195312499971</v>
      </c>
      <c r="AE277" s="15">
        <f t="shared" si="261"/>
        <v>2.6869510829411691</v>
      </c>
      <c r="AF277" s="15">
        <f t="shared" si="262"/>
        <v>124.25996333502133</v>
      </c>
      <c r="AG277" s="15">
        <f t="shared" si="263"/>
        <v>-0.14688102189897023</v>
      </c>
      <c r="AH277" s="15">
        <f t="shared" si="264"/>
        <v>0.14688102189897023</v>
      </c>
      <c r="AI277" s="15">
        <f t="shared" si="265"/>
        <v>14.688102189897023</v>
      </c>
      <c r="AJ277" s="7"/>
    </row>
    <row r="278" spans="1:36" x14ac:dyDescent="0.3">
      <c r="A278" s="14">
        <v>0.66</v>
      </c>
      <c r="B278" s="14">
        <v>759.5</v>
      </c>
      <c r="C278" s="14">
        <v>318.5</v>
      </c>
      <c r="D278" s="14">
        <v>220.5</v>
      </c>
      <c r="E278" s="14">
        <v>3.5</v>
      </c>
      <c r="F278" s="14">
        <v>11.38</v>
      </c>
      <c r="G278" s="12">
        <f t="shared" si="247"/>
        <v>0.43560000000000004</v>
      </c>
      <c r="H278" s="12">
        <f t="shared" si="248"/>
        <v>576840.25</v>
      </c>
      <c r="I278" s="12">
        <f t="shared" si="249"/>
        <v>101442.25</v>
      </c>
      <c r="J278" s="12">
        <f t="shared" si="250"/>
        <v>48620.25</v>
      </c>
      <c r="K278" s="12">
        <f t="shared" si="251"/>
        <v>12.25</v>
      </c>
      <c r="L278" s="12">
        <f t="shared" si="252"/>
        <v>129.5044</v>
      </c>
      <c r="M278" s="12">
        <f t="shared" si="237"/>
        <v>501.27000000000004</v>
      </c>
      <c r="N278" s="12">
        <f t="shared" si="253"/>
        <v>210.21</v>
      </c>
      <c r="O278" s="15">
        <f t="shared" si="254"/>
        <v>145.53</v>
      </c>
      <c r="P278" s="12">
        <f t="shared" si="238"/>
        <v>2.31</v>
      </c>
      <c r="Q278" s="12">
        <f t="shared" si="255"/>
        <v>241900.75</v>
      </c>
      <c r="R278" s="12">
        <f t="shared" si="239"/>
        <v>167469.75</v>
      </c>
      <c r="S278" s="12">
        <f t="shared" si="240"/>
        <v>2658.25</v>
      </c>
      <c r="T278" s="12">
        <f t="shared" si="256"/>
        <v>70229.25</v>
      </c>
      <c r="U278" s="12">
        <f t="shared" si="257"/>
        <v>1114.75</v>
      </c>
      <c r="V278" s="12">
        <f t="shared" si="241"/>
        <v>771.75</v>
      </c>
      <c r="W278" s="15">
        <f t="shared" si="258"/>
        <v>7.5108000000000006</v>
      </c>
      <c r="X278" s="12">
        <f t="shared" si="242"/>
        <v>8643.11</v>
      </c>
      <c r="Y278" s="12">
        <f t="shared" si="259"/>
        <v>3624.53</v>
      </c>
      <c r="Z278" s="12">
        <f t="shared" si="243"/>
        <v>2509.29</v>
      </c>
      <c r="AA278" s="12">
        <f t="shared" si="244"/>
        <v>39.830000000000005</v>
      </c>
      <c r="AB278" s="12">
        <f t="shared" si="245"/>
        <v>14.093729651530335</v>
      </c>
      <c r="AC278" s="15">
        <f t="shared" si="246"/>
        <v>-2.7137296515303344</v>
      </c>
      <c r="AD278" s="15">
        <f t="shared" si="260"/>
        <v>-10.92719531249997</v>
      </c>
      <c r="AE278" s="15">
        <f t="shared" si="261"/>
        <v>7.3643286215949502</v>
      </c>
      <c r="AF278" s="15">
        <f t="shared" si="262"/>
        <v>119.40359739752132</v>
      </c>
      <c r="AG278" s="15">
        <f t="shared" si="263"/>
        <v>-0.23846481999387822</v>
      </c>
      <c r="AH278" s="15">
        <f t="shared" si="264"/>
        <v>0.23846481999387822</v>
      </c>
      <c r="AI278" s="15">
        <f t="shared" si="265"/>
        <v>23.846481999387823</v>
      </c>
      <c r="AJ278" s="7"/>
    </row>
    <row r="279" spans="1:36" x14ac:dyDescent="0.3">
      <c r="A279" s="14">
        <v>0.66</v>
      </c>
      <c r="B279" s="14">
        <v>759.5</v>
      </c>
      <c r="C279" s="14">
        <v>318.5</v>
      </c>
      <c r="D279" s="14">
        <v>220.5</v>
      </c>
      <c r="E279" s="14">
        <v>3.5</v>
      </c>
      <c r="F279" s="14">
        <v>11.34</v>
      </c>
      <c r="G279" s="12">
        <f t="shared" si="247"/>
        <v>0.43560000000000004</v>
      </c>
      <c r="H279" s="12">
        <f t="shared" si="248"/>
        <v>576840.25</v>
      </c>
      <c r="I279" s="12">
        <f t="shared" si="249"/>
        <v>101442.25</v>
      </c>
      <c r="J279" s="12">
        <f t="shared" si="250"/>
        <v>48620.25</v>
      </c>
      <c r="K279" s="12">
        <f t="shared" si="251"/>
        <v>12.25</v>
      </c>
      <c r="L279" s="12">
        <f t="shared" si="252"/>
        <v>128.59559999999999</v>
      </c>
      <c r="M279" s="12">
        <f t="shared" si="237"/>
        <v>501.27000000000004</v>
      </c>
      <c r="N279" s="12">
        <f t="shared" si="253"/>
        <v>210.21</v>
      </c>
      <c r="O279" s="15">
        <f t="shared" si="254"/>
        <v>145.53</v>
      </c>
      <c r="P279" s="12">
        <f t="shared" si="238"/>
        <v>2.31</v>
      </c>
      <c r="Q279" s="12">
        <f t="shared" si="255"/>
        <v>241900.75</v>
      </c>
      <c r="R279" s="12">
        <f t="shared" si="239"/>
        <v>167469.75</v>
      </c>
      <c r="S279" s="12">
        <f t="shared" si="240"/>
        <v>2658.25</v>
      </c>
      <c r="T279" s="12">
        <f t="shared" si="256"/>
        <v>70229.25</v>
      </c>
      <c r="U279" s="12">
        <f t="shared" si="257"/>
        <v>1114.75</v>
      </c>
      <c r="V279" s="12">
        <f t="shared" si="241"/>
        <v>771.75</v>
      </c>
      <c r="W279" s="15">
        <f t="shared" si="258"/>
        <v>7.4843999999999999</v>
      </c>
      <c r="X279" s="12">
        <f t="shared" si="242"/>
        <v>8612.73</v>
      </c>
      <c r="Y279" s="12">
        <f t="shared" si="259"/>
        <v>3611.79</v>
      </c>
      <c r="Z279" s="12">
        <f t="shared" si="243"/>
        <v>2500.4699999999998</v>
      </c>
      <c r="AA279" s="12">
        <f t="shared" si="244"/>
        <v>39.69</v>
      </c>
      <c r="AB279" s="12">
        <f t="shared" si="245"/>
        <v>14.093729651530335</v>
      </c>
      <c r="AC279" s="15">
        <f t="shared" si="246"/>
        <v>-2.7537296515303353</v>
      </c>
      <c r="AD279" s="15">
        <f t="shared" si="260"/>
        <v>-10.967195312499971</v>
      </c>
      <c r="AE279" s="15">
        <f t="shared" si="261"/>
        <v>7.5830269937173824</v>
      </c>
      <c r="AF279" s="15">
        <f t="shared" si="262"/>
        <v>120.27937302252134</v>
      </c>
      <c r="AG279" s="15">
        <f t="shared" si="263"/>
        <v>-0.242833302604086</v>
      </c>
      <c r="AH279" s="15">
        <f t="shared" si="264"/>
        <v>0.242833302604086</v>
      </c>
      <c r="AI279" s="15">
        <f t="shared" si="265"/>
        <v>24.283330260408601</v>
      </c>
      <c r="AJ279" s="7"/>
    </row>
    <row r="280" spans="1:36" x14ac:dyDescent="0.3">
      <c r="A280" s="14">
        <v>0.66</v>
      </c>
      <c r="B280" s="14">
        <v>759.5</v>
      </c>
      <c r="C280" s="14">
        <v>318.5</v>
      </c>
      <c r="D280" s="14">
        <v>220.5</v>
      </c>
      <c r="E280" s="14">
        <v>3.5</v>
      </c>
      <c r="F280" s="14">
        <v>11.22</v>
      </c>
      <c r="G280" s="12">
        <f t="shared" si="247"/>
        <v>0.43560000000000004</v>
      </c>
      <c r="H280" s="12">
        <f t="shared" si="248"/>
        <v>576840.25</v>
      </c>
      <c r="I280" s="12">
        <f t="shared" si="249"/>
        <v>101442.25</v>
      </c>
      <c r="J280" s="12">
        <f t="shared" si="250"/>
        <v>48620.25</v>
      </c>
      <c r="K280" s="12">
        <f t="shared" si="251"/>
        <v>12.25</v>
      </c>
      <c r="L280" s="12">
        <f t="shared" si="252"/>
        <v>125.88840000000002</v>
      </c>
      <c r="M280" s="12">
        <f t="shared" si="237"/>
        <v>501.27000000000004</v>
      </c>
      <c r="N280" s="12">
        <f t="shared" si="253"/>
        <v>210.21</v>
      </c>
      <c r="O280" s="15">
        <f t="shared" si="254"/>
        <v>145.53</v>
      </c>
      <c r="P280" s="12">
        <f t="shared" si="238"/>
        <v>2.31</v>
      </c>
      <c r="Q280" s="12">
        <f t="shared" si="255"/>
        <v>241900.75</v>
      </c>
      <c r="R280" s="12">
        <f t="shared" si="239"/>
        <v>167469.75</v>
      </c>
      <c r="S280" s="12">
        <f t="shared" si="240"/>
        <v>2658.25</v>
      </c>
      <c r="T280" s="12">
        <f t="shared" si="256"/>
        <v>70229.25</v>
      </c>
      <c r="U280" s="12">
        <f t="shared" si="257"/>
        <v>1114.75</v>
      </c>
      <c r="V280" s="12">
        <f t="shared" si="241"/>
        <v>771.75</v>
      </c>
      <c r="W280" s="15">
        <f t="shared" si="258"/>
        <v>7.4052000000000007</v>
      </c>
      <c r="X280" s="12">
        <f t="shared" si="242"/>
        <v>8521.59</v>
      </c>
      <c r="Y280" s="12">
        <f t="shared" si="259"/>
        <v>3573.57</v>
      </c>
      <c r="Z280" s="12">
        <f t="shared" si="243"/>
        <v>2474.0100000000002</v>
      </c>
      <c r="AA280" s="12">
        <f t="shared" si="244"/>
        <v>39.270000000000003</v>
      </c>
      <c r="AB280" s="12">
        <f t="shared" si="245"/>
        <v>14.093729651530335</v>
      </c>
      <c r="AC280" s="15">
        <f t="shared" si="246"/>
        <v>-2.8737296515303346</v>
      </c>
      <c r="AD280" s="15">
        <f t="shared" si="260"/>
        <v>-11.08719531249997</v>
      </c>
      <c r="AE280" s="15">
        <f t="shared" si="261"/>
        <v>8.2583221100846576</v>
      </c>
      <c r="AF280" s="15">
        <f t="shared" si="262"/>
        <v>122.92589989752132</v>
      </c>
      <c r="AG280" s="15">
        <f t="shared" si="263"/>
        <v>-0.2561256373912954</v>
      </c>
      <c r="AH280" s="15">
        <f t="shared" si="264"/>
        <v>0.2561256373912954</v>
      </c>
      <c r="AI280" s="15">
        <f t="shared" si="265"/>
        <v>25.612563739129541</v>
      </c>
      <c r="AJ280" s="7"/>
    </row>
    <row r="281" spans="1:36" x14ac:dyDescent="0.3">
      <c r="A281" s="14">
        <v>0.66</v>
      </c>
      <c r="B281" s="14">
        <v>759.5</v>
      </c>
      <c r="C281" s="14">
        <v>318.5</v>
      </c>
      <c r="D281" s="14">
        <v>220.5</v>
      </c>
      <c r="E281" s="14">
        <v>3.5</v>
      </c>
      <c r="F281" s="14">
        <v>11.34</v>
      </c>
      <c r="G281" s="12">
        <f t="shared" si="247"/>
        <v>0.43560000000000004</v>
      </c>
      <c r="H281" s="12">
        <f t="shared" si="248"/>
        <v>576840.25</v>
      </c>
      <c r="I281" s="12">
        <f t="shared" si="249"/>
        <v>101442.25</v>
      </c>
      <c r="J281" s="12">
        <f t="shared" si="250"/>
        <v>48620.25</v>
      </c>
      <c r="K281" s="12">
        <f t="shared" si="251"/>
        <v>12.25</v>
      </c>
      <c r="L281" s="12">
        <f t="shared" si="252"/>
        <v>128.59559999999999</v>
      </c>
      <c r="M281" s="12">
        <f t="shared" si="237"/>
        <v>501.27000000000004</v>
      </c>
      <c r="N281" s="12">
        <f t="shared" si="253"/>
        <v>210.21</v>
      </c>
      <c r="O281" s="15">
        <f t="shared" si="254"/>
        <v>145.53</v>
      </c>
      <c r="P281" s="12">
        <f t="shared" si="238"/>
        <v>2.31</v>
      </c>
      <c r="Q281" s="12">
        <f t="shared" si="255"/>
        <v>241900.75</v>
      </c>
      <c r="R281" s="12">
        <f t="shared" si="239"/>
        <v>167469.75</v>
      </c>
      <c r="S281" s="12">
        <f t="shared" si="240"/>
        <v>2658.25</v>
      </c>
      <c r="T281" s="12">
        <f t="shared" si="256"/>
        <v>70229.25</v>
      </c>
      <c r="U281" s="12">
        <f t="shared" si="257"/>
        <v>1114.75</v>
      </c>
      <c r="V281" s="12">
        <f t="shared" si="241"/>
        <v>771.75</v>
      </c>
      <c r="W281" s="15">
        <f t="shared" si="258"/>
        <v>7.4843999999999999</v>
      </c>
      <c r="X281" s="12">
        <f t="shared" si="242"/>
        <v>8612.73</v>
      </c>
      <c r="Y281" s="12">
        <f t="shared" si="259"/>
        <v>3611.79</v>
      </c>
      <c r="Z281" s="12">
        <f t="shared" si="243"/>
        <v>2500.4699999999998</v>
      </c>
      <c r="AA281" s="12">
        <f t="shared" si="244"/>
        <v>39.69</v>
      </c>
      <c r="AB281" s="12">
        <f t="shared" si="245"/>
        <v>14.093729651530335</v>
      </c>
      <c r="AC281" s="15">
        <f t="shared" si="246"/>
        <v>-2.7537296515303353</v>
      </c>
      <c r="AD281" s="15">
        <f t="shared" si="260"/>
        <v>-10.967195312499971</v>
      </c>
      <c r="AE281" s="15">
        <f t="shared" si="261"/>
        <v>7.5830269937173824</v>
      </c>
      <c r="AF281" s="15">
        <f t="shared" si="262"/>
        <v>120.27937302252134</v>
      </c>
      <c r="AG281" s="15">
        <f t="shared" si="263"/>
        <v>-0.242833302604086</v>
      </c>
      <c r="AH281" s="15">
        <f t="shared" si="264"/>
        <v>0.242833302604086</v>
      </c>
      <c r="AI281" s="15">
        <f t="shared" si="265"/>
        <v>24.283330260408601</v>
      </c>
      <c r="AJ281" s="7"/>
    </row>
    <row r="282" spans="1:36" x14ac:dyDescent="0.3">
      <c r="A282" s="14">
        <v>0.64</v>
      </c>
      <c r="B282" s="14">
        <v>784</v>
      </c>
      <c r="C282" s="14">
        <v>343</v>
      </c>
      <c r="D282" s="14">
        <v>220.5</v>
      </c>
      <c r="E282" s="14">
        <v>3.5</v>
      </c>
      <c r="F282" s="14">
        <v>15.16</v>
      </c>
      <c r="G282" s="12">
        <f t="shared" si="247"/>
        <v>0.40960000000000002</v>
      </c>
      <c r="H282" s="12">
        <f t="shared" si="248"/>
        <v>614656</v>
      </c>
      <c r="I282" s="12">
        <f t="shared" si="249"/>
        <v>117649</v>
      </c>
      <c r="J282" s="12">
        <f t="shared" si="250"/>
        <v>48620.25</v>
      </c>
      <c r="K282" s="12">
        <f t="shared" si="251"/>
        <v>12.25</v>
      </c>
      <c r="L282" s="12">
        <f t="shared" si="252"/>
        <v>229.82560000000001</v>
      </c>
      <c r="M282" s="12">
        <f t="shared" si="237"/>
        <v>501.76</v>
      </c>
      <c r="N282" s="12">
        <f t="shared" si="253"/>
        <v>219.52</v>
      </c>
      <c r="O282" s="15">
        <f t="shared" si="254"/>
        <v>141.12</v>
      </c>
      <c r="P282" s="12">
        <f t="shared" si="238"/>
        <v>2.2400000000000002</v>
      </c>
      <c r="Q282" s="12">
        <f t="shared" si="255"/>
        <v>268912</v>
      </c>
      <c r="R282" s="12">
        <f t="shared" si="239"/>
        <v>172872</v>
      </c>
      <c r="S282" s="12">
        <f t="shared" si="240"/>
        <v>2744</v>
      </c>
      <c r="T282" s="12">
        <f t="shared" si="256"/>
        <v>75631.5</v>
      </c>
      <c r="U282" s="12">
        <f t="shared" si="257"/>
        <v>1200.5</v>
      </c>
      <c r="V282" s="12">
        <f t="shared" si="241"/>
        <v>771.75</v>
      </c>
      <c r="W282" s="15">
        <f t="shared" si="258"/>
        <v>9.7024000000000008</v>
      </c>
      <c r="X282" s="12">
        <f t="shared" si="242"/>
        <v>11885.44</v>
      </c>
      <c r="Y282" s="12">
        <f t="shared" si="259"/>
        <v>5199.88</v>
      </c>
      <c r="Z282" s="12">
        <f t="shared" si="243"/>
        <v>3342.78</v>
      </c>
      <c r="AA282" s="12">
        <f t="shared" si="244"/>
        <v>53.06</v>
      </c>
      <c r="AB282" s="12">
        <f t="shared" si="245"/>
        <v>14.740532780900818</v>
      </c>
      <c r="AC282" s="15">
        <f t="shared" si="246"/>
        <v>0.41946721909918239</v>
      </c>
      <c r="AD282" s="15">
        <f t="shared" si="260"/>
        <v>-7.1471953124999708</v>
      </c>
      <c r="AE282" s="15">
        <f t="shared" si="261"/>
        <v>0.17595274789880147</v>
      </c>
      <c r="AF282" s="15">
        <f t="shared" si="262"/>
        <v>51.082400835021552</v>
      </c>
      <c r="AG282" s="15">
        <f t="shared" si="263"/>
        <v>2.7669341629233665E-2</v>
      </c>
      <c r="AH282" s="15">
        <f t="shared" si="264"/>
        <v>2.7669341629233665E-2</v>
      </c>
      <c r="AI282" s="15">
        <f t="shared" si="265"/>
        <v>2.7669341629233664</v>
      </c>
      <c r="AJ282" s="7"/>
    </row>
    <row r="283" spans="1:36" x14ac:dyDescent="0.3">
      <c r="A283" s="14">
        <v>0.64</v>
      </c>
      <c r="B283" s="14">
        <v>784</v>
      </c>
      <c r="C283" s="14">
        <v>343</v>
      </c>
      <c r="D283" s="14">
        <v>220.5</v>
      </c>
      <c r="E283" s="14">
        <v>3.5</v>
      </c>
      <c r="F283" s="14">
        <v>15.37</v>
      </c>
      <c r="G283" s="12">
        <f t="shared" si="247"/>
        <v>0.40960000000000002</v>
      </c>
      <c r="H283" s="12">
        <f t="shared" si="248"/>
        <v>614656</v>
      </c>
      <c r="I283" s="12">
        <f t="shared" si="249"/>
        <v>117649</v>
      </c>
      <c r="J283" s="12">
        <f t="shared" si="250"/>
        <v>48620.25</v>
      </c>
      <c r="K283" s="12">
        <f t="shared" si="251"/>
        <v>12.25</v>
      </c>
      <c r="L283" s="12">
        <f t="shared" si="252"/>
        <v>236.23689999999996</v>
      </c>
      <c r="M283" s="12">
        <f t="shared" si="237"/>
        <v>501.76</v>
      </c>
      <c r="N283" s="12">
        <f t="shared" si="253"/>
        <v>219.52</v>
      </c>
      <c r="O283" s="15">
        <f t="shared" si="254"/>
        <v>141.12</v>
      </c>
      <c r="P283" s="12">
        <f t="shared" si="238"/>
        <v>2.2400000000000002</v>
      </c>
      <c r="Q283" s="12">
        <f t="shared" si="255"/>
        <v>268912</v>
      </c>
      <c r="R283" s="12">
        <f t="shared" si="239"/>
        <v>172872</v>
      </c>
      <c r="S283" s="12">
        <f t="shared" si="240"/>
        <v>2744</v>
      </c>
      <c r="T283" s="12">
        <f t="shared" si="256"/>
        <v>75631.5</v>
      </c>
      <c r="U283" s="12">
        <f t="shared" si="257"/>
        <v>1200.5</v>
      </c>
      <c r="V283" s="12">
        <f t="shared" si="241"/>
        <v>771.75</v>
      </c>
      <c r="W283" s="15">
        <f t="shared" si="258"/>
        <v>9.8368000000000002</v>
      </c>
      <c r="X283" s="12">
        <f t="shared" si="242"/>
        <v>12050.08</v>
      </c>
      <c r="Y283" s="12">
        <f t="shared" si="259"/>
        <v>5271.91</v>
      </c>
      <c r="Z283" s="12">
        <f t="shared" si="243"/>
        <v>3389.085</v>
      </c>
      <c r="AA283" s="12">
        <f t="shared" si="244"/>
        <v>53.794999999999995</v>
      </c>
      <c r="AB283" s="12">
        <f t="shared" si="245"/>
        <v>14.740532780900818</v>
      </c>
      <c r="AC283" s="15">
        <f t="shared" si="246"/>
        <v>0.62946721909918146</v>
      </c>
      <c r="AD283" s="15">
        <f t="shared" si="260"/>
        <v>-6.9371953124999717</v>
      </c>
      <c r="AE283" s="15">
        <f t="shared" si="261"/>
        <v>0.39622897992045691</v>
      </c>
      <c r="AF283" s="15">
        <f t="shared" si="262"/>
        <v>48.12467880377158</v>
      </c>
      <c r="AG283" s="15">
        <f t="shared" si="263"/>
        <v>4.0954275803460082E-2</v>
      </c>
      <c r="AH283" s="15">
        <f t="shared" si="264"/>
        <v>4.0954275803460082E-2</v>
      </c>
      <c r="AI283" s="15">
        <f t="shared" si="265"/>
        <v>4.0954275803460085</v>
      </c>
      <c r="AJ283" s="7"/>
    </row>
    <row r="284" spans="1:36" x14ac:dyDescent="0.3">
      <c r="A284" s="14">
        <v>0.64</v>
      </c>
      <c r="B284" s="14">
        <v>784</v>
      </c>
      <c r="C284" s="14">
        <v>343</v>
      </c>
      <c r="D284" s="14">
        <v>220.5</v>
      </c>
      <c r="E284" s="14">
        <v>3.5</v>
      </c>
      <c r="F284" s="14">
        <v>15.12</v>
      </c>
      <c r="G284" s="12">
        <f t="shared" si="247"/>
        <v>0.40960000000000002</v>
      </c>
      <c r="H284" s="12">
        <f t="shared" si="248"/>
        <v>614656</v>
      </c>
      <c r="I284" s="12">
        <f t="shared" si="249"/>
        <v>117649</v>
      </c>
      <c r="J284" s="12">
        <f t="shared" si="250"/>
        <v>48620.25</v>
      </c>
      <c r="K284" s="12">
        <f t="shared" si="251"/>
        <v>12.25</v>
      </c>
      <c r="L284" s="12">
        <f t="shared" si="252"/>
        <v>228.61439999999999</v>
      </c>
      <c r="M284" s="12">
        <f t="shared" si="237"/>
        <v>501.76</v>
      </c>
      <c r="N284" s="12">
        <f t="shared" si="253"/>
        <v>219.52</v>
      </c>
      <c r="O284" s="15">
        <f t="shared" si="254"/>
        <v>141.12</v>
      </c>
      <c r="P284" s="12">
        <f t="shared" si="238"/>
        <v>2.2400000000000002</v>
      </c>
      <c r="Q284" s="12">
        <f t="shared" si="255"/>
        <v>268912</v>
      </c>
      <c r="R284" s="12">
        <f t="shared" si="239"/>
        <v>172872</v>
      </c>
      <c r="S284" s="12">
        <f t="shared" si="240"/>
        <v>2744</v>
      </c>
      <c r="T284" s="12">
        <f t="shared" si="256"/>
        <v>75631.5</v>
      </c>
      <c r="U284" s="12">
        <f t="shared" si="257"/>
        <v>1200.5</v>
      </c>
      <c r="V284" s="12">
        <f t="shared" si="241"/>
        <v>771.75</v>
      </c>
      <c r="W284" s="15">
        <f t="shared" si="258"/>
        <v>9.6768000000000001</v>
      </c>
      <c r="X284" s="12">
        <f t="shared" si="242"/>
        <v>11854.08</v>
      </c>
      <c r="Y284" s="12">
        <f t="shared" si="259"/>
        <v>5186.16</v>
      </c>
      <c r="Z284" s="12">
        <f t="shared" si="243"/>
        <v>3333.96</v>
      </c>
      <c r="AA284" s="12">
        <f t="shared" si="244"/>
        <v>52.919999999999995</v>
      </c>
      <c r="AB284" s="12">
        <f t="shared" si="245"/>
        <v>14.740532780900818</v>
      </c>
      <c r="AC284" s="15">
        <f t="shared" si="246"/>
        <v>0.37946721909918146</v>
      </c>
      <c r="AD284" s="15">
        <f t="shared" si="260"/>
        <v>-7.1871953124999717</v>
      </c>
      <c r="AE284" s="15">
        <f t="shared" si="261"/>
        <v>0.14399537037086618</v>
      </c>
      <c r="AF284" s="15">
        <f t="shared" si="262"/>
        <v>51.655776460021563</v>
      </c>
      <c r="AG284" s="15">
        <f t="shared" si="263"/>
        <v>2.5097038300210414E-2</v>
      </c>
      <c r="AH284" s="15">
        <f t="shared" si="264"/>
        <v>2.5097038300210414E-2</v>
      </c>
      <c r="AI284" s="15">
        <f t="shared" si="265"/>
        <v>2.5097038300210412</v>
      </c>
      <c r="AJ284" s="7"/>
    </row>
    <row r="285" spans="1:36" x14ac:dyDescent="0.3">
      <c r="A285" s="14">
        <v>0.64</v>
      </c>
      <c r="B285" s="14">
        <v>784</v>
      </c>
      <c r="C285" s="14">
        <v>343</v>
      </c>
      <c r="D285" s="14">
        <v>220.5</v>
      </c>
      <c r="E285" s="14">
        <v>3.5</v>
      </c>
      <c r="F285" s="14">
        <v>15.36</v>
      </c>
      <c r="G285" s="12">
        <f t="shared" si="247"/>
        <v>0.40960000000000002</v>
      </c>
      <c r="H285" s="12">
        <f t="shared" si="248"/>
        <v>614656</v>
      </c>
      <c r="I285" s="12">
        <f t="shared" si="249"/>
        <v>117649</v>
      </c>
      <c r="J285" s="12">
        <f t="shared" si="250"/>
        <v>48620.25</v>
      </c>
      <c r="K285" s="12">
        <f t="shared" si="251"/>
        <v>12.25</v>
      </c>
      <c r="L285" s="12">
        <f t="shared" si="252"/>
        <v>235.92959999999999</v>
      </c>
      <c r="M285" s="12">
        <f t="shared" si="237"/>
        <v>501.76</v>
      </c>
      <c r="N285" s="12">
        <f t="shared" si="253"/>
        <v>219.52</v>
      </c>
      <c r="O285" s="15">
        <f t="shared" si="254"/>
        <v>141.12</v>
      </c>
      <c r="P285" s="12">
        <f t="shared" si="238"/>
        <v>2.2400000000000002</v>
      </c>
      <c r="Q285" s="12">
        <f t="shared" si="255"/>
        <v>268912</v>
      </c>
      <c r="R285" s="12">
        <f t="shared" si="239"/>
        <v>172872</v>
      </c>
      <c r="S285" s="12">
        <f t="shared" si="240"/>
        <v>2744</v>
      </c>
      <c r="T285" s="12">
        <f t="shared" si="256"/>
        <v>75631.5</v>
      </c>
      <c r="U285" s="12">
        <f t="shared" si="257"/>
        <v>1200.5</v>
      </c>
      <c r="V285" s="12">
        <f t="shared" si="241"/>
        <v>771.75</v>
      </c>
      <c r="W285" s="15">
        <f t="shared" si="258"/>
        <v>9.8303999999999991</v>
      </c>
      <c r="X285" s="12">
        <f t="shared" si="242"/>
        <v>12042.24</v>
      </c>
      <c r="Y285" s="12">
        <f t="shared" si="259"/>
        <v>5268.48</v>
      </c>
      <c r="Z285" s="12">
        <f t="shared" si="243"/>
        <v>3386.8799999999997</v>
      </c>
      <c r="AA285" s="12">
        <f t="shared" si="244"/>
        <v>53.76</v>
      </c>
      <c r="AB285" s="12">
        <f t="shared" si="245"/>
        <v>14.740532780900818</v>
      </c>
      <c r="AC285" s="15">
        <f t="shared" si="246"/>
        <v>0.61946721909918168</v>
      </c>
      <c r="AD285" s="15">
        <f t="shared" si="260"/>
        <v>-6.9471953124999715</v>
      </c>
      <c r="AE285" s="15">
        <f t="shared" si="261"/>
        <v>0.38373963553847357</v>
      </c>
      <c r="AF285" s="15">
        <f t="shared" si="262"/>
        <v>48.263522710021576</v>
      </c>
      <c r="AG285" s="15">
        <f t="shared" si="263"/>
        <v>4.0329897076769643E-2</v>
      </c>
      <c r="AH285" s="15">
        <f t="shared" si="264"/>
        <v>4.0329897076769643E-2</v>
      </c>
      <c r="AI285" s="15">
        <f t="shared" si="265"/>
        <v>4.0329897076769639</v>
      </c>
      <c r="AJ285" s="7"/>
    </row>
    <row r="286" spans="1:36" x14ac:dyDescent="0.3">
      <c r="A286" s="14">
        <v>0.62</v>
      </c>
      <c r="B286" s="14">
        <v>808.5</v>
      </c>
      <c r="C286" s="14">
        <v>367.5</v>
      </c>
      <c r="D286" s="14">
        <v>220.5</v>
      </c>
      <c r="E286" s="14">
        <v>3.5</v>
      </c>
      <c r="F286" s="14">
        <v>12.59</v>
      </c>
      <c r="G286" s="12">
        <f t="shared" si="247"/>
        <v>0.38440000000000002</v>
      </c>
      <c r="H286" s="12">
        <f t="shared" si="248"/>
        <v>653672.25</v>
      </c>
      <c r="I286" s="12">
        <f t="shared" si="249"/>
        <v>135056.25</v>
      </c>
      <c r="J286" s="12">
        <f t="shared" si="250"/>
        <v>48620.25</v>
      </c>
      <c r="K286" s="12">
        <f t="shared" si="251"/>
        <v>12.25</v>
      </c>
      <c r="L286" s="12">
        <f t="shared" si="252"/>
        <v>158.50809999999998</v>
      </c>
      <c r="M286" s="12">
        <f t="shared" si="237"/>
        <v>501.27</v>
      </c>
      <c r="N286" s="12">
        <f t="shared" si="253"/>
        <v>227.85</v>
      </c>
      <c r="O286" s="15">
        <f t="shared" si="254"/>
        <v>136.71</v>
      </c>
      <c r="P286" s="12">
        <f t="shared" si="238"/>
        <v>2.17</v>
      </c>
      <c r="Q286" s="12">
        <f t="shared" si="255"/>
        <v>297123.75</v>
      </c>
      <c r="R286" s="12">
        <f t="shared" si="239"/>
        <v>178274.25</v>
      </c>
      <c r="S286" s="12">
        <f t="shared" si="240"/>
        <v>2829.75</v>
      </c>
      <c r="T286" s="12">
        <f t="shared" si="256"/>
        <v>81033.75</v>
      </c>
      <c r="U286" s="12">
        <f t="shared" si="257"/>
        <v>1286.25</v>
      </c>
      <c r="V286" s="12">
        <f t="shared" si="241"/>
        <v>771.75</v>
      </c>
      <c r="W286" s="15">
        <f t="shared" si="258"/>
        <v>7.8057999999999996</v>
      </c>
      <c r="X286" s="12">
        <f t="shared" si="242"/>
        <v>10179.014999999999</v>
      </c>
      <c r="Y286" s="12">
        <f t="shared" si="259"/>
        <v>4626.8249999999998</v>
      </c>
      <c r="Z286" s="12">
        <f t="shared" si="243"/>
        <v>2776.0949999999998</v>
      </c>
      <c r="AA286" s="12">
        <f t="shared" si="244"/>
        <v>44.064999999999998</v>
      </c>
      <c r="AB286" s="12">
        <f t="shared" si="245"/>
        <v>15.387335910271528</v>
      </c>
      <c r="AC286" s="15">
        <f t="shared" si="246"/>
        <v>-2.7973359102715278</v>
      </c>
      <c r="AD286" s="15">
        <f t="shared" si="260"/>
        <v>-9.717195312499971</v>
      </c>
      <c r="AE286" s="15">
        <f t="shared" si="261"/>
        <v>7.8250881948946374</v>
      </c>
      <c r="AF286" s="15">
        <f t="shared" si="262"/>
        <v>94.423884741271408</v>
      </c>
      <c r="AG286" s="15">
        <f t="shared" si="263"/>
        <v>-0.22218712551799269</v>
      </c>
      <c r="AH286" s="15">
        <f t="shared" si="264"/>
        <v>0.22218712551799269</v>
      </c>
      <c r="AI286" s="15">
        <f t="shared" si="265"/>
        <v>22.218712551799268</v>
      </c>
      <c r="AJ286" s="7"/>
    </row>
    <row r="287" spans="1:36" x14ac:dyDescent="0.3">
      <c r="A287" s="14">
        <v>0.62</v>
      </c>
      <c r="B287" s="14">
        <v>808.5</v>
      </c>
      <c r="C287" s="14">
        <v>367.5</v>
      </c>
      <c r="D287" s="14">
        <v>220.5</v>
      </c>
      <c r="E287" s="14">
        <v>3.5</v>
      </c>
      <c r="F287" s="14">
        <v>12.74</v>
      </c>
      <c r="G287" s="12">
        <f t="shared" si="247"/>
        <v>0.38440000000000002</v>
      </c>
      <c r="H287" s="12">
        <f t="shared" si="248"/>
        <v>653672.25</v>
      </c>
      <c r="I287" s="12">
        <f t="shared" si="249"/>
        <v>135056.25</v>
      </c>
      <c r="J287" s="12">
        <f t="shared" si="250"/>
        <v>48620.25</v>
      </c>
      <c r="K287" s="12">
        <f t="shared" si="251"/>
        <v>12.25</v>
      </c>
      <c r="L287" s="12">
        <f t="shared" si="252"/>
        <v>162.30760000000001</v>
      </c>
      <c r="M287" s="12">
        <f t="shared" si="237"/>
        <v>501.27</v>
      </c>
      <c r="N287" s="12">
        <f t="shared" si="253"/>
        <v>227.85</v>
      </c>
      <c r="O287" s="15">
        <f t="shared" si="254"/>
        <v>136.71</v>
      </c>
      <c r="P287" s="12">
        <f t="shared" si="238"/>
        <v>2.17</v>
      </c>
      <c r="Q287" s="12">
        <f t="shared" si="255"/>
        <v>297123.75</v>
      </c>
      <c r="R287" s="12">
        <f t="shared" si="239"/>
        <v>178274.25</v>
      </c>
      <c r="S287" s="12">
        <f t="shared" si="240"/>
        <v>2829.75</v>
      </c>
      <c r="T287" s="12">
        <f t="shared" si="256"/>
        <v>81033.75</v>
      </c>
      <c r="U287" s="12">
        <f t="shared" si="257"/>
        <v>1286.25</v>
      </c>
      <c r="V287" s="12">
        <f t="shared" si="241"/>
        <v>771.75</v>
      </c>
      <c r="W287" s="15">
        <f t="shared" si="258"/>
        <v>7.8988000000000005</v>
      </c>
      <c r="X287" s="12">
        <f t="shared" si="242"/>
        <v>10300.290000000001</v>
      </c>
      <c r="Y287" s="12">
        <f t="shared" si="259"/>
        <v>4681.95</v>
      </c>
      <c r="Z287" s="12">
        <f t="shared" si="243"/>
        <v>2809.17</v>
      </c>
      <c r="AA287" s="12">
        <f t="shared" si="244"/>
        <v>44.59</v>
      </c>
      <c r="AB287" s="12">
        <f t="shared" si="245"/>
        <v>15.387335910271528</v>
      </c>
      <c r="AC287" s="15">
        <f t="shared" si="246"/>
        <v>-2.6473359102715275</v>
      </c>
      <c r="AD287" s="15">
        <f t="shared" si="260"/>
        <v>-9.5671953124999707</v>
      </c>
      <c r="AE287" s="15">
        <f t="shared" si="261"/>
        <v>7.0083874218131772</v>
      </c>
      <c r="AF287" s="15">
        <f t="shared" si="262"/>
        <v>91.531226147521409</v>
      </c>
      <c r="AG287" s="15">
        <f t="shared" si="263"/>
        <v>-0.2077971672112659</v>
      </c>
      <c r="AH287" s="15">
        <f t="shared" si="264"/>
        <v>0.2077971672112659</v>
      </c>
      <c r="AI287" s="15">
        <f t="shared" si="265"/>
        <v>20.77971672112659</v>
      </c>
      <c r="AJ287" s="7"/>
    </row>
    <row r="288" spans="1:36" x14ac:dyDescent="0.3">
      <c r="A288" s="14">
        <v>0.62</v>
      </c>
      <c r="B288" s="14">
        <v>808.5</v>
      </c>
      <c r="C288" s="14">
        <v>367.5</v>
      </c>
      <c r="D288" s="14">
        <v>220.5</v>
      </c>
      <c r="E288" s="14">
        <v>3.5</v>
      </c>
      <c r="F288" s="14">
        <v>12.8</v>
      </c>
      <c r="G288" s="12">
        <f t="shared" si="247"/>
        <v>0.38440000000000002</v>
      </c>
      <c r="H288" s="12">
        <f t="shared" si="248"/>
        <v>653672.25</v>
      </c>
      <c r="I288" s="12">
        <f t="shared" si="249"/>
        <v>135056.25</v>
      </c>
      <c r="J288" s="12">
        <f t="shared" si="250"/>
        <v>48620.25</v>
      </c>
      <c r="K288" s="12">
        <f t="shared" si="251"/>
        <v>12.25</v>
      </c>
      <c r="L288" s="12">
        <f t="shared" si="252"/>
        <v>163.84000000000003</v>
      </c>
      <c r="M288" s="12">
        <f t="shared" si="237"/>
        <v>501.27</v>
      </c>
      <c r="N288" s="12">
        <f t="shared" si="253"/>
        <v>227.85</v>
      </c>
      <c r="O288" s="15">
        <f t="shared" si="254"/>
        <v>136.71</v>
      </c>
      <c r="P288" s="12">
        <f t="shared" si="238"/>
        <v>2.17</v>
      </c>
      <c r="Q288" s="12">
        <f t="shared" si="255"/>
        <v>297123.75</v>
      </c>
      <c r="R288" s="12">
        <f t="shared" si="239"/>
        <v>178274.25</v>
      </c>
      <c r="S288" s="12">
        <f t="shared" si="240"/>
        <v>2829.75</v>
      </c>
      <c r="T288" s="12">
        <f t="shared" si="256"/>
        <v>81033.75</v>
      </c>
      <c r="U288" s="12">
        <f t="shared" si="257"/>
        <v>1286.25</v>
      </c>
      <c r="V288" s="12">
        <f t="shared" si="241"/>
        <v>771.75</v>
      </c>
      <c r="W288" s="15">
        <f t="shared" si="258"/>
        <v>7.9359999999999999</v>
      </c>
      <c r="X288" s="12">
        <f t="shared" si="242"/>
        <v>10348.800000000001</v>
      </c>
      <c r="Y288" s="12">
        <f t="shared" si="259"/>
        <v>4704</v>
      </c>
      <c r="Z288" s="12">
        <f t="shared" si="243"/>
        <v>2822.4</v>
      </c>
      <c r="AA288" s="12">
        <f t="shared" si="244"/>
        <v>44.800000000000004</v>
      </c>
      <c r="AB288" s="12">
        <f t="shared" si="245"/>
        <v>15.387335910271528</v>
      </c>
      <c r="AC288" s="15">
        <f t="shared" si="246"/>
        <v>-2.587335910271527</v>
      </c>
      <c r="AD288" s="15">
        <f t="shared" si="260"/>
        <v>-9.5071953124999702</v>
      </c>
      <c r="AE288" s="15">
        <f t="shared" si="261"/>
        <v>6.6943071125805913</v>
      </c>
      <c r="AF288" s="15">
        <f t="shared" si="262"/>
        <v>90.386762710021401</v>
      </c>
      <c r="AG288" s="15">
        <f t="shared" si="263"/>
        <v>-0.20213561798996305</v>
      </c>
      <c r="AH288" s="15">
        <f t="shared" si="264"/>
        <v>0.20213561798996305</v>
      </c>
      <c r="AI288" s="15">
        <f t="shared" si="265"/>
        <v>20.213561798996306</v>
      </c>
      <c r="AJ288" s="7"/>
    </row>
    <row r="289" spans="1:36" x14ac:dyDescent="0.3">
      <c r="A289" s="14">
        <v>0.62</v>
      </c>
      <c r="B289" s="14">
        <v>808.5</v>
      </c>
      <c r="C289" s="14">
        <v>367.5</v>
      </c>
      <c r="D289" s="14">
        <v>220.5</v>
      </c>
      <c r="E289" s="14">
        <v>3.5</v>
      </c>
      <c r="F289" s="14">
        <v>12.62</v>
      </c>
      <c r="G289" s="12">
        <f t="shared" si="247"/>
        <v>0.38440000000000002</v>
      </c>
      <c r="H289" s="12">
        <f t="shared" si="248"/>
        <v>653672.25</v>
      </c>
      <c r="I289" s="12">
        <f t="shared" si="249"/>
        <v>135056.25</v>
      </c>
      <c r="J289" s="12">
        <f t="shared" si="250"/>
        <v>48620.25</v>
      </c>
      <c r="K289" s="12">
        <f t="shared" si="251"/>
        <v>12.25</v>
      </c>
      <c r="L289" s="12">
        <f t="shared" si="252"/>
        <v>159.26439999999997</v>
      </c>
      <c r="M289" s="12">
        <f t="shared" si="237"/>
        <v>501.27</v>
      </c>
      <c r="N289" s="12">
        <f t="shared" si="253"/>
        <v>227.85</v>
      </c>
      <c r="O289" s="15">
        <f t="shared" si="254"/>
        <v>136.71</v>
      </c>
      <c r="P289" s="12">
        <f t="shared" si="238"/>
        <v>2.17</v>
      </c>
      <c r="Q289" s="12">
        <f t="shared" si="255"/>
        <v>297123.75</v>
      </c>
      <c r="R289" s="12">
        <f t="shared" si="239"/>
        <v>178274.25</v>
      </c>
      <c r="S289" s="12">
        <f t="shared" si="240"/>
        <v>2829.75</v>
      </c>
      <c r="T289" s="12">
        <f t="shared" si="256"/>
        <v>81033.75</v>
      </c>
      <c r="U289" s="12">
        <f t="shared" si="257"/>
        <v>1286.25</v>
      </c>
      <c r="V289" s="12">
        <f t="shared" si="241"/>
        <v>771.75</v>
      </c>
      <c r="W289" s="15">
        <f t="shared" si="258"/>
        <v>7.8243999999999998</v>
      </c>
      <c r="X289" s="12">
        <f t="shared" si="242"/>
        <v>10203.269999999999</v>
      </c>
      <c r="Y289" s="12">
        <f t="shared" si="259"/>
        <v>4637.8499999999995</v>
      </c>
      <c r="Z289" s="12">
        <f t="shared" si="243"/>
        <v>2782.71</v>
      </c>
      <c r="AA289" s="12">
        <f t="shared" si="244"/>
        <v>44.169999999999995</v>
      </c>
      <c r="AB289" s="12">
        <f t="shared" si="245"/>
        <v>15.387335910271528</v>
      </c>
      <c r="AC289" s="15">
        <f t="shared" si="246"/>
        <v>-2.7673359102715285</v>
      </c>
      <c r="AD289" s="15">
        <f t="shared" si="260"/>
        <v>-9.6871953124999717</v>
      </c>
      <c r="AE289" s="15">
        <f t="shared" si="261"/>
        <v>7.6581480402783493</v>
      </c>
      <c r="AF289" s="15">
        <f t="shared" si="262"/>
        <v>93.841753022521431</v>
      </c>
      <c r="AG289" s="15">
        <f t="shared" si="263"/>
        <v>-0.21928176785035886</v>
      </c>
      <c r="AH289" s="15">
        <f t="shared" si="264"/>
        <v>0.21928176785035886</v>
      </c>
      <c r="AI289" s="15">
        <f t="shared" si="265"/>
        <v>21.928176785035884</v>
      </c>
      <c r="AJ289" s="7"/>
    </row>
    <row r="290" spans="1:36" x14ac:dyDescent="0.3">
      <c r="A290" s="14">
        <v>0.98</v>
      </c>
      <c r="B290" s="14">
        <v>514.5</v>
      </c>
      <c r="C290" s="14">
        <v>294</v>
      </c>
      <c r="D290" s="14">
        <v>110.25</v>
      </c>
      <c r="E290" s="14">
        <v>7</v>
      </c>
      <c r="F290" s="14">
        <v>28.15</v>
      </c>
      <c r="G290" s="12">
        <f t="shared" si="247"/>
        <v>0.96039999999999992</v>
      </c>
      <c r="H290" s="12">
        <f t="shared" si="248"/>
        <v>264710.25</v>
      </c>
      <c r="I290" s="12">
        <f t="shared" si="249"/>
        <v>86436</v>
      </c>
      <c r="J290" s="12">
        <f t="shared" si="250"/>
        <v>12155.0625</v>
      </c>
      <c r="K290" s="12">
        <f t="shared" si="251"/>
        <v>49</v>
      </c>
      <c r="L290" s="12">
        <f t="shared" si="252"/>
        <v>792.4224999999999</v>
      </c>
      <c r="M290" s="12">
        <f t="shared" si="237"/>
        <v>504.21</v>
      </c>
      <c r="N290" s="12">
        <f t="shared" si="253"/>
        <v>288.12</v>
      </c>
      <c r="O290" s="15">
        <f t="shared" si="254"/>
        <v>108.045</v>
      </c>
      <c r="P290" s="12">
        <f t="shared" si="238"/>
        <v>6.8599999999999994</v>
      </c>
      <c r="Q290" s="12">
        <f t="shared" si="255"/>
        <v>151263</v>
      </c>
      <c r="R290" s="12">
        <f t="shared" si="239"/>
        <v>56723.625</v>
      </c>
      <c r="S290" s="12">
        <f t="shared" si="240"/>
        <v>3601.5</v>
      </c>
      <c r="T290" s="12">
        <f t="shared" si="256"/>
        <v>32413.5</v>
      </c>
      <c r="U290" s="12">
        <f t="shared" si="257"/>
        <v>2058</v>
      </c>
      <c r="V290" s="12">
        <f t="shared" si="241"/>
        <v>771.75</v>
      </c>
      <c r="W290" s="15">
        <f t="shared" si="258"/>
        <v>27.587</v>
      </c>
      <c r="X290" s="12">
        <f t="shared" si="242"/>
        <v>14483.174999999999</v>
      </c>
      <c r="Y290" s="12">
        <f t="shared" si="259"/>
        <v>8276.1</v>
      </c>
      <c r="Z290" s="12">
        <f t="shared" si="243"/>
        <v>3103.5374999999999</v>
      </c>
      <c r="AA290" s="12">
        <f t="shared" si="244"/>
        <v>197.04999999999998</v>
      </c>
      <c r="AB290" s="12">
        <f t="shared" si="245"/>
        <v>27.857040730900614</v>
      </c>
      <c r="AC290" s="15">
        <f t="shared" si="246"/>
        <v>0.2929592690993843</v>
      </c>
      <c r="AD290" s="15">
        <f t="shared" si="260"/>
        <v>5.8428046875000277</v>
      </c>
      <c r="AE290" s="15">
        <f t="shared" si="261"/>
        <v>8.5825133351245461E-2</v>
      </c>
      <c r="AF290" s="15">
        <f t="shared" si="262"/>
        <v>34.138366616272293</v>
      </c>
      <c r="AG290" s="15">
        <f t="shared" si="263"/>
        <v>1.040707883123923E-2</v>
      </c>
      <c r="AH290" s="15">
        <f t="shared" si="264"/>
        <v>1.040707883123923E-2</v>
      </c>
      <c r="AI290" s="15">
        <f t="shared" si="265"/>
        <v>1.0407078831239231</v>
      </c>
      <c r="AJ290" s="7"/>
    </row>
    <row r="291" spans="1:36" x14ac:dyDescent="0.3">
      <c r="A291" s="14">
        <v>0.98</v>
      </c>
      <c r="B291" s="14">
        <v>514.5</v>
      </c>
      <c r="C291" s="14">
        <v>294</v>
      </c>
      <c r="D291" s="14">
        <v>110.25</v>
      </c>
      <c r="E291" s="14">
        <v>7</v>
      </c>
      <c r="F291" s="14">
        <v>28.15</v>
      </c>
      <c r="G291" s="12">
        <f t="shared" si="247"/>
        <v>0.96039999999999992</v>
      </c>
      <c r="H291" s="12">
        <f t="shared" si="248"/>
        <v>264710.25</v>
      </c>
      <c r="I291" s="12">
        <f t="shared" si="249"/>
        <v>86436</v>
      </c>
      <c r="J291" s="12">
        <f t="shared" si="250"/>
        <v>12155.0625</v>
      </c>
      <c r="K291" s="12">
        <f t="shared" si="251"/>
        <v>49</v>
      </c>
      <c r="L291" s="12">
        <f t="shared" si="252"/>
        <v>792.4224999999999</v>
      </c>
      <c r="M291" s="12">
        <f t="shared" si="237"/>
        <v>504.21</v>
      </c>
      <c r="N291" s="12">
        <f t="shared" si="253"/>
        <v>288.12</v>
      </c>
      <c r="O291" s="15">
        <f t="shared" si="254"/>
        <v>108.045</v>
      </c>
      <c r="P291" s="12">
        <f t="shared" si="238"/>
        <v>6.8599999999999994</v>
      </c>
      <c r="Q291" s="12">
        <f t="shared" si="255"/>
        <v>151263</v>
      </c>
      <c r="R291" s="12">
        <f t="shared" si="239"/>
        <v>56723.625</v>
      </c>
      <c r="S291" s="12">
        <f t="shared" si="240"/>
        <v>3601.5</v>
      </c>
      <c r="T291" s="12">
        <f t="shared" si="256"/>
        <v>32413.5</v>
      </c>
      <c r="U291" s="12">
        <f t="shared" si="257"/>
        <v>2058</v>
      </c>
      <c r="V291" s="12">
        <f t="shared" si="241"/>
        <v>771.75</v>
      </c>
      <c r="W291" s="15">
        <f t="shared" si="258"/>
        <v>27.587</v>
      </c>
      <c r="X291" s="12">
        <f t="shared" si="242"/>
        <v>14483.174999999999</v>
      </c>
      <c r="Y291" s="12">
        <f t="shared" si="259"/>
        <v>8276.1</v>
      </c>
      <c r="Z291" s="12">
        <f t="shared" si="243"/>
        <v>3103.5374999999999</v>
      </c>
      <c r="AA291" s="12">
        <f t="shared" si="244"/>
        <v>197.04999999999998</v>
      </c>
      <c r="AB291" s="12">
        <f t="shared" si="245"/>
        <v>27.857040730900614</v>
      </c>
      <c r="AC291" s="15">
        <f t="shared" si="246"/>
        <v>0.2929592690993843</v>
      </c>
      <c r="AD291" s="15">
        <f t="shared" si="260"/>
        <v>5.8428046875000277</v>
      </c>
      <c r="AE291" s="15">
        <f t="shared" si="261"/>
        <v>8.5825133351245461E-2</v>
      </c>
      <c r="AF291" s="15">
        <f t="shared" si="262"/>
        <v>34.138366616272293</v>
      </c>
      <c r="AG291" s="15">
        <f t="shared" si="263"/>
        <v>1.040707883123923E-2</v>
      </c>
      <c r="AH291" s="15">
        <f t="shared" si="264"/>
        <v>1.040707883123923E-2</v>
      </c>
      <c r="AI291" s="15">
        <f t="shared" si="265"/>
        <v>1.0407078831239231</v>
      </c>
      <c r="AJ291" s="7"/>
    </row>
    <row r="292" spans="1:36" x14ac:dyDescent="0.3">
      <c r="A292" s="14">
        <v>0.98</v>
      </c>
      <c r="B292" s="14">
        <v>514.5</v>
      </c>
      <c r="C292" s="14">
        <v>294</v>
      </c>
      <c r="D292" s="14">
        <v>110.25</v>
      </c>
      <c r="E292" s="14">
        <v>7</v>
      </c>
      <c r="F292" s="14">
        <v>28.37</v>
      </c>
      <c r="G292" s="12">
        <f t="shared" si="247"/>
        <v>0.96039999999999992</v>
      </c>
      <c r="H292" s="12">
        <f t="shared" si="248"/>
        <v>264710.25</v>
      </c>
      <c r="I292" s="12">
        <f t="shared" si="249"/>
        <v>86436</v>
      </c>
      <c r="J292" s="12">
        <f t="shared" si="250"/>
        <v>12155.0625</v>
      </c>
      <c r="K292" s="12">
        <f t="shared" si="251"/>
        <v>49</v>
      </c>
      <c r="L292" s="12">
        <f t="shared" si="252"/>
        <v>804.85690000000011</v>
      </c>
      <c r="M292" s="12">
        <f t="shared" si="237"/>
        <v>504.21</v>
      </c>
      <c r="N292" s="12">
        <f t="shared" si="253"/>
        <v>288.12</v>
      </c>
      <c r="O292" s="15">
        <f t="shared" si="254"/>
        <v>108.045</v>
      </c>
      <c r="P292" s="12">
        <f t="shared" si="238"/>
        <v>6.8599999999999994</v>
      </c>
      <c r="Q292" s="12">
        <f t="shared" si="255"/>
        <v>151263</v>
      </c>
      <c r="R292" s="12">
        <f t="shared" si="239"/>
        <v>56723.625</v>
      </c>
      <c r="S292" s="12">
        <f t="shared" si="240"/>
        <v>3601.5</v>
      </c>
      <c r="T292" s="12">
        <f t="shared" si="256"/>
        <v>32413.5</v>
      </c>
      <c r="U292" s="12">
        <f t="shared" si="257"/>
        <v>2058</v>
      </c>
      <c r="V292" s="12">
        <f t="shared" si="241"/>
        <v>771.75</v>
      </c>
      <c r="W292" s="15">
        <f t="shared" si="258"/>
        <v>27.802600000000002</v>
      </c>
      <c r="X292" s="12">
        <f t="shared" si="242"/>
        <v>14596.365</v>
      </c>
      <c r="Y292" s="12">
        <f t="shared" si="259"/>
        <v>8340.7800000000007</v>
      </c>
      <c r="Z292" s="12">
        <f t="shared" si="243"/>
        <v>3127.7925</v>
      </c>
      <c r="AA292" s="12">
        <f t="shared" si="244"/>
        <v>198.59</v>
      </c>
      <c r="AB292" s="12">
        <f t="shared" si="245"/>
        <v>27.857040730900614</v>
      </c>
      <c r="AC292" s="15">
        <f t="shared" si="246"/>
        <v>0.51295926909938672</v>
      </c>
      <c r="AD292" s="15">
        <f t="shared" si="260"/>
        <v>6.0628046875000301</v>
      </c>
      <c r="AE292" s="15">
        <f t="shared" si="261"/>
        <v>0.26312721175497705</v>
      </c>
      <c r="AF292" s="15">
        <f t="shared" si="262"/>
        <v>36.757600678772334</v>
      </c>
      <c r="AG292" s="15">
        <f t="shared" si="263"/>
        <v>1.8081045791307249E-2</v>
      </c>
      <c r="AH292" s="15">
        <f t="shared" si="264"/>
        <v>1.8081045791307249E-2</v>
      </c>
      <c r="AI292" s="15">
        <f t="shared" si="265"/>
        <v>1.8081045791307249</v>
      </c>
      <c r="AJ292" s="7"/>
    </row>
    <row r="293" spans="1:36" x14ac:dyDescent="0.3">
      <c r="A293" s="14">
        <v>0.98</v>
      </c>
      <c r="B293" s="14">
        <v>514.5</v>
      </c>
      <c r="C293" s="14">
        <v>294</v>
      </c>
      <c r="D293" s="14">
        <v>110.25</v>
      </c>
      <c r="E293" s="14">
        <v>7</v>
      </c>
      <c r="F293" s="14">
        <v>28.41</v>
      </c>
      <c r="G293" s="12">
        <f t="shared" si="247"/>
        <v>0.96039999999999992</v>
      </c>
      <c r="H293" s="12">
        <f t="shared" si="248"/>
        <v>264710.25</v>
      </c>
      <c r="I293" s="12">
        <f t="shared" si="249"/>
        <v>86436</v>
      </c>
      <c r="J293" s="12">
        <f t="shared" si="250"/>
        <v>12155.0625</v>
      </c>
      <c r="K293" s="12">
        <f t="shared" si="251"/>
        <v>49</v>
      </c>
      <c r="L293" s="12">
        <f t="shared" si="252"/>
        <v>807.12810000000002</v>
      </c>
      <c r="M293" s="12">
        <f t="shared" si="237"/>
        <v>504.21</v>
      </c>
      <c r="N293" s="12">
        <f t="shared" si="253"/>
        <v>288.12</v>
      </c>
      <c r="O293" s="15">
        <f t="shared" si="254"/>
        <v>108.045</v>
      </c>
      <c r="P293" s="12">
        <f t="shared" si="238"/>
        <v>6.8599999999999994</v>
      </c>
      <c r="Q293" s="12">
        <f t="shared" si="255"/>
        <v>151263</v>
      </c>
      <c r="R293" s="12">
        <f t="shared" si="239"/>
        <v>56723.625</v>
      </c>
      <c r="S293" s="12">
        <f t="shared" si="240"/>
        <v>3601.5</v>
      </c>
      <c r="T293" s="12">
        <f t="shared" si="256"/>
        <v>32413.5</v>
      </c>
      <c r="U293" s="12">
        <f t="shared" si="257"/>
        <v>2058</v>
      </c>
      <c r="V293" s="12">
        <f t="shared" si="241"/>
        <v>771.75</v>
      </c>
      <c r="W293" s="15">
        <f t="shared" si="258"/>
        <v>27.841799999999999</v>
      </c>
      <c r="X293" s="12">
        <f t="shared" si="242"/>
        <v>14616.945</v>
      </c>
      <c r="Y293" s="12">
        <f t="shared" si="259"/>
        <v>8352.5400000000009</v>
      </c>
      <c r="Z293" s="12">
        <f t="shared" si="243"/>
        <v>3132.2024999999999</v>
      </c>
      <c r="AA293" s="12">
        <f t="shared" si="244"/>
        <v>198.87</v>
      </c>
      <c r="AB293" s="12">
        <f t="shared" si="245"/>
        <v>27.857040730900614</v>
      </c>
      <c r="AC293" s="15">
        <f t="shared" si="246"/>
        <v>0.55295926909938586</v>
      </c>
      <c r="AD293" s="15">
        <f t="shared" si="260"/>
        <v>6.1028046875000292</v>
      </c>
      <c r="AE293" s="15">
        <f t="shared" si="261"/>
        <v>0.30576395328292705</v>
      </c>
      <c r="AF293" s="15">
        <f t="shared" si="262"/>
        <v>37.244225053772333</v>
      </c>
      <c r="AG293" s="15">
        <f t="shared" si="263"/>
        <v>1.9463543438908337E-2</v>
      </c>
      <c r="AH293" s="15">
        <f t="shared" si="264"/>
        <v>1.9463543438908337E-2</v>
      </c>
      <c r="AI293" s="15">
        <f t="shared" si="265"/>
        <v>1.9463543438908337</v>
      </c>
      <c r="AJ293" s="7"/>
    </row>
    <row r="294" spans="1:36" x14ac:dyDescent="0.3">
      <c r="A294" s="14">
        <v>0.9</v>
      </c>
      <c r="B294" s="14">
        <v>563.5</v>
      </c>
      <c r="C294" s="14">
        <v>318.5</v>
      </c>
      <c r="D294" s="14">
        <v>122.5</v>
      </c>
      <c r="E294" s="14">
        <v>7</v>
      </c>
      <c r="F294" s="14">
        <v>32.68</v>
      </c>
      <c r="G294" s="12">
        <f t="shared" si="247"/>
        <v>0.81</v>
      </c>
      <c r="H294" s="12">
        <f t="shared" si="248"/>
        <v>317532.25</v>
      </c>
      <c r="I294" s="12">
        <f t="shared" si="249"/>
        <v>101442.25</v>
      </c>
      <c r="J294" s="12">
        <f t="shared" si="250"/>
        <v>15006.25</v>
      </c>
      <c r="K294" s="12">
        <f t="shared" si="251"/>
        <v>49</v>
      </c>
      <c r="L294" s="12">
        <f t="shared" si="252"/>
        <v>1067.9823999999999</v>
      </c>
      <c r="M294" s="12">
        <f t="shared" si="237"/>
        <v>507.15000000000003</v>
      </c>
      <c r="N294" s="12">
        <f t="shared" si="253"/>
        <v>286.65000000000003</v>
      </c>
      <c r="O294" s="15">
        <f t="shared" si="254"/>
        <v>110.25</v>
      </c>
      <c r="P294" s="12">
        <f t="shared" si="238"/>
        <v>6.3</v>
      </c>
      <c r="Q294" s="12">
        <f t="shared" si="255"/>
        <v>179474.75</v>
      </c>
      <c r="R294" s="12">
        <f t="shared" si="239"/>
        <v>69028.75</v>
      </c>
      <c r="S294" s="12">
        <f t="shared" si="240"/>
        <v>3944.5</v>
      </c>
      <c r="T294" s="12">
        <f t="shared" si="256"/>
        <v>39016.25</v>
      </c>
      <c r="U294" s="12">
        <f t="shared" si="257"/>
        <v>2229.5</v>
      </c>
      <c r="V294" s="12">
        <f t="shared" si="241"/>
        <v>857.5</v>
      </c>
      <c r="W294" s="15">
        <f t="shared" si="258"/>
        <v>29.411999999999999</v>
      </c>
      <c r="X294" s="12">
        <f t="shared" si="242"/>
        <v>18415.18</v>
      </c>
      <c r="Y294" s="12">
        <f t="shared" si="259"/>
        <v>10408.58</v>
      </c>
      <c r="Z294" s="12">
        <f t="shared" si="243"/>
        <v>4003.3</v>
      </c>
      <c r="AA294" s="12">
        <f t="shared" si="244"/>
        <v>228.76</v>
      </c>
      <c r="AB294" s="12">
        <f t="shared" si="245"/>
        <v>30.25166023978317</v>
      </c>
      <c r="AC294" s="15">
        <f t="shared" si="246"/>
        <v>2.4283397602168293</v>
      </c>
      <c r="AD294" s="15">
        <f t="shared" si="260"/>
        <v>10.372804687500029</v>
      </c>
      <c r="AE294" s="15">
        <f t="shared" si="261"/>
        <v>5.8968339910499283</v>
      </c>
      <c r="AF294" s="15">
        <f t="shared" si="262"/>
        <v>107.59507708502257</v>
      </c>
      <c r="AG294" s="15">
        <f t="shared" si="263"/>
        <v>7.4306602209817302E-2</v>
      </c>
      <c r="AH294" s="15">
        <f t="shared" si="264"/>
        <v>7.4306602209817302E-2</v>
      </c>
      <c r="AI294" s="15">
        <f t="shared" si="265"/>
        <v>7.4306602209817303</v>
      </c>
      <c r="AJ294" s="7"/>
    </row>
    <row r="295" spans="1:36" x14ac:dyDescent="0.3">
      <c r="A295" s="14">
        <v>0.9</v>
      </c>
      <c r="B295" s="14">
        <v>563.5</v>
      </c>
      <c r="C295" s="14">
        <v>318.5</v>
      </c>
      <c r="D295" s="14">
        <v>122.5</v>
      </c>
      <c r="E295" s="14">
        <v>7</v>
      </c>
      <c r="F295" s="14">
        <v>33.479999999999997</v>
      </c>
      <c r="G295" s="12">
        <f t="shared" si="247"/>
        <v>0.81</v>
      </c>
      <c r="H295" s="12">
        <f t="shared" si="248"/>
        <v>317532.25</v>
      </c>
      <c r="I295" s="12">
        <f t="shared" si="249"/>
        <v>101442.25</v>
      </c>
      <c r="J295" s="12">
        <f t="shared" si="250"/>
        <v>15006.25</v>
      </c>
      <c r="K295" s="12">
        <f t="shared" si="251"/>
        <v>49</v>
      </c>
      <c r="L295" s="12">
        <f t="shared" si="252"/>
        <v>1120.9103999999998</v>
      </c>
      <c r="M295" s="12">
        <f t="shared" si="237"/>
        <v>507.15000000000003</v>
      </c>
      <c r="N295" s="12">
        <f t="shared" si="253"/>
        <v>286.65000000000003</v>
      </c>
      <c r="O295" s="15">
        <f t="shared" si="254"/>
        <v>110.25</v>
      </c>
      <c r="P295" s="12">
        <f t="shared" si="238"/>
        <v>6.3</v>
      </c>
      <c r="Q295" s="12">
        <f t="shared" si="255"/>
        <v>179474.75</v>
      </c>
      <c r="R295" s="12">
        <f t="shared" si="239"/>
        <v>69028.75</v>
      </c>
      <c r="S295" s="12">
        <f t="shared" si="240"/>
        <v>3944.5</v>
      </c>
      <c r="T295" s="12">
        <f t="shared" si="256"/>
        <v>39016.25</v>
      </c>
      <c r="U295" s="12">
        <f t="shared" si="257"/>
        <v>2229.5</v>
      </c>
      <c r="V295" s="12">
        <f t="shared" si="241"/>
        <v>857.5</v>
      </c>
      <c r="W295" s="15">
        <f t="shared" si="258"/>
        <v>30.131999999999998</v>
      </c>
      <c r="X295" s="12">
        <f t="shared" si="242"/>
        <v>18865.98</v>
      </c>
      <c r="Y295" s="12">
        <f t="shared" si="259"/>
        <v>10663.38</v>
      </c>
      <c r="Z295" s="12">
        <f t="shared" si="243"/>
        <v>4101.2999999999993</v>
      </c>
      <c r="AA295" s="12">
        <f t="shared" si="244"/>
        <v>234.35999999999999</v>
      </c>
      <c r="AB295" s="12">
        <f t="shared" si="245"/>
        <v>30.25166023978317</v>
      </c>
      <c r="AC295" s="15">
        <f t="shared" si="246"/>
        <v>3.2283397602168264</v>
      </c>
      <c r="AD295" s="15">
        <f t="shared" si="260"/>
        <v>11.172804687500026</v>
      </c>
      <c r="AE295" s="15">
        <f t="shared" si="261"/>
        <v>10.422177607396836</v>
      </c>
      <c r="AF295" s="15">
        <f t="shared" si="262"/>
        <v>124.83156458502255</v>
      </c>
      <c r="AG295" s="15">
        <f t="shared" si="263"/>
        <v>9.642591876394345E-2</v>
      </c>
      <c r="AH295" s="15">
        <f t="shared" si="264"/>
        <v>9.642591876394345E-2</v>
      </c>
      <c r="AI295" s="15">
        <f t="shared" si="265"/>
        <v>9.642591876394345</v>
      </c>
      <c r="AJ295" s="7"/>
    </row>
    <row r="296" spans="1:36" x14ac:dyDescent="0.3">
      <c r="A296" s="14">
        <v>0.9</v>
      </c>
      <c r="B296" s="14">
        <v>563.5</v>
      </c>
      <c r="C296" s="14">
        <v>318.5</v>
      </c>
      <c r="D296" s="14">
        <v>122.5</v>
      </c>
      <c r="E296" s="14">
        <v>7</v>
      </c>
      <c r="F296" s="14">
        <v>32.840000000000003</v>
      </c>
      <c r="G296" s="12">
        <f t="shared" si="247"/>
        <v>0.81</v>
      </c>
      <c r="H296" s="12">
        <f t="shared" si="248"/>
        <v>317532.25</v>
      </c>
      <c r="I296" s="12">
        <f t="shared" si="249"/>
        <v>101442.25</v>
      </c>
      <c r="J296" s="12">
        <f t="shared" si="250"/>
        <v>15006.25</v>
      </c>
      <c r="K296" s="12">
        <f t="shared" si="251"/>
        <v>49</v>
      </c>
      <c r="L296" s="12">
        <f t="shared" si="252"/>
        <v>1078.4656000000002</v>
      </c>
      <c r="M296" s="12">
        <f t="shared" si="237"/>
        <v>507.15000000000003</v>
      </c>
      <c r="N296" s="12">
        <f t="shared" si="253"/>
        <v>286.65000000000003</v>
      </c>
      <c r="O296" s="15">
        <f t="shared" si="254"/>
        <v>110.25</v>
      </c>
      <c r="P296" s="12">
        <f t="shared" si="238"/>
        <v>6.3</v>
      </c>
      <c r="Q296" s="12">
        <f t="shared" si="255"/>
        <v>179474.75</v>
      </c>
      <c r="R296" s="12">
        <f t="shared" si="239"/>
        <v>69028.75</v>
      </c>
      <c r="S296" s="12">
        <f t="shared" si="240"/>
        <v>3944.5</v>
      </c>
      <c r="T296" s="12">
        <f t="shared" si="256"/>
        <v>39016.25</v>
      </c>
      <c r="U296" s="12">
        <f t="shared" si="257"/>
        <v>2229.5</v>
      </c>
      <c r="V296" s="12">
        <f t="shared" si="241"/>
        <v>857.5</v>
      </c>
      <c r="W296" s="15">
        <f t="shared" si="258"/>
        <v>29.556000000000004</v>
      </c>
      <c r="X296" s="12">
        <f t="shared" si="242"/>
        <v>18505.34</v>
      </c>
      <c r="Y296" s="12">
        <f t="shared" si="259"/>
        <v>10459.540000000001</v>
      </c>
      <c r="Z296" s="12">
        <f t="shared" si="243"/>
        <v>4022.9000000000005</v>
      </c>
      <c r="AA296" s="12">
        <f t="shared" si="244"/>
        <v>229.88000000000002</v>
      </c>
      <c r="AB296" s="12">
        <f t="shared" si="245"/>
        <v>30.25166023978317</v>
      </c>
      <c r="AC296" s="15">
        <f t="shared" si="246"/>
        <v>2.588339760216833</v>
      </c>
      <c r="AD296" s="15">
        <f t="shared" si="260"/>
        <v>10.532804687500033</v>
      </c>
      <c r="AE296" s="15">
        <f t="shared" si="261"/>
        <v>6.6995027143193324</v>
      </c>
      <c r="AF296" s="15">
        <f t="shared" si="262"/>
        <v>110.93997458502265</v>
      </c>
      <c r="AG296" s="15">
        <f t="shared" si="263"/>
        <v>7.8816679665555195E-2</v>
      </c>
      <c r="AH296" s="15">
        <f t="shared" si="264"/>
        <v>7.8816679665555195E-2</v>
      </c>
      <c r="AI296" s="15">
        <f t="shared" si="265"/>
        <v>7.8816679665555194</v>
      </c>
      <c r="AJ296" s="7"/>
    </row>
    <row r="297" spans="1:36" x14ac:dyDescent="0.3">
      <c r="A297" s="14">
        <v>0.9</v>
      </c>
      <c r="B297" s="14">
        <v>563.5</v>
      </c>
      <c r="C297" s="14">
        <v>318.5</v>
      </c>
      <c r="D297" s="14">
        <v>122.5</v>
      </c>
      <c r="E297" s="14">
        <v>7</v>
      </c>
      <c r="F297" s="14">
        <v>32</v>
      </c>
      <c r="G297" s="12">
        <f t="shared" si="247"/>
        <v>0.81</v>
      </c>
      <c r="H297" s="12">
        <f t="shared" si="248"/>
        <v>317532.25</v>
      </c>
      <c r="I297" s="12">
        <f t="shared" si="249"/>
        <v>101442.25</v>
      </c>
      <c r="J297" s="12">
        <f t="shared" si="250"/>
        <v>15006.25</v>
      </c>
      <c r="K297" s="12">
        <f t="shared" si="251"/>
        <v>49</v>
      </c>
      <c r="L297" s="12">
        <f t="shared" si="252"/>
        <v>1024</v>
      </c>
      <c r="M297" s="12">
        <f t="shared" si="237"/>
        <v>507.15000000000003</v>
      </c>
      <c r="N297" s="12">
        <f t="shared" si="253"/>
        <v>286.65000000000003</v>
      </c>
      <c r="O297" s="15">
        <f t="shared" si="254"/>
        <v>110.25</v>
      </c>
      <c r="P297" s="12">
        <f t="shared" si="238"/>
        <v>6.3</v>
      </c>
      <c r="Q297" s="12">
        <f t="shared" si="255"/>
        <v>179474.75</v>
      </c>
      <c r="R297" s="12">
        <f t="shared" si="239"/>
        <v>69028.75</v>
      </c>
      <c r="S297" s="12">
        <f t="shared" si="240"/>
        <v>3944.5</v>
      </c>
      <c r="T297" s="12">
        <f t="shared" si="256"/>
        <v>39016.25</v>
      </c>
      <c r="U297" s="12">
        <f t="shared" si="257"/>
        <v>2229.5</v>
      </c>
      <c r="V297" s="12">
        <f t="shared" si="241"/>
        <v>857.5</v>
      </c>
      <c r="W297" s="15">
        <f t="shared" si="258"/>
        <v>28.8</v>
      </c>
      <c r="X297" s="12">
        <f t="shared" si="242"/>
        <v>18032</v>
      </c>
      <c r="Y297" s="12">
        <f t="shared" si="259"/>
        <v>10192</v>
      </c>
      <c r="Z297" s="12">
        <f t="shared" si="243"/>
        <v>3920</v>
      </c>
      <c r="AA297" s="12">
        <f t="shared" si="244"/>
        <v>224</v>
      </c>
      <c r="AB297" s="12">
        <f t="shared" si="245"/>
        <v>30.25166023978317</v>
      </c>
      <c r="AC297" s="15">
        <f t="shared" si="246"/>
        <v>1.7483397602168296</v>
      </c>
      <c r="AD297" s="15">
        <f t="shared" si="260"/>
        <v>9.6928046875000291</v>
      </c>
      <c r="AE297" s="15">
        <f t="shared" si="261"/>
        <v>3.0566919171550411</v>
      </c>
      <c r="AF297" s="15">
        <f t="shared" si="262"/>
        <v>93.950462710022535</v>
      </c>
      <c r="AG297" s="15">
        <f t="shared" si="263"/>
        <v>5.4635617506775924E-2</v>
      </c>
      <c r="AH297" s="15">
        <f t="shared" si="264"/>
        <v>5.4635617506775924E-2</v>
      </c>
      <c r="AI297" s="15">
        <f t="shared" si="265"/>
        <v>5.4635617506775924</v>
      </c>
      <c r="AJ297" s="7"/>
    </row>
    <row r="298" spans="1:36" x14ac:dyDescent="0.3">
      <c r="A298" s="14">
        <v>0.86</v>
      </c>
      <c r="B298" s="14">
        <v>588</v>
      </c>
      <c r="C298" s="14">
        <v>294</v>
      </c>
      <c r="D298" s="14">
        <v>147</v>
      </c>
      <c r="E298" s="14">
        <v>7</v>
      </c>
      <c r="F298" s="14">
        <v>29.54</v>
      </c>
      <c r="G298" s="12">
        <f t="shared" si="247"/>
        <v>0.73959999999999992</v>
      </c>
      <c r="H298" s="12">
        <f t="shared" si="248"/>
        <v>345744</v>
      </c>
      <c r="I298" s="12">
        <f t="shared" si="249"/>
        <v>86436</v>
      </c>
      <c r="J298" s="12">
        <f t="shared" si="250"/>
        <v>21609</v>
      </c>
      <c r="K298" s="12">
        <f t="shared" si="251"/>
        <v>49</v>
      </c>
      <c r="L298" s="12">
        <f t="shared" si="252"/>
        <v>872.61159999999995</v>
      </c>
      <c r="M298" s="12">
        <f t="shared" si="237"/>
        <v>505.68</v>
      </c>
      <c r="N298" s="12">
        <f t="shared" si="253"/>
        <v>252.84</v>
      </c>
      <c r="O298" s="15">
        <f t="shared" si="254"/>
        <v>126.42</v>
      </c>
      <c r="P298" s="12">
        <f t="shared" si="238"/>
        <v>6.02</v>
      </c>
      <c r="Q298" s="12">
        <f t="shared" si="255"/>
        <v>172872</v>
      </c>
      <c r="R298" s="12">
        <f t="shared" si="239"/>
        <v>86436</v>
      </c>
      <c r="S298" s="12">
        <f t="shared" si="240"/>
        <v>4116</v>
      </c>
      <c r="T298" s="12">
        <f t="shared" si="256"/>
        <v>43218</v>
      </c>
      <c r="U298" s="12">
        <f t="shared" si="257"/>
        <v>2058</v>
      </c>
      <c r="V298" s="12">
        <f t="shared" si="241"/>
        <v>1029</v>
      </c>
      <c r="W298" s="15">
        <f t="shared" si="258"/>
        <v>25.404399999999999</v>
      </c>
      <c r="X298" s="12">
        <f t="shared" si="242"/>
        <v>17369.52</v>
      </c>
      <c r="Y298" s="12">
        <f t="shared" si="259"/>
        <v>8684.76</v>
      </c>
      <c r="Z298" s="12">
        <f t="shared" si="243"/>
        <v>4342.38</v>
      </c>
      <c r="AA298" s="12">
        <f t="shared" si="244"/>
        <v>206.78</v>
      </c>
      <c r="AB298" s="12">
        <f t="shared" si="245"/>
        <v>29.214083962832767</v>
      </c>
      <c r="AC298" s="15">
        <f t="shared" si="246"/>
        <v>0.32591603716723228</v>
      </c>
      <c r="AD298" s="15">
        <f t="shared" si="260"/>
        <v>7.2328046875000283</v>
      </c>
      <c r="AE298" s="15">
        <f t="shared" si="261"/>
        <v>0.10622126328279273</v>
      </c>
      <c r="AF298" s="15">
        <f t="shared" si="262"/>
        <v>52.313463647522383</v>
      </c>
      <c r="AG298" s="15">
        <f t="shared" si="263"/>
        <v>1.1033041204036299E-2</v>
      </c>
      <c r="AH298" s="15">
        <f t="shared" si="264"/>
        <v>1.1033041204036299E-2</v>
      </c>
      <c r="AI298" s="15">
        <f t="shared" si="265"/>
        <v>1.1033041204036298</v>
      </c>
      <c r="AJ298" s="7"/>
    </row>
    <row r="299" spans="1:36" x14ac:dyDescent="0.3">
      <c r="A299" s="14">
        <v>0.86</v>
      </c>
      <c r="B299" s="14">
        <v>588</v>
      </c>
      <c r="C299" s="14">
        <v>294</v>
      </c>
      <c r="D299" s="14">
        <v>147</v>
      </c>
      <c r="E299" s="14">
        <v>7</v>
      </c>
      <c r="F299" s="14">
        <v>30.05</v>
      </c>
      <c r="G299" s="12">
        <f t="shared" si="247"/>
        <v>0.73959999999999992</v>
      </c>
      <c r="H299" s="12">
        <f t="shared" si="248"/>
        <v>345744</v>
      </c>
      <c r="I299" s="12">
        <f t="shared" si="249"/>
        <v>86436</v>
      </c>
      <c r="J299" s="12">
        <f t="shared" si="250"/>
        <v>21609</v>
      </c>
      <c r="K299" s="12">
        <f t="shared" si="251"/>
        <v>49</v>
      </c>
      <c r="L299" s="12">
        <f t="shared" si="252"/>
        <v>903.00250000000005</v>
      </c>
      <c r="M299" s="12">
        <f t="shared" si="237"/>
        <v>505.68</v>
      </c>
      <c r="N299" s="12">
        <f t="shared" si="253"/>
        <v>252.84</v>
      </c>
      <c r="O299" s="15">
        <f t="shared" si="254"/>
        <v>126.42</v>
      </c>
      <c r="P299" s="12">
        <f t="shared" si="238"/>
        <v>6.02</v>
      </c>
      <c r="Q299" s="12">
        <f t="shared" si="255"/>
        <v>172872</v>
      </c>
      <c r="R299" s="12">
        <f t="shared" si="239"/>
        <v>86436</v>
      </c>
      <c r="S299" s="12">
        <f t="shared" si="240"/>
        <v>4116</v>
      </c>
      <c r="T299" s="12">
        <f t="shared" si="256"/>
        <v>43218</v>
      </c>
      <c r="U299" s="12">
        <f t="shared" si="257"/>
        <v>2058</v>
      </c>
      <c r="V299" s="12">
        <f t="shared" si="241"/>
        <v>1029</v>
      </c>
      <c r="W299" s="15">
        <f t="shared" si="258"/>
        <v>25.843</v>
      </c>
      <c r="X299" s="12">
        <f t="shared" si="242"/>
        <v>17669.400000000001</v>
      </c>
      <c r="Y299" s="12">
        <f t="shared" si="259"/>
        <v>8834.7000000000007</v>
      </c>
      <c r="Z299" s="12">
        <f t="shared" si="243"/>
        <v>4417.3500000000004</v>
      </c>
      <c r="AA299" s="12">
        <f t="shared" si="244"/>
        <v>210.35</v>
      </c>
      <c r="AB299" s="12">
        <f t="shared" si="245"/>
        <v>29.214083962832767</v>
      </c>
      <c r="AC299" s="15">
        <f t="shared" si="246"/>
        <v>0.83591603716723384</v>
      </c>
      <c r="AD299" s="15">
        <f t="shared" si="260"/>
        <v>7.7428046875000298</v>
      </c>
      <c r="AE299" s="15">
        <f t="shared" si="261"/>
        <v>0.69875562119337231</v>
      </c>
      <c r="AF299" s="15">
        <f t="shared" si="262"/>
        <v>59.951024428772435</v>
      </c>
      <c r="AG299" s="15">
        <f t="shared" si="263"/>
        <v>2.781750539658016E-2</v>
      </c>
      <c r="AH299" s="15">
        <f t="shared" si="264"/>
        <v>2.781750539658016E-2</v>
      </c>
      <c r="AI299" s="15">
        <f t="shared" si="265"/>
        <v>2.7817505396580162</v>
      </c>
      <c r="AJ299" s="7"/>
    </row>
    <row r="300" spans="1:36" x14ac:dyDescent="0.3">
      <c r="A300" s="14">
        <v>0.86</v>
      </c>
      <c r="B300" s="14">
        <v>588</v>
      </c>
      <c r="C300" s="14">
        <v>294</v>
      </c>
      <c r="D300" s="14">
        <v>147</v>
      </c>
      <c r="E300" s="14">
        <v>7</v>
      </c>
      <c r="F300" s="14">
        <v>29.6</v>
      </c>
      <c r="G300" s="12">
        <f t="shared" si="247"/>
        <v>0.73959999999999992</v>
      </c>
      <c r="H300" s="12">
        <f t="shared" si="248"/>
        <v>345744</v>
      </c>
      <c r="I300" s="12">
        <f t="shared" si="249"/>
        <v>86436</v>
      </c>
      <c r="J300" s="12">
        <f t="shared" si="250"/>
        <v>21609</v>
      </c>
      <c r="K300" s="12">
        <f t="shared" si="251"/>
        <v>49</v>
      </c>
      <c r="L300" s="12">
        <f t="shared" si="252"/>
        <v>876.16000000000008</v>
      </c>
      <c r="M300" s="12">
        <f t="shared" si="237"/>
        <v>505.68</v>
      </c>
      <c r="N300" s="12">
        <f t="shared" si="253"/>
        <v>252.84</v>
      </c>
      <c r="O300" s="15">
        <f t="shared" si="254"/>
        <v>126.42</v>
      </c>
      <c r="P300" s="12">
        <f t="shared" si="238"/>
        <v>6.02</v>
      </c>
      <c r="Q300" s="12">
        <f t="shared" si="255"/>
        <v>172872</v>
      </c>
      <c r="R300" s="12">
        <f t="shared" si="239"/>
        <v>86436</v>
      </c>
      <c r="S300" s="12">
        <f t="shared" si="240"/>
        <v>4116</v>
      </c>
      <c r="T300" s="12">
        <f t="shared" si="256"/>
        <v>43218</v>
      </c>
      <c r="U300" s="12">
        <f t="shared" si="257"/>
        <v>2058</v>
      </c>
      <c r="V300" s="12">
        <f t="shared" si="241"/>
        <v>1029</v>
      </c>
      <c r="W300" s="15">
        <f t="shared" si="258"/>
        <v>25.456</v>
      </c>
      <c r="X300" s="12">
        <f t="shared" si="242"/>
        <v>17404.8</v>
      </c>
      <c r="Y300" s="12">
        <f t="shared" si="259"/>
        <v>8702.4</v>
      </c>
      <c r="Z300" s="12">
        <f t="shared" si="243"/>
        <v>4351.2</v>
      </c>
      <c r="AA300" s="12">
        <f t="shared" si="244"/>
        <v>207.20000000000002</v>
      </c>
      <c r="AB300" s="12">
        <f t="shared" si="245"/>
        <v>29.214083962832767</v>
      </c>
      <c r="AC300" s="15">
        <f t="shared" si="246"/>
        <v>0.38591603716723455</v>
      </c>
      <c r="AD300" s="15">
        <f t="shared" si="260"/>
        <v>7.2928046875000305</v>
      </c>
      <c r="AE300" s="15">
        <f t="shared" si="261"/>
        <v>0.14893118774286235</v>
      </c>
      <c r="AF300" s="15">
        <f t="shared" si="262"/>
        <v>53.185000210022416</v>
      </c>
      <c r="AG300" s="15">
        <f t="shared" si="263"/>
        <v>1.3037703958352518E-2</v>
      </c>
      <c r="AH300" s="15">
        <f t="shared" si="264"/>
        <v>1.3037703958352518E-2</v>
      </c>
      <c r="AI300" s="15">
        <f t="shared" si="265"/>
        <v>1.3037703958352518</v>
      </c>
      <c r="AJ300" s="7"/>
    </row>
    <row r="301" spans="1:36" x14ac:dyDescent="0.3">
      <c r="A301" s="14">
        <v>0.86</v>
      </c>
      <c r="B301" s="14">
        <v>588</v>
      </c>
      <c r="C301" s="14">
        <v>294</v>
      </c>
      <c r="D301" s="14">
        <v>147</v>
      </c>
      <c r="E301" s="14">
        <v>7</v>
      </c>
      <c r="F301" s="14">
        <v>28.66</v>
      </c>
      <c r="G301" s="12">
        <f t="shared" si="247"/>
        <v>0.73959999999999992</v>
      </c>
      <c r="H301" s="12">
        <f t="shared" si="248"/>
        <v>345744</v>
      </c>
      <c r="I301" s="12">
        <f t="shared" si="249"/>
        <v>86436</v>
      </c>
      <c r="J301" s="12">
        <f t="shared" si="250"/>
        <v>21609</v>
      </c>
      <c r="K301" s="12">
        <f t="shared" si="251"/>
        <v>49</v>
      </c>
      <c r="L301" s="12">
        <f t="shared" si="252"/>
        <v>821.39560000000006</v>
      </c>
      <c r="M301" s="12">
        <f t="shared" si="237"/>
        <v>505.68</v>
      </c>
      <c r="N301" s="12">
        <f t="shared" si="253"/>
        <v>252.84</v>
      </c>
      <c r="O301" s="15">
        <f t="shared" si="254"/>
        <v>126.42</v>
      </c>
      <c r="P301" s="12">
        <f t="shared" si="238"/>
        <v>6.02</v>
      </c>
      <c r="Q301" s="12">
        <f t="shared" si="255"/>
        <v>172872</v>
      </c>
      <c r="R301" s="12">
        <f t="shared" si="239"/>
        <v>86436</v>
      </c>
      <c r="S301" s="12">
        <f t="shared" si="240"/>
        <v>4116</v>
      </c>
      <c r="T301" s="12">
        <f t="shared" si="256"/>
        <v>43218</v>
      </c>
      <c r="U301" s="12">
        <f t="shared" si="257"/>
        <v>2058</v>
      </c>
      <c r="V301" s="12">
        <f t="shared" si="241"/>
        <v>1029</v>
      </c>
      <c r="W301" s="15">
        <f t="shared" si="258"/>
        <v>24.647600000000001</v>
      </c>
      <c r="X301" s="12">
        <f t="shared" si="242"/>
        <v>16852.080000000002</v>
      </c>
      <c r="Y301" s="12">
        <f t="shared" si="259"/>
        <v>8426.0400000000009</v>
      </c>
      <c r="Z301" s="12">
        <f t="shared" si="243"/>
        <v>4213.0200000000004</v>
      </c>
      <c r="AA301" s="12">
        <f t="shared" si="244"/>
        <v>200.62</v>
      </c>
      <c r="AB301" s="12">
        <f t="shared" si="245"/>
        <v>29.214083962832767</v>
      </c>
      <c r="AC301" s="15">
        <f t="shared" si="246"/>
        <v>-0.55408396283276673</v>
      </c>
      <c r="AD301" s="15">
        <f t="shared" si="260"/>
        <v>6.3528046875000292</v>
      </c>
      <c r="AE301" s="15">
        <f t="shared" si="261"/>
        <v>0.30700903786846284</v>
      </c>
      <c r="AF301" s="15">
        <f t="shared" si="262"/>
        <v>40.358127397522345</v>
      </c>
      <c r="AG301" s="15">
        <f t="shared" si="263"/>
        <v>-1.9333006379370785E-2</v>
      </c>
      <c r="AH301" s="15">
        <f t="shared" si="264"/>
        <v>1.9333006379370785E-2</v>
      </c>
      <c r="AI301" s="15">
        <f t="shared" si="265"/>
        <v>1.9333006379370785</v>
      </c>
      <c r="AJ301" s="7"/>
    </row>
    <row r="302" spans="1:36" x14ac:dyDescent="0.3">
      <c r="A302" s="14">
        <v>0.82</v>
      </c>
      <c r="B302" s="14">
        <v>612.5</v>
      </c>
      <c r="C302" s="14">
        <v>318.5</v>
      </c>
      <c r="D302" s="14">
        <v>147</v>
      </c>
      <c r="E302" s="14">
        <v>7</v>
      </c>
      <c r="F302" s="14">
        <v>26.84</v>
      </c>
      <c r="G302" s="12">
        <f t="shared" si="247"/>
        <v>0.67239999999999989</v>
      </c>
      <c r="H302" s="12">
        <f t="shared" si="248"/>
        <v>375156.25</v>
      </c>
      <c r="I302" s="12">
        <f t="shared" si="249"/>
        <v>101442.25</v>
      </c>
      <c r="J302" s="12">
        <f t="shared" si="250"/>
        <v>21609</v>
      </c>
      <c r="K302" s="12">
        <f t="shared" si="251"/>
        <v>49</v>
      </c>
      <c r="L302" s="12">
        <f t="shared" si="252"/>
        <v>720.38559999999995</v>
      </c>
      <c r="M302" s="12">
        <f t="shared" si="237"/>
        <v>502.24999999999994</v>
      </c>
      <c r="N302" s="12">
        <f t="shared" si="253"/>
        <v>261.16999999999996</v>
      </c>
      <c r="O302" s="15">
        <f t="shared" si="254"/>
        <v>120.53999999999999</v>
      </c>
      <c r="P302" s="12">
        <f t="shared" si="238"/>
        <v>5.7399999999999993</v>
      </c>
      <c r="Q302" s="12">
        <f t="shared" si="255"/>
        <v>195081.25</v>
      </c>
      <c r="R302" s="12">
        <f t="shared" si="239"/>
        <v>90037.5</v>
      </c>
      <c r="S302" s="12">
        <f t="shared" si="240"/>
        <v>4287.5</v>
      </c>
      <c r="T302" s="12">
        <f t="shared" si="256"/>
        <v>46819.5</v>
      </c>
      <c r="U302" s="12">
        <f t="shared" si="257"/>
        <v>2229.5</v>
      </c>
      <c r="V302" s="12">
        <f t="shared" si="241"/>
        <v>1029</v>
      </c>
      <c r="W302" s="15">
        <f t="shared" si="258"/>
        <v>22.008799999999997</v>
      </c>
      <c r="X302" s="12">
        <f t="shared" si="242"/>
        <v>16439.5</v>
      </c>
      <c r="Y302" s="12">
        <f t="shared" si="259"/>
        <v>8548.5399999999991</v>
      </c>
      <c r="Z302" s="12">
        <f t="shared" si="243"/>
        <v>3945.48</v>
      </c>
      <c r="AA302" s="12">
        <f t="shared" si="244"/>
        <v>187.88</v>
      </c>
      <c r="AB302" s="12">
        <f t="shared" si="245"/>
        <v>31.156355727738166</v>
      </c>
      <c r="AC302" s="15">
        <f t="shared" si="246"/>
        <v>-4.3163557277381663</v>
      </c>
      <c r="AD302" s="15">
        <f t="shared" si="260"/>
        <v>4.532804687500029</v>
      </c>
      <c r="AE302" s="15">
        <f t="shared" si="261"/>
        <v>18.630926768378075</v>
      </c>
      <c r="AF302" s="15">
        <f t="shared" si="262"/>
        <v>20.546318335022235</v>
      </c>
      <c r="AG302" s="15">
        <f t="shared" si="263"/>
        <v>-0.16081802264300174</v>
      </c>
      <c r="AH302" s="15">
        <f t="shared" si="264"/>
        <v>0.16081802264300174</v>
      </c>
      <c r="AI302" s="15">
        <f t="shared" si="265"/>
        <v>16.081802264300173</v>
      </c>
      <c r="AJ302" s="7"/>
    </row>
    <row r="303" spans="1:36" x14ac:dyDescent="0.3">
      <c r="A303" s="14">
        <v>0.82</v>
      </c>
      <c r="B303" s="14">
        <v>612.5</v>
      </c>
      <c r="C303" s="14">
        <v>318.5</v>
      </c>
      <c r="D303" s="14">
        <v>147</v>
      </c>
      <c r="E303" s="14">
        <v>7</v>
      </c>
      <c r="F303" s="14">
        <v>27.27</v>
      </c>
      <c r="G303" s="12">
        <f t="shared" si="247"/>
        <v>0.67239999999999989</v>
      </c>
      <c r="H303" s="12">
        <f t="shared" si="248"/>
        <v>375156.25</v>
      </c>
      <c r="I303" s="12">
        <f t="shared" si="249"/>
        <v>101442.25</v>
      </c>
      <c r="J303" s="12">
        <f t="shared" si="250"/>
        <v>21609</v>
      </c>
      <c r="K303" s="12">
        <f t="shared" si="251"/>
        <v>49</v>
      </c>
      <c r="L303" s="12">
        <f t="shared" si="252"/>
        <v>743.65289999999993</v>
      </c>
      <c r="M303" s="12">
        <f t="shared" si="237"/>
        <v>502.24999999999994</v>
      </c>
      <c r="N303" s="12">
        <f t="shared" si="253"/>
        <v>261.16999999999996</v>
      </c>
      <c r="O303" s="15">
        <f t="shared" si="254"/>
        <v>120.53999999999999</v>
      </c>
      <c r="P303" s="12">
        <f t="shared" si="238"/>
        <v>5.7399999999999993</v>
      </c>
      <c r="Q303" s="12">
        <f t="shared" si="255"/>
        <v>195081.25</v>
      </c>
      <c r="R303" s="12">
        <f t="shared" si="239"/>
        <v>90037.5</v>
      </c>
      <c r="S303" s="12">
        <f t="shared" si="240"/>
        <v>4287.5</v>
      </c>
      <c r="T303" s="12">
        <f t="shared" si="256"/>
        <v>46819.5</v>
      </c>
      <c r="U303" s="12">
        <f t="shared" si="257"/>
        <v>2229.5</v>
      </c>
      <c r="V303" s="12">
        <f t="shared" si="241"/>
        <v>1029</v>
      </c>
      <c r="W303" s="15">
        <f t="shared" si="258"/>
        <v>22.3614</v>
      </c>
      <c r="X303" s="12">
        <f t="shared" si="242"/>
        <v>16702.875</v>
      </c>
      <c r="Y303" s="12">
        <f t="shared" si="259"/>
        <v>8685.494999999999</v>
      </c>
      <c r="Z303" s="12">
        <f t="shared" si="243"/>
        <v>4008.69</v>
      </c>
      <c r="AA303" s="12">
        <f t="shared" si="244"/>
        <v>190.89</v>
      </c>
      <c r="AB303" s="12">
        <f t="shared" si="245"/>
        <v>31.156355727738166</v>
      </c>
      <c r="AC303" s="15">
        <f t="shared" si="246"/>
        <v>-3.8863557277381666</v>
      </c>
      <c r="AD303" s="15">
        <f t="shared" si="260"/>
        <v>4.9628046875000287</v>
      </c>
      <c r="AE303" s="15">
        <f t="shared" si="261"/>
        <v>15.103760842523254</v>
      </c>
      <c r="AF303" s="15">
        <f t="shared" si="262"/>
        <v>24.629430366272256</v>
      </c>
      <c r="AG303" s="15">
        <f t="shared" si="263"/>
        <v>-0.14251396141320744</v>
      </c>
      <c r="AH303" s="15">
        <f t="shared" si="264"/>
        <v>0.14251396141320744</v>
      </c>
      <c r="AI303" s="15">
        <f t="shared" si="265"/>
        <v>14.251396141320743</v>
      </c>
      <c r="AJ303" s="7"/>
    </row>
    <row r="304" spans="1:36" x14ac:dyDescent="0.3">
      <c r="A304" s="14">
        <v>0.82</v>
      </c>
      <c r="B304" s="14">
        <v>612.5</v>
      </c>
      <c r="C304" s="14">
        <v>318.5</v>
      </c>
      <c r="D304" s="14">
        <v>147</v>
      </c>
      <c r="E304" s="14">
        <v>7</v>
      </c>
      <c r="F304" s="14">
        <v>26.97</v>
      </c>
      <c r="G304" s="12">
        <f t="shared" si="247"/>
        <v>0.67239999999999989</v>
      </c>
      <c r="H304" s="12">
        <f t="shared" si="248"/>
        <v>375156.25</v>
      </c>
      <c r="I304" s="12">
        <f t="shared" si="249"/>
        <v>101442.25</v>
      </c>
      <c r="J304" s="12">
        <f t="shared" si="250"/>
        <v>21609</v>
      </c>
      <c r="K304" s="12">
        <f t="shared" si="251"/>
        <v>49</v>
      </c>
      <c r="L304" s="12">
        <f t="shared" si="252"/>
        <v>727.38089999999988</v>
      </c>
      <c r="M304" s="12">
        <f t="shared" si="237"/>
        <v>502.24999999999994</v>
      </c>
      <c r="N304" s="12">
        <f t="shared" si="253"/>
        <v>261.16999999999996</v>
      </c>
      <c r="O304" s="15">
        <f t="shared" si="254"/>
        <v>120.53999999999999</v>
      </c>
      <c r="P304" s="12">
        <f t="shared" si="238"/>
        <v>5.7399999999999993</v>
      </c>
      <c r="Q304" s="12">
        <f t="shared" si="255"/>
        <v>195081.25</v>
      </c>
      <c r="R304" s="12">
        <f t="shared" si="239"/>
        <v>90037.5</v>
      </c>
      <c r="S304" s="12">
        <f t="shared" si="240"/>
        <v>4287.5</v>
      </c>
      <c r="T304" s="12">
        <f t="shared" si="256"/>
        <v>46819.5</v>
      </c>
      <c r="U304" s="12">
        <f t="shared" si="257"/>
        <v>2229.5</v>
      </c>
      <c r="V304" s="12">
        <f t="shared" si="241"/>
        <v>1029</v>
      </c>
      <c r="W304" s="15">
        <f t="shared" si="258"/>
        <v>22.115399999999998</v>
      </c>
      <c r="X304" s="12">
        <f t="shared" si="242"/>
        <v>16519.125</v>
      </c>
      <c r="Y304" s="12">
        <f t="shared" si="259"/>
        <v>8589.9449999999997</v>
      </c>
      <c r="Z304" s="12">
        <f t="shared" si="243"/>
        <v>3964.5899999999997</v>
      </c>
      <c r="AA304" s="12">
        <f t="shared" si="244"/>
        <v>188.79</v>
      </c>
      <c r="AB304" s="12">
        <f t="shared" si="245"/>
        <v>31.156355727738166</v>
      </c>
      <c r="AC304" s="15">
        <f t="shared" si="246"/>
        <v>-4.1863557277381673</v>
      </c>
      <c r="AD304" s="15">
        <f t="shared" si="260"/>
        <v>4.662804687500028</v>
      </c>
      <c r="AE304" s="15">
        <f t="shared" si="261"/>
        <v>17.525574279166161</v>
      </c>
      <c r="AF304" s="15">
        <f t="shared" si="262"/>
        <v>21.741747553772232</v>
      </c>
      <c r="AG304" s="15">
        <f t="shared" si="263"/>
        <v>-0.1552226817848783</v>
      </c>
      <c r="AH304" s="15">
        <f t="shared" si="264"/>
        <v>0.1552226817848783</v>
      </c>
      <c r="AI304" s="15">
        <f t="shared" si="265"/>
        <v>15.522268178487831</v>
      </c>
      <c r="AJ304" s="7"/>
    </row>
    <row r="305" spans="1:36" x14ac:dyDescent="0.3">
      <c r="A305" s="14">
        <v>0.82</v>
      </c>
      <c r="B305" s="14">
        <v>612.5</v>
      </c>
      <c r="C305" s="14">
        <v>318.5</v>
      </c>
      <c r="D305" s="14">
        <v>147</v>
      </c>
      <c r="E305" s="14">
        <v>7</v>
      </c>
      <c r="F305" s="14">
        <v>26.19</v>
      </c>
      <c r="G305" s="12">
        <f t="shared" si="247"/>
        <v>0.67239999999999989</v>
      </c>
      <c r="H305" s="12">
        <f t="shared" si="248"/>
        <v>375156.25</v>
      </c>
      <c r="I305" s="12">
        <f t="shared" si="249"/>
        <v>101442.25</v>
      </c>
      <c r="J305" s="12">
        <f t="shared" si="250"/>
        <v>21609</v>
      </c>
      <c r="K305" s="12">
        <f t="shared" si="251"/>
        <v>49</v>
      </c>
      <c r="L305" s="12">
        <f t="shared" si="252"/>
        <v>685.91610000000003</v>
      </c>
      <c r="M305" s="12">
        <f t="shared" si="237"/>
        <v>502.24999999999994</v>
      </c>
      <c r="N305" s="12">
        <f t="shared" si="253"/>
        <v>261.16999999999996</v>
      </c>
      <c r="O305" s="15">
        <f t="shared" si="254"/>
        <v>120.53999999999999</v>
      </c>
      <c r="P305" s="12">
        <f t="shared" si="238"/>
        <v>5.7399999999999993</v>
      </c>
      <c r="Q305" s="12">
        <f t="shared" si="255"/>
        <v>195081.25</v>
      </c>
      <c r="R305" s="12">
        <f t="shared" si="239"/>
        <v>90037.5</v>
      </c>
      <c r="S305" s="12">
        <f t="shared" si="240"/>
        <v>4287.5</v>
      </c>
      <c r="T305" s="12">
        <f t="shared" si="256"/>
        <v>46819.5</v>
      </c>
      <c r="U305" s="12">
        <f t="shared" si="257"/>
        <v>2229.5</v>
      </c>
      <c r="V305" s="12">
        <f t="shared" si="241"/>
        <v>1029</v>
      </c>
      <c r="W305" s="15">
        <f t="shared" si="258"/>
        <v>21.4758</v>
      </c>
      <c r="X305" s="12">
        <f t="shared" si="242"/>
        <v>16041.375</v>
      </c>
      <c r="Y305" s="12">
        <f t="shared" si="259"/>
        <v>8341.5150000000012</v>
      </c>
      <c r="Z305" s="12">
        <f t="shared" si="243"/>
        <v>3849.9300000000003</v>
      </c>
      <c r="AA305" s="12">
        <f t="shared" si="244"/>
        <v>183.33</v>
      </c>
      <c r="AB305" s="12">
        <f t="shared" si="245"/>
        <v>31.156355727738166</v>
      </c>
      <c r="AC305" s="15">
        <f t="shared" si="246"/>
        <v>-4.9663557277381649</v>
      </c>
      <c r="AD305" s="15">
        <f t="shared" si="260"/>
        <v>3.8828046875000304</v>
      </c>
      <c r="AE305" s="15">
        <f t="shared" si="261"/>
        <v>24.664689214437679</v>
      </c>
      <c r="AF305" s="15">
        <f t="shared" si="262"/>
        <v>15.076172241272209</v>
      </c>
      <c r="AG305" s="15">
        <f t="shared" si="263"/>
        <v>-0.1896279392034427</v>
      </c>
      <c r="AH305" s="15">
        <f t="shared" si="264"/>
        <v>0.1896279392034427</v>
      </c>
      <c r="AI305" s="15">
        <f t="shared" si="265"/>
        <v>18.962793920344271</v>
      </c>
      <c r="AJ305" s="7"/>
    </row>
    <row r="306" spans="1:36" x14ac:dyDescent="0.3">
      <c r="A306" s="14">
        <v>0.79</v>
      </c>
      <c r="B306" s="14">
        <v>637</v>
      </c>
      <c r="C306" s="14">
        <v>343</v>
      </c>
      <c r="D306" s="14">
        <v>147</v>
      </c>
      <c r="E306" s="14">
        <v>7</v>
      </c>
      <c r="F306" s="14">
        <v>38.67</v>
      </c>
      <c r="G306" s="12">
        <f t="shared" si="247"/>
        <v>0.6241000000000001</v>
      </c>
      <c r="H306" s="12">
        <f t="shared" si="248"/>
        <v>405769</v>
      </c>
      <c r="I306" s="12">
        <f t="shared" si="249"/>
        <v>117649</v>
      </c>
      <c r="J306" s="12">
        <f t="shared" si="250"/>
        <v>21609</v>
      </c>
      <c r="K306" s="12">
        <f t="shared" si="251"/>
        <v>49</v>
      </c>
      <c r="L306" s="12">
        <f t="shared" si="252"/>
        <v>1495.3689000000002</v>
      </c>
      <c r="M306" s="12">
        <f t="shared" si="237"/>
        <v>503.23</v>
      </c>
      <c r="N306" s="12">
        <f t="shared" si="253"/>
        <v>270.97000000000003</v>
      </c>
      <c r="O306" s="15">
        <f t="shared" si="254"/>
        <v>116.13000000000001</v>
      </c>
      <c r="P306" s="12">
        <f t="shared" si="238"/>
        <v>5.53</v>
      </c>
      <c r="Q306" s="12">
        <f t="shared" si="255"/>
        <v>218491</v>
      </c>
      <c r="R306" s="12">
        <f t="shared" si="239"/>
        <v>93639</v>
      </c>
      <c r="S306" s="12">
        <f t="shared" si="240"/>
        <v>4459</v>
      </c>
      <c r="T306" s="12">
        <f t="shared" si="256"/>
        <v>50421</v>
      </c>
      <c r="U306" s="12">
        <f t="shared" si="257"/>
        <v>2401</v>
      </c>
      <c r="V306" s="12">
        <f t="shared" si="241"/>
        <v>1029</v>
      </c>
      <c r="W306" s="15">
        <f t="shared" si="258"/>
        <v>30.549300000000002</v>
      </c>
      <c r="X306" s="12">
        <f t="shared" si="242"/>
        <v>24632.79</v>
      </c>
      <c r="Y306" s="12">
        <f t="shared" si="259"/>
        <v>13263.810000000001</v>
      </c>
      <c r="Z306" s="12">
        <f t="shared" si="243"/>
        <v>5684.4900000000007</v>
      </c>
      <c r="AA306" s="12">
        <f t="shared" si="244"/>
        <v>270.69</v>
      </c>
      <c r="AB306" s="12">
        <f t="shared" si="245"/>
        <v>32.450893174875766</v>
      </c>
      <c r="AC306" s="15">
        <f t="shared" si="246"/>
        <v>6.2191068251242356</v>
      </c>
      <c r="AD306" s="15">
        <f t="shared" si="260"/>
        <v>16.362804687500031</v>
      </c>
      <c r="AE306" s="15">
        <f t="shared" si="261"/>
        <v>38.677289702306851</v>
      </c>
      <c r="AF306" s="15">
        <f t="shared" si="262"/>
        <v>267.74137724127297</v>
      </c>
      <c r="AG306" s="15">
        <f t="shared" si="263"/>
        <v>0.16082510538205935</v>
      </c>
      <c r="AH306" s="15">
        <f t="shared" si="264"/>
        <v>0.16082510538205935</v>
      </c>
      <c r="AI306" s="15">
        <f t="shared" si="265"/>
        <v>16.082510538205934</v>
      </c>
      <c r="AJ306" s="7"/>
    </row>
    <row r="307" spans="1:36" x14ac:dyDescent="0.3">
      <c r="A307" s="14">
        <v>0.79</v>
      </c>
      <c r="B307" s="14">
        <v>637</v>
      </c>
      <c r="C307" s="14">
        <v>343</v>
      </c>
      <c r="D307" s="14">
        <v>147</v>
      </c>
      <c r="E307" s="14">
        <v>7</v>
      </c>
      <c r="F307" s="14">
        <v>40.03</v>
      </c>
      <c r="G307" s="12">
        <f t="shared" si="247"/>
        <v>0.6241000000000001</v>
      </c>
      <c r="H307" s="12">
        <f t="shared" si="248"/>
        <v>405769</v>
      </c>
      <c r="I307" s="12">
        <f t="shared" si="249"/>
        <v>117649</v>
      </c>
      <c r="J307" s="12">
        <f t="shared" si="250"/>
        <v>21609</v>
      </c>
      <c r="K307" s="12">
        <f t="shared" si="251"/>
        <v>49</v>
      </c>
      <c r="L307" s="12">
        <f t="shared" si="252"/>
        <v>1602.4009000000001</v>
      </c>
      <c r="M307" s="12">
        <f t="shared" si="237"/>
        <v>503.23</v>
      </c>
      <c r="N307" s="12">
        <f t="shared" si="253"/>
        <v>270.97000000000003</v>
      </c>
      <c r="O307" s="15">
        <f t="shared" si="254"/>
        <v>116.13000000000001</v>
      </c>
      <c r="P307" s="12">
        <f t="shared" si="238"/>
        <v>5.53</v>
      </c>
      <c r="Q307" s="12">
        <f t="shared" si="255"/>
        <v>218491</v>
      </c>
      <c r="R307" s="12">
        <f t="shared" si="239"/>
        <v>93639</v>
      </c>
      <c r="S307" s="12">
        <f t="shared" si="240"/>
        <v>4459</v>
      </c>
      <c r="T307" s="12">
        <f t="shared" si="256"/>
        <v>50421</v>
      </c>
      <c r="U307" s="12">
        <f t="shared" si="257"/>
        <v>2401</v>
      </c>
      <c r="V307" s="12">
        <f t="shared" si="241"/>
        <v>1029</v>
      </c>
      <c r="W307" s="15">
        <f t="shared" si="258"/>
        <v>31.623700000000003</v>
      </c>
      <c r="X307" s="12">
        <f t="shared" si="242"/>
        <v>25499.11</v>
      </c>
      <c r="Y307" s="12">
        <f t="shared" si="259"/>
        <v>13730.29</v>
      </c>
      <c r="Z307" s="12">
        <f t="shared" si="243"/>
        <v>5884.41</v>
      </c>
      <c r="AA307" s="12">
        <f t="shared" si="244"/>
        <v>280.21000000000004</v>
      </c>
      <c r="AB307" s="12">
        <f t="shared" si="245"/>
        <v>32.450893174875766</v>
      </c>
      <c r="AC307" s="15">
        <f t="shared" si="246"/>
        <v>7.5791068251242351</v>
      </c>
      <c r="AD307" s="15">
        <f t="shared" si="260"/>
        <v>17.72280468750003</v>
      </c>
      <c r="AE307" s="15">
        <f t="shared" si="261"/>
        <v>57.442860266644765</v>
      </c>
      <c r="AF307" s="15">
        <f t="shared" si="262"/>
        <v>314.09780599127305</v>
      </c>
      <c r="AG307" s="15">
        <f t="shared" si="263"/>
        <v>0.18933566887644854</v>
      </c>
      <c r="AH307" s="15">
        <f t="shared" si="264"/>
        <v>0.18933566887644854</v>
      </c>
      <c r="AI307" s="15">
        <f t="shared" si="265"/>
        <v>18.933566887644854</v>
      </c>
      <c r="AJ307" s="7"/>
    </row>
    <row r="308" spans="1:36" x14ac:dyDescent="0.3">
      <c r="A308" s="14">
        <v>0.79</v>
      </c>
      <c r="B308" s="14">
        <v>637</v>
      </c>
      <c r="C308" s="14">
        <v>343</v>
      </c>
      <c r="D308" s="14">
        <v>147</v>
      </c>
      <c r="E308" s="14">
        <v>7</v>
      </c>
      <c r="F308" s="14">
        <v>39.86</v>
      </c>
      <c r="G308" s="12">
        <f t="shared" si="247"/>
        <v>0.6241000000000001</v>
      </c>
      <c r="H308" s="12">
        <f t="shared" si="248"/>
        <v>405769</v>
      </c>
      <c r="I308" s="12">
        <f t="shared" si="249"/>
        <v>117649</v>
      </c>
      <c r="J308" s="12">
        <f t="shared" si="250"/>
        <v>21609</v>
      </c>
      <c r="K308" s="12">
        <f t="shared" si="251"/>
        <v>49</v>
      </c>
      <c r="L308" s="12">
        <f t="shared" si="252"/>
        <v>1588.8196</v>
      </c>
      <c r="M308" s="12">
        <f t="shared" si="237"/>
        <v>503.23</v>
      </c>
      <c r="N308" s="12">
        <f t="shared" si="253"/>
        <v>270.97000000000003</v>
      </c>
      <c r="O308" s="15">
        <f t="shared" si="254"/>
        <v>116.13000000000001</v>
      </c>
      <c r="P308" s="12">
        <f t="shared" si="238"/>
        <v>5.53</v>
      </c>
      <c r="Q308" s="12">
        <f t="shared" si="255"/>
        <v>218491</v>
      </c>
      <c r="R308" s="12">
        <f t="shared" si="239"/>
        <v>93639</v>
      </c>
      <c r="S308" s="12">
        <f t="shared" si="240"/>
        <v>4459</v>
      </c>
      <c r="T308" s="12">
        <f t="shared" si="256"/>
        <v>50421</v>
      </c>
      <c r="U308" s="12">
        <f t="shared" si="257"/>
        <v>2401</v>
      </c>
      <c r="V308" s="12">
        <f t="shared" si="241"/>
        <v>1029</v>
      </c>
      <c r="W308" s="15">
        <f t="shared" si="258"/>
        <v>31.4894</v>
      </c>
      <c r="X308" s="12">
        <f t="shared" si="242"/>
        <v>25390.82</v>
      </c>
      <c r="Y308" s="12">
        <f t="shared" si="259"/>
        <v>13671.98</v>
      </c>
      <c r="Z308" s="12">
        <f t="shared" si="243"/>
        <v>5859.42</v>
      </c>
      <c r="AA308" s="12">
        <f t="shared" si="244"/>
        <v>279.02</v>
      </c>
      <c r="AB308" s="12">
        <f t="shared" si="245"/>
        <v>32.450893174875766</v>
      </c>
      <c r="AC308" s="15">
        <f t="shared" si="246"/>
        <v>7.4091068251242334</v>
      </c>
      <c r="AD308" s="15">
        <f t="shared" si="260"/>
        <v>17.552804687500029</v>
      </c>
      <c r="AE308" s="15">
        <f t="shared" si="261"/>
        <v>54.894863946102497</v>
      </c>
      <c r="AF308" s="15">
        <f t="shared" si="262"/>
        <v>308.10095239752297</v>
      </c>
      <c r="AG308" s="15">
        <f t="shared" si="263"/>
        <v>0.18587824448379914</v>
      </c>
      <c r="AH308" s="15">
        <f t="shared" si="264"/>
        <v>0.18587824448379914</v>
      </c>
      <c r="AI308" s="15">
        <f t="shared" si="265"/>
        <v>18.587824448379912</v>
      </c>
      <c r="AJ308" s="7"/>
    </row>
    <row r="309" spans="1:36" x14ac:dyDescent="0.3">
      <c r="A309" s="14">
        <v>0.79</v>
      </c>
      <c r="B309" s="14">
        <v>637</v>
      </c>
      <c r="C309" s="14">
        <v>343</v>
      </c>
      <c r="D309" s="14">
        <v>147</v>
      </c>
      <c r="E309" s="14">
        <v>7</v>
      </c>
      <c r="F309" s="14">
        <v>39.04</v>
      </c>
      <c r="G309" s="12">
        <f t="shared" si="247"/>
        <v>0.6241000000000001</v>
      </c>
      <c r="H309" s="12">
        <f t="shared" si="248"/>
        <v>405769</v>
      </c>
      <c r="I309" s="12">
        <f t="shared" si="249"/>
        <v>117649</v>
      </c>
      <c r="J309" s="12">
        <f t="shared" si="250"/>
        <v>21609</v>
      </c>
      <c r="K309" s="12">
        <f t="shared" si="251"/>
        <v>49</v>
      </c>
      <c r="L309" s="12">
        <f t="shared" si="252"/>
        <v>1524.1215999999999</v>
      </c>
      <c r="M309" s="12">
        <f t="shared" si="237"/>
        <v>503.23</v>
      </c>
      <c r="N309" s="12">
        <f t="shared" si="253"/>
        <v>270.97000000000003</v>
      </c>
      <c r="O309" s="15">
        <f t="shared" si="254"/>
        <v>116.13000000000001</v>
      </c>
      <c r="P309" s="12">
        <f t="shared" si="238"/>
        <v>5.53</v>
      </c>
      <c r="Q309" s="12">
        <f t="shared" si="255"/>
        <v>218491</v>
      </c>
      <c r="R309" s="12">
        <f t="shared" si="239"/>
        <v>93639</v>
      </c>
      <c r="S309" s="12">
        <f t="shared" si="240"/>
        <v>4459</v>
      </c>
      <c r="T309" s="12">
        <f t="shared" si="256"/>
        <v>50421</v>
      </c>
      <c r="U309" s="12">
        <f t="shared" si="257"/>
        <v>2401</v>
      </c>
      <c r="V309" s="12">
        <f t="shared" si="241"/>
        <v>1029</v>
      </c>
      <c r="W309" s="15">
        <f t="shared" si="258"/>
        <v>30.8416</v>
      </c>
      <c r="X309" s="12">
        <f t="shared" si="242"/>
        <v>24868.48</v>
      </c>
      <c r="Y309" s="12">
        <f t="shared" si="259"/>
        <v>13390.72</v>
      </c>
      <c r="Z309" s="12">
        <f t="shared" si="243"/>
        <v>5738.88</v>
      </c>
      <c r="AA309" s="12">
        <f t="shared" si="244"/>
        <v>273.27999999999997</v>
      </c>
      <c r="AB309" s="12">
        <f t="shared" si="245"/>
        <v>32.450893174875766</v>
      </c>
      <c r="AC309" s="15">
        <f t="shared" si="246"/>
        <v>6.5891068251242331</v>
      </c>
      <c r="AD309" s="15">
        <f t="shared" si="260"/>
        <v>16.732804687500028</v>
      </c>
      <c r="AE309" s="15">
        <f t="shared" si="261"/>
        <v>43.41632875289875</v>
      </c>
      <c r="AF309" s="15">
        <f t="shared" si="262"/>
        <v>279.98675271002293</v>
      </c>
      <c r="AG309" s="15">
        <f t="shared" si="263"/>
        <v>0.16877835105338712</v>
      </c>
      <c r="AH309" s="15">
        <f t="shared" si="264"/>
        <v>0.16877835105338712</v>
      </c>
      <c r="AI309" s="15">
        <f t="shared" si="265"/>
        <v>16.877835105338711</v>
      </c>
      <c r="AJ309" s="7"/>
    </row>
    <row r="310" spans="1:36" x14ac:dyDescent="0.3">
      <c r="A310" s="14">
        <v>0.76</v>
      </c>
      <c r="B310" s="14">
        <v>661.5</v>
      </c>
      <c r="C310" s="14">
        <v>416.5</v>
      </c>
      <c r="D310" s="14">
        <v>122.5</v>
      </c>
      <c r="E310" s="14">
        <v>7</v>
      </c>
      <c r="F310" s="14">
        <v>36.96</v>
      </c>
      <c r="G310" s="12">
        <f t="shared" si="247"/>
        <v>0.5776</v>
      </c>
      <c r="H310" s="12">
        <f t="shared" si="248"/>
        <v>437582.25</v>
      </c>
      <c r="I310" s="12">
        <f t="shared" si="249"/>
        <v>173472.25</v>
      </c>
      <c r="J310" s="12">
        <f t="shared" si="250"/>
        <v>15006.25</v>
      </c>
      <c r="K310" s="12">
        <f t="shared" si="251"/>
        <v>49</v>
      </c>
      <c r="L310" s="12">
        <f t="shared" si="252"/>
        <v>1366.0416</v>
      </c>
      <c r="M310" s="12">
        <f t="shared" si="237"/>
        <v>502.74</v>
      </c>
      <c r="N310" s="12">
        <f t="shared" si="253"/>
        <v>316.54000000000002</v>
      </c>
      <c r="O310" s="15">
        <f t="shared" si="254"/>
        <v>93.1</v>
      </c>
      <c r="P310" s="12">
        <f t="shared" si="238"/>
        <v>5.32</v>
      </c>
      <c r="Q310" s="12">
        <f t="shared" si="255"/>
        <v>275514.75</v>
      </c>
      <c r="R310" s="12">
        <f t="shared" si="239"/>
        <v>81033.75</v>
      </c>
      <c r="S310" s="12">
        <f t="shared" si="240"/>
        <v>4630.5</v>
      </c>
      <c r="T310" s="12">
        <f t="shared" si="256"/>
        <v>51021.25</v>
      </c>
      <c r="U310" s="12">
        <f t="shared" si="257"/>
        <v>2915.5</v>
      </c>
      <c r="V310" s="12">
        <f t="shared" si="241"/>
        <v>857.5</v>
      </c>
      <c r="W310" s="15">
        <f t="shared" si="258"/>
        <v>28.089600000000001</v>
      </c>
      <c r="X310" s="12">
        <f t="shared" si="242"/>
        <v>24449.040000000001</v>
      </c>
      <c r="Y310" s="12">
        <f t="shared" si="259"/>
        <v>15393.84</v>
      </c>
      <c r="Z310" s="12">
        <f t="shared" si="243"/>
        <v>4527.6000000000004</v>
      </c>
      <c r="AA310" s="12">
        <f t="shared" si="244"/>
        <v>258.72000000000003</v>
      </c>
      <c r="AB310" s="12">
        <f t="shared" si="245"/>
        <v>36.725278663869851</v>
      </c>
      <c r="AC310" s="15">
        <f t="shared" si="246"/>
        <v>0.23472133613014989</v>
      </c>
      <c r="AD310" s="15">
        <f t="shared" si="260"/>
        <v>14.65280468750003</v>
      </c>
      <c r="AE310" s="15">
        <f t="shared" si="261"/>
        <v>5.5094105634722806E-2</v>
      </c>
      <c r="AF310" s="15">
        <f t="shared" si="262"/>
        <v>214.70468521002286</v>
      </c>
      <c r="AG310" s="15">
        <f t="shared" si="263"/>
        <v>6.3506855013568692E-3</v>
      </c>
      <c r="AH310" s="15">
        <f t="shared" si="264"/>
        <v>6.3506855013568692E-3</v>
      </c>
      <c r="AI310" s="15">
        <f t="shared" si="265"/>
        <v>0.63506855013568697</v>
      </c>
      <c r="AJ310" s="7"/>
    </row>
    <row r="311" spans="1:36" x14ac:dyDescent="0.3">
      <c r="A311" s="14">
        <v>0.76</v>
      </c>
      <c r="B311" s="14">
        <v>661.5</v>
      </c>
      <c r="C311" s="14">
        <v>416.5</v>
      </c>
      <c r="D311" s="14">
        <v>122.5</v>
      </c>
      <c r="E311" s="14">
        <v>7</v>
      </c>
      <c r="F311" s="14">
        <v>36.130000000000003</v>
      </c>
      <c r="G311" s="12">
        <f t="shared" si="247"/>
        <v>0.5776</v>
      </c>
      <c r="H311" s="12">
        <f t="shared" si="248"/>
        <v>437582.25</v>
      </c>
      <c r="I311" s="12">
        <f t="shared" si="249"/>
        <v>173472.25</v>
      </c>
      <c r="J311" s="12">
        <f t="shared" si="250"/>
        <v>15006.25</v>
      </c>
      <c r="K311" s="12">
        <f t="shared" si="251"/>
        <v>49</v>
      </c>
      <c r="L311" s="12">
        <f t="shared" si="252"/>
        <v>1305.3769000000002</v>
      </c>
      <c r="M311" s="12">
        <f t="shared" si="237"/>
        <v>502.74</v>
      </c>
      <c r="N311" s="12">
        <f t="shared" si="253"/>
        <v>316.54000000000002</v>
      </c>
      <c r="O311" s="15">
        <f t="shared" si="254"/>
        <v>93.1</v>
      </c>
      <c r="P311" s="12">
        <f t="shared" si="238"/>
        <v>5.32</v>
      </c>
      <c r="Q311" s="12">
        <f t="shared" si="255"/>
        <v>275514.75</v>
      </c>
      <c r="R311" s="12">
        <f t="shared" si="239"/>
        <v>81033.75</v>
      </c>
      <c r="S311" s="12">
        <f t="shared" si="240"/>
        <v>4630.5</v>
      </c>
      <c r="T311" s="12">
        <f t="shared" si="256"/>
        <v>51021.25</v>
      </c>
      <c r="U311" s="12">
        <f t="shared" si="257"/>
        <v>2915.5</v>
      </c>
      <c r="V311" s="12">
        <f t="shared" si="241"/>
        <v>857.5</v>
      </c>
      <c r="W311" s="15">
        <f t="shared" si="258"/>
        <v>27.458800000000004</v>
      </c>
      <c r="X311" s="12">
        <f t="shared" si="242"/>
        <v>23899.995000000003</v>
      </c>
      <c r="Y311" s="12">
        <f t="shared" si="259"/>
        <v>15048.145</v>
      </c>
      <c r="Z311" s="12">
        <f t="shared" si="243"/>
        <v>4425.9250000000002</v>
      </c>
      <c r="AA311" s="12">
        <f t="shared" si="244"/>
        <v>252.91000000000003</v>
      </c>
      <c r="AB311" s="12">
        <f t="shared" si="245"/>
        <v>36.725278663869851</v>
      </c>
      <c r="AC311" s="15">
        <f t="shared" si="246"/>
        <v>-0.5952786638698484</v>
      </c>
      <c r="AD311" s="15">
        <f t="shared" si="260"/>
        <v>13.822804687500032</v>
      </c>
      <c r="AE311" s="15">
        <f t="shared" si="261"/>
        <v>0.35435668765867195</v>
      </c>
      <c r="AF311" s="15">
        <f t="shared" si="262"/>
        <v>191.06992942877284</v>
      </c>
      <c r="AG311" s="15">
        <f t="shared" si="263"/>
        <v>-1.647602169581645E-2</v>
      </c>
      <c r="AH311" s="15">
        <f t="shared" si="264"/>
        <v>1.647602169581645E-2</v>
      </c>
      <c r="AI311" s="15">
        <f t="shared" si="265"/>
        <v>1.647602169581645</v>
      </c>
      <c r="AJ311" s="7"/>
    </row>
    <row r="312" spans="1:36" x14ac:dyDescent="0.3">
      <c r="A312" s="14">
        <v>0.76</v>
      </c>
      <c r="B312" s="14">
        <v>661.5</v>
      </c>
      <c r="C312" s="14">
        <v>416.5</v>
      </c>
      <c r="D312" s="14">
        <v>122.5</v>
      </c>
      <c r="E312" s="14">
        <v>7</v>
      </c>
      <c r="F312" s="14">
        <v>36.909999999999997</v>
      </c>
      <c r="G312" s="12">
        <f t="shared" si="247"/>
        <v>0.5776</v>
      </c>
      <c r="H312" s="12">
        <f t="shared" si="248"/>
        <v>437582.25</v>
      </c>
      <c r="I312" s="12">
        <f t="shared" si="249"/>
        <v>173472.25</v>
      </c>
      <c r="J312" s="12">
        <f t="shared" si="250"/>
        <v>15006.25</v>
      </c>
      <c r="K312" s="12">
        <f t="shared" si="251"/>
        <v>49</v>
      </c>
      <c r="L312" s="12">
        <f t="shared" si="252"/>
        <v>1362.3480999999997</v>
      </c>
      <c r="M312" s="12">
        <f t="shared" si="237"/>
        <v>502.74</v>
      </c>
      <c r="N312" s="12">
        <f t="shared" si="253"/>
        <v>316.54000000000002</v>
      </c>
      <c r="O312" s="15">
        <f t="shared" si="254"/>
        <v>93.1</v>
      </c>
      <c r="P312" s="12">
        <f t="shared" si="238"/>
        <v>5.32</v>
      </c>
      <c r="Q312" s="12">
        <f t="shared" si="255"/>
        <v>275514.75</v>
      </c>
      <c r="R312" s="12">
        <f t="shared" si="239"/>
        <v>81033.75</v>
      </c>
      <c r="S312" s="12">
        <f t="shared" si="240"/>
        <v>4630.5</v>
      </c>
      <c r="T312" s="12">
        <f t="shared" si="256"/>
        <v>51021.25</v>
      </c>
      <c r="U312" s="12">
        <f t="shared" si="257"/>
        <v>2915.5</v>
      </c>
      <c r="V312" s="12">
        <f t="shared" si="241"/>
        <v>857.5</v>
      </c>
      <c r="W312" s="15">
        <f t="shared" si="258"/>
        <v>28.051599999999997</v>
      </c>
      <c r="X312" s="12">
        <f t="shared" si="242"/>
        <v>24415.964999999997</v>
      </c>
      <c r="Y312" s="12">
        <f t="shared" si="259"/>
        <v>15373.014999999999</v>
      </c>
      <c r="Z312" s="12">
        <f t="shared" si="243"/>
        <v>4521.4749999999995</v>
      </c>
      <c r="AA312" s="12">
        <f t="shared" si="244"/>
        <v>258.37</v>
      </c>
      <c r="AB312" s="12">
        <f t="shared" si="245"/>
        <v>36.725278663869851</v>
      </c>
      <c r="AC312" s="15">
        <f t="shared" si="246"/>
        <v>0.18472133613014563</v>
      </c>
      <c r="AD312" s="15">
        <f t="shared" si="260"/>
        <v>14.602804687500026</v>
      </c>
      <c r="AE312" s="15">
        <f t="shared" si="261"/>
        <v>3.4121972021706248E-2</v>
      </c>
      <c r="AF312" s="15">
        <f t="shared" si="262"/>
        <v>213.24190474127272</v>
      </c>
      <c r="AG312" s="15">
        <f t="shared" si="263"/>
        <v>5.004641997565582E-3</v>
      </c>
      <c r="AH312" s="15">
        <f t="shared" si="264"/>
        <v>5.004641997565582E-3</v>
      </c>
      <c r="AI312" s="15">
        <f t="shared" si="265"/>
        <v>0.5004641997565582</v>
      </c>
      <c r="AJ312" s="7"/>
    </row>
    <row r="313" spans="1:36" x14ac:dyDescent="0.3">
      <c r="A313" s="14">
        <v>0.76</v>
      </c>
      <c r="B313" s="14">
        <v>661.5</v>
      </c>
      <c r="C313" s="14">
        <v>416.5</v>
      </c>
      <c r="D313" s="14">
        <v>122.5</v>
      </c>
      <c r="E313" s="14">
        <v>7</v>
      </c>
      <c r="F313" s="14">
        <v>36.43</v>
      </c>
      <c r="G313" s="12">
        <f t="shared" si="247"/>
        <v>0.5776</v>
      </c>
      <c r="H313" s="12">
        <f t="shared" si="248"/>
        <v>437582.25</v>
      </c>
      <c r="I313" s="12">
        <f t="shared" si="249"/>
        <v>173472.25</v>
      </c>
      <c r="J313" s="12">
        <f t="shared" si="250"/>
        <v>15006.25</v>
      </c>
      <c r="K313" s="12">
        <f t="shared" si="251"/>
        <v>49</v>
      </c>
      <c r="L313" s="12">
        <f t="shared" si="252"/>
        <v>1327.1449</v>
      </c>
      <c r="M313" s="12">
        <f t="shared" si="237"/>
        <v>502.74</v>
      </c>
      <c r="N313" s="12">
        <f t="shared" si="253"/>
        <v>316.54000000000002</v>
      </c>
      <c r="O313" s="15">
        <f t="shared" si="254"/>
        <v>93.1</v>
      </c>
      <c r="P313" s="12">
        <f t="shared" si="238"/>
        <v>5.32</v>
      </c>
      <c r="Q313" s="12">
        <f t="shared" si="255"/>
        <v>275514.75</v>
      </c>
      <c r="R313" s="12">
        <f t="shared" si="239"/>
        <v>81033.75</v>
      </c>
      <c r="S313" s="12">
        <f t="shared" si="240"/>
        <v>4630.5</v>
      </c>
      <c r="T313" s="12">
        <f t="shared" si="256"/>
        <v>51021.25</v>
      </c>
      <c r="U313" s="12">
        <f t="shared" si="257"/>
        <v>2915.5</v>
      </c>
      <c r="V313" s="12">
        <f t="shared" si="241"/>
        <v>857.5</v>
      </c>
      <c r="W313" s="15">
        <f t="shared" si="258"/>
        <v>27.686800000000002</v>
      </c>
      <c r="X313" s="12">
        <f t="shared" si="242"/>
        <v>24098.445</v>
      </c>
      <c r="Y313" s="12">
        <f t="shared" si="259"/>
        <v>15173.094999999999</v>
      </c>
      <c r="Z313" s="12">
        <f t="shared" si="243"/>
        <v>4462.6750000000002</v>
      </c>
      <c r="AA313" s="12">
        <f t="shared" si="244"/>
        <v>255.01</v>
      </c>
      <c r="AB313" s="12">
        <f t="shared" si="245"/>
        <v>36.725278663869851</v>
      </c>
      <c r="AC313" s="15">
        <f t="shared" si="246"/>
        <v>-0.29527866386985124</v>
      </c>
      <c r="AD313" s="15">
        <f t="shared" si="260"/>
        <v>14.122804687500029</v>
      </c>
      <c r="AE313" s="15">
        <f t="shared" si="261"/>
        <v>8.7189489336764597E-2</v>
      </c>
      <c r="AF313" s="15">
        <f t="shared" si="262"/>
        <v>199.45361224127279</v>
      </c>
      <c r="AG313" s="15">
        <f t="shared" si="263"/>
        <v>-8.1053709544290763E-3</v>
      </c>
      <c r="AH313" s="15">
        <f t="shared" si="264"/>
        <v>8.1053709544290763E-3</v>
      </c>
      <c r="AI313" s="15">
        <f t="shared" si="265"/>
        <v>0.81053709544290764</v>
      </c>
      <c r="AJ313" s="7"/>
    </row>
    <row r="314" spans="1:36" x14ac:dyDescent="0.3">
      <c r="A314" s="14">
        <v>0.74</v>
      </c>
      <c r="B314" s="14">
        <v>686</v>
      </c>
      <c r="C314" s="14">
        <v>245</v>
      </c>
      <c r="D314" s="14">
        <v>220.5</v>
      </c>
      <c r="E314" s="14">
        <v>3.5</v>
      </c>
      <c r="F314" s="14">
        <v>12.43</v>
      </c>
      <c r="G314" s="12">
        <f t="shared" si="247"/>
        <v>0.54759999999999998</v>
      </c>
      <c r="H314" s="12">
        <f t="shared" si="248"/>
        <v>470596</v>
      </c>
      <c r="I314" s="12">
        <f t="shared" si="249"/>
        <v>60025</v>
      </c>
      <c r="J314" s="12">
        <f t="shared" si="250"/>
        <v>48620.25</v>
      </c>
      <c r="K314" s="12">
        <f t="shared" si="251"/>
        <v>12.25</v>
      </c>
      <c r="L314" s="12">
        <f t="shared" si="252"/>
        <v>154.50489999999999</v>
      </c>
      <c r="M314" s="12">
        <f t="shared" si="237"/>
        <v>507.64</v>
      </c>
      <c r="N314" s="12">
        <f t="shared" si="253"/>
        <v>181.3</v>
      </c>
      <c r="O314" s="15">
        <f t="shared" si="254"/>
        <v>163.16999999999999</v>
      </c>
      <c r="P314" s="12">
        <f t="shared" si="238"/>
        <v>2.59</v>
      </c>
      <c r="Q314" s="12">
        <f t="shared" si="255"/>
        <v>168070</v>
      </c>
      <c r="R314" s="12">
        <f t="shared" si="239"/>
        <v>151263</v>
      </c>
      <c r="S314" s="12">
        <f t="shared" si="240"/>
        <v>2401</v>
      </c>
      <c r="T314" s="12">
        <f t="shared" si="256"/>
        <v>54022.5</v>
      </c>
      <c r="U314" s="12">
        <f t="shared" si="257"/>
        <v>857.5</v>
      </c>
      <c r="V314" s="12">
        <f t="shared" si="241"/>
        <v>771.75</v>
      </c>
      <c r="W314" s="15">
        <f t="shared" si="258"/>
        <v>9.1981999999999999</v>
      </c>
      <c r="X314" s="12">
        <f t="shared" si="242"/>
        <v>8526.98</v>
      </c>
      <c r="Y314" s="12">
        <f t="shared" si="259"/>
        <v>3045.35</v>
      </c>
      <c r="Z314" s="12">
        <f t="shared" si="243"/>
        <v>2740.8150000000001</v>
      </c>
      <c r="AA314" s="12">
        <f t="shared" si="244"/>
        <v>43.504999999999995</v>
      </c>
      <c r="AB314" s="12">
        <f t="shared" si="245"/>
        <v>10.857851627883971</v>
      </c>
      <c r="AC314" s="15">
        <f t="shared" si="246"/>
        <v>1.572148372116029</v>
      </c>
      <c r="AD314" s="15">
        <f t="shared" si="260"/>
        <v>-9.8771953124999712</v>
      </c>
      <c r="AE314" s="15">
        <f t="shared" si="261"/>
        <v>2.47165050394708</v>
      </c>
      <c r="AF314" s="15">
        <f t="shared" si="262"/>
        <v>97.55898724127141</v>
      </c>
      <c r="AG314" s="15">
        <f t="shared" si="263"/>
        <v>0.12648015865776582</v>
      </c>
      <c r="AH314" s="15">
        <f t="shared" si="264"/>
        <v>0.12648015865776582</v>
      </c>
      <c r="AI314" s="15">
        <f t="shared" si="265"/>
        <v>12.648015865776582</v>
      </c>
      <c r="AJ314" s="7"/>
    </row>
    <row r="315" spans="1:36" x14ac:dyDescent="0.3">
      <c r="A315" s="14">
        <v>0.74</v>
      </c>
      <c r="B315" s="14">
        <v>686</v>
      </c>
      <c r="C315" s="14">
        <v>245</v>
      </c>
      <c r="D315" s="14">
        <v>220.5</v>
      </c>
      <c r="E315" s="14">
        <v>3.5</v>
      </c>
      <c r="F315" s="14">
        <v>12.5</v>
      </c>
      <c r="G315" s="12">
        <f t="shared" si="247"/>
        <v>0.54759999999999998</v>
      </c>
      <c r="H315" s="12">
        <f t="shared" si="248"/>
        <v>470596</v>
      </c>
      <c r="I315" s="12">
        <f t="shared" si="249"/>
        <v>60025</v>
      </c>
      <c r="J315" s="12">
        <f t="shared" si="250"/>
        <v>48620.25</v>
      </c>
      <c r="K315" s="12">
        <f t="shared" si="251"/>
        <v>12.25</v>
      </c>
      <c r="L315" s="12">
        <f t="shared" si="252"/>
        <v>156.25</v>
      </c>
      <c r="M315" s="12">
        <f t="shared" si="237"/>
        <v>507.64</v>
      </c>
      <c r="N315" s="12">
        <f t="shared" si="253"/>
        <v>181.3</v>
      </c>
      <c r="O315" s="15">
        <f t="shared" si="254"/>
        <v>163.16999999999999</v>
      </c>
      <c r="P315" s="12">
        <f t="shared" si="238"/>
        <v>2.59</v>
      </c>
      <c r="Q315" s="12">
        <f t="shared" si="255"/>
        <v>168070</v>
      </c>
      <c r="R315" s="12">
        <f t="shared" si="239"/>
        <v>151263</v>
      </c>
      <c r="S315" s="12">
        <f t="shared" si="240"/>
        <v>2401</v>
      </c>
      <c r="T315" s="12">
        <f t="shared" si="256"/>
        <v>54022.5</v>
      </c>
      <c r="U315" s="12">
        <f t="shared" si="257"/>
        <v>857.5</v>
      </c>
      <c r="V315" s="12">
        <f t="shared" si="241"/>
        <v>771.75</v>
      </c>
      <c r="W315" s="15">
        <f t="shared" si="258"/>
        <v>9.25</v>
      </c>
      <c r="X315" s="12">
        <f t="shared" si="242"/>
        <v>8575</v>
      </c>
      <c r="Y315" s="12">
        <f t="shared" si="259"/>
        <v>3062.5</v>
      </c>
      <c r="Z315" s="12">
        <f t="shared" si="243"/>
        <v>2756.25</v>
      </c>
      <c r="AA315" s="12">
        <f t="shared" si="244"/>
        <v>43.75</v>
      </c>
      <c r="AB315" s="12">
        <f t="shared" si="245"/>
        <v>10.857851627883971</v>
      </c>
      <c r="AC315" s="15">
        <f t="shared" si="246"/>
        <v>1.6421483721160293</v>
      </c>
      <c r="AD315" s="15">
        <f t="shared" si="260"/>
        <v>-9.8071953124999709</v>
      </c>
      <c r="AE315" s="15">
        <f t="shared" si="261"/>
        <v>2.6966512760433248</v>
      </c>
      <c r="AF315" s="15">
        <f t="shared" si="262"/>
        <v>96.1810798975214</v>
      </c>
      <c r="AG315" s="15">
        <f t="shared" si="263"/>
        <v>0.13137186976928233</v>
      </c>
      <c r="AH315" s="15">
        <f t="shared" si="264"/>
        <v>0.13137186976928233</v>
      </c>
      <c r="AI315" s="15">
        <f t="shared" si="265"/>
        <v>13.137186976928234</v>
      </c>
      <c r="AJ315" s="7"/>
    </row>
    <row r="316" spans="1:36" x14ac:dyDescent="0.3">
      <c r="A316" s="14">
        <v>0.74</v>
      </c>
      <c r="B316" s="14">
        <v>686</v>
      </c>
      <c r="C316" s="14">
        <v>245</v>
      </c>
      <c r="D316" s="14">
        <v>220.5</v>
      </c>
      <c r="E316" s="14">
        <v>3.5</v>
      </c>
      <c r="F316" s="14">
        <v>12.41</v>
      </c>
      <c r="G316" s="12">
        <f t="shared" si="247"/>
        <v>0.54759999999999998</v>
      </c>
      <c r="H316" s="12">
        <f t="shared" si="248"/>
        <v>470596</v>
      </c>
      <c r="I316" s="12">
        <f t="shared" si="249"/>
        <v>60025</v>
      </c>
      <c r="J316" s="12">
        <f t="shared" si="250"/>
        <v>48620.25</v>
      </c>
      <c r="K316" s="12">
        <f t="shared" si="251"/>
        <v>12.25</v>
      </c>
      <c r="L316" s="12">
        <f t="shared" si="252"/>
        <v>154.00810000000001</v>
      </c>
      <c r="M316" s="12">
        <f t="shared" si="237"/>
        <v>507.64</v>
      </c>
      <c r="N316" s="12">
        <f t="shared" si="253"/>
        <v>181.3</v>
      </c>
      <c r="O316" s="15">
        <f t="shared" si="254"/>
        <v>163.16999999999999</v>
      </c>
      <c r="P316" s="12">
        <f t="shared" si="238"/>
        <v>2.59</v>
      </c>
      <c r="Q316" s="12">
        <f t="shared" si="255"/>
        <v>168070</v>
      </c>
      <c r="R316" s="12">
        <f t="shared" si="239"/>
        <v>151263</v>
      </c>
      <c r="S316" s="12">
        <f t="shared" si="240"/>
        <v>2401</v>
      </c>
      <c r="T316" s="12">
        <f t="shared" si="256"/>
        <v>54022.5</v>
      </c>
      <c r="U316" s="12">
        <f t="shared" si="257"/>
        <v>857.5</v>
      </c>
      <c r="V316" s="12">
        <f t="shared" si="241"/>
        <v>771.75</v>
      </c>
      <c r="W316" s="15">
        <f t="shared" si="258"/>
        <v>9.1834000000000007</v>
      </c>
      <c r="X316" s="12">
        <f t="shared" si="242"/>
        <v>8513.26</v>
      </c>
      <c r="Y316" s="12">
        <f t="shared" si="259"/>
        <v>3040.45</v>
      </c>
      <c r="Z316" s="12">
        <f t="shared" si="243"/>
        <v>2736.4050000000002</v>
      </c>
      <c r="AA316" s="12">
        <f t="shared" si="244"/>
        <v>43.435000000000002</v>
      </c>
      <c r="AB316" s="12">
        <f t="shared" si="245"/>
        <v>10.857851627883971</v>
      </c>
      <c r="AC316" s="15">
        <f t="shared" si="246"/>
        <v>1.5521483721160294</v>
      </c>
      <c r="AD316" s="15">
        <f t="shared" si="260"/>
        <v>-9.8971953124999708</v>
      </c>
      <c r="AE316" s="15">
        <f t="shared" si="261"/>
        <v>2.4091645690624399</v>
      </c>
      <c r="AF316" s="15">
        <f t="shared" si="262"/>
        <v>97.95447505377139</v>
      </c>
      <c r="AG316" s="15">
        <f t="shared" si="263"/>
        <v>0.12507239098436981</v>
      </c>
      <c r="AH316" s="15">
        <f t="shared" si="264"/>
        <v>0.12507239098436981</v>
      </c>
      <c r="AI316" s="15">
        <f t="shared" si="265"/>
        <v>12.507239098436981</v>
      </c>
      <c r="AJ316" s="7"/>
    </row>
    <row r="317" spans="1:36" x14ac:dyDescent="0.3">
      <c r="A317" s="14">
        <v>0.74</v>
      </c>
      <c r="B317" s="14">
        <v>686</v>
      </c>
      <c r="C317" s="14">
        <v>245</v>
      </c>
      <c r="D317" s="14">
        <v>220.5</v>
      </c>
      <c r="E317" s="14">
        <v>3.5</v>
      </c>
      <c r="F317" s="14">
        <v>12.45</v>
      </c>
      <c r="G317" s="12">
        <f t="shared" si="247"/>
        <v>0.54759999999999998</v>
      </c>
      <c r="H317" s="12">
        <f t="shared" si="248"/>
        <v>470596</v>
      </c>
      <c r="I317" s="12">
        <f t="shared" si="249"/>
        <v>60025</v>
      </c>
      <c r="J317" s="12">
        <f t="shared" si="250"/>
        <v>48620.25</v>
      </c>
      <c r="K317" s="12">
        <f t="shared" si="251"/>
        <v>12.25</v>
      </c>
      <c r="L317" s="12">
        <f t="shared" si="252"/>
        <v>155.00249999999997</v>
      </c>
      <c r="M317" s="12">
        <f t="shared" si="237"/>
        <v>507.64</v>
      </c>
      <c r="N317" s="12">
        <f t="shared" si="253"/>
        <v>181.3</v>
      </c>
      <c r="O317" s="15">
        <f t="shared" si="254"/>
        <v>163.16999999999999</v>
      </c>
      <c r="P317" s="12">
        <f t="shared" si="238"/>
        <v>2.59</v>
      </c>
      <c r="Q317" s="12">
        <f t="shared" si="255"/>
        <v>168070</v>
      </c>
      <c r="R317" s="12">
        <f t="shared" si="239"/>
        <v>151263</v>
      </c>
      <c r="S317" s="12">
        <f t="shared" si="240"/>
        <v>2401</v>
      </c>
      <c r="T317" s="12">
        <f t="shared" si="256"/>
        <v>54022.5</v>
      </c>
      <c r="U317" s="12">
        <f t="shared" si="257"/>
        <v>857.5</v>
      </c>
      <c r="V317" s="12">
        <f t="shared" si="241"/>
        <v>771.75</v>
      </c>
      <c r="W317" s="15">
        <f t="shared" si="258"/>
        <v>9.2129999999999992</v>
      </c>
      <c r="X317" s="12">
        <f t="shared" si="242"/>
        <v>8540.6999999999989</v>
      </c>
      <c r="Y317" s="12">
        <f t="shared" si="259"/>
        <v>3050.25</v>
      </c>
      <c r="Z317" s="12">
        <f t="shared" si="243"/>
        <v>2745.2249999999999</v>
      </c>
      <c r="AA317" s="12">
        <f t="shared" si="244"/>
        <v>43.574999999999996</v>
      </c>
      <c r="AB317" s="12">
        <f t="shared" si="245"/>
        <v>10.857851627883971</v>
      </c>
      <c r="AC317" s="15">
        <f t="shared" si="246"/>
        <v>1.5921483721160286</v>
      </c>
      <c r="AD317" s="15">
        <f t="shared" si="260"/>
        <v>-9.8571953124999716</v>
      </c>
      <c r="AE317" s="15">
        <f t="shared" si="261"/>
        <v>2.5349364388317199</v>
      </c>
      <c r="AF317" s="15">
        <f t="shared" si="262"/>
        <v>97.164299428771415</v>
      </c>
      <c r="AG317" s="15">
        <f t="shared" si="263"/>
        <v>0.12788340338281354</v>
      </c>
      <c r="AH317" s="15">
        <f t="shared" si="264"/>
        <v>0.12788340338281354</v>
      </c>
      <c r="AI317" s="15">
        <f t="shared" si="265"/>
        <v>12.788340338281353</v>
      </c>
      <c r="AJ317" s="7"/>
    </row>
    <row r="318" spans="1:36" x14ac:dyDescent="0.3">
      <c r="A318" s="14">
        <v>0.71</v>
      </c>
      <c r="B318" s="14">
        <v>710.5</v>
      </c>
      <c r="C318" s="14">
        <v>269.5</v>
      </c>
      <c r="D318" s="14">
        <v>220.5</v>
      </c>
      <c r="E318" s="14">
        <v>3.5</v>
      </c>
      <c r="F318" s="14">
        <v>12.57</v>
      </c>
      <c r="G318" s="12">
        <f t="shared" si="247"/>
        <v>0.50409999999999999</v>
      </c>
      <c r="H318" s="12">
        <f t="shared" si="248"/>
        <v>504810.25</v>
      </c>
      <c r="I318" s="12">
        <f t="shared" si="249"/>
        <v>72630.25</v>
      </c>
      <c r="J318" s="12">
        <f t="shared" si="250"/>
        <v>48620.25</v>
      </c>
      <c r="K318" s="12">
        <f t="shared" si="251"/>
        <v>12.25</v>
      </c>
      <c r="L318" s="12">
        <f t="shared" si="252"/>
        <v>158.00490000000002</v>
      </c>
      <c r="M318" s="12">
        <f t="shared" si="237"/>
        <v>504.45499999999998</v>
      </c>
      <c r="N318" s="12">
        <f t="shared" si="253"/>
        <v>191.345</v>
      </c>
      <c r="O318" s="15">
        <f t="shared" si="254"/>
        <v>156.55499999999998</v>
      </c>
      <c r="P318" s="12">
        <f t="shared" si="238"/>
        <v>2.4849999999999999</v>
      </c>
      <c r="Q318" s="12">
        <f t="shared" si="255"/>
        <v>191479.75</v>
      </c>
      <c r="R318" s="12">
        <f t="shared" si="239"/>
        <v>156665.25</v>
      </c>
      <c r="S318" s="12">
        <f t="shared" si="240"/>
        <v>2486.75</v>
      </c>
      <c r="T318" s="12">
        <f t="shared" si="256"/>
        <v>59424.75</v>
      </c>
      <c r="U318" s="12">
        <f t="shared" si="257"/>
        <v>943.25</v>
      </c>
      <c r="V318" s="12">
        <f t="shared" si="241"/>
        <v>771.75</v>
      </c>
      <c r="W318" s="15">
        <f t="shared" si="258"/>
        <v>8.9246999999999996</v>
      </c>
      <c r="X318" s="12">
        <f t="shared" si="242"/>
        <v>8930.9850000000006</v>
      </c>
      <c r="Y318" s="12">
        <f t="shared" si="259"/>
        <v>3387.6150000000002</v>
      </c>
      <c r="Z318" s="12">
        <f t="shared" si="243"/>
        <v>2771.6849999999999</v>
      </c>
      <c r="AA318" s="12">
        <f t="shared" si="244"/>
        <v>43.995000000000005</v>
      </c>
      <c r="AB318" s="12">
        <f t="shared" si="245"/>
        <v>12.152389075022025</v>
      </c>
      <c r="AC318" s="15">
        <f t="shared" si="246"/>
        <v>0.41761092497797492</v>
      </c>
      <c r="AD318" s="15">
        <f t="shared" si="260"/>
        <v>-9.7371953124999706</v>
      </c>
      <c r="AE318" s="15">
        <f t="shared" si="261"/>
        <v>0.17439888466095979</v>
      </c>
      <c r="AF318" s="15">
        <f t="shared" si="262"/>
        <v>94.812972553771402</v>
      </c>
      <c r="AG318" s="15">
        <f t="shared" si="263"/>
        <v>3.32228261716766E-2</v>
      </c>
      <c r="AH318" s="15">
        <f t="shared" si="264"/>
        <v>3.32228261716766E-2</v>
      </c>
      <c r="AI318" s="15">
        <f t="shared" si="265"/>
        <v>3.32228261716766</v>
      </c>
      <c r="AJ318" s="7"/>
    </row>
    <row r="319" spans="1:36" x14ac:dyDescent="0.3">
      <c r="A319" s="14">
        <v>0.71</v>
      </c>
      <c r="B319" s="14">
        <v>710.5</v>
      </c>
      <c r="C319" s="14">
        <v>269.5</v>
      </c>
      <c r="D319" s="14">
        <v>220.5</v>
      </c>
      <c r="E319" s="14">
        <v>3.5</v>
      </c>
      <c r="F319" s="14">
        <v>12.65</v>
      </c>
      <c r="G319" s="12">
        <f t="shared" si="247"/>
        <v>0.50409999999999999</v>
      </c>
      <c r="H319" s="12">
        <f t="shared" si="248"/>
        <v>504810.25</v>
      </c>
      <c r="I319" s="12">
        <f t="shared" si="249"/>
        <v>72630.25</v>
      </c>
      <c r="J319" s="12">
        <f t="shared" si="250"/>
        <v>48620.25</v>
      </c>
      <c r="K319" s="12">
        <f t="shared" si="251"/>
        <v>12.25</v>
      </c>
      <c r="L319" s="12">
        <f t="shared" si="252"/>
        <v>160.02250000000001</v>
      </c>
      <c r="M319" s="12">
        <f t="shared" si="237"/>
        <v>504.45499999999998</v>
      </c>
      <c r="N319" s="12">
        <f t="shared" si="253"/>
        <v>191.345</v>
      </c>
      <c r="O319" s="15">
        <f t="shared" si="254"/>
        <v>156.55499999999998</v>
      </c>
      <c r="P319" s="12">
        <f t="shared" si="238"/>
        <v>2.4849999999999999</v>
      </c>
      <c r="Q319" s="12">
        <f t="shared" si="255"/>
        <v>191479.75</v>
      </c>
      <c r="R319" s="12">
        <f t="shared" si="239"/>
        <v>156665.25</v>
      </c>
      <c r="S319" s="12">
        <f t="shared" si="240"/>
        <v>2486.75</v>
      </c>
      <c r="T319" s="12">
        <f t="shared" si="256"/>
        <v>59424.75</v>
      </c>
      <c r="U319" s="12">
        <f t="shared" si="257"/>
        <v>943.25</v>
      </c>
      <c r="V319" s="12">
        <f t="shared" si="241"/>
        <v>771.75</v>
      </c>
      <c r="W319" s="15">
        <f t="shared" si="258"/>
        <v>8.9815000000000005</v>
      </c>
      <c r="X319" s="12">
        <f t="shared" si="242"/>
        <v>8987.8250000000007</v>
      </c>
      <c r="Y319" s="12">
        <f t="shared" si="259"/>
        <v>3409.1750000000002</v>
      </c>
      <c r="Z319" s="12">
        <f t="shared" si="243"/>
        <v>2789.3250000000003</v>
      </c>
      <c r="AA319" s="12">
        <f t="shared" si="244"/>
        <v>44.274999999999999</v>
      </c>
      <c r="AB319" s="12">
        <f t="shared" si="245"/>
        <v>12.152389075022025</v>
      </c>
      <c r="AC319" s="15">
        <f t="shared" si="246"/>
        <v>0.49761092497797499</v>
      </c>
      <c r="AD319" s="15">
        <f t="shared" si="260"/>
        <v>-9.6571953124999705</v>
      </c>
      <c r="AE319" s="15">
        <f t="shared" si="261"/>
        <v>0.24761663265743586</v>
      </c>
      <c r="AF319" s="15">
        <f t="shared" si="262"/>
        <v>93.261421303771399</v>
      </c>
      <c r="AG319" s="15">
        <f t="shared" si="263"/>
        <v>3.9336832014069165E-2</v>
      </c>
      <c r="AH319" s="15">
        <f t="shared" si="264"/>
        <v>3.9336832014069165E-2</v>
      </c>
      <c r="AI319" s="15">
        <f t="shared" si="265"/>
        <v>3.9336832014069163</v>
      </c>
      <c r="AJ319" s="7"/>
    </row>
    <row r="320" spans="1:36" x14ac:dyDescent="0.3">
      <c r="A320" s="14">
        <v>0.71</v>
      </c>
      <c r="B320" s="14">
        <v>710.5</v>
      </c>
      <c r="C320" s="14">
        <v>269.5</v>
      </c>
      <c r="D320" s="14">
        <v>220.5</v>
      </c>
      <c r="E320" s="14">
        <v>3.5</v>
      </c>
      <c r="F320" s="14">
        <v>12.57</v>
      </c>
      <c r="G320" s="12">
        <f t="shared" si="247"/>
        <v>0.50409999999999999</v>
      </c>
      <c r="H320" s="12">
        <f t="shared" si="248"/>
        <v>504810.25</v>
      </c>
      <c r="I320" s="12">
        <f t="shared" si="249"/>
        <v>72630.25</v>
      </c>
      <c r="J320" s="12">
        <f t="shared" si="250"/>
        <v>48620.25</v>
      </c>
      <c r="K320" s="12">
        <f t="shared" si="251"/>
        <v>12.25</v>
      </c>
      <c r="L320" s="12">
        <f t="shared" si="252"/>
        <v>158.00490000000002</v>
      </c>
      <c r="M320" s="12">
        <f t="shared" si="237"/>
        <v>504.45499999999998</v>
      </c>
      <c r="N320" s="12">
        <f t="shared" si="253"/>
        <v>191.345</v>
      </c>
      <c r="O320" s="15">
        <f t="shared" si="254"/>
        <v>156.55499999999998</v>
      </c>
      <c r="P320" s="12">
        <f t="shared" si="238"/>
        <v>2.4849999999999999</v>
      </c>
      <c r="Q320" s="12">
        <f t="shared" si="255"/>
        <v>191479.75</v>
      </c>
      <c r="R320" s="12">
        <f t="shared" si="239"/>
        <v>156665.25</v>
      </c>
      <c r="S320" s="12">
        <f t="shared" si="240"/>
        <v>2486.75</v>
      </c>
      <c r="T320" s="12">
        <f t="shared" si="256"/>
        <v>59424.75</v>
      </c>
      <c r="U320" s="12">
        <f t="shared" si="257"/>
        <v>943.25</v>
      </c>
      <c r="V320" s="12">
        <f t="shared" si="241"/>
        <v>771.75</v>
      </c>
      <c r="W320" s="15">
        <f t="shared" si="258"/>
        <v>8.9246999999999996</v>
      </c>
      <c r="X320" s="12">
        <f t="shared" si="242"/>
        <v>8930.9850000000006</v>
      </c>
      <c r="Y320" s="12">
        <f t="shared" si="259"/>
        <v>3387.6150000000002</v>
      </c>
      <c r="Z320" s="12">
        <f t="shared" si="243"/>
        <v>2771.6849999999999</v>
      </c>
      <c r="AA320" s="12">
        <f t="shared" si="244"/>
        <v>43.995000000000005</v>
      </c>
      <c r="AB320" s="12">
        <f t="shared" si="245"/>
        <v>12.152389075022025</v>
      </c>
      <c r="AC320" s="15">
        <f t="shared" si="246"/>
        <v>0.41761092497797492</v>
      </c>
      <c r="AD320" s="15">
        <f t="shared" si="260"/>
        <v>-9.7371953124999706</v>
      </c>
      <c r="AE320" s="15">
        <f t="shared" si="261"/>
        <v>0.17439888466095979</v>
      </c>
      <c r="AF320" s="15">
        <f t="shared" si="262"/>
        <v>94.812972553771402</v>
      </c>
      <c r="AG320" s="15">
        <f t="shared" si="263"/>
        <v>3.32228261716766E-2</v>
      </c>
      <c r="AH320" s="15">
        <f t="shared" si="264"/>
        <v>3.32228261716766E-2</v>
      </c>
      <c r="AI320" s="15">
        <f t="shared" si="265"/>
        <v>3.32228261716766</v>
      </c>
      <c r="AJ320" s="7"/>
    </row>
    <row r="321" spans="1:36" x14ac:dyDescent="0.3">
      <c r="A321" s="14">
        <v>0.71</v>
      </c>
      <c r="B321" s="14">
        <v>710.5</v>
      </c>
      <c r="C321" s="14">
        <v>269.5</v>
      </c>
      <c r="D321" s="14">
        <v>220.5</v>
      </c>
      <c r="E321" s="14">
        <v>3.5</v>
      </c>
      <c r="F321" s="14">
        <v>12.63</v>
      </c>
      <c r="G321" s="12">
        <f t="shared" si="247"/>
        <v>0.50409999999999999</v>
      </c>
      <c r="H321" s="12">
        <f t="shared" si="248"/>
        <v>504810.25</v>
      </c>
      <c r="I321" s="12">
        <f t="shared" si="249"/>
        <v>72630.25</v>
      </c>
      <c r="J321" s="12">
        <f t="shared" si="250"/>
        <v>48620.25</v>
      </c>
      <c r="K321" s="12">
        <f t="shared" si="251"/>
        <v>12.25</v>
      </c>
      <c r="L321" s="12">
        <f t="shared" si="252"/>
        <v>159.51690000000002</v>
      </c>
      <c r="M321" s="12">
        <f t="shared" si="237"/>
        <v>504.45499999999998</v>
      </c>
      <c r="N321" s="12">
        <f t="shared" si="253"/>
        <v>191.345</v>
      </c>
      <c r="O321" s="15">
        <f t="shared" si="254"/>
        <v>156.55499999999998</v>
      </c>
      <c r="P321" s="12">
        <f t="shared" si="238"/>
        <v>2.4849999999999999</v>
      </c>
      <c r="Q321" s="12">
        <f t="shared" si="255"/>
        <v>191479.75</v>
      </c>
      <c r="R321" s="12">
        <f t="shared" si="239"/>
        <v>156665.25</v>
      </c>
      <c r="S321" s="12">
        <f t="shared" si="240"/>
        <v>2486.75</v>
      </c>
      <c r="T321" s="12">
        <f t="shared" si="256"/>
        <v>59424.75</v>
      </c>
      <c r="U321" s="12">
        <f t="shared" si="257"/>
        <v>943.25</v>
      </c>
      <c r="V321" s="12">
        <f t="shared" si="241"/>
        <v>771.75</v>
      </c>
      <c r="W321" s="15">
        <f t="shared" si="258"/>
        <v>8.9672999999999998</v>
      </c>
      <c r="X321" s="12">
        <f t="shared" si="242"/>
        <v>8973.6149999999998</v>
      </c>
      <c r="Y321" s="12">
        <f t="shared" si="259"/>
        <v>3403.7850000000003</v>
      </c>
      <c r="Z321" s="12">
        <f t="shared" si="243"/>
        <v>2784.915</v>
      </c>
      <c r="AA321" s="12">
        <f t="shared" si="244"/>
        <v>44.205000000000005</v>
      </c>
      <c r="AB321" s="12">
        <f t="shared" si="245"/>
        <v>12.152389075022025</v>
      </c>
      <c r="AC321" s="15">
        <f t="shared" si="246"/>
        <v>0.47761092497797542</v>
      </c>
      <c r="AD321" s="15">
        <f t="shared" si="260"/>
        <v>-9.6771953124999701</v>
      </c>
      <c r="AE321" s="15">
        <f t="shared" si="261"/>
        <v>0.22811219565831725</v>
      </c>
      <c r="AF321" s="15">
        <f t="shared" si="262"/>
        <v>93.648109116271399</v>
      </c>
      <c r="AG321" s="15">
        <f t="shared" si="263"/>
        <v>3.7815591843070102E-2</v>
      </c>
      <c r="AH321" s="15">
        <f t="shared" si="264"/>
        <v>3.7815591843070102E-2</v>
      </c>
      <c r="AI321" s="15">
        <f t="shared" si="265"/>
        <v>3.7815591843070102</v>
      </c>
      <c r="AJ321" s="7"/>
    </row>
    <row r="322" spans="1:36" x14ac:dyDescent="0.3">
      <c r="A322" s="14">
        <v>0.69</v>
      </c>
      <c r="B322" s="14">
        <v>735</v>
      </c>
      <c r="C322" s="14">
        <v>294</v>
      </c>
      <c r="D322" s="14">
        <v>220.5</v>
      </c>
      <c r="E322" s="14">
        <v>3.5</v>
      </c>
      <c r="F322" s="14">
        <v>12.78</v>
      </c>
      <c r="G322" s="12">
        <f t="shared" si="247"/>
        <v>0.47609999999999991</v>
      </c>
      <c r="H322" s="12">
        <f t="shared" si="248"/>
        <v>540225</v>
      </c>
      <c r="I322" s="12">
        <f t="shared" si="249"/>
        <v>86436</v>
      </c>
      <c r="J322" s="12">
        <f t="shared" si="250"/>
        <v>48620.25</v>
      </c>
      <c r="K322" s="12">
        <f t="shared" si="251"/>
        <v>12.25</v>
      </c>
      <c r="L322" s="12">
        <f t="shared" si="252"/>
        <v>163.32839999999999</v>
      </c>
      <c r="M322" s="12">
        <f t="shared" ref="M322:M385" si="266">A322*B322</f>
        <v>507.15</v>
      </c>
      <c r="N322" s="12">
        <f t="shared" si="253"/>
        <v>202.85999999999999</v>
      </c>
      <c r="O322" s="15">
        <f t="shared" si="254"/>
        <v>152.14499999999998</v>
      </c>
      <c r="P322" s="12">
        <f t="shared" ref="P322:P385" si="267">A322*E322</f>
        <v>2.415</v>
      </c>
      <c r="Q322" s="12">
        <f t="shared" si="255"/>
        <v>216090</v>
      </c>
      <c r="R322" s="12">
        <f t="shared" ref="R322:R385" si="268">B322*D322</f>
        <v>162067.5</v>
      </c>
      <c r="S322" s="12">
        <f t="shared" ref="S322:S385" si="269">B322*E322</f>
        <v>2572.5</v>
      </c>
      <c r="T322" s="12">
        <f t="shared" si="256"/>
        <v>64827</v>
      </c>
      <c r="U322" s="12">
        <f t="shared" si="257"/>
        <v>1029</v>
      </c>
      <c r="V322" s="12">
        <f t="shared" ref="V322:V385" si="270">D322*E322</f>
        <v>771.75</v>
      </c>
      <c r="W322" s="15">
        <f t="shared" si="258"/>
        <v>8.8181999999999992</v>
      </c>
      <c r="X322" s="12">
        <f t="shared" ref="X322:X385" si="271">B322*F322</f>
        <v>9393.2999999999993</v>
      </c>
      <c r="Y322" s="12">
        <f t="shared" si="259"/>
        <v>3757.3199999999997</v>
      </c>
      <c r="Z322" s="12">
        <f t="shared" ref="Z322:Z385" si="272">D322*F322</f>
        <v>2817.99</v>
      </c>
      <c r="AA322" s="12">
        <f t="shared" ref="AA322:AA385" si="273">E322*F322</f>
        <v>44.73</v>
      </c>
      <c r="AB322" s="12">
        <f t="shared" ref="AB322:AB385" si="274">$AL$57+($AM$57*A322)+($AN$57*B322)+($AO$57*C322)+($AP$57*D322)+($AQ$57*E322)</f>
        <v>12.799192204392508</v>
      </c>
      <c r="AC322" s="15">
        <f t="shared" ref="AC322:AC385" si="275">F322-AB322</f>
        <v>-1.9192204392508572E-2</v>
      </c>
      <c r="AD322" s="15">
        <f t="shared" si="260"/>
        <v>-9.5271953124999715</v>
      </c>
      <c r="AE322" s="15">
        <f t="shared" si="261"/>
        <v>3.6834070944382529E-4</v>
      </c>
      <c r="AF322" s="15">
        <f t="shared" si="262"/>
        <v>90.767450522521429</v>
      </c>
      <c r="AG322" s="15">
        <f t="shared" si="263"/>
        <v>-1.5017374329036441E-3</v>
      </c>
      <c r="AH322" s="15">
        <f t="shared" si="264"/>
        <v>1.5017374329036441E-3</v>
      </c>
      <c r="AI322" s="15">
        <f t="shared" si="265"/>
        <v>0.1501737432903644</v>
      </c>
      <c r="AJ322" s="7"/>
    </row>
    <row r="323" spans="1:36" x14ac:dyDescent="0.3">
      <c r="A323" s="14">
        <v>0.69</v>
      </c>
      <c r="B323" s="14">
        <v>735</v>
      </c>
      <c r="C323" s="14">
        <v>294</v>
      </c>
      <c r="D323" s="14">
        <v>220.5</v>
      </c>
      <c r="E323" s="14">
        <v>3.5</v>
      </c>
      <c r="F323" s="14">
        <v>12.93</v>
      </c>
      <c r="G323" s="12">
        <f t="shared" ref="G323:G386" si="276">POWER(A323,2)</f>
        <v>0.47609999999999991</v>
      </c>
      <c r="H323" s="12">
        <f t="shared" ref="H323:H386" si="277">POWER(B323,2)</f>
        <v>540225</v>
      </c>
      <c r="I323" s="12">
        <f t="shared" ref="I323:I386" si="278">POWER(C323,2)</f>
        <v>86436</v>
      </c>
      <c r="J323" s="12">
        <f t="shared" ref="J323:J386" si="279">POWER(D323,2)</f>
        <v>48620.25</v>
      </c>
      <c r="K323" s="12">
        <f t="shared" ref="K323:K386" si="280">POWER(E323,2)</f>
        <v>12.25</v>
      </c>
      <c r="L323" s="12">
        <f t="shared" ref="L323:L386" si="281">POWER(F323,2)</f>
        <v>167.1849</v>
      </c>
      <c r="M323" s="12">
        <f t="shared" si="266"/>
        <v>507.15</v>
      </c>
      <c r="N323" s="12">
        <f t="shared" ref="N323:N386" si="282">A323*C323</f>
        <v>202.85999999999999</v>
      </c>
      <c r="O323" s="15">
        <f t="shared" ref="O323:O386" si="283">A323*D323</f>
        <v>152.14499999999998</v>
      </c>
      <c r="P323" s="12">
        <f t="shared" si="267"/>
        <v>2.415</v>
      </c>
      <c r="Q323" s="12">
        <f t="shared" ref="Q323:Q386" si="284">B323*C323</f>
        <v>216090</v>
      </c>
      <c r="R323" s="12">
        <f t="shared" si="268"/>
        <v>162067.5</v>
      </c>
      <c r="S323" s="12">
        <f t="shared" si="269"/>
        <v>2572.5</v>
      </c>
      <c r="T323" s="12">
        <f t="shared" ref="T323:T386" si="285">C323*D323</f>
        <v>64827</v>
      </c>
      <c r="U323" s="12">
        <f t="shared" ref="U323:U386" si="286">C323*E323</f>
        <v>1029</v>
      </c>
      <c r="V323" s="12">
        <f t="shared" si="270"/>
        <v>771.75</v>
      </c>
      <c r="W323" s="15">
        <f t="shared" ref="W323:W386" si="287">A323*F323</f>
        <v>8.9216999999999995</v>
      </c>
      <c r="X323" s="12">
        <f t="shared" si="271"/>
        <v>9503.5499999999993</v>
      </c>
      <c r="Y323" s="12">
        <f t="shared" ref="Y323:Y386" si="288">C323*F323</f>
        <v>3801.42</v>
      </c>
      <c r="Z323" s="12">
        <f t="shared" si="272"/>
        <v>2851.0650000000001</v>
      </c>
      <c r="AA323" s="12">
        <f t="shared" si="273"/>
        <v>45.254999999999995</v>
      </c>
      <c r="AB323" s="12">
        <f t="shared" si="274"/>
        <v>12.799192204392508</v>
      </c>
      <c r="AC323" s="15">
        <f t="shared" si="275"/>
        <v>0.13080779560749178</v>
      </c>
      <c r="AD323" s="15">
        <f t="shared" ref="AD323:AD386" si="289">F323-$BM$4</f>
        <v>-9.3771953124999712</v>
      </c>
      <c r="AE323" s="15">
        <f t="shared" ref="AE323:AE386" si="290">POWER(AC323,2)</f>
        <v>1.7110679391691346E-2</v>
      </c>
      <c r="AF323" s="15">
        <f t="shared" ref="AF323:AF386" si="291">POWER(AD323,2)</f>
        <v>87.931791928771432</v>
      </c>
      <c r="AG323" s="15">
        <f t="shared" ref="AG323:AG386" si="292">AC323/F323</f>
        <v>1.0116612189287841E-2</v>
      </c>
      <c r="AH323" s="15">
        <f t="shared" ref="AH323:AH386" si="293">ABS(AG323)</f>
        <v>1.0116612189287841E-2</v>
      </c>
      <c r="AI323" s="15">
        <f t="shared" ref="AI323:AI386" si="294">AH323*100</f>
        <v>1.0116612189287841</v>
      </c>
      <c r="AJ323" s="7"/>
    </row>
    <row r="324" spans="1:36" x14ac:dyDescent="0.3">
      <c r="A324" s="14">
        <v>0.69</v>
      </c>
      <c r="B324" s="14">
        <v>735</v>
      </c>
      <c r="C324" s="14">
        <v>294</v>
      </c>
      <c r="D324" s="14">
        <v>220.5</v>
      </c>
      <c r="E324" s="14">
        <v>3.5</v>
      </c>
      <c r="F324" s="14">
        <v>12.73</v>
      </c>
      <c r="G324" s="12">
        <f t="shared" si="276"/>
        <v>0.47609999999999991</v>
      </c>
      <c r="H324" s="12">
        <f t="shared" si="277"/>
        <v>540225</v>
      </c>
      <c r="I324" s="12">
        <f t="shared" si="278"/>
        <v>86436</v>
      </c>
      <c r="J324" s="12">
        <f t="shared" si="279"/>
        <v>48620.25</v>
      </c>
      <c r="K324" s="12">
        <f t="shared" si="280"/>
        <v>12.25</v>
      </c>
      <c r="L324" s="12">
        <f t="shared" si="281"/>
        <v>162.05290000000002</v>
      </c>
      <c r="M324" s="12">
        <f t="shared" si="266"/>
        <v>507.15</v>
      </c>
      <c r="N324" s="12">
        <f t="shared" si="282"/>
        <v>202.85999999999999</v>
      </c>
      <c r="O324" s="15">
        <f t="shared" si="283"/>
        <v>152.14499999999998</v>
      </c>
      <c r="P324" s="12">
        <f t="shared" si="267"/>
        <v>2.415</v>
      </c>
      <c r="Q324" s="12">
        <f t="shared" si="284"/>
        <v>216090</v>
      </c>
      <c r="R324" s="12">
        <f t="shared" si="268"/>
        <v>162067.5</v>
      </c>
      <c r="S324" s="12">
        <f t="shared" si="269"/>
        <v>2572.5</v>
      </c>
      <c r="T324" s="12">
        <f t="shared" si="285"/>
        <v>64827</v>
      </c>
      <c r="U324" s="12">
        <f t="shared" si="286"/>
        <v>1029</v>
      </c>
      <c r="V324" s="12">
        <f t="shared" si="270"/>
        <v>771.75</v>
      </c>
      <c r="W324" s="15">
        <f t="shared" si="287"/>
        <v>8.7836999999999996</v>
      </c>
      <c r="X324" s="12">
        <f t="shared" si="271"/>
        <v>9356.5500000000011</v>
      </c>
      <c r="Y324" s="12">
        <f t="shared" si="288"/>
        <v>3742.6200000000003</v>
      </c>
      <c r="Z324" s="12">
        <f t="shared" si="272"/>
        <v>2806.9650000000001</v>
      </c>
      <c r="AA324" s="12">
        <f t="shared" si="273"/>
        <v>44.555</v>
      </c>
      <c r="AB324" s="12">
        <f t="shared" si="274"/>
        <v>12.799192204392508</v>
      </c>
      <c r="AC324" s="15">
        <f t="shared" si="275"/>
        <v>-6.9192204392507506E-2</v>
      </c>
      <c r="AD324" s="15">
        <f t="shared" si="289"/>
        <v>-9.5771953124999705</v>
      </c>
      <c r="AE324" s="15">
        <f t="shared" si="290"/>
        <v>4.7875611486945351E-3</v>
      </c>
      <c r="AF324" s="15">
        <f t="shared" si="291"/>
        <v>91.722670053771409</v>
      </c>
      <c r="AG324" s="15">
        <f t="shared" si="292"/>
        <v>-5.4353656239204641E-3</v>
      </c>
      <c r="AH324" s="15">
        <f t="shared" si="293"/>
        <v>5.4353656239204641E-3</v>
      </c>
      <c r="AI324" s="15">
        <f t="shared" si="294"/>
        <v>0.5435365623920464</v>
      </c>
      <c r="AJ324" s="7"/>
    </row>
    <row r="325" spans="1:36" x14ac:dyDescent="0.3">
      <c r="A325" s="14">
        <v>0.69</v>
      </c>
      <c r="B325" s="14">
        <v>735</v>
      </c>
      <c r="C325" s="14">
        <v>294</v>
      </c>
      <c r="D325" s="14">
        <v>220.5</v>
      </c>
      <c r="E325" s="14">
        <v>3.5</v>
      </c>
      <c r="F325" s="14">
        <v>12.72</v>
      </c>
      <c r="G325" s="12">
        <f t="shared" si="276"/>
        <v>0.47609999999999991</v>
      </c>
      <c r="H325" s="12">
        <f t="shared" si="277"/>
        <v>540225</v>
      </c>
      <c r="I325" s="12">
        <f t="shared" si="278"/>
        <v>86436</v>
      </c>
      <c r="J325" s="12">
        <f t="shared" si="279"/>
        <v>48620.25</v>
      </c>
      <c r="K325" s="12">
        <f t="shared" si="280"/>
        <v>12.25</v>
      </c>
      <c r="L325" s="12">
        <f t="shared" si="281"/>
        <v>161.79840000000002</v>
      </c>
      <c r="M325" s="12">
        <f t="shared" si="266"/>
        <v>507.15</v>
      </c>
      <c r="N325" s="12">
        <f t="shared" si="282"/>
        <v>202.85999999999999</v>
      </c>
      <c r="O325" s="15">
        <f t="shared" si="283"/>
        <v>152.14499999999998</v>
      </c>
      <c r="P325" s="12">
        <f t="shared" si="267"/>
        <v>2.415</v>
      </c>
      <c r="Q325" s="12">
        <f t="shared" si="284"/>
        <v>216090</v>
      </c>
      <c r="R325" s="12">
        <f t="shared" si="268"/>
        <v>162067.5</v>
      </c>
      <c r="S325" s="12">
        <f t="shared" si="269"/>
        <v>2572.5</v>
      </c>
      <c r="T325" s="12">
        <f t="shared" si="285"/>
        <v>64827</v>
      </c>
      <c r="U325" s="12">
        <f t="shared" si="286"/>
        <v>1029</v>
      </c>
      <c r="V325" s="12">
        <f t="shared" si="270"/>
        <v>771.75</v>
      </c>
      <c r="W325" s="15">
        <f t="shared" si="287"/>
        <v>8.7767999999999997</v>
      </c>
      <c r="X325" s="12">
        <f t="shared" si="271"/>
        <v>9349.2000000000007</v>
      </c>
      <c r="Y325" s="12">
        <f t="shared" si="288"/>
        <v>3739.6800000000003</v>
      </c>
      <c r="Z325" s="12">
        <f t="shared" si="272"/>
        <v>2804.76</v>
      </c>
      <c r="AA325" s="12">
        <f t="shared" si="273"/>
        <v>44.52</v>
      </c>
      <c r="AB325" s="12">
        <f t="shared" si="274"/>
        <v>12.799192204392508</v>
      </c>
      <c r="AC325" s="15">
        <f t="shared" si="275"/>
        <v>-7.9192204392507293E-2</v>
      </c>
      <c r="AD325" s="15">
        <f t="shared" si="289"/>
        <v>-9.5871953124999703</v>
      </c>
      <c r="AE325" s="15">
        <f t="shared" si="290"/>
        <v>6.2714052365446509E-3</v>
      </c>
      <c r="AF325" s="15">
        <f t="shared" si="291"/>
        <v>91.914313960021403</v>
      </c>
      <c r="AG325" s="15">
        <f t="shared" si="292"/>
        <v>-6.2258022321153529E-3</v>
      </c>
      <c r="AH325" s="15">
        <f t="shared" si="293"/>
        <v>6.2258022321153529E-3</v>
      </c>
      <c r="AI325" s="15">
        <f t="shared" si="294"/>
        <v>0.62258022321153528</v>
      </c>
      <c r="AJ325" s="7"/>
    </row>
    <row r="326" spans="1:36" x14ac:dyDescent="0.3">
      <c r="A326" s="14">
        <v>0.66</v>
      </c>
      <c r="B326" s="14">
        <v>759.5</v>
      </c>
      <c r="C326" s="14">
        <v>318.5</v>
      </c>
      <c r="D326" s="14">
        <v>220.5</v>
      </c>
      <c r="E326" s="14">
        <v>3.5</v>
      </c>
      <c r="F326" s="14">
        <v>13.17</v>
      </c>
      <c r="G326" s="12">
        <f t="shared" si="276"/>
        <v>0.43560000000000004</v>
      </c>
      <c r="H326" s="12">
        <f t="shared" si="277"/>
        <v>576840.25</v>
      </c>
      <c r="I326" s="12">
        <f t="shared" si="278"/>
        <v>101442.25</v>
      </c>
      <c r="J326" s="12">
        <f t="shared" si="279"/>
        <v>48620.25</v>
      </c>
      <c r="K326" s="12">
        <f t="shared" si="280"/>
        <v>12.25</v>
      </c>
      <c r="L326" s="12">
        <f t="shared" si="281"/>
        <v>173.44890000000001</v>
      </c>
      <c r="M326" s="12">
        <f t="shared" si="266"/>
        <v>501.27000000000004</v>
      </c>
      <c r="N326" s="12">
        <f t="shared" si="282"/>
        <v>210.21</v>
      </c>
      <c r="O326" s="15">
        <f t="shared" si="283"/>
        <v>145.53</v>
      </c>
      <c r="P326" s="12">
        <f t="shared" si="267"/>
        <v>2.31</v>
      </c>
      <c r="Q326" s="12">
        <f t="shared" si="284"/>
        <v>241900.75</v>
      </c>
      <c r="R326" s="12">
        <f t="shared" si="268"/>
        <v>167469.75</v>
      </c>
      <c r="S326" s="12">
        <f t="shared" si="269"/>
        <v>2658.25</v>
      </c>
      <c r="T326" s="12">
        <f t="shared" si="285"/>
        <v>70229.25</v>
      </c>
      <c r="U326" s="12">
        <f t="shared" si="286"/>
        <v>1114.75</v>
      </c>
      <c r="V326" s="12">
        <f t="shared" si="270"/>
        <v>771.75</v>
      </c>
      <c r="W326" s="15">
        <f t="shared" si="287"/>
        <v>8.6921999999999997</v>
      </c>
      <c r="X326" s="12">
        <f t="shared" si="271"/>
        <v>10002.615</v>
      </c>
      <c r="Y326" s="12">
        <f t="shared" si="288"/>
        <v>4194.6449999999995</v>
      </c>
      <c r="Z326" s="12">
        <f t="shared" si="272"/>
        <v>2903.9850000000001</v>
      </c>
      <c r="AA326" s="12">
        <f t="shared" si="273"/>
        <v>46.094999999999999</v>
      </c>
      <c r="AB326" s="12">
        <f t="shared" si="274"/>
        <v>14.093729651530335</v>
      </c>
      <c r="AC326" s="15">
        <f t="shared" si="275"/>
        <v>-0.92372965153033526</v>
      </c>
      <c r="AD326" s="15">
        <f t="shared" si="289"/>
        <v>-9.137195312499971</v>
      </c>
      <c r="AE326" s="15">
        <f t="shared" si="290"/>
        <v>0.85327646911635457</v>
      </c>
      <c r="AF326" s="15">
        <f t="shared" si="291"/>
        <v>83.488338178771443</v>
      </c>
      <c r="AG326" s="15">
        <f t="shared" si="292"/>
        <v>-7.0138925704657198E-2</v>
      </c>
      <c r="AH326" s="15">
        <f t="shared" si="293"/>
        <v>7.0138925704657198E-2</v>
      </c>
      <c r="AI326" s="15">
        <f t="shared" si="294"/>
        <v>7.0138925704657202</v>
      </c>
      <c r="AJ326" s="7"/>
    </row>
    <row r="327" spans="1:36" x14ac:dyDescent="0.3">
      <c r="A327" s="14">
        <v>0.66</v>
      </c>
      <c r="B327" s="14">
        <v>759.5</v>
      </c>
      <c r="C327" s="14">
        <v>318.5</v>
      </c>
      <c r="D327" s="14">
        <v>220.5</v>
      </c>
      <c r="E327" s="14">
        <v>3.5</v>
      </c>
      <c r="F327" s="14">
        <v>13.18</v>
      </c>
      <c r="G327" s="12">
        <f t="shared" si="276"/>
        <v>0.43560000000000004</v>
      </c>
      <c r="H327" s="12">
        <f t="shared" si="277"/>
        <v>576840.25</v>
      </c>
      <c r="I327" s="12">
        <f t="shared" si="278"/>
        <v>101442.25</v>
      </c>
      <c r="J327" s="12">
        <f t="shared" si="279"/>
        <v>48620.25</v>
      </c>
      <c r="K327" s="12">
        <f t="shared" si="280"/>
        <v>12.25</v>
      </c>
      <c r="L327" s="12">
        <f t="shared" si="281"/>
        <v>173.7124</v>
      </c>
      <c r="M327" s="12">
        <f t="shared" si="266"/>
        <v>501.27000000000004</v>
      </c>
      <c r="N327" s="12">
        <f t="shared" si="282"/>
        <v>210.21</v>
      </c>
      <c r="O327" s="15">
        <f t="shared" si="283"/>
        <v>145.53</v>
      </c>
      <c r="P327" s="12">
        <f t="shared" si="267"/>
        <v>2.31</v>
      </c>
      <c r="Q327" s="12">
        <f t="shared" si="284"/>
        <v>241900.75</v>
      </c>
      <c r="R327" s="12">
        <f t="shared" si="268"/>
        <v>167469.75</v>
      </c>
      <c r="S327" s="12">
        <f t="shared" si="269"/>
        <v>2658.25</v>
      </c>
      <c r="T327" s="12">
        <f t="shared" si="285"/>
        <v>70229.25</v>
      </c>
      <c r="U327" s="12">
        <f t="shared" si="286"/>
        <v>1114.75</v>
      </c>
      <c r="V327" s="12">
        <f t="shared" si="270"/>
        <v>771.75</v>
      </c>
      <c r="W327" s="15">
        <f t="shared" si="287"/>
        <v>8.6988000000000003</v>
      </c>
      <c r="X327" s="12">
        <f t="shared" si="271"/>
        <v>10010.209999999999</v>
      </c>
      <c r="Y327" s="12">
        <f t="shared" si="288"/>
        <v>4197.83</v>
      </c>
      <c r="Z327" s="12">
        <f t="shared" si="272"/>
        <v>2906.19</v>
      </c>
      <c r="AA327" s="12">
        <f t="shared" si="273"/>
        <v>46.129999999999995</v>
      </c>
      <c r="AB327" s="12">
        <f t="shared" si="274"/>
        <v>14.093729651530335</v>
      </c>
      <c r="AC327" s="15">
        <f t="shared" si="275"/>
        <v>-0.91372965153033547</v>
      </c>
      <c r="AD327" s="15">
        <f t="shared" si="289"/>
        <v>-9.1271953124999712</v>
      </c>
      <c r="AE327" s="15">
        <f t="shared" si="290"/>
        <v>0.83490187608574828</v>
      </c>
      <c r="AF327" s="15">
        <f t="shared" si="291"/>
        <v>83.30569427252145</v>
      </c>
      <c r="AG327" s="15">
        <f t="shared" si="292"/>
        <v>-6.9326984182878262E-2</v>
      </c>
      <c r="AH327" s="15">
        <f t="shared" si="293"/>
        <v>6.9326984182878262E-2</v>
      </c>
      <c r="AI327" s="15">
        <f t="shared" si="294"/>
        <v>6.932698418287826</v>
      </c>
      <c r="AJ327" s="7"/>
    </row>
    <row r="328" spans="1:36" x14ac:dyDescent="0.3">
      <c r="A328" s="14">
        <v>0.66</v>
      </c>
      <c r="B328" s="14">
        <v>759.5</v>
      </c>
      <c r="C328" s="14">
        <v>318.5</v>
      </c>
      <c r="D328" s="14">
        <v>220.5</v>
      </c>
      <c r="E328" s="14">
        <v>3.5</v>
      </c>
      <c r="F328" s="14">
        <v>13.17</v>
      </c>
      <c r="G328" s="12">
        <f t="shared" si="276"/>
        <v>0.43560000000000004</v>
      </c>
      <c r="H328" s="12">
        <f t="shared" si="277"/>
        <v>576840.25</v>
      </c>
      <c r="I328" s="12">
        <f t="shared" si="278"/>
        <v>101442.25</v>
      </c>
      <c r="J328" s="12">
        <f t="shared" si="279"/>
        <v>48620.25</v>
      </c>
      <c r="K328" s="12">
        <f t="shared" si="280"/>
        <v>12.25</v>
      </c>
      <c r="L328" s="12">
        <f t="shared" si="281"/>
        <v>173.44890000000001</v>
      </c>
      <c r="M328" s="12">
        <f t="shared" si="266"/>
        <v>501.27000000000004</v>
      </c>
      <c r="N328" s="12">
        <f t="shared" si="282"/>
        <v>210.21</v>
      </c>
      <c r="O328" s="15">
        <f t="shared" si="283"/>
        <v>145.53</v>
      </c>
      <c r="P328" s="12">
        <f t="shared" si="267"/>
        <v>2.31</v>
      </c>
      <c r="Q328" s="12">
        <f t="shared" si="284"/>
        <v>241900.75</v>
      </c>
      <c r="R328" s="12">
        <f t="shared" si="268"/>
        <v>167469.75</v>
      </c>
      <c r="S328" s="12">
        <f t="shared" si="269"/>
        <v>2658.25</v>
      </c>
      <c r="T328" s="12">
        <f t="shared" si="285"/>
        <v>70229.25</v>
      </c>
      <c r="U328" s="12">
        <f t="shared" si="286"/>
        <v>1114.75</v>
      </c>
      <c r="V328" s="12">
        <f t="shared" si="270"/>
        <v>771.75</v>
      </c>
      <c r="W328" s="15">
        <f t="shared" si="287"/>
        <v>8.6921999999999997</v>
      </c>
      <c r="X328" s="12">
        <f t="shared" si="271"/>
        <v>10002.615</v>
      </c>
      <c r="Y328" s="12">
        <f t="shared" si="288"/>
        <v>4194.6449999999995</v>
      </c>
      <c r="Z328" s="12">
        <f t="shared" si="272"/>
        <v>2903.9850000000001</v>
      </c>
      <c r="AA328" s="12">
        <f t="shared" si="273"/>
        <v>46.094999999999999</v>
      </c>
      <c r="AB328" s="12">
        <f t="shared" si="274"/>
        <v>14.093729651530335</v>
      </c>
      <c r="AC328" s="15">
        <f t="shared" si="275"/>
        <v>-0.92372965153033526</v>
      </c>
      <c r="AD328" s="15">
        <f t="shared" si="289"/>
        <v>-9.137195312499971</v>
      </c>
      <c r="AE328" s="15">
        <f t="shared" si="290"/>
        <v>0.85327646911635457</v>
      </c>
      <c r="AF328" s="15">
        <f t="shared" si="291"/>
        <v>83.488338178771443</v>
      </c>
      <c r="AG328" s="15">
        <f t="shared" si="292"/>
        <v>-7.0138925704657198E-2</v>
      </c>
      <c r="AH328" s="15">
        <f t="shared" si="293"/>
        <v>7.0138925704657198E-2</v>
      </c>
      <c r="AI328" s="15">
        <f t="shared" si="294"/>
        <v>7.0138925704657202</v>
      </c>
      <c r="AJ328" s="7"/>
    </row>
    <row r="329" spans="1:36" x14ac:dyDescent="0.3">
      <c r="A329" s="14">
        <v>0.66</v>
      </c>
      <c r="B329" s="14">
        <v>759.5</v>
      </c>
      <c r="C329" s="14">
        <v>318.5</v>
      </c>
      <c r="D329" s="14">
        <v>220.5</v>
      </c>
      <c r="E329" s="14">
        <v>3.5</v>
      </c>
      <c r="F329" s="14">
        <v>13.18</v>
      </c>
      <c r="G329" s="12">
        <f t="shared" si="276"/>
        <v>0.43560000000000004</v>
      </c>
      <c r="H329" s="12">
        <f t="shared" si="277"/>
        <v>576840.25</v>
      </c>
      <c r="I329" s="12">
        <f t="shared" si="278"/>
        <v>101442.25</v>
      </c>
      <c r="J329" s="12">
        <f t="shared" si="279"/>
        <v>48620.25</v>
      </c>
      <c r="K329" s="12">
        <f t="shared" si="280"/>
        <v>12.25</v>
      </c>
      <c r="L329" s="12">
        <f t="shared" si="281"/>
        <v>173.7124</v>
      </c>
      <c r="M329" s="12">
        <f t="shared" si="266"/>
        <v>501.27000000000004</v>
      </c>
      <c r="N329" s="12">
        <f t="shared" si="282"/>
        <v>210.21</v>
      </c>
      <c r="O329" s="15">
        <f t="shared" si="283"/>
        <v>145.53</v>
      </c>
      <c r="P329" s="12">
        <f t="shared" si="267"/>
        <v>2.31</v>
      </c>
      <c r="Q329" s="12">
        <f t="shared" si="284"/>
        <v>241900.75</v>
      </c>
      <c r="R329" s="12">
        <f t="shared" si="268"/>
        <v>167469.75</v>
      </c>
      <c r="S329" s="12">
        <f t="shared" si="269"/>
        <v>2658.25</v>
      </c>
      <c r="T329" s="12">
        <f t="shared" si="285"/>
        <v>70229.25</v>
      </c>
      <c r="U329" s="12">
        <f t="shared" si="286"/>
        <v>1114.75</v>
      </c>
      <c r="V329" s="12">
        <f t="shared" si="270"/>
        <v>771.75</v>
      </c>
      <c r="W329" s="15">
        <f t="shared" si="287"/>
        <v>8.6988000000000003</v>
      </c>
      <c r="X329" s="12">
        <f t="shared" si="271"/>
        <v>10010.209999999999</v>
      </c>
      <c r="Y329" s="12">
        <f t="shared" si="288"/>
        <v>4197.83</v>
      </c>
      <c r="Z329" s="12">
        <f t="shared" si="272"/>
        <v>2906.19</v>
      </c>
      <c r="AA329" s="12">
        <f t="shared" si="273"/>
        <v>46.129999999999995</v>
      </c>
      <c r="AB329" s="12">
        <f t="shared" si="274"/>
        <v>14.093729651530335</v>
      </c>
      <c r="AC329" s="15">
        <f t="shared" si="275"/>
        <v>-0.91372965153033547</v>
      </c>
      <c r="AD329" s="15">
        <f t="shared" si="289"/>
        <v>-9.1271953124999712</v>
      </c>
      <c r="AE329" s="15">
        <f t="shared" si="290"/>
        <v>0.83490187608574828</v>
      </c>
      <c r="AF329" s="15">
        <f t="shared" si="291"/>
        <v>83.30569427252145</v>
      </c>
      <c r="AG329" s="15">
        <f t="shared" si="292"/>
        <v>-6.9326984182878262E-2</v>
      </c>
      <c r="AH329" s="15">
        <f t="shared" si="293"/>
        <v>6.9326984182878262E-2</v>
      </c>
      <c r="AI329" s="15">
        <f t="shared" si="294"/>
        <v>6.932698418287826</v>
      </c>
      <c r="AJ329" s="7"/>
    </row>
    <row r="330" spans="1:36" x14ac:dyDescent="0.3">
      <c r="A330" s="14">
        <v>0.64</v>
      </c>
      <c r="B330" s="14">
        <v>784</v>
      </c>
      <c r="C330" s="14">
        <v>343</v>
      </c>
      <c r="D330" s="14">
        <v>220.5</v>
      </c>
      <c r="E330" s="14">
        <v>3.5</v>
      </c>
      <c r="F330" s="14">
        <v>17.5</v>
      </c>
      <c r="G330" s="12">
        <f t="shared" si="276"/>
        <v>0.40960000000000002</v>
      </c>
      <c r="H330" s="12">
        <f t="shared" si="277"/>
        <v>614656</v>
      </c>
      <c r="I330" s="12">
        <f t="shared" si="278"/>
        <v>117649</v>
      </c>
      <c r="J330" s="12">
        <f t="shared" si="279"/>
        <v>48620.25</v>
      </c>
      <c r="K330" s="12">
        <f t="shared" si="280"/>
        <v>12.25</v>
      </c>
      <c r="L330" s="12">
        <f t="shared" si="281"/>
        <v>306.25</v>
      </c>
      <c r="M330" s="12">
        <f t="shared" si="266"/>
        <v>501.76</v>
      </c>
      <c r="N330" s="12">
        <f t="shared" si="282"/>
        <v>219.52</v>
      </c>
      <c r="O330" s="15">
        <f t="shared" si="283"/>
        <v>141.12</v>
      </c>
      <c r="P330" s="12">
        <f t="shared" si="267"/>
        <v>2.2400000000000002</v>
      </c>
      <c r="Q330" s="12">
        <f t="shared" si="284"/>
        <v>268912</v>
      </c>
      <c r="R330" s="12">
        <f t="shared" si="268"/>
        <v>172872</v>
      </c>
      <c r="S330" s="12">
        <f t="shared" si="269"/>
        <v>2744</v>
      </c>
      <c r="T330" s="12">
        <f t="shared" si="285"/>
        <v>75631.5</v>
      </c>
      <c r="U330" s="12">
        <f t="shared" si="286"/>
        <v>1200.5</v>
      </c>
      <c r="V330" s="12">
        <f t="shared" si="270"/>
        <v>771.75</v>
      </c>
      <c r="W330" s="15">
        <f t="shared" si="287"/>
        <v>11.200000000000001</v>
      </c>
      <c r="X330" s="12">
        <f t="shared" si="271"/>
        <v>13720</v>
      </c>
      <c r="Y330" s="12">
        <f t="shared" si="288"/>
        <v>6002.5</v>
      </c>
      <c r="Z330" s="12">
        <f t="shared" si="272"/>
        <v>3858.75</v>
      </c>
      <c r="AA330" s="12">
        <f t="shared" si="273"/>
        <v>61.25</v>
      </c>
      <c r="AB330" s="12">
        <f t="shared" si="274"/>
        <v>14.740532780900818</v>
      </c>
      <c r="AC330" s="15">
        <f t="shared" si="275"/>
        <v>2.7594672190991822</v>
      </c>
      <c r="AD330" s="15">
        <f t="shared" si="289"/>
        <v>-4.8071953124999709</v>
      </c>
      <c r="AE330" s="15">
        <f t="shared" si="290"/>
        <v>7.6146593332829742</v>
      </c>
      <c r="AF330" s="15">
        <f t="shared" si="291"/>
        <v>23.109126772521694</v>
      </c>
      <c r="AG330" s="15">
        <f t="shared" si="292"/>
        <v>0.15768384109138184</v>
      </c>
      <c r="AH330" s="15">
        <f t="shared" si="293"/>
        <v>0.15768384109138184</v>
      </c>
      <c r="AI330" s="15">
        <f t="shared" si="294"/>
        <v>15.768384109138184</v>
      </c>
      <c r="AJ330" s="7"/>
    </row>
    <row r="331" spans="1:36" x14ac:dyDescent="0.3">
      <c r="A331" s="14">
        <v>0.64</v>
      </c>
      <c r="B331" s="14">
        <v>784</v>
      </c>
      <c r="C331" s="14">
        <v>343</v>
      </c>
      <c r="D331" s="14">
        <v>220.5</v>
      </c>
      <c r="E331" s="14">
        <v>3.5</v>
      </c>
      <c r="F331" s="14">
        <v>17.350000000000001</v>
      </c>
      <c r="G331" s="12">
        <f t="shared" si="276"/>
        <v>0.40960000000000002</v>
      </c>
      <c r="H331" s="12">
        <f t="shared" si="277"/>
        <v>614656</v>
      </c>
      <c r="I331" s="12">
        <f t="shared" si="278"/>
        <v>117649</v>
      </c>
      <c r="J331" s="12">
        <f t="shared" si="279"/>
        <v>48620.25</v>
      </c>
      <c r="K331" s="12">
        <f t="shared" si="280"/>
        <v>12.25</v>
      </c>
      <c r="L331" s="12">
        <f t="shared" si="281"/>
        <v>301.02250000000004</v>
      </c>
      <c r="M331" s="12">
        <f t="shared" si="266"/>
        <v>501.76</v>
      </c>
      <c r="N331" s="12">
        <f t="shared" si="282"/>
        <v>219.52</v>
      </c>
      <c r="O331" s="15">
        <f t="shared" si="283"/>
        <v>141.12</v>
      </c>
      <c r="P331" s="12">
        <f t="shared" si="267"/>
        <v>2.2400000000000002</v>
      </c>
      <c r="Q331" s="12">
        <f t="shared" si="284"/>
        <v>268912</v>
      </c>
      <c r="R331" s="12">
        <f t="shared" si="268"/>
        <v>172872</v>
      </c>
      <c r="S331" s="12">
        <f t="shared" si="269"/>
        <v>2744</v>
      </c>
      <c r="T331" s="12">
        <f t="shared" si="285"/>
        <v>75631.5</v>
      </c>
      <c r="U331" s="12">
        <f t="shared" si="286"/>
        <v>1200.5</v>
      </c>
      <c r="V331" s="12">
        <f t="shared" si="270"/>
        <v>771.75</v>
      </c>
      <c r="W331" s="15">
        <f t="shared" si="287"/>
        <v>11.104000000000001</v>
      </c>
      <c r="X331" s="12">
        <f t="shared" si="271"/>
        <v>13602.400000000001</v>
      </c>
      <c r="Y331" s="12">
        <f t="shared" si="288"/>
        <v>5951.05</v>
      </c>
      <c r="Z331" s="12">
        <f t="shared" si="272"/>
        <v>3825.6750000000002</v>
      </c>
      <c r="AA331" s="12">
        <f t="shared" si="273"/>
        <v>60.725000000000009</v>
      </c>
      <c r="AB331" s="12">
        <f t="shared" si="274"/>
        <v>14.740532780900818</v>
      </c>
      <c r="AC331" s="15">
        <f t="shared" si="275"/>
        <v>2.6094672190991837</v>
      </c>
      <c r="AD331" s="15">
        <f t="shared" si="289"/>
        <v>-4.9571953124999695</v>
      </c>
      <c r="AE331" s="15">
        <f t="shared" si="290"/>
        <v>6.8093191675532267</v>
      </c>
      <c r="AF331" s="15">
        <f t="shared" si="291"/>
        <v>24.573785366271672</v>
      </c>
      <c r="AG331" s="15">
        <f t="shared" si="292"/>
        <v>0.15040156882416042</v>
      </c>
      <c r="AH331" s="15">
        <f t="shared" si="293"/>
        <v>0.15040156882416042</v>
      </c>
      <c r="AI331" s="15">
        <f t="shared" si="294"/>
        <v>15.040156882416042</v>
      </c>
      <c r="AJ331" s="7"/>
    </row>
    <row r="332" spans="1:36" x14ac:dyDescent="0.3">
      <c r="A332" s="14">
        <v>0.64</v>
      </c>
      <c r="B332" s="14">
        <v>784</v>
      </c>
      <c r="C332" s="14">
        <v>343</v>
      </c>
      <c r="D332" s="14">
        <v>220.5</v>
      </c>
      <c r="E332" s="14">
        <v>3.5</v>
      </c>
      <c r="F332" s="14">
        <v>17.52</v>
      </c>
      <c r="G332" s="12">
        <f t="shared" si="276"/>
        <v>0.40960000000000002</v>
      </c>
      <c r="H332" s="12">
        <f t="shared" si="277"/>
        <v>614656</v>
      </c>
      <c r="I332" s="12">
        <f t="shared" si="278"/>
        <v>117649</v>
      </c>
      <c r="J332" s="12">
        <f t="shared" si="279"/>
        <v>48620.25</v>
      </c>
      <c r="K332" s="12">
        <f t="shared" si="280"/>
        <v>12.25</v>
      </c>
      <c r="L332" s="12">
        <f t="shared" si="281"/>
        <v>306.9504</v>
      </c>
      <c r="M332" s="12">
        <f t="shared" si="266"/>
        <v>501.76</v>
      </c>
      <c r="N332" s="12">
        <f t="shared" si="282"/>
        <v>219.52</v>
      </c>
      <c r="O332" s="15">
        <f t="shared" si="283"/>
        <v>141.12</v>
      </c>
      <c r="P332" s="12">
        <f t="shared" si="267"/>
        <v>2.2400000000000002</v>
      </c>
      <c r="Q332" s="12">
        <f t="shared" si="284"/>
        <v>268912</v>
      </c>
      <c r="R332" s="12">
        <f t="shared" si="268"/>
        <v>172872</v>
      </c>
      <c r="S332" s="12">
        <f t="shared" si="269"/>
        <v>2744</v>
      </c>
      <c r="T332" s="12">
        <f t="shared" si="285"/>
        <v>75631.5</v>
      </c>
      <c r="U332" s="12">
        <f t="shared" si="286"/>
        <v>1200.5</v>
      </c>
      <c r="V332" s="12">
        <f t="shared" si="270"/>
        <v>771.75</v>
      </c>
      <c r="W332" s="15">
        <f t="shared" si="287"/>
        <v>11.2128</v>
      </c>
      <c r="X332" s="12">
        <f t="shared" si="271"/>
        <v>13735.68</v>
      </c>
      <c r="Y332" s="12">
        <f t="shared" si="288"/>
        <v>6009.36</v>
      </c>
      <c r="Z332" s="12">
        <f t="shared" si="272"/>
        <v>3863.16</v>
      </c>
      <c r="AA332" s="12">
        <f t="shared" si="273"/>
        <v>61.32</v>
      </c>
      <c r="AB332" s="12">
        <f t="shared" si="274"/>
        <v>14.740532780900818</v>
      </c>
      <c r="AC332" s="15">
        <f t="shared" si="275"/>
        <v>2.7794672190991818</v>
      </c>
      <c r="AD332" s="15">
        <f t="shared" si="289"/>
        <v>-4.7871953124999713</v>
      </c>
      <c r="AE332" s="15">
        <f t="shared" si="290"/>
        <v>7.725438022046939</v>
      </c>
      <c r="AF332" s="15">
        <f t="shared" si="291"/>
        <v>22.917238960021699</v>
      </c>
      <c r="AG332" s="15">
        <f t="shared" si="292"/>
        <v>0.15864538921798985</v>
      </c>
      <c r="AH332" s="15">
        <f t="shared" si="293"/>
        <v>0.15864538921798985</v>
      </c>
      <c r="AI332" s="15">
        <f t="shared" si="294"/>
        <v>15.864538921798985</v>
      </c>
      <c r="AJ332" s="7"/>
    </row>
    <row r="333" spans="1:36" x14ac:dyDescent="0.3">
      <c r="A333" s="14">
        <v>0.64</v>
      </c>
      <c r="B333" s="14">
        <v>784</v>
      </c>
      <c r="C333" s="14">
        <v>343</v>
      </c>
      <c r="D333" s="14">
        <v>220.5</v>
      </c>
      <c r="E333" s="14">
        <v>3.5</v>
      </c>
      <c r="F333" s="14">
        <v>17.37</v>
      </c>
      <c r="G333" s="12">
        <f t="shared" si="276"/>
        <v>0.40960000000000002</v>
      </c>
      <c r="H333" s="12">
        <f t="shared" si="277"/>
        <v>614656</v>
      </c>
      <c r="I333" s="12">
        <f t="shared" si="278"/>
        <v>117649</v>
      </c>
      <c r="J333" s="12">
        <f t="shared" si="279"/>
        <v>48620.25</v>
      </c>
      <c r="K333" s="12">
        <f t="shared" si="280"/>
        <v>12.25</v>
      </c>
      <c r="L333" s="12">
        <f t="shared" si="281"/>
        <v>301.71690000000001</v>
      </c>
      <c r="M333" s="12">
        <f t="shared" si="266"/>
        <v>501.76</v>
      </c>
      <c r="N333" s="12">
        <f t="shared" si="282"/>
        <v>219.52</v>
      </c>
      <c r="O333" s="15">
        <f t="shared" si="283"/>
        <v>141.12</v>
      </c>
      <c r="P333" s="12">
        <f t="shared" si="267"/>
        <v>2.2400000000000002</v>
      </c>
      <c r="Q333" s="12">
        <f t="shared" si="284"/>
        <v>268912</v>
      </c>
      <c r="R333" s="12">
        <f t="shared" si="268"/>
        <v>172872</v>
      </c>
      <c r="S333" s="12">
        <f t="shared" si="269"/>
        <v>2744</v>
      </c>
      <c r="T333" s="12">
        <f t="shared" si="285"/>
        <v>75631.5</v>
      </c>
      <c r="U333" s="12">
        <f t="shared" si="286"/>
        <v>1200.5</v>
      </c>
      <c r="V333" s="12">
        <f t="shared" si="270"/>
        <v>771.75</v>
      </c>
      <c r="W333" s="15">
        <f t="shared" si="287"/>
        <v>11.116800000000001</v>
      </c>
      <c r="X333" s="12">
        <f t="shared" si="271"/>
        <v>13618.08</v>
      </c>
      <c r="Y333" s="12">
        <f t="shared" si="288"/>
        <v>5957.9100000000008</v>
      </c>
      <c r="Z333" s="12">
        <f t="shared" si="272"/>
        <v>3830.085</v>
      </c>
      <c r="AA333" s="12">
        <f t="shared" si="273"/>
        <v>60.795000000000002</v>
      </c>
      <c r="AB333" s="12">
        <f t="shared" si="274"/>
        <v>14.740532780900818</v>
      </c>
      <c r="AC333" s="15">
        <f t="shared" si="275"/>
        <v>2.6294672190991832</v>
      </c>
      <c r="AD333" s="15">
        <f t="shared" si="289"/>
        <v>-4.9371953124999699</v>
      </c>
      <c r="AE333" s="15">
        <f t="shared" si="290"/>
        <v>6.9140978563171922</v>
      </c>
      <c r="AF333" s="15">
        <f t="shared" si="291"/>
        <v>24.375897553771676</v>
      </c>
      <c r="AG333" s="15">
        <f t="shared" si="292"/>
        <v>0.15137980535976875</v>
      </c>
      <c r="AH333" s="15">
        <f t="shared" si="293"/>
        <v>0.15137980535976875</v>
      </c>
      <c r="AI333" s="15">
        <f t="shared" si="294"/>
        <v>15.137980535976874</v>
      </c>
      <c r="AJ333" s="7"/>
    </row>
    <row r="334" spans="1:36" x14ac:dyDescent="0.3">
      <c r="A334" s="14">
        <v>0.62</v>
      </c>
      <c r="B334" s="14">
        <v>808.5</v>
      </c>
      <c r="C334" s="14">
        <v>367.5</v>
      </c>
      <c r="D334" s="14">
        <v>220.5</v>
      </c>
      <c r="E334" s="14">
        <v>3.5</v>
      </c>
      <c r="F334" s="14">
        <v>15.09</v>
      </c>
      <c r="G334" s="12">
        <f t="shared" si="276"/>
        <v>0.38440000000000002</v>
      </c>
      <c r="H334" s="12">
        <f t="shared" si="277"/>
        <v>653672.25</v>
      </c>
      <c r="I334" s="12">
        <f t="shared" si="278"/>
        <v>135056.25</v>
      </c>
      <c r="J334" s="12">
        <f t="shared" si="279"/>
        <v>48620.25</v>
      </c>
      <c r="K334" s="12">
        <f t="shared" si="280"/>
        <v>12.25</v>
      </c>
      <c r="L334" s="12">
        <f t="shared" si="281"/>
        <v>227.7081</v>
      </c>
      <c r="M334" s="12">
        <f t="shared" si="266"/>
        <v>501.27</v>
      </c>
      <c r="N334" s="12">
        <f t="shared" si="282"/>
        <v>227.85</v>
      </c>
      <c r="O334" s="15">
        <f t="shared" si="283"/>
        <v>136.71</v>
      </c>
      <c r="P334" s="12">
        <f t="shared" si="267"/>
        <v>2.17</v>
      </c>
      <c r="Q334" s="12">
        <f t="shared" si="284"/>
        <v>297123.75</v>
      </c>
      <c r="R334" s="12">
        <f t="shared" si="268"/>
        <v>178274.25</v>
      </c>
      <c r="S334" s="12">
        <f t="shared" si="269"/>
        <v>2829.75</v>
      </c>
      <c r="T334" s="12">
        <f t="shared" si="285"/>
        <v>81033.75</v>
      </c>
      <c r="U334" s="12">
        <f t="shared" si="286"/>
        <v>1286.25</v>
      </c>
      <c r="V334" s="12">
        <f t="shared" si="270"/>
        <v>771.75</v>
      </c>
      <c r="W334" s="15">
        <f t="shared" si="287"/>
        <v>9.3558000000000003</v>
      </c>
      <c r="X334" s="12">
        <f t="shared" si="271"/>
        <v>12200.264999999999</v>
      </c>
      <c r="Y334" s="12">
        <f t="shared" si="288"/>
        <v>5545.5749999999998</v>
      </c>
      <c r="Z334" s="12">
        <f t="shared" si="272"/>
        <v>3327.3449999999998</v>
      </c>
      <c r="AA334" s="12">
        <f t="shared" si="273"/>
        <v>52.814999999999998</v>
      </c>
      <c r="AB334" s="12">
        <f t="shared" si="274"/>
        <v>15.387335910271528</v>
      </c>
      <c r="AC334" s="15">
        <f t="shared" si="275"/>
        <v>-0.29733591027152784</v>
      </c>
      <c r="AD334" s="15">
        <f t="shared" si="289"/>
        <v>-7.217195312499971</v>
      </c>
      <c r="AE334" s="15">
        <f t="shared" si="290"/>
        <v>8.8408643536998052E-2</v>
      </c>
      <c r="AF334" s="15">
        <f t="shared" si="291"/>
        <v>52.087908178771556</v>
      </c>
      <c r="AG334" s="15">
        <f t="shared" si="292"/>
        <v>-1.9704169004077392E-2</v>
      </c>
      <c r="AH334" s="15">
        <f t="shared" si="293"/>
        <v>1.9704169004077392E-2</v>
      </c>
      <c r="AI334" s="15">
        <f t="shared" si="294"/>
        <v>1.9704169004077392</v>
      </c>
      <c r="AJ334" s="7"/>
    </row>
    <row r="335" spans="1:36" x14ac:dyDescent="0.3">
      <c r="A335" s="14">
        <v>0.62</v>
      </c>
      <c r="B335" s="14">
        <v>808.5</v>
      </c>
      <c r="C335" s="14">
        <v>367.5</v>
      </c>
      <c r="D335" s="14">
        <v>220.5</v>
      </c>
      <c r="E335" s="14">
        <v>3.5</v>
      </c>
      <c r="F335" s="14">
        <v>15.12</v>
      </c>
      <c r="G335" s="12">
        <f t="shared" si="276"/>
        <v>0.38440000000000002</v>
      </c>
      <c r="H335" s="12">
        <f t="shared" si="277"/>
        <v>653672.25</v>
      </c>
      <c r="I335" s="12">
        <f t="shared" si="278"/>
        <v>135056.25</v>
      </c>
      <c r="J335" s="12">
        <f t="shared" si="279"/>
        <v>48620.25</v>
      </c>
      <c r="K335" s="12">
        <f t="shared" si="280"/>
        <v>12.25</v>
      </c>
      <c r="L335" s="12">
        <f t="shared" si="281"/>
        <v>228.61439999999999</v>
      </c>
      <c r="M335" s="12">
        <f t="shared" si="266"/>
        <v>501.27</v>
      </c>
      <c r="N335" s="12">
        <f t="shared" si="282"/>
        <v>227.85</v>
      </c>
      <c r="O335" s="15">
        <f t="shared" si="283"/>
        <v>136.71</v>
      </c>
      <c r="P335" s="12">
        <f t="shared" si="267"/>
        <v>2.17</v>
      </c>
      <c r="Q335" s="12">
        <f t="shared" si="284"/>
        <v>297123.75</v>
      </c>
      <c r="R335" s="12">
        <f t="shared" si="268"/>
        <v>178274.25</v>
      </c>
      <c r="S335" s="12">
        <f t="shared" si="269"/>
        <v>2829.75</v>
      </c>
      <c r="T335" s="12">
        <f t="shared" si="285"/>
        <v>81033.75</v>
      </c>
      <c r="U335" s="12">
        <f t="shared" si="286"/>
        <v>1286.25</v>
      </c>
      <c r="V335" s="12">
        <f t="shared" si="270"/>
        <v>771.75</v>
      </c>
      <c r="W335" s="15">
        <f t="shared" si="287"/>
        <v>9.3743999999999996</v>
      </c>
      <c r="X335" s="12">
        <f t="shared" si="271"/>
        <v>12224.519999999999</v>
      </c>
      <c r="Y335" s="12">
        <f t="shared" si="288"/>
        <v>5556.5999999999995</v>
      </c>
      <c r="Z335" s="12">
        <f t="shared" si="272"/>
        <v>3333.96</v>
      </c>
      <c r="AA335" s="12">
        <f t="shared" si="273"/>
        <v>52.919999999999995</v>
      </c>
      <c r="AB335" s="12">
        <f t="shared" si="274"/>
        <v>15.387335910271528</v>
      </c>
      <c r="AC335" s="15">
        <f t="shared" si="275"/>
        <v>-0.26733591027152848</v>
      </c>
      <c r="AD335" s="15">
        <f t="shared" si="289"/>
        <v>-7.1871953124999717</v>
      </c>
      <c r="AE335" s="15">
        <f t="shared" si="290"/>
        <v>7.146848892070673E-2</v>
      </c>
      <c r="AF335" s="15">
        <f t="shared" si="291"/>
        <v>51.655776460021563</v>
      </c>
      <c r="AG335" s="15">
        <f t="shared" si="292"/>
        <v>-1.7680946446529663E-2</v>
      </c>
      <c r="AH335" s="15">
        <f t="shared" si="293"/>
        <v>1.7680946446529663E-2</v>
      </c>
      <c r="AI335" s="15">
        <f t="shared" si="294"/>
        <v>1.7680946446529664</v>
      </c>
      <c r="AJ335" s="7"/>
    </row>
    <row r="336" spans="1:36" x14ac:dyDescent="0.3">
      <c r="A336" s="14">
        <v>0.62</v>
      </c>
      <c r="B336" s="14">
        <v>808.5</v>
      </c>
      <c r="C336" s="14">
        <v>367.5</v>
      </c>
      <c r="D336" s="14">
        <v>220.5</v>
      </c>
      <c r="E336" s="14">
        <v>3.5</v>
      </c>
      <c r="F336" s="14">
        <v>15.08</v>
      </c>
      <c r="G336" s="12">
        <f t="shared" si="276"/>
        <v>0.38440000000000002</v>
      </c>
      <c r="H336" s="12">
        <f t="shared" si="277"/>
        <v>653672.25</v>
      </c>
      <c r="I336" s="12">
        <f t="shared" si="278"/>
        <v>135056.25</v>
      </c>
      <c r="J336" s="12">
        <f t="shared" si="279"/>
        <v>48620.25</v>
      </c>
      <c r="K336" s="12">
        <f t="shared" si="280"/>
        <v>12.25</v>
      </c>
      <c r="L336" s="12">
        <f t="shared" si="281"/>
        <v>227.40639999999999</v>
      </c>
      <c r="M336" s="12">
        <f t="shared" si="266"/>
        <v>501.27</v>
      </c>
      <c r="N336" s="12">
        <f t="shared" si="282"/>
        <v>227.85</v>
      </c>
      <c r="O336" s="15">
        <f t="shared" si="283"/>
        <v>136.71</v>
      </c>
      <c r="P336" s="12">
        <f t="shared" si="267"/>
        <v>2.17</v>
      </c>
      <c r="Q336" s="12">
        <f t="shared" si="284"/>
        <v>297123.75</v>
      </c>
      <c r="R336" s="12">
        <f t="shared" si="268"/>
        <v>178274.25</v>
      </c>
      <c r="S336" s="12">
        <f t="shared" si="269"/>
        <v>2829.75</v>
      </c>
      <c r="T336" s="12">
        <f t="shared" si="285"/>
        <v>81033.75</v>
      </c>
      <c r="U336" s="12">
        <f t="shared" si="286"/>
        <v>1286.25</v>
      </c>
      <c r="V336" s="12">
        <f t="shared" si="270"/>
        <v>771.75</v>
      </c>
      <c r="W336" s="15">
        <f t="shared" si="287"/>
        <v>9.3496000000000006</v>
      </c>
      <c r="X336" s="12">
        <f t="shared" si="271"/>
        <v>12192.18</v>
      </c>
      <c r="Y336" s="12">
        <f t="shared" si="288"/>
        <v>5541.9</v>
      </c>
      <c r="Z336" s="12">
        <f t="shared" si="272"/>
        <v>3325.14</v>
      </c>
      <c r="AA336" s="12">
        <f t="shared" si="273"/>
        <v>52.78</v>
      </c>
      <c r="AB336" s="12">
        <f t="shared" si="274"/>
        <v>15.387335910271528</v>
      </c>
      <c r="AC336" s="15">
        <f t="shared" si="275"/>
        <v>-0.30733591027152762</v>
      </c>
      <c r="AD336" s="15">
        <f t="shared" si="289"/>
        <v>-7.2271953124999708</v>
      </c>
      <c r="AE336" s="15">
        <f t="shared" si="290"/>
        <v>9.4455361742428481E-2</v>
      </c>
      <c r="AF336" s="15">
        <f t="shared" si="291"/>
        <v>52.232352085021553</v>
      </c>
      <c r="AG336" s="15">
        <f t="shared" si="292"/>
        <v>-2.0380365402621194E-2</v>
      </c>
      <c r="AH336" s="15">
        <f t="shared" si="293"/>
        <v>2.0380365402621194E-2</v>
      </c>
      <c r="AI336" s="15">
        <f t="shared" si="294"/>
        <v>2.0380365402621194</v>
      </c>
      <c r="AJ336" s="7"/>
    </row>
    <row r="337" spans="1:36" x14ac:dyDescent="0.3">
      <c r="A337" s="14">
        <v>0.62</v>
      </c>
      <c r="B337" s="14">
        <v>808.5</v>
      </c>
      <c r="C337" s="14">
        <v>367.5</v>
      </c>
      <c r="D337" s="14">
        <v>220.5</v>
      </c>
      <c r="E337" s="14">
        <v>3.5</v>
      </c>
      <c r="F337" s="14">
        <v>15.16</v>
      </c>
      <c r="G337" s="12">
        <f t="shared" si="276"/>
        <v>0.38440000000000002</v>
      </c>
      <c r="H337" s="12">
        <f t="shared" si="277"/>
        <v>653672.25</v>
      </c>
      <c r="I337" s="12">
        <f t="shared" si="278"/>
        <v>135056.25</v>
      </c>
      <c r="J337" s="12">
        <f t="shared" si="279"/>
        <v>48620.25</v>
      </c>
      <c r="K337" s="12">
        <f t="shared" si="280"/>
        <v>12.25</v>
      </c>
      <c r="L337" s="12">
        <f t="shared" si="281"/>
        <v>229.82560000000001</v>
      </c>
      <c r="M337" s="12">
        <f t="shared" si="266"/>
        <v>501.27</v>
      </c>
      <c r="N337" s="12">
        <f t="shared" si="282"/>
        <v>227.85</v>
      </c>
      <c r="O337" s="15">
        <f t="shared" si="283"/>
        <v>136.71</v>
      </c>
      <c r="P337" s="12">
        <f t="shared" si="267"/>
        <v>2.17</v>
      </c>
      <c r="Q337" s="12">
        <f t="shared" si="284"/>
        <v>297123.75</v>
      </c>
      <c r="R337" s="12">
        <f t="shared" si="268"/>
        <v>178274.25</v>
      </c>
      <c r="S337" s="12">
        <f t="shared" si="269"/>
        <v>2829.75</v>
      </c>
      <c r="T337" s="12">
        <f t="shared" si="285"/>
        <v>81033.75</v>
      </c>
      <c r="U337" s="12">
        <f t="shared" si="286"/>
        <v>1286.25</v>
      </c>
      <c r="V337" s="12">
        <f t="shared" si="270"/>
        <v>771.75</v>
      </c>
      <c r="W337" s="15">
        <f t="shared" si="287"/>
        <v>9.3992000000000004</v>
      </c>
      <c r="X337" s="12">
        <f t="shared" si="271"/>
        <v>12256.86</v>
      </c>
      <c r="Y337" s="12">
        <f t="shared" si="288"/>
        <v>5571.3</v>
      </c>
      <c r="Z337" s="12">
        <f t="shared" si="272"/>
        <v>3342.78</v>
      </c>
      <c r="AA337" s="12">
        <f t="shared" si="273"/>
        <v>53.06</v>
      </c>
      <c r="AB337" s="12">
        <f t="shared" si="274"/>
        <v>15.387335910271528</v>
      </c>
      <c r="AC337" s="15">
        <f t="shared" si="275"/>
        <v>-0.22733591027152755</v>
      </c>
      <c r="AD337" s="15">
        <f t="shared" si="289"/>
        <v>-7.1471953124999708</v>
      </c>
      <c r="AE337" s="15">
        <f t="shared" si="290"/>
        <v>5.1681616098984029E-2</v>
      </c>
      <c r="AF337" s="15">
        <f t="shared" si="291"/>
        <v>51.082400835021552</v>
      </c>
      <c r="AG337" s="15">
        <f t="shared" si="292"/>
        <v>-1.4995772445351422E-2</v>
      </c>
      <c r="AH337" s="15">
        <f t="shared" si="293"/>
        <v>1.4995772445351422E-2</v>
      </c>
      <c r="AI337" s="15">
        <f t="shared" si="294"/>
        <v>1.4995772445351421</v>
      </c>
      <c r="AJ337" s="7"/>
    </row>
    <row r="338" spans="1:36" x14ac:dyDescent="0.3">
      <c r="A338" s="14">
        <v>0.98</v>
      </c>
      <c r="B338" s="14">
        <v>514.5</v>
      </c>
      <c r="C338" s="14">
        <v>294</v>
      </c>
      <c r="D338" s="14">
        <v>110.25</v>
      </c>
      <c r="E338" s="14">
        <v>7</v>
      </c>
      <c r="F338" s="14">
        <v>28.67</v>
      </c>
      <c r="G338" s="12">
        <f t="shared" si="276"/>
        <v>0.96039999999999992</v>
      </c>
      <c r="H338" s="12">
        <f t="shared" si="277"/>
        <v>264710.25</v>
      </c>
      <c r="I338" s="12">
        <f t="shared" si="278"/>
        <v>86436</v>
      </c>
      <c r="J338" s="12">
        <f t="shared" si="279"/>
        <v>12155.0625</v>
      </c>
      <c r="K338" s="12">
        <f t="shared" si="280"/>
        <v>49</v>
      </c>
      <c r="L338" s="12">
        <f t="shared" si="281"/>
        <v>821.96890000000008</v>
      </c>
      <c r="M338" s="12">
        <f t="shared" si="266"/>
        <v>504.21</v>
      </c>
      <c r="N338" s="12">
        <f t="shared" si="282"/>
        <v>288.12</v>
      </c>
      <c r="O338" s="15">
        <f t="shared" si="283"/>
        <v>108.045</v>
      </c>
      <c r="P338" s="12">
        <f t="shared" si="267"/>
        <v>6.8599999999999994</v>
      </c>
      <c r="Q338" s="12">
        <f t="shared" si="284"/>
        <v>151263</v>
      </c>
      <c r="R338" s="12">
        <f t="shared" si="268"/>
        <v>56723.625</v>
      </c>
      <c r="S338" s="12">
        <f t="shared" si="269"/>
        <v>3601.5</v>
      </c>
      <c r="T338" s="12">
        <f t="shared" si="285"/>
        <v>32413.5</v>
      </c>
      <c r="U338" s="12">
        <f t="shared" si="286"/>
        <v>2058</v>
      </c>
      <c r="V338" s="12">
        <f t="shared" si="270"/>
        <v>771.75</v>
      </c>
      <c r="W338" s="15">
        <f t="shared" si="287"/>
        <v>28.096600000000002</v>
      </c>
      <c r="X338" s="12">
        <f t="shared" si="271"/>
        <v>14750.715</v>
      </c>
      <c r="Y338" s="12">
        <f t="shared" si="288"/>
        <v>8428.9800000000014</v>
      </c>
      <c r="Z338" s="12">
        <f t="shared" si="272"/>
        <v>3160.8675000000003</v>
      </c>
      <c r="AA338" s="12">
        <f t="shared" si="273"/>
        <v>200.69</v>
      </c>
      <c r="AB338" s="12">
        <f t="shared" si="274"/>
        <v>27.857040730900614</v>
      </c>
      <c r="AC338" s="15">
        <f t="shared" si="275"/>
        <v>0.81295926909938743</v>
      </c>
      <c r="AD338" s="15">
        <f t="shared" si="289"/>
        <v>6.3628046875000308</v>
      </c>
      <c r="AE338" s="15">
        <f t="shared" si="290"/>
        <v>0.66090277321461022</v>
      </c>
      <c r="AF338" s="15">
        <f t="shared" si="291"/>
        <v>40.485283491272362</v>
      </c>
      <c r="AG338" s="15">
        <f t="shared" si="292"/>
        <v>2.8355747091014558E-2</v>
      </c>
      <c r="AH338" s="15">
        <f t="shared" si="293"/>
        <v>2.8355747091014558E-2</v>
      </c>
      <c r="AI338" s="15">
        <f t="shared" si="294"/>
        <v>2.8355747091014556</v>
      </c>
      <c r="AJ338" s="7"/>
    </row>
    <row r="339" spans="1:36" x14ac:dyDescent="0.3">
      <c r="A339" s="14">
        <v>0.98</v>
      </c>
      <c r="B339" s="14">
        <v>514.5</v>
      </c>
      <c r="C339" s="14">
        <v>294</v>
      </c>
      <c r="D339" s="14">
        <v>110.25</v>
      </c>
      <c r="E339" s="14">
        <v>7</v>
      </c>
      <c r="F339" s="14">
        <v>28.57</v>
      </c>
      <c r="G339" s="12">
        <f t="shared" si="276"/>
        <v>0.96039999999999992</v>
      </c>
      <c r="H339" s="12">
        <f t="shared" si="277"/>
        <v>264710.25</v>
      </c>
      <c r="I339" s="12">
        <f t="shared" si="278"/>
        <v>86436</v>
      </c>
      <c r="J339" s="12">
        <f t="shared" si="279"/>
        <v>12155.0625</v>
      </c>
      <c r="K339" s="12">
        <f t="shared" si="280"/>
        <v>49</v>
      </c>
      <c r="L339" s="12">
        <f t="shared" si="281"/>
        <v>816.24490000000003</v>
      </c>
      <c r="M339" s="12">
        <f t="shared" si="266"/>
        <v>504.21</v>
      </c>
      <c r="N339" s="12">
        <f t="shared" si="282"/>
        <v>288.12</v>
      </c>
      <c r="O339" s="15">
        <f t="shared" si="283"/>
        <v>108.045</v>
      </c>
      <c r="P339" s="12">
        <f t="shared" si="267"/>
        <v>6.8599999999999994</v>
      </c>
      <c r="Q339" s="12">
        <f t="shared" si="284"/>
        <v>151263</v>
      </c>
      <c r="R339" s="12">
        <f t="shared" si="268"/>
        <v>56723.625</v>
      </c>
      <c r="S339" s="12">
        <f t="shared" si="269"/>
        <v>3601.5</v>
      </c>
      <c r="T339" s="12">
        <f t="shared" si="285"/>
        <v>32413.5</v>
      </c>
      <c r="U339" s="12">
        <f t="shared" si="286"/>
        <v>2058</v>
      </c>
      <c r="V339" s="12">
        <f t="shared" si="270"/>
        <v>771.75</v>
      </c>
      <c r="W339" s="15">
        <f t="shared" si="287"/>
        <v>27.9986</v>
      </c>
      <c r="X339" s="12">
        <f t="shared" si="271"/>
        <v>14699.264999999999</v>
      </c>
      <c r="Y339" s="12">
        <f t="shared" si="288"/>
        <v>8399.58</v>
      </c>
      <c r="Z339" s="12">
        <f t="shared" si="272"/>
        <v>3149.8425000000002</v>
      </c>
      <c r="AA339" s="12">
        <f t="shared" si="273"/>
        <v>199.99</v>
      </c>
      <c r="AB339" s="12">
        <f t="shared" si="274"/>
        <v>27.857040730900614</v>
      </c>
      <c r="AC339" s="15">
        <f t="shared" si="275"/>
        <v>0.71295926909938601</v>
      </c>
      <c r="AD339" s="15">
        <f t="shared" si="289"/>
        <v>6.2628046875000294</v>
      </c>
      <c r="AE339" s="15">
        <f t="shared" si="290"/>
        <v>0.50831091939473072</v>
      </c>
      <c r="AF339" s="15">
        <f t="shared" si="291"/>
        <v>39.222722553772343</v>
      </c>
      <c r="AG339" s="15">
        <f t="shared" si="292"/>
        <v>2.4954822159586488E-2</v>
      </c>
      <c r="AH339" s="15">
        <f t="shared" si="293"/>
        <v>2.4954822159586488E-2</v>
      </c>
      <c r="AI339" s="15">
        <f t="shared" si="294"/>
        <v>2.4954822159586487</v>
      </c>
      <c r="AJ339" s="7"/>
    </row>
    <row r="340" spans="1:36" x14ac:dyDescent="0.3">
      <c r="A340" s="14">
        <v>0.98</v>
      </c>
      <c r="B340" s="14">
        <v>514.5</v>
      </c>
      <c r="C340" s="14">
        <v>294</v>
      </c>
      <c r="D340" s="14">
        <v>110.25</v>
      </c>
      <c r="E340" s="14">
        <v>7</v>
      </c>
      <c r="F340" s="14">
        <v>28.18</v>
      </c>
      <c r="G340" s="12">
        <f t="shared" si="276"/>
        <v>0.96039999999999992</v>
      </c>
      <c r="H340" s="12">
        <f t="shared" si="277"/>
        <v>264710.25</v>
      </c>
      <c r="I340" s="12">
        <f t="shared" si="278"/>
        <v>86436</v>
      </c>
      <c r="J340" s="12">
        <f t="shared" si="279"/>
        <v>12155.0625</v>
      </c>
      <c r="K340" s="12">
        <f t="shared" si="280"/>
        <v>49</v>
      </c>
      <c r="L340" s="12">
        <f t="shared" si="281"/>
        <v>794.11239999999998</v>
      </c>
      <c r="M340" s="12">
        <f t="shared" si="266"/>
        <v>504.21</v>
      </c>
      <c r="N340" s="12">
        <f t="shared" si="282"/>
        <v>288.12</v>
      </c>
      <c r="O340" s="15">
        <f t="shared" si="283"/>
        <v>108.045</v>
      </c>
      <c r="P340" s="12">
        <f t="shared" si="267"/>
        <v>6.8599999999999994</v>
      </c>
      <c r="Q340" s="12">
        <f t="shared" si="284"/>
        <v>151263</v>
      </c>
      <c r="R340" s="12">
        <f t="shared" si="268"/>
        <v>56723.625</v>
      </c>
      <c r="S340" s="12">
        <f t="shared" si="269"/>
        <v>3601.5</v>
      </c>
      <c r="T340" s="12">
        <f t="shared" si="285"/>
        <v>32413.5</v>
      </c>
      <c r="U340" s="12">
        <f t="shared" si="286"/>
        <v>2058</v>
      </c>
      <c r="V340" s="12">
        <f t="shared" si="270"/>
        <v>771.75</v>
      </c>
      <c r="W340" s="15">
        <f t="shared" si="287"/>
        <v>27.616399999999999</v>
      </c>
      <c r="X340" s="12">
        <f t="shared" si="271"/>
        <v>14498.61</v>
      </c>
      <c r="Y340" s="12">
        <f t="shared" si="288"/>
        <v>8284.92</v>
      </c>
      <c r="Z340" s="12">
        <f t="shared" si="272"/>
        <v>3106.8449999999998</v>
      </c>
      <c r="AA340" s="12">
        <f t="shared" si="273"/>
        <v>197.26</v>
      </c>
      <c r="AB340" s="12">
        <f t="shared" si="274"/>
        <v>27.857040730900614</v>
      </c>
      <c r="AC340" s="15">
        <f t="shared" si="275"/>
        <v>0.32295926909938544</v>
      </c>
      <c r="AD340" s="15">
        <f t="shared" si="289"/>
        <v>5.8728046875000288</v>
      </c>
      <c r="AE340" s="15">
        <f t="shared" si="290"/>
        <v>0.10430268949720926</v>
      </c>
      <c r="AF340" s="15">
        <f t="shared" si="291"/>
        <v>34.489834897522314</v>
      </c>
      <c r="AG340" s="15">
        <f t="shared" si="292"/>
        <v>1.1460584425102394E-2</v>
      </c>
      <c r="AH340" s="15">
        <f t="shared" si="293"/>
        <v>1.1460584425102394E-2</v>
      </c>
      <c r="AI340" s="15">
        <f t="shared" si="294"/>
        <v>1.1460584425102394</v>
      </c>
      <c r="AJ340" s="7"/>
    </row>
    <row r="341" spans="1:36" x14ac:dyDescent="0.3">
      <c r="A341" s="14">
        <v>0.98</v>
      </c>
      <c r="B341" s="14">
        <v>514.5</v>
      </c>
      <c r="C341" s="14">
        <v>294</v>
      </c>
      <c r="D341" s="14">
        <v>110.25</v>
      </c>
      <c r="E341" s="14">
        <v>7</v>
      </c>
      <c r="F341" s="14">
        <v>28.6</v>
      </c>
      <c r="G341" s="12">
        <f t="shared" si="276"/>
        <v>0.96039999999999992</v>
      </c>
      <c r="H341" s="12">
        <f t="shared" si="277"/>
        <v>264710.25</v>
      </c>
      <c r="I341" s="12">
        <f t="shared" si="278"/>
        <v>86436</v>
      </c>
      <c r="J341" s="12">
        <f t="shared" si="279"/>
        <v>12155.0625</v>
      </c>
      <c r="K341" s="12">
        <f t="shared" si="280"/>
        <v>49</v>
      </c>
      <c r="L341" s="12">
        <f t="shared" si="281"/>
        <v>817.96</v>
      </c>
      <c r="M341" s="12">
        <f t="shared" si="266"/>
        <v>504.21</v>
      </c>
      <c r="N341" s="12">
        <f t="shared" si="282"/>
        <v>288.12</v>
      </c>
      <c r="O341" s="15">
        <f t="shared" si="283"/>
        <v>108.045</v>
      </c>
      <c r="P341" s="12">
        <f t="shared" si="267"/>
        <v>6.8599999999999994</v>
      </c>
      <c r="Q341" s="12">
        <f t="shared" si="284"/>
        <v>151263</v>
      </c>
      <c r="R341" s="12">
        <f t="shared" si="268"/>
        <v>56723.625</v>
      </c>
      <c r="S341" s="12">
        <f t="shared" si="269"/>
        <v>3601.5</v>
      </c>
      <c r="T341" s="12">
        <f t="shared" si="285"/>
        <v>32413.5</v>
      </c>
      <c r="U341" s="12">
        <f t="shared" si="286"/>
        <v>2058</v>
      </c>
      <c r="V341" s="12">
        <f t="shared" si="270"/>
        <v>771.75</v>
      </c>
      <c r="W341" s="15">
        <f t="shared" si="287"/>
        <v>28.028000000000002</v>
      </c>
      <c r="X341" s="12">
        <f t="shared" si="271"/>
        <v>14714.7</v>
      </c>
      <c r="Y341" s="12">
        <f t="shared" si="288"/>
        <v>8408.4</v>
      </c>
      <c r="Z341" s="12">
        <f t="shared" si="272"/>
        <v>3153.15</v>
      </c>
      <c r="AA341" s="12">
        <f t="shared" si="273"/>
        <v>200.20000000000002</v>
      </c>
      <c r="AB341" s="12">
        <f t="shared" si="274"/>
        <v>27.857040730900614</v>
      </c>
      <c r="AC341" s="15">
        <f t="shared" si="275"/>
        <v>0.74295926909938714</v>
      </c>
      <c r="AD341" s="15">
        <f t="shared" si="289"/>
        <v>6.2928046875000305</v>
      </c>
      <c r="AE341" s="15">
        <f t="shared" si="290"/>
        <v>0.55198847554069552</v>
      </c>
      <c r="AF341" s="15">
        <f t="shared" si="291"/>
        <v>39.599390835022355</v>
      </c>
      <c r="AG341" s="15">
        <f t="shared" si="292"/>
        <v>2.597759682165689E-2</v>
      </c>
      <c r="AH341" s="15">
        <f t="shared" si="293"/>
        <v>2.597759682165689E-2</v>
      </c>
      <c r="AI341" s="15">
        <f t="shared" si="294"/>
        <v>2.5977596821656892</v>
      </c>
      <c r="AJ341" s="7"/>
    </row>
    <row r="342" spans="1:36" x14ac:dyDescent="0.3">
      <c r="A342" s="14">
        <v>0.9</v>
      </c>
      <c r="B342" s="14">
        <v>563.5</v>
      </c>
      <c r="C342" s="14">
        <v>318.5</v>
      </c>
      <c r="D342" s="14">
        <v>122.5</v>
      </c>
      <c r="E342" s="14">
        <v>7</v>
      </c>
      <c r="F342" s="14">
        <v>32.46</v>
      </c>
      <c r="G342" s="12">
        <f t="shared" si="276"/>
        <v>0.81</v>
      </c>
      <c r="H342" s="12">
        <f t="shared" si="277"/>
        <v>317532.25</v>
      </c>
      <c r="I342" s="12">
        <f t="shared" si="278"/>
        <v>101442.25</v>
      </c>
      <c r="J342" s="12">
        <f t="shared" si="279"/>
        <v>15006.25</v>
      </c>
      <c r="K342" s="12">
        <f t="shared" si="280"/>
        <v>49</v>
      </c>
      <c r="L342" s="12">
        <f t="shared" si="281"/>
        <v>1053.6516000000001</v>
      </c>
      <c r="M342" s="12">
        <f t="shared" si="266"/>
        <v>507.15000000000003</v>
      </c>
      <c r="N342" s="12">
        <f t="shared" si="282"/>
        <v>286.65000000000003</v>
      </c>
      <c r="O342" s="15">
        <f t="shared" si="283"/>
        <v>110.25</v>
      </c>
      <c r="P342" s="12">
        <f t="shared" si="267"/>
        <v>6.3</v>
      </c>
      <c r="Q342" s="12">
        <f t="shared" si="284"/>
        <v>179474.75</v>
      </c>
      <c r="R342" s="12">
        <f t="shared" si="268"/>
        <v>69028.75</v>
      </c>
      <c r="S342" s="12">
        <f t="shared" si="269"/>
        <v>3944.5</v>
      </c>
      <c r="T342" s="12">
        <f t="shared" si="285"/>
        <v>39016.25</v>
      </c>
      <c r="U342" s="12">
        <f t="shared" si="286"/>
        <v>2229.5</v>
      </c>
      <c r="V342" s="12">
        <f t="shared" si="270"/>
        <v>857.5</v>
      </c>
      <c r="W342" s="15">
        <f t="shared" si="287"/>
        <v>29.214000000000002</v>
      </c>
      <c r="X342" s="12">
        <f t="shared" si="271"/>
        <v>18291.21</v>
      </c>
      <c r="Y342" s="12">
        <f t="shared" si="288"/>
        <v>10338.51</v>
      </c>
      <c r="Z342" s="12">
        <f t="shared" si="272"/>
        <v>3976.35</v>
      </c>
      <c r="AA342" s="12">
        <f t="shared" si="273"/>
        <v>227.22</v>
      </c>
      <c r="AB342" s="12">
        <f t="shared" si="274"/>
        <v>30.25166023978317</v>
      </c>
      <c r="AC342" s="15">
        <f t="shared" si="275"/>
        <v>2.2083397602168304</v>
      </c>
      <c r="AD342" s="15">
        <f t="shared" si="289"/>
        <v>10.15280468750003</v>
      </c>
      <c r="AE342" s="15">
        <f t="shared" si="290"/>
        <v>4.8767644965545278</v>
      </c>
      <c r="AF342" s="15">
        <f t="shared" si="291"/>
        <v>103.07944302252258</v>
      </c>
      <c r="AG342" s="15">
        <f t="shared" si="292"/>
        <v>6.8032648189058242E-2</v>
      </c>
      <c r="AH342" s="15">
        <f t="shared" si="293"/>
        <v>6.8032648189058242E-2</v>
      </c>
      <c r="AI342" s="15">
        <f t="shared" si="294"/>
        <v>6.8032648189058245</v>
      </c>
      <c r="AJ342" s="7"/>
    </row>
    <row r="343" spans="1:36" x14ac:dyDescent="0.3">
      <c r="A343" s="14">
        <v>0.9</v>
      </c>
      <c r="B343" s="14">
        <v>563.5</v>
      </c>
      <c r="C343" s="14">
        <v>318.5</v>
      </c>
      <c r="D343" s="14">
        <v>122.5</v>
      </c>
      <c r="E343" s="14">
        <v>7</v>
      </c>
      <c r="F343" s="14">
        <v>33.270000000000003</v>
      </c>
      <c r="G343" s="12">
        <f t="shared" si="276"/>
        <v>0.81</v>
      </c>
      <c r="H343" s="12">
        <f t="shared" si="277"/>
        <v>317532.25</v>
      </c>
      <c r="I343" s="12">
        <f t="shared" si="278"/>
        <v>101442.25</v>
      </c>
      <c r="J343" s="12">
        <f t="shared" si="279"/>
        <v>15006.25</v>
      </c>
      <c r="K343" s="12">
        <f t="shared" si="280"/>
        <v>49</v>
      </c>
      <c r="L343" s="12">
        <f t="shared" si="281"/>
        <v>1106.8929000000003</v>
      </c>
      <c r="M343" s="12">
        <f t="shared" si="266"/>
        <v>507.15000000000003</v>
      </c>
      <c r="N343" s="12">
        <f t="shared" si="282"/>
        <v>286.65000000000003</v>
      </c>
      <c r="O343" s="15">
        <f t="shared" si="283"/>
        <v>110.25</v>
      </c>
      <c r="P343" s="12">
        <f t="shared" si="267"/>
        <v>6.3</v>
      </c>
      <c r="Q343" s="12">
        <f t="shared" si="284"/>
        <v>179474.75</v>
      </c>
      <c r="R343" s="12">
        <f t="shared" si="268"/>
        <v>69028.75</v>
      </c>
      <c r="S343" s="12">
        <f t="shared" si="269"/>
        <v>3944.5</v>
      </c>
      <c r="T343" s="12">
        <f t="shared" si="285"/>
        <v>39016.25</v>
      </c>
      <c r="U343" s="12">
        <f t="shared" si="286"/>
        <v>2229.5</v>
      </c>
      <c r="V343" s="12">
        <f t="shared" si="270"/>
        <v>857.5</v>
      </c>
      <c r="W343" s="15">
        <f t="shared" si="287"/>
        <v>29.943000000000005</v>
      </c>
      <c r="X343" s="12">
        <f t="shared" si="271"/>
        <v>18747.645</v>
      </c>
      <c r="Y343" s="12">
        <f t="shared" si="288"/>
        <v>10596.495000000001</v>
      </c>
      <c r="Z343" s="12">
        <f t="shared" si="272"/>
        <v>4075.5750000000003</v>
      </c>
      <c r="AA343" s="12">
        <f t="shared" si="273"/>
        <v>232.89000000000001</v>
      </c>
      <c r="AB343" s="12">
        <f t="shared" si="274"/>
        <v>30.25166023978317</v>
      </c>
      <c r="AC343" s="15">
        <f t="shared" si="275"/>
        <v>3.0183397602168327</v>
      </c>
      <c r="AD343" s="15">
        <f t="shared" si="289"/>
        <v>10.962804687500032</v>
      </c>
      <c r="AE343" s="15">
        <f t="shared" si="290"/>
        <v>9.1103749081058076</v>
      </c>
      <c r="AF343" s="15">
        <f t="shared" si="291"/>
        <v>120.18308661627267</v>
      </c>
      <c r="AG343" s="15">
        <f t="shared" si="292"/>
        <v>9.0722565681299439E-2</v>
      </c>
      <c r="AH343" s="15">
        <f t="shared" si="293"/>
        <v>9.0722565681299439E-2</v>
      </c>
      <c r="AI343" s="15">
        <f t="shared" si="294"/>
        <v>9.0722565681299443</v>
      </c>
      <c r="AJ343" s="7"/>
    </row>
    <row r="344" spans="1:36" x14ac:dyDescent="0.3">
      <c r="A344" s="14">
        <v>0.9</v>
      </c>
      <c r="B344" s="14">
        <v>563.5</v>
      </c>
      <c r="C344" s="14">
        <v>318.5</v>
      </c>
      <c r="D344" s="14">
        <v>122.5</v>
      </c>
      <c r="E344" s="14">
        <v>7</v>
      </c>
      <c r="F344" s="14">
        <v>32.33</v>
      </c>
      <c r="G344" s="12">
        <f t="shared" si="276"/>
        <v>0.81</v>
      </c>
      <c r="H344" s="12">
        <f t="shared" si="277"/>
        <v>317532.25</v>
      </c>
      <c r="I344" s="12">
        <f t="shared" si="278"/>
        <v>101442.25</v>
      </c>
      <c r="J344" s="12">
        <f t="shared" si="279"/>
        <v>15006.25</v>
      </c>
      <c r="K344" s="12">
        <f t="shared" si="280"/>
        <v>49</v>
      </c>
      <c r="L344" s="12">
        <f t="shared" si="281"/>
        <v>1045.2288999999998</v>
      </c>
      <c r="M344" s="12">
        <f t="shared" si="266"/>
        <v>507.15000000000003</v>
      </c>
      <c r="N344" s="12">
        <f t="shared" si="282"/>
        <v>286.65000000000003</v>
      </c>
      <c r="O344" s="15">
        <f t="shared" si="283"/>
        <v>110.25</v>
      </c>
      <c r="P344" s="12">
        <f t="shared" si="267"/>
        <v>6.3</v>
      </c>
      <c r="Q344" s="12">
        <f t="shared" si="284"/>
        <v>179474.75</v>
      </c>
      <c r="R344" s="12">
        <f t="shared" si="268"/>
        <v>69028.75</v>
      </c>
      <c r="S344" s="12">
        <f t="shared" si="269"/>
        <v>3944.5</v>
      </c>
      <c r="T344" s="12">
        <f t="shared" si="285"/>
        <v>39016.25</v>
      </c>
      <c r="U344" s="12">
        <f t="shared" si="286"/>
        <v>2229.5</v>
      </c>
      <c r="V344" s="12">
        <f t="shared" si="270"/>
        <v>857.5</v>
      </c>
      <c r="W344" s="15">
        <f t="shared" si="287"/>
        <v>29.096999999999998</v>
      </c>
      <c r="X344" s="12">
        <f t="shared" si="271"/>
        <v>18217.954999999998</v>
      </c>
      <c r="Y344" s="12">
        <f t="shared" si="288"/>
        <v>10297.105</v>
      </c>
      <c r="Z344" s="12">
        <f t="shared" si="272"/>
        <v>3960.4249999999997</v>
      </c>
      <c r="AA344" s="12">
        <f t="shared" si="273"/>
        <v>226.31</v>
      </c>
      <c r="AB344" s="12">
        <f t="shared" si="274"/>
        <v>30.25166023978317</v>
      </c>
      <c r="AC344" s="15">
        <f t="shared" si="275"/>
        <v>2.0783397602168279</v>
      </c>
      <c r="AD344" s="15">
        <f t="shared" si="289"/>
        <v>10.022804687500027</v>
      </c>
      <c r="AE344" s="15">
        <f t="shared" si="290"/>
        <v>4.3194961588981418</v>
      </c>
      <c r="AF344" s="15">
        <f t="shared" si="291"/>
        <v>100.45661380377253</v>
      </c>
      <c r="AG344" s="15">
        <f t="shared" si="292"/>
        <v>6.4285176622852699E-2</v>
      </c>
      <c r="AH344" s="15">
        <f t="shared" si="293"/>
        <v>6.4285176622852699E-2</v>
      </c>
      <c r="AI344" s="15">
        <f t="shared" si="294"/>
        <v>6.4285176622852696</v>
      </c>
      <c r="AJ344" s="7"/>
    </row>
    <row r="345" spans="1:36" x14ac:dyDescent="0.3">
      <c r="A345" s="14">
        <v>0.9</v>
      </c>
      <c r="B345" s="14">
        <v>563.5</v>
      </c>
      <c r="C345" s="14">
        <v>318.5</v>
      </c>
      <c r="D345" s="14">
        <v>122.5</v>
      </c>
      <c r="E345" s="14">
        <v>7</v>
      </c>
      <c r="F345" s="14">
        <v>31.66</v>
      </c>
      <c r="G345" s="12">
        <f t="shared" si="276"/>
        <v>0.81</v>
      </c>
      <c r="H345" s="12">
        <f t="shared" si="277"/>
        <v>317532.25</v>
      </c>
      <c r="I345" s="12">
        <f t="shared" si="278"/>
        <v>101442.25</v>
      </c>
      <c r="J345" s="12">
        <f t="shared" si="279"/>
        <v>15006.25</v>
      </c>
      <c r="K345" s="12">
        <f t="shared" si="280"/>
        <v>49</v>
      </c>
      <c r="L345" s="12">
        <f t="shared" si="281"/>
        <v>1002.3556</v>
      </c>
      <c r="M345" s="12">
        <f t="shared" si="266"/>
        <v>507.15000000000003</v>
      </c>
      <c r="N345" s="12">
        <f t="shared" si="282"/>
        <v>286.65000000000003</v>
      </c>
      <c r="O345" s="15">
        <f t="shared" si="283"/>
        <v>110.25</v>
      </c>
      <c r="P345" s="12">
        <f t="shared" si="267"/>
        <v>6.3</v>
      </c>
      <c r="Q345" s="12">
        <f t="shared" si="284"/>
        <v>179474.75</v>
      </c>
      <c r="R345" s="12">
        <f t="shared" si="268"/>
        <v>69028.75</v>
      </c>
      <c r="S345" s="12">
        <f t="shared" si="269"/>
        <v>3944.5</v>
      </c>
      <c r="T345" s="12">
        <f t="shared" si="285"/>
        <v>39016.25</v>
      </c>
      <c r="U345" s="12">
        <f t="shared" si="286"/>
        <v>2229.5</v>
      </c>
      <c r="V345" s="12">
        <f t="shared" si="270"/>
        <v>857.5</v>
      </c>
      <c r="W345" s="15">
        <f t="shared" si="287"/>
        <v>28.494</v>
      </c>
      <c r="X345" s="12">
        <f t="shared" si="271"/>
        <v>17840.41</v>
      </c>
      <c r="Y345" s="12">
        <f t="shared" si="288"/>
        <v>10083.710000000001</v>
      </c>
      <c r="Z345" s="12">
        <f t="shared" si="272"/>
        <v>3878.35</v>
      </c>
      <c r="AA345" s="12">
        <f t="shared" si="273"/>
        <v>221.62</v>
      </c>
      <c r="AB345" s="12">
        <f t="shared" si="274"/>
        <v>30.25166023978317</v>
      </c>
      <c r="AC345" s="15">
        <f t="shared" si="275"/>
        <v>1.4083397602168297</v>
      </c>
      <c r="AD345" s="15">
        <f t="shared" si="289"/>
        <v>9.3528046875000292</v>
      </c>
      <c r="AE345" s="15">
        <f t="shared" si="290"/>
        <v>1.9834208802075974</v>
      </c>
      <c r="AF345" s="15">
        <f t="shared" si="291"/>
        <v>87.474955522522521</v>
      </c>
      <c r="AG345" s="15">
        <f t="shared" si="292"/>
        <v>4.4483252059912499E-2</v>
      </c>
      <c r="AH345" s="15">
        <f t="shared" si="293"/>
        <v>4.4483252059912499E-2</v>
      </c>
      <c r="AI345" s="15">
        <f t="shared" si="294"/>
        <v>4.4483252059912504</v>
      </c>
      <c r="AJ345" s="7"/>
    </row>
    <row r="346" spans="1:36" x14ac:dyDescent="0.3">
      <c r="A346" s="14">
        <v>0.86</v>
      </c>
      <c r="B346" s="14">
        <v>588</v>
      </c>
      <c r="C346" s="14">
        <v>294</v>
      </c>
      <c r="D346" s="14">
        <v>147</v>
      </c>
      <c r="E346" s="14">
        <v>7</v>
      </c>
      <c r="F346" s="14">
        <v>29.34</v>
      </c>
      <c r="G346" s="12">
        <f t="shared" si="276"/>
        <v>0.73959999999999992</v>
      </c>
      <c r="H346" s="12">
        <f t="shared" si="277"/>
        <v>345744</v>
      </c>
      <c r="I346" s="12">
        <f t="shared" si="278"/>
        <v>86436</v>
      </c>
      <c r="J346" s="12">
        <f t="shared" si="279"/>
        <v>21609</v>
      </c>
      <c r="K346" s="12">
        <f t="shared" si="280"/>
        <v>49</v>
      </c>
      <c r="L346" s="12">
        <f t="shared" si="281"/>
        <v>860.8356</v>
      </c>
      <c r="M346" s="12">
        <f t="shared" si="266"/>
        <v>505.68</v>
      </c>
      <c r="N346" s="12">
        <f t="shared" si="282"/>
        <v>252.84</v>
      </c>
      <c r="O346" s="15">
        <f t="shared" si="283"/>
        <v>126.42</v>
      </c>
      <c r="P346" s="12">
        <f t="shared" si="267"/>
        <v>6.02</v>
      </c>
      <c r="Q346" s="12">
        <f t="shared" si="284"/>
        <v>172872</v>
      </c>
      <c r="R346" s="12">
        <f t="shared" si="268"/>
        <v>86436</v>
      </c>
      <c r="S346" s="12">
        <f t="shared" si="269"/>
        <v>4116</v>
      </c>
      <c r="T346" s="12">
        <f t="shared" si="285"/>
        <v>43218</v>
      </c>
      <c r="U346" s="12">
        <f t="shared" si="286"/>
        <v>2058</v>
      </c>
      <c r="V346" s="12">
        <f t="shared" si="270"/>
        <v>1029</v>
      </c>
      <c r="W346" s="15">
        <f t="shared" si="287"/>
        <v>25.232399999999998</v>
      </c>
      <c r="X346" s="12">
        <f t="shared" si="271"/>
        <v>17251.919999999998</v>
      </c>
      <c r="Y346" s="12">
        <f t="shared" si="288"/>
        <v>8625.9599999999991</v>
      </c>
      <c r="Z346" s="12">
        <f t="shared" si="272"/>
        <v>4312.9799999999996</v>
      </c>
      <c r="AA346" s="12">
        <f t="shared" si="273"/>
        <v>205.38</v>
      </c>
      <c r="AB346" s="12">
        <f t="shared" si="274"/>
        <v>29.214083962832767</v>
      </c>
      <c r="AC346" s="15">
        <f t="shared" si="275"/>
        <v>0.12591603716723299</v>
      </c>
      <c r="AD346" s="15">
        <f t="shared" si="289"/>
        <v>7.032804687500029</v>
      </c>
      <c r="AE346" s="15">
        <f t="shared" si="290"/>
        <v>1.58548484159E-2</v>
      </c>
      <c r="AF346" s="15">
        <f t="shared" si="291"/>
        <v>49.460341772522384</v>
      </c>
      <c r="AG346" s="15">
        <f t="shared" si="292"/>
        <v>4.2916168086991474E-3</v>
      </c>
      <c r="AH346" s="15">
        <f t="shared" si="293"/>
        <v>4.2916168086991474E-3</v>
      </c>
      <c r="AI346" s="15">
        <f t="shared" si="294"/>
        <v>0.42916168086991474</v>
      </c>
      <c r="AJ346" s="7"/>
    </row>
    <row r="347" spans="1:36" x14ac:dyDescent="0.3">
      <c r="A347" s="14">
        <v>0.86</v>
      </c>
      <c r="B347" s="14">
        <v>588</v>
      </c>
      <c r="C347" s="14">
        <v>294</v>
      </c>
      <c r="D347" s="14">
        <v>147</v>
      </c>
      <c r="E347" s="14">
        <v>7</v>
      </c>
      <c r="F347" s="14">
        <v>29.87</v>
      </c>
      <c r="G347" s="12">
        <f t="shared" si="276"/>
        <v>0.73959999999999992</v>
      </c>
      <c r="H347" s="12">
        <f t="shared" si="277"/>
        <v>345744</v>
      </c>
      <c r="I347" s="12">
        <f t="shared" si="278"/>
        <v>86436</v>
      </c>
      <c r="J347" s="12">
        <f t="shared" si="279"/>
        <v>21609</v>
      </c>
      <c r="K347" s="12">
        <f t="shared" si="280"/>
        <v>49</v>
      </c>
      <c r="L347" s="12">
        <f t="shared" si="281"/>
        <v>892.21690000000001</v>
      </c>
      <c r="M347" s="12">
        <f t="shared" si="266"/>
        <v>505.68</v>
      </c>
      <c r="N347" s="12">
        <f t="shared" si="282"/>
        <v>252.84</v>
      </c>
      <c r="O347" s="15">
        <f t="shared" si="283"/>
        <v>126.42</v>
      </c>
      <c r="P347" s="12">
        <f t="shared" si="267"/>
        <v>6.02</v>
      </c>
      <c r="Q347" s="12">
        <f t="shared" si="284"/>
        <v>172872</v>
      </c>
      <c r="R347" s="12">
        <f t="shared" si="268"/>
        <v>86436</v>
      </c>
      <c r="S347" s="12">
        <f t="shared" si="269"/>
        <v>4116</v>
      </c>
      <c r="T347" s="12">
        <f t="shared" si="285"/>
        <v>43218</v>
      </c>
      <c r="U347" s="12">
        <f t="shared" si="286"/>
        <v>2058</v>
      </c>
      <c r="V347" s="12">
        <f t="shared" si="270"/>
        <v>1029</v>
      </c>
      <c r="W347" s="15">
        <f t="shared" si="287"/>
        <v>25.688200000000002</v>
      </c>
      <c r="X347" s="12">
        <f t="shared" si="271"/>
        <v>17563.560000000001</v>
      </c>
      <c r="Y347" s="12">
        <f t="shared" si="288"/>
        <v>8781.7800000000007</v>
      </c>
      <c r="Z347" s="12">
        <f t="shared" si="272"/>
        <v>4390.8900000000003</v>
      </c>
      <c r="AA347" s="12">
        <f t="shared" si="273"/>
        <v>209.09</v>
      </c>
      <c r="AB347" s="12">
        <f t="shared" si="274"/>
        <v>29.214083962832767</v>
      </c>
      <c r="AC347" s="15">
        <f t="shared" si="275"/>
        <v>0.65591603716723412</v>
      </c>
      <c r="AD347" s="15">
        <f t="shared" si="289"/>
        <v>7.5628046875000301</v>
      </c>
      <c r="AE347" s="15">
        <f t="shared" si="290"/>
        <v>0.43022584781316847</v>
      </c>
      <c r="AF347" s="15">
        <f t="shared" si="291"/>
        <v>57.196014741272428</v>
      </c>
      <c r="AG347" s="15">
        <f t="shared" si="292"/>
        <v>2.1959023674832077E-2</v>
      </c>
      <c r="AH347" s="15">
        <f t="shared" si="293"/>
        <v>2.1959023674832077E-2</v>
      </c>
      <c r="AI347" s="15">
        <f t="shared" si="294"/>
        <v>2.1959023674832077</v>
      </c>
      <c r="AJ347" s="7"/>
    </row>
    <row r="348" spans="1:36" x14ac:dyDescent="0.3">
      <c r="A348" s="14">
        <v>0.86</v>
      </c>
      <c r="B348" s="14">
        <v>588</v>
      </c>
      <c r="C348" s="14">
        <v>294</v>
      </c>
      <c r="D348" s="14">
        <v>147</v>
      </c>
      <c r="E348" s="14">
        <v>7</v>
      </c>
      <c r="F348" s="14">
        <v>29.27</v>
      </c>
      <c r="G348" s="12">
        <f t="shared" si="276"/>
        <v>0.73959999999999992</v>
      </c>
      <c r="H348" s="12">
        <f t="shared" si="277"/>
        <v>345744</v>
      </c>
      <c r="I348" s="12">
        <f t="shared" si="278"/>
        <v>86436</v>
      </c>
      <c r="J348" s="12">
        <f t="shared" si="279"/>
        <v>21609</v>
      </c>
      <c r="K348" s="12">
        <f t="shared" si="280"/>
        <v>49</v>
      </c>
      <c r="L348" s="12">
        <f t="shared" si="281"/>
        <v>856.73289999999997</v>
      </c>
      <c r="M348" s="12">
        <f t="shared" si="266"/>
        <v>505.68</v>
      </c>
      <c r="N348" s="12">
        <f t="shared" si="282"/>
        <v>252.84</v>
      </c>
      <c r="O348" s="15">
        <f t="shared" si="283"/>
        <v>126.42</v>
      </c>
      <c r="P348" s="12">
        <f t="shared" si="267"/>
        <v>6.02</v>
      </c>
      <c r="Q348" s="12">
        <f t="shared" si="284"/>
        <v>172872</v>
      </c>
      <c r="R348" s="12">
        <f t="shared" si="268"/>
        <v>86436</v>
      </c>
      <c r="S348" s="12">
        <f t="shared" si="269"/>
        <v>4116</v>
      </c>
      <c r="T348" s="12">
        <f t="shared" si="285"/>
        <v>43218</v>
      </c>
      <c r="U348" s="12">
        <f t="shared" si="286"/>
        <v>2058</v>
      </c>
      <c r="V348" s="12">
        <f t="shared" si="270"/>
        <v>1029</v>
      </c>
      <c r="W348" s="15">
        <f t="shared" si="287"/>
        <v>25.1722</v>
      </c>
      <c r="X348" s="12">
        <f t="shared" si="271"/>
        <v>17210.759999999998</v>
      </c>
      <c r="Y348" s="12">
        <f t="shared" si="288"/>
        <v>8605.3799999999992</v>
      </c>
      <c r="Z348" s="12">
        <f t="shared" si="272"/>
        <v>4302.6899999999996</v>
      </c>
      <c r="AA348" s="12">
        <f t="shared" si="273"/>
        <v>204.89</v>
      </c>
      <c r="AB348" s="12">
        <f t="shared" si="274"/>
        <v>29.214083962832767</v>
      </c>
      <c r="AC348" s="15">
        <f t="shared" si="275"/>
        <v>5.5916037167232702E-2</v>
      </c>
      <c r="AD348" s="15">
        <f t="shared" si="289"/>
        <v>6.9628046875000287</v>
      </c>
      <c r="AE348" s="15">
        <f t="shared" si="290"/>
        <v>3.1266032124873488E-3</v>
      </c>
      <c r="AF348" s="15">
        <f t="shared" si="291"/>
        <v>48.480649116272374</v>
      </c>
      <c r="AG348" s="15">
        <f t="shared" si="292"/>
        <v>1.9103531659457704E-3</v>
      </c>
      <c r="AH348" s="15">
        <f t="shared" si="293"/>
        <v>1.9103531659457704E-3</v>
      </c>
      <c r="AI348" s="15">
        <f t="shared" si="294"/>
        <v>0.19103531659457704</v>
      </c>
      <c r="AJ348" s="7"/>
    </row>
    <row r="349" spans="1:36" x14ac:dyDescent="0.3">
      <c r="A349" s="14">
        <v>0.86</v>
      </c>
      <c r="B349" s="14">
        <v>588</v>
      </c>
      <c r="C349" s="14">
        <v>294</v>
      </c>
      <c r="D349" s="14">
        <v>147</v>
      </c>
      <c r="E349" s="14">
        <v>7</v>
      </c>
      <c r="F349" s="14">
        <v>28.4</v>
      </c>
      <c r="G349" s="12">
        <f t="shared" si="276"/>
        <v>0.73959999999999992</v>
      </c>
      <c r="H349" s="12">
        <f t="shared" si="277"/>
        <v>345744</v>
      </c>
      <c r="I349" s="12">
        <f t="shared" si="278"/>
        <v>86436</v>
      </c>
      <c r="J349" s="12">
        <f t="shared" si="279"/>
        <v>21609</v>
      </c>
      <c r="K349" s="12">
        <f t="shared" si="280"/>
        <v>49</v>
      </c>
      <c r="L349" s="12">
        <f t="shared" si="281"/>
        <v>806.56</v>
      </c>
      <c r="M349" s="12">
        <f t="shared" si="266"/>
        <v>505.68</v>
      </c>
      <c r="N349" s="12">
        <f t="shared" si="282"/>
        <v>252.84</v>
      </c>
      <c r="O349" s="15">
        <f t="shared" si="283"/>
        <v>126.42</v>
      </c>
      <c r="P349" s="12">
        <f t="shared" si="267"/>
        <v>6.02</v>
      </c>
      <c r="Q349" s="12">
        <f t="shared" si="284"/>
        <v>172872</v>
      </c>
      <c r="R349" s="12">
        <f t="shared" si="268"/>
        <v>86436</v>
      </c>
      <c r="S349" s="12">
        <f t="shared" si="269"/>
        <v>4116</v>
      </c>
      <c r="T349" s="12">
        <f t="shared" si="285"/>
        <v>43218</v>
      </c>
      <c r="U349" s="12">
        <f t="shared" si="286"/>
        <v>2058</v>
      </c>
      <c r="V349" s="12">
        <f t="shared" si="270"/>
        <v>1029</v>
      </c>
      <c r="W349" s="15">
        <f t="shared" si="287"/>
        <v>24.423999999999999</v>
      </c>
      <c r="X349" s="12">
        <f t="shared" si="271"/>
        <v>16699.2</v>
      </c>
      <c r="Y349" s="12">
        <f t="shared" si="288"/>
        <v>8349.6</v>
      </c>
      <c r="Z349" s="12">
        <f t="shared" si="272"/>
        <v>4174.8</v>
      </c>
      <c r="AA349" s="12">
        <f t="shared" si="273"/>
        <v>198.79999999999998</v>
      </c>
      <c r="AB349" s="12">
        <f t="shared" si="274"/>
        <v>29.214083962832767</v>
      </c>
      <c r="AC349" s="15">
        <f t="shared" si="275"/>
        <v>-0.81408396283276829</v>
      </c>
      <c r="AD349" s="15">
        <f t="shared" si="289"/>
        <v>6.0928046875000277</v>
      </c>
      <c r="AE349" s="15">
        <f t="shared" si="290"/>
        <v>0.66273269854150407</v>
      </c>
      <c r="AF349" s="15">
        <f t="shared" si="291"/>
        <v>37.122268960022311</v>
      </c>
      <c r="AG349" s="15">
        <f t="shared" si="292"/>
        <v>-2.8664928268759448E-2</v>
      </c>
      <c r="AH349" s="15">
        <f t="shared" si="293"/>
        <v>2.8664928268759448E-2</v>
      </c>
      <c r="AI349" s="15">
        <f t="shared" si="294"/>
        <v>2.8664928268759446</v>
      </c>
      <c r="AJ349" s="7"/>
    </row>
    <row r="350" spans="1:36" x14ac:dyDescent="0.3">
      <c r="A350" s="14">
        <v>0.82</v>
      </c>
      <c r="B350" s="14">
        <v>612.5</v>
      </c>
      <c r="C350" s="14">
        <v>318.5</v>
      </c>
      <c r="D350" s="14">
        <v>147</v>
      </c>
      <c r="E350" s="14">
        <v>7</v>
      </c>
      <c r="F350" s="14">
        <v>25.74</v>
      </c>
      <c r="G350" s="12">
        <f t="shared" si="276"/>
        <v>0.67239999999999989</v>
      </c>
      <c r="H350" s="12">
        <f t="shared" si="277"/>
        <v>375156.25</v>
      </c>
      <c r="I350" s="12">
        <f t="shared" si="278"/>
        <v>101442.25</v>
      </c>
      <c r="J350" s="12">
        <f t="shared" si="279"/>
        <v>21609</v>
      </c>
      <c r="K350" s="12">
        <f t="shared" si="280"/>
        <v>49</v>
      </c>
      <c r="L350" s="12">
        <f t="shared" si="281"/>
        <v>662.54759999999987</v>
      </c>
      <c r="M350" s="12">
        <f t="shared" si="266"/>
        <v>502.24999999999994</v>
      </c>
      <c r="N350" s="12">
        <f t="shared" si="282"/>
        <v>261.16999999999996</v>
      </c>
      <c r="O350" s="15">
        <f t="shared" si="283"/>
        <v>120.53999999999999</v>
      </c>
      <c r="P350" s="12">
        <f t="shared" si="267"/>
        <v>5.7399999999999993</v>
      </c>
      <c r="Q350" s="12">
        <f t="shared" si="284"/>
        <v>195081.25</v>
      </c>
      <c r="R350" s="12">
        <f t="shared" si="268"/>
        <v>90037.5</v>
      </c>
      <c r="S350" s="12">
        <f t="shared" si="269"/>
        <v>4287.5</v>
      </c>
      <c r="T350" s="12">
        <f t="shared" si="285"/>
        <v>46819.5</v>
      </c>
      <c r="U350" s="12">
        <f t="shared" si="286"/>
        <v>2229.5</v>
      </c>
      <c r="V350" s="12">
        <f t="shared" si="270"/>
        <v>1029</v>
      </c>
      <c r="W350" s="15">
        <f t="shared" si="287"/>
        <v>21.106799999999996</v>
      </c>
      <c r="X350" s="12">
        <f t="shared" si="271"/>
        <v>15765.749999999998</v>
      </c>
      <c r="Y350" s="12">
        <f t="shared" si="288"/>
        <v>8198.1899999999987</v>
      </c>
      <c r="Z350" s="12">
        <f t="shared" si="272"/>
        <v>3783.7799999999997</v>
      </c>
      <c r="AA350" s="12">
        <f t="shared" si="273"/>
        <v>180.17999999999998</v>
      </c>
      <c r="AB350" s="12">
        <f t="shared" si="274"/>
        <v>31.156355727738166</v>
      </c>
      <c r="AC350" s="15">
        <f t="shared" si="275"/>
        <v>-5.4163557277381678</v>
      </c>
      <c r="AD350" s="15">
        <f t="shared" si="289"/>
        <v>3.4328046875000275</v>
      </c>
      <c r="AE350" s="15">
        <f t="shared" si="290"/>
        <v>29.336909369402058</v>
      </c>
      <c r="AF350" s="15">
        <f t="shared" si="291"/>
        <v>11.784148022522162</v>
      </c>
      <c r="AG350" s="15">
        <f t="shared" si="292"/>
        <v>-0.21042563044825827</v>
      </c>
      <c r="AH350" s="15">
        <f t="shared" si="293"/>
        <v>0.21042563044825827</v>
      </c>
      <c r="AI350" s="15">
        <f t="shared" si="294"/>
        <v>21.042563044825826</v>
      </c>
      <c r="AJ350" s="7"/>
    </row>
    <row r="351" spans="1:36" x14ac:dyDescent="0.3">
      <c r="A351" s="14">
        <v>0.82</v>
      </c>
      <c r="B351" s="14">
        <v>612.5</v>
      </c>
      <c r="C351" s="14">
        <v>318.5</v>
      </c>
      <c r="D351" s="14">
        <v>147</v>
      </c>
      <c r="E351" s="14">
        <v>7</v>
      </c>
      <c r="F351" s="14">
        <v>25.98</v>
      </c>
      <c r="G351" s="12">
        <f t="shared" si="276"/>
        <v>0.67239999999999989</v>
      </c>
      <c r="H351" s="12">
        <f t="shared" si="277"/>
        <v>375156.25</v>
      </c>
      <c r="I351" s="12">
        <f t="shared" si="278"/>
        <v>101442.25</v>
      </c>
      <c r="J351" s="12">
        <f t="shared" si="279"/>
        <v>21609</v>
      </c>
      <c r="K351" s="12">
        <f t="shared" si="280"/>
        <v>49</v>
      </c>
      <c r="L351" s="12">
        <f t="shared" si="281"/>
        <v>674.96040000000005</v>
      </c>
      <c r="M351" s="12">
        <f t="shared" si="266"/>
        <v>502.24999999999994</v>
      </c>
      <c r="N351" s="12">
        <f t="shared" si="282"/>
        <v>261.16999999999996</v>
      </c>
      <c r="O351" s="15">
        <f t="shared" si="283"/>
        <v>120.53999999999999</v>
      </c>
      <c r="P351" s="12">
        <f t="shared" si="267"/>
        <v>5.7399999999999993</v>
      </c>
      <c r="Q351" s="12">
        <f t="shared" si="284"/>
        <v>195081.25</v>
      </c>
      <c r="R351" s="12">
        <f t="shared" si="268"/>
        <v>90037.5</v>
      </c>
      <c r="S351" s="12">
        <f t="shared" si="269"/>
        <v>4287.5</v>
      </c>
      <c r="T351" s="12">
        <f t="shared" si="285"/>
        <v>46819.5</v>
      </c>
      <c r="U351" s="12">
        <f t="shared" si="286"/>
        <v>2229.5</v>
      </c>
      <c r="V351" s="12">
        <f t="shared" si="270"/>
        <v>1029</v>
      </c>
      <c r="W351" s="15">
        <f t="shared" si="287"/>
        <v>21.303599999999999</v>
      </c>
      <c r="X351" s="12">
        <f t="shared" si="271"/>
        <v>15912.75</v>
      </c>
      <c r="Y351" s="12">
        <f t="shared" si="288"/>
        <v>8274.630000000001</v>
      </c>
      <c r="Z351" s="12">
        <f t="shared" si="272"/>
        <v>3819.06</v>
      </c>
      <c r="AA351" s="12">
        <f t="shared" si="273"/>
        <v>181.86</v>
      </c>
      <c r="AB351" s="12">
        <f t="shared" si="274"/>
        <v>31.156355727738166</v>
      </c>
      <c r="AC351" s="15">
        <f t="shared" si="275"/>
        <v>-5.1763557277381658</v>
      </c>
      <c r="AD351" s="15">
        <f t="shared" si="289"/>
        <v>3.6728046875000295</v>
      </c>
      <c r="AE351" s="15">
        <f t="shared" si="290"/>
        <v>26.794658620087716</v>
      </c>
      <c r="AF351" s="15">
        <f t="shared" si="291"/>
        <v>13.48949427252219</v>
      </c>
      <c r="AG351" s="15">
        <f t="shared" si="292"/>
        <v>-0.19924386942795094</v>
      </c>
      <c r="AH351" s="15">
        <f t="shared" si="293"/>
        <v>0.19924386942795094</v>
      </c>
      <c r="AI351" s="15">
        <f t="shared" si="294"/>
        <v>19.924386942795095</v>
      </c>
      <c r="AJ351" s="7"/>
    </row>
    <row r="352" spans="1:36" x14ac:dyDescent="0.3">
      <c r="A352" s="14">
        <v>0.82</v>
      </c>
      <c r="B352" s="14">
        <v>612.5</v>
      </c>
      <c r="C352" s="14">
        <v>318.5</v>
      </c>
      <c r="D352" s="14">
        <v>147</v>
      </c>
      <c r="E352" s="14">
        <v>7</v>
      </c>
      <c r="F352" s="14">
        <v>25.38</v>
      </c>
      <c r="G352" s="12">
        <f t="shared" si="276"/>
        <v>0.67239999999999989</v>
      </c>
      <c r="H352" s="12">
        <f t="shared" si="277"/>
        <v>375156.25</v>
      </c>
      <c r="I352" s="12">
        <f t="shared" si="278"/>
        <v>101442.25</v>
      </c>
      <c r="J352" s="12">
        <f t="shared" si="279"/>
        <v>21609</v>
      </c>
      <c r="K352" s="12">
        <f t="shared" si="280"/>
        <v>49</v>
      </c>
      <c r="L352" s="12">
        <f t="shared" si="281"/>
        <v>644.14439999999991</v>
      </c>
      <c r="M352" s="12">
        <f t="shared" si="266"/>
        <v>502.24999999999994</v>
      </c>
      <c r="N352" s="12">
        <f t="shared" si="282"/>
        <v>261.16999999999996</v>
      </c>
      <c r="O352" s="15">
        <f t="shared" si="283"/>
        <v>120.53999999999999</v>
      </c>
      <c r="P352" s="12">
        <f t="shared" si="267"/>
        <v>5.7399999999999993</v>
      </c>
      <c r="Q352" s="12">
        <f t="shared" si="284"/>
        <v>195081.25</v>
      </c>
      <c r="R352" s="12">
        <f t="shared" si="268"/>
        <v>90037.5</v>
      </c>
      <c r="S352" s="12">
        <f t="shared" si="269"/>
        <v>4287.5</v>
      </c>
      <c r="T352" s="12">
        <f t="shared" si="285"/>
        <v>46819.5</v>
      </c>
      <c r="U352" s="12">
        <f t="shared" si="286"/>
        <v>2229.5</v>
      </c>
      <c r="V352" s="12">
        <f t="shared" si="270"/>
        <v>1029</v>
      </c>
      <c r="W352" s="15">
        <f t="shared" si="287"/>
        <v>20.811599999999999</v>
      </c>
      <c r="X352" s="12">
        <f t="shared" si="271"/>
        <v>15545.25</v>
      </c>
      <c r="Y352" s="12">
        <f t="shared" si="288"/>
        <v>8083.53</v>
      </c>
      <c r="Z352" s="12">
        <f t="shared" si="272"/>
        <v>3730.8599999999997</v>
      </c>
      <c r="AA352" s="12">
        <f t="shared" si="273"/>
        <v>177.66</v>
      </c>
      <c r="AB352" s="12">
        <f t="shared" si="274"/>
        <v>31.156355727738166</v>
      </c>
      <c r="AC352" s="15">
        <f t="shared" si="275"/>
        <v>-5.7763557277381672</v>
      </c>
      <c r="AD352" s="15">
        <f t="shared" si="289"/>
        <v>3.0728046875000281</v>
      </c>
      <c r="AE352" s="15">
        <f t="shared" si="290"/>
        <v>33.366285493373532</v>
      </c>
      <c r="AF352" s="15">
        <f t="shared" si="291"/>
        <v>9.4421286475221446</v>
      </c>
      <c r="AG352" s="15">
        <f t="shared" si="292"/>
        <v>-0.22759478832695695</v>
      </c>
      <c r="AH352" s="15">
        <f t="shared" si="293"/>
        <v>0.22759478832695695</v>
      </c>
      <c r="AI352" s="15">
        <f t="shared" si="294"/>
        <v>22.759478832695695</v>
      </c>
      <c r="AJ352" s="7"/>
    </row>
    <row r="353" spans="1:36" x14ac:dyDescent="0.3">
      <c r="A353" s="14">
        <v>0.82</v>
      </c>
      <c r="B353" s="14">
        <v>612.5</v>
      </c>
      <c r="C353" s="14">
        <v>318.5</v>
      </c>
      <c r="D353" s="14">
        <v>147</v>
      </c>
      <c r="E353" s="14">
        <v>7</v>
      </c>
      <c r="F353" s="14">
        <v>24.94</v>
      </c>
      <c r="G353" s="12">
        <f t="shared" si="276"/>
        <v>0.67239999999999989</v>
      </c>
      <c r="H353" s="12">
        <f t="shared" si="277"/>
        <v>375156.25</v>
      </c>
      <c r="I353" s="12">
        <f t="shared" si="278"/>
        <v>101442.25</v>
      </c>
      <c r="J353" s="12">
        <f t="shared" si="279"/>
        <v>21609</v>
      </c>
      <c r="K353" s="12">
        <f t="shared" si="280"/>
        <v>49</v>
      </c>
      <c r="L353" s="12">
        <f t="shared" si="281"/>
        <v>622.00360000000012</v>
      </c>
      <c r="M353" s="12">
        <f t="shared" si="266"/>
        <v>502.24999999999994</v>
      </c>
      <c r="N353" s="12">
        <f t="shared" si="282"/>
        <v>261.16999999999996</v>
      </c>
      <c r="O353" s="15">
        <f t="shared" si="283"/>
        <v>120.53999999999999</v>
      </c>
      <c r="P353" s="12">
        <f t="shared" si="267"/>
        <v>5.7399999999999993</v>
      </c>
      <c r="Q353" s="12">
        <f t="shared" si="284"/>
        <v>195081.25</v>
      </c>
      <c r="R353" s="12">
        <f t="shared" si="268"/>
        <v>90037.5</v>
      </c>
      <c r="S353" s="12">
        <f t="shared" si="269"/>
        <v>4287.5</v>
      </c>
      <c r="T353" s="12">
        <f t="shared" si="285"/>
        <v>46819.5</v>
      </c>
      <c r="U353" s="12">
        <f t="shared" si="286"/>
        <v>2229.5</v>
      </c>
      <c r="V353" s="12">
        <f t="shared" si="270"/>
        <v>1029</v>
      </c>
      <c r="W353" s="15">
        <f t="shared" si="287"/>
        <v>20.450800000000001</v>
      </c>
      <c r="X353" s="12">
        <f t="shared" si="271"/>
        <v>15275.75</v>
      </c>
      <c r="Y353" s="12">
        <f t="shared" si="288"/>
        <v>7943.39</v>
      </c>
      <c r="Z353" s="12">
        <f t="shared" si="272"/>
        <v>3666.1800000000003</v>
      </c>
      <c r="AA353" s="12">
        <f t="shared" si="273"/>
        <v>174.58</v>
      </c>
      <c r="AB353" s="12">
        <f t="shared" si="274"/>
        <v>31.156355727738166</v>
      </c>
      <c r="AC353" s="15">
        <f t="shared" si="275"/>
        <v>-6.2163557277381649</v>
      </c>
      <c r="AD353" s="15">
        <f t="shared" si="289"/>
        <v>2.6328046875000304</v>
      </c>
      <c r="AE353" s="15">
        <f t="shared" si="290"/>
        <v>38.64307853378309</v>
      </c>
      <c r="AF353" s="15">
        <f t="shared" si="291"/>
        <v>6.931660522522133</v>
      </c>
      <c r="AG353" s="15">
        <f t="shared" si="292"/>
        <v>-0.24925243495341479</v>
      </c>
      <c r="AH353" s="15">
        <f t="shared" si="293"/>
        <v>0.24925243495341479</v>
      </c>
      <c r="AI353" s="15">
        <f t="shared" si="294"/>
        <v>24.92524349534148</v>
      </c>
      <c r="AJ353" s="7"/>
    </row>
    <row r="354" spans="1:36" x14ac:dyDescent="0.3">
      <c r="A354" s="14">
        <v>0.79</v>
      </c>
      <c r="B354" s="14">
        <v>637</v>
      </c>
      <c r="C354" s="14">
        <v>343</v>
      </c>
      <c r="D354" s="14">
        <v>147</v>
      </c>
      <c r="E354" s="14">
        <v>7</v>
      </c>
      <c r="F354" s="14">
        <v>38.57</v>
      </c>
      <c r="G354" s="12">
        <f t="shared" si="276"/>
        <v>0.6241000000000001</v>
      </c>
      <c r="H354" s="12">
        <f t="shared" si="277"/>
        <v>405769</v>
      </c>
      <c r="I354" s="12">
        <f t="shared" si="278"/>
        <v>117649</v>
      </c>
      <c r="J354" s="12">
        <f t="shared" si="279"/>
        <v>21609</v>
      </c>
      <c r="K354" s="12">
        <f t="shared" si="280"/>
        <v>49</v>
      </c>
      <c r="L354" s="12">
        <f t="shared" si="281"/>
        <v>1487.6449</v>
      </c>
      <c r="M354" s="12">
        <f t="shared" si="266"/>
        <v>503.23</v>
      </c>
      <c r="N354" s="12">
        <f t="shared" si="282"/>
        <v>270.97000000000003</v>
      </c>
      <c r="O354" s="15">
        <f t="shared" si="283"/>
        <v>116.13000000000001</v>
      </c>
      <c r="P354" s="12">
        <f t="shared" si="267"/>
        <v>5.53</v>
      </c>
      <c r="Q354" s="12">
        <f t="shared" si="284"/>
        <v>218491</v>
      </c>
      <c r="R354" s="12">
        <f t="shared" si="268"/>
        <v>93639</v>
      </c>
      <c r="S354" s="12">
        <f t="shared" si="269"/>
        <v>4459</v>
      </c>
      <c r="T354" s="12">
        <f t="shared" si="285"/>
        <v>50421</v>
      </c>
      <c r="U354" s="12">
        <f t="shared" si="286"/>
        <v>2401</v>
      </c>
      <c r="V354" s="12">
        <f t="shared" si="270"/>
        <v>1029</v>
      </c>
      <c r="W354" s="15">
        <f t="shared" si="287"/>
        <v>30.470300000000002</v>
      </c>
      <c r="X354" s="12">
        <f t="shared" si="271"/>
        <v>24569.09</v>
      </c>
      <c r="Y354" s="12">
        <f t="shared" si="288"/>
        <v>13229.51</v>
      </c>
      <c r="Z354" s="12">
        <f t="shared" si="272"/>
        <v>5669.79</v>
      </c>
      <c r="AA354" s="12">
        <f t="shared" si="273"/>
        <v>269.99</v>
      </c>
      <c r="AB354" s="12">
        <f t="shared" si="274"/>
        <v>32.450893174875766</v>
      </c>
      <c r="AC354" s="15">
        <f t="shared" si="275"/>
        <v>6.1191068251242342</v>
      </c>
      <c r="AD354" s="15">
        <f t="shared" si="289"/>
        <v>16.262804687500029</v>
      </c>
      <c r="AE354" s="15">
        <f t="shared" si="290"/>
        <v>37.443468337281985</v>
      </c>
      <c r="AF354" s="15">
        <f t="shared" si="291"/>
        <v>264.47881630377293</v>
      </c>
      <c r="AG354" s="15">
        <f t="shared" si="292"/>
        <v>0.15864938618419067</v>
      </c>
      <c r="AH354" s="15">
        <f t="shared" si="293"/>
        <v>0.15864938618419067</v>
      </c>
      <c r="AI354" s="15">
        <f t="shared" si="294"/>
        <v>15.864938618419067</v>
      </c>
      <c r="AJ354" s="7"/>
    </row>
    <row r="355" spans="1:36" x14ac:dyDescent="0.3">
      <c r="A355" s="14">
        <v>0.79</v>
      </c>
      <c r="B355" s="14">
        <v>637</v>
      </c>
      <c r="C355" s="14">
        <v>343</v>
      </c>
      <c r="D355" s="14">
        <v>147</v>
      </c>
      <c r="E355" s="14">
        <v>7</v>
      </c>
      <c r="F355" s="14">
        <v>40.19</v>
      </c>
      <c r="G355" s="12">
        <f t="shared" si="276"/>
        <v>0.6241000000000001</v>
      </c>
      <c r="H355" s="12">
        <f t="shared" si="277"/>
        <v>405769</v>
      </c>
      <c r="I355" s="12">
        <f t="shared" si="278"/>
        <v>117649</v>
      </c>
      <c r="J355" s="12">
        <f t="shared" si="279"/>
        <v>21609</v>
      </c>
      <c r="K355" s="12">
        <f t="shared" si="280"/>
        <v>49</v>
      </c>
      <c r="L355" s="12">
        <f t="shared" si="281"/>
        <v>1615.2360999999999</v>
      </c>
      <c r="M355" s="12">
        <f t="shared" si="266"/>
        <v>503.23</v>
      </c>
      <c r="N355" s="12">
        <f t="shared" si="282"/>
        <v>270.97000000000003</v>
      </c>
      <c r="O355" s="15">
        <f t="shared" si="283"/>
        <v>116.13000000000001</v>
      </c>
      <c r="P355" s="12">
        <f t="shared" si="267"/>
        <v>5.53</v>
      </c>
      <c r="Q355" s="12">
        <f t="shared" si="284"/>
        <v>218491</v>
      </c>
      <c r="R355" s="12">
        <f t="shared" si="268"/>
        <v>93639</v>
      </c>
      <c r="S355" s="12">
        <f t="shared" si="269"/>
        <v>4459</v>
      </c>
      <c r="T355" s="12">
        <f t="shared" si="285"/>
        <v>50421</v>
      </c>
      <c r="U355" s="12">
        <f t="shared" si="286"/>
        <v>2401</v>
      </c>
      <c r="V355" s="12">
        <f t="shared" si="270"/>
        <v>1029</v>
      </c>
      <c r="W355" s="15">
        <f t="shared" si="287"/>
        <v>31.7501</v>
      </c>
      <c r="X355" s="12">
        <f t="shared" si="271"/>
        <v>25601.03</v>
      </c>
      <c r="Y355" s="12">
        <f t="shared" si="288"/>
        <v>13785.17</v>
      </c>
      <c r="Z355" s="12">
        <f t="shared" si="272"/>
        <v>5907.9299999999994</v>
      </c>
      <c r="AA355" s="12">
        <f t="shared" si="273"/>
        <v>281.33</v>
      </c>
      <c r="AB355" s="12">
        <f t="shared" si="274"/>
        <v>32.450893174875766</v>
      </c>
      <c r="AC355" s="15">
        <f t="shared" si="275"/>
        <v>7.7391068251242316</v>
      </c>
      <c r="AD355" s="15">
        <f t="shared" si="289"/>
        <v>17.882804687500027</v>
      </c>
      <c r="AE355" s="15">
        <f t="shared" si="290"/>
        <v>59.893774450684468</v>
      </c>
      <c r="AF355" s="15">
        <f t="shared" si="291"/>
        <v>319.79470349127291</v>
      </c>
      <c r="AG355" s="15">
        <f t="shared" si="292"/>
        <v>0.19256299639522848</v>
      </c>
      <c r="AH355" s="15">
        <f t="shared" si="293"/>
        <v>0.19256299639522848</v>
      </c>
      <c r="AI355" s="15">
        <f t="shared" si="294"/>
        <v>19.256299639522847</v>
      </c>
      <c r="AJ355" s="7"/>
    </row>
    <row r="356" spans="1:36" x14ac:dyDescent="0.3">
      <c r="A356" s="14">
        <v>0.79</v>
      </c>
      <c r="B356" s="14">
        <v>637</v>
      </c>
      <c r="C356" s="14">
        <v>343</v>
      </c>
      <c r="D356" s="14">
        <v>147</v>
      </c>
      <c r="E356" s="14">
        <v>7</v>
      </c>
      <c r="F356" s="14">
        <v>39.97</v>
      </c>
      <c r="G356" s="12">
        <f t="shared" si="276"/>
        <v>0.6241000000000001</v>
      </c>
      <c r="H356" s="12">
        <f t="shared" si="277"/>
        <v>405769</v>
      </c>
      <c r="I356" s="12">
        <f t="shared" si="278"/>
        <v>117649</v>
      </c>
      <c r="J356" s="12">
        <f t="shared" si="279"/>
        <v>21609</v>
      </c>
      <c r="K356" s="12">
        <f t="shared" si="280"/>
        <v>49</v>
      </c>
      <c r="L356" s="12">
        <f t="shared" si="281"/>
        <v>1597.6008999999999</v>
      </c>
      <c r="M356" s="12">
        <f t="shared" si="266"/>
        <v>503.23</v>
      </c>
      <c r="N356" s="12">
        <f t="shared" si="282"/>
        <v>270.97000000000003</v>
      </c>
      <c r="O356" s="15">
        <f t="shared" si="283"/>
        <v>116.13000000000001</v>
      </c>
      <c r="P356" s="12">
        <f t="shared" si="267"/>
        <v>5.53</v>
      </c>
      <c r="Q356" s="12">
        <f t="shared" si="284"/>
        <v>218491</v>
      </c>
      <c r="R356" s="12">
        <f t="shared" si="268"/>
        <v>93639</v>
      </c>
      <c r="S356" s="12">
        <f t="shared" si="269"/>
        <v>4459</v>
      </c>
      <c r="T356" s="12">
        <f t="shared" si="285"/>
        <v>50421</v>
      </c>
      <c r="U356" s="12">
        <f t="shared" si="286"/>
        <v>2401</v>
      </c>
      <c r="V356" s="12">
        <f t="shared" si="270"/>
        <v>1029</v>
      </c>
      <c r="W356" s="15">
        <f t="shared" si="287"/>
        <v>31.5763</v>
      </c>
      <c r="X356" s="12">
        <f t="shared" si="271"/>
        <v>25460.89</v>
      </c>
      <c r="Y356" s="12">
        <f t="shared" si="288"/>
        <v>13709.71</v>
      </c>
      <c r="Z356" s="12">
        <f t="shared" si="272"/>
        <v>5875.59</v>
      </c>
      <c r="AA356" s="12">
        <f t="shared" si="273"/>
        <v>279.78999999999996</v>
      </c>
      <c r="AB356" s="12">
        <f t="shared" si="274"/>
        <v>32.450893174875766</v>
      </c>
      <c r="AC356" s="15">
        <f t="shared" si="275"/>
        <v>7.5191068251242328</v>
      </c>
      <c r="AD356" s="15">
        <f t="shared" si="289"/>
        <v>17.662804687500028</v>
      </c>
      <c r="AE356" s="15">
        <f t="shared" si="290"/>
        <v>56.53696744762982</v>
      </c>
      <c r="AF356" s="15">
        <f t="shared" si="291"/>
        <v>311.97466942877298</v>
      </c>
      <c r="AG356" s="15">
        <f t="shared" si="292"/>
        <v>0.18811875969787922</v>
      </c>
      <c r="AH356" s="15">
        <f t="shared" si="293"/>
        <v>0.18811875969787922</v>
      </c>
      <c r="AI356" s="15">
        <f t="shared" si="294"/>
        <v>18.811875969787923</v>
      </c>
      <c r="AJ356" s="7"/>
    </row>
    <row r="357" spans="1:36" x14ac:dyDescent="0.3">
      <c r="A357" s="14">
        <v>0.79</v>
      </c>
      <c r="B357" s="14">
        <v>637</v>
      </c>
      <c r="C357" s="14">
        <v>343</v>
      </c>
      <c r="D357" s="14">
        <v>147</v>
      </c>
      <c r="E357" s="14">
        <v>7</v>
      </c>
      <c r="F357" s="14">
        <v>38.979999999999997</v>
      </c>
      <c r="G357" s="12">
        <f t="shared" si="276"/>
        <v>0.6241000000000001</v>
      </c>
      <c r="H357" s="12">
        <f t="shared" si="277"/>
        <v>405769</v>
      </c>
      <c r="I357" s="12">
        <f t="shared" si="278"/>
        <v>117649</v>
      </c>
      <c r="J357" s="12">
        <f t="shared" si="279"/>
        <v>21609</v>
      </c>
      <c r="K357" s="12">
        <f t="shared" si="280"/>
        <v>49</v>
      </c>
      <c r="L357" s="12">
        <f t="shared" si="281"/>
        <v>1519.4403999999997</v>
      </c>
      <c r="M357" s="12">
        <f t="shared" si="266"/>
        <v>503.23</v>
      </c>
      <c r="N357" s="12">
        <f t="shared" si="282"/>
        <v>270.97000000000003</v>
      </c>
      <c r="O357" s="15">
        <f t="shared" si="283"/>
        <v>116.13000000000001</v>
      </c>
      <c r="P357" s="12">
        <f t="shared" si="267"/>
        <v>5.53</v>
      </c>
      <c r="Q357" s="12">
        <f t="shared" si="284"/>
        <v>218491</v>
      </c>
      <c r="R357" s="12">
        <f t="shared" si="268"/>
        <v>93639</v>
      </c>
      <c r="S357" s="12">
        <f t="shared" si="269"/>
        <v>4459</v>
      </c>
      <c r="T357" s="12">
        <f t="shared" si="285"/>
        <v>50421</v>
      </c>
      <c r="U357" s="12">
        <f t="shared" si="286"/>
        <v>2401</v>
      </c>
      <c r="V357" s="12">
        <f t="shared" si="270"/>
        <v>1029</v>
      </c>
      <c r="W357" s="15">
        <f t="shared" si="287"/>
        <v>30.7942</v>
      </c>
      <c r="X357" s="12">
        <f t="shared" si="271"/>
        <v>24830.26</v>
      </c>
      <c r="Y357" s="12">
        <f t="shared" si="288"/>
        <v>13370.14</v>
      </c>
      <c r="Z357" s="12">
        <f t="shared" si="272"/>
        <v>5730.0599999999995</v>
      </c>
      <c r="AA357" s="12">
        <f t="shared" si="273"/>
        <v>272.85999999999996</v>
      </c>
      <c r="AB357" s="12">
        <f t="shared" si="274"/>
        <v>32.450893174875766</v>
      </c>
      <c r="AC357" s="15">
        <f t="shared" si="275"/>
        <v>6.5291068251242308</v>
      </c>
      <c r="AD357" s="15">
        <f t="shared" si="289"/>
        <v>16.672804687500026</v>
      </c>
      <c r="AE357" s="15">
        <f t="shared" si="290"/>
        <v>42.629235933883812</v>
      </c>
      <c r="AF357" s="15">
        <f t="shared" si="291"/>
        <v>277.98241614752283</v>
      </c>
      <c r="AG357" s="15">
        <f t="shared" si="292"/>
        <v>0.16749889238389512</v>
      </c>
      <c r="AH357" s="15">
        <f t="shared" si="293"/>
        <v>0.16749889238389512</v>
      </c>
      <c r="AI357" s="15">
        <f t="shared" si="294"/>
        <v>16.74988923838951</v>
      </c>
      <c r="AJ357" s="7"/>
    </row>
    <row r="358" spans="1:36" x14ac:dyDescent="0.3">
      <c r="A358" s="14">
        <v>0.76</v>
      </c>
      <c r="B358" s="14">
        <v>661.5</v>
      </c>
      <c r="C358" s="14">
        <v>416.5</v>
      </c>
      <c r="D358" s="14">
        <v>122.5</v>
      </c>
      <c r="E358" s="14">
        <v>7</v>
      </c>
      <c r="F358" s="14">
        <v>36.950000000000003</v>
      </c>
      <c r="G358" s="12">
        <f t="shared" si="276"/>
        <v>0.5776</v>
      </c>
      <c r="H358" s="12">
        <f t="shared" si="277"/>
        <v>437582.25</v>
      </c>
      <c r="I358" s="12">
        <f t="shared" si="278"/>
        <v>173472.25</v>
      </c>
      <c r="J358" s="12">
        <f t="shared" si="279"/>
        <v>15006.25</v>
      </c>
      <c r="K358" s="12">
        <f t="shared" si="280"/>
        <v>49</v>
      </c>
      <c r="L358" s="12">
        <f t="shared" si="281"/>
        <v>1365.3025000000002</v>
      </c>
      <c r="M358" s="12">
        <f t="shared" si="266"/>
        <v>502.74</v>
      </c>
      <c r="N358" s="12">
        <f t="shared" si="282"/>
        <v>316.54000000000002</v>
      </c>
      <c r="O358" s="15">
        <f t="shared" si="283"/>
        <v>93.1</v>
      </c>
      <c r="P358" s="12">
        <f t="shared" si="267"/>
        <v>5.32</v>
      </c>
      <c r="Q358" s="12">
        <f t="shared" si="284"/>
        <v>275514.75</v>
      </c>
      <c r="R358" s="12">
        <f t="shared" si="268"/>
        <v>81033.75</v>
      </c>
      <c r="S358" s="12">
        <f t="shared" si="269"/>
        <v>4630.5</v>
      </c>
      <c r="T358" s="12">
        <f t="shared" si="285"/>
        <v>51021.25</v>
      </c>
      <c r="U358" s="12">
        <f t="shared" si="286"/>
        <v>2915.5</v>
      </c>
      <c r="V358" s="12">
        <f t="shared" si="270"/>
        <v>857.5</v>
      </c>
      <c r="W358" s="15">
        <f t="shared" si="287"/>
        <v>28.082000000000001</v>
      </c>
      <c r="X358" s="12">
        <f t="shared" si="271"/>
        <v>24442.425000000003</v>
      </c>
      <c r="Y358" s="12">
        <f t="shared" si="288"/>
        <v>15389.675000000001</v>
      </c>
      <c r="Z358" s="12">
        <f t="shared" si="272"/>
        <v>4526.375</v>
      </c>
      <c r="AA358" s="12">
        <f t="shared" si="273"/>
        <v>258.65000000000003</v>
      </c>
      <c r="AB358" s="12">
        <f t="shared" si="274"/>
        <v>36.725278663869851</v>
      </c>
      <c r="AC358" s="15">
        <f t="shared" si="275"/>
        <v>0.22472133613015188</v>
      </c>
      <c r="AD358" s="15">
        <f t="shared" si="289"/>
        <v>14.642804687500032</v>
      </c>
      <c r="AE358" s="15">
        <f t="shared" si="290"/>
        <v>5.0499678912120705E-2</v>
      </c>
      <c r="AF358" s="15">
        <f t="shared" si="291"/>
        <v>214.41172911627291</v>
      </c>
      <c r="AG358" s="15">
        <f t="shared" si="292"/>
        <v>6.0817682308566138E-3</v>
      </c>
      <c r="AH358" s="15">
        <f t="shared" si="293"/>
        <v>6.0817682308566138E-3</v>
      </c>
      <c r="AI358" s="15">
        <f t="shared" si="294"/>
        <v>0.60817682308566134</v>
      </c>
      <c r="AJ358" s="7"/>
    </row>
    <row r="359" spans="1:36" x14ac:dyDescent="0.3">
      <c r="A359" s="14">
        <v>0.76</v>
      </c>
      <c r="B359" s="14">
        <v>661.5</v>
      </c>
      <c r="C359" s="14">
        <v>416.5</v>
      </c>
      <c r="D359" s="14">
        <v>122.5</v>
      </c>
      <c r="E359" s="14">
        <v>7</v>
      </c>
      <c r="F359" s="14">
        <v>36.28</v>
      </c>
      <c r="G359" s="12">
        <f t="shared" si="276"/>
        <v>0.5776</v>
      </c>
      <c r="H359" s="12">
        <f t="shared" si="277"/>
        <v>437582.25</v>
      </c>
      <c r="I359" s="12">
        <f t="shared" si="278"/>
        <v>173472.25</v>
      </c>
      <c r="J359" s="12">
        <f t="shared" si="279"/>
        <v>15006.25</v>
      </c>
      <c r="K359" s="12">
        <f t="shared" si="280"/>
        <v>49</v>
      </c>
      <c r="L359" s="12">
        <f t="shared" si="281"/>
        <v>1316.2384000000002</v>
      </c>
      <c r="M359" s="12">
        <f t="shared" si="266"/>
        <v>502.74</v>
      </c>
      <c r="N359" s="12">
        <f t="shared" si="282"/>
        <v>316.54000000000002</v>
      </c>
      <c r="O359" s="15">
        <f t="shared" si="283"/>
        <v>93.1</v>
      </c>
      <c r="P359" s="12">
        <f t="shared" si="267"/>
        <v>5.32</v>
      </c>
      <c r="Q359" s="12">
        <f t="shared" si="284"/>
        <v>275514.75</v>
      </c>
      <c r="R359" s="12">
        <f t="shared" si="268"/>
        <v>81033.75</v>
      </c>
      <c r="S359" s="12">
        <f t="shared" si="269"/>
        <v>4630.5</v>
      </c>
      <c r="T359" s="12">
        <f t="shared" si="285"/>
        <v>51021.25</v>
      </c>
      <c r="U359" s="12">
        <f t="shared" si="286"/>
        <v>2915.5</v>
      </c>
      <c r="V359" s="12">
        <f t="shared" si="270"/>
        <v>857.5</v>
      </c>
      <c r="W359" s="15">
        <f t="shared" si="287"/>
        <v>27.572800000000001</v>
      </c>
      <c r="X359" s="12">
        <f t="shared" si="271"/>
        <v>23999.22</v>
      </c>
      <c r="Y359" s="12">
        <f t="shared" si="288"/>
        <v>15110.62</v>
      </c>
      <c r="Z359" s="12">
        <f t="shared" si="272"/>
        <v>4444.3</v>
      </c>
      <c r="AA359" s="12">
        <f t="shared" si="273"/>
        <v>253.96</v>
      </c>
      <c r="AB359" s="12">
        <f t="shared" si="274"/>
        <v>36.725278663869851</v>
      </c>
      <c r="AC359" s="15">
        <f t="shared" si="275"/>
        <v>-0.44527866386984982</v>
      </c>
      <c r="AD359" s="15">
        <f t="shared" si="289"/>
        <v>13.97280468750003</v>
      </c>
      <c r="AE359" s="15">
        <f t="shared" si="290"/>
        <v>0.19827308849771871</v>
      </c>
      <c r="AF359" s="15">
        <f t="shared" si="291"/>
        <v>195.23927083502281</v>
      </c>
      <c r="AG359" s="15">
        <f t="shared" si="292"/>
        <v>-1.2273392058154625E-2</v>
      </c>
      <c r="AH359" s="15">
        <f t="shared" si="293"/>
        <v>1.2273392058154625E-2</v>
      </c>
      <c r="AI359" s="15">
        <f t="shared" si="294"/>
        <v>1.2273392058154624</v>
      </c>
      <c r="AJ359" s="7"/>
    </row>
    <row r="360" spans="1:36" x14ac:dyDescent="0.3">
      <c r="A360" s="14">
        <v>0.76</v>
      </c>
      <c r="B360" s="14">
        <v>661.5</v>
      </c>
      <c r="C360" s="14">
        <v>416.5</v>
      </c>
      <c r="D360" s="14">
        <v>122.5</v>
      </c>
      <c r="E360" s="14">
        <v>7</v>
      </c>
      <c r="F360" s="14">
        <v>36.86</v>
      </c>
      <c r="G360" s="12">
        <f t="shared" si="276"/>
        <v>0.5776</v>
      </c>
      <c r="H360" s="12">
        <f t="shared" si="277"/>
        <v>437582.25</v>
      </c>
      <c r="I360" s="12">
        <f t="shared" si="278"/>
        <v>173472.25</v>
      </c>
      <c r="J360" s="12">
        <f t="shared" si="279"/>
        <v>15006.25</v>
      </c>
      <c r="K360" s="12">
        <f t="shared" si="280"/>
        <v>49</v>
      </c>
      <c r="L360" s="12">
        <f t="shared" si="281"/>
        <v>1358.6596</v>
      </c>
      <c r="M360" s="12">
        <f t="shared" si="266"/>
        <v>502.74</v>
      </c>
      <c r="N360" s="12">
        <f t="shared" si="282"/>
        <v>316.54000000000002</v>
      </c>
      <c r="O360" s="15">
        <f t="shared" si="283"/>
        <v>93.1</v>
      </c>
      <c r="P360" s="12">
        <f t="shared" si="267"/>
        <v>5.32</v>
      </c>
      <c r="Q360" s="12">
        <f t="shared" si="284"/>
        <v>275514.75</v>
      </c>
      <c r="R360" s="12">
        <f t="shared" si="268"/>
        <v>81033.75</v>
      </c>
      <c r="S360" s="12">
        <f t="shared" si="269"/>
        <v>4630.5</v>
      </c>
      <c r="T360" s="12">
        <f t="shared" si="285"/>
        <v>51021.25</v>
      </c>
      <c r="U360" s="12">
        <f t="shared" si="286"/>
        <v>2915.5</v>
      </c>
      <c r="V360" s="12">
        <f t="shared" si="270"/>
        <v>857.5</v>
      </c>
      <c r="W360" s="15">
        <f t="shared" si="287"/>
        <v>28.0136</v>
      </c>
      <c r="X360" s="12">
        <f t="shared" si="271"/>
        <v>24382.89</v>
      </c>
      <c r="Y360" s="12">
        <f t="shared" si="288"/>
        <v>15352.19</v>
      </c>
      <c r="Z360" s="12">
        <f t="shared" si="272"/>
        <v>4515.3500000000004</v>
      </c>
      <c r="AA360" s="12">
        <f t="shared" si="273"/>
        <v>258.02</v>
      </c>
      <c r="AB360" s="12">
        <f t="shared" si="274"/>
        <v>36.725278663869851</v>
      </c>
      <c r="AC360" s="15">
        <f t="shared" si="275"/>
        <v>0.13472133613014847</v>
      </c>
      <c r="AD360" s="15">
        <f t="shared" si="289"/>
        <v>14.552804687500029</v>
      </c>
      <c r="AE360" s="15">
        <f t="shared" si="290"/>
        <v>1.8149838408692449E-2</v>
      </c>
      <c r="AF360" s="15">
        <f t="shared" si="291"/>
        <v>211.7841242725228</v>
      </c>
      <c r="AG360" s="15">
        <f t="shared" si="292"/>
        <v>3.654946720839622E-3</v>
      </c>
      <c r="AH360" s="15">
        <f t="shared" si="293"/>
        <v>3.654946720839622E-3</v>
      </c>
      <c r="AI360" s="15">
        <f t="shared" si="294"/>
        <v>0.36549467208396219</v>
      </c>
      <c r="AJ360" s="7"/>
    </row>
    <row r="361" spans="1:36" x14ac:dyDescent="0.3">
      <c r="A361" s="14">
        <v>0.76</v>
      </c>
      <c r="B361" s="14">
        <v>661.5</v>
      </c>
      <c r="C361" s="14">
        <v>416.5</v>
      </c>
      <c r="D361" s="14">
        <v>122.5</v>
      </c>
      <c r="E361" s="14">
        <v>7</v>
      </c>
      <c r="F361" s="14">
        <v>36.450000000000003</v>
      </c>
      <c r="G361" s="12">
        <f t="shared" si="276"/>
        <v>0.5776</v>
      </c>
      <c r="H361" s="12">
        <f t="shared" si="277"/>
        <v>437582.25</v>
      </c>
      <c r="I361" s="12">
        <f t="shared" si="278"/>
        <v>173472.25</v>
      </c>
      <c r="J361" s="12">
        <f t="shared" si="279"/>
        <v>15006.25</v>
      </c>
      <c r="K361" s="12">
        <f t="shared" si="280"/>
        <v>49</v>
      </c>
      <c r="L361" s="12">
        <f t="shared" si="281"/>
        <v>1328.6025000000002</v>
      </c>
      <c r="M361" s="12">
        <f t="shared" si="266"/>
        <v>502.74</v>
      </c>
      <c r="N361" s="12">
        <f t="shared" si="282"/>
        <v>316.54000000000002</v>
      </c>
      <c r="O361" s="15">
        <f t="shared" si="283"/>
        <v>93.1</v>
      </c>
      <c r="P361" s="12">
        <f t="shared" si="267"/>
        <v>5.32</v>
      </c>
      <c r="Q361" s="12">
        <f t="shared" si="284"/>
        <v>275514.75</v>
      </c>
      <c r="R361" s="12">
        <f t="shared" si="268"/>
        <v>81033.75</v>
      </c>
      <c r="S361" s="12">
        <f t="shared" si="269"/>
        <v>4630.5</v>
      </c>
      <c r="T361" s="12">
        <f t="shared" si="285"/>
        <v>51021.25</v>
      </c>
      <c r="U361" s="12">
        <f t="shared" si="286"/>
        <v>2915.5</v>
      </c>
      <c r="V361" s="12">
        <f t="shared" si="270"/>
        <v>857.5</v>
      </c>
      <c r="W361" s="15">
        <f t="shared" si="287"/>
        <v>27.702000000000002</v>
      </c>
      <c r="X361" s="12">
        <f t="shared" si="271"/>
        <v>24111.675000000003</v>
      </c>
      <c r="Y361" s="12">
        <f t="shared" si="288"/>
        <v>15181.425000000001</v>
      </c>
      <c r="Z361" s="12">
        <f t="shared" si="272"/>
        <v>4465.125</v>
      </c>
      <c r="AA361" s="12">
        <f t="shared" si="273"/>
        <v>255.15000000000003</v>
      </c>
      <c r="AB361" s="12">
        <f t="shared" si="274"/>
        <v>36.725278663869851</v>
      </c>
      <c r="AC361" s="15">
        <f t="shared" si="275"/>
        <v>-0.27527866386984812</v>
      </c>
      <c r="AD361" s="15">
        <f t="shared" si="289"/>
        <v>14.142804687500032</v>
      </c>
      <c r="AE361" s="15">
        <f t="shared" si="290"/>
        <v>7.5778342781968822E-2</v>
      </c>
      <c r="AF361" s="15">
        <f t="shared" si="291"/>
        <v>200.01892442877286</v>
      </c>
      <c r="AG361" s="15">
        <f t="shared" si="292"/>
        <v>-7.5522267179656544E-3</v>
      </c>
      <c r="AH361" s="15">
        <f t="shared" si="293"/>
        <v>7.5522267179656544E-3</v>
      </c>
      <c r="AI361" s="15">
        <f t="shared" si="294"/>
        <v>0.75522267179656544</v>
      </c>
      <c r="AJ361" s="7"/>
    </row>
    <row r="362" spans="1:36" x14ac:dyDescent="0.3">
      <c r="A362" s="14">
        <v>0.74</v>
      </c>
      <c r="B362" s="14">
        <v>686</v>
      </c>
      <c r="C362" s="14">
        <v>245</v>
      </c>
      <c r="D362" s="14">
        <v>220.5</v>
      </c>
      <c r="E362" s="14">
        <v>3.5</v>
      </c>
      <c r="F362" s="14">
        <v>12.35</v>
      </c>
      <c r="G362" s="12">
        <f t="shared" si="276"/>
        <v>0.54759999999999998</v>
      </c>
      <c r="H362" s="12">
        <f t="shared" si="277"/>
        <v>470596</v>
      </c>
      <c r="I362" s="12">
        <f t="shared" si="278"/>
        <v>60025</v>
      </c>
      <c r="J362" s="12">
        <f t="shared" si="279"/>
        <v>48620.25</v>
      </c>
      <c r="K362" s="12">
        <f t="shared" si="280"/>
        <v>12.25</v>
      </c>
      <c r="L362" s="12">
        <f t="shared" si="281"/>
        <v>152.52249999999998</v>
      </c>
      <c r="M362" s="12">
        <f t="shared" si="266"/>
        <v>507.64</v>
      </c>
      <c r="N362" s="12">
        <f t="shared" si="282"/>
        <v>181.3</v>
      </c>
      <c r="O362" s="15">
        <f t="shared" si="283"/>
        <v>163.16999999999999</v>
      </c>
      <c r="P362" s="12">
        <f t="shared" si="267"/>
        <v>2.59</v>
      </c>
      <c r="Q362" s="12">
        <f t="shared" si="284"/>
        <v>168070</v>
      </c>
      <c r="R362" s="12">
        <f t="shared" si="268"/>
        <v>151263</v>
      </c>
      <c r="S362" s="12">
        <f t="shared" si="269"/>
        <v>2401</v>
      </c>
      <c r="T362" s="12">
        <f t="shared" si="285"/>
        <v>54022.5</v>
      </c>
      <c r="U362" s="12">
        <f t="shared" si="286"/>
        <v>857.5</v>
      </c>
      <c r="V362" s="12">
        <f t="shared" si="270"/>
        <v>771.75</v>
      </c>
      <c r="W362" s="15">
        <f t="shared" si="287"/>
        <v>9.1389999999999993</v>
      </c>
      <c r="X362" s="12">
        <f t="shared" si="271"/>
        <v>8472.1</v>
      </c>
      <c r="Y362" s="12">
        <f t="shared" si="288"/>
        <v>3025.75</v>
      </c>
      <c r="Z362" s="12">
        <f t="shared" si="272"/>
        <v>2723.1749999999997</v>
      </c>
      <c r="AA362" s="12">
        <f t="shared" si="273"/>
        <v>43.225000000000001</v>
      </c>
      <c r="AB362" s="12">
        <f t="shared" si="274"/>
        <v>10.857851627883971</v>
      </c>
      <c r="AC362" s="15">
        <f t="shared" si="275"/>
        <v>1.4921483721160289</v>
      </c>
      <c r="AD362" s="15">
        <f t="shared" si="289"/>
        <v>-9.9571953124999713</v>
      </c>
      <c r="AE362" s="15">
        <f t="shared" si="290"/>
        <v>2.2265067644085152</v>
      </c>
      <c r="AF362" s="15">
        <f t="shared" si="291"/>
        <v>99.145738491271402</v>
      </c>
      <c r="AG362" s="15">
        <f t="shared" si="292"/>
        <v>0.12082173053571085</v>
      </c>
      <c r="AH362" s="15">
        <f t="shared" si="293"/>
        <v>0.12082173053571085</v>
      </c>
      <c r="AI362" s="15">
        <f t="shared" si="294"/>
        <v>12.082173053571085</v>
      </c>
      <c r="AJ362" s="7"/>
    </row>
    <row r="363" spans="1:36" x14ac:dyDescent="0.3">
      <c r="A363" s="14">
        <v>0.74</v>
      </c>
      <c r="B363" s="14">
        <v>686</v>
      </c>
      <c r="C363" s="14">
        <v>245</v>
      </c>
      <c r="D363" s="14">
        <v>220.5</v>
      </c>
      <c r="E363" s="14">
        <v>3.5</v>
      </c>
      <c r="F363" s="14">
        <v>12.45</v>
      </c>
      <c r="G363" s="12">
        <f t="shared" si="276"/>
        <v>0.54759999999999998</v>
      </c>
      <c r="H363" s="12">
        <f t="shared" si="277"/>
        <v>470596</v>
      </c>
      <c r="I363" s="12">
        <f t="shared" si="278"/>
        <v>60025</v>
      </c>
      <c r="J363" s="12">
        <f t="shared" si="279"/>
        <v>48620.25</v>
      </c>
      <c r="K363" s="12">
        <f t="shared" si="280"/>
        <v>12.25</v>
      </c>
      <c r="L363" s="12">
        <f t="shared" si="281"/>
        <v>155.00249999999997</v>
      </c>
      <c r="M363" s="12">
        <f t="shared" si="266"/>
        <v>507.64</v>
      </c>
      <c r="N363" s="12">
        <f t="shared" si="282"/>
        <v>181.3</v>
      </c>
      <c r="O363" s="15">
        <f t="shared" si="283"/>
        <v>163.16999999999999</v>
      </c>
      <c r="P363" s="12">
        <f t="shared" si="267"/>
        <v>2.59</v>
      </c>
      <c r="Q363" s="12">
        <f t="shared" si="284"/>
        <v>168070</v>
      </c>
      <c r="R363" s="12">
        <f t="shared" si="268"/>
        <v>151263</v>
      </c>
      <c r="S363" s="12">
        <f t="shared" si="269"/>
        <v>2401</v>
      </c>
      <c r="T363" s="12">
        <f t="shared" si="285"/>
        <v>54022.5</v>
      </c>
      <c r="U363" s="12">
        <f t="shared" si="286"/>
        <v>857.5</v>
      </c>
      <c r="V363" s="12">
        <f t="shared" si="270"/>
        <v>771.75</v>
      </c>
      <c r="W363" s="15">
        <f t="shared" si="287"/>
        <v>9.2129999999999992</v>
      </c>
      <c r="X363" s="12">
        <f t="shared" si="271"/>
        <v>8540.6999999999989</v>
      </c>
      <c r="Y363" s="12">
        <f t="shared" si="288"/>
        <v>3050.25</v>
      </c>
      <c r="Z363" s="12">
        <f t="shared" si="272"/>
        <v>2745.2249999999999</v>
      </c>
      <c r="AA363" s="12">
        <f t="shared" si="273"/>
        <v>43.574999999999996</v>
      </c>
      <c r="AB363" s="12">
        <f t="shared" si="274"/>
        <v>10.857851627883971</v>
      </c>
      <c r="AC363" s="15">
        <f t="shared" si="275"/>
        <v>1.5921483721160286</v>
      </c>
      <c r="AD363" s="15">
        <f t="shared" si="289"/>
        <v>-9.8571953124999716</v>
      </c>
      <c r="AE363" s="15">
        <f t="shared" si="290"/>
        <v>2.5349364388317199</v>
      </c>
      <c r="AF363" s="15">
        <f t="shared" si="291"/>
        <v>97.164299428771415</v>
      </c>
      <c r="AG363" s="15">
        <f t="shared" si="292"/>
        <v>0.12788340338281354</v>
      </c>
      <c r="AH363" s="15">
        <f t="shared" si="293"/>
        <v>0.12788340338281354</v>
      </c>
      <c r="AI363" s="15">
        <f t="shared" si="294"/>
        <v>12.788340338281353</v>
      </c>
      <c r="AJ363" s="7"/>
    </row>
    <row r="364" spans="1:36" x14ac:dyDescent="0.3">
      <c r="A364" s="14">
        <v>0.74</v>
      </c>
      <c r="B364" s="14">
        <v>686</v>
      </c>
      <c r="C364" s="14">
        <v>245</v>
      </c>
      <c r="D364" s="14">
        <v>220.5</v>
      </c>
      <c r="E364" s="14">
        <v>3.5</v>
      </c>
      <c r="F364" s="14">
        <v>12.16</v>
      </c>
      <c r="G364" s="12">
        <f t="shared" si="276"/>
        <v>0.54759999999999998</v>
      </c>
      <c r="H364" s="12">
        <f t="shared" si="277"/>
        <v>470596</v>
      </c>
      <c r="I364" s="12">
        <f t="shared" si="278"/>
        <v>60025</v>
      </c>
      <c r="J364" s="12">
        <f t="shared" si="279"/>
        <v>48620.25</v>
      </c>
      <c r="K364" s="12">
        <f t="shared" si="280"/>
        <v>12.25</v>
      </c>
      <c r="L364" s="12">
        <f t="shared" si="281"/>
        <v>147.8656</v>
      </c>
      <c r="M364" s="12">
        <f t="shared" si="266"/>
        <v>507.64</v>
      </c>
      <c r="N364" s="12">
        <f t="shared" si="282"/>
        <v>181.3</v>
      </c>
      <c r="O364" s="15">
        <f t="shared" si="283"/>
        <v>163.16999999999999</v>
      </c>
      <c r="P364" s="12">
        <f t="shared" si="267"/>
        <v>2.59</v>
      </c>
      <c r="Q364" s="12">
        <f t="shared" si="284"/>
        <v>168070</v>
      </c>
      <c r="R364" s="12">
        <f t="shared" si="268"/>
        <v>151263</v>
      </c>
      <c r="S364" s="12">
        <f t="shared" si="269"/>
        <v>2401</v>
      </c>
      <c r="T364" s="12">
        <f t="shared" si="285"/>
        <v>54022.5</v>
      </c>
      <c r="U364" s="12">
        <f t="shared" si="286"/>
        <v>857.5</v>
      </c>
      <c r="V364" s="12">
        <f t="shared" si="270"/>
        <v>771.75</v>
      </c>
      <c r="W364" s="15">
        <f t="shared" si="287"/>
        <v>8.9984000000000002</v>
      </c>
      <c r="X364" s="12">
        <f t="shared" si="271"/>
        <v>8341.76</v>
      </c>
      <c r="Y364" s="12">
        <f t="shared" si="288"/>
        <v>2979.2</v>
      </c>
      <c r="Z364" s="12">
        <f t="shared" si="272"/>
        <v>2681.28</v>
      </c>
      <c r="AA364" s="12">
        <f t="shared" si="273"/>
        <v>42.56</v>
      </c>
      <c r="AB364" s="12">
        <f t="shared" si="274"/>
        <v>10.857851627883971</v>
      </c>
      <c r="AC364" s="15">
        <f t="shared" si="275"/>
        <v>1.3021483721160294</v>
      </c>
      <c r="AD364" s="15">
        <f t="shared" si="289"/>
        <v>-10.147195312499971</v>
      </c>
      <c r="AE364" s="15">
        <f t="shared" si="290"/>
        <v>1.6955903830044254</v>
      </c>
      <c r="AF364" s="15">
        <f t="shared" si="291"/>
        <v>102.96557271002138</v>
      </c>
      <c r="AG364" s="15">
        <f t="shared" si="292"/>
        <v>0.10708457007533137</v>
      </c>
      <c r="AH364" s="15">
        <f t="shared" si="293"/>
        <v>0.10708457007533137</v>
      </c>
      <c r="AI364" s="15">
        <f t="shared" si="294"/>
        <v>10.708457007533138</v>
      </c>
      <c r="AJ364" s="7"/>
    </row>
    <row r="365" spans="1:36" x14ac:dyDescent="0.3">
      <c r="A365" s="14">
        <v>0.74</v>
      </c>
      <c r="B365" s="14">
        <v>686</v>
      </c>
      <c r="C365" s="14">
        <v>245</v>
      </c>
      <c r="D365" s="14">
        <v>220.5</v>
      </c>
      <c r="E365" s="14">
        <v>3.5</v>
      </c>
      <c r="F365" s="14">
        <v>12.3</v>
      </c>
      <c r="G365" s="12">
        <f t="shared" si="276"/>
        <v>0.54759999999999998</v>
      </c>
      <c r="H365" s="12">
        <f t="shared" si="277"/>
        <v>470596</v>
      </c>
      <c r="I365" s="12">
        <f t="shared" si="278"/>
        <v>60025</v>
      </c>
      <c r="J365" s="12">
        <f t="shared" si="279"/>
        <v>48620.25</v>
      </c>
      <c r="K365" s="12">
        <f t="shared" si="280"/>
        <v>12.25</v>
      </c>
      <c r="L365" s="12">
        <f t="shared" si="281"/>
        <v>151.29000000000002</v>
      </c>
      <c r="M365" s="12">
        <f t="shared" si="266"/>
        <v>507.64</v>
      </c>
      <c r="N365" s="12">
        <f t="shared" si="282"/>
        <v>181.3</v>
      </c>
      <c r="O365" s="15">
        <f t="shared" si="283"/>
        <v>163.16999999999999</v>
      </c>
      <c r="P365" s="12">
        <f t="shared" si="267"/>
        <v>2.59</v>
      </c>
      <c r="Q365" s="12">
        <f t="shared" si="284"/>
        <v>168070</v>
      </c>
      <c r="R365" s="12">
        <f t="shared" si="268"/>
        <v>151263</v>
      </c>
      <c r="S365" s="12">
        <f t="shared" si="269"/>
        <v>2401</v>
      </c>
      <c r="T365" s="12">
        <f t="shared" si="285"/>
        <v>54022.5</v>
      </c>
      <c r="U365" s="12">
        <f t="shared" si="286"/>
        <v>857.5</v>
      </c>
      <c r="V365" s="12">
        <f t="shared" si="270"/>
        <v>771.75</v>
      </c>
      <c r="W365" s="15">
        <f t="shared" si="287"/>
        <v>9.1020000000000003</v>
      </c>
      <c r="X365" s="12">
        <f t="shared" si="271"/>
        <v>8437.8000000000011</v>
      </c>
      <c r="Y365" s="12">
        <f t="shared" si="288"/>
        <v>3013.5</v>
      </c>
      <c r="Z365" s="12">
        <f t="shared" si="272"/>
        <v>2712.15</v>
      </c>
      <c r="AA365" s="12">
        <f t="shared" si="273"/>
        <v>43.050000000000004</v>
      </c>
      <c r="AB365" s="12">
        <f t="shared" si="274"/>
        <v>10.857851627883971</v>
      </c>
      <c r="AC365" s="15">
        <f t="shared" si="275"/>
        <v>1.44214837211603</v>
      </c>
      <c r="AD365" s="15">
        <f t="shared" si="289"/>
        <v>-10.00719531249997</v>
      </c>
      <c r="AE365" s="15">
        <f t="shared" si="290"/>
        <v>2.0797919271969154</v>
      </c>
      <c r="AF365" s="15">
        <f t="shared" si="291"/>
        <v>100.14395802252137</v>
      </c>
      <c r="AG365" s="15">
        <f t="shared" si="292"/>
        <v>0.11724783513138455</v>
      </c>
      <c r="AH365" s="15">
        <f t="shared" si="293"/>
        <v>0.11724783513138455</v>
      </c>
      <c r="AI365" s="15">
        <f t="shared" si="294"/>
        <v>11.724783513138455</v>
      </c>
      <c r="AJ365" s="7"/>
    </row>
    <row r="366" spans="1:36" x14ac:dyDescent="0.3">
      <c r="A366" s="14">
        <v>0.71</v>
      </c>
      <c r="B366" s="14">
        <v>710.5</v>
      </c>
      <c r="C366" s="14">
        <v>269.5</v>
      </c>
      <c r="D366" s="14">
        <v>220.5</v>
      </c>
      <c r="E366" s="14">
        <v>3.5</v>
      </c>
      <c r="F366" s="14">
        <v>12.33</v>
      </c>
      <c r="G366" s="12">
        <f t="shared" si="276"/>
        <v>0.50409999999999999</v>
      </c>
      <c r="H366" s="12">
        <f t="shared" si="277"/>
        <v>504810.25</v>
      </c>
      <c r="I366" s="12">
        <f t="shared" si="278"/>
        <v>72630.25</v>
      </c>
      <c r="J366" s="12">
        <f t="shared" si="279"/>
        <v>48620.25</v>
      </c>
      <c r="K366" s="12">
        <f t="shared" si="280"/>
        <v>12.25</v>
      </c>
      <c r="L366" s="12">
        <f t="shared" si="281"/>
        <v>152.02889999999999</v>
      </c>
      <c r="M366" s="12">
        <f t="shared" si="266"/>
        <v>504.45499999999998</v>
      </c>
      <c r="N366" s="12">
        <f t="shared" si="282"/>
        <v>191.345</v>
      </c>
      <c r="O366" s="15">
        <f t="shared" si="283"/>
        <v>156.55499999999998</v>
      </c>
      <c r="P366" s="12">
        <f t="shared" si="267"/>
        <v>2.4849999999999999</v>
      </c>
      <c r="Q366" s="12">
        <f t="shared" si="284"/>
        <v>191479.75</v>
      </c>
      <c r="R366" s="12">
        <f t="shared" si="268"/>
        <v>156665.25</v>
      </c>
      <c r="S366" s="12">
        <f t="shared" si="269"/>
        <v>2486.75</v>
      </c>
      <c r="T366" s="12">
        <f t="shared" si="285"/>
        <v>59424.75</v>
      </c>
      <c r="U366" s="12">
        <f t="shared" si="286"/>
        <v>943.25</v>
      </c>
      <c r="V366" s="12">
        <f t="shared" si="270"/>
        <v>771.75</v>
      </c>
      <c r="W366" s="15">
        <f t="shared" si="287"/>
        <v>8.7542999999999989</v>
      </c>
      <c r="X366" s="12">
        <f t="shared" si="271"/>
        <v>8760.4650000000001</v>
      </c>
      <c r="Y366" s="12">
        <f t="shared" si="288"/>
        <v>3322.9349999999999</v>
      </c>
      <c r="Z366" s="12">
        <f t="shared" si="272"/>
        <v>2718.7649999999999</v>
      </c>
      <c r="AA366" s="12">
        <f t="shared" si="273"/>
        <v>43.155000000000001</v>
      </c>
      <c r="AB366" s="12">
        <f t="shared" si="274"/>
        <v>12.152389075022025</v>
      </c>
      <c r="AC366" s="15">
        <f t="shared" si="275"/>
        <v>0.1776109249779747</v>
      </c>
      <c r="AD366" s="15">
        <f t="shared" si="289"/>
        <v>-9.9771953124999708</v>
      </c>
      <c r="AE366" s="15">
        <f t="shared" si="290"/>
        <v>3.1545640671531761E-2</v>
      </c>
      <c r="AF366" s="15">
        <f t="shared" si="291"/>
        <v>99.544426303771388</v>
      </c>
      <c r="AG366" s="15">
        <f t="shared" si="292"/>
        <v>1.4404778992536471E-2</v>
      </c>
      <c r="AH366" s="15">
        <f t="shared" si="293"/>
        <v>1.4404778992536471E-2</v>
      </c>
      <c r="AI366" s="15">
        <f t="shared" si="294"/>
        <v>1.4404778992536471</v>
      </c>
      <c r="AJ366" s="7"/>
    </row>
    <row r="367" spans="1:36" x14ac:dyDescent="0.3">
      <c r="A367" s="14">
        <v>0.71</v>
      </c>
      <c r="B367" s="14">
        <v>710.5</v>
      </c>
      <c r="C367" s="14">
        <v>269.5</v>
      </c>
      <c r="D367" s="14">
        <v>220.5</v>
      </c>
      <c r="E367" s="14">
        <v>3.5</v>
      </c>
      <c r="F367" s="14">
        <v>12.29</v>
      </c>
      <c r="G367" s="12">
        <f t="shared" si="276"/>
        <v>0.50409999999999999</v>
      </c>
      <c r="H367" s="12">
        <f t="shared" si="277"/>
        <v>504810.25</v>
      </c>
      <c r="I367" s="12">
        <f t="shared" si="278"/>
        <v>72630.25</v>
      </c>
      <c r="J367" s="12">
        <f t="shared" si="279"/>
        <v>48620.25</v>
      </c>
      <c r="K367" s="12">
        <f t="shared" si="280"/>
        <v>12.25</v>
      </c>
      <c r="L367" s="12">
        <f t="shared" si="281"/>
        <v>151.04409999999999</v>
      </c>
      <c r="M367" s="12">
        <f t="shared" si="266"/>
        <v>504.45499999999998</v>
      </c>
      <c r="N367" s="12">
        <f t="shared" si="282"/>
        <v>191.345</v>
      </c>
      <c r="O367" s="15">
        <f t="shared" si="283"/>
        <v>156.55499999999998</v>
      </c>
      <c r="P367" s="12">
        <f t="shared" si="267"/>
        <v>2.4849999999999999</v>
      </c>
      <c r="Q367" s="12">
        <f t="shared" si="284"/>
        <v>191479.75</v>
      </c>
      <c r="R367" s="12">
        <f t="shared" si="268"/>
        <v>156665.25</v>
      </c>
      <c r="S367" s="12">
        <f t="shared" si="269"/>
        <v>2486.75</v>
      </c>
      <c r="T367" s="12">
        <f t="shared" si="285"/>
        <v>59424.75</v>
      </c>
      <c r="U367" s="12">
        <f t="shared" si="286"/>
        <v>943.25</v>
      </c>
      <c r="V367" s="12">
        <f t="shared" si="270"/>
        <v>771.75</v>
      </c>
      <c r="W367" s="15">
        <f t="shared" si="287"/>
        <v>8.7258999999999993</v>
      </c>
      <c r="X367" s="12">
        <f t="shared" si="271"/>
        <v>8732.0450000000001</v>
      </c>
      <c r="Y367" s="12">
        <f t="shared" si="288"/>
        <v>3312.1549999999997</v>
      </c>
      <c r="Z367" s="12">
        <f t="shared" si="272"/>
        <v>2709.9449999999997</v>
      </c>
      <c r="AA367" s="12">
        <f t="shared" si="273"/>
        <v>43.015000000000001</v>
      </c>
      <c r="AB367" s="12">
        <f t="shared" si="274"/>
        <v>12.152389075022025</v>
      </c>
      <c r="AC367" s="15">
        <f t="shared" si="275"/>
        <v>0.13761092497797378</v>
      </c>
      <c r="AD367" s="15">
        <f t="shared" si="289"/>
        <v>-10.017195312499972</v>
      </c>
      <c r="AE367" s="15">
        <f t="shared" si="290"/>
        <v>1.8936766673293529E-2</v>
      </c>
      <c r="AF367" s="15">
        <f t="shared" si="291"/>
        <v>100.34420192877141</v>
      </c>
      <c r="AG367" s="15">
        <f t="shared" si="292"/>
        <v>1.1196983317979966E-2</v>
      </c>
      <c r="AH367" s="15">
        <f t="shared" si="293"/>
        <v>1.1196983317979966E-2</v>
      </c>
      <c r="AI367" s="15">
        <f t="shared" si="294"/>
        <v>1.1196983317979965</v>
      </c>
      <c r="AJ367" s="7"/>
    </row>
    <row r="368" spans="1:36" x14ac:dyDescent="0.3">
      <c r="A368" s="14">
        <v>0.71</v>
      </c>
      <c r="B368" s="14">
        <v>710.5</v>
      </c>
      <c r="C368" s="14">
        <v>269.5</v>
      </c>
      <c r="D368" s="14">
        <v>220.5</v>
      </c>
      <c r="E368" s="14">
        <v>3.5</v>
      </c>
      <c r="F368" s="14">
        <v>12.2</v>
      </c>
      <c r="G368" s="12">
        <f t="shared" si="276"/>
        <v>0.50409999999999999</v>
      </c>
      <c r="H368" s="12">
        <f t="shared" si="277"/>
        <v>504810.25</v>
      </c>
      <c r="I368" s="12">
        <f t="shared" si="278"/>
        <v>72630.25</v>
      </c>
      <c r="J368" s="12">
        <f t="shared" si="279"/>
        <v>48620.25</v>
      </c>
      <c r="K368" s="12">
        <f t="shared" si="280"/>
        <v>12.25</v>
      </c>
      <c r="L368" s="12">
        <f t="shared" si="281"/>
        <v>148.83999999999997</v>
      </c>
      <c r="M368" s="12">
        <f t="shared" si="266"/>
        <v>504.45499999999998</v>
      </c>
      <c r="N368" s="12">
        <f t="shared" si="282"/>
        <v>191.345</v>
      </c>
      <c r="O368" s="15">
        <f t="shared" si="283"/>
        <v>156.55499999999998</v>
      </c>
      <c r="P368" s="12">
        <f t="shared" si="267"/>
        <v>2.4849999999999999</v>
      </c>
      <c r="Q368" s="12">
        <f t="shared" si="284"/>
        <v>191479.75</v>
      </c>
      <c r="R368" s="12">
        <f t="shared" si="268"/>
        <v>156665.25</v>
      </c>
      <c r="S368" s="12">
        <f t="shared" si="269"/>
        <v>2486.75</v>
      </c>
      <c r="T368" s="12">
        <f t="shared" si="285"/>
        <v>59424.75</v>
      </c>
      <c r="U368" s="12">
        <f t="shared" si="286"/>
        <v>943.25</v>
      </c>
      <c r="V368" s="12">
        <f t="shared" si="270"/>
        <v>771.75</v>
      </c>
      <c r="W368" s="15">
        <f t="shared" si="287"/>
        <v>8.661999999999999</v>
      </c>
      <c r="X368" s="12">
        <f t="shared" si="271"/>
        <v>8668.1</v>
      </c>
      <c r="Y368" s="12">
        <f t="shared" si="288"/>
        <v>3287.8999999999996</v>
      </c>
      <c r="Z368" s="12">
        <f t="shared" si="272"/>
        <v>2690.1</v>
      </c>
      <c r="AA368" s="12">
        <f t="shared" si="273"/>
        <v>42.699999999999996</v>
      </c>
      <c r="AB368" s="12">
        <f t="shared" si="274"/>
        <v>12.152389075022025</v>
      </c>
      <c r="AC368" s="15">
        <f t="shared" si="275"/>
        <v>4.7610924977973923E-2</v>
      </c>
      <c r="AD368" s="15">
        <f t="shared" si="289"/>
        <v>-10.107195312499972</v>
      </c>
      <c r="AE368" s="15">
        <f t="shared" si="290"/>
        <v>2.2668001772582613E-3</v>
      </c>
      <c r="AF368" s="15">
        <f t="shared" si="291"/>
        <v>102.15539708502141</v>
      </c>
      <c r="AG368" s="15">
        <f t="shared" si="292"/>
        <v>3.902534834260158E-3</v>
      </c>
      <c r="AH368" s="15">
        <f t="shared" si="293"/>
        <v>3.902534834260158E-3</v>
      </c>
      <c r="AI368" s="15">
        <f t="shared" si="294"/>
        <v>0.39025348342601579</v>
      </c>
      <c r="AJ368" s="7"/>
    </row>
    <row r="369" spans="1:36" x14ac:dyDescent="0.3">
      <c r="A369" s="14">
        <v>0.71</v>
      </c>
      <c r="B369" s="14">
        <v>710.5</v>
      </c>
      <c r="C369" s="14">
        <v>269.5</v>
      </c>
      <c r="D369" s="14">
        <v>220.5</v>
      </c>
      <c r="E369" s="14">
        <v>3.5</v>
      </c>
      <c r="F369" s="14">
        <v>12.49</v>
      </c>
      <c r="G369" s="12">
        <f t="shared" si="276"/>
        <v>0.50409999999999999</v>
      </c>
      <c r="H369" s="12">
        <f t="shared" si="277"/>
        <v>504810.25</v>
      </c>
      <c r="I369" s="12">
        <f t="shared" si="278"/>
        <v>72630.25</v>
      </c>
      <c r="J369" s="12">
        <f t="shared" si="279"/>
        <v>48620.25</v>
      </c>
      <c r="K369" s="12">
        <f t="shared" si="280"/>
        <v>12.25</v>
      </c>
      <c r="L369" s="12">
        <f t="shared" si="281"/>
        <v>156.0001</v>
      </c>
      <c r="M369" s="12">
        <f t="shared" si="266"/>
        <v>504.45499999999998</v>
      </c>
      <c r="N369" s="12">
        <f t="shared" si="282"/>
        <v>191.345</v>
      </c>
      <c r="O369" s="15">
        <f t="shared" si="283"/>
        <v>156.55499999999998</v>
      </c>
      <c r="P369" s="12">
        <f t="shared" si="267"/>
        <v>2.4849999999999999</v>
      </c>
      <c r="Q369" s="12">
        <f t="shared" si="284"/>
        <v>191479.75</v>
      </c>
      <c r="R369" s="12">
        <f t="shared" si="268"/>
        <v>156665.25</v>
      </c>
      <c r="S369" s="12">
        <f t="shared" si="269"/>
        <v>2486.75</v>
      </c>
      <c r="T369" s="12">
        <f t="shared" si="285"/>
        <v>59424.75</v>
      </c>
      <c r="U369" s="12">
        <f t="shared" si="286"/>
        <v>943.25</v>
      </c>
      <c r="V369" s="12">
        <f t="shared" si="270"/>
        <v>771.75</v>
      </c>
      <c r="W369" s="15">
        <f t="shared" si="287"/>
        <v>8.8679000000000006</v>
      </c>
      <c r="X369" s="12">
        <f t="shared" si="271"/>
        <v>8874.1450000000004</v>
      </c>
      <c r="Y369" s="12">
        <f t="shared" si="288"/>
        <v>3366.0549999999998</v>
      </c>
      <c r="Z369" s="12">
        <f t="shared" si="272"/>
        <v>2754.0450000000001</v>
      </c>
      <c r="AA369" s="12">
        <f t="shared" si="273"/>
        <v>43.715000000000003</v>
      </c>
      <c r="AB369" s="12">
        <f t="shared" si="274"/>
        <v>12.152389075022025</v>
      </c>
      <c r="AC369" s="15">
        <f t="shared" si="275"/>
        <v>0.33761092497797485</v>
      </c>
      <c r="AD369" s="15">
        <f t="shared" si="289"/>
        <v>-9.8171953124999707</v>
      </c>
      <c r="AE369" s="15">
        <f t="shared" si="290"/>
        <v>0.11398113666448376</v>
      </c>
      <c r="AF369" s="15">
        <f t="shared" si="291"/>
        <v>96.377323803771404</v>
      </c>
      <c r="AG369" s="15">
        <f t="shared" si="292"/>
        <v>2.7030498396955552E-2</v>
      </c>
      <c r="AH369" s="15">
        <f t="shared" si="293"/>
        <v>2.7030498396955552E-2</v>
      </c>
      <c r="AI369" s="15">
        <f t="shared" si="294"/>
        <v>2.7030498396955553</v>
      </c>
      <c r="AJ369" s="7"/>
    </row>
    <row r="370" spans="1:36" x14ac:dyDescent="0.3">
      <c r="A370" s="14">
        <v>0.69</v>
      </c>
      <c r="B370" s="14">
        <v>735</v>
      </c>
      <c r="C370" s="14">
        <v>294</v>
      </c>
      <c r="D370" s="14">
        <v>220.5</v>
      </c>
      <c r="E370" s="14">
        <v>3.5</v>
      </c>
      <c r="F370" s="14">
        <v>12.85</v>
      </c>
      <c r="G370" s="12">
        <f t="shared" si="276"/>
        <v>0.47609999999999991</v>
      </c>
      <c r="H370" s="12">
        <f t="shared" si="277"/>
        <v>540225</v>
      </c>
      <c r="I370" s="12">
        <f t="shared" si="278"/>
        <v>86436</v>
      </c>
      <c r="J370" s="12">
        <f t="shared" si="279"/>
        <v>48620.25</v>
      </c>
      <c r="K370" s="12">
        <f t="shared" si="280"/>
        <v>12.25</v>
      </c>
      <c r="L370" s="12">
        <f t="shared" si="281"/>
        <v>165.1225</v>
      </c>
      <c r="M370" s="12">
        <f t="shared" si="266"/>
        <v>507.15</v>
      </c>
      <c r="N370" s="12">
        <f t="shared" si="282"/>
        <v>202.85999999999999</v>
      </c>
      <c r="O370" s="15">
        <f t="shared" si="283"/>
        <v>152.14499999999998</v>
      </c>
      <c r="P370" s="12">
        <f t="shared" si="267"/>
        <v>2.415</v>
      </c>
      <c r="Q370" s="12">
        <f t="shared" si="284"/>
        <v>216090</v>
      </c>
      <c r="R370" s="12">
        <f t="shared" si="268"/>
        <v>162067.5</v>
      </c>
      <c r="S370" s="12">
        <f t="shared" si="269"/>
        <v>2572.5</v>
      </c>
      <c r="T370" s="12">
        <f t="shared" si="285"/>
        <v>64827</v>
      </c>
      <c r="U370" s="12">
        <f t="shared" si="286"/>
        <v>1029</v>
      </c>
      <c r="V370" s="12">
        <f t="shared" si="270"/>
        <v>771.75</v>
      </c>
      <c r="W370" s="15">
        <f t="shared" si="287"/>
        <v>8.8664999999999985</v>
      </c>
      <c r="X370" s="12">
        <f t="shared" si="271"/>
        <v>9444.75</v>
      </c>
      <c r="Y370" s="12">
        <f t="shared" si="288"/>
        <v>3777.9</v>
      </c>
      <c r="Z370" s="12">
        <f t="shared" si="272"/>
        <v>2833.4249999999997</v>
      </c>
      <c r="AA370" s="12">
        <f t="shared" si="273"/>
        <v>44.975000000000001</v>
      </c>
      <c r="AB370" s="12">
        <f t="shared" si="274"/>
        <v>12.799192204392508</v>
      </c>
      <c r="AC370" s="15">
        <f t="shared" si="275"/>
        <v>5.0807795607491713E-2</v>
      </c>
      <c r="AD370" s="15">
        <f t="shared" si="289"/>
        <v>-9.4571953124999713</v>
      </c>
      <c r="AE370" s="15">
        <f t="shared" si="290"/>
        <v>2.581432094492654E-3</v>
      </c>
      <c r="AF370" s="15">
        <f t="shared" si="291"/>
        <v>89.438543178771425</v>
      </c>
      <c r="AG370" s="15">
        <f t="shared" si="292"/>
        <v>3.9539140550577207E-3</v>
      </c>
      <c r="AH370" s="15">
        <f t="shared" si="293"/>
        <v>3.9539140550577207E-3</v>
      </c>
      <c r="AI370" s="15">
        <f t="shared" si="294"/>
        <v>0.39539140550577206</v>
      </c>
      <c r="AJ370" s="7"/>
    </row>
    <row r="371" spans="1:36" x14ac:dyDescent="0.3">
      <c r="A371" s="14">
        <v>0.69</v>
      </c>
      <c r="B371" s="14">
        <v>735</v>
      </c>
      <c r="C371" s="14">
        <v>294</v>
      </c>
      <c r="D371" s="14">
        <v>220.5</v>
      </c>
      <c r="E371" s="14">
        <v>3.5</v>
      </c>
      <c r="F371" s="14">
        <v>12.87</v>
      </c>
      <c r="G371" s="12">
        <f t="shared" si="276"/>
        <v>0.47609999999999991</v>
      </c>
      <c r="H371" s="12">
        <f t="shared" si="277"/>
        <v>540225</v>
      </c>
      <c r="I371" s="12">
        <f t="shared" si="278"/>
        <v>86436</v>
      </c>
      <c r="J371" s="12">
        <f t="shared" si="279"/>
        <v>48620.25</v>
      </c>
      <c r="K371" s="12">
        <f t="shared" si="280"/>
        <v>12.25</v>
      </c>
      <c r="L371" s="12">
        <f t="shared" si="281"/>
        <v>165.63689999999997</v>
      </c>
      <c r="M371" s="12">
        <f t="shared" si="266"/>
        <v>507.15</v>
      </c>
      <c r="N371" s="12">
        <f t="shared" si="282"/>
        <v>202.85999999999999</v>
      </c>
      <c r="O371" s="15">
        <f t="shared" si="283"/>
        <v>152.14499999999998</v>
      </c>
      <c r="P371" s="12">
        <f t="shared" si="267"/>
        <v>2.415</v>
      </c>
      <c r="Q371" s="12">
        <f t="shared" si="284"/>
        <v>216090</v>
      </c>
      <c r="R371" s="12">
        <f t="shared" si="268"/>
        <v>162067.5</v>
      </c>
      <c r="S371" s="12">
        <f t="shared" si="269"/>
        <v>2572.5</v>
      </c>
      <c r="T371" s="12">
        <f t="shared" si="285"/>
        <v>64827</v>
      </c>
      <c r="U371" s="12">
        <f t="shared" si="286"/>
        <v>1029</v>
      </c>
      <c r="V371" s="12">
        <f t="shared" si="270"/>
        <v>771.75</v>
      </c>
      <c r="W371" s="15">
        <f t="shared" si="287"/>
        <v>8.8802999999999983</v>
      </c>
      <c r="X371" s="12">
        <f t="shared" si="271"/>
        <v>9459.4499999999989</v>
      </c>
      <c r="Y371" s="12">
        <f t="shared" si="288"/>
        <v>3783.7799999999997</v>
      </c>
      <c r="Z371" s="12">
        <f t="shared" si="272"/>
        <v>2837.835</v>
      </c>
      <c r="AA371" s="12">
        <f t="shared" si="273"/>
        <v>45.044999999999995</v>
      </c>
      <c r="AB371" s="12">
        <f t="shared" si="274"/>
        <v>12.799192204392508</v>
      </c>
      <c r="AC371" s="15">
        <f t="shared" si="275"/>
        <v>7.0807795607491286E-2</v>
      </c>
      <c r="AD371" s="15">
        <f t="shared" si="289"/>
        <v>-9.4371953124999717</v>
      </c>
      <c r="AE371" s="15">
        <f t="shared" si="290"/>
        <v>5.0137439187922621E-3</v>
      </c>
      <c r="AF371" s="15">
        <f t="shared" si="291"/>
        <v>89.060655366271433</v>
      </c>
      <c r="AG371" s="15">
        <f t="shared" si="292"/>
        <v>5.5017712204732941E-3</v>
      </c>
      <c r="AH371" s="15">
        <f t="shared" si="293"/>
        <v>5.5017712204732941E-3</v>
      </c>
      <c r="AI371" s="15">
        <f t="shared" si="294"/>
        <v>0.55017712204732938</v>
      </c>
      <c r="AJ371" s="7"/>
    </row>
    <row r="372" spans="1:36" x14ac:dyDescent="0.3">
      <c r="A372" s="14">
        <v>0.69</v>
      </c>
      <c r="B372" s="14">
        <v>735</v>
      </c>
      <c r="C372" s="14">
        <v>294</v>
      </c>
      <c r="D372" s="14">
        <v>220.5</v>
      </c>
      <c r="E372" s="14">
        <v>3.5</v>
      </c>
      <c r="F372" s="14">
        <v>12.73</v>
      </c>
      <c r="G372" s="12">
        <f t="shared" si="276"/>
        <v>0.47609999999999991</v>
      </c>
      <c r="H372" s="12">
        <f t="shared" si="277"/>
        <v>540225</v>
      </c>
      <c r="I372" s="12">
        <f t="shared" si="278"/>
        <v>86436</v>
      </c>
      <c r="J372" s="12">
        <f t="shared" si="279"/>
        <v>48620.25</v>
      </c>
      <c r="K372" s="12">
        <f t="shared" si="280"/>
        <v>12.25</v>
      </c>
      <c r="L372" s="12">
        <f t="shared" si="281"/>
        <v>162.05290000000002</v>
      </c>
      <c r="M372" s="12">
        <f t="shared" si="266"/>
        <v>507.15</v>
      </c>
      <c r="N372" s="12">
        <f t="shared" si="282"/>
        <v>202.85999999999999</v>
      </c>
      <c r="O372" s="15">
        <f t="shared" si="283"/>
        <v>152.14499999999998</v>
      </c>
      <c r="P372" s="12">
        <f t="shared" si="267"/>
        <v>2.415</v>
      </c>
      <c r="Q372" s="12">
        <f t="shared" si="284"/>
        <v>216090</v>
      </c>
      <c r="R372" s="12">
        <f t="shared" si="268"/>
        <v>162067.5</v>
      </c>
      <c r="S372" s="12">
        <f t="shared" si="269"/>
        <v>2572.5</v>
      </c>
      <c r="T372" s="12">
        <f t="shared" si="285"/>
        <v>64827</v>
      </c>
      <c r="U372" s="12">
        <f t="shared" si="286"/>
        <v>1029</v>
      </c>
      <c r="V372" s="12">
        <f t="shared" si="270"/>
        <v>771.75</v>
      </c>
      <c r="W372" s="15">
        <f t="shared" si="287"/>
        <v>8.7836999999999996</v>
      </c>
      <c r="X372" s="12">
        <f t="shared" si="271"/>
        <v>9356.5500000000011</v>
      </c>
      <c r="Y372" s="12">
        <f t="shared" si="288"/>
        <v>3742.6200000000003</v>
      </c>
      <c r="Z372" s="12">
        <f t="shared" si="272"/>
        <v>2806.9650000000001</v>
      </c>
      <c r="AA372" s="12">
        <f t="shared" si="273"/>
        <v>44.555</v>
      </c>
      <c r="AB372" s="12">
        <f t="shared" si="274"/>
        <v>12.799192204392508</v>
      </c>
      <c r="AC372" s="15">
        <f t="shared" si="275"/>
        <v>-6.9192204392507506E-2</v>
      </c>
      <c r="AD372" s="15">
        <f t="shared" si="289"/>
        <v>-9.5771953124999705</v>
      </c>
      <c r="AE372" s="15">
        <f t="shared" si="290"/>
        <v>4.7875611486945351E-3</v>
      </c>
      <c r="AF372" s="15">
        <f t="shared" si="291"/>
        <v>91.722670053771409</v>
      </c>
      <c r="AG372" s="15">
        <f t="shared" si="292"/>
        <v>-5.4353656239204641E-3</v>
      </c>
      <c r="AH372" s="15">
        <f t="shared" si="293"/>
        <v>5.4353656239204641E-3</v>
      </c>
      <c r="AI372" s="15">
        <f t="shared" si="294"/>
        <v>0.5435365623920464</v>
      </c>
      <c r="AJ372" s="7"/>
    </row>
    <row r="373" spans="1:36" x14ac:dyDescent="0.3">
      <c r="A373" s="14">
        <v>0.69</v>
      </c>
      <c r="B373" s="14">
        <v>735</v>
      </c>
      <c r="C373" s="14">
        <v>294</v>
      </c>
      <c r="D373" s="14">
        <v>220.5</v>
      </c>
      <c r="E373" s="14">
        <v>3.5</v>
      </c>
      <c r="F373" s="14">
        <v>12.95</v>
      </c>
      <c r="G373" s="12">
        <f t="shared" si="276"/>
        <v>0.47609999999999991</v>
      </c>
      <c r="H373" s="12">
        <f t="shared" si="277"/>
        <v>540225</v>
      </c>
      <c r="I373" s="12">
        <f t="shared" si="278"/>
        <v>86436</v>
      </c>
      <c r="J373" s="12">
        <f t="shared" si="279"/>
        <v>48620.25</v>
      </c>
      <c r="K373" s="12">
        <f t="shared" si="280"/>
        <v>12.25</v>
      </c>
      <c r="L373" s="12">
        <f t="shared" si="281"/>
        <v>167.70249999999999</v>
      </c>
      <c r="M373" s="12">
        <f t="shared" si="266"/>
        <v>507.15</v>
      </c>
      <c r="N373" s="12">
        <f t="shared" si="282"/>
        <v>202.85999999999999</v>
      </c>
      <c r="O373" s="15">
        <f t="shared" si="283"/>
        <v>152.14499999999998</v>
      </c>
      <c r="P373" s="12">
        <f t="shared" si="267"/>
        <v>2.415</v>
      </c>
      <c r="Q373" s="12">
        <f t="shared" si="284"/>
        <v>216090</v>
      </c>
      <c r="R373" s="12">
        <f t="shared" si="268"/>
        <v>162067.5</v>
      </c>
      <c r="S373" s="12">
        <f t="shared" si="269"/>
        <v>2572.5</v>
      </c>
      <c r="T373" s="12">
        <f t="shared" si="285"/>
        <v>64827</v>
      </c>
      <c r="U373" s="12">
        <f t="shared" si="286"/>
        <v>1029</v>
      </c>
      <c r="V373" s="12">
        <f t="shared" si="270"/>
        <v>771.75</v>
      </c>
      <c r="W373" s="15">
        <f t="shared" si="287"/>
        <v>8.9354999999999993</v>
      </c>
      <c r="X373" s="12">
        <f t="shared" si="271"/>
        <v>9518.25</v>
      </c>
      <c r="Y373" s="12">
        <f t="shared" si="288"/>
        <v>3807.2999999999997</v>
      </c>
      <c r="Z373" s="12">
        <f t="shared" si="272"/>
        <v>2855.4749999999999</v>
      </c>
      <c r="AA373" s="12">
        <f t="shared" si="273"/>
        <v>45.324999999999996</v>
      </c>
      <c r="AB373" s="12">
        <f t="shared" si="274"/>
        <v>12.799192204392508</v>
      </c>
      <c r="AC373" s="15">
        <f t="shared" si="275"/>
        <v>0.15080779560749136</v>
      </c>
      <c r="AD373" s="15">
        <f t="shared" si="289"/>
        <v>-9.3571953124999716</v>
      </c>
      <c r="AE373" s="15">
        <f t="shared" si="290"/>
        <v>2.2742991215990889E-2</v>
      </c>
      <c r="AF373" s="15">
        <f t="shared" si="291"/>
        <v>87.557104116271447</v>
      </c>
      <c r="AG373" s="15">
        <f t="shared" si="292"/>
        <v>1.1645389622200105E-2</v>
      </c>
      <c r="AH373" s="15">
        <f t="shared" si="293"/>
        <v>1.1645389622200105E-2</v>
      </c>
      <c r="AI373" s="15">
        <f t="shared" si="294"/>
        <v>1.1645389622200104</v>
      </c>
      <c r="AJ373" s="7"/>
    </row>
    <row r="374" spans="1:36" x14ac:dyDescent="0.3">
      <c r="A374" s="14">
        <v>0.66</v>
      </c>
      <c r="B374" s="14">
        <v>759.5</v>
      </c>
      <c r="C374" s="14">
        <v>318.5</v>
      </c>
      <c r="D374" s="14">
        <v>220.5</v>
      </c>
      <c r="E374" s="14">
        <v>3.5</v>
      </c>
      <c r="F374" s="14">
        <v>13.05</v>
      </c>
      <c r="G374" s="12">
        <f t="shared" si="276"/>
        <v>0.43560000000000004</v>
      </c>
      <c r="H374" s="12">
        <f t="shared" si="277"/>
        <v>576840.25</v>
      </c>
      <c r="I374" s="12">
        <f t="shared" si="278"/>
        <v>101442.25</v>
      </c>
      <c r="J374" s="12">
        <f t="shared" si="279"/>
        <v>48620.25</v>
      </c>
      <c r="K374" s="12">
        <f t="shared" si="280"/>
        <v>12.25</v>
      </c>
      <c r="L374" s="12">
        <f t="shared" si="281"/>
        <v>170.30250000000001</v>
      </c>
      <c r="M374" s="12">
        <f t="shared" si="266"/>
        <v>501.27000000000004</v>
      </c>
      <c r="N374" s="12">
        <f t="shared" si="282"/>
        <v>210.21</v>
      </c>
      <c r="O374" s="15">
        <f t="shared" si="283"/>
        <v>145.53</v>
      </c>
      <c r="P374" s="12">
        <f t="shared" si="267"/>
        <v>2.31</v>
      </c>
      <c r="Q374" s="12">
        <f t="shared" si="284"/>
        <v>241900.75</v>
      </c>
      <c r="R374" s="12">
        <f t="shared" si="268"/>
        <v>167469.75</v>
      </c>
      <c r="S374" s="12">
        <f t="shared" si="269"/>
        <v>2658.25</v>
      </c>
      <c r="T374" s="12">
        <f t="shared" si="285"/>
        <v>70229.25</v>
      </c>
      <c r="U374" s="12">
        <f t="shared" si="286"/>
        <v>1114.75</v>
      </c>
      <c r="V374" s="12">
        <f t="shared" si="270"/>
        <v>771.75</v>
      </c>
      <c r="W374" s="15">
        <f t="shared" si="287"/>
        <v>8.6130000000000013</v>
      </c>
      <c r="X374" s="12">
        <f t="shared" si="271"/>
        <v>9911.4750000000004</v>
      </c>
      <c r="Y374" s="12">
        <f t="shared" si="288"/>
        <v>4156.4250000000002</v>
      </c>
      <c r="Z374" s="12">
        <f t="shared" si="272"/>
        <v>2877.5250000000001</v>
      </c>
      <c r="AA374" s="12">
        <f t="shared" si="273"/>
        <v>45.675000000000004</v>
      </c>
      <c r="AB374" s="12">
        <f t="shared" si="274"/>
        <v>14.093729651530335</v>
      </c>
      <c r="AC374" s="15">
        <f t="shared" si="275"/>
        <v>-1.0437296515303345</v>
      </c>
      <c r="AD374" s="15">
        <f t="shared" si="289"/>
        <v>-9.2571953124999702</v>
      </c>
      <c r="AE374" s="15">
        <f t="shared" si="290"/>
        <v>1.0893715854836334</v>
      </c>
      <c r="AF374" s="15">
        <f t="shared" si="291"/>
        <v>85.695665053771421</v>
      </c>
      <c r="AG374" s="15">
        <f t="shared" si="292"/>
        <v>-7.9979283642171217E-2</v>
      </c>
      <c r="AH374" s="15">
        <f t="shared" si="293"/>
        <v>7.9979283642171217E-2</v>
      </c>
      <c r="AI374" s="15">
        <f t="shared" si="294"/>
        <v>7.9979283642171222</v>
      </c>
      <c r="AJ374" s="7"/>
    </row>
    <row r="375" spans="1:36" x14ac:dyDescent="0.3">
      <c r="A375" s="14">
        <v>0.66</v>
      </c>
      <c r="B375" s="14">
        <v>759.5</v>
      </c>
      <c r="C375" s="14">
        <v>318.5</v>
      </c>
      <c r="D375" s="14">
        <v>220.5</v>
      </c>
      <c r="E375" s="14">
        <v>3.5</v>
      </c>
      <c r="F375" s="14">
        <v>12.93</v>
      </c>
      <c r="G375" s="12">
        <f t="shared" si="276"/>
        <v>0.43560000000000004</v>
      </c>
      <c r="H375" s="12">
        <f t="shared" si="277"/>
        <v>576840.25</v>
      </c>
      <c r="I375" s="12">
        <f t="shared" si="278"/>
        <v>101442.25</v>
      </c>
      <c r="J375" s="12">
        <f t="shared" si="279"/>
        <v>48620.25</v>
      </c>
      <c r="K375" s="12">
        <f t="shared" si="280"/>
        <v>12.25</v>
      </c>
      <c r="L375" s="12">
        <f t="shared" si="281"/>
        <v>167.1849</v>
      </c>
      <c r="M375" s="12">
        <f t="shared" si="266"/>
        <v>501.27000000000004</v>
      </c>
      <c r="N375" s="12">
        <f t="shared" si="282"/>
        <v>210.21</v>
      </c>
      <c r="O375" s="15">
        <f t="shared" si="283"/>
        <v>145.53</v>
      </c>
      <c r="P375" s="12">
        <f t="shared" si="267"/>
        <v>2.31</v>
      </c>
      <c r="Q375" s="12">
        <f t="shared" si="284"/>
        <v>241900.75</v>
      </c>
      <c r="R375" s="12">
        <f t="shared" si="268"/>
        <v>167469.75</v>
      </c>
      <c r="S375" s="12">
        <f t="shared" si="269"/>
        <v>2658.25</v>
      </c>
      <c r="T375" s="12">
        <f t="shared" si="285"/>
        <v>70229.25</v>
      </c>
      <c r="U375" s="12">
        <f t="shared" si="286"/>
        <v>1114.75</v>
      </c>
      <c r="V375" s="12">
        <f t="shared" si="270"/>
        <v>771.75</v>
      </c>
      <c r="W375" s="15">
        <f t="shared" si="287"/>
        <v>8.5337999999999994</v>
      </c>
      <c r="X375" s="12">
        <f t="shared" si="271"/>
        <v>9820.3349999999991</v>
      </c>
      <c r="Y375" s="12">
        <f t="shared" si="288"/>
        <v>4118.2049999999999</v>
      </c>
      <c r="Z375" s="12">
        <f t="shared" si="272"/>
        <v>2851.0650000000001</v>
      </c>
      <c r="AA375" s="12">
        <f t="shared" si="273"/>
        <v>45.254999999999995</v>
      </c>
      <c r="AB375" s="12">
        <f t="shared" si="274"/>
        <v>14.093729651530335</v>
      </c>
      <c r="AC375" s="15">
        <f t="shared" si="275"/>
        <v>-1.1637296515303355</v>
      </c>
      <c r="AD375" s="15">
        <f t="shared" si="289"/>
        <v>-9.3771953124999712</v>
      </c>
      <c r="AE375" s="15">
        <f t="shared" si="290"/>
        <v>1.354266701850916</v>
      </c>
      <c r="AF375" s="15">
        <f t="shared" si="291"/>
        <v>87.931791928771432</v>
      </c>
      <c r="AG375" s="15">
        <f t="shared" si="292"/>
        <v>-9.0002293235138087E-2</v>
      </c>
      <c r="AH375" s="15">
        <f t="shared" si="293"/>
        <v>9.0002293235138087E-2</v>
      </c>
      <c r="AI375" s="15">
        <f t="shared" si="294"/>
        <v>9.0002293235138087</v>
      </c>
      <c r="AJ375" s="7"/>
    </row>
    <row r="376" spans="1:36" x14ac:dyDescent="0.3">
      <c r="A376" s="14">
        <v>0.66</v>
      </c>
      <c r="B376" s="14">
        <v>759.5</v>
      </c>
      <c r="C376" s="14">
        <v>318.5</v>
      </c>
      <c r="D376" s="14">
        <v>220.5</v>
      </c>
      <c r="E376" s="14">
        <v>3.5</v>
      </c>
      <c r="F376" s="14">
        <v>12.77</v>
      </c>
      <c r="G376" s="12">
        <f t="shared" si="276"/>
        <v>0.43560000000000004</v>
      </c>
      <c r="H376" s="12">
        <f t="shared" si="277"/>
        <v>576840.25</v>
      </c>
      <c r="I376" s="12">
        <f t="shared" si="278"/>
        <v>101442.25</v>
      </c>
      <c r="J376" s="12">
        <f t="shared" si="279"/>
        <v>48620.25</v>
      </c>
      <c r="K376" s="12">
        <f t="shared" si="280"/>
        <v>12.25</v>
      </c>
      <c r="L376" s="12">
        <f t="shared" si="281"/>
        <v>163.07289999999998</v>
      </c>
      <c r="M376" s="12">
        <f t="shared" si="266"/>
        <v>501.27000000000004</v>
      </c>
      <c r="N376" s="12">
        <f t="shared" si="282"/>
        <v>210.21</v>
      </c>
      <c r="O376" s="15">
        <f t="shared" si="283"/>
        <v>145.53</v>
      </c>
      <c r="P376" s="12">
        <f t="shared" si="267"/>
        <v>2.31</v>
      </c>
      <c r="Q376" s="12">
        <f t="shared" si="284"/>
        <v>241900.75</v>
      </c>
      <c r="R376" s="12">
        <f t="shared" si="268"/>
        <v>167469.75</v>
      </c>
      <c r="S376" s="12">
        <f t="shared" si="269"/>
        <v>2658.25</v>
      </c>
      <c r="T376" s="12">
        <f t="shared" si="285"/>
        <v>70229.25</v>
      </c>
      <c r="U376" s="12">
        <f t="shared" si="286"/>
        <v>1114.75</v>
      </c>
      <c r="V376" s="12">
        <f t="shared" si="270"/>
        <v>771.75</v>
      </c>
      <c r="W376" s="15">
        <f t="shared" si="287"/>
        <v>8.4282000000000004</v>
      </c>
      <c r="X376" s="12">
        <f t="shared" si="271"/>
        <v>9698.8150000000005</v>
      </c>
      <c r="Y376" s="12">
        <f t="shared" si="288"/>
        <v>4067.2449999999999</v>
      </c>
      <c r="Z376" s="12">
        <f t="shared" si="272"/>
        <v>2815.7849999999999</v>
      </c>
      <c r="AA376" s="12">
        <f t="shared" si="273"/>
        <v>44.695</v>
      </c>
      <c r="AB376" s="12">
        <f t="shared" si="274"/>
        <v>14.093729651530335</v>
      </c>
      <c r="AC376" s="15">
        <f t="shared" si="275"/>
        <v>-1.3237296515303356</v>
      </c>
      <c r="AD376" s="15">
        <f t="shared" si="289"/>
        <v>-9.5371953124999713</v>
      </c>
      <c r="AE376" s="15">
        <f t="shared" si="290"/>
        <v>1.7522601903406239</v>
      </c>
      <c r="AF376" s="15">
        <f t="shared" si="291"/>
        <v>90.958094428771432</v>
      </c>
      <c r="AG376" s="15">
        <f t="shared" si="292"/>
        <v>-0.10365933058185871</v>
      </c>
      <c r="AH376" s="15">
        <f t="shared" si="293"/>
        <v>0.10365933058185871</v>
      </c>
      <c r="AI376" s="15">
        <f t="shared" si="294"/>
        <v>10.36593305818587</v>
      </c>
      <c r="AJ376" s="7"/>
    </row>
    <row r="377" spans="1:36" x14ac:dyDescent="0.3">
      <c r="A377" s="14">
        <v>0.66</v>
      </c>
      <c r="B377" s="14">
        <v>759.5</v>
      </c>
      <c r="C377" s="14">
        <v>318.5</v>
      </c>
      <c r="D377" s="14">
        <v>220.5</v>
      </c>
      <c r="E377" s="14">
        <v>3.5</v>
      </c>
      <c r="F377" s="14">
        <v>13</v>
      </c>
      <c r="G377" s="12">
        <f t="shared" si="276"/>
        <v>0.43560000000000004</v>
      </c>
      <c r="H377" s="12">
        <f t="shared" si="277"/>
        <v>576840.25</v>
      </c>
      <c r="I377" s="12">
        <f t="shared" si="278"/>
        <v>101442.25</v>
      </c>
      <c r="J377" s="12">
        <f t="shared" si="279"/>
        <v>48620.25</v>
      </c>
      <c r="K377" s="12">
        <f t="shared" si="280"/>
        <v>12.25</v>
      </c>
      <c r="L377" s="12">
        <f t="shared" si="281"/>
        <v>169</v>
      </c>
      <c r="M377" s="12">
        <f t="shared" si="266"/>
        <v>501.27000000000004</v>
      </c>
      <c r="N377" s="12">
        <f t="shared" si="282"/>
        <v>210.21</v>
      </c>
      <c r="O377" s="15">
        <f t="shared" si="283"/>
        <v>145.53</v>
      </c>
      <c r="P377" s="12">
        <f t="shared" si="267"/>
        <v>2.31</v>
      </c>
      <c r="Q377" s="12">
        <f t="shared" si="284"/>
        <v>241900.75</v>
      </c>
      <c r="R377" s="12">
        <f t="shared" si="268"/>
        <v>167469.75</v>
      </c>
      <c r="S377" s="12">
        <f t="shared" si="269"/>
        <v>2658.25</v>
      </c>
      <c r="T377" s="12">
        <f t="shared" si="285"/>
        <v>70229.25</v>
      </c>
      <c r="U377" s="12">
        <f t="shared" si="286"/>
        <v>1114.75</v>
      </c>
      <c r="V377" s="12">
        <f t="shared" si="270"/>
        <v>771.75</v>
      </c>
      <c r="W377" s="15">
        <f t="shared" si="287"/>
        <v>8.58</v>
      </c>
      <c r="X377" s="12">
        <f t="shared" si="271"/>
        <v>9873.5</v>
      </c>
      <c r="Y377" s="12">
        <f t="shared" si="288"/>
        <v>4140.5</v>
      </c>
      <c r="Z377" s="12">
        <f t="shared" si="272"/>
        <v>2866.5</v>
      </c>
      <c r="AA377" s="12">
        <f t="shared" si="273"/>
        <v>45.5</v>
      </c>
      <c r="AB377" s="12">
        <f t="shared" si="274"/>
        <v>14.093729651530335</v>
      </c>
      <c r="AC377" s="15">
        <f t="shared" si="275"/>
        <v>-1.0937296515303352</v>
      </c>
      <c r="AD377" s="15">
        <f t="shared" si="289"/>
        <v>-9.3071953124999709</v>
      </c>
      <c r="AE377" s="15">
        <f t="shared" si="290"/>
        <v>1.1962445506366683</v>
      </c>
      <c r="AF377" s="15">
        <f t="shared" si="291"/>
        <v>86.623884585021429</v>
      </c>
      <c r="AG377" s="15">
        <f t="shared" si="292"/>
        <v>-8.4133050117718086E-2</v>
      </c>
      <c r="AH377" s="15">
        <f t="shared" si="293"/>
        <v>8.4133050117718086E-2</v>
      </c>
      <c r="AI377" s="15">
        <f t="shared" si="294"/>
        <v>8.4133050117718078</v>
      </c>
      <c r="AJ377" s="7"/>
    </row>
    <row r="378" spans="1:36" x14ac:dyDescent="0.3">
      <c r="A378" s="14">
        <v>0.64</v>
      </c>
      <c r="B378" s="14">
        <v>784</v>
      </c>
      <c r="C378" s="14">
        <v>343</v>
      </c>
      <c r="D378" s="14">
        <v>220.5</v>
      </c>
      <c r="E378" s="14">
        <v>3.5</v>
      </c>
      <c r="F378" s="14">
        <v>17.14</v>
      </c>
      <c r="G378" s="12">
        <f t="shared" si="276"/>
        <v>0.40960000000000002</v>
      </c>
      <c r="H378" s="12">
        <f t="shared" si="277"/>
        <v>614656</v>
      </c>
      <c r="I378" s="12">
        <f t="shared" si="278"/>
        <v>117649</v>
      </c>
      <c r="J378" s="12">
        <f t="shared" si="279"/>
        <v>48620.25</v>
      </c>
      <c r="K378" s="12">
        <f t="shared" si="280"/>
        <v>12.25</v>
      </c>
      <c r="L378" s="12">
        <f t="shared" si="281"/>
        <v>293.77960000000002</v>
      </c>
      <c r="M378" s="12">
        <f t="shared" si="266"/>
        <v>501.76</v>
      </c>
      <c r="N378" s="12">
        <f t="shared" si="282"/>
        <v>219.52</v>
      </c>
      <c r="O378" s="15">
        <f t="shared" si="283"/>
        <v>141.12</v>
      </c>
      <c r="P378" s="12">
        <f t="shared" si="267"/>
        <v>2.2400000000000002</v>
      </c>
      <c r="Q378" s="12">
        <f t="shared" si="284"/>
        <v>268912</v>
      </c>
      <c r="R378" s="12">
        <f t="shared" si="268"/>
        <v>172872</v>
      </c>
      <c r="S378" s="12">
        <f t="shared" si="269"/>
        <v>2744</v>
      </c>
      <c r="T378" s="12">
        <f t="shared" si="285"/>
        <v>75631.5</v>
      </c>
      <c r="U378" s="12">
        <f t="shared" si="286"/>
        <v>1200.5</v>
      </c>
      <c r="V378" s="12">
        <f t="shared" si="270"/>
        <v>771.75</v>
      </c>
      <c r="W378" s="15">
        <f t="shared" si="287"/>
        <v>10.9696</v>
      </c>
      <c r="X378" s="12">
        <f t="shared" si="271"/>
        <v>13437.76</v>
      </c>
      <c r="Y378" s="12">
        <f t="shared" si="288"/>
        <v>5879.02</v>
      </c>
      <c r="Z378" s="12">
        <f t="shared" si="272"/>
        <v>3779.3700000000003</v>
      </c>
      <c r="AA378" s="12">
        <f t="shared" si="273"/>
        <v>59.99</v>
      </c>
      <c r="AB378" s="12">
        <f t="shared" si="274"/>
        <v>14.740532780900818</v>
      </c>
      <c r="AC378" s="15">
        <f t="shared" si="275"/>
        <v>2.3994672190991828</v>
      </c>
      <c r="AD378" s="15">
        <f t="shared" si="289"/>
        <v>-5.1671953124999703</v>
      </c>
      <c r="AE378" s="15">
        <f t="shared" si="290"/>
        <v>5.7574429355315662</v>
      </c>
      <c r="AF378" s="15">
        <f t="shared" si="291"/>
        <v>26.699907397521667</v>
      </c>
      <c r="AG378" s="15">
        <f t="shared" si="292"/>
        <v>0.13999225315631172</v>
      </c>
      <c r="AH378" s="15">
        <f t="shared" si="293"/>
        <v>0.13999225315631172</v>
      </c>
      <c r="AI378" s="15">
        <f t="shared" si="294"/>
        <v>13.999225315631172</v>
      </c>
      <c r="AJ378" s="7"/>
    </row>
    <row r="379" spans="1:36" x14ac:dyDescent="0.3">
      <c r="A379" s="14">
        <v>0.64</v>
      </c>
      <c r="B379" s="14">
        <v>784</v>
      </c>
      <c r="C379" s="14">
        <v>343</v>
      </c>
      <c r="D379" s="14">
        <v>220.5</v>
      </c>
      <c r="E379" s="14">
        <v>3.5</v>
      </c>
      <c r="F379" s="14">
        <v>16.84</v>
      </c>
      <c r="G379" s="12">
        <f t="shared" si="276"/>
        <v>0.40960000000000002</v>
      </c>
      <c r="H379" s="12">
        <f t="shared" si="277"/>
        <v>614656</v>
      </c>
      <c r="I379" s="12">
        <f t="shared" si="278"/>
        <v>117649</v>
      </c>
      <c r="J379" s="12">
        <f t="shared" si="279"/>
        <v>48620.25</v>
      </c>
      <c r="K379" s="12">
        <f t="shared" si="280"/>
        <v>12.25</v>
      </c>
      <c r="L379" s="12">
        <f t="shared" si="281"/>
        <v>283.5856</v>
      </c>
      <c r="M379" s="12">
        <f t="shared" si="266"/>
        <v>501.76</v>
      </c>
      <c r="N379" s="12">
        <f t="shared" si="282"/>
        <v>219.52</v>
      </c>
      <c r="O379" s="15">
        <f t="shared" si="283"/>
        <v>141.12</v>
      </c>
      <c r="P379" s="12">
        <f t="shared" si="267"/>
        <v>2.2400000000000002</v>
      </c>
      <c r="Q379" s="12">
        <f t="shared" si="284"/>
        <v>268912</v>
      </c>
      <c r="R379" s="12">
        <f t="shared" si="268"/>
        <v>172872</v>
      </c>
      <c r="S379" s="12">
        <f t="shared" si="269"/>
        <v>2744</v>
      </c>
      <c r="T379" s="12">
        <f t="shared" si="285"/>
        <v>75631.5</v>
      </c>
      <c r="U379" s="12">
        <f t="shared" si="286"/>
        <v>1200.5</v>
      </c>
      <c r="V379" s="12">
        <f t="shared" si="270"/>
        <v>771.75</v>
      </c>
      <c r="W379" s="15">
        <f t="shared" si="287"/>
        <v>10.7776</v>
      </c>
      <c r="X379" s="12">
        <f t="shared" si="271"/>
        <v>13202.56</v>
      </c>
      <c r="Y379" s="12">
        <f t="shared" si="288"/>
        <v>5776.12</v>
      </c>
      <c r="Z379" s="12">
        <f t="shared" si="272"/>
        <v>3713.22</v>
      </c>
      <c r="AA379" s="12">
        <f t="shared" si="273"/>
        <v>58.94</v>
      </c>
      <c r="AB379" s="12">
        <f t="shared" si="274"/>
        <v>14.740532780900818</v>
      </c>
      <c r="AC379" s="15">
        <f t="shared" si="275"/>
        <v>2.0994672190991821</v>
      </c>
      <c r="AD379" s="15">
        <f t="shared" si="289"/>
        <v>-5.467195312499971</v>
      </c>
      <c r="AE379" s="15">
        <f t="shared" si="290"/>
        <v>4.4077626040720528</v>
      </c>
      <c r="AF379" s="15">
        <f t="shared" si="291"/>
        <v>29.890224585021656</v>
      </c>
      <c r="AG379" s="15">
        <f t="shared" si="292"/>
        <v>0.1246714500652721</v>
      </c>
      <c r="AH379" s="15">
        <f t="shared" si="293"/>
        <v>0.1246714500652721</v>
      </c>
      <c r="AI379" s="15">
        <f t="shared" si="294"/>
        <v>12.467145006527209</v>
      </c>
      <c r="AJ379" s="7"/>
    </row>
    <row r="380" spans="1:36" x14ac:dyDescent="0.3">
      <c r="A380" s="14">
        <v>0.64</v>
      </c>
      <c r="B380" s="14">
        <v>784</v>
      </c>
      <c r="C380" s="14">
        <v>343</v>
      </c>
      <c r="D380" s="14">
        <v>220.5</v>
      </c>
      <c r="E380" s="14">
        <v>3.5</v>
      </c>
      <c r="F380" s="14">
        <v>17.02</v>
      </c>
      <c r="G380" s="12">
        <f t="shared" si="276"/>
        <v>0.40960000000000002</v>
      </c>
      <c r="H380" s="12">
        <f t="shared" si="277"/>
        <v>614656</v>
      </c>
      <c r="I380" s="12">
        <f t="shared" si="278"/>
        <v>117649</v>
      </c>
      <c r="J380" s="12">
        <f t="shared" si="279"/>
        <v>48620.25</v>
      </c>
      <c r="K380" s="12">
        <f t="shared" si="280"/>
        <v>12.25</v>
      </c>
      <c r="L380" s="12">
        <f t="shared" si="281"/>
        <v>289.68039999999996</v>
      </c>
      <c r="M380" s="12">
        <f t="shared" si="266"/>
        <v>501.76</v>
      </c>
      <c r="N380" s="12">
        <f t="shared" si="282"/>
        <v>219.52</v>
      </c>
      <c r="O380" s="15">
        <f t="shared" si="283"/>
        <v>141.12</v>
      </c>
      <c r="P380" s="12">
        <f t="shared" si="267"/>
        <v>2.2400000000000002</v>
      </c>
      <c r="Q380" s="12">
        <f t="shared" si="284"/>
        <v>268912</v>
      </c>
      <c r="R380" s="12">
        <f t="shared" si="268"/>
        <v>172872</v>
      </c>
      <c r="S380" s="12">
        <f t="shared" si="269"/>
        <v>2744</v>
      </c>
      <c r="T380" s="12">
        <f t="shared" si="285"/>
        <v>75631.5</v>
      </c>
      <c r="U380" s="12">
        <f t="shared" si="286"/>
        <v>1200.5</v>
      </c>
      <c r="V380" s="12">
        <f t="shared" si="270"/>
        <v>771.75</v>
      </c>
      <c r="W380" s="15">
        <f t="shared" si="287"/>
        <v>10.892799999999999</v>
      </c>
      <c r="X380" s="12">
        <f t="shared" si="271"/>
        <v>13343.68</v>
      </c>
      <c r="Y380" s="12">
        <f t="shared" si="288"/>
        <v>5837.86</v>
      </c>
      <c r="Z380" s="12">
        <f t="shared" si="272"/>
        <v>3752.91</v>
      </c>
      <c r="AA380" s="12">
        <f t="shared" si="273"/>
        <v>59.57</v>
      </c>
      <c r="AB380" s="12">
        <f t="shared" si="274"/>
        <v>14.740532780900818</v>
      </c>
      <c r="AC380" s="15">
        <f t="shared" si="275"/>
        <v>2.2794672190991818</v>
      </c>
      <c r="AD380" s="15">
        <f t="shared" si="289"/>
        <v>-5.2871953124999713</v>
      </c>
      <c r="AE380" s="15">
        <f t="shared" si="290"/>
        <v>5.1959708029477572</v>
      </c>
      <c r="AF380" s="15">
        <f t="shared" si="291"/>
        <v>27.95443427252167</v>
      </c>
      <c r="AG380" s="15">
        <f t="shared" si="292"/>
        <v>0.13392874377786027</v>
      </c>
      <c r="AH380" s="15">
        <f t="shared" si="293"/>
        <v>0.13392874377786027</v>
      </c>
      <c r="AI380" s="15">
        <f t="shared" si="294"/>
        <v>13.392874377786027</v>
      </c>
      <c r="AJ380" s="7"/>
    </row>
    <row r="381" spans="1:36" x14ac:dyDescent="0.3">
      <c r="A381" s="14">
        <v>0.64</v>
      </c>
      <c r="B381" s="14">
        <v>784</v>
      </c>
      <c r="C381" s="14">
        <v>343</v>
      </c>
      <c r="D381" s="14">
        <v>220.5</v>
      </c>
      <c r="E381" s="14">
        <v>3.5</v>
      </c>
      <c r="F381" s="14">
        <v>17.11</v>
      </c>
      <c r="G381" s="12">
        <f t="shared" si="276"/>
        <v>0.40960000000000002</v>
      </c>
      <c r="H381" s="12">
        <f t="shared" si="277"/>
        <v>614656</v>
      </c>
      <c r="I381" s="12">
        <f t="shared" si="278"/>
        <v>117649</v>
      </c>
      <c r="J381" s="12">
        <f t="shared" si="279"/>
        <v>48620.25</v>
      </c>
      <c r="K381" s="12">
        <f t="shared" si="280"/>
        <v>12.25</v>
      </c>
      <c r="L381" s="12">
        <f t="shared" si="281"/>
        <v>292.75209999999998</v>
      </c>
      <c r="M381" s="12">
        <f t="shared" si="266"/>
        <v>501.76</v>
      </c>
      <c r="N381" s="12">
        <f t="shared" si="282"/>
        <v>219.52</v>
      </c>
      <c r="O381" s="15">
        <f t="shared" si="283"/>
        <v>141.12</v>
      </c>
      <c r="P381" s="12">
        <f t="shared" si="267"/>
        <v>2.2400000000000002</v>
      </c>
      <c r="Q381" s="12">
        <f t="shared" si="284"/>
        <v>268912</v>
      </c>
      <c r="R381" s="12">
        <f t="shared" si="268"/>
        <v>172872</v>
      </c>
      <c r="S381" s="12">
        <f t="shared" si="269"/>
        <v>2744</v>
      </c>
      <c r="T381" s="12">
        <f t="shared" si="285"/>
        <v>75631.5</v>
      </c>
      <c r="U381" s="12">
        <f t="shared" si="286"/>
        <v>1200.5</v>
      </c>
      <c r="V381" s="12">
        <f t="shared" si="270"/>
        <v>771.75</v>
      </c>
      <c r="W381" s="15">
        <f t="shared" si="287"/>
        <v>10.9504</v>
      </c>
      <c r="X381" s="12">
        <f t="shared" si="271"/>
        <v>13414.24</v>
      </c>
      <c r="Y381" s="12">
        <f t="shared" si="288"/>
        <v>5868.73</v>
      </c>
      <c r="Z381" s="12">
        <f t="shared" si="272"/>
        <v>3772.7549999999997</v>
      </c>
      <c r="AA381" s="12">
        <f t="shared" si="273"/>
        <v>59.884999999999998</v>
      </c>
      <c r="AB381" s="12">
        <f t="shared" si="274"/>
        <v>14.740532780900818</v>
      </c>
      <c r="AC381" s="15">
        <f t="shared" si="275"/>
        <v>2.3694672190991817</v>
      </c>
      <c r="AD381" s="15">
        <f t="shared" si="289"/>
        <v>-5.1971953124999715</v>
      </c>
      <c r="AE381" s="15">
        <f t="shared" si="290"/>
        <v>5.6143749023856095</v>
      </c>
      <c r="AF381" s="15">
        <f t="shared" si="291"/>
        <v>27.010839116271676</v>
      </c>
      <c r="AG381" s="15">
        <f t="shared" si="292"/>
        <v>0.13848434945056584</v>
      </c>
      <c r="AH381" s="15">
        <f t="shared" si="293"/>
        <v>0.13848434945056584</v>
      </c>
      <c r="AI381" s="15">
        <f t="shared" si="294"/>
        <v>13.848434945056583</v>
      </c>
      <c r="AJ381" s="7"/>
    </row>
    <row r="382" spans="1:36" x14ac:dyDescent="0.3">
      <c r="A382" s="14">
        <v>0.62</v>
      </c>
      <c r="B382" s="14">
        <v>808.5</v>
      </c>
      <c r="C382" s="14">
        <v>367.5</v>
      </c>
      <c r="D382" s="14">
        <v>220.5</v>
      </c>
      <c r="E382" s="14">
        <v>3.5</v>
      </c>
      <c r="F382" s="14">
        <v>14.34</v>
      </c>
      <c r="G382" s="12">
        <f t="shared" si="276"/>
        <v>0.38440000000000002</v>
      </c>
      <c r="H382" s="12">
        <f t="shared" si="277"/>
        <v>653672.25</v>
      </c>
      <c r="I382" s="12">
        <f t="shared" si="278"/>
        <v>135056.25</v>
      </c>
      <c r="J382" s="12">
        <f t="shared" si="279"/>
        <v>48620.25</v>
      </c>
      <c r="K382" s="12">
        <f t="shared" si="280"/>
        <v>12.25</v>
      </c>
      <c r="L382" s="12">
        <f t="shared" si="281"/>
        <v>205.63559999999998</v>
      </c>
      <c r="M382" s="12">
        <f t="shared" si="266"/>
        <v>501.27</v>
      </c>
      <c r="N382" s="12">
        <f t="shared" si="282"/>
        <v>227.85</v>
      </c>
      <c r="O382" s="15">
        <f t="shared" si="283"/>
        <v>136.71</v>
      </c>
      <c r="P382" s="12">
        <f t="shared" si="267"/>
        <v>2.17</v>
      </c>
      <c r="Q382" s="12">
        <f t="shared" si="284"/>
        <v>297123.75</v>
      </c>
      <c r="R382" s="12">
        <f t="shared" si="268"/>
        <v>178274.25</v>
      </c>
      <c r="S382" s="12">
        <f t="shared" si="269"/>
        <v>2829.75</v>
      </c>
      <c r="T382" s="12">
        <f t="shared" si="285"/>
        <v>81033.75</v>
      </c>
      <c r="U382" s="12">
        <f t="shared" si="286"/>
        <v>1286.25</v>
      </c>
      <c r="V382" s="12">
        <f t="shared" si="270"/>
        <v>771.75</v>
      </c>
      <c r="W382" s="15">
        <f t="shared" si="287"/>
        <v>8.8908000000000005</v>
      </c>
      <c r="X382" s="12">
        <f t="shared" si="271"/>
        <v>11593.89</v>
      </c>
      <c r="Y382" s="12">
        <f t="shared" si="288"/>
        <v>5269.95</v>
      </c>
      <c r="Z382" s="12">
        <f t="shared" si="272"/>
        <v>3161.97</v>
      </c>
      <c r="AA382" s="12">
        <f t="shared" si="273"/>
        <v>50.19</v>
      </c>
      <c r="AB382" s="12">
        <f t="shared" si="274"/>
        <v>15.387335910271528</v>
      </c>
      <c r="AC382" s="15">
        <f t="shared" si="275"/>
        <v>-1.0473359102715278</v>
      </c>
      <c r="AD382" s="15">
        <f t="shared" si="289"/>
        <v>-7.967195312499971</v>
      </c>
      <c r="AE382" s="15">
        <f t="shared" si="290"/>
        <v>1.0969125089442897</v>
      </c>
      <c r="AF382" s="15">
        <f t="shared" si="291"/>
        <v>63.476201147521515</v>
      </c>
      <c r="AG382" s="15">
        <f t="shared" si="292"/>
        <v>-7.3035977006382702E-2</v>
      </c>
      <c r="AH382" s="15">
        <f t="shared" si="293"/>
        <v>7.3035977006382702E-2</v>
      </c>
      <c r="AI382" s="15">
        <f t="shared" si="294"/>
        <v>7.30359770063827</v>
      </c>
      <c r="AJ382" s="7"/>
    </row>
    <row r="383" spans="1:36" x14ac:dyDescent="0.3">
      <c r="A383" s="14">
        <v>0.62</v>
      </c>
      <c r="B383" s="14">
        <v>808.5</v>
      </c>
      <c r="C383" s="14">
        <v>367.5</v>
      </c>
      <c r="D383" s="14">
        <v>220.5</v>
      </c>
      <c r="E383" s="14">
        <v>3.5</v>
      </c>
      <c r="F383" s="14">
        <v>14.66</v>
      </c>
      <c r="G383" s="12">
        <f t="shared" si="276"/>
        <v>0.38440000000000002</v>
      </c>
      <c r="H383" s="12">
        <f t="shared" si="277"/>
        <v>653672.25</v>
      </c>
      <c r="I383" s="12">
        <f t="shared" si="278"/>
        <v>135056.25</v>
      </c>
      <c r="J383" s="12">
        <f t="shared" si="279"/>
        <v>48620.25</v>
      </c>
      <c r="K383" s="12">
        <f t="shared" si="280"/>
        <v>12.25</v>
      </c>
      <c r="L383" s="12">
        <f t="shared" si="281"/>
        <v>214.91560000000001</v>
      </c>
      <c r="M383" s="12">
        <f t="shared" si="266"/>
        <v>501.27</v>
      </c>
      <c r="N383" s="12">
        <f t="shared" si="282"/>
        <v>227.85</v>
      </c>
      <c r="O383" s="15">
        <f t="shared" si="283"/>
        <v>136.71</v>
      </c>
      <c r="P383" s="12">
        <f t="shared" si="267"/>
        <v>2.17</v>
      </c>
      <c r="Q383" s="12">
        <f t="shared" si="284"/>
        <v>297123.75</v>
      </c>
      <c r="R383" s="12">
        <f t="shared" si="268"/>
        <v>178274.25</v>
      </c>
      <c r="S383" s="12">
        <f t="shared" si="269"/>
        <v>2829.75</v>
      </c>
      <c r="T383" s="12">
        <f t="shared" si="285"/>
        <v>81033.75</v>
      </c>
      <c r="U383" s="12">
        <f t="shared" si="286"/>
        <v>1286.25</v>
      </c>
      <c r="V383" s="12">
        <f t="shared" si="270"/>
        <v>771.75</v>
      </c>
      <c r="W383" s="15">
        <f t="shared" si="287"/>
        <v>9.0891999999999999</v>
      </c>
      <c r="X383" s="12">
        <f t="shared" si="271"/>
        <v>11852.61</v>
      </c>
      <c r="Y383" s="12">
        <f t="shared" si="288"/>
        <v>5387.55</v>
      </c>
      <c r="Z383" s="12">
        <f t="shared" si="272"/>
        <v>3232.53</v>
      </c>
      <c r="AA383" s="12">
        <f t="shared" si="273"/>
        <v>51.31</v>
      </c>
      <c r="AB383" s="12">
        <f t="shared" si="274"/>
        <v>15.387335910271528</v>
      </c>
      <c r="AC383" s="15">
        <f t="shared" si="275"/>
        <v>-0.72733591027152755</v>
      </c>
      <c r="AD383" s="15">
        <f t="shared" si="289"/>
        <v>-7.6471953124999708</v>
      </c>
      <c r="AE383" s="15">
        <f t="shared" si="290"/>
        <v>0.52901752637051158</v>
      </c>
      <c r="AF383" s="15">
        <f t="shared" si="291"/>
        <v>58.479596147521526</v>
      </c>
      <c r="AG383" s="15">
        <f t="shared" si="292"/>
        <v>-4.9613636444169683E-2</v>
      </c>
      <c r="AH383" s="15">
        <f t="shared" si="293"/>
        <v>4.9613636444169683E-2</v>
      </c>
      <c r="AI383" s="15">
        <f t="shared" si="294"/>
        <v>4.9613636444169682</v>
      </c>
      <c r="AJ383" s="7"/>
    </row>
    <row r="384" spans="1:36" x14ac:dyDescent="0.3">
      <c r="A384" s="14">
        <v>0.62</v>
      </c>
      <c r="B384" s="14">
        <v>808.5</v>
      </c>
      <c r="C384" s="14">
        <v>367.5</v>
      </c>
      <c r="D384" s="14">
        <v>220.5</v>
      </c>
      <c r="E384" s="14">
        <v>3.5</v>
      </c>
      <c r="F384" s="14">
        <v>14.6</v>
      </c>
      <c r="G384" s="12">
        <f t="shared" si="276"/>
        <v>0.38440000000000002</v>
      </c>
      <c r="H384" s="12">
        <f t="shared" si="277"/>
        <v>653672.25</v>
      </c>
      <c r="I384" s="12">
        <f t="shared" si="278"/>
        <v>135056.25</v>
      </c>
      <c r="J384" s="12">
        <f t="shared" si="279"/>
        <v>48620.25</v>
      </c>
      <c r="K384" s="12">
        <f t="shared" si="280"/>
        <v>12.25</v>
      </c>
      <c r="L384" s="12">
        <f t="shared" si="281"/>
        <v>213.16</v>
      </c>
      <c r="M384" s="12">
        <f t="shared" si="266"/>
        <v>501.27</v>
      </c>
      <c r="N384" s="12">
        <f t="shared" si="282"/>
        <v>227.85</v>
      </c>
      <c r="O384" s="15">
        <f t="shared" si="283"/>
        <v>136.71</v>
      </c>
      <c r="P384" s="12">
        <f t="shared" si="267"/>
        <v>2.17</v>
      </c>
      <c r="Q384" s="12">
        <f t="shared" si="284"/>
        <v>297123.75</v>
      </c>
      <c r="R384" s="12">
        <f t="shared" si="268"/>
        <v>178274.25</v>
      </c>
      <c r="S384" s="12">
        <f t="shared" si="269"/>
        <v>2829.75</v>
      </c>
      <c r="T384" s="12">
        <f t="shared" si="285"/>
        <v>81033.75</v>
      </c>
      <c r="U384" s="12">
        <f t="shared" si="286"/>
        <v>1286.25</v>
      </c>
      <c r="V384" s="12">
        <f t="shared" si="270"/>
        <v>771.75</v>
      </c>
      <c r="W384" s="15">
        <f t="shared" si="287"/>
        <v>9.0519999999999996</v>
      </c>
      <c r="X384" s="12">
        <f t="shared" si="271"/>
        <v>11804.1</v>
      </c>
      <c r="Y384" s="12">
        <f t="shared" si="288"/>
        <v>5365.5</v>
      </c>
      <c r="Z384" s="12">
        <f t="shared" si="272"/>
        <v>3219.2999999999997</v>
      </c>
      <c r="AA384" s="12">
        <f t="shared" si="273"/>
        <v>51.1</v>
      </c>
      <c r="AB384" s="12">
        <f t="shared" si="274"/>
        <v>15.387335910271528</v>
      </c>
      <c r="AC384" s="15">
        <f t="shared" si="275"/>
        <v>-0.78733591027152805</v>
      </c>
      <c r="AD384" s="15">
        <f t="shared" si="289"/>
        <v>-7.7071953124999713</v>
      </c>
      <c r="AE384" s="15">
        <f t="shared" si="290"/>
        <v>0.61989783560309564</v>
      </c>
      <c r="AF384" s="15">
        <f t="shared" si="291"/>
        <v>59.400859585021529</v>
      </c>
      <c r="AG384" s="15">
        <f t="shared" si="292"/>
        <v>-5.3927117141885486E-2</v>
      </c>
      <c r="AH384" s="15">
        <f t="shared" si="293"/>
        <v>5.3927117141885486E-2</v>
      </c>
      <c r="AI384" s="15">
        <f t="shared" si="294"/>
        <v>5.3927117141885486</v>
      </c>
      <c r="AJ384" s="7"/>
    </row>
    <row r="385" spans="1:36" x14ac:dyDescent="0.3">
      <c r="A385" s="14">
        <v>0.62</v>
      </c>
      <c r="B385" s="14">
        <v>808.5</v>
      </c>
      <c r="C385" s="14">
        <v>367.5</v>
      </c>
      <c r="D385" s="14">
        <v>220.5</v>
      </c>
      <c r="E385" s="14">
        <v>3.5</v>
      </c>
      <c r="F385" s="14">
        <v>14.6</v>
      </c>
      <c r="G385" s="12">
        <f t="shared" si="276"/>
        <v>0.38440000000000002</v>
      </c>
      <c r="H385" s="12">
        <f t="shared" si="277"/>
        <v>653672.25</v>
      </c>
      <c r="I385" s="12">
        <f t="shared" si="278"/>
        <v>135056.25</v>
      </c>
      <c r="J385" s="12">
        <f t="shared" si="279"/>
        <v>48620.25</v>
      </c>
      <c r="K385" s="12">
        <f t="shared" si="280"/>
        <v>12.25</v>
      </c>
      <c r="L385" s="12">
        <f t="shared" si="281"/>
        <v>213.16</v>
      </c>
      <c r="M385" s="12">
        <f t="shared" si="266"/>
        <v>501.27</v>
      </c>
      <c r="N385" s="12">
        <f t="shared" si="282"/>
        <v>227.85</v>
      </c>
      <c r="O385" s="15">
        <f t="shared" si="283"/>
        <v>136.71</v>
      </c>
      <c r="P385" s="12">
        <f t="shared" si="267"/>
        <v>2.17</v>
      </c>
      <c r="Q385" s="12">
        <f t="shared" si="284"/>
        <v>297123.75</v>
      </c>
      <c r="R385" s="12">
        <f t="shared" si="268"/>
        <v>178274.25</v>
      </c>
      <c r="S385" s="12">
        <f t="shared" si="269"/>
        <v>2829.75</v>
      </c>
      <c r="T385" s="12">
        <f t="shared" si="285"/>
        <v>81033.75</v>
      </c>
      <c r="U385" s="12">
        <f t="shared" si="286"/>
        <v>1286.25</v>
      </c>
      <c r="V385" s="12">
        <f t="shared" si="270"/>
        <v>771.75</v>
      </c>
      <c r="W385" s="15">
        <f t="shared" si="287"/>
        <v>9.0519999999999996</v>
      </c>
      <c r="X385" s="12">
        <f t="shared" si="271"/>
        <v>11804.1</v>
      </c>
      <c r="Y385" s="12">
        <f t="shared" si="288"/>
        <v>5365.5</v>
      </c>
      <c r="Z385" s="12">
        <f t="shared" si="272"/>
        <v>3219.2999999999997</v>
      </c>
      <c r="AA385" s="12">
        <f t="shared" si="273"/>
        <v>51.1</v>
      </c>
      <c r="AB385" s="12">
        <f t="shared" si="274"/>
        <v>15.387335910271528</v>
      </c>
      <c r="AC385" s="15">
        <f t="shared" si="275"/>
        <v>-0.78733591027152805</v>
      </c>
      <c r="AD385" s="15">
        <f t="shared" si="289"/>
        <v>-7.7071953124999713</v>
      </c>
      <c r="AE385" s="15">
        <f t="shared" si="290"/>
        <v>0.61989783560309564</v>
      </c>
      <c r="AF385" s="15">
        <f t="shared" si="291"/>
        <v>59.400859585021529</v>
      </c>
      <c r="AG385" s="15">
        <f t="shared" si="292"/>
        <v>-5.3927117141885486E-2</v>
      </c>
      <c r="AH385" s="15">
        <f t="shared" si="293"/>
        <v>5.3927117141885486E-2</v>
      </c>
      <c r="AI385" s="15">
        <f t="shared" si="294"/>
        <v>5.3927117141885486</v>
      </c>
      <c r="AJ385" s="7"/>
    </row>
    <row r="386" spans="1:36" x14ac:dyDescent="0.3">
      <c r="A386" s="14">
        <v>0.98</v>
      </c>
      <c r="B386" s="14">
        <v>514.5</v>
      </c>
      <c r="C386" s="14">
        <v>294</v>
      </c>
      <c r="D386" s="14">
        <v>110.25</v>
      </c>
      <c r="E386" s="14">
        <v>7</v>
      </c>
      <c r="F386" s="14">
        <v>28.67</v>
      </c>
      <c r="G386" s="12">
        <f t="shared" si="276"/>
        <v>0.96039999999999992</v>
      </c>
      <c r="H386" s="12">
        <f t="shared" si="277"/>
        <v>264710.25</v>
      </c>
      <c r="I386" s="12">
        <f t="shared" si="278"/>
        <v>86436</v>
      </c>
      <c r="J386" s="12">
        <f t="shared" si="279"/>
        <v>12155.0625</v>
      </c>
      <c r="K386" s="12">
        <f t="shared" si="280"/>
        <v>49</v>
      </c>
      <c r="L386" s="12">
        <f t="shared" si="281"/>
        <v>821.96890000000008</v>
      </c>
      <c r="M386" s="12">
        <f t="shared" ref="M386:M449" si="295">A386*B386</f>
        <v>504.21</v>
      </c>
      <c r="N386" s="12">
        <f t="shared" si="282"/>
        <v>288.12</v>
      </c>
      <c r="O386" s="15">
        <f t="shared" si="283"/>
        <v>108.045</v>
      </c>
      <c r="P386" s="12">
        <f t="shared" ref="P386:P449" si="296">A386*E386</f>
        <v>6.8599999999999994</v>
      </c>
      <c r="Q386" s="12">
        <f t="shared" si="284"/>
        <v>151263</v>
      </c>
      <c r="R386" s="12">
        <f t="shared" ref="R386:R449" si="297">B386*D386</f>
        <v>56723.625</v>
      </c>
      <c r="S386" s="12">
        <f t="shared" ref="S386:S449" si="298">B386*E386</f>
        <v>3601.5</v>
      </c>
      <c r="T386" s="12">
        <f t="shared" si="285"/>
        <v>32413.5</v>
      </c>
      <c r="U386" s="12">
        <f t="shared" si="286"/>
        <v>2058</v>
      </c>
      <c r="V386" s="12">
        <f t="shared" ref="V386:V449" si="299">D386*E386</f>
        <v>771.75</v>
      </c>
      <c r="W386" s="15">
        <f t="shared" si="287"/>
        <v>28.096600000000002</v>
      </c>
      <c r="X386" s="12">
        <f t="shared" ref="X386:X449" si="300">B386*F386</f>
        <v>14750.715</v>
      </c>
      <c r="Y386" s="12">
        <f t="shared" si="288"/>
        <v>8428.9800000000014</v>
      </c>
      <c r="Z386" s="12">
        <f t="shared" ref="Z386:Z449" si="301">D386*F386</f>
        <v>3160.8675000000003</v>
      </c>
      <c r="AA386" s="12">
        <f t="shared" ref="AA386:AA449" si="302">E386*F386</f>
        <v>200.69</v>
      </c>
      <c r="AB386" s="12">
        <f t="shared" ref="AB386:AB449" si="303">$AL$57+($AM$57*A386)+($AN$57*B386)+($AO$57*C386)+($AP$57*D386)+($AQ$57*E386)</f>
        <v>27.857040730900614</v>
      </c>
      <c r="AC386" s="15">
        <f t="shared" ref="AC386:AC449" si="304">F386-AB386</f>
        <v>0.81295926909938743</v>
      </c>
      <c r="AD386" s="15">
        <f t="shared" si="289"/>
        <v>6.3628046875000308</v>
      </c>
      <c r="AE386" s="15">
        <f t="shared" si="290"/>
        <v>0.66090277321461022</v>
      </c>
      <c r="AF386" s="15">
        <f t="shared" si="291"/>
        <v>40.485283491272362</v>
      </c>
      <c r="AG386" s="15">
        <f t="shared" si="292"/>
        <v>2.8355747091014558E-2</v>
      </c>
      <c r="AH386" s="15">
        <f t="shared" si="293"/>
        <v>2.8355747091014558E-2</v>
      </c>
      <c r="AI386" s="15">
        <f t="shared" si="294"/>
        <v>2.8355747091014556</v>
      </c>
      <c r="AJ386" s="7"/>
    </row>
    <row r="387" spans="1:36" x14ac:dyDescent="0.3">
      <c r="A387" s="14">
        <v>0.98</v>
      </c>
      <c r="B387" s="14">
        <v>514.5</v>
      </c>
      <c r="C387" s="14">
        <v>294</v>
      </c>
      <c r="D387" s="14">
        <v>110.25</v>
      </c>
      <c r="E387" s="14">
        <v>7</v>
      </c>
      <c r="F387" s="14">
        <v>28.56</v>
      </c>
      <c r="G387" s="12">
        <f t="shared" ref="G387:G450" si="305">POWER(A387,2)</f>
        <v>0.96039999999999992</v>
      </c>
      <c r="H387" s="12">
        <f t="shared" ref="H387:H450" si="306">POWER(B387,2)</f>
        <v>264710.25</v>
      </c>
      <c r="I387" s="12">
        <f t="shared" ref="I387:I450" si="307">POWER(C387,2)</f>
        <v>86436</v>
      </c>
      <c r="J387" s="12">
        <f t="shared" ref="J387:J450" si="308">POWER(D387,2)</f>
        <v>12155.0625</v>
      </c>
      <c r="K387" s="12">
        <f t="shared" ref="K387:K450" si="309">POWER(E387,2)</f>
        <v>49</v>
      </c>
      <c r="L387" s="12">
        <f t="shared" ref="L387:L450" si="310">POWER(F387,2)</f>
        <v>815.67359999999996</v>
      </c>
      <c r="M387" s="12">
        <f t="shared" si="295"/>
        <v>504.21</v>
      </c>
      <c r="N387" s="12">
        <f t="shared" ref="N387:N450" si="311">A387*C387</f>
        <v>288.12</v>
      </c>
      <c r="O387" s="15">
        <f t="shared" ref="O387:O450" si="312">A387*D387</f>
        <v>108.045</v>
      </c>
      <c r="P387" s="12">
        <f t="shared" si="296"/>
        <v>6.8599999999999994</v>
      </c>
      <c r="Q387" s="12">
        <f t="shared" ref="Q387:Q450" si="313">B387*C387</f>
        <v>151263</v>
      </c>
      <c r="R387" s="12">
        <f t="shared" si="297"/>
        <v>56723.625</v>
      </c>
      <c r="S387" s="12">
        <f t="shared" si="298"/>
        <v>3601.5</v>
      </c>
      <c r="T387" s="12">
        <f t="shared" ref="T387:T450" si="314">C387*D387</f>
        <v>32413.5</v>
      </c>
      <c r="U387" s="12">
        <f t="shared" ref="U387:U450" si="315">C387*E387</f>
        <v>2058</v>
      </c>
      <c r="V387" s="12">
        <f t="shared" si="299"/>
        <v>771.75</v>
      </c>
      <c r="W387" s="15">
        <f t="shared" ref="W387:W450" si="316">A387*F387</f>
        <v>27.988799999999998</v>
      </c>
      <c r="X387" s="12">
        <f t="shared" si="300"/>
        <v>14694.119999999999</v>
      </c>
      <c r="Y387" s="12">
        <f t="shared" ref="Y387:Y450" si="317">C387*F387</f>
        <v>8396.64</v>
      </c>
      <c r="Z387" s="12">
        <f t="shared" si="301"/>
        <v>3148.74</v>
      </c>
      <c r="AA387" s="12">
        <f t="shared" si="302"/>
        <v>199.92</v>
      </c>
      <c r="AB387" s="12">
        <f t="shared" si="303"/>
        <v>27.857040730900614</v>
      </c>
      <c r="AC387" s="15">
        <f t="shared" si="304"/>
        <v>0.70295926909938444</v>
      </c>
      <c r="AD387" s="15">
        <f t="shared" ref="AD387:AD450" si="318">F387-$BM$4</f>
        <v>6.2528046875000278</v>
      </c>
      <c r="AE387" s="15">
        <f t="shared" ref="AE387:AE450" si="319">POWER(AC387,2)</f>
        <v>0.49415173401274082</v>
      </c>
      <c r="AF387" s="15">
        <f t="shared" ref="AF387:AF450" si="320">POWER(AD387,2)</f>
        <v>39.097566460022321</v>
      </c>
      <c r="AG387" s="15">
        <f t="shared" ref="AG387:AG450" si="321">AC387/F387</f>
        <v>2.4613419786393014E-2</v>
      </c>
      <c r="AH387" s="15">
        <f t="shared" ref="AH387:AH450" si="322">ABS(AG387)</f>
        <v>2.4613419786393014E-2</v>
      </c>
      <c r="AI387" s="15">
        <f t="shared" ref="AI387:AI450" si="323">AH387*100</f>
        <v>2.4613419786393016</v>
      </c>
      <c r="AJ387" s="7"/>
    </row>
    <row r="388" spans="1:36" x14ac:dyDescent="0.3">
      <c r="A388" s="14">
        <v>0.98</v>
      </c>
      <c r="B388" s="14">
        <v>514.5</v>
      </c>
      <c r="C388" s="14">
        <v>294</v>
      </c>
      <c r="D388" s="14">
        <v>110.25</v>
      </c>
      <c r="E388" s="14">
        <v>7</v>
      </c>
      <c r="F388" s="14">
        <v>28.17</v>
      </c>
      <c r="G388" s="12">
        <f t="shared" si="305"/>
        <v>0.96039999999999992</v>
      </c>
      <c r="H388" s="12">
        <f t="shared" si="306"/>
        <v>264710.25</v>
      </c>
      <c r="I388" s="12">
        <f t="shared" si="307"/>
        <v>86436</v>
      </c>
      <c r="J388" s="12">
        <f t="shared" si="308"/>
        <v>12155.0625</v>
      </c>
      <c r="K388" s="12">
        <f t="shared" si="309"/>
        <v>49</v>
      </c>
      <c r="L388" s="12">
        <f t="shared" si="310"/>
        <v>793.54890000000012</v>
      </c>
      <c r="M388" s="12">
        <f t="shared" si="295"/>
        <v>504.21</v>
      </c>
      <c r="N388" s="12">
        <f t="shared" si="311"/>
        <v>288.12</v>
      </c>
      <c r="O388" s="15">
        <f t="shared" si="312"/>
        <v>108.045</v>
      </c>
      <c r="P388" s="12">
        <f t="shared" si="296"/>
        <v>6.8599999999999994</v>
      </c>
      <c r="Q388" s="12">
        <f t="shared" si="313"/>
        <v>151263</v>
      </c>
      <c r="R388" s="12">
        <f t="shared" si="297"/>
        <v>56723.625</v>
      </c>
      <c r="S388" s="12">
        <f t="shared" si="298"/>
        <v>3601.5</v>
      </c>
      <c r="T388" s="12">
        <f t="shared" si="314"/>
        <v>32413.5</v>
      </c>
      <c r="U388" s="12">
        <f t="shared" si="315"/>
        <v>2058</v>
      </c>
      <c r="V388" s="12">
        <f t="shared" si="299"/>
        <v>771.75</v>
      </c>
      <c r="W388" s="15">
        <f t="shared" si="316"/>
        <v>27.6066</v>
      </c>
      <c r="X388" s="12">
        <f t="shared" si="300"/>
        <v>14493.465</v>
      </c>
      <c r="Y388" s="12">
        <f t="shared" si="317"/>
        <v>8281.9800000000014</v>
      </c>
      <c r="Z388" s="12">
        <f t="shared" si="301"/>
        <v>3105.7425000000003</v>
      </c>
      <c r="AA388" s="12">
        <f t="shared" si="302"/>
        <v>197.19</v>
      </c>
      <c r="AB388" s="12">
        <f t="shared" si="303"/>
        <v>27.857040730900614</v>
      </c>
      <c r="AC388" s="15">
        <f t="shared" si="304"/>
        <v>0.31295926909938743</v>
      </c>
      <c r="AD388" s="15">
        <f t="shared" si="318"/>
        <v>5.8628046875000308</v>
      </c>
      <c r="AE388" s="15">
        <f t="shared" si="319"/>
        <v>9.794350411522279E-2</v>
      </c>
      <c r="AF388" s="15">
        <f t="shared" si="320"/>
        <v>34.372478803772331</v>
      </c>
      <c r="AG388" s="15">
        <f t="shared" si="321"/>
        <v>1.1109665214745736E-2</v>
      </c>
      <c r="AH388" s="15">
        <f t="shared" si="322"/>
        <v>1.1109665214745736E-2</v>
      </c>
      <c r="AI388" s="15">
        <f t="shared" si="323"/>
        <v>1.1109665214745736</v>
      </c>
      <c r="AJ388" s="7"/>
    </row>
    <row r="389" spans="1:36" x14ac:dyDescent="0.3">
      <c r="A389" s="14">
        <v>0.98</v>
      </c>
      <c r="B389" s="14">
        <v>514.5</v>
      </c>
      <c r="C389" s="14">
        <v>294</v>
      </c>
      <c r="D389" s="14">
        <v>110.25</v>
      </c>
      <c r="E389" s="14">
        <v>7</v>
      </c>
      <c r="F389" s="14">
        <v>28.63</v>
      </c>
      <c r="G389" s="12">
        <f t="shared" si="305"/>
        <v>0.96039999999999992</v>
      </c>
      <c r="H389" s="12">
        <f t="shared" si="306"/>
        <v>264710.25</v>
      </c>
      <c r="I389" s="12">
        <f t="shared" si="307"/>
        <v>86436</v>
      </c>
      <c r="J389" s="12">
        <f t="shared" si="308"/>
        <v>12155.0625</v>
      </c>
      <c r="K389" s="12">
        <f t="shared" si="309"/>
        <v>49</v>
      </c>
      <c r="L389" s="12">
        <f t="shared" si="310"/>
        <v>819.67689999999993</v>
      </c>
      <c r="M389" s="12">
        <f t="shared" si="295"/>
        <v>504.21</v>
      </c>
      <c r="N389" s="12">
        <f t="shared" si="311"/>
        <v>288.12</v>
      </c>
      <c r="O389" s="15">
        <f t="shared" si="312"/>
        <v>108.045</v>
      </c>
      <c r="P389" s="12">
        <f t="shared" si="296"/>
        <v>6.8599999999999994</v>
      </c>
      <c r="Q389" s="12">
        <f t="shared" si="313"/>
        <v>151263</v>
      </c>
      <c r="R389" s="12">
        <f t="shared" si="297"/>
        <v>56723.625</v>
      </c>
      <c r="S389" s="12">
        <f t="shared" si="298"/>
        <v>3601.5</v>
      </c>
      <c r="T389" s="12">
        <f t="shared" si="314"/>
        <v>32413.5</v>
      </c>
      <c r="U389" s="12">
        <f t="shared" si="315"/>
        <v>2058</v>
      </c>
      <c r="V389" s="12">
        <f t="shared" si="299"/>
        <v>771.75</v>
      </c>
      <c r="W389" s="15">
        <f t="shared" si="316"/>
        <v>28.057399999999998</v>
      </c>
      <c r="X389" s="12">
        <f t="shared" si="300"/>
        <v>14730.135</v>
      </c>
      <c r="Y389" s="12">
        <f t="shared" si="317"/>
        <v>8417.2199999999993</v>
      </c>
      <c r="Z389" s="12">
        <f t="shared" si="301"/>
        <v>3156.4575</v>
      </c>
      <c r="AA389" s="12">
        <f t="shared" si="302"/>
        <v>200.41</v>
      </c>
      <c r="AB389" s="12">
        <f t="shared" si="303"/>
        <v>27.857040730900614</v>
      </c>
      <c r="AC389" s="15">
        <f t="shared" si="304"/>
        <v>0.77295926909938473</v>
      </c>
      <c r="AD389" s="15">
        <f t="shared" si="318"/>
        <v>6.3228046875000281</v>
      </c>
      <c r="AE389" s="15">
        <f t="shared" si="319"/>
        <v>0.59746603168665502</v>
      </c>
      <c r="AF389" s="15">
        <f t="shared" si="320"/>
        <v>39.977859116272327</v>
      </c>
      <c r="AG389" s="15">
        <f t="shared" si="321"/>
        <v>2.6998228050973971E-2</v>
      </c>
      <c r="AH389" s="15">
        <f t="shared" si="322"/>
        <v>2.6998228050973971E-2</v>
      </c>
      <c r="AI389" s="15">
        <f t="shared" si="323"/>
        <v>2.6998228050973969</v>
      </c>
      <c r="AJ389" s="7"/>
    </row>
    <row r="390" spans="1:36" x14ac:dyDescent="0.3">
      <c r="A390" s="14">
        <v>0.9</v>
      </c>
      <c r="B390" s="14">
        <v>563.5</v>
      </c>
      <c r="C390" s="14">
        <v>318.5</v>
      </c>
      <c r="D390" s="14">
        <v>122.5</v>
      </c>
      <c r="E390" s="14">
        <v>7</v>
      </c>
      <c r="F390" s="14">
        <v>31.63</v>
      </c>
      <c r="G390" s="12">
        <f t="shared" si="305"/>
        <v>0.81</v>
      </c>
      <c r="H390" s="12">
        <f t="shared" si="306"/>
        <v>317532.25</v>
      </c>
      <c r="I390" s="12">
        <f t="shared" si="307"/>
        <v>101442.25</v>
      </c>
      <c r="J390" s="12">
        <f t="shared" si="308"/>
        <v>15006.25</v>
      </c>
      <c r="K390" s="12">
        <f t="shared" si="309"/>
        <v>49</v>
      </c>
      <c r="L390" s="12">
        <f t="shared" si="310"/>
        <v>1000.4568999999999</v>
      </c>
      <c r="M390" s="12">
        <f t="shared" si="295"/>
        <v>507.15000000000003</v>
      </c>
      <c r="N390" s="12">
        <f t="shared" si="311"/>
        <v>286.65000000000003</v>
      </c>
      <c r="O390" s="15">
        <f t="shared" si="312"/>
        <v>110.25</v>
      </c>
      <c r="P390" s="12">
        <f t="shared" si="296"/>
        <v>6.3</v>
      </c>
      <c r="Q390" s="12">
        <f t="shared" si="313"/>
        <v>179474.75</v>
      </c>
      <c r="R390" s="12">
        <f t="shared" si="297"/>
        <v>69028.75</v>
      </c>
      <c r="S390" s="12">
        <f t="shared" si="298"/>
        <v>3944.5</v>
      </c>
      <c r="T390" s="12">
        <f t="shared" si="314"/>
        <v>39016.25</v>
      </c>
      <c r="U390" s="12">
        <f t="shared" si="315"/>
        <v>2229.5</v>
      </c>
      <c r="V390" s="12">
        <f t="shared" si="299"/>
        <v>857.5</v>
      </c>
      <c r="W390" s="15">
        <f t="shared" si="316"/>
        <v>28.466999999999999</v>
      </c>
      <c r="X390" s="12">
        <f t="shared" si="300"/>
        <v>17823.505000000001</v>
      </c>
      <c r="Y390" s="12">
        <f t="shared" si="317"/>
        <v>10074.154999999999</v>
      </c>
      <c r="Z390" s="12">
        <f t="shared" si="301"/>
        <v>3874.6749999999997</v>
      </c>
      <c r="AA390" s="12">
        <f t="shared" si="302"/>
        <v>221.41</v>
      </c>
      <c r="AB390" s="12">
        <f t="shared" si="303"/>
        <v>30.25166023978317</v>
      </c>
      <c r="AC390" s="15">
        <f t="shared" si="304"/>
        <v>1.3783397602168286</v>
      </c>
      <c r="AD390" s="15">
        <f t="shared" si="318"/>
        <v>9.3228046875000281</v>
      </c>
      <c r="AE390" s="15">
        <f t="shared" si="319"/>
        <v>1.8998204945945845</v>
      </c>
      <c r="AF390" s="15">
        <f t="shared" si="320"/>
        <v>86.914687241272503</v>
      </c>
      <c r="AG390" s="15">
        <f t="shared" si="321"/>
        <v>4.3576976295189015E-2</v>
      </c>
      <c r="AH390" s="15">
        <f t="shared" si="322"/>
        <v>4.3576976295189015E-2</v>
      </c>
      <c r="AI390" s="15">
        <f t="shared" si="323"/>
        <v>4.3576976295189018</v>
      </c>
      <c r="AJ390" s="7"/>
    </row>
    <row r="391" spans="1:36" x14ac:dyDescent="0.3">
      <c r="A391" s="14">
        <v>0.9</v>
      </c>
      <c r="B391" s="14">
        <v>563.5</v>
      </c>
      <c r="C391" s="14">
        <v>318.5</v>
      </c>
      <c r="D391" s="14">
        <v>122.5</v>
      </c>
      <c r="E391" s="14">
        <v>7</v>
      </c>
      <c r="F391" s="14">
        <v>32.4</v>
      </c>
      <c r="G391" s="12">
        <f t="shared" si="305"/>
        <v>0.81</v>
      </c>
      <c r="H391" s="12">
        <f t="shared" si="306"/>
        <v>317532.25</v>
      </c>
      <c r="I391" s="12">
        <f t="shared" si="307"/>
        <v>101442.25</v>
      </c>
      <c r="J391" s="12">
        <f t="shared" si="308"/>
        <v>15006.25</v>
      </c>
      <c r="K391" s="12">
        <f t="shared" si="309"/>
        <v>49</v>
      </c>
      <c r="L391" s="12">
        <f t="shared" si="310"/>
        <v>1049.76</v>
      </c>
      <c r="M391" s="12">
        <f t="shared" si="295"/>
        <v>507.15000000000003</v>
      </c>
      <c r="N391" s="12">
        <f t="shared" si="311"/>
        <v>286.65000000000003</v>
      </c>
      <c r="O391" s="15">
        <f t="shared" si="312"/>
        <v>110.25</v>
      </c>
      <c r="P391" s="12">
        <f t="shared" si="296"/>
        <v>6.3</v>
      </c>
      <c r="Q391" s="12">
        <f t="shared" si="313"/>
        <v>179474.75</v>
      </c>
      <c r="R391" s="12">
        <f t="shared" si="297"/>
        <v>69028.75</v>
      </c>
      <c r="S391" s="12">
        <f t="shared" si="298"/>
        <v>3944.5</v>
      </c>
      <c r="T391" s="12">
        <f t="shared" si="314"/>
        <v>39016.25</v>
      </c>
      <c r="U391" s="12">
        <f t="shared" si="315"/>
        <v>2229.5</v>
      </c>
      <c r="V391" s="12">
        <f t="shared" si="299"/>
        <v>857.5</v>
      </c>
      <c r="W391" s="15">
        <f t="shared" si="316"/>
        <v>29.16</v>
      </c>
      <c r="X391" s="12">
        <f t="shared" si="300"/>
        <v>18257.399999999998</v>
      </c>
      <c r="Y391" s="12">
        <f t="shared" si="317"/>
        <v>10319.4</v>
      </c>
      <c r="Z391" s="12">
        <f t="shared" si="301"/>
        <v>3969</v>
      </c>
      <c r="AA391" s="12">
        <f t="shared" si="302"/>
        <v>226.79999999999998</v>
      </c>
      <c r="AB391" s="12">
        <f t="shared" si="303"/>
        <v>30.25166023978317</v>
      </c>
      <c r="AC391" s="15">
        <f t="shared" si="304"/>
        <v>2.1483397602168282</v>
      </c>
      <c r="AD391" s="15">
        <f t="shared" si="318"/>
        <v>10.092804687500028</v>
      </c>
      <c r="AE391" s="15">
        <f t="shared" si="319"/>
        <v>4.6153637253284989</v>
      </c>
      <c r="AF391" s="15">
        <f t="shared" si="320"/>
        <v>101.86470646002253</v>
      </c>
      <c r="AG391" s="15">
        <f t="shared" si="321"/>
        <v>6.6306782722741611E-2</v>
      </c>
      <c r="AH391" s="15">
        <f t="shared" si="322"/>
        <v>6.6306782722741611E-2</v>
      </c>
      <c r="AI391" s="15">
        <f t="shared" si="323"/>
        <v>6.6306782722741611</v>
      </c>
      <c r="AJ391" s="7"/>
    </row>
    <row r="392" spans="1:36" x14ac:dyDescent="0.3">
      <c r="A392" s="14">
        <v>0.9</v>
      </c>
      <c r="B392" s="14">
        <v>563.5</v>
      </c>
      <c r="C392" s="14">
        <v>318.5</v>
      </c>
      <c r="D392" s="14">
        <v>122.5</v>
      </c>
      <c r="E392" s="14">
        <v>7</v>
      </c>
      <c r="F392" s="14">
        <v>32.68</v>
      </c>
      <c r="G392" s="12">
        <f t="shared" si="305"/>
        <v>0.81</v>
      </c>
      <c r="H392" s="12">
        <f t="shared" si="306"/>
        <v>317532.25</v>
      </c>
      <c r="I392" s="12">
        <f t="shared" si="307"/>
        <v>101442.25</v>
      </c>
      <c r="J392" s="12">
        <f t="shared" si="308"/>
        <v>15006.25</v>
      </c>
      <c r="K392" s="12">
        <f t="shared" si="309"/>
        <v>49</v>
      </c>
      <c r="L392" s="12">
        <f t="shared" si="310"/>
        <v>1067.9823999999999</v>
      </c>
      <c r="M392" s="12">
        <f t="shared" si="295"/>
        <v>507.15000000000003</v>
      </c>
      <c r="N392" s="12">
        <f t="shared" si="311"/>
        <v>286.65000000000003</v>
      </c>
      <c r="O392" s="15">
        <f t="shared" si="312"/>
        <v>110.25</v>
      </c>
      <c r="P392" s="12">
        <f t="shared" si="296"/>
        <v>6.3</v>
      </c>
      <c r="Q392" s="12">
        <f t="shared" si="313"/>
        <v>179474.75</v>
      </c>
      <c r="R392" s="12">
        <f t="shared" si="297"/>
        <v>69028.75</v>
      </c>
      <c r="S392" s="12">
        <f t="shared" si="298"/>
        <v>3944.5</v>
      </c>
      <c r="T392" s="12">
        <f t="shared" si="314"/>
        <v>39016.25</v>
      </c>
      <c r="U392" s="12">
        <f t="shared" si="315"/>
        <v>2229.5</v>
      </c>
      <c r="V392" s="12">
        <f t="shared" si="299"/>
        <v>857.5</v>
      </c>
      <c r="W392" s="15">
        <f t="shared" si="316"/>
        <v>29.411999999999999</v>
      </c>
      <c r="X392" s="12">
        <f t="shared" si="300"/>
        <v>18415.18</v>
      </c>
      <c r="Y392" s="12">
        <f t="shared" si="317"/>
        <v>10408.58</v>
      </c>
      <c r="Z392" s="12">
        <f t="shared" si="301"/>
        <v>4003.3</v>
      </c>
      <c r="AA392" s="12">
        <f t="shared" si="302"/>
        <v>228.76</v>
      </c>
      <c r="AB392" s="12">
        <f t="shared" si="303"/>
        <v>30.25166023978317</v>
      </c>
      <c r="AC392" s="15">
        <f t="shared" si="304"/>
        <v>2.4283397602168293</v>
      </c>
      <c r="AD392" s="15">
        <f t="shared" si="318"/>
        <v>10.372804687500029</v>
      </c>
      <c r="AE392" s="15">
        <f t="shared" si="319"/>
        <v>5.8968339910499283</v>
      </c>
      <c r="AF392" s="15">
        <f t="shared" si="320"/>
        <v>107.59507708502257</v>
      </c>
      <c r="AG392" s="15">
        <f t="shared" si="321"/>
        <v>7.4306602209817302E-2</v>
      </c>
      <c r="AH392" s="15">
        <f t="shared" si="322"/>
        <v>7.4306602209817302E-2</v>
      </c>
      <c r="AI392" s="15">
        <f t="shared" si="323"/>
        <v>7.4306602209817303</v>
      </c>
      <c r="AJ392" s="7"/>
    </row>
    <row r="393" spans="1:36" x14ac:dyDescent="0.3">
      <c r="A393" s="14">
        <v>0.9</v>
      </c>
      <c r="B393" s="14">
        <v>563.5</v>
      </c>
      <c r="C393" s="14">
        <v>318.5</v>
      </c>
      <c r="D393" s="14">
        <v>122.5</v>
      </c>
      <c r="E393" s="14">
        <v>7</v>
      </c>
      <c r="F393" s="14">
        <v>32.29</v>
      </c>
      <c r="G393" s="12">
        <f t="shared" si="305"/>
        <v>0.81</v>
      </c>
      <c r="H393" s="12">
        <f t="shared" si="306"/>
        <v>317532.25</v>
      </c>
      <c r="I393" s="12">
        <f t="shared" si="307"/>
        <v>101442.25</v>
      </c>
      <c r="J393" s="12">
        <f t="shared" si="308"/>
        <v>15006.25</v>
      </c>
      <c r="K393" s="12">
        <f t="shared" si="309"/>
        <v>49</v>
      </c>
      <c r="L393" s="12">
        <f t="shared" si="310"/>
        <v>1042.6441</v>
      </c>
      <c r="M393" s="12">
        <f t="shared" si="295"/>
        <v>507.15000000000003</v>
      </c>
      <c r="N393" s="12">
        <f t="shared" si="311"/>
        <v>286.65000000000003</v>
      </c>
      <c r="O393" s="15">
        <f t="shared" si="312"/>
        <v>110.25</v>
      </c>
      <c r="P393" s="12">
        <f t="shared" si="296"/>
        <v>6.3</v>
      </c>
      <c r="Q393" s="12">
        <f t="shared" si="313"/>
        <v>179474.75</v>
      </c>
      <c r="R393" s="12">
        <f t="shared" si="297"/>
        <v>69028.75</v>
      </c>
      <c r="S393" s="12">
        <f t="shared" si="298"/>
        <v>3944.5</v>
      </c>
      <c r="T393" s="12">
        <f t="shared" si="314"/>
        <v>39016.25</v>
      </c>
      <c r="U393" s="12">
        <f t="shared" si="315"/>
        <v>2229.5</v>
      </c>
      <c r="V393" s="12">
        <f t="shared" si="299"/>
        <v>857.5</v>
      </c>
      <c r="W393" s="15">
        <f t="shared" si="316"/>
        <v>29.061</v>
      </c>
      <c r="X393" s="12">
        <f t="shared" si="300"/>
        <v>18195.415000000001</v>
      </c>
      <c r="Y393" s="12">
        <f t="shared" si="317"/>
        <v>10284.365</v>
      </c>
      <c r="Z393" s="12">
        <f t="shared" si="301"/>
        <v>3955.5250000000001</v>
      </c>
      <c r="AA393" s="12">
        <f t="shared" si="302"/>
        <v>226.03</v>
      </c>
      <c r="AB393" s="12">
        <f t="shared" si="303"/>
        <v>30.25166023978317</v>
      </c>
      <c r="AC393" s="15">
        <f t="shared" si="304"/>
        <v>2.0383397602168287</v>
      </c>
      <c r="AD393" s="15">
        <f t="shared" si="318"/>
        <v>9.9828046875000283</v>
      </c>
      <c r="AE393" s="15">
        <f t="shared" si="319"/>
        <v>4.1548289780807988</v>
      </c>
      <c r="AF393" s="15">
        <f t="shared" si="320"/>
        <v>99.656389428772542</v>
      </c>
      <c r="AG393" s="15">
        <f t="shared" si="321"/>
        <v>6.312603778931028E-2</v>
      </c>
      <c r="AH393" s="15">
        <f t="shared" si="322"/>
        <v>6.312603778931028E-2</v>
      </c>
      <c r="AI393" s="15">
        <f t="shared" si="323"/>
        <v>6.3126037789310283</v>
      </c>
      <c r="AJ393" s="7"/>
    </row>
    <row r="394" spans="1:36" x14ac:dyDescent="0.3">
      <c r="A394" s="14">
        <v>0.86</v>
      </c>
      <c r="B394" s="14">
        <v>588</v>
      </c>
      <c r="C394" s="14">
        <v>294</v>
      </c>
      <c r="D394" s="14">
        <v>147</v>
      </c>
      <c r="E394" s="14">
        <v>7</v>
      </c>
      <c r="F394" s="14">
        <v>28.4</v>
      </c>
      <c r="G394" s="12">
        <f t="shared" si="305"/>
        <v>0.73959999999999992</v>
      </c>
      <c r="H394" s="12">
        <f t="shared" si="306"/>
        <v>345744</v>
      </c>
      <c r="I394" s="12">
        <f t="shared" si="307"/>
        <v>86436</v>
      </c>
      <c r="J394" s="12">
        <f t="shared" si="308"/>
        <v>21609</v>
      </c>
      <c r="K394" s="12">
        <f t="shared" si="309"/>
        <v>49</v>
      </c>
      <c r="L394" s="12">
        <f t="shared" si="310"/>
        <v>806.56</v>
      </c>
      <c r="M394" s="12">
        <f t="shared" si="295"/>
        <v>505.68</v>
      </c>
      <c r="N394" s="12">
        <f t="shared" si="311"/>
        <v>252.84</v>
      </c>
      <c r="O394" s="15">
        <f t="shared" si="312"/>
        <v>126.42</v>
      </c>
      <c r="P394" s="12">
        <f t="shared" si="296"/>
        <v>6.02</v>
      </c>
      <c r="Q394" s="12">
        <f t="shared" si="313"/>
        <v>172872</v>
      </c>
      <c r="R394" s="12">
        <f t="shared" si="297"/>
        <v>86436</v>
      </c>
      <c r="S394" s="12">
        <f t="shared" si="298"/>
        <v>4116</v>
      </c>
      <c r="T394" s="12">
        <f t="shared" si="314"/>
        <v>43218</v>
      </c>
      <c r="U394" s="12">
        <f t="shared" si="315"/>
        <v>2058</v>
      </c>
      <c r="V394" s="12">
        <f t="shared" si="299"/>
        <v>1029</v>
      </c>
      <c r="W394" s="15">
        <f t="shared" si="316"/>
        <v>24.423999999999999</v>
      </c>
      <c r="X394" s="12">
        <f t="shared" si="300"/>
        <v>16699.2</v>
      </c>
      <c r="Y394" s="12">
        <f t="shared" si="317"/>
        <v>8349.6</v>
      </c>
      <c r="Z394" s="12">
        <f t="shared" si="301"/>
        <v>4174.8</v>
      </c>
      <c r="AA394" s="12">
        <f t="shared" si="302"/>
        <v>198.79999999999998</v>
      </c>
      <c r="AB394" s="12">
        <f t="shared" si="303"/>
        <v>29.214083962832767</v>
      </c>
      <c r="AC394" s="15">
        <f t="shared" si="304"/>
        <v>-0.81408396283276829</v>
      </c>
      <c r="AD394" s="15">
        <f t="shared" si="318"/>
        <v>6.0928046875000277</v>
      </c>
      <c r="AE394" s="15">
        <f t="shared" si="319"/>
        <v>0.66273269854150407</v>
      </c>
      <c r="AF394" s="15">
        <f t="shared" si="320"/>
        <v>37.122268960022311</v>
      </c>
      <c r="AG394" s="15">
        <f t="shared" si="321"/>
        <v>-2.8664928268759448E-2</v>
      </c>
      <c r="AH394" s="15">
        <f t="shared" si="322"/>
        <v>2.8664928268759448E-2</v>
      </c>
      <c r="AI394" s="15">
        <f t="shared" si="323"/>
        <v>2.8664928268759446</v>
      </c>
      <c r="AJ394" s="7"/>
    </row>
    <row r="395" spans="1:36" x14ac:dyDescent="0.3">
      <c r="A395" s="14">
        <v>0.86</v>
      </c>
      <c r="B395" s="14">
        <v>588</v>
      </c>
      <c r="C395" s="14">
        <v>294</v>
      </c>
      <c r="D395" s="14">
        <v>147</v>
      </c>
      <c r="E395" s="14">
        <v>7</v>
      </c>
      <c r="F395" s="14">
        <v>29.4</v>
      </c>
      <c r="G395" s="12">
        <f t="shared" si="305"/>
        <v>0.73959999999999992</v>
      </c>
      <c r="H395" s="12">
        <f t="shared" si="306"/>
        <v>345744</v>
      </c>
      <c r="I395" s="12">
        <f t="shared" si="307"/>
        <v>86436</v>
      </c>
      <c r="J395" s="12">
        <f t="shared" si="308"/>
        <v>21609</v>
      </c>
      <c r="K395" s="12">
        <f t="shared" si="309"/>
        <v>49</v>
      </c>
      <c r="L395" s="12">
        <f t="shared" si="310"/>
        <v>864.3599999999999</v>
      </c>
      <c r="M395" s="12">
        <f t="shared" si="295"/>
        <v>505.68</v>
      </c>
      <c r="N395" s="12">
        <f t="shared" si="311"/>
        <v>252.84</v>
      </c>
      <c r="O395" s="15">
        <f t="shared" si="312"/>
        <v>126.42</v>
      </c>
      <c r="P395" s="12">
        <f t="shared" si="296"/>
        <v>6.02</v>
      </c>
      <c r="Q395" s="12">
        <f t="shared" si="313"/>
        <v>172872</v>
      </c>
      <c r="R395" s="12">
        <f t="shared" si="297"/>
        <v>86436</v>
      </c>
      <c r="S395" s="12">
        <f t="shared" si="298"/>
        <v>4116</v>
      </c>
      <c r="T395" s="12">
        <f t="shared" si="314"/>
        <v>43218</v>
      </c>
      <c r="U395" s="12">
        <f t="shared" si="315"/>
        <v>2058</v>
      </c>
      <c r="V395" s="12">
        <f t="shared" si="299"/>
        <v>1029</v>
      </c>
      <c r="W395" s="15">
        <f t="shared" si="316"/>
        <v>25.283999999999999</v>
      </c>
      <c r="X395" s="12">
        <f t="shared" si="300"/>
        <v>17287.2</v>
      </c>
      <c r="Y395" s="12">
        <f t="shared" si="317"/>
        <v>8643.6</v>
      </c>
      <c r="Z395" s="12">
        <f t="shared" si="301"/>
        <v>4321.8</v>
      </c>
      <c r="AA395" s="12">
        <f t="shared" si="302"/>
        <v>205.79999999999998</v>
      </c>
      <c r="AB395" s="12">
        <f t="shared" si="303"/>
        <v>29.214083962832767</v>
      </c>
      <c r="AC395" s="15">
        <f t="shared" si="304"/>
        <v>0.18591603716723171</v>
      </c>
      <c r="AD395" s="15">
        <f t="shared" si="318"/>
        <v>7.0928046875000277</v>
      </c>
      <c r="AE395" s="15">
        <f t="shared" si="319"/>
        <v>3.456477287596748E-2</v>
      </c>
      <c r="AF395" s="15">
        <f t="shared" si="320"/>
        <v>50.307878335022366</v>
      </c>
      <c r="AG395" s="15">
        <f t="shared" si="321"/>
        <v>6.3236747335793098E-3</v>
      </c>
      <c r="AH395" s="15">
        <f t="shared" si="322"/>
        <v>6.3236747335793098E-3</v>
      </c>
      <c r="AI395" s="15">
        <f t="shared" si="323"/>
        <v>0.63236747335793098</v>
      </c>
      <c r="AJ395" s="7"/>
    </row>
    <row r="396" spans="1:36" x14ac:dyDescent="0.3">
      <c r="A396" s="14">
        <v>0.86</v>
      </c>
      <c r="B396" s="14">
        <v>588</v>
      </c>
      <c r="C396" s="14">
        <v>294</v>
      </c>
      <c r="D396" s="14">
        <v>147</v>
      </c>
      <c r="E396" s="14">
        <v>7</v>
      </c>
      <c r="F396" s="14">
        <v>29.43</v>
      </c>
      <c r="G396" s="12">
        <f t="shared" si="305"/>
        <v>0.73959999999999992</v>
      </c>
      <c r="H396" s="12">
        <f t="shared" si="306"/>
        <v>345744</v>
      </c>
      <c r="I396" s="12">
        <f t="shared" si="307"/>
        <v>86436</v>
      </c>
      <c r="J396" s="12">
        <f t="shared" si="308"/>
        <v>21609</v>
      </c>
      <c r="K396" s="12">
        <f t="shared" si="309"/>
        <v>49</v>
      </c>
      <c r="L396" s="12">
        <f t="shared" si="310"/>
        <v>866.12490000000003</v>
      </c>
      <c r="M396" s="12">
        <f t="shared" si="295"/>
        <v>505.68</v>
      </c>
      <c r="N396" s="12">
        <f t="shared" si="311"/>
        <v>252.84</v>
      </c>
      <c r="O396" s="15">
        <f t="shared" si="312"/>
        <v>126.42</v>
      </c>
      <c r="P396" s="12">
        <f t="shared" si="296"/>
        <v>6.02</v>
      </c>
      <c r="Q396" s="12">
        <f t="shared" si="313"/>
        <v>172872</v>
      </c>
      <c r="R396" s="12">
        <f t="shared" si="297"/>
        <v>86436</v>
      </c>
      <c r="S396" s="12">
        <f t="shared" si="298"/>
        <v>4116</v>
      </c>
      <c r="T396" s="12">
        <f t="shared" si="314"/>
        <v>43218</v>
      </c>
      <c r="U396" s="12">
        <f t="shared" si="315"/>
        <v>2058</v>
      </c>
      <c r="V396" s="12">
        <f t="shared" si="299"/>
        <v>1029</v>
      </c>
      <c r="W396" s="15">
        <f t="shared" si="316"/>
        <v>25.309799999999999</v>
      </c>
      <c r="X396" s="12">
        <f t="shared" si="300"/>
        <v>17304.84</v>
      </c>
      <c r="Y396" s="12">
        <f t="shared" si="317"/>
        <v>8652.42</v>
      </c>
      <c r="Z396" s="12">
        <f t="shared" si="301"/>
        <v>4326.21</v>
      </c>
      <c r="AA396" s="12">
        <f t="shared" si="302"/>
        <v>206.01</v>
      </c>
      <c r="AB396" s="12">
        <f t="shared" si="303"/>
        <v>29.214083962832767</v>
      </c>
      <c r="AC396" s="15">
        <f t="shared" si="304"/>
        <v>0.21591603716723284</v>
      </c>
      <c r="AD396" s="15">
        <f t="shared" si="318"/>
        <v>7.1228046875000288</v>
      </c>
      <c r="AE396" s="15">
        <f t="shared" si="319"/>
        <v>4.6619735106001876E-2</v>
      </c>
      <c r="AF396" s="15">
        <f t="shared" si="320"/>
        <v>50.734346616272383</v>
      </c>
      <c r="AG396" s="15">
        <f t="shared" si="321"/>
        <v>7.3365965738101547E-3</v>
      </c>
      <c r="AH396" s="15">
        <f t="shared" si="322"/>
        <v>7.3365965738101547E-3</v>
      </c>
      <c r="AI396" s="15">
        <f t="shared" si="323"/>
        <v>0.73365965738101546</v>
      </c>
      <c r="AJ396" s="7"/>
    </row>
    <row r="397" spans="1:36" x14ac:dyDescent="0.3">
      <c r="A397" s="14">
        <v>0.86</v>
      </c>
      <c r="B397" s="14">
        <v>588</v>
      </c>
      <c r="C397" s="14">
        <v>294</v>
      </c>
      <c r="D397" s="14">
        <v>147</v>
      </c>
      <c r="E397" s="14">
        <v>7</v>
      </c>
      <c r="F397" s="14">
        <v>29.07</v>
      </c>
      <c r="G397" s="12">
        <f t="shared" si="305"/>
        <v>0.73959999999999992</v>
      </c>
      <c r="H397" s="12">
        <f t="shared" si="306"/>
        <v>345744</v>
      </c>
      <c r="I397" s="12">
        <f t="shared" si="307"/>
        <v>86436</v>
      </c>
      <c r="J397" s="12">
        <f t="shared" si="308"/>
        <v>21609</v>
      </c>
      <c r="K397" s="12">
        <f t="shared" si="309"/>
        <v>49</v>
      </c>
      <c r="L397" s="12">
        <f t="shared" si="310"/>
        <v>845.06489999999997</v>
      </c>
      <c r="M397" s="12">
        <f t="shared" si="295"/>
        <v>505.68</v>
      </c>
      <c r="N397" s="12">
        <f t="shared" si="311"/>
        <v>252.84</v>
      </c>
      <c r="O397" s="15">
        <f t="shared" si="312"/>
        <v>126.42</v>
      </c>
      <c r="P397" s="12">
        <f t="shared" si="296"/>
        <v>6.02</v>
      </c>
      <c r="Q397" s="12">
        <f t="shared" si="313"/>
        <v>172872</v>
      </c>
      <c r="R397" s="12">
        <f t="shared" si="297"/>
        <v>86436</v>
      </c>
      <c r="S397" s="12">
        <f t="shared" si="298"/>
        <v>4116</v>
      </c>
      <c r="T397" s="12">
        <f t="shared" si="314"/>
        <v>43218</v>
      </c>
      <c r="U397" s="12">
        <f t="shared" si="315"/>
        <v>2058</v>
      </c>
      <c r="V397" s="12">
        <f t="shared" si="299"/>
        <v>1029</v>
      </c>
      <c r="W397" s="15">
        <f t="shared" si="316"/>
        <v>25.0002</v>
      </c>
      <c r="X397" s="12">
        <f t="shared" si="300"/>
        <v>17093.16</v>
      </c>
      <c r="Y397" s="12">
        <f t="shared" si="317"/>
        <v>8546.58</v>
      </c>
      <c r="Z397" s="12">
        <f t="shared" si="301"/>
        <v>4273.29</v>
      </c>
      <c r="AA397" s="12">
        <f t="shared" si="302"/>
        <v>203.49</v>
      </c>
      <c r="AB397" s="12">
        <f t="shared" si="303"/>
        <v>29.214083962832767</v>
      </c>
      <c r="AC397" s="15">
        <f t="shared" si="304"/>
        <v>-0.14408396283276659</v>
      </c>
      <c r="AD397" s="15">
        <f t="shared" si="318"/>
        <v>6.7628046875000294</v>
      </c>
      <c r="AE397" s="15">
        <f t="shared" si="319"/>
        <v>2.0760188345594063E-2</v>
      </c>
      <c r="AF397" s="15">
        <f t="shared" si="320"/>
        <v>45.735527241272372</v>
      </c>
      <c r="AG397" s="15">
        <f t="shared" si="321"/>
        <v>-4.956448669857812E-3</v>
      </c>
      <c r="AH397" s="15">
        <f t="shared" si="322"/>
        <v>4.956448669857812E-3</v>
      </c>
      <c r="AI397" s="15">
        <f t="shared" si="323"/>
        <v>0.4956448669857812</v>
      </c>
      <c r="AJ397" s="7"/>
    </row>
    <row r="398" spans="1:36" x14ac:dyDescent="0.3">
      <c r="A398" s="14">
        <v>0.82</v>
      </c>
      <c r="B398" s="14">
        <v>612.5</v>
      </c>
      <c r="C398" s="14">
        <v>318.5</v>
      </c>
      <c r="D398" s="14">
        <v>147</v>
      </c>
      <c r="E398" s="14">
        <v>7</v>
      </c>
      <c r="F398" s="14">
        <v>24.7</v>
      </c>
      <c r="G398" s="12">
        <f t="shared" si="305"/>
        <v>0.67239999999999989</v>
      </c>
      <c r="H398" s="12">
        <f t="shared" si="306"/>
        <v>375156.25</v>
      </c>
      <c r="I398" s="12">
        <f t="shared" si="307"/>
        <v>101442.25</v>
      </c>
      <c r="J398" s="12">
        <f t="shared" si="308"/>
        <v>21609</v>
      </c>
      <c r="K398" s="12">
        <f t="shared" si="309"/>
        <v>49</v>
      </c>
      <c r="L398" s="12">
        <f t="shared" si="310"/>
        <v>610.08999999999992</v>
      </c>
      <c r="M398" s="12">
        <f t="shared" si="295"/>
        <v>502.24999999999994</v>
      </c>
      <c r="N398" s="12">
        <f t="shared" si="311"/>
        <v>261.16999999999996</v>
      </c>
      <c r="O398" s="15">
        <f t="shared" si="312"/>
        <v>120.53999999999999</v>
      </c>
      <c r="P398" s="12">
        <f t="shared" si="296"/>
        <v>5.7399999999999993</v>
      </c>
      <c r="Q398" s="12">
        <f t="shared" si="313"/>
        <v>195081.25</v>
      </c>
      <c r="R398" s="12">
        <f t="shared" si="297"/>
        <v>90037.5</v>
      </c>
      <c r="S398" s="12">
        <f t="shared" si="298"/>
        <v>4287.5</v>
      </c>
      <c r="T398" s="12">
        <f t="shared" si="314"/>
        <v>46819.5</v>
      </c>
      <c r="U398" s="12">
        <f t="shared" si="315"/>
        <v>2229.5</v>
      </c>
      <c r="V398" s="12">
        <f t="shared" si="299"/>
        <v>1029</v>
      </c>
      <c r="W398" s="15">
        <f t="shared" si="316"/>
        <v>20.253999999999998</v>
      </c>
      <c r="X398" s="12">
        <f t="shared" si="300"/>
        <v>15128.75</v>
      </c>
      <c r="Y398" s="12">
        <f t="shared" si="317"/>
        <v>7866.95</v>
      </c>
      <c r="Z398" s="12">
        <f t="shared" si="301"/>
        <v>3630.9</v>
      </c>
      <c r="AA398" s="12">
        <f t="shared" si="302"/>
        <v>172.9</v>
      </c>
      <c r="AB398" s="12">
        <f t="shared" si="303"/>
        <v>31.156355727738166</v>
      </c>
      <c r="AC398" s="15">
        <f t="shared" si="304"/>
        <v>-6.4563557277381669</v>
      </c>
      <c r="AD398" s="15">
        <f t="shared" si="318"/>
        <v>2.3928046875000284</v>
      </c>
      <c r="AE398" s="15">
        <f t="shared" si="319"/>
        <v>41.684529283097433</v>
      </c>
      <c r="AF398" s="15">
        <f t="shared" si="320"/>
        <v>5.7255142725221084</v>
      </c>
      <c r="AG398" s="15">
        <f t="shared" si="321"/>
        <v>-0.2613909201513428</v>
      </c>
      <c r="AH398" s="15">
        <f t="shared" si="322"/>
        <v>0.2613909201513428</v>
      </c>
      <c r="AI398" s="15">
        <f t="shared" si="323"/>
        <v>26.139092015134281</v>
      </c>
      <c r="AJ398" s="7"/>
    </row>
    <row r="399" spans="1:36" x14ac:dyDescent="0.3">
      <c r="A399" s="14">
        <v>0.82</v>
      </c>
      <c r="B399" s="14">
        <v>612.5</v>
      </c>
      <c r="C399" s="14">
        <v>318.5</v>
      </c>
      <c r="D399" s="14">
        <v>147</v>
      </c>
      <c r="E399" s="14">
        <v>7</v>
      </c>
      <c r="F399" s="14">
        <v>25.48</v>
      </c>
      <c r="G399" s="12">
        <f t="shared" si="305"/>
        <v>0.67239999999999989</v>
      </c>
      <c r="H399" s="12">
        <f t="shared" si="306"/>
        <v>375156.25</v>
      </c>
      <c r="I399" s="12">
        <f t="shared" si="307"/>
        <v>101442.25</v>
      </c>
      <c r="J399" s="12">
        <f t="shared" si="308"/>
        <v>21609</v>
      </c>
      <c r="K399" s="12">
        <f t="shared" si="309"/>
        <v>49</v>
      </c>
      <c r="L399" s="12">
        <f t="shared" si="310"/>
        <v>649.23040000000003</v>
      </c>
      <c r="M399" s="12">
        <f t="shared" si="295"/>
        <v>502.24999999999994</v>
      </c>
      <c r="N399" s="12">
        <f t="shared" si="311"/>
        <v>261.16999999999996</v>
      </c>
      <c r="O399" s="15">
        <f t="shared" si="312"/>
        <v>120.53999999999999</v>
      </c>
      <c r="P399" s="12">
        <f t="shared" si="296"/>
        <v>5.7399999999999993</v>
      </c>
      <c r="Q399" s="12">
        <f t="shared" si="313"/>
        <v>195081.25</v>
      </c>
      <c r="R399" s="12">
        <f t="shared" si="297"/>
        <v>90037.5</v>
      </c>
      <c r="S399" s="12">
        <f t="shared" si="298"/>
        <v>4287.5</v>
      </c>
      <c r="T399" s="12">
        <f t="shared" si="314"/>
        <v>46819.5</v>
      </c>
      <c r="U399" s="12">
        <f t="shared" si="315"/>
        <v>2229.5</v>
      </c>
      <c r="V399" s="12">
        <f t="shared" si="299"/>
        <v>1029</v>
      </c>
      <c r="W399" s="15">
        <f t="shared" si="316"/>
        <v>20.893599999999999</v>
      </c>
      <c r="X399" s="12">
        <f t="shared" si="300"/>
        <v>15606.5</v>
      </c>
      <c r="Y399" s="12">
        <f t="shared" si="317"/>
        <v>8115.38</v>
      </c>
      <c r="Z399" s="12">
        <f t="shared" si="301"/>
        <v>3745.56</v>
      </c>
      <c r="AA399" s="12">
        <f t="shared" si="302"/>
        <v>178.36</v>
      </c>
      <c r="AB399" s="12">
        <f t="shared" si="303"/>
        <v>31.156355727738166</v>
      </c>
      <c r="AC399" s="15">
        <f t="shared" si="304"/>
        <v>-5.6763557277381658</v>
      </c>
      <c r="AD399" s="15">
        <f t="shared" si="318"/>
        <v>3.1728046875000295</v>
      </c>
      <c r="AE399" s="15">
        <f t="shared" si="319"/>
        <v>32.221014347825879</v>
      </c>
      <c r="AF399" s="15">
        <f t="shared" si="320"/>
        <v>10.066689585022161</v>
      </c>
      <c r="AG399" s="15">
        <f t="shared" si="321"/>
        <v>-0.22277691239160777</v>
      </c>
      <c r="AH399" s="15">
        <f t="shared" si="322"/>
        <v>0.22277691239160777</v>
      </c>
      <c r="AI399" s="15">
        <f t="shared" si="323"/>
        <v>22.277691239160777</v>
      </c>
      <c r="AJ399" s="7"/>
    </row>
    <row r="400" spans="1:36" x14ac:dyDescent="0.3">
      <c r="A400" s="14">
        <v>0.82</v>
      </c>
      <c r="B400" s="14">
        <v>612.5</v>
      </c>
      <c r="C400" s="14">
        <v>318.5</v>
      </c>
      <c r="D400" s="14">
        <v>147</v>
      </c>
      <c r="E400" s="14">
        <v>7</v>
      </c>
      <c r="F400" s="14">
        <v>25.37</v>
      </c>
      <c r="G400" s="12">
        <f t="shared" si="305"/>
        <v>0.67239999999999989</v>
      </c>
      <c r="H400" s="12">
        <f t="shared" si="306"/>
        <v>375156.25</v>
      </c>
      <c r="I400" s="12">
        <f t="shared" si="307"/>
        <v>101442.25</v>
      </c>
      <c r="J400" s="12">
        <f t="shared" si="308"/>
        <v>21609</v>
      </c>
      <c r="K400" s="12">
        <f t="shared" si="309"/>
        <v>49</v>
      </c>
      <c r="L400" s="12">
        <f t="shared" si="310"/>
        <v>643.63690000000008</v>
      </c>
      <c r="M400" s="12">
        <f t="shared" si="295"/>
        <v>502.24999999999994</v>
      </c>
      <c r="N400" s="12">
        <f t="shared" si="311"/>
        <v>261.16999999999996</v>
      </c>
      <c r="O400" s="15">
        <f t="shared" si="312"/>
        <v>120.53999999999999</v>
      </c>
      <c r="P400" s="12">
        <f t="shared" si="296"/>
        <v>5.7399999999999993</v>
      </c>
      <c r="Q400" s="12">
        <f t="shared" si="313"/>
        <v>195081.25</v>
      </c>
      <c r="R400" s="12">
        <f t="shared" si="297"/>
        <v>90037.5</v>
      </c>
      <c r="S400" s="12">
        <f t="shared" si="298"/>
        <v>4287.5</v>
      </c>
      <c r="T400" s="12">
        <f t="shared" si="314"/>
        <v>46819.5</v>
      </c>
      <c r="U400" s="12">
        <f t="shared" si="315"/>
        <v>2229.5</v>
      </c>
      <c r="V400" s="12">
        <f t="shared" si="299"/>
        <v>1029</v>
      </c>
      <c r="W400" s="15">
        <f t="shared" si="316"/>
        <v>20.8034</v>
      </c>
      <c r="X400" s="12">
        <f t="shared" si="300"/>
        <v>15539.125</v>
      </c>
      <c r="Y400" s="12">
        <f t="shared" si="317"/>
        <v>8080.3450000000003</v>
      </c>
      <c r="Z400" s="12">
        <f t="shared" si="301"/>
        <v>3729.3900000000003</v>
      </c>
      <c r="AA400" s="12">
        <f t="shared" si="302"/>
        <v>177.59</v>
      </c>
      <c r="AB400" s="12">
        <f t="shared" si="303"/>
        <v>31.156355727738166</v>
      </c>
      <c r="AC400" s="15">
        <f t="shared" si="304"/>
        <v>-5.7863557277381652</v>
      </c>
      <c r="AD400" s="15">
        <f t="shared" si="318"/>
        <v>3.0628046875000301</v>
      </c>
      <c r="AE400" s="15">
        <f t="shared" si="319"/>
        <v>33.481912607928273</v>
      </c>
      <c r="AF400" s="15">
        <f t="shared" si="320"/>
        <v>9.3807725537721574</v>
      </c>
      <c r="AG400" s="15">
        <f t="shared" si="321"/>
        <v>-0.2280786648694586</v>
      </c>
      <c r="AH400" s="15">
        <f t="shared" si="322"/>
        <v>0.2280786648694586</v>
      </c>
      <c r="AI400" s="15">
        <f t="shared" si="323"/>
        <v>22.807866486945862</v>
      </c>
      <c r="AJ400" s="7"/>
    </row>
    <row r="401" spans="1:36" x14ac:dyDescent="0.3">
      <c r="A401" s="14">
        <v>0.82</v>
      </c>
      <c r="B401" s="14">
        <v>612.5</v>
      </c>
      <c r="C401" s="14">
        <v>318.5</v>
      </c>
      <c r="D401" s="14">
        <v>147</v>
      </c>
      <c r="E401" s="14">
        <v>7</v>
      </c>
      <c r="F401" s="14">
        <v>25.17</v>
      </c>
      <c r="G401" s="12">
        <f t="shared" si="305"/>
        <v>0.67239999999999989</v>
      </c>
      <c r="H401" s="12">
        <f t="shared" si="306"/>
        <v>375156.25</v>
      </c>
      <c r="I401" s="12">
        <f t="shared" si="307"/>
        <v>101442.25</v>
      </c>
      <c r="J401" s="12">
        <f t="shared" si="308"/>
        <v>21609</v>
      </c>
      <c r="K401" s="12">
        <f t="shared" si="309"/>
        <v>49</v>
      </c>
      <c r="L401" s="12">
        <f t="shared" si="310"/>
        <v>633.52890000000014</v>
      </c>
      <c r="M401" s="12">
        <f t="shared" si="295"/>
        <v>502.24999999999994</v>
      </c>
      <c r="N401" s="12">
        <f t="shared" si="311"/>
        <v>261.16999999999996</v>
      </c>
      <c r="O401" s="15">
        <f t="shared" si="312"/>
        <v>120.53999999999999</v>
      </c>
      <c r="P401" s="12">
        <f t="shared" si="296"/>
        <v>5.7399999999999993</v>
      </c>
      <c r="Q401" s="12">
        <f t="shared" si="313"/>
        <v>195081.25</v>
      </c>
      <c r="R401" s="12">
        <f t="shared" si="297"/>
        <v>90037.5</v>
      </c>
      <c r="S401" s="12">
        <f t="shared" si="298"/>
        <v>4287.5</v>
      </c>
      <c r="T401" s="12">
        <f t="shared" si="314"/>
        <v>46819.5</v>
      </c>
      <c r="U401" s="12">
        <f t="shared" si="315"/>
        <v>2229.5</v>
      </c>
      <c r="V401" s="12">
        <f t="shared" si="299"/>
        <v>1029</v>
      </c>
      <c r="W401" s="15">
        <f t="shared" si="316"/>
        <v>20.639399999999998</v>
      </c>
      <c r="X401" s="12">
        <f t="shared" si="300"/>
        <v>15416.625000000002</v>
      </c>
      <c r="Y401" s="12">
        <f t="shared" si="317"/>
        <v>8016.6450000000004</v>
      </c>
      <c r="Z401" s="12">
        <f t="shared" si="301"/>
        <v>3699.9900000000002</v>
      </c>
      <c r="AA401" s="12">
        <f t="shared" si="302"/>
        <v>176.19</v>
      </c>
      <c r="AB401" s="12">
        <f t="shared" si="303"/>
        <v>31.156355727738166</v>
      </c>
      <c r="AC401" s="15">
        <f t="shared" si="304"/>
        <v>-5.9863557277381645</v>
      </c>
      <c r="AD401" s="15">
        <f t="shared" si="318"/>
        <v>2.8628046875000308</v>
      </c>
      <c r="AE401" s="15">
        <f t="shared" si="319"/>
        <v>35.836454899023529</v>
      </c>
      <c r="AF401" s="15">
        <f t="shared" si="320"/>
        <v>8.1956506787721484</v>
      </c>
      <c r="AG401" s="15">
        <f t="shared" si="321"/>
        <v>-0.23783693793159175</v>
      </c>
      <c r="AH401" s="15">
        <f t="shared" si="322"/>
        <v>0.23783693793159175</v>
      </c>
      <c r="AI401" s="15">
        <f t="shared" si="323"/>
        <v>23.783693793159173</v>
      </c>
      <c r="AJ401" s="7"/>
    </row>
    <row r="402" spans="1:36" x14ac:dyDescent="0.3">
      <c r="A402" s="14">
        <v>0.79</v>
      </c>
      <c r="B402" s="14">
        <v>637</v>
      </c>
      <c r="C402" s="14">
        <v>343</v>
      </c>
      <c r="D402" s="14">
        <v>147</v>
      </c>
      <c r="E402" s="14">
        <v>7</v>
      </c>
      <c r="F402" s="14">
        <v>39.04</v>
      </c>
      <c r="G402" s="12">
        <f t="shared" si="305"/>
        <v>0.6241000000000001</v>
      </c>
      <c r="H402" s="12">
        <f t="shared" si="306"/>
        <v>405769</v>
      </c>
      <c r="I402" s="12">
        <f t="shared" si="307"/>
        <v>117649</v>
      </c>
      <c r="J402" s="12">
        <f t="shared" si="308"/>
        <v>21609</v>
      </c>
      <c r="K402" s="12">
        <f t="shared" si="309"/>
        <v>49</v>
      </c>
      <c r="L402" s="12">
        <f t="shared" si="310"/>
        <v>1524.1215999999999</v>
      </c>
      <c r="M402" s="12">
        <f t="shared" si="295"/>
        <v>503.23</v>
      </c>
      <c r="N402" s="12">
        <f t="shared" si="311"/>
        <v>270.97000000000003</v>
      </c>
      <c r="O402" s="15">
        <f t="shared" si="312"/>
        <v>116.13000000000001</v>
      </c>
      <c r="P402" s="12">
        <f t="shared" si="296"/>
        <v>5.53</v>
      </c>
      <c r="Q402" s="12">
        <f t="shared" si="313"/>
        <v>218491</v>
      </c>
      <c r="R402" s="12">
        <f t="shared" si="297"/>
        <v>93639</v>
      </c>
      <c r="S402" s="12">
        <f t="shared" si="298"/>
        <v>4459</v>
      </c>
      <c r="T402" s="12">
        <f t="shared" si="314"/>
        <v>50421</v>
      </c>
      <c r="U402" s="12">
        <f t="shared" si="315"/>
        <v>2401</v>
      </c>
      <c r="V402" s="12">
        <f t="shared" si="299"/>
        <v>1029</v>
      </c>
      <c r="W402" s="15">
        <f t="shared" si="316"/>
        <v>30.8416</v>
      </c>
      <c r="X402" s="12">
        <f t="shared" si="300"/>
        <v>24868.48</v>
      </c>
      <c r="Y402" s="12">
        <f t="shared" si="317"/>
        <v>13390.72</v>
      </c>
      <c r="Z402" s="12">
        <f t="shared" si="301"/>
        <v>5738.88</v>
      </c>
      <c r="AA402" s="12">
        <f t="shared" si="302"/>
        <v>273.27999999999997</v>
      </c>
      <c r="AB402" s="12">
        <f t="shared" si="303"/>
        <v>32.450893174875766</v>
      </c>
      <c r="AC402" s="15">
        <f t="shared" si="304"/>
        <v>6.5891068251242331</v>
      </c>
      <c r="AD402" s="15">
        <f t="shared" si="318"/>
        <v>16.732804687500028</v>
      </c>
      <c r="AE402" s="15">
        <f t="shared" si="319"/>
        <v>43.41632875289875</v>
      </c>
      <c r="AF402" s="15">
        <f t="shared" si="320"/>
        <v>279.98675271002293</v>
      </c>
      <c r="AG402" s="15">
        <f t="shared" si="321"/>
        <v>0.16877835105338712</v>
      </c>
      <c r="AH402" s="15">
        <f t="shared" si="322"/>
        <v>0.16877835105338712</v>
      </c>
      <c r="AI402" s="15">
        <f t="shared" si="323"/>
        <v>16.877835105338711</v>
      </c>
      <c r="AJ402" s="7"/>
    </row>
    <row r="403" spans="1:36" x14ac:dyDescent="0.3">
      <c r="A403" s="14">
        <v>0.79</v>
      </c>
      <c r="B403" s="14">
        <v>637</v>
      </c>
      <c r="C403" s="14">
        <v>343</v>
      </c>
      <c r="D403" s="14">
        <v>147</v>
      </c>
      <c r="E403" s="14">
        <v>7</v>
      </c>
      <c r="F403" s="14">
        <v>38.35</v>
      </c>
      <c r="G403" s="12">
        <f t="shared" si="305"/>
        <v>0.6241000000000001</v>
      </c>
      <c r="H403" s="12">
        <f t="shared" si="306"/>
        <v>405769</v>
      </c>
      <c r="I403" s="12">
        <f t="shared" si="307"/>
        <v>117649</v>
      </c>
      <c r="J403" s="12">
        <f t="shared" si="308"/>
        <v>21609</v>
      </c>
      <c r="K403" s="12">
        <f t="shared" si="309"/>
        <v>49</v>
      </c>
      <c r="L403" s="12">
        <f t="shared" si="310"/>
        <v>1470.7225000000001</v>
      </c>
      <c r="M403" s="12">
        <f t="shared" si="295"/>
        <v>503.23</v>
      </c>
      <c r="N403" s="12">
        <f t="shared" si="311"/>
        <v>270.97000000000003</v>
      </c>
      <c r="O403" s="15">
        <f t="shared" si="312"/>
        <v>116.13000000000001</v>
      </c>
      <c r="P403" s="12">
        <f t="shared" si="296"/>
        <v>5.53</v>
      </c>
      <c r="Q403" s="12">
        <f t="shared" si="313"/>
        <v>218491</v>
      </c>
      <c r="R403" s="12">
        <f t="shared" si="297"/>
        <v>93639</v>
      </c>
      <c r="S403" s="12">
        <f t="shared" si="298"/>
        <v>4459</v>
      </c>
      <c r="T403" s="12">
        <f t="shared" si="314"/>
        <v>50421</v>
      </c>
      <c r="U403" s="12">
        <f t="shared" si="315"/>
        <v>2401</v>
      </c>
      <c r="V403" s="12">
        <f t="shared" si="299"/>
        <v>1029</v>
      </c>
      <c r="W403" s="15">
        <f t="shared" si="316"/>
        <v>30.296500000000002</v>
      </c>
      <c r="X403" s="12">
        <f t="shared" si="300"/>
        <v>24428.95</v>
      </c>
      <c r="Y403" s="12">
        <f t="shared" si="317"/>
        <v>13154.050000000001</v>
      </c>
      <c r="Z403" s="12">
        <f t="shared" si="301"/>
        <v>5637.45</v>
      </c>
      <c r="AA403" s="12">
        <f t="shared" si="302"/>
        <v>268.45</v>
      </c>
      <c r="AB403" s="12">
        <f t="shared" si="303"/>
        <v>32.450893174875766</v>
      </c>
      <c r="AC403" s="15">
        <f t="shared" si="304"/>
        <v>5.8991068251242353</v>
      </c>
      <c r="AD403" s="15">
        <f t="shared" si="318"/>
        <v>16.042804687500031</v>
      </c>
      <c r="AE403" s="15">
        <f t="shared" si="319"/>
        <v>34.799461334227338</v>
      </c>
      <c r="AF403" s="15">
        <f t="shared" si="320"/>
        <v>257.37158224127296</v>
      </c>
      <c r="AG403" s="15">
        <f t="shared" si="321"/>
        <v>0.15382286375812868</v>
      </c>
      <c r="AH403" s="15">
        <f t="shared" si="322"/>
        <v>0.15382286375812868</v>
      </c>
      <c r="AI403" s="15">
        <f t="shared" si="323"/>
        <v>15.382286375812868</v>
      </c>
      <c r="AJ403" s="7"/>
    </row>
    <row r="404" spans="1:36" x14ac:dyDescent="0.3">
      <c r="A404" s="14">
        <v>0.79</v>
      </c>
      <c r="B404" s="14">
        <v>637</v>
      </c>
      <c r="C404" s="14">
        <v>343</v>
      </c>
      <c r="D404" s="14">
        <v>147</v>
      </c>
      <c r="E404" s="14">
        <v>7</v>
      </c>
      <c r="F404" s="14">
        <v>39.81</v>
      </c>
      <c r="G404" s="12">
        <f t="shared" si="305"/>
        <v>0.6241000000000001</v>
      </c>
      <c r="H404" s="12">
        <f t="shared" si="306"/>
        <v>405769</v>
      </c>
      <c r="I404" s="12">
        <f t="shared" si="307"/>
        <v>117649</v>
      </c>
      <c r="J404" s="12">
        <f t="shared" si="308"/>
        <v>21609</v>
      </c>
      <c r="K404" s="12">
        <f t="shared" si="309"/>
        <v>49</v>
      </c>
      <c r="L404" s="12">
        <f t="shared" si="310"/>
        <v>1584.8361000000002</v>
      </c>
      <c r="M404" s="12">
        <f t="shared" si="295"/>
        <v>503.23</v>
      </c>
      <c r="N404" s="12">
        <f t="shared" si="311"/>
        <v>270.97000000000003</v>
      </c>
      <c r="O404" s="15">
        <f t="shared" si="312"/>
        <v>116.13000000000001</v>
      </c>
      <c r="P404" s="12">
        <f t="shared" si="296"/>
        <v>5.53</v>
      </c>
      <c r="Q404" s="12">
        <f t="shared" si="313"/>
        <v>218491</v>
      </c>
      <c r="R404" s="12">
        <f t="shared" si="297"/>
        <v>93639</v>
      </c>
      <c r="S404" s="12">
        <f t="shared" si="298"/>
        <v>4459</v>
      </c>
      <c r="T404" s="12">
        <f t="shared" si="314"/>
        <v>50421</v>
      </c>
      <c r="U404" s="12">
        <f t="shared" si="315"/>
        <v>2401</v>
      </c>
      <c r="V404" s="12">
        <f t="shared" si="299"/>
        <v>1029</v>
      </c>
      <c r="W404" s="15">
        <f t="shared" si="316"/>
        <v>31.449900000000003</v>
      </c>
      <c r="X404" s="12">
        <f t="shared" si="300"/>
        <v>25358.97</v>
      </c>
      <c r="Y404" s="12">
        <f t="shared" si="317"/>
        <v>13654.83</v>
      </c>
      <c r="Z404" s="12">
        <f t="shared" si="301"/>
        <v>5852.0700000000006</v>
      </c>
      <c r="AA404" s="12">
        <f t="shared" si="302"/>
        <v>278.67</v>
      </c>
      <c r="AB404" s="12">
        <f t="shared" si="303"/>
        <v>32.450893174875766</v>
      </c>
      <c r="AC404" s="15">
        <f t="shared" si="304"/>
        <v>7.3591068251242362</v>
      </c>
      <c r="AD404" s="15">
        <f t="shared" si="318"/>
        <v>17.502804687500031</v>
      </c>
      <c r="AE404" s="15">
        <f t="shared" si="319"/>
        <v>54.156453263590116</v>
      </c>
      <c r="AF404" s="15">
        <f t="shared" si="320"/>
        <v>306.34817192877307</v>
      </c>
      <c r="AG404" s="15">
        <f t="shared" si="321"/>
        <v>0.18485573537111871</v>
      </c>
      <c r="AH404" s="15">
        <f t="shared" si="322"/>
        <v>0.18485573537111871</v>
      </c>
      <c r="AI404" s="15">
        <f t="shared" si="323"/>
        <v>18.485573537111872</v>
      </c>
      <c r="AJ404" s="7"/>
    </row>
    <row r="405" spans="1:36" x14ac:dyDescent="0.3">
      <c r="A405" s="14">
        <v>0.79</v>
      </c>
      <c r="B405" s="14">
        <v>637</v>
      </c>
      <c r="C405" s="14">
        <v>343</v>
      </c>
      <c r="D405" s="14">
        <v>147</v>
      </c>
      <c r="E405" s="14">
        <v>7</v>
      </c>
      <c r="F405" s="14">
        <v>39.83</v>
      </c>
      <c r="G405" s="12">
        <f t="shared" si="305"/>
        <v>0.6241000000000001</v>
      </c>
      <c r="H405" s="12">
        <f t="shared" si="306"/>
        <v>405769</v>
      </c>
      <c r="I405" s="12">
        <f t="shared" si="307"/>
        <v>117649</v>
      </c>
      <c r="J405" s="12">
        <f t="shared" si="308"/>
        <v>21609</v>
      </c>
      <c r="K405" s="12">
        <f t="shared" si="309"/>
        <v>49</v>
      </c>
      <c r="L405" s="12">
        <f t="shared" si="310"/>
        <v>1586.4288999999999</v>
      </c>
      <c r="M405" s="12">
        <f t="shared" si="295"/>
        <v>503.23</v>
      </c>
      <c r="N405" s="12">
        <f t="shared" si="311"/>
        <v>270.97000000000003</v>
      </c>
      <c r="O405" s="15">
        <f t="shared" si="312"/>
        <v>116.13000000000001</v>
      </c>
      <c r="P405" s="12">
        <f t="shared" si="296"/>
        <v>5.53</v>
      </c>
      <c r="Q405" s="12">
        <f t="shared" si="313"/>
        <v>218491</v>
      </c>
      <c r="R405" s="12">
        <f t="shared" si="297"/>
        <v>93639</v>
      </c>
      <c r="S405" s="12">
        <f t="shared" si="298"/>
        <v>4459</v>
      </c>
      <c r="T405" s="12">
        <f t="shared" si="314"/>
        <v>50421</v>
      </c>
      <c r="U405" s="12">
        <f t="shared" si="315"/>
        <v>2401</v>
      </c>
      <c r="V405" s="12">
        <f t="shared" si="299"/>
        <v>1029</v>
      </c>
      <c r="W405" s="15">
        <f t="shared" si="316"/>
        <v>31.465700000000002</v>
      </c>
      <c r="X405" s="12">
        <f t="shared" si="300"/>
        <v>25371.71</v>
      </c>
      <c r="Y405" s="12">
        <f t="shared" si="317"/>
        <v>13661.689999999999</v>
      </c>
      <c r="Z405" s="12">
        <f t="shared" si="301"/>
        <v>5855.0099999999993</v>
      </c>
      <c r="AA405" s="12">
        <f t="shared" si="302"/>
        <v>278.81</v>
      </c>
      <c r="AB405" s="12">
        <f t="shared" si="303"/>
        <v>32.450893174875766</v>
      </c>
      <c r="AC405" s="15">
        <f t="shared" si="304"/>
        <v>7.3791068251242322</v>
      </c>
      <c r="AD405" s="15">
        <f t="shared" si="318"/>
        <v>17.522804687500027</v>
      </c>
      <c r="AE405" s="15">
        <f t="shared" si="319"/>
        <v>54.451217536595024</v>
      </c>
      <c r="AF405" s="15">
        <f t="shared" si="320"/>
        <v>307.04868411627291</v>
      </c>
      <c r="AG405" s="15">
        <f t="shared" si="321"/>
        <v>0.18526504707818811</v>
      </c>
      <c r="AH405" s="15">
        <f t="shared" si="322"/>
        <v>0.18526504707818811</v>
      </c>
      <c r="AI405" s="15">
        <f t="shared" si="323"/>
        <v>18.526504707818813</v>
      </c>
      <c r="AJ405" s="7"/>
    </row>
    <row r="406" spans="1:36" x14ac:dyDescent="0.3">
      <c r="A406" s="14">
        <v>0.76</v>
      </c>
      <c r="B406" s="14">
        <v>661.5</v>
      </c>
      <c r="C406" s="14">
        <v>416.5</v>
      </c>
      <c r="D406" s="14">
        <v>122.5</v>
      </c>
      <c r="E406" s="14">
        <v>7</v>
      </c>
      <c r="F406" s="14">
        <v>35.99</v>
      </c>
      <c r="G406" s="12">
        <f t="shared" si="305"/>
        <v>0.5776</v>
      </c>
      <c r="H406" s="12">
        <f t="shared" si="306"/>
        <v>437582.25</v>
      </c>
      <c r="I406" s="12">
        <f t="shared" si="307"/>
        <v>173472.25</v>
      </c>
      <c r="J406" s="12">
        <f t="shared" si="308"/>
        <v>15006.25</v>
      </c>
      <c r="K406" s="12">
        <f t="shared" si="309"/>
        <v>49</v>
      </c>
      <c r="L406" s="12">
        <f t="shared" si="310"/>
        <v>1295.2801000000002</v>
      </c>
      <c r="M406" s="12">
        <f t="shared" si="295"/>
        <v>502.74</v>
      </c>
      <c r="N406" s="12">
        <f t="shared" si="311"/>
        <v>316.54000000000002</v>
      </c>
      <c r="O406" s="15">
        <f t="shared" si="312"/>
        <v>93.1</v>
      </c>
      <c r="P406" s="12">
        <f t="shared" si="296"/>
        <v>5.32</v>
      </c>
      <c r="Q406" s="12">
        <f t="shared" si="313"/>
        <v>275514.75</v>
      </c>
      <c r="R406" s="12">
        <f t="shared" si="297"/>
        <v>81033.75</v>
      </c>
      <c r="S406" s="12">
        <f t="shared" si="298"/>
        <v>4630.5</v>
      </c>
      <c r="T406" s="12">
        <f t="shared" si="314"/>
        <v>51021.25</v>
      </c>
      <c r="U406" s="12">
        <f t="shared" si="315"/>
        <v>2915.5</v>
      </c>
      <c r="V406" s="12">
        <f t="shared" si="299"/>
        <v>857.5</v>
      </c>
      <c r="W406" s="15">
        <f t="shared" si="316"/>
        <v>27.352400000000003</v>
      </c>
      <c r="X406" s="12">
        <f t="shared" si="300"/>
        <v>23807.385000000002</v>
      </c>
      <c r="Y406" s="12">
        <f t="shared" si="317"/>
        <v>14989.835000000001</v>
      </c>
      <c r="Z406" s="12">
        <f t="shared" si="301"/>
        <v>4408.7750000000005</v>
      </c>
      <c r="AA406" s="12">
        <f t="shared" si="302"/>
        <v>251.93</v>
      </c>
      <c r="AB406" s="12">
        <f t="shared" si="303"/>
        <v>36.725278663869851</v>
      </c>
      <c r="AC406" s="15">
        <f t="shared" si="304"/>
        <v>-0.73527866386984897</v>
      </c>
      <c r="AD406" s="15">
        <f t="shared" si="318"/>
        <v>13.682804687500031</v>
      </c>
      <c r="AE406" s="15">
        <f t="shared" si="319"/>
        <v>0.54063471354223036</v>
      </c>
      <c r="AF406" s="15">
        <f t="shared" si="320"/>
        <v>187.21914411627282</v>
      </c>
      <c r="AG406" s="15">
        <f t="shared" si="321"/>
        <v>-2.0430082352593745E-2</v>
      </c>
      <c r="AH406" s="15">
        <f t="shared" si="322"/>
        <v>2.0430082352593745E-2</v>
      </c>
      <c r="AI406" s="15">
        <f t="shared" si="323"/>
        <v>2.0430082352593746</v>
      </c>
      <c r="AJ406" s="7"/>
    </row>
    <row r="407" spans="1:36" x14ac:dyDescent="0.3">
      <c r="A407" s="14">
        <v>0.76</v>
      </c>
      <c r="B407" s="14">
        <v>661.5</v>
      </c>
      <c r="C407" s="14">
        <v>416.5</v>
      </c>
      <c r="D407" s="14">
        <v>122.5</v>
      </c>
      <c r="E407" s="14">
        <v>7</v>
      </c>
      <c r="F407" s="14">
        <v>36.590000000000003</v>
      </c>
      <c r="G407" s="12">
        <f t="shared" si="305"/>
        <v>0.5776</v>
      </c>
      <c r="H407" s="12">
        <f t="shared" si="306"/>
        <v>437582.25</v>
      </c>
      <c r="I407" s="12">
        <f t="shared" si="307"/>
        <v>173472.25</v>
      </c>
      <c r="J407" s="12">
        <f t="shared" si="308"/>
        <v>15006.25</v>
      </c>
      <c r="K407" s="12">
        <f t="shared" si="309"/>
        <v>49</v>
      </c>
      <c r="L407" s="12">
        <f t="shared" si="310"/>
        <v>1338.8281000000002</v>
      </c>
      <c r="M407" s="12">
        <f t="shared" si="295"/>
        <v>502.74</v>
      </c>
      <c r="N407" s="12">
        <f t="shared" si="311"/>
        <v>316.54000000000002</v>
      </c>
      <c r="O407" s="15">
        <f t="shared" si="312"/>
        <v>93.1</v>
      </c>
      <c r="P407" s="12">
        <f t="shared" si="296"/>
        <v>5.32</v>
      </c>
      <c r="Q407" s="12">
        <f t="shared" si="313"/>
        <v>275514.75</v>
      </c>
      <c r="R407" s="12">
        <f t="shared" si="297"/>
        <v>81033.75</v>
      </c>
      <c r="S407" s="12">
        <f t="shared" si="298"/>
        <v>4630.5</v>
      </c>
      <c r="T407" s="12">
        <f t="shared" si="314"/>
        <v>51021.25</v>
      </c>
      <c r="U407" s="12">
        <f t="shared" si="315"/>
        <v>2915.5</v>
      </c>
      <c r="V407" s="12">
        <f t="shared" si="299"/>
        <v>857.5</v>
      </c>
      <c r="W407" s="15">
        <f t="shared" si="316"/>
        <v>27.808400000000002</v>
      </c>
      <c r="X407" s="12">
        <f t="shared" si="300"/>
        <v>24204.285000000003</v>
      </c>
      <c r="Y407" s="12">
        <f t="shared" si="317"/>
        <v>15239.735000000001</v>
      </c>
      <c r="Z407" s="12">
        <f t="shared" si="301"/>
        <v>4482.2750000000005</v>
      </c>
      <c r="AA407" s="12">
        <f t="shared" si="302"/>
        <v>256.13</v>
      </c>
      <c r="AB407" s="12">
        <f t="shared" si="303"/>
        <v>36.725278663869851</v>
      </c>
      <c r="AC407" s="15">
        <f t="shared" si="304"/>
        <v>-0.13527866386984755</v>
      </c>
      <c r="AD407" s="15">
        <f t="shared" si="318"/>
        <v>14.282804687500033</v>
      </c>
      <c r="AE407" s="15">
        <f t="shared" si="319"/>
        <v>1.8300316898411197E-2</v>
      </c>
      <c r="AF407" s="15">
        <f t="shared" si="320"/>
        <v>203.9985097412729</v>
      </c>
      <c r="AG407" s="15">
        <f t="shared" si="321"/>
        <v>-3.6971485069649504E-3</v>
      </c>
      <c r="AH407" s="15">
        <f t="shared" si="322"/>
        <v>3.6971485069649504E-3</v>
      </c>
      <c r="AI407" s="15">
        <f t="shared" si="323"/>
        <v>0.36971485069649507</v>
      </c>
      <c r="AJ407" s="7"/>
    </row>
    <row r="408" spans="1:36" x14ac:dyDescent="0.3">
      <c r="A408" s="14">
        <v>0.76</v>
      </c>
      <c r="B408" s="14">
        <v>661.5</v>
      </c>
      <c r="C408" s="14">
        <v>416.5</v>
      </c>
      <c r="D408" s="14">
        <v>122.5</v>
      </c>
      <c r="E408" s="14">
        <v>7</v>
      </c>
      <c r="F408" s="14">
        <v>35.64</v>
      </c>
      <c r="G408" s="12">
        <f t="shared" si="305"/>
        <v>0.5776</v>
      </c>
      <c r="H408" s="12">
        <f t="shared" si="306"/>
        <v>437582.25</v>
      </c>
      <c r="I408" s="12">
        <f t="shared" si="307"/>
        <v>173472.25</v>
      </c>
      <c r="J408" s="12">
        <f t="shared" si="308"/>
        <v>15006.25</v>
      </c>
      <c r="K408" s="12">
        <f t="shared" si="309"/>
        <v>49</v>
      </c>
      <c r="L408" s="12">
        <f t="shared" si="310"/>
        <v>1270.2096000000001</v>
      </c>
      <c r="M408" s="12">
        <f t="shared" si="295"/>
        <v>502.74</v>
      </c>
      <c r="N408" s="12">
        <f t="shared" si="311"/>
        <v>316.54000000000002</v>
      </c>
      <c r="O408" s="15">
        <f t="shared" si="312"/>
        <v>93.1</v>
      </c>
      <c r="P408" s="12">
        <f t="shared" si="296"/>
        <v>5.32</v>
      </c>
      <c r="Q408" s="12">
        <f t="shared" si="313"/>
        <v>275514.75</v>
      </c>
      <c r="R408" s="12">
        <f t="shared" si="297"/>
        <v>81033.75</v>
      </c>
      <c r="S408" s="12">
        <f t="shared" si="298"/>
        <v>4630.5</v>
      </c>
      <c r="T408" s="12">
        <f t="shared" si="314"/>
        <v>51021.25</v>
      </c>
      <c r="U408" s="12">
        <f t="shared" si="315"/>
        <v>2915.5</v>
      </c>
      <c r="V408" s="12">
        <f t="shared" si="299"/>
        <v>857.5</v>
      </c>
      <c r="W408" s="15">
        <f t="shared" si="316"/>
        <v>27.086400000000001</v>
      </c>
      <c r="X408" s="12">
        <f t="shared" si="300"/>
        <v>23575.86</v>
      </c>
      <c r="Y408" s="12">
        <f t="shared" si="317"/>
        <v>14844.06</v>
      </c>
      <c r="Z408" s="12">
        <f t="shared" si="301"/>
        <v>4365.8999999999996</v>
      </c>
      <c r="AA408" s="12">
        <f t="shared" si="302"/>
        <v>249.48000000000002</v>
      </c>
      <c r="AB408" s="12">
        <f t="shared" si="303"/>
        <v>36.725278663869851</v>
      </c>
      <c r="AC408" s="15">
        <f t="shared" si="304"/>
        <v>-1.0852786638698504</v>
      </c>
      <c r="AD408" s="15">
        <f t="shared" si="318"/>
        <v>13.33280468750003</v>
      </c>
      <c r="AE408" s="15">
        <f t="shared" si="319"/>
        <v>1.1778297782511278</v>
      </c>
      <c r="AF408" s="15">
        <f t="shared" si="320"/>
        <v>177.76368083502277</v>
      </c>
      <c r="AG408" s="15">
        <f t="shared" si="321"/>
        <v>-3.0451140961555847E-2</v>
      </c>
      <c r="AH408" s="15">
        <f t="shared" si="322"/>
        <v>3.0451140961555847E-2</v>
      </c>
      <c r="AI408" s="15">
        <f t="shared" si="323"/>
        <v>3.0451140961555847</v>
      </c>
      <c r="AJ408" s="7"/>
    </row>
    <row r="409" spans="1:36" x14ac:dyDescent="0.3">
      <c r="A409" s="14">
        <v>0.76</v>
      </c>
      <c r="B409" s="14">
        <v>661.5</v>
      </c>
      <c r="C409" s="14">
        <v>416.5</v>
      </c>
      <c r="D409" s="14">
        <v>122.5</v>
      </c>
      <c r="E409" s="14">
        <v>7</v>
      </c>
      <c r="F409" s="14">
        <v>36.520000000000003</v>
      </c>
      <c r="G409" s="12">
        <f t="shared" si="305"/>
        <v>0.5776</v>
      </c>
      <c r="H409" s="12">
        <f t="shared" si="306"/>
        <v>437582.25</v>
      </c>
      <c r="I409" s="12">
        <f t="shared" si="307"/>
        <v>173472.25</v>
      </c>
      <c r="J409" s="12">
        <f t="shared" si="308"/>
        <v>15006.25</v>
      </c>
      <c r="K409" s="12">
        <f t="shared" si="309"/>
        <v>49</v>
      </c>
      <c r="L409" s="12">
        <f t="shared" si="310"/>
        <v>1333.7104000000002</v>
      </c>
      <c r="M409" s="12">
        <f t="shared" si="295"/>
        <v>502.74</v>
      </c>
      <c r="N409" s="12">
        <f t="shared" si="311"/>
        <v>316.54000000000002</v>
      </c>
      <c r="O409" s="15">
        <f t="shared" si="312"/>
        <v>93.1</v>
      </c>
      <c r="P409" s="12">
        <f t="shared" si="296"/>
        <v>5.32</v>
      </c>
      <c r="Q409" s="12">
        <f t="shared" si="313"/>
        <v>275514.75</v>
      </c>
      <c r="R409" s="12">
        <f t="shared" si="297"/>
        <v>81033.75</v>
      </c>
      <c r="S409" s="12">
        <f t="shared" si="298"/>
        <v>4630.5</v>
      </c>
      <c r="T409" s="12">
        <f t="shared" si="314"/>
        <v>51021.25</v>
      </c>
      <c r="U409" s="12">
        <f t="shared" si="315"/>
        <v>2915.5</v>
      </c>
      <c r="V409" s="12">
        <f t="shared" si="299"/>
        <v>857.5</v>
      </c>
      <c r="W409" s="15">
        <f t="shared" si="316"/>
        <v>27.755200000000002</v>
      </c>
      <c r="X409" s="12">
        <f t="shared" si="300"/>
        <v>24157.980000000003</v>
      </c>
      <c r="Y409" s="12">
        <f t="shared" si="317"/>
        <v>15210.580000000002</v>
      </c>
      <c r="Z409" s="12">
        <f t="shared" si="301"/>
        <v>4473.7000000000007</v>
      </c>
      <c r="AA409" s="12">
        <f t="shared" si="302"/>
        <v>255.64000000000001</v>
      </c>
      <c r="AB409" s="12">
        <f t="shared" si="303"/>
        <v>36.725278663869851</v>
      </c>
      <c r="AC409" s="15">
        <f t="shared" si="304"/>
        <v>-0.20527866386984783</v>
      </c>
      <c r="AD409" s="15">
        <f t="shared" si="318"/>
        <v>14.212804687500032</v>
      </c>
      <c r="AE409" s="15">
        <f t="shared" si="319"/>
        <v>4.2139329840189969E-2</v>
      </c>
      <c r="AF409" s="15">
        <f t="shared" si="320"/>
        <v>202.00381708502289</v>
      </c>
      <c r="AG409" s="15">
        <f t="shared" si="321"/>
        <v>-5.6209929865785272E-3</v>
      </c>
      <c r="AH409" s="15">
        <f t="shared" si="322"/>
        <v>5.6209929865785272E-3</v>
      </c>
      <c r="AI409" s="15">
        <f t="shared" si="323"/>
        <v>0.56209929865785269</v>
      </c>
      <c r="AJ409" s="7"/>
    </row>
    <row r="410" spans="1:36" x14ac:dyDescent="0.3">
      <c r="A410" s="14">
        <v>0.74</v>
      </c>
      <c r="B410" s="14">
        <v>686</v>
      </c>
      <c r="C410" s="14">
        <v>245</v>
      </c>
      <c r="D410" s="14">
        <v>220.5</v>
      </c>
      <c r="E410" s="14">
        <v>3.5</v>
      </c>
      <c r="F410" s="14">
        <v>11.8</v>
      </c>
      <c r="G410" s="12">
        <f t="shared" si="305"/>
        <v>0.54759999999999998</v>
      </c>
      <c r="H410" s="12">
        <f t="shared" si="306"/>
        <v>470596</v>
      </c>
      <c r="I410" s="12">
        <f t="shared" si="307"/>
        <v>60025</v>
      </c>
      <c r="J410" s="12">
        <f t="shared" si="308"/>
        <v>48620.25</v>
      </c>
      <c r="K410" s="12">
        <f t="shared" si="309"/>
        <v>12.25</v>
      </c>
      <c r="L410" s="12">
        <f t="shared" si="310"/>
        <v>139.24</v>
      </c>
      <c r="M410" s="12">
        <f t="shared" si="295"/>
        <v>507.64</v>
      </c>
      <c r="N410" s="12">
        <f t="shared" si="311"/>
        <v>181.3</v>
      </c>
      <c r="O410" s="15">
        <f t="shared" si="312"/>
        <v>163.16999999999999</v>
      </c>
      <c r="P410" s="12">
        <f t="shared" si="296"/>
        <v>2.59</v>
      </c>
      <c r="Q410" s="12">
        <f t="shared" si="313"/>
        <v>168070</v>
      </c>
      <c r="R410" s="12">
        <f t="shared" si="297"/>
        <v>151263</v>
      </c>
      <c r="S410" s="12">
        <f t="shared" si="298"/>
        <v>2401</v>
      </c>
      <c r="T410" s="12">
        <f t="shared" si="314"/>
        <v>54022.5</v>
      </c>
      <c r="U410" s="12">
        <f t="shared" si="315"/>
        <v>857.5</v>
      </c>
      <c r="V410" s="12">
        <f t="shared" si="299"/>
        <v>771.75</v>
      </c>
      <c r="W410" s="15">
        <f t="shared" si="316"/>
        <v>8.7320000000000011</v>
      </c>
      <c r="X410" s="12">
        <f t="shared" si="300"/>
        <v>8094.8</v>
      </c>
      <c r="Y410" s="12">
        <f t="shared" si="317"/>
        <v>2891</v>
      </c>
      <c r="Z410" s="12">
        <f t="shared" si="301"/>
        <v>2601.9</v>
      </c>
      <c r="AA410" s="12">
        <f t="shared" si="302"/>
        <v>41.300000000000004</v>
      </c>
      <c r="AB410" s="12">
        <f t="shared" si="303"/>
        <v>10.857851627883971</v>
      </c>
      <c r="AC410" s="15">
        <f t="shared" si="304"/>
        <v>0.94214837211602998</v>
      </c>
      <c r="AD410" s="15">
        <f t="shared" si="318"/>
        <v>-10.50719531249997</v>
      </c>
      <c r="AE410" s="15">
        <f t="shared" si="319"/>
        <v>0.88764355508088533</v>
      </c>
      <c r="AF410" s="15">
        <f t="shared" si="320"/>
        <v>110.40115333502135</v>
      </c>
      <c r="AG410" s="15">
        <f t="shared" si="321"/>
        <v>7.9843082382714398E-2</v>
      </c>
      <c r="AH410" s="15">
        <f t="shared" si="322"/>
        <v>7.9843082382714398E-2</v>
      </c>
      <c r="AI410" s="15">
        <f t="shared" si="323"/>
        <v>7.9843082382714394</v>
      </c>
      <c r="AJ410" s="7"/>
    </row>
    <row r="411" spans="1:36" x14ac:dyDescent="0.3">
      <c r="A411" s="14">
        <v>0.74</v>
      </c>
      <c r="B411" s="14">
        <v>686</v>
      </c>
      <c r="C411" s="14">
        <v>245</v>
      </c>
      <c r="D411" s="14">
        <v>220.5</v>
      </c>
      <c r="E411" s="14">
        <v>3.5</v>
      </c>
      <c r="F411" s="14">
        <v>12.03</v>
      </c>
      <c r="G411" s="12">
        <f t="shared" si="305"/>
        <v>0.54759999999999998</v>
      </c>
      <c r="H411" s="12">
        <f t="shared" si="306"/>
        <v>470596</v>
      </c>
      <c r="I411" s="12">
        <f t="shared" si="307"/>
        <v>60025</v>
      </c>
      <c r="J411" s="12">
        <f t="shared" si="308"/>
        <v>48620.25</v>
      </c>
      <c r="K411" s="12">
        <f t="shared" si="309"/>
        <v>12.25</v>
      </c>
      <c r="L411" s="12">
        <f t="shared" si="310"/>
        <v>144.72089999999997</v>
      </c>
      <c r="M411" s="12">
        <f t="shared" si="295"/>
        <v>507.64</v>
      </c>
      <c r="N411" s="12">
        <f t="shared" si="311"/>
        <v>181.3</v>
      </c>
      <c r="O411" s="15">
        <f t="shared" si="312"/>
        <v>163.16999999999999</v>
      </c>
      <c r="P411" s="12">
        <f t="shared" si="296"/>
        <v>2.59</v>
      </c>
      <c r="Q411" s="12">
        <f t="shared" si="313"/>
        <v>168070</v>
      </c>
      <c r="R411" s="12">
        <f t="shared" si="297"/>
        <v>151263</v>
      </c>
      <c r="S411" s="12">
        <f t="shared" si="298"/>
        <v>2401</v>
      </c>
      <c r="T411" s="12">
        <f t="shared" si="314"/>
        <v>54022.5</v>
      </c>
      <c r="U411" s="12">
        <f t="shared" si="315"/>
        <v>857.5</v>
      </c>
      <c r="V411" s="12">
        <f t="shared" si="299"/>
        <v>771.75</v>
      </c>
      <c r="W411" s="15">
        <f t="shared" si="316"/>
        <v>8.9021999999999988</v>
      </c>
      <c r="X411" s="12">
        <f t="shared" si="300"/>
        <v>8252.58</v>
      </c>
      <c r="Y411" s="12">
        <f t="shared" si="317"/>
        <v>2947.35</v>
      </c>
      <c r="Z411" s="12">
        <f t="shared" si="301"/>
        <v>2652.6149999999998</v>
      </c>
      <c r="AA411" s="12">
        <f t="shared" si="302"/>
        <v>42.104999999999997</v>
      </c>
      <c r="AB411" s="12">
        <f t="shared" si="303"/>
        <v>10.857851627883971</v>
      </c>
      <c r="AC411" s="15">
        <f t="shared" si="304"/>
        <v>1.1721483721160286</v>
      </c>
      <c r="AD411" s="15">
        <f t="shared" si="318"/>
        <v>-10.277195312499972</v>
      </c>
      <c r="AE411" s="15">
        <f t="shared" si="319"/>
        <v>1.3739318062542558</v>
      </c>
      <c r="AF411" s="15">
        <f t="shared" si="320"/>
        <v>105.62074349127138</v>
      </c>
      <c r="AG411" s="15">
        <f t="shared" si="321"/>
        <v>9.7435442403659908E-2</v>
      </c>
      <c r="AH411" s="15">
        <f t="shared" si="322"/>
        <v>9.7435442403659908E-2</v>
      </c>
      <c r="AI411" s="15">
        <f t="shared" si="323"/>
        <v>9.7435442403659902</v>
      </c>
      <c r="AJ411" s="7"/>
    </row>
    <row r="412" spans="1:36" x14ac:dyDescent="0.3">
      <c r="A412" s="14">
        <v>0.74</v>
      </c>
      <c r="B412" s="14">
        <v>686</v>
      </c>
      <c r="C412" s="14">
        <v>245</v>
      </c>
      <c r="D412" s="14">
        <v>220.5</v>
      </c>
      <c r="E412" s="14">
        <v>3.5</v>
      </c>
      <c r="F412" s="14">
        <v>11.98</v>
      </c>
      <c r="G412" s="12">
        <f t="shared" si="305"/>
        <v>0.54759999999999998</v>
      </c>
      <c r="H412" s="12">
        <f t="shared" si="306"/>
        <v>470596</v>
      </c>
      <c r="I412" s="12">
        <f t="shared" si="307"/>
        <v>60025</v>
      </c>
      <c r="J412" s="12">
        <f t="shared" si="308"/>
        <v>48620.25</v>
      </c>
      <c r="K412" s="12">
        <f t="shared" si="309"/>
        <v>12.25</v>
      </c>
      <c r="L412" s="12">
        <f t="shared" si="310"/>
        <v>143.52040000000002</v>
      </c>
      <c r="M412" s="12">
        <f t="shared" si="295"/>
        <v>507.64</v>
      </c>
      <c r="N412" s="12">
        <f t="shared" si="311"/>
        <v>181.3</v>
      </c>
      <c r="O412" s="15">
        <f t="shared" si="312"/>
        <v>163.16999999999999</v>
      </c>
      <c r="P412" s="12">
        <f t="shared" si="296"/>
        <v>2.59</v>
      </c>
      <c r="Q412" s="12">
        <f t="shared" si="313"/>
        <v>168070</v>
      </c>
      <c r="R412" s="12">
        <f t="shared" si="297"/>
        <v>151263</v>
      </c>
      <c r="S412" s="12">
        <f t="shared" si="298"/>
        <v>2401</v>
      </c>
      <c r="T412" s="12">
        <f t="shared" si="314"/>
        <v>54022.5</v>
      </c>
      <c r="U412" s="12">
        <f t="shared" si="315"/>
        <v>857.5</v>
      </c>
      <c r="V412" s="12">
        <f t="shared" si="299"/>
        <v>771.75</v>
      </c>
      <c r="W412" s="15">
        <f t="shared" si="316"/>
        <v>8.8651999999999997</v>
      </c>
      <c r="X412" s="12">
        <f t="shared" si="300"/>
        <v>8218.2800000000007</v>
      </c>
      <c r="Y412" s="12">
        <f t="shared" si="317"/>
        <v>2935.1</v>
      </c>
      <c r="Z412" s="12">
        <f t="shared" si="301"/>
        <v>2641.59</v>
      </c>
      <c r="AA412" s="12">
        <f t="shared" si="302"/>
        <v>41.93</v>
      </c>
      <c r="AB412" s="12">
        <f t="shared" si="303"/>
        <v>10.857851627883971</v>
      </c>
      <c r="AC412" s="15">
        <f t="shared" si="304"/>
        <v>1.1221483721160297</v>
      </c>
      <c r="AD412" s="15">
        <f t="shared" si="318"/>
        <v>-10.32719531249997</v>
      </c>
      <c r="AE412" s="15">
        <f t="shared" si="319"/>
        <v>1.2592169690426553</v>
      </c>
      <c r="AF412" s="15">
        <f t="shared" si="320"/>
        <v>106.65096302252137</v>
      </c>
      <c r="AG412" s="15">
        <f t="shared" si="321"/>
        <v>9.366847847379213E-2</v>
      </c>
      <c r="AH412" s="15">
        <f t="shared" si="322"/>
        <v>9.366847847379213E-2</v>
      </c>
      <c r="AI412" s="15">
        <f t="shared" si="323"/>
        <v>9.3668478473792138</v>
      </c>
      <c r="AJ412" s="7"/>
    </row>
    <row r="413" spans="1:36" x14ac:dyDescent="0.3">
      <c r="A413" s="14">
        <v>0.74</v>
      </c>
      <c r="B413" s="14">
        <v>686</v>
      </c>
      <c r="C413" s="14">
        <v>245</v>
      </c>
      <c r="D413" s="14">
        <v>220.5</v>
      </c>
      <c r="E413" s="14">
        <v>3.5</v>
      </c>
      <c r="F413" s="14">
        <v>11.69</v>
      </c>
      <c r="G413" s="12">
        <f t="shared" si="305"/>
        <v>0.54759999999999998</v>
      </c>
      <c r="H413" s="12">
        <f t="shared" si="306"/>
        <v>470596</v>
      </c>
      <c r="I413" s="12">
        <f t="shared" si="307"/>
        <v>60025</v>
      </c>
      <c r="J413" s="12">
        <f t="shared" si="308"/>
        <v>48620.25</v>
      </c>
      <c r="K413" s="12">
        <f t="shared" si="309"/>
        <v>12.25</v>
      </c>
      <c r="L413" s="12">
        <f t="shared" si="310"/>
        <v>136.65609999999998</v>
      </c>
      <c r="M413" s="12">
        <f t="shared" si="295"/>
        <v>507.64</v>
      </c>
      <c r="N413" s="12">
        <f t="shared" si="311"/>
        <v>181.3</v>
      </c>
      <c r="O413" s="15">
        <f t="shared" si="312"/>
        <v>163.16999999999999</v>
      </c>
      <c r="P413" s="12">
        <f t="shared" si="296"/>
        <v>2.59</v>
      </c>
      <c r="Q413" s="12">
        <f t="shared" si="313"/>
        <v>168070</v>
      </c>
      <c r="R413" s="12">
        <f t="shared" si="297"/>
        <v>151263</v>
      </c>
      <c r="S413" s="12">
        <f t="shared" si="298"/>
        <v>2401</v>
      </c>
      <c r="T413" s="12">
        <f t="shared" si="314"/>
        <v>54022.5</v>
      </c>
      <c r="U413" s="12">
        <f t="shared" si="315"/>
        <v>857.5</v>
      </c>
      <c r="V413" s="12">
        <f t="shared" si="299"/>
        <v>771.75</v>
      </c>
      <c r="W413" s="15">
        <f t="shared" si="316"/>
        <v>8.650599999999999</v>
      </c>
      <c r="X413" s="12">
        <f t="shared" si="300"/>
        <v>8019.3399999999992</v>
      </c>
      <c r="Y413" s="12">
        <f t="shared" si="317"/>
        <v>2864.0499999999997</v>
      </c>
      <c r="Z413" s="12">
        <f t="shared" si="301"/>
        <v>2577.645</v>
      </c>
      <c r="AA413" s="12">
        <f t="shared" si="302"/>
        <v>40.914999999999999</v>
      </c>
      <c r="AB413" s="12">
        <f t="shared" si="303"/>
        <v>10.857851627883971</v>
      </c>
      <c r="AC413" s="15">
        <f t="shared" si="304"/>
        <v>0.83214837211602877</v>
      </c>
      <c r="AD413" s="15">
        <f t="shared" si="318"/>
        <v>-10.617195312499971</v>
      </c>
      <c r="AE413" s="15">
        <f t="shared" si="319"/>
        <v>0.6924709132153567</v>
      </c>
      <c r="AF413" s="15">
        <f t="shared" si="320"/>
        <v>112.72483630377137</v>
      </c>
      <c r="AG413" s="15">
        <f t="shared" si="321"/>
        <v>7.1184634056118801E-2</v>
      </c>
      <c r="AH413" s="15">
        <f t="shared" si="322"/>
        <v>7.1184634056118801E-2</v>
      </c>
      <c r="AI413" s="15">
        <f t="shared" si="323"/>
        <v>7.1184634056118803</v>
      </c>
      <c r="AJ413" s="7"/>
    </row>
    <row r="414" spans="1:36" x14ac:dyDescent="0.3">
      <c r="A414" s="14">
        <v>0.71</v>
      </c>
      <c r="B414" s="14">
        <v>710.5</v>
      </c>
      <c r="C414" s="14">
        <v>269.5</v>
      </c>
      <c r="D414" s="14">
        <v>220.5</v>
      </c>
      <c r="E414" s="14">
        <v>3.5</v>
      </c>
      <c r="F414" s="14">
        <v>12.41</v>
      </c>
      <c r="G414" s="12">
        <f t="shared" si="305"/>
        <v>0.50409999999999999</v>
      </c>
      <c r="H414" s="12">
        <f t="shared" si="306"/>
        <v>504810.25</v>
      </c>
      <c r="I414" s="12">
        <f t="shared" si="307"/>
        <v>72630.25</v>
      </c>
      <c r="J414" s="12">
        <f t="shared" si="308"/>
        <v>48620.25</v>
      </c>
      <c r="K414" s="12">
        <f t="shared" si="309"/>
        <v>12.25</v>
      </c>
      <c r="L414" s="12">
        <f t="shared" si="310"/>
        <v>154.00810000000001</v>
      </c>
      <c r="M414" s="12">
        <f t="shared" si="295"/>
        <v>504.45499999999998</v>
      </c>
      <c r="N414" s="12">
        <f t="shared" si="311"/>
        <v>191.345</v>
      </c>
      <c r="O414" s="15">
        <f t="shared" si="312"/>
        <v>156.55499999999998</v>
      </c>
      <c r="P414" s="12">
        <f t="shared" si="296"/>
        <v>2.4849999999999999</v>
      </c>
      <c r="Q414" s="12">
        <f t="shared" si="313"/>
        <v>191479.75</v>
      </c>
      <c r="R414" s="12">
        <f t="shared" si="297"/>
        <v>156665.25</v>
      </c>
      <c r="S414" s="12">
        <f t="shared" si="298"/>
        <v>2486.75</v>
      </c>
      <c r="T414" s="12">
        <f t="shared" si="314"/>
        <v>59424.75</v>
      </c>
      <c r="U414" s="12">
        <f t="shared" si="315"/>
        <v>943.25</v>
      </c>
      <c r="V414" s="12">
        <f t="shared" si="299"/>
        <v>771.75</v>
      </c>
      <c r="W414" s="15">
        <f t="shared" si="316"/>
        <v>8.8110999999999997</v>
      </c>
      <c r="X414" s="12">
        <f t="shared" si="300"/>
        <v>8817.3050000000003</v>
      </c>
      <c r="Y414" s="12">
        <f t="shared" si="317"/>
        <v>3344.4949999999999</v>
      </c>
      <c r="Z414" s="12">
        <f t="shared" si="301"/>
        <v>2736.4050000000002</v>
      </c>
      <c r="AA414" s="12">
        <f t="shared" si="302"/>
        <v>43.435000000000002</v>
      </c>
      <c r="AB414" s="12">
        <f t="shared" si="303"/>
        <v>12.152389075022025</v>
      </c>
      <c r="AC414" s="15">
        <f t="shared" si="304"/>
        <v>0.25761092497797478</v>
      </c>
      <c r="AD414" s="15">
        <f t="shared" si="318"/>
        <v>-9.8971953124999708</v>
      </c>
      <c r="AE414" s="15">
        <f t="shared" si="319"/>
        <v>6.6363388668007742E-2</v>
      </c>
      <c r="AF414" s="15">
        <f t="shared" si="320"/>
        <v>97.95447505377139</v>
      </c>
      <c r="AG414" s="15">
        <f t="shared" si="321"/>
        <v>2.0758334003060014E-2</v>
      </c>
      <c r="AH414" s="15">
        <f t="shared" si="322"/>
        <v>2.0758334003060014E-2</v>
      </c>
      <c r="AI414" s="15">
        <f t="shared" si="323"/>
        <v>2.0758334003060015</v>
      </c>
      <c r="AJ414" s="7"/>
    </row>
    <row r="415" spans="1:36" x14ac:dyDescent="0.3">
      <c r="A415" s="14">
        <v>0.71</v>
      </c>
      <c r="B415" s="14">
        <v>710.5</v>
      </c>
      <c r="C415" s="14">
        <v>269.5</v>
      </c>
      <c r="D415" s="14">
        <v>220.5</v>
      </c>
      <c r="E415" s="14">
        <v>3.5</v>
      </c>
      <c r="F415" s="14">
        <v>12.28</v>
      </c>
      <c r="G415" s="12">
        <f t="shared" si="305"/>
        <v>0.50409999999999999</v>
      </c>
      <c r="H415" s="12">
        <f t="shared" si="306"/>
        <v>504810.25</v>
      </c>
      <c r="I415" s="12">
        <f t="shared" si="307"/>
        <v>72630.25</v>
      </c>
      <c r="J415" s="12">
        <f t="shared" si="308"/>
        <v>48620.25</v>
      </c>
      <c r="K415" s="12">
        <f t="shared" si="309"/>
        <v>12.25</v>
      </c>
      <c r="L415" s="12">
        <f t="shared" si="310"/>
        <v>150.79839999999999</v>
      </c>
      <c r="M415" s="12">
        <f t="shared" si="295"/>
        <v>504.45499999999998</v>
      </c>
      <c r="N415" s="12">
        <f t="shared" si="311"/>
        <v>191.345</v>
      </c>
      <c r="O415" s="15">
        <f t="shared" si="312"/>
        <v>156.55499999999998</v>
      </c>
      <c r="P415" s="12">
        <f t="shared" si="296"/>
        <v>2.4849999999999999</v>
      </c>
      <c r="Q415" s="12">
        <f t="shared" si="313"/>
        <v>191479.75</v>
      </c>
      <c r="R415" s="12">
        <f t="shared" si="297"/>
        <v>156665.25</v>
      </c>
      <c r="S415" s="12">
        <f t="shared" si="298"/>
        <v>2486.75</v>
      </c>
      <c r="T415" s="12">
        <f t="shared" si="314"/>
        <v>59424.75</v>
      </c>
      <c r="U415" s="12">
        <f t="shared" si="315"/>
        <v>943.25</v>
      </c>
      <c r="V415" s="12">
        <f t="shared" si="299"/>
        <v>771.75</v>
      </c>
      <c r="W415" s="15">
        <f t="shared" si="316"/>
        <v>8.7187999999999999</v>
      </c>
      <c r="X415" s="12">
        <f t="shared" si="300"/>
        <v>8724.9399999999987</v>
      </c>
      <c r="Y415" s="12">
        <f t="shared" si="317"/>
        <v>3309.46</v>
      </c>
      <c r="Z415" s="12">
        <f t="shared" si="301"/>
        <v>2707.74</v>
      </c>
      <c r="AA415" s="12">
        <f t="shared" si="302"/>
        <v>42.98</v>
      </c>
      <c r="AB415" s="12">
        <f t="shared" si="303"/>
        <v>12.152389075022025</v>
      </c>
      <c r="AC415" s="15">
        <f t="shared" si="304"/>
        <v>0.12761092497797399</v>
      </c>
      <c r="AD415" s="15">
        <f t="shared" si="318"/>
        <v>-10.027195312499972</v>
      </c>
      <c r="AE415" s="15">
        <f t="shared" si="319"/>
        <v>1.6284548173734106E-2</v>
      </c>
      <c r="AF415" s="15">
        <f t="shared" si="320"/>
        <v>100.5446458350214</v>
      </c>
      <c r="AG415" s="15">
        <f t="shared" si="321"/>
        <v>1.0391769135014169E-2</v>
      </c>
      <c r="AH415" s="15">
        <f t="shared" si="322"/>
        <v>1.0391769135014169E-2</v>
      </c>
      <c r="AI415" s="15">
        <f t="shared" si="323"/>
        <v>1.0391769135014168</v>
      </c>
      <c r="AJ415" s="7"/>
    </row>
    <row r="416" spans="1:36" x14ac:dyDescent="0.3">
      <c r="A416" s="14">
        <v>0.71</v>
      </c>
      <c r="B416" s="14">
        <v>710.5</v>
      </c>
      <c r="C416" s="14">
        <v>269.5</v>
      </c>
      <c r="D416" s="14">
        <v>220.5</v>
      </c>
      <c r="E416" s="14">
        <v>3.5</v>
      </c>
      <c r="F416" s="14">
        <v>12.1</v>
      </c>
      <c r="G416" s="12">
        <f t="shared" si="305"/>
        <v>0.50409999999999999</v>
      </c>
      <c r="H416" s="12">
        <f t="shared" si="306"/>
        <v>504810.25</v>
      </c>
      <c r="I416" s="12">
        <f t="shared" si="307"/>
        <v>72630.25</v>
      </c>
      <c r="J416" s="12">
        <f t="shared" si="308"/>
        <v>48620.25</v>
      </c>
      <c r="K416" s="12">
        <f t="shared" si="309"/>
        <v>12.25</v>
      </c>
      <c r="L416" s="12">
        <f t="shared" si="310"/>
        <v>146.41</v>
      </c>
      <c r="M416" s="12">
        <f t="shared" si="295"/>
        <v>504.45499999999998</v>
      </c>
      <c r="N416" s="12">
        <f t="shared" si="311"/>
        <v>191.345</v>
      </c>
      <c r="O416" s="15">
        <f t="shared" si="312"/>
        <v>156.55499999999998</v>
      </c>
      <c r="P416" s="12">
        <f t="shared" si="296"/>
        <v>2.4849999999999999</v>
      </c>
      <c r="Q416" s="12">
        <f t="shared" si="313"/>
        <v>191479.75</v>
      </c>
      <c r="R416" s="12">
        <f t="shared" si="297"/>
        <v>156665.25</v>
      </c>
      <c r="S416" s="12">
        <f t="shared" si="298"/>
        <v>2486.75</v>
      </c>
      <c r="T416" s="12">
        <f t="shared" si="314"/>
        <v>59424.75</v>
      </c>
      <c r="U416" s="12">
        <f t="shared" si="315"/>
        <v>943.25</v>
      </c>
      <c r="V416" s="12">
        <f t="shared" si="299"/>
        <v>771.75</v>
      </c>
      <c r="W416" s="15">
        <f t="shared" si="316"/>
        <v>8.5909999999999993</v>
      </c>
      <c r="X416" s="12">
        <f t="shared" si="300"/>
        <v>8597.0499999999993</v>
      </c>
      <c r="Y416" s="12">
        <f t="shared" si="317"/>
        <v>3260.95</v>
      </c>
      <c r="Z416" s="12">
        <f t="shared" si="301"/>
        <v>2668.0499999999997</v>
      </c>
      <c r="AA416" s="12">
        <f t="shared" si="302"/>
        <v>42.35</v>
      </c>
      <c r="AB416" s="12">
        <f t="shared" si="303"/>
        <v>12.152389075022025</v>
      </c>
      <c r="AC416" s="15">
        <f t="shared" si="304"/>
        <v>-5.2389075022025722E-2</v>
      </c>
      <c r="AD416" s="15">
        <f t="shared" si="318"/>
        <v>-10.207195312499971</v>
      </c>
      <c r="AE416" s="15">
        <f t="shared" si="319"/>
        <v>2.7446151816634392E-3</v>
      </c>
      <c r="AF416" s="15">
        <f t="shared" si="320"/>
        <v>104.18683614752139</v>
      </c>
      <c r="AG416" s="15">
        <f t="shared" si="321"/>
        <v>-4.3296756216550181E-3</v>
      </c>
      <c r="AH416" s="15">
        <f t="shared" si="322"/>
        <v>4.3296756216550181E-3</v>
      </c>
      <c r="AI416" s="15">
        <f t="shared" si="323"/>
        <v>0.43296756216550181</v>
      </c>
      <c r="AJ416" s="7"/>
    </row>
    <row r="417" spans="1:36" x14ac:dyDescent="0.3">
      <c r="A417" s="14">
        <v>0.71</v>
      </c>
      <c r="B417" s="14">
        <v>710.5</v>
      </c>
      <c r="C417" s="14">
        <v>269.5</v>
      </c>
      <c r="D417" s="14">
        <v>220.5</v>
      </c>
      <c r="E417" s="14">
        <v>3.5</v>
      </c>
      <c r="F417" s="14">
        <v>12.19</v>
      </c>
      <c r="G417" s="12">
        <f t="shared" si="305"/>
        <v>0.50409999999999999</v>
      </c>
      <c r="H417" s="12">
        <f t="shared" si="306"/>
        <v>504810.25</v>
      </c>
      <c r="I417" s="12">
        <f t="shared" si="307"/>
        <v>72630.25</v>
      </c>
      <c r="J417" s="12">
        <f t="shared" si="308"/>
        <v>48620.25</v>
      </c>
      <c r="K417" s="12">
        <f t="shared" si="309"/>
        <v>12.25</v>
      </c>
      <c r="L417" s="12">
        <f t="shared" si="310"/>
        <v>148.59609999999998</v>
      </c>
      <c r="M417" s="12">
        <f t="shared" si="295"/>
        <v>504.45499999999998</v>
      </c>
      <c r="N417" s="12">
        <f t="shared" si="311"/>
        <v>191.345</v>
      </c>
      <c r="O417" s="15">
        <f t="shared" si="312"/>
        <v>156.55499999999998</v>
      </c>
      <c r="P417" s="12">
        <f t="shared" si="296"/>
        <v>2.4849999999999999</v>
      </c>
      <c r="Q417" s="12">
        <f t="shared" si="313"/>
        <v>191479.75</v>
      </c>
      <c r="R417" s="12">
        <f t="shared" si="297"/>
        <v>156665.25</v>
      </c>
      <c r="S417" s="12">
        <f t="shared" si="298"/>
        <v>2486.75</v>
      </c>
      <c r="T417" s="12">
        <f t="shared" si="314"/>
        <v>59424.75</v>
      </c>
      <c r="U417" s="12">
        <f t="shared" si="315"/>
        <v>943.25</v>
      </c>
      <c r="V417" s="12">
        <f t="shared" si="299"/>
        <v>771.75</v>
      </c>
      <c r="W417" s="15">
        <f t="shared" si="316"/>
        <v>8.6548999999999996</v>
      </c>
      <c r="X417" s="12">
        <f t="shared" si="300"/>
        <v>8660.994999999999</v>
      </c>
      <c r="Y417" s="12">
        <f t="shared" si="317"/>
        <v>3285.2049999999999</v>
      </c>
      <c r="Z417" s="12">
        <f t="shared" si="301"/>
        <v>2687.895</v>
      </c>
      <c r="AA417" s="12">
        <f t="shared" si="302"/>
        <v>42.664999999999999</v>
      </c>
      <c r="AB417" s="12">
        <f t="shared" si="303"/>
        <v>12.152389075022025</v>
      </c>
      <c r="AC417" s="15">
        <f t="shared" si="304"/>
        <v>3.7610924977974136E-2</v>
      </c>
      <c r="AD417" s="15">
        <f t="shared" si="318"/>
        <v>-10.117195312499971</v>
      </c>
      <c r="AE417" s="15">
        <f t="shared" si="319"/>
        <v>1.4145816776987988E-3</v>
      </c>
      <c r="AF417" s="15">
        <f t="shared" si="320"/>
        <v>102.3576409912714</v>
      </c>
      <c r="AG417" s="15">
        <f t="shared" si="321"/>
        <v>3.085391712713219E-3</v>
      </c>
      <c r="AH417" s="15">
        <f t="shared" si="322"/>
        <v>3.085391712713219E-3</v>
      </c>
      <c r="AI417" s="15">
        <f t="shared" si="323"/>
        <v>0.30853917127132191</v>
      </c>
      <c r="AJ417" s="7"/>
    </row>
    <row r="418" spans="1:36" x14ac:dyDescent="0.3">
      <c r="A418" s="14">
        <v>0.69</v>
      </c>
      <c r="B418" s="14">
        <v>735</v>
      </c>
      <c r="C418" s="14">
        <v>294</v>
      </c>
      <c r="D418" s="14">
        <v>220.5</v>
      </c>
      <c r="E418" s="14">
        <v>3.5</v>
      </c>
      <c r="F418" s="14">
        <v>12.34</v>
      </c>
      <c r="G418" s="12">
        <f t="shared" si="305"/>
        <v>0.47609999999999991</v>
      </c>
      <c r="H418" s="12">
        <f t="shared" si="306"/>
        <v>540225</v>
      </c>
      <c r="I418" s="12">
        <f t="shared" si="307"/>
        <v>86436</v>
      </c>
      <c r="J418" s="12">
        <f t="shared" si="308"/>
        <v>48620.25</v>
      </c>
      <c r="K418" s="12">
        <f t="shared" si="309"/>
        <v>12.25</v>
      </c>
      <c r="L418" s="12">
        <f t="shared" si="310"/>
        <v>152.2756</v>
      </c>
      <c r="M418" s="12">
        <f t="shared" si="295"/>
        <v>507.15</v>
      </c>
      <c r="N418" s="12">
        <f t="shared" si="311"/>
        <v>202.85999999999999</v>
      </c>
      <c r="O418" s="15">
        <f t="shared" si="312"/>
        <v>152.14499999999998</v>
      </c>
      <c r="P418" s="12">
        <f t="shared" si="296"/>
        <v>2.415</v>
      </c>
      <c r="Q418" s="12">
        <f t="shared" si="313"/>
        <v>216090</v>
      </c>
      <c r="R418" s="12">
        <f t="shared" si="297"/>
        <v>162067.5</v>
      </c>
      <c r="S418" s="12">
        <f t="shared" si="298"/>
        <v>2572.5</v>
      </c>
      <c r="T418" s="12">
        <f t="shared" si="314"/>
        <v>64827</v>
      </c>
      <c r="U418" s="12">
        <f t="shared" si="315"/>
        <v>1029</v>
      </c>
      <c r="V418" s="12">
        <f t="shared" si="299"/>
        <v>771.75</v>
      </c>
      <c r="W418" s="15">
        <f t="shared" si="316"/>
        <v>8.5145999999999997</v>
      </c>
      <c r="X418" s="12">
        <f t="shared" si="300"/>
        <v>9069.9</v>
      </c>
      <c r="Y418" s="12">
        <f t="shared" si="317"/>
        <v>3627.96</v>
      </c>
      <c r="Z418" s="12">
        <f t="shared" si="301"/>
        <v>2720.97</v>
      </c>
      <c r="AA418" s="12">
        <f t="shared" si="302"/>
        <v>43.19</v>
      </c>
      <c r="AB418" s="12">
        <f t="shared" si="303"/>
        <v>12.799192204392508</v>
      </c>
      <c r="AC418" s="15">
        <f t="shared" si="304"/>
        <v>-0.45919220439250807</v>
      </c>
      <c r="AD418" s="15">
        <f t="shared" si="318"/>
        <v>-9.967195312499971</v>
      </c>
      <c r="AE418" s="15">
        <f t="shared" si="319"/>
        <v>0.2108574805748509</v>
      </c>
      <c r="AF418" s="15">
        <f t="shared" si="320"/>
        <v>99.344982397521392</v>
      </c>
      <c r="AG418" s="15">
        <f t="shared" si="321"/>
        <v>-3.7211685931321563E-2</v>
      </c>
      <c r="AH418" s="15">
        <f t="shared" si="322"/>
        <v>3.7211685931321563E-2</v>
      </c>
      <c r="AI418" s="15">
        <f t="shared" si="323"/>
        <v>3.7211685931321563</v>
      </c>
      <c r="AJ418" s="7"/>
    </row>
    <row r="419" spans="1:36" x14ac:dyDescent="0.3">
      <c r="A419" s="14">
        <v>0.69</v>
      </c>
      <c r="B419" s="14">
        <v>735</v>
      </c>
      <c r="C419" s="14">
        <v>294</v>
      </c>
      <c r="D419" s="14">
        <v>220.5</v>
      </c>
      <c r="E419" s="14">
        <v>3.5</v>
      </c>
      <c r="F419" s="14">
        <v>12.46</v>
      </c>
      <c r="G419" s="12">
        <f t="shared" si="305"/>
        <v>0.47609999999999991</v>
      </c>
      <c r="H419" s="12">
        <f t="shared" si="306"/>
        <v>540225</v>
      </c>
      <c r="I419" s="12">
        <f t="shared" si="307"/>
        <v>86436</v>
      </c>
      <c r="J419" s="12">
        <f t="shared" si="308"/>
        <v>48620.25</v>
      </c>
      <c r="K419" s="12">
        <f t="shared" si="309"/>
        <v>12.25</v>
      </c>
      <c r="L419" s="12">
        <f t="shared" si="310"/>
        <v>155.25160000000002</v>
      </c>
      <c r="M419" s="12">
        <f t="shared" si="295"/>
        <v>507.15</v>
      </c>
      <c r="N419" s="12">
        <f t="shared" si="311"/>
        <v>202.85999999999999</v>
      </c>
      <c r="O419" s="15">
        <f t="shared" si="312"/>
        <v>152.14499999999998</v>
      </c>
      <c r="P419" s="12">
        <f t="shared" si="296"/>
        <v>2.415</v>
      </c>
      <c r="Q419" s="12">
        <f t="shared" si="313"/>
        <v>216090</v>
      </c>
      <c r="R419" s="12">
        <f t="shared" si="297"/>
        <v>162067.5</v>
      </c>
      <c r="S419" s="12">
        <f t="shared" si="298"/>
        <v>2572.5</v>
      </c>
      <c r="T419" s="12">
        <f t="shared" si="314"/>
        <v>64827</v>
      </c>
      <c r="U419" s="12">
        <f t="shared" si="315"/>
        <v>1029</v>
      </c>
      <c r="V419" s="12">
        <f t="shared" si="299"/>
        <v>771.75</v>
      </c>
      <c r="W419" s="15">
        <f t="shared" si="316"/>
        <v>8.5974000000000004</v>
      </c>
      <c r="X419" s="12">
        <f t="shared" si="300"/>
        <v>9158.1</v>
      </c>
      <c r="Y419" s="12">
        <f t="shared" si="317"/>
        <v>3663.2400000000002</v>
      </c>
      <c r="Z419" s="12">
        <f t="shared" si="301"/>
        <v>2747.4300000000003</v>
      </c>
      <c r="AA419" s="12">
        <f t="shared" si="302"/>
        <v>43.61</v>
      </c>
      <c r="AB419" s="12">
        <f t="shared" si="303"/>
        <v>12.799192204392508</v>
      </c>
      <c r="AC419" s="15">
        <f t="shared" si="304"/>
        <v>-0.33919220439250708</v>
      </c>
      <c r="AD419" s="15">
        <f t="shared" si="318"/>
        <v>-9.84719531249997</v>
      </c>
      <c r="AE419" s="15">
        <f t="shared" si="319"/>
        <v>0.1150513515206483</v>
      </c>
      <c r="AF419" s="15">
        <f t="shared" si="320"/>
        <v>96.967255522521384</v>
      </c>
      <c r="AG419" s="15">
        <f t="shared" si="321"/>
        <v>-2.722248831400538E-2</v>
      </c>
      <c r="AH419" s="15">
        <f t="shared" si="322"/>
        <v>2.722248831400538E-2</v>
      </c>
      <c r="AI419" s="15">
        <f t="shared" si="323"/>
        <v>2.7222488314005382</v>
      </c>
      <c r="AJ419" s="7"/>
    </row>
    <row r="420" spans="1:36" x14ac:dyDescent="0.3">
      <c r="A420" s="14">
        <v>0.69</v>
      </c>
      <c r="B420" s="14">
        <v>735</v>
      </c>
      <c r="C420" s="14">
        <v>294</v>
      </c>
      <c r="D420" s="14">
        <v>220.5</v>
      </c>
      <c r="E420" s="14">
        <v>3.5</v>
      </c>
      <c r="F420" s="14">
        <v>12.31</v>
      </c>
      <c r="G420" s="12">
        <f t="shared" si="305"/>
        <v>0.47609999999999991</v>
      </c>
      <c r="H420" s="12">
        <f t="shared" si="306"/>
        <v>540225</v>
      </c>
      <c r="I420" s="12">
        <f t="shared" si="307"/>
        <v>86436</v>
      </c>
      <c r="J420" s="12">
        <f t="shared" si="308"/>
        <v>48620.25</v>
      </c>
      <c r="K420" s="12">
        <f t="shared" si="309"/>
        <v>12.25</v>
      </c>
      <c r="L420" s="12">
        <f t="shared" si="310"/>
        <v>151.5361</v>
      </c>
      <c r="M420" s="12">
        <f t="shared" si="295"/>
        <v>507.15</v>
      </c>
      <c r="N420" s="12">
        <f t="shared" si="311"/>
        <v>202.85999999999999</v>
      </c>
      <c r="O420" s="15">
        <f t="shared" si="312"/>
        <v>152.14499999999998</v>
      </c>
      <c r="P420" s="12">
        <f t="shared" si="296"/>
        <v>2.415</v>
      </c>
      <c r="Q420" s="12">
        <f t="shared" si="313"/>
        <v>216090</v>
      </c>
      <c r="R420" s="12">
        <f t="shared" si="297"/>
        <v>162067.5</v>
      </c>
      <c r="S420" s="12">
        <f t="shared" si="298"/>
        <v>2572.5</v>
      </c>
      <c r="T420" s="12">
        <f t="shared" si="314"/>
        <v>64827</v>
      </c>
      <c r="U420" s="12">
        <f t="shared" si="315"/>
        <v>1029</v>
      </c>
      <c r="V420" s="12">
        <f t="shared" si="299"/>
        <v>771.75</v>
      </c>
      <c r="W420" s="15">
        <f t="shared" si="316"/>
        <v>8.4939</v>
      </c>
      <c r="X420" s="12">
        <f t="shared" si="300"/>
        <v>9047.85</v>
      </c>
      <c r="Y420" s="12">
        <f t="shared" si="317"/>
        <v>3619.1400000000003</v>
      </c>
      <c r="Z420" s="12">
        <f t="shared" si="301"/>
        <v>2714.355</v>
      </c>
      <c r="AA420" s="12">
        <f t="shared" si="302"/>
        <v>43.085000000000001</v>
      </c>
      <c r="AB420" s="12">
        <f t="shared" si="303"/>
        <v>12.799192204392508</v>
      </c>
      <c r="AC420" s="15">
        <f t="shared" si="304"/>
        <v>-0.48919220439250743</v>
      </c>
      <c r="AD420" s="15">
        <f t="shared" si="318"/>
        <v>-9.9971953124999704</v>
      </c>
      <c r="AE420" s="15">
        <f t="shared" si="319"/>
        <v>0.23930901283840078</v>
      </c>
      <c r="AF420" s="15">
        <f t="shared" si="320"/>
        <v>99.943914116271387</v>
      </c>
      <c r="AG420" s="15">
        <f t="shared" si="321"/>
        <v>-3.9739415466491262E-2</v>
      </c>
      <c r="AH420" s="15">
        <f t="shared" si="322"/>
        <v>3.9739415466491262E-2</v>
      </c>
      <c r="AI420" s="15">
        <f t="shared" si="323"/>
        <v>3.9739415466491264</v>
      </c>
      <c r="AJ420" s="7"/>
    </row>
    <row r="421" spans="1:36" x14ac:dyDescent="0.3">
      <c r="A421" s="14">
        <v>0.69</v>
      </c>
      <c r="B421" s="14">
        <v>735</v>
      </c>
      <c r="C421" s="14">
        <v>294</v>
      </c>
      <c r="D421" s="14">
        <v>220.5</v>
      </c>
      <c r="E421" s="14">
        <v>3.5</v>
      </c>
      <c r="F421" s="14">
        <v>12.12</v>
      </c>
      <c r="G421" s="12">
        <f t="shared" si="305"/>
        <v>0.47609999999999991</v>
      </c>
      <c r="H421" s="12">
        <f t="shared" si="306"/>
        <v>540225</v>
      </c>
      <c r="I421" s="12">
        <f t="shared" si="307"/>
        <v>86436</v>
      </c>
      <c r="J421" s="12">
        <f t="shared" si="308"/>
        <v>48620.25</v>
      </c>
      <c r="K421" s="12">
        <f t="shared" si="309"/>
        <v>12.25</v>
      </c>
      <c r="L421" s="12">
        <f t="shared" si="310"/>
        <v>146.89439999999999</v>
      </c>
      <c r="M421" s="12">
        <f t="shared" si="295"/>
        <v>507.15</v>
      </c>
      <c r="N421" s="12">
        <f t="shared" si="311"/>
        <v>202.85999999999999</v>
      </c>
      <c r="O421" s="15">
        <f t="shared" si="312"/>
        <v>152.14499999999998</v>
      </c>
      <c r="P421" s="12">
        <f t="shared" si="296"/>
        <v>2.415</v>
      </c>
      <c r="Q421" s="12">
        <f t="shared" si="313"/>
        <v>216090</v>
      </c>
      <c r="R421" s="12">
        <f t="shared" si="297"/>
        <v>162067.5</v>
      </c>
      <c r="S421" s="12">
        <f t="shared" si="298"/>
        <v>2572.5</v>
      </c>
      <c r="T421" s="12">
        <f t="shared" si="314"/>
        <v>64827</v>
      </c>
      <c r="U421" s="12">
        <f t="shared" si="315"/>
        <v>1029</v>
      </c>
      <c r="V421" s="12">
        <f t="shared" si="299"/>
        <v>771.75</v>
      </c>
      <c r="W421" s="15">
        <f t="shared" si="316"/>
        <v>8.3627999999999982</v>
      </c>
      <c r="X421" s="12">
        <f t="shared" si="300"/>
        <v>8908.1999999999989</v>
      </c>
      <c r="Y421" s="12">
        <f t="shared" si="317"/>
        <v>3563.2799999999997</v>
      </c>
      <c r="Z421" s="12">
        <f t="shared" si="301"/>
        <v>2672.46</v>
      </c>
      <c r="AA421" s="12">
        <f t="shared" si="302"/>
        <v>42.419999999999995</v>
      </c>
      <c r="AB421" s="12">
        <f t="shared" si="303"/>
        <v>12.799192204392508</v>
      </c>
      <c r="AC421" s="15">
        <f t="shared" si="304"/>
        <v>-0.67919220439250871</v>
      </c>
      <c r="AD421" s="15">
        <f t="shared" si="318"/>
        <v>-10.187195312499972</v>
      </c>
      <c r="AE421" s="15">
        <f t="shared" si="319"/>
        <v>0.46130205050755535</v>
      </c>
      <c r="AF421" s="15">
        <f t="shared" si="320"/>
        <v>103.7789483350214</v>
      </c>
      <c r="AG421" s="15">
        <f t="shared" si="321"/>
        <v>-5.6038960758457816E-2</v>
      </c>
      <c r="AH421" s="15">
        <f t="shared" si="322"/>
        <v>5.6038960758457816E-2</v>
      </c>
      <c r="AI421" s="15">
        <f t="shared" si="323"/>
        <v>5.6038960758457819</v>
      </c>
      <c r="AJ421" s="7"/>
    </row>
    <row r="422" spans="1:36" x14ac:dyDescent="0.3">
      <c r="A422" s="14">
        <v>0.66</v>
      </c>
      <c r="B422" s="14">
        <v>759.5</v>
      </c>
      <c r="C422" s="14">
        <v>318.5</v>
      </c>
      <c r="D422" s="14">
        <v>220.5</v>
      </c>
      <c r="E422" s="14">
        <v>3.5</v>
      </c>
      <c r="F422" s="14">
        <v>12.97</v>
      </c>
      <c r="G422" s="12">
        <f t="shared" si="305"/>
        <v>0.43560000000000004</v>
      </c>
      <c r="H422" s="12">
        <f t="shared" si="306"/>
        <v>576840.25</v>
      </c>
      <c r="I422" s="12">
        <f t="shared" si="307"/>
        <v>101442.25</v>
      </c>
      <c r="J422" s="12">
        <f t="shared" si="308"/>
        <v>48620.25</v>
      </c>
      <c r="K422" s="12">
        <f t="shared" si="309"/>
        <v>12.25</v>
      </c>
      <c r="L422" s="12">
        <f t="shared" si="310"/>
        <v>168.22090000000003</v>
      </c>
      <c r="M422" s="12">
        <f t="shared" si="295"/>
        <v>501.27000000000004</v>
      </c>
      <c r="N422" s="12">
        <f t="shared" si="311"/>
        <v>210.21</v>
      </c>
      <c r="O422" s="15">
        <f t="shared" si="312"/>
        <v>145.53</v>
      </c>
      <c r="P422" s="12">
        <f t="shared" si="296"/>
        <v>2.31</v>
      </c>
      <c r="Q422" s="12">
        <f t="shared" si="313"/>
        <v>241900.75</v>
      </c>
      <c r="R422" s="12">
        <f t="shared" si="297"/>
        <v>167469.75</v>
      </c>
      <c r="S422" s="12">
        <f t="shared" si="298"/>
        <v>2658.25</v>
      </c>
      <c r="T422" s="12">
        <f t="shared" si="314"/>
        <v>70229.25</v>
      </c>
      <c r="U422" s="12">
        <f t="shared" si="315"/>
        <v>1114.75</v>
      </c>
      <c r="V422" s="12">
        <f t="shared" si="299"/>
        <v>771.75</v>
      </c>
      <c r="W422" s="15">
        <f t="shared" si="316"/>
        <v>8.5602</v>
      </c>
      <c r="X422" s="12">
        <f t="shared" si="300"/>
        <v>9850.7150000000001</v>
      </c>
      <c r="Y422" s="12">
        <f t="shared" si="317"/>
        <v>4130.9450000000006</v>
      </c>
      <c r="Z422" s="12">
        <f t="shared" si="301"/>
        <v>2859.8850000000002</v>
      </c>
      <c r="AA422" s="12">
        <f t="shared" si="302"/>
        <v>45.395000000000003</v>
      </c>
      <c r="AB422" s="12">
        <f t="shared" si="303"/>
        <v>14.093729651530335</v>
      </c>
      <c r="AC422" s="15">
        <f t="shared" si="304"/>
        <v>-1.1237296515303346</v>
      </c>
      <c r="AD422" s="15">
        <f t="shared" si="318"/>
        <v>-9.3371953124999703</v>
      </c>
      <c r="AE422" s="15">
        <f t="shared" si="319"/>
        <v>1.2627683297284871</v>
      </c>
      <c r="AF422" s="15">
        <f t="shared" si="320"/>
        <v>87.183216303771417</v>
      </c>
      <c r="AG422" s="15">
        <f t="shared" si="321"/>
        <v>-8.6640682461860796E-2</v>
      </c>
      <c r="AH422" s="15">
        <f t="shared" si="322"/>
        <v>8.6640682461860796E-2</v>
      </c>
      <c r="AI422" s="15">
        <f t="shared" si="323"/>
        <v>8.6640682461860798</v>
      </c>
      <c r="AJ422" s="7"/>
    </row>
    <row r="423" spans="1:36" x14ac:dyDescent="0.3">
      <c r="A423" s="14">
        <v>0.66</v>
      </c>
      <c r="B423" s="14">
        <v>759.5</v>
      </c>
      <c r="C423" s="14">
        <v>318.5</v>
      </c>
      <c r="D423" s="14">
        <v>220.5</v>
      </c>
      <c r="E423" s="14">
        <v>3.5</v>
      </c>
      <c r="F423" s="14">
        <v>13.01</v>
      </c>
      <c r="G423" s="12">
        <f t="shared" si="305"/>
        <v>0.43560000000000004</v>
      </c>
      <c r="H423" s="12">
        <f t="shared" si="306"/>
        <v>576840.25</v>
      </c>
      <c r="I423" s="12">
        <f t="shared" si="307"/>
        <v>101442.25</v>
      </c>
      <c r="J423" s="12">
        <f t="shared" si="308"/>
        <v>48620.25</v>
      </c>
      <c r="K423" s="12">
        <f t="shared" si="309"/>
        <v>12.25</v>
      </c>
      <c r="L423" s="12">
        <f t="shared" si="310"/>
        <v>169.26009999999999</v>
      </c>
      <c r="M423" s="12">
        <f t="shared" si="295"/>
        <v>501.27000000000004</v>
      </c>
      <c r="N423" s="12">
        <f t="shared" si="311"/>
        <v>210.21</v>
      </c>
      <c r="O423" s="15">
        <f t="shared" si="312"/>
        <v>145.53</v>
      </c>
      <c r="P423" s="12">
        <f t="shared" si="296"/>
        <v>2.31</v>
      </c>
      <c r="Q423" s="12">
        <f t="shared" si="313"/>
        <v>241900.75</v>
      </c>
      <c r="R423" s="12">
        <f t="shared" si="297"/>
        <v>167469.75</v>
      </c>
      <c r="S423" s="12">
        <f t="shared" si="298"/>
        <v>2658.25</v>
      </c>
      <c r="T423" s="12">
        <f t="shared" si="314"/>
        <v>70229.25</v>
      </c>
      <c r="U423" s="12">
        <f t="shared" si="315"/>
        <v>1114.75</v>
      </c>
      <c r="V423" s="12">
        <f t="shared" si="299"/>
        <v>771.75</v>
      </c>
      <c r="W423" s="15">
        <f t="shared" si="316"/>
        <v>8.5866000000000007</v>
      </c>
      <c r="X423" s="12">
        <f t="shared" si="300"/>
        <v>9881.0949999999993</v>
      </c>
      <c r="Y423" s="12">
        <f t="shared" si="317"/>
        <v>4143.6849999999995</v>
      </c>
      <c r="Z423" s="12">
        <f t="shared" si="301"/>
        <v>2868.7049999999999</v>
      </c>
      <c r="AA423" s="12">
        <f t="shared" si="302"/>
        <v>45.534999999999997</v>
      </c>
      <c r="AB423" s="12">
        <f t="shared" si="303"/>
        <v>14.093729651530335</v>
      </c>
      <c r="AC423" s="15">
        <f t="shared" si="304"/>
        <v>-1.0837296515303354</v>
      </c>
      <c r="AD423" s="15">
        <f t="shared" si="318"/>
        <v>-9.2971953124999711</v>
      </c>
      <c r="AE423" s="15">
        <f t="shared" si="319"/>
        <v>1.1744699576060622</v>
      </c>
      <c r="AF423" s="15">
        <f t="shared" si="320"/>
        <v>86.437840678771437</v>
      </c>
      <c r="AG423" s="15">
        <f t="shared" si="321"/>
        <v>-8.3299742623392417E-2</v>
      </c>
      <c r="AH423" s="15">
        <f t="shared" si="322"/>
        <v>8.3299742623392417E-2</v>
      </c>
      <c r="AI423" s="15">
        <f t="shared" si="323"/>
        <v>8.3299742623392419</v>
      </c>
      <c r="AJ423" s="7"/>
    </row>
    <row r="424" spans="1:36" x14ac:dyDescent="0.3">
      <c r="A424" s="14">
        <v>0.66</v>
      </c>
      <c r="B424" s="14">
        <v>759.5</v>
      </c>
      <c r="C424" s="14">
        <v>318.5</v>
      </c>
      <c r="D424" s="14">
        <v>220.5</v>
      </c>
      <c r="E424" s="14">
        <v>3.5</v>
      </c>
      <c r="F424" s="14">
        <v>12.74</v>
      </c>
      <c r="G424" s="12">
        <f t="shared" si="305"/>
        <v>0.43560000000000004</v>
      </c>
      <c r="H424" s="12">
        <f t="shared" si="306"/>
        <v>576840.25</v>
      </c>
      <c r="I424" s="12">
        <f t="shared" si="307"/>
        <v>101442.25</v>
      </c>
      <c r="J424" s="12">
        <f t="shared" si="308"/>
        <v>48620.25</v>
      </c>
      <c r="K424" s="12">
        <f t="shared" si="309"/>
        <v>12.25</v>
      </c>
      <c r="L424" s="12">
        <f t="shared" si="310"/>
        <v>162.30760000000001</v>
      </c>
      <c r="M424" s="12">
        <f t="shared" si="295"/>
        <v>501.27000000000004</v>
      </c>
      <c r="N424" s="12">
        <f t="shared" si="311"/>
        <v>210.21</v>
      </c>
      <c r="O424" s="15">
        <f t="shared" si="312"/>
        <v>145.53</v>
      </c>
      <c r="P424" s="12">
        <f t="shared" si="296"/>
        <v>2.31</v>
      </c>
      <c r="Q424" s="12">
        <f t="shared" si="313"/>
        <v>241900.75</v>
      </c>
      <c r="R424" s="12">
        <f t="shared" si="297"/>
        <v>167469.75</v>
      </c>
      <c r="S424" s="12">
        <f t="shared" si="298"/>
        <v>2658.25</v>
      </c>
      <c r="T424" s="12">
        <f t="shared" si="314"/>
        <v>70229.25</v>
      </c>
      <c r="U424" s="12">
        <f t="shared" si="315"/>
        <v>1114.75</v>
      </c>
      <c r="V424" s="12">
        <f t="shared" si="299"/>
        <v>771.75</v>
      </c>
      <c r="W424" s="15">
        <f t="shared" si="316"/>
        <v>8.4084000000000003</v>
      </c>
      <c r="X424" s="12">
        <f t="shared" si="300"/>
        <v>9676.0300000000007</v>
      </c>
      <c r="Y424" s="12">
        <f t="shared" si="317"/>
        <v>4057.69</v>
      </c>
      <c r="Z424" s="12">
        <f t="shared" si="301"/>
        <v>2809.17</v>
      </c>
      <c r="AA424" s="12">
        <f t="shared" si="302"/>
        <v>44.59</v>
      </c>
      <c r="AB424" s="12">
        <f t="shared" si="303"/>
        <v>14.093729651530335</v>
      </c>
      <c r="AC424" s="15">
        <f t="shared" si="304"/>
        <v>-1.353729651530335</v>
      </c>
      <c r="AD424" s="15">
        <f t="shared" si="318"/>
        <v>-9.5671953124999707</v>
      </c>
      <c r="AE424" s="15">
        <f t="shared" si="319"/>
        <v>1.8325839694324422</v>
      </c>
      <c r="AF424" s="15">
        <f t="shared" si="320"/>
        <v>91.531226147521409</v>
      </c>
      <c r="AG424" s="15">
        <f t="shared" si="321"/>
        <v>-0.10625821440583477</v>
      </c>
      <c r="AH424" s="15">
        <f t="shared" si="322"/>
        <v>0.10625821440583477</v>
      </c>
      <c r="AI424" s="15">
        <f t="shared" si="323"/>
        <v>10.625821440583477</v>
      </c>
      <c r="AJ424" s="7"/>
    </row>
    <row r="425" spans="1:36" x14ac:dyDescent="0.3">
      <c r="A425" s="14">
        <v>0.66</v>
      </c>
      <c r="B425" s="14">
        <v>759.5</v>
      </c>
      <c r="C425" s="14">
        <v>318.5</v>
      </c>
      <c r="D425" s="14">
        <v>220.5</v>
      </c>
      <c r="E425" s="14">
        <v>3.5</v>
      </c>
      <c r="F425" s="14">
        <v>12.84</v>
      </c>
      <c r="G425" s="12">
        <f t="shared" si="305"/>
        <v>0.43560000000000004</v>
      </c>
      <c r="H425" s="12">
        <f t="shared" si="306"/>
        <v>576840.25</v>
      </c>
      <c r="I425" s="12">
        <f t="shared" si="307"/>
        <v>101442.25</v>
      </c>
      <c r="J425" s="12">
        <f t="shared" si="308"/>
        <v>48620.25</v>
      </c>
      <c r="K425" s="12">
        <f t="shared" si="309"/>
        <v>12.25</v>
      </c>
      <c r="L425" s="12">
        <f t="shared" si="310"/>
        <v>164.8656</v>
      </c>
      <c r="M425" s="12">
        <f t="shared" si="295"/>
        <v>501.27000000000004</v>
      </c>
      <c r="N425" s="12">
        <f t="shared" si="311"/>
        <v>210.21</v>
      </c>
      <c r="O425" s="15">
        <f t="shared" si="312"/>
        <v>145.53</v>
      </c>
      <c r="P425" s="12">
        <f t="shared" si="296"/>
        <v>2.31</v>
      </c>
      <c r="Q425" s="12">
        <f t="shared" si="313"/>
        <v>241900.75</v>
      </c>
      <c r="R425" s="12">
        <f t="shared" si="297"/>
        <v>167469.75</v>
      </c>
      <c r="S425" s="12">
        <f t="shared" si="298"/>
        <v>2658.25</v>
      </c>
      <c r="T425" s="12">
        <f t="shared" si="314"/>
        <v>70229.25</v>
      </c>
      <c r="U425" s="12">
        <f t="shared" si="315"/>
        <v>1114.75</v>
      </c>
      <c r="V425" s="12">
        <f t="shared" si="299"/>
        <v>771.75</v>
      </c>
      <c r="W425" s="15">
        <f t="shared" si="316"/>
        <v>8.474400000000001</v>
      </c>
      <c r="X425" s="12">
        <f t="shared" si="300"/>
        <v>9751.98</v>
      </c>
      <c r="Y425" s="12">
        <f t="shared" si="317"/>
        <v>4089.54</v>
      </c>
      <c r="Z425" s="12">
        <f t="shared" si="301"/>
        <v>2831.22</v>
      </c>
      <c r="AA425" s="12">
        <f t="shared" si="302"/>
        <v>44.94</v>
      </c>
      <c r="AB425" s="12">
        <f t="shared" si="303"/>
        <v>14.093729651530335</v>
      </c>
      <c r="AC425" s="15">
        <f t="shared" si="304"/>
        <v>-1.2537296515303353</v>
      </c>
      <c r="AD425" s="15">
        <f t="shared" si="318"/>
        <v>-9.467195312499971</v>
      </c>
      <c r="AE425" s="15">
        <f t="shared" si="319"/>
        <v>1.571838039126376</v>
      </c>
      <c r="AF425" s="15">
        <f t="shared" si="320"/>
        <v>89.627787085021424</v>
      </c>
      <c r="AG425" s="15">
        <f t="shared" si="321"/>
        <v>-9.7642496225104E-2</v>
      </c>
      <c r="AH425" s="15">
        <f t="shared" si="322"/>
        <v>9.7642496225104E-2</v>
      </c>
      <c r="AI425" s="15">
        <f t="shared" si="323"/>
        <v>9.7642496225104001</v>
      </c>
      <c r="AJ425" s="7"/>
    </row>
    <row r="426" spans="1:36" x14ac:dyDescent="0.3">
      <c r="A426" s="14">
        <v>0.64</v>
      </c>
      <c r="B426" s="14">
        <v>784</v>
      </c>
      <c r="C426" s="14">
        <v>343</v>
      </c>
      <c r="D426" s="14">
        <v>220.5</v>
      </c>
      <c r="E426" s="14">
        <v>3.5</v>
      </c>
      <c r="F426" s="14">
        <v>16.829999999999998</v>
      </c>
      <c r="G426" s="12">
        <f t="shared" si="305"/>
        <v>0.40960000000000002</v>
      </c>
      <c r="H426" s="12">
        <f t="shared" si="306"/>
        <v>614656</v>
      </c>
      <c r="I426" s="12">
        <f t="shared" si="307"/>
        <v>117649</v>
      </c>
      <c r="J426" s="12">
        <f t="shared" si="308"/>
        <v>48620.25</v>
      </c>
      <c r="K426" s="12">
        <f t="shared" si="309"/>
        <v>12.25</v>
      </c>
      <c r="L426" s="12">
        <f t="shared" si="310"/>
        <v>283.24889999999994</v>
      </c>
      <c r="M426" s="12">
        <f t="shared" si="295"/>
        <v>501.76</v>
      </c>
      <c r="N426" s="12">
        <f t="shared" si="311"/>
        <v>219.52</v>
      </c>
      <c r="O426" s="15">
        <f t="shared" si="312"/>
        <v>141.12</v>
      </c>
      <c r="P426" s="12">
        <f t="shared" si="296"/>
        <v>2.2400000000000002</v>
      </c>
      <c r="Q426" s="12">
        <f t="shared" si="313"/>
        <v>268912</v>
      </c>
      <c r="R426" s="12">
        <f t="shared" si="297"/>
        <v>172872</v>
      </c>
      <c r="S426" s="12">
        <f t="shared" si="298"/>
        <v>2744</v>
      </c>
      <c r="T426" s="12">
        <f t="shared" si="314"/>
        <v>75631.5</v>
      </c>
      <c r="U426" s="12">
        <f t="shared" si="315"/>
        <v>1200.5</v>
      </c>
      <c r="V426" s="12">
        <f t="shared" si="299"/>
        <v>771.75</v>
      </c>
      <c r="W426" s="15">
        <f t="shared" si="316"/>
        <v>10.771199999999999</v>
      </c>
      <c r="X426" s="12">
        <f t="shared" si="300"/>
        <v>13194.72</v>
      </c>
      <c r="Y426" s="12">
        <f t="shared" si="317"/>
        <v>5772.69</v>
      </c>
      <c r="Z426" s="12">
        <f t="shared" si="301"/>
        <v>3711.0149999999994</v>
      </c>
      <c r="AA426" s="12">
        <f t="shared" si="302"/>
        <v>58.904999999999994</v>
      </c>
      <c r="AB426" s="12">
        <f t="shared" si="303"/>
        <v>14.740532780900818</v>
      </c>
      <c r="AC426" s="15">
        <f t="shared" si="304"/>
        <v>2.0894672190991805</v>
      </c>
      <c r="AD426" s="15">
        <f t="shared" si="318"/>
        <v>-5.4771953124999726</v>
      </c>
      <c r="AE426" s="15">
        <f t="shared" si="319"/>
        <v>4.3658732596900629</v>
      </c>
      <c r="AF426" s="15">
        <f t="shared" si="320"/>
        <v>29.999668491271674</v>
      </c>
      <c r="AG426" s="15">
        <f t="shared" si="321"/>
        <v>0.12415134991676653</v>
      </c>
      <c r="AH426" s="15">
        <f t="shared" si="322"/>
        <v>0.12415134991676653</v>
      </c>
      <c r="AI426" s="15">
        <f t="shared" si="323"/>
        <v>12.415134991676654</v>
      </c>
      <c r="AJ426" s="7"/>
    </row>
    <row r="427" spans="1:36" x14ac:dyDescent="0.3">
      <c r="A427" s="14">
        <v>0.64</v>
      </c>
      <c r="B427" s="14">
        <v>784</v>
      </c>
      <c r="C427" s="14">
        <v>343</v>
      </c>
      <c r="D427" s="14">
        <v>220.5</v>
      </c>
      <c r="E427" s="14">
        <v>3.5</v>
      </c>
      <c r="F427" s="14">
        <v>16.93</v>
      </c>
      <c r="G427" s="12">
        <f t="shared" si="305"/>
        <v>0.40960000000000002</v>
      </c>
      <c r="H427" s="12">
        <f t="shared" si="306"/>
        <v>614656</v>
      </c>
      <c r="I427" s="12">
        <f t="shared" si="307"/>
        <v>117649</v>
      </c>
      <c r="J427" s="12">
        <f t="shared" si="308"/>
        <v>48620.25</v>
      </c>
      <c r="K427" s="12">
        <f t="shared" si="309"/>
        <v>12.25</v>
      </c>
      <c r="L427" s="12">
        <f t="shared" si="310"/>
        <v>286.62489999999997</v>
      </c>
      <c r="M427" s="12">
        <f t="shared" si="295"/>
        <v>501.76</v>
      </c>
      <c r="N427" s="12">
        <f t="shared" si="311"/>
        <v>219.52</v>
      </c>
      <c r="O427" s="15">
        <f t="shared" si="312"/>
        <v>141.12</v>
      </c>
      <c r="P427" s="12">
        <f t="shared" si="296"/>
        <v>2.2400000000000002</v>
      </c>
      <c r="Q427" s="12">
        <f t="shared" si="313"/>
        <v>268912</v>
      </c>
      <c r="R427" s="12">
        <f t="shared" si="297"/>
        <v>172872</v>
      </c>
      <c r="S427" s="12">
        <f t="shared" si="298"/>
        <v>2744</v>
      </c>
      <c r="T427" s="12">
        <f t="shared" si="314"/>
        <v>75631.5</v>
      </c>
      <c r="U427" s="12">
        <f t="shared" si="315"/>
        <v>1200.5</v>
      </c>
      <c r="V427" s="12">
        <f t="shared" si="299"/>
        <v>771.75</v>
      </c>
      <c r="W427" s="15">
        <f t="shared" si="316"/>
        <v>10.8352</v>
      </c>
      <c r="X427" s="12">
        <f t="shared" si="300"/>
        <v>13273.119999999999</v>
      </c>
      <c r="Y427" s="12">
        <f t="shared" si="317"/>
        <v>5806.99</v>
      </c>
      <c r="Z427" s="12">
        <f t="shared" si="301"/>
        <v>3733.0650000000001</v>
      </c>
      <c r="AA427" s="12">
        <f t="shared" si="302"/>
        <v>59.254999999999995</v>
      </c>
      <c r="AB427" s="12">
        <f t="shared" si="303"/>
        <v>14.740532780900818</v>
      </c>
      <c r="AC427" s="15">
        <f t="shared" si="304"/>
        <v>2.189467219099182</v>
      </c>
      <c r="AD427" s="15">
        <f t="shared" si="318"/>
        <v>-5.3771953124999712</v>
      </c>
      <c r="AE427" s="15">
        <f t="shared" si="319"/>
        <v>4.7937667035099052</v>
      </c>
      <c r="AF427" s="15">
        <f t="shared" si="320"/>
        <v>28.914229428771662</v>
      </c>
      <c r="AG427" s="15">
        <f t="shared" si="321"/>
        <v>0.12932470284106215</v>
      </c>
      <c r="AH427" s="15">
        <f t="shared" si="322"/>
        <v>0.12932470284106215</v>
      </c>
      <c r="AI427" s="15">
        <f t="shared" si="323"/>
        <v>12.932470284106214</v>
      </c>
      <c r="AJ427" s="7"/>
    </row>
    <row r="428" spans="1:36" x14ac:dyDescent="0.3">
      <c r="A428" s="14">
        <v>0.64</v>
      </c>
      <c r="B428" s="14">
        <v>784</v>
      </c>
      <c r="C428" s="14">
        <v>343</v>
      </c>
      <c r="D428" s="14">
        <v>220.5</v>
      </c>
      <c r="E428" s="14">
        <v>3.5</v>
      </c>
      <c r="F428" s="14">
        <v>16.66</v>
      </c>
      <c r="G428" s="12">
        <f t="shared" si="305"/>
        <v>0.40960000000000002</v>
      </c>
      <c r="H428" s="12">
        <f t="shared" si="306"/>
        <v>614656</v>
      </c>
      <c r="I428" s="12">
        <f t="shared" si="307"/>
        <v>117649</v>
      </c>
      <c r="J428" s="12">
        <f t="shared" si="308"/>
        <v>48620.25</v>
      </c>
      <c r="K428" s="12">
        <f t="shared" si="309"/>
        <v>12.25</v>
      </c>
      <c r="L428" s="12">
        <f t="shared" si="310"/>
        <v>277.55560000000003</v>
      </c>
      <c r="M428" s="12">
        <f t="shared" si="295"/>
        <v>501.76</v>
      </c>
      <c r="N428" s="12">
        <f t="shared" si="311"/>
        <v>219.52</v>
      </c>
      <c r="O428" s="15">
        <f t="shared" si="312"/>
        <v>141.12</v>
      </c>
      <c r="P428" s="12">
        <f t="shared" si="296"/>
        <v>2.2400000000000002</v>
      </c>
      <c r="Q428" s="12">
        <f t="shared" si="313"/>
        <v>268912</v>
      </c>
      <c r="R428" s="12">
        <f t="shared" si="297"/>
        <v>172872</v>
      </c>
      <c r="S428" s="12">
        <f t="shared" si="298"/>
        <v>2744</v>
      </c>
      <c r="T428" s="12">
        <f t="shared" si="314"/>
        <v>75631.5</v>
      </c>
      <c r="U428" s="12">
        <f t="shared" si="315"/>
        <v>1200.5</v>
      </c>
      <c r="V428" s="12">
        <f t="shared" si="299"/>
        <v>771.75</v>
      </c>
      <c r="W428" s="15">
        <f t="shared" si="316"/>
        <v>10.6624</v>
      </c>
      <c r="X428" s="12">
        <f t="shared" si="300"/>
        <v>13061.44</v>
      </c>
      <c r="Y428" s="12">
        <f t="shared" si="317"/>
        <v>5714.38</v>
      </c>
      <c r="Z428" s="12">
        <f t="shared" si="301"/>
        <v>3673.53</v>
      </c>
      <c r="AA428" s="12">
        <f t="shared" si="302"/>
        <v>58.31</v>
      </c>
      <c r="AB428" s="12">
        <f t="shared" si="303"/>
        <v>14.740532780900818</v>
      </c>
      <c r="AC428" s="15">
        <f t="shared" si="304"/>
        <v>1.9194672190991824</v>
      </c>
      <c r="AD428" s="15">
        <f t="shared" si="318"/>
        <v>-5.6471953124999708</v>
      </c>
      <c r="AE428" s="15">
        <f t="shared" si="319"/>
        <v>3.6843544051963488</v>
      </c>
      <c r="AF428" s="15">
        <f t="shared" si="320"/>
        <v>31.890814897521643</v>
      </c>
      <c r="AG428" s="15">
        <f t="shared" si="321"/>
        <v>0.11521411879346832</v>
      </c>
      <c r="AH428" s="15">
        <f t="shared" si="322"/>
        <v>0.11521411879346832</v>
      </c>
      <c r="AI428" s="15">
        <f t="shared" si="323"/>
        <v>11.521411879346832</v>
      </c>
      <c r="AJ428" s="7"/>
    </row>
    <row r="429" spans="1:36" x14ac:dyDescent="0.3">
      <c r="A429" s="14">
        <v>0.64</v>
      </c>
      <c r="B429" s="14">
        <v>784</v>
      </c>
      <c r="C429" s="14">
        <v>343</v>
      </c>
      <c r="D429" s="14">
        <v>220.5</v>
      </c>
      <c r="E429" s="14">
        <v>3.5</v>
      </c>
      <c r="F429" s="14">
        <v>16.86</v>
      </c>
      <c r="G429" s="12">
        <f t="shared" si="305"/>
        <v>0.40960000000000002</v>
      </c>
      <c r="H429" s="12">
        <f t="shared" si="306"/>
        <v>614656</v>
      </c>
      <c r="I429" s="12">
        <f t="shared" si="307"/>
        <v>117649</v>
      </c>
      <c r="J429" s="12">
        <f t="shared" si="308"/>
        <v>48620.25</v>
      </c>
      <c r="K429" s="12">
        <f t="shared" si="309"/>
        <v>12.25</v>
      </c>
      <c r="L429" s="12">
        <f t="shared" si="310"/>
        <v>284.25959999999998</v>
      </c>
      <c r="M429" s="12">
        <f t="shared" si="295"/>
        <v>501.76</v>
      </c>
      <c r="N429" s="12">
        <f t="shared" si="311"/>
        <v>219.52</v>
      </c>
      <c r="O429" s="15">
        <f t="shared" si="312"/>
        <v>141.12</v>
      </c>
      <c r="P429" s="12">
        <f t="shared" si="296"/>
        <v>2.2400000000000002</v>
      </c>
      <c r="Q429" s="12">
        <f t="shared" si="313"/>
        <v>268912</v>
      </c>
      <c r="R429" s="12">
        <f t="shared" si="297"/>
        <v>172872</v>
      </c>
      <c r="S429" s="12">
        <f t="shared" si="298"/>
        <v>2744</v>
      </c>
      <c r="T429" s="12">
        <f t="shared" si="314"/>
        <v>75631.5</v>
      </c>
      <c r="U429" s="12">
        <f t="shared" si="315"/>
        <v>1200.5</v>
      </c>
      <c r="V429" s="12">
        <f t="shared" si="299"/>
        <v>771.75</v>
      </c>
      <c r="W429" s="15">
        <f t="shared" si="316"/>
        <v>10.7904</v>
      </c>
      <c r="X429" s="12">
        <f t="shared" si="300"/>
        <v>13218.24</v>
      </c>
      <c r="Y429" s="12">
        <f t="shared" si="317"/>
        <v>5782.98</v>
      </c>
      <c r="Z429" s="12">
        <f t="shared" si="301"/>
        <v>3717.6299999999997</v>
      </c>
      <c r="AA429" s="12">
        <f t="shared" si="302"/>
        <v>59.01</v>
      </c>
      <c r="AB429" s="12">
        <f t="shared" si="303"/>
        <v>14.740532780900818</v>
      </c>
      <c r="AC429" s="15">
        <f t="shared" si="304"/>
        <v>2.1194672190991817</v>
      </c>
      <c r="AD429" s="15">
        <f t="shared" si="318"/>
        <v>-5.4471953124999715</v>
      </c>
      <c r="AE429" s="15">
        <f t="shared" si="319"/>
        <v>4.4921412928360187</v>
      </c>
      <c r="AF429" s="15">
        <f t="shared" si="320"/>
        <v>29.671936772521661</v>
      </c>
      <c r="AG429" s="15">
        <f t="shared" si="321"/>
        <v>0.12570979947207483</v>
      </c>
      <c r="AH429" s="15">
        <f t="shared" si="322"/>
        <v>0.12570979947207483</v>
      </c>
      <c r="AI429" s="15">
        <f t="shared" si="323"/>
        <v>12.570979947207483</v>
      </c>
      <c r="AJ429" s="7"/>
    </row>
    <row r="430" spans="1:36" x14ac:dyDescent="0.3">
      <c r="A430" s="14">
        <v>0.62</v>
      </c>
      <c r="B430" s="14">
        <v>808.5</v>
      </c>
      <c r="C430" s="14">
        <v>367.5</v>
      </c>
      <c r="D430" s="14">
        <v>220.5</v>
      </c>
      <c r="E430" s="14">
        <v>3.5</v>
      </c>
      <c r="F430" s="14">
        <v>13.91</v>
      </c>
      <c r="G430" s="12">
        <f t="shared" si="305"/>
        <v>0.38440000000000002</v>
      </c>
      <c r="H430" s="12">
        <f t="shared" si="306"/>
        <v>653672.25</v>
      </c>
      <c r="I430" s="12">
        <f t="shared" si="307"/>
        <v>135056.25</v>
      </c>
      <c r="J430" s="12">
        <f t="shared" si="308"/>
        <v>48620.25</v>
      </c>
      <c r="K430" s="12">
        <f t="shared" si="309"/>
        <v>12.25</v>
      </c>
      <c r="L430" s="12">
        <f t="shared" si="310"/>
        <v>193.4881</v>
      </c>
      <c r="M430" s="12">
        <f t="shared" si="295"/>
        <v>501.27</v>
      </c>
      <c r="N430" s="12">
        <f t="shared" si="311"/>
        <v>227.85</v>
      </c>
      <c r="O430" s="15">
        <f t="shared" si="312"/>
        <v>136.71</v>
      </c>
      <c r="P430" s="12">
        <f t="shared" si="296"/>
        <v>2.17</v>
      </c>
      <c r="Q430" s="12">
        <f t="shared" si="313"/>
        <v>297123.75</v>
      </c>
      <c r="R430" s="12">
        <f t="shared" si="297"/>
        <v>178274.25</v>
      </c>
      <c r="S430" s="12">
        <f t="shared" si="298"/>
        <v>2829.75</v>
      </c>
      <c r="T430" s="12">
        <f t="shared" si="314"/>
        <v>81033.75</v>
      </c>
      <c r="U430" s="12">
        <f t="shared" si="315"/>
        <v>1286.25</v>
      </c>
      <c r="V430" s="12">
        <f t="shared" si="299"/>
        <v>771.75</v>
      </c>
      <c r="W430" s="15">
        <f t="shared" si="316"/>
        <v>8.6242000000000001</v>
      </c>
      <c r="X430" s="12">
        <f t="shared" si="300"/>
        <v>11246.235000000001</v>
      </c>
      <c r="Y430" s="12">
        <f t="shared" si="317"/>
        <v>5111.9250000000002</v>
      </c>
      <c r="Z430" s="12">
        <f t="shared" si="301"/>
        <v>3067.1550000000002</v>
      </c>
      <c r="AA430" s="12">
        <f t="shared" si="302"/>
        <v>48.685000000000002</v>
      </c>
      <c r="AB430" s="12">
        <f t="shared" si="303"/>
        <v>15.387335910271528</v>
      </c>
      <c r="AC430" s="15">
        <f t="shared" si="304"/>
        <v>-1.4773359102715276</v>
      </c>
      <c r="AD430" s="15">
        <f t="shared" si="318"/>
        <v>-8.3971953124999708</v>
      </c>
      <c r="AE430" s="15">
        <f t="shared" si="319"/>
        <v>2.182521391777803</v>
      </c>
      <c r="AF430" s="15">
        <f t="shared" si="320"/>
        <v>70.512889116271481</v>
      </c>
      <c r="AG430" s="15">
        <f t="shared" si="321"/>
        <v>-0.10620675127760802</v>
      </c>
      <c r="AH430" s="15">
        <f t="shared" si="322"/>
        <v>0.10620675127760802</v>
      </c>
      <c r="AI430" s="15">
        <f t="shared" si="323"/>
        <v>10.620675127760801</v>
      </c>
      <c r="AJ430" s="7"/>
    </row>
    <row r="431" spans="1:36" x14ac:dyDescent="0.3">
      <c r="A431" s="14">
        <v>0.62</v>
      </c>
      <c r="B431" s="14">
        <v>808.5</v>
      </c>
      <c r="C431" s="14">
        <v>367.5</v>
      </c>
      <c r="D431" s="14">
        <v>220.5</v>
      </c>
      <c r="E431" s="14">
        <v>3.5</v>
      </c>
      <c r="F431" s="14">
        <v>14.34</v>
      </c>
      <c r="G431" s="12">
        <f t="shared" si="305"/>
        <v>0.38440000000000002</v>
      </c>
      <c r="H431" s="12">
        <f t="shared" si="306"/>
        <v>653672.25</v>
      </c>
      <c r="I431" s="12">
        <f t="shared" si="307"/>
        <v>135056.25</v>
      </c>
      <c r="J431" s="12">
        <f t="shared" si="308"/>
        <v>48620.25</v>
      </c>
      <c r="K431" s="12">
        <f t="shared" si="309"/>
        <v>12.25</v>
      </c>
      <c r="L431" s="12">
        <f t="shared" si="310"/>
        <v>205.63559999999998</v>
      </c>
      <c r="M431" s="12">
        <f t="shared" si="295"/>
        <v>501.27</v>
      </c>
      <c r="N431" s="12">
        <f t="shared" si="311"/>
        <v>227.85</v>
      </c>
      <c r="O431" s="15">
        <f t="shared" si="312"/>
        <v>136.71</v>
      </c>
      <c r="P431" s="12">
        <f t="shared" si="296"/>
        <v>2.17</v>
      </c>
      <c r="Q431" s="12">
        <f t="shared" si="313"/>
        <v>297123.75</v>
      </c>
      <c r="R431" s="12">
        <f t="shared" si="297"/>
        <v>178274.25</v>
      </c>
      <c r="S431" s="12">
        <f t="shared" si="298"/>
        <v>2829.75</v>
      </c>
      <c r="T431" s="12">
        <f t="shared" si="314"/>
        <v>81033.75</v>
      </c>
      <c r="U431" s="12">
        <f t="shared" si="315"/>
        <v>1286.25</v>
      </c>
      <c r="V431" s="12">
        <f t="shared" si="299"/>
        <v>771.75</v>
      </c>
      <c r="W431" s="15">
        <f t="shared" si="316"/>
        <v>8.8908000000000005</v>
      </c>
      <c r="X431" s="12">
        <f t="shared" si="300"/>
        <v>11593.89</v>
      </c>
      <c r="Y431" s="12">
        <f t="shared" si="317"/>
        <v>5269.95</v>
      </c>
      <c r="Z431" s="12">
        <f t="shared" si="301"/>
        <v>3161.97</v>
      </c>
      <c r="AA431" s="12">
        <f t="shared" si="302"/>
        <v>50.19</v>
      </c>
      <c r="AB431" s="12">
        <f t="shared" si="303"/>
        <v>15.387335910271528</v>
      </c>
      <c r="AC431" s="15">
        <f t="shared" si="304"/>
        <v>-1.0473359102715278</v>
      </c>
      <c r="AD431" s="15">
        <f t="shared" si="318"/>
        <v>-7.967195312499971</v>
      </c>
      <c r="AE431" s="15">
        <f t="shared" si="319"/>
        <v>1.0969125089442897</v>
      </c>
      <c r="AF431" s="15">
        <f t="shared" si="320"/>
        <v>63.476201147521515</v>
      </c>
      <c r="AG431" s="15">
        <f t="shared" si="321"/>
        <v>-7.3035977006382702E-2</v>
      </c>
      <c r="AH431" s="15">
        <f t="shared" si="322"/>
        <v>7.3035977006382702E-2</v>
      </c>
      <c r="AI431" s="15">
        <f t="shared" si="323"/>
        <v>7.30359770063827</v>
      </c>
      <c r="AJ431" s="7"/>
    </row>
    <row r="432" spans="1:36" x14ac:dyDescent="0.3">
      <c r="A432" s="14">
        <v>0.62</v>
      </c>
      <c r="B432" s="14">
        <v>808.5</v>
      </c>
      <c r="C432" s="14">
        <v>367.5</v>
      </c>
      <c r="D432" s="14">
        <v>220.5</v>
      </c>
      <c r="E432" s="14">
        <v>3.5</v>
      </c>
      <c r="F432" s="14">
        <v>13.95</v>
      </c>
      <c r="G432" s="12">
        <f t="shared" si="305"/>
        <v>0.38440000000000002</v>
      </c>
      <c r="H432" s="12">
        <f t="shared" si="306"/>
        <v>653672.25</v>
      </c>
      <c r="I432" s="12">
        <f t="shared" si="307"/>
        <v>135056.25</v>
      </c>
      <c r="J432" s="12">
        <f t="shared" si="308"/>
        <v>48620.25</v>
      </c>
      <c r="K432" s="12">
        <f t="shared" si="309"/>
        <v>12.25</v>
      </c>
      <c r="L432" s="12">
        <f t="shared" si="310"/>
        <v>194.60249999999999</v>
      </c>
      <c r="M432" s="12">
        <f t="shared" si="295"/>
        <v>501.27</v>
      </c>
      <c r="N432" s="12">
        <f t="shared" si="311"/>
        <v>227.85</v>
      </c>
      <c r="O432" s="15">
        <f t="shared" si="312"/>
        <v>136.71</v>
      </c>
      <c r="P432" s="12">
        <f t="shared" si="296"/>
        <v>2.17</v>
      </c>
      <c r="Q432" s="12">
        <f t="shared" si="313"/>
        <v>297123.75</v>
      </c>
      <c r="R432" s="12">
        <f t="shared" si="297"/>
        <v>178274.25</v>
      </c>
      <c r="S432" s="12">
        <f t="shared" si="298"/>
        <v>2829.75</v>
      </c>
      <c r="T432" s="12">
        <f t="shared" si="314"/>
        <v>81033.75</v>
      </c>
      <c r="U432" s="12">
        <f t="shared" si="315"/>
        <v>1286.25</v>
      </c>
      <c r="V432" s="12">
        <f t="shared" si="299"/>
        <v>771.75</v>
      </c>
      <c r="W432" s="15">
        <f t="shared" si="316"/>
        <v>8.6489999999999991</v>
      </c>
      <c r="X432" s="12">
        <f t="shared" si="300"/>
        <v>11278.574999999999</v>
      </c>
      <c r="Y432" s="12">
        <f t="shared" si="317"/>
        <v>5126.625</v>
      </c>
      <c r="Z432" s="12">
        <f t="shared" si="301"/>
        <v>3075.9749999999999</v>
      </c>
      <c r="AA432" s="12">
        <f t="shared" si="302"/>
        <v>48.824999999999996</v>
      </c>
      <c r="AB432" s="12">
        <f t="shared" si="303"/>
        <v>15.387335910271528</v>
      </c>
      <c r="AC432" s="15">
        <f t="shared" si="304"/>
        <v>-1.4373359102715284</v>
      </c>
      <c r="AD432" s="15">
        <f t="shared" si="318"/>
        <v>-8.3571953124999716</v>
      </c>
      <c r="AE432" s="15">
        <f t="shared" si="319"/>
        <v>2.0659345189560834</v>
      </c>
      <c r="AF432" s="15">
        <f t="shared" si="320"/>
        <v>69.842713491271496</v>
      </c>
      <c r="AG432" s="15">
        <f t="shared" si="321"/>
        <v>-0.10303483227752892</v>
      </c>
      <c r="AH432" s="15">
        <f t="shared" si="322"/>
        <v>0.10303483227752892</v>
      </c>
      <c r="AI432" s="15">
        <f t="shared" si="323"/>
        <v>10.303483227752892</v>
      </c>
      <c r="AJ432" s="7"/>
    </row>
    <row r="433" spans="1:36" x14ac:dyDescent="0.3">
      <c r="A433" s="14">
        <v>0.62</v>
      </c>
      <c r="B433" s="14">
        <v>808.5</v>
      </c>
      <c r="C433" s="14">
        <v>367.5</v>
      </c>
      <c r="D433" s="14">
        <v>220.5</v>
      </c>
      <c r="E433" s="14">
        <v>3.5</v>
      </c>
      <c r="F433" s="14">
        <v>13.99</v>
      </c>
      <c r="G433" s="12">
        <f t="shared" si="305"/>
        <v>0.38440000000000002</v>
      </c>
      <c r="H433" s="12">
        <f t="shared" si="306"/>
        <v>653672.25</v>
      </c>
      <c r="I433" s="12">
        <f t="shared" si="307"/>
        <v>135056.25</v>
      </c>
      <c r="J433" s="12">
        <f t="shared" si="308"/>
        <v>48620.25</v>
      </c>
      <c r="K433" s="12">
        <f t="shared" si="309"/>
        <v>12.25</v>
      </c>
      <c r="L433" s="12">
        <f t="shared" si="310"/>
        <v>195.7201</v>
      </c>
      <c r="M433" s="12">
        <f t="shared" si="295"/>
        <v>501.27</v>
      </c>
      <c r="N433" s="12">
        <f t="shared" si="311"/>
        <v>227.85</v>
      </c>
      <c r="O433" s="15">
        <f t="shared" si="312"/>
        <v>136.71</v>
      </c>
      <c r="P433" s="12">
        <f t="shared" si="296"/>
        <v>2.17</v>
      </c>
      <c r="Q433" s="12">
        <f t="shared" si="313"/>
        <v>297123.75</v>
      </c>
      <c r="R433" s="12">
        <f t="shared" si="297"/>
        <v>178274.25</v>
      </c>
      <c r="S433" s="12">
        <f t="shared" si="298"/>
        <v>2829.75</v>
      </c>
      <c r="T433" s="12">
        <f t="shared" si="314"/>
        <v>81033.75</v>
      </c>
      <c r="U433" s="12">
        <f t="shared" si="315"/>
        <v>1286.25</v>
      </c>
      <c r="V433" s="12">
        <f t="shared" si="299"/>
        <v>771.75</v>
      </c>
      <c r="W433" s="15">
        <f t="shared" si="316"/>
        <v>8.6738</v>
      </c>
      <c r="X433" s="12">
        <f t="shared" si="300"/>
        <v>11310.915000000001</v>
      </c>
      <c r="Y433" s="12">
        <f t="shared" si="317"/>
        <v>5141.3249999999998</v>
      </c>
      <c r="Z433" s="12">
        <f t="shared" si="301"/>
        <v>3084.7950000000001</v>
      </c>
      <c r="AA433" s="12">
        <f t="shared" si="302"/>
        <v>48.965000000000003</v>
      </c>
      <c r="AB433" s="12">
        <f t="shared" si="303"/>
        <v>15.387335910271528</v>
      </c>
      <c r="AC433" s="15">
        <f t="shared" si="304"/>
        <v>-1.3973359102715275</v>
      </c>
      <c r="AD433" s="15">
        <f t="shared" si="318"/>
        <v>-8.3171953124999707</v>
      </c>
      <c r="AE433" s="15">
        <f t="shared" si="319"/>
        <v>1.9525476461343583</v>
      </c>
      <c r="AF433" s="15">
        <f t="shared" si="320"/>
        <v>69.17573786627149</v>
      </c>
      <c r="AG433" s="15">
        <f t="shared" si="321"/>
        <v>-9.9881051484741065E-2</v>
      </c>
      <c r="AH433" s="15">
        <f t="shared" si="322"/>
        <v>9.9881051484741065E-2</v>
      </c>
      <c r="AI433" s="15">
        <f t="shared" si="323"/>
        <v>9.9881051484741068</v>
      </c>
      <c r="AJ433" s="7"/>
    </row>
    <row r="434" spans="1:36" x14ac:dyDescent="0.3">
      <c r="A434" s="14">
        <v>0.98</v>
      </c>
      <c r="B434" s="14">
        <v>514.5</v>
      </c>
      <c r="C434" s="14">
        <v>294</v>
      </c>
      <c r="D434" s="14">
        <v>110.25</v>
      </c>
      <c r="E434" s="14">
        <v>7</v>
      </c>
      <c r="F434" s="14">
        <v>28.7</v>
      </c>
      <c r="G434" s="12">
        <f t="shared" si="305"/>
        <v>0.96039999999999992</v>
      </c>
      <c r="H434" s="12">
        <f t="shared" si="306"/>
        <v>264710.25</v>
      </c>
      <c r="I434" s="12">
        <f t="shared" si="307"/>
        <v>86436</v>
      </c>
      <c r="J434" s="12">
        <f t="shared" si="308"/>
        <v>12155.0625</v>
      </c>
      <c r="K434" s="12">
        <f t="shared" si="309"/>
        <v>49</v>
      </c>
      <c r="L434" s="12">
        <f t="shared" si="310"/>
        <v>823.68999999999994</v>
      </c>
      <c r="M434" s="12">
        <f t="shared" si="295"/>
        <v>504.21</v>
      </c>
      <c r="N434" s="12">
        <f t="shared" si="311"/>
        <v>288.12</v>
      </c>
      <c r="O434" s="15">
        <f t="shared" si="312"/>
        <v>108.045</v>
      </c>
      <c r="P434" s="12">
        <f t="shared" si="296"/>
        <v>6.8599999999999994</v>
      </c>
      <c r="Q434" s="12">
        <f t="shared" si="313"/>
        <v>151263</v>
      </c>
      <c r="R434" s="12">
        <f t="shared" si="297"/>
        <v>56723.625</v>
      </c>
      <c r="S434" s="12">
        <f t="shared" si="298"/>
        <v>3601.5</v>
      </c>
      <c r="T434" s="12">
        <f t="shared" si="314"/>
        <v>32413.5</v>
      </c>
      <c r="U434" s="12">
        <f t="shared" si="315"/>
        <v>2058</v>
      </c>
      <c r="V434" s="12">
        <f t="shared" si="299"/>
        <v>771.75</v>
      </c>
      <c r="W434" s="15">
        <f t="shared" si="316"/>
        <v>28.125999999999998</v>
      </c>
      <c r="X434" s="12">
        <f t="shared" si="300"/>
        <v>14766.15</v>
      </c>
      <c r="Y434" s="12">
        <f t="shared" si="317"/>
        <v>8437.7999999999993</v>
      </c>
      <c r="Z434" s="12">
        <f t="shared" si="301"/>
        <v>3164.1749999999997</v>
      </c>
      <c r="AA434" s="12">
        <f t="shared" si="302"/>
        <v>200.9</v>
      </c>
      <c r="AB434" s="12">
        <f t="shared" si="303"/>
        <v>27.857040730900614</v>
      </c>
      <c r="AC434" s="15">
        <f t="shared" si="304"/>
        <v>0.84295926909938501</v>
      </c>
      <c r="AD434" s="15">
        <f t="shared" si="318"/>
        <v>6.3928046875000284</v>
      </c>
      <c r="AE434" s="15">
        <f t="shared" si="319"/>
        <v>0.71058032936056936</v>
      </c>
      <c r="AF434" s="15">
        <f t="shared" si="320"/>
        <v>40.867951772522339</v>
      </c>
      <c r="AG434" s="15">
        <f t="shared" si="321"/>
        <v>2.9371403104508188E-2</v>
      </c>
      <c r="AH434" s="15">
        <f t="shared" si="322"/>
        <v>2.9371403104508188E-2</v>
      </c>
      <c r="AI434" s="15">
        <f t="shared" si="323"/>
        <v>2.9371403104508187</v>
      </c>
      <c r="AJ434" s="7"/>
    </row>
    <row r="435" spans="1:36" x14ac:dyDescent="0.3">
      <c r="A435" s="14">
        <v>0.98</v>
      </c>
      <c r="B435" s="14">
        <v>514.5</v>
      </c>
      <c r="C435" s="14">
        <v>294</v>
      </c>
      <c r="D435" s="14">
        <v>110.25</v>
      </c>
      <c r="E435" s="14">
        <v>7</v>
      </c>
      <c r="F435" s="14">
        <v>28.55</v>
      </c>
      <c r="G435" s="12">
        <f t="shared" si="305"/>
        <v>0.96039999999999992</v>
      </c>
      <c r="H435" s="12">
        <f t="shared" si="306"/>
        <v>264710.25</v>
      </c>
      <c r="I435" s="12">
        <f t="shared" si="307"/>
        <v>86436</v>
      </c>
      <c r="J435" s="12">
        <f t="shared" si="308"/>
        <v>12155.0625</v>
      </c>
      <c r="K435" s="12">
        <f t="shared" si="309"/>
        <v>49</v>
      </c>
      <c r="L435" s="12">
        <f t="shared" si="310"/>
        <v>815.10250000000008</v>
      </c>
      <c r="M435" s="12">
        <f t="shared" si="295"/>
        <v>504.21</v>
      </c>
      <c r="N435" s="12">
        <f t="shared" si="311"/>
        <v>288.12</v>
      </c>
      <c r="O435" s="15">
        <f t="shared" si="312"/>
        <v>108.045</v>
      </c>
      <c r="P435" s="12">
        <f t="shared" si="296"/>
        <v>6.8599999999999994</v>
      </c>
      <c r="Q435" s="12">
        <f t="shared" si="313"/>
        <v>151263</v>
      </c>
      <c r="R435" s="12">
        <f t="shared" si="297"/>
        <v>56723.625</v>
      </c>
      <c r="S435" s="12">
        <f t="shared" si="298"/>
        <v>3601.5</v>
      </c>
      <c r="T435" s="12">
        <f t="shared" si="314"/>
        <v>32413.5</v>
      </c>
      <c r="U435" s="12">
        <f t="shared" si="315"/>
        <v>2058</v>
      </c>
      <c r="V435" s="12">
        <f t="shared" si="299"/>
        <v>771.75</v>
      </c>
      <c r="W435" s="15">
        <f t="shared" si="316"/>
        <v>27.978999999999999</v>
      </c>
      <c r="X435" s="12">
        <f t="shared" si="300"/>
        <v>14688.975</v>
      </c>
      <c r="Y435" s="12">
        <f t="shared" si="317"/>
        <v>8393.7000000000007</v>
      </c>
      <c r="Z435" s="12">
        <f t="shared" si="301"/>
        <v>3147.6375000000003</v>
      </c>
      <c r="AA435" s="12">
        <f t="shared" si="302"/>
        <v>199.85</v>
      </c>
      <c r="AB435" s="12">
        <f t="shared" si="303"/>
        <v>27.857040730900614</v>
      </c>
      <c r="AC435" s="15">
        <f t="shared" si="304"/>
        <v>0.69295926909938643</v>
      </c>
      <c r="AD435" s="15">
        <f t="shared" si="318"/>
        <v>6.2428046875000298</v>
      </c>
      <c r="AE435" s="15">
        <f t="shared" si="319"/>
        <v>0.48019254863075583</v>
      </c>
      <c r="AF435" s="15">
        <f t="shared" si="320"/>
        <v>38.972610366272342</v>
      </c>
      <c r="AG435" s="15">
        <f t="shared" si="321"/>
        <v>2.4271778252167649E-2</v>
      </c>
      <c r="AH435" s="15">
        <f t="shared" si="322"/>
        <v>2.4271778252167649E-2</v>
      </c>
      <c r="AI435" s="15">
        <f t="shared" si="323"/>
        <v>2.4271778252167651</v>
      </c>
      <c r="AJ435" s="7"/>
    </row>
    <row r="436" spans="1:36" x14ac:dyDescent="0.3">
      <c r="A436" s="14">
        <v>0.98</v>
      </c>
      <c r="B436" s="14">
        <v>514.5</v>
      </c>
      <c r="C436" s="14">
        <v>294</v>
      </c>
      <c r="D436" s="14">
        <v>110.25</v>
      </c>
      <c r="E436" s="14">
        <v>7</v>
      </c>
      <c r="F436" s="14">
        <v>28.15</v>
      </c>
      <c r="G436" s="12">
        <f t="shared" si="305"/>
        <v>0.96039999999999992</v>
      </c>
      <c r="H436" s="12">
        <f t="shared" si="306"/>
        <v>264710.25</v>
      </c>
      <c r="I436" s="12">
        <f t="shared" si="307"/>
        <v>86436</v>
      </c>
      <c r="J436" s="12">
        <f t="shared" si="308"/>
        <v>12155.0625</v>
      </c>
      <c r="K436" s="12">
        <f t="shared" si="309"/>
        <v>49</v>
      </c>
      <c r="L436" s="12">
        <f t="shared" si="310"/>
        <v>792.4224999999999</v>
      </c>
      <c r="M436" s="12">
        <f t="shared" si="295"/>
        <v>504.21</v>
      </c>
      <c r="N436" s="12">
        <f t="shared" si="311"/>
        <v>288.12</v>
      </c>
      <c r="O436" s="15">
        <f t="shared" si="312"/>
        <v>108.045</v>
      </c>
      <c r="P436" s="12">
        <f t="shared" si="296"/>
        <v>6.8599999999999994</v>
      </c>
      <c r="Q436" s="12">
        <f t="shared" si="313"/>
        <v>151263</v>
      </c>
      <c r="R436" s="12">
        <f t="shared" si="297"/>
        <v>56723.625</v>
      </c>
      <c r="S436" s="12">
        <f t="shared" si="298"/>
        <v>3601.5</v>
      </c>
      <c r="T436" s="12">
        <f t="shared" si="314"/>
        <v>32413.5</v>
      </c>
      <c r="U436" s="12">
        <f t="shared" si="315"/>
        <v>2058</v>
      </c>
      <c r="V436" s="12">
        <f t="shared" si="299"/>
        <v>771.75</v>
      </c>
      <c r="W436" s="15">
        <f t="shared" si="316"/>
        <v>27.587</v>
      </c>
      <c r="X436" s="12">
        <f t="shared" si="300"/>
        <v>14483.174999999999</v>
      </c>
      <c r="Y436" s="12">
        <f t="shared" si="317"/>
        <v>8276.1</v>
      </c>
      <c r="Z436" s="12">
        <f t="shared" si="301"/>
        <v>3103.5374999999999</v>
      </c>
      <c r="AA436" s="12">
        <f t="shared" si="302"/>
        <v>197.04999999999998</v>
      </c>
      <c r="AB436" s="12">
        <f t="shared" si="303"/>
        <v>27.857040730900614</v>
      </c>
      <c r="AC436" s="15">
        <f t="shared" si="304"/>
        <v>0.2929592690993843</v>
      </c>
      <c r="AD436" s="15">
        <f t="shared" si="318"/>
        <v>5.8428046875000277</v>
      </c>
      <c r="AE436" s="15">
        <f t="shared" si="319"/>
        <v>8.5825133351245461E-2</v>
      </c>
      <c r="AF436" s="15">
        <f t="shared" si="320"/>
        <v>34.138366616272293</v>
      </c>
      <c r="AG436" s="15">
        <f t="shared" si="321"/>
        <v>1.040707883123923E-2</v>
      </c>
      <c r="AH436" s="15">
        <f t="shared" si="322"/>
        <v>1.040707883123923E-2</v>
      </c>
      <c r="AI436" s="15">
        <f t="shared" si="323"/>
        <v>1.0407078831239231</v>
      </c>
      <c r="AJ436" s="7"/>
    </row>
    <row r="437" spans="1:36" x14ac:dyDescent="0.3">
      <c r="A437" s="14">
        <v>0.98</v>
      </c>
      <c r="B437" s="14">
        <v>514.5</v>
      </c>
      <c r="C437" s="14">
        <v>294</v>
      </c>
      <c r="D437" s="14">
        <v>110.25</v>
      </c>
      <c r="E437" s="14">
        <v>7</v>
      </c>
      <c r="F437" s="14">
        <v>28.62</v>
      </c>
      <c r="G437" s="12">
        <f t="shared" si="305"/>
        <v>0.96039999999999992</v>
      </c>
      <c r="H437" s="12">
        <f t="shared" si="306"/>
        <v>264710.25</v>
      </c>
      <c r="I437" s="12">
        <f t="shared" si="307"/>
        <v>86436</v>
      </c>
      <c r="J437" s="12">
        <f t="shared" si="308"/>
        <v>12155.0625</v>
      </c>
      <c r="K437" s="12">
        <f t="shared" si="309"/>
        <v>49</v>
      </c>
      <c r="L437" s="12">
        <f t="shared" si="310"/>
        <v>819.10440000000006</v>
      </c>
      <c r="M437" s="12">
        <f t="shared" si="295"/>
        <v>504.21</v>
      </c>
      <c r="N437" s="12">
        <f t="shared" si="311"/>
        <v>288.12</v>
      </c>
      <c r="O437" s="15">
        <f t="shared" si="312"/>
        <v>108.045</v>
      </c>
      <c r="P437" s="12">
        <f t="shared" si="296"/>
        <v>6.8599999999999994</v>
      </c>
      <c r="Q437" s="12">
        <f t="shared" si="313"/>
        <v>151263</v>
      </c>
      <c r="R437" s="12">
        <f t="shared" si="297"/>
        <v>56723.625</v>
      </c>
      <c r="S437" s="12">
        <f t="shared" si="298"/>
        <v>3601.5</v>
      </c>
      <c r="T437" s="12">
        <f t="shared" si="314"/>
        <v>32413.5</v>
      </c>
      <c r="U437" s="12">
        <f t="shared" si="315"/>
        <v>2058</v>
      </c>
      <c r="V437" s="12">
        <f t="shared" si="299"/>
        <v>771.75</v>
      </c>
      <c r="W437" s="15">
        <f t="shared" si="316"/>
        <v>28.047599999999999</v>
      </c>
      <c r="X437" s="12">
        <f t="shared" si="300"/>
        <v>14724.99</v>
      </c>
      <c r="Y437" s="12">
        <f t="shared" si="317"/>
        <v>8414.2800000000007</v>
      </c>
      <c r="Z437" s="12">
        <f t="shared" si="301"/>
        <v>3155.355</v>
      </c>
      <c r="AA437" s="12">
        <f t="shared" si="302"/>
        <v>200.34</v>
      </c>
      <c r="AB437" s="12">
        <f t="shared" si="303"/>
        <v>27.857040730900614</v>
      </c>
      <c r="AC437" s="15">
        <f t="shared" si="304"/>
        <v>0.76295926909938672</v>
      </c>
      <c r="AD437" s="15">
        <f t="shared" si="318"/>
        <v>6.3128046875000301</v>
      </c>
      <c r="AE437" s="15">
        <f t="shared" si="319"/>
        <v>0.58210684630467036</v>
      </c>
      <c r="AF437" s="15">
        <f t="shared" si="320"/>
        <v>39.851503022522351</v>
      </c>
      <c r="AG437" s="15">
        <f t="shared" si="321"/>
        <v>2.6658255384325182E-2</v>
      </c>
      <c r="AH437" s="15">
        <f t="shared" si="322"/>
        <v>2.6658255384325182E-2</v>
      </c>
      <c r="AI437" s="15">
        <f t="shared" si="323"/>
        <v>2.665825538432518</v>
      </c>
      <c r="AJ437" s="7"/>
    </row>
    <row r="438" spans="1:36" x14ac:dyDescent="0.3">
      <c r="A438" s="14">
        <v>0.9</v>
      </c>
      <c r="B438" s="14">
        <v>563.5</v>
      </c>
      <c r="C438" s="14">
        <v>318.5</v>
      </c>
      <c r="D438" s="14">
        <v>122.5</v>
      </c>
      <c r="E438" s="14">
        <v>7</v>
      </c>
      <c r="F438" s="14">
        <v>32.67</v>
      </c>
      <c r="G438" s="12">
        <f t="shared" si="305"/>
        <v>0.81</v>
      </c>
      <c r="H438" s="12">
        <f t="shared" si="306"/>
        <v>317532.25</v>
      </c>
      <c r="I438" s="12">
        <f t="shared" si="307"/>
        <v>101442.25</v>
      </c>
      <c r="J438" s="12">
        <f t="shared" si="308"/>
        <v>15006.25</v>
      </c>
      <c r="K438" s="12">
        <f t="shared" si="309"/>
        <v>49</v>
      </c>
      <c r="L438" s="12">
        <f t="shared" si="310"/>
        <v>1067.3289000000002</v>
      </c>
      <c r="M438" s="12">
        <f t="shared" si="295"/>
        <v>507.15000000000003</v>
      </c>
      <c r="N438" s="12">
        <f t="shared" si="311"/>
        <v>286.65000000000003</v>
      </c>
      <c r="O438" s="15">
        <f t="shared" si="312"/>
        <v>110.25</v>
      </c>
      <c r="P438" s="12">
        <f t="shared" si="296"/>
        <v>6.3</v>
      </c>
      <c r="Q438" s="12">
        <f t="shared" si="313"/>
        <v>179474.75</v>
      </c>
      <c r="R438" s="12">
        <f t="shared" si="297"/>
        <v>69028.75</v>
      </c>
      <c r="S438" s="12">
        <f t="shared" si="298"/>
        <v>3944.5</v>
      </c>
      <c r="T438" s="12">
        <f t="shared" si="314"/>
        <v>39016.25</v>
      </c>
      <c r="U438" s="12">
        <f t="shared" si="315"/>
        <v>2229.5</v>
      </c>
      <c r="V438" s="12">
        <f t="shared" si="299"/>
        <v>857.5</v>
      </c>
      <c r="W438" s="15">
        <f t="shared" si="316"/>
        <v>29.403000000000002</v>
      </c>
      <c r="X438" s="12">
        <f t="shared" si="300"/>
        <v>18409.545000000002</v>
      </c>
      <c r="Y438" s="12">
        <f t="shared" si="317"/>
        <v>10405.395</v>
      </c>
      <c r="Z438" s="12">
        <f t="shared" si="301"/>
        <v>4002.0750000000003</v>
      </c>
      <c r="AA438" s="12">
        <f t="shared" si="302"/>
        <v>228.69</v>
      </c>
      <c r="AB438" s="12">
        <f t="shared" si="303"/>
        <v>30.25166023978317</v>
      </c>
      <c r="AC438" s="15">
        <f t="shared" si="304"/>
        <v>2.4183397602168313</v>
      </c>
      <c r="AD438" s="15">
        <f t="shared" si="318"/>
        <v>10.362804687500031</v>
      </c>
      <c r="AE438" s="15">
        <f t="shared" si="319"/>
        <v>5.8483671958456007</v>
      </c>
      <c r="AF438" s="15">
        <f t="shared" si="320"/>
        <v>107.38772099127262</v>
      </c>
      <c r="AG438" s="15">
        <f t="shared" si="321"/>
        <v>7.4023255592801693E-2</v>
      </c>
      <c r="AH438" s="15">
        <f t="shared" si="322"/>
        <v>7.4023255592801693E-2</v>
      </c>
      <c r="AI438" s="15">
        <f t="shared" si="323"/>
        <v>7.4023255592801691</v>
      </c>
      <c r="AJ438" s="7"/>
    </row>
    <row r="439" spans="1:36" x14ac:dyDescent="0.3">
      <c r="A439" s="14">
        <v>0.9</v>
      </c>
      <c r="B439" s="14">
        <v>563.5</v>
      </c>
      <c r="C439" s="14">
        <v>318.5</v>
      </c>
      <c r="D439" s="14">
        <v>122.5</v>
      </c>
      <c r="E439" s="14">
        <v>7</v>
      </c>
      <c r="F439" s="14">
        <v>31.69</v>
      </c>
      <c r="G439" s="12">
        <f t="shared" si="305"/>
        <v>0.81</v>
      </c>
      <c r="H439" s="12">
        <f t="shared" si="306"/>
        <v>317532.25</v>
      </c>
      <c r="I439" s="12">
        <f t="shared" si="307"/>
        <v>101442.25</v>
      </c>
      <c r="J439" s="12">
        <f t="shared" si="308"/>
        <v>15006.25</v>
      </c>
      <c r="K439" s="12">
        <f t="shared" si="309"/>
        <v>49</v>
      </c>
      <c r="L439" s="12">
        <f t="shared" si="310"/>
        <v>1004.2561000000001</v>
      </c>
      <c r="M439" s="12">
        <f t="shared" si="295"/>
        <v>507.15000000000003</v>
      </c>
      <c r="N439" s="12">
        <f t="shared" si="311"/>
        <v>286.65000000000003</v>
      </c>
      <c r="O439" s="15">
        <f t="shared" si="312"/>
        <v>110.25</v>
      </c>
      <c r="P439" s="12">
        <f t="shared" si="296"/>
        <v>6.3</v>
      </c>
      <c r="Q439" s="12">
        <f t="shared" si="313"/>
        <v>179474.75</v>
      </c>
      <c r="R439" s="12">
        <f t="shared" si="297"/>
        <v>69028.75</v>
      </c>
      <c r="S439" s="12">
        <f t="shared" si="298"/>
        <v>3944.5</v>
      </c>
      <c r="T439" s="12">
        <f t="shared" si="314"/>
        <v>39016.25</v>
      </c>
      <c r="U439" s="12">
        <f t="shared" si="315"/>
        <v>2229.5</v>
      </c>
      <c r="V439" s="12">
        <f t="shared" si="299"/>
        <v>857.5</v>
      </c>
      <c r="W439" s="15">
        <f t="shared" si="316"/>
        <v>28.521000000000001</v>
      </c>
      <c r="X439" s="12">
        <f t="shared" si="300"/>
        <v>17857.315000000002</v>
      </c>
      <c r="Y439" s="12">
        <f t="shared" si="317"/>
        <v>10093.265000000001</v>
      </c>
      <c r="Z439" s="12">
        <f t="shared" si="301"/>
        <v>3882.0250000000001</v>
      </c>
      <c r="AA439" s="12">
        <f t="shared" si="302"/>
        <v>221.83</v>
      </c>
      <c r="AB439" s="12">
        <f t="shared" si="303"/>
        <v>30.25166023978317</v>
      </c>
      <c r="AC439" s="15">
        <f t="shared" si="304"/>
        <v>1.4383397602168309</v>
      </c>
      <c r="AD439" s="15">
        <f t="shared" si="318"/>
        <v>9.3828046875000304</v>
      </c>
      <c r="AE439" s="15">
        <f t="shared" si="319"/>
        <v>2.0688212658206107</v>
      </c>
      <c r="AF439" s="15">
        <f t="shared" si="320"/>
        <v>88.037023803772541</v>
      </c>
      <c r="AG439" s="15">
        <f t="shared" si="321"/>
        <v>4.5387811934895259E-2</v>
      </c>
      <c r="AH439" s="15">
        <f t="shared" si="322"/>
        <v>4.5387811934895259E-2</v>
      </c>
      <c r="AI439" s="15">
        <f t="shared" si="323"/>
        <v>4.5387811934895259</v>
      </c>
      <c r="AJ439" s="7"/>
    </row>
    <row r="440" spans="1:36" x14ac:dyDescent="0.3">
      <c r="A440" s="14">
        <v>0.9</v>
      </c>
      <c r="B440" s="14">
        <v>563.5</v>
      </c>
      <c r="C440" s="14">
        <v>318.5</v>
      </c>
      <c r="D440" s="14">
        <v>122.5</v>
      </c>
      <c r="E440" s="14">
        <v>7</v>
      </c>
      <c r="F440" s="14">
        <v>32.07</v>
      </c>
      <c r="G440" s="12">
        <f t="shared" si="305"/>
        <v>0.81</v>
      </c>
      <c r="H440" s="12">
        <f t="shared" si="306"/>
        <v>317532.25</v>
      </c>
      <c r="I440" s="12">
        <f t="shared" si="307"/>
        <v>101442.25</v>
      </c>
      <c r="J440" s="12">
        <f t="shared" si="308"/>
        <v>15006.25</v>
      </c>
      <c r="K440" s="12">
        <f t="shared" si="309"/>
        <v>49</v>
      </c>
      <c r="L440" s="12">
        <f t="shared" si="310"/>
        <v>1028.4848999999999</v>
      </c>
      <c r="M440" s="12">
        <f t="shared" si="295"/>
        <v>507.15000000000003</v>
      </c>
      <c r="N440" s="12">
        <f t="shared" si="311"/>
        <v>286.65000000000003</v>
      </c>
      <c r="O440" s="15">
        <f t="shared" si="312"/>
        <v>110.25</v>
      </c>
      <c r="P440" s="12">
        <f t="shared" si="296"/>
        <v>6.3</v>
      </c>
      <c r="Q440" s="12">
        <f t="shared" si="313"/>
        <v>179474.75</v>
      </c>
      <c r="R440" s="12">
        <f t="shared" si="297"/>
        <v>69028.75</v>
      </c>
      <c r="S440" s="12">
        <f t="shared" si="298"/>
        <v>3944.5</v>
      </c>
      <c r="T440" s="12">
        <f t="shared" si="314"/>
        <v>39016.25</v>
      </c>
      <c r="U440" s="12">
        <f t="shared" si="315"/>
        <v>2229.5</v>
      </c>
      <c r="V440" s="12">
        <f t="shared" si="299"/>
        <v>857.5</v>
      </c>
      <c r="W440" s="15">
        <f t="shared" si="316"/>
        <v>28.863</v>
      </c>
      <c r="X440" s="12">
        <f t="shared" si="300"/>
        <v>18071.445</v>
      </c>
      <c r="Y440" s="12">
        <f t="shared" si="317"/>
        <v>10214.295</v>
      </c>
      <c r="Z440" s="12">
        <f t="shared" si="301"/>
        <v>3928.5749999999998</v>
      </c>
      <c r="AA440" s="12">
        <f t="shared" si="302"/>
        <v>224.49</v>
      </c>
      <c r="AB440" s="12">
        <f t="shared" si="303"/>
        <v>30.25166023978317</v>
      </c>
      <c r="AC440" s="15">
        <f t="shared" si="304"/>
        <v>1.8183397602168299</v>
      </c>
      <c r="AD440" s="15">
        <f t="shared" si="318"/>
        <v>9.7628046875000294</v>
      </c>
      <c r="AE440" s="15">
        <f t="shared" si="319"/>
        <v>3.3063594835853984</v>
      </c>
      <c r="AF440" s="15">
        <f t="shared" si="320"/>
        <v>95.312355366272541</v>
      </c>
      <c r="AG440" s="15">
        <f t="shared" si="321"/>
        <v>5.6699088251226375E-2</v>
      </c>
      <c r="AH440" s="15">
        <f t="shared" si="322"/>
        <v>5.6699088251226375E-2</v>
      </c>
      <c r="AI440" s="15">
        <f t="shared" si="323"/>
        <v>5.6699088251226373</v>
      </c>
      <c r="AJ440" s="7"/>
    </row>
    <row r="441" spans="1:36" x14ac:dyDescent="0.3">
      <c r="A441" s="14">
        <v>0.9</v>
      </c>
      <c r="B441" s="14">
        <v>563.5</v>
      </c>
      <c r="C441" s="14">
        <v>318.5</v>
      </c>
      <c r="D441" s="14">
        <v>122.5</v>
      </c>
      <c r="E441" s="14">
        <v>7</v>
      </c>
      <c r="F441" s="14">
        <v>33.28</v>
      </c>
      <c r="G441" s="12">
        <f t="shared" si="305"/>
        <v>0.81</v>
      </c>
      <c r="H441" s="12">
        <f t="shared" si="306"/>
        <v>317532.25</v>
      </c>
      <c r="I441" s="12">
        <f t="shared" si="307"/>
        <v>101442.25</v>
      </c>
      <c r="J441" s="12">
        <f t="shared" si="308"/>
        <v>15006.25</v>
      </c>
      <c r="K441" s="12">
        <f t="shared" si="309"/>
        <v>49</v>
      </c>
      <c r="L441" s="12">
        <f t="shared" si="310"/>
        <v>1107.5584000000001</v>
      </c>
      <c r="M441" s="12">
        <f t="shared" si="295"/>
        <v>507.15000000000003</v>
      </c>
      <c r="N441" s="12">
        <f t="shared" si="311"/>
        <v>286.65000000000003</v>
      </c>
      <c r="O441" s="15">
        <f t="shared" si="312"/>
        <v>110.25</v>
      </c>
      <c r="P441" s="12">
        <f t="shared" si="296"/>
        <v>6.3</v>
      </c>
      <c r="Q441" s="12">
        <f t="shared" si="313"/>
        <v>179474.75</v>
      </c>
      <c r="R441" s="12">
        <f t="shared" si="297"/>
        <v>69028.75</v>
      </c>
      <c r="S441" s="12">
        <f t="shared" si="298"/>
        <v>3944.5</v>
      </c>
      <c r="T441" s="12">
        <f t="shared" si="314"/>
        <v>39016.25</v>
      </c>
      <c r="U441" s="12">
        <f t="shared" si="315"/>
        <v>2229.5</v>
      </c>
      <c r="V441" s="12">
        <f t="shared" si="299"/>
        <v>857.5</v>
      </c>
      <c r="W441" s="15">
        <f t="shared" si="316"/>
        <v>29.952000000000002</v>
      </c>
      <c r="X441" s="12">
        <f t="shared" si="300"/>
        <v>18753.28</v>
      </c>
      <c r="Y441" s="12">
        <f t="shared" si="317"/>
        <v>10599.68</v>
      </c>
      <c r="Z441" s="12">
        <f t="shared" si="301"/>
        <v>4076.8</v>
      </c>
      <c r="AA441" s="12">
        <f t="shared" si="302"/>
        <v>232.96</v>
      </c>
      <c r="AB441" s="12">
        <f t="shared" si="303"/>
        <v>30.25166023978317</v>
      </c>
      <c r="AC441" s="15">
        <f t="shared" si="304"/>
        <v>3.0283397602168307</v>
      </c>
      <c r="AD441" s="15">
        <f t="shared" si="318"/>
        <v>10.97280468750003</v>
      </c>
      <c r="AE441" s="15">
        <f t="shared" si="319"/>
        <v>9.1708417033101313</v>
      </c>
      <c r="AF441" s="15">
        <f t="shared" si="320"/>
        <v>120.40244271002264</v>
      </c>
      <c r="AG441" s="15">
        <f t="shared" si="321"/>
        <v>9.0995786064207648E-2</v>
      </c>
      <c r="AH441" s="15">
        <f t="shared" si="322"/>
        <v>9.0995786064207648E-2</v>
      </c>
      <c r="AI441" s="15">
        <f t="shared" si="323"/>
        <v>9.0995786064207653</v>
      </c>
      <c r="AJ441" s="7"/>
    </row>
    <row r="442" spans="1:36" x14ac:dyDescent="0.3">
      <c r="A442" s="14">
        <v>0.86</v>
      </c>
      <c r="B442" s="14">
        <v>588</v>
      </c>
      <c r="C442" s="14">
        <v>294</v>
      </c>
      <c r="D442" s="14">
        <v>147</v>
      </c>
      <c r="E442" s="14">
        <v>7</v>
      </c>
      <c r="F442" s="14">
        <v>29.47</v>
      </c>
      <c r="G442" s="12">
        <f t="shared" si="305"/>
        <v>0.73959999999999992</v>
      </c>
      <c r="H442" s="12">
        <f t="shared" si="306"/>
        <v>345744</v>
      </c>
      <c r="I442" s="12">
        <f t="shared" si="307"/>
        <v>86436</v>
      </c>
      <c r="J442" s="12">
        <f t="shared" si="308"/>
        <v>21609</v>
      </c>
      <c r="K442" s="12">
        <f t="shared" si="309"/>
        <v>49</v>
      </c>
      <c r="L442" s="12">
        <f t="shared" si="310"/>
        <v>868.48089999999991</v>
      </c>
      <c r="M442" s="12">
        <f t="shared" si="295"/>
        <v>505.68</v>
      </c>
      <c r="N442" s="12">
        <f t="shared" si="311"/>
        <v>252.84</v>
      </c>
      <c r="O442" s="15">
        <f t="shared" si="312"/>
        <v>126.42</v>
      </c>
      <c r="P442" s="12">
        <f t="shared" si="296"/>
        <v>6.02</v>
      </c>
      <c r="Q442" s="12">
        <f t="shared" si="313"/>
        <v>172872</v>
      </c>
      <c r="R442" s="12">
        <f t="shared" si="297"/>
        <v>86436</v>
      </c>
      <c r="S442" s="12">
        <f t="shared" si="298"/>
        <v>4116</v>
      </c>
      <c r="T442" s="12">
        <f t="shared" si="314"/>
        <v>43218</v>
      </c>
      <c r="U442" s="12">
        <f t="shared" si="315"/>
        <v>2058</v>
      </c>
      <c r="V442" s="12">
        <f t="shared" si="299"/>
        <v>1029</v>
      </c>
      <c r="W442" s="15">
        <f t="shared" si="316"/>
        <v>25.344199999999997</v>
      </c>
      <c r="X442" s="12">
        <f t="shared" si="300"/>
        <v>17328.36</v>
      </c>
      <c r="Y442" s="12">
        <f t="shared" si="317"/>
        <v>8664.18</v>
      </c>
      <c r="Z442" s="12">
        <f t="shared" si="301"/>
        <v>4332.09</v>
      </c>
      <c r="AA442" s="12">
        <f t="shared" si="302"/>
        <v>206.29</v>
      </c>
      <c r="AB442" s="12">
        <f t="shared" si="303"/>
        <v>29.214083962832767</v>
      </c>
      <c r="AC442" s="15">
        <f t="shared" si="304"/>
        <v>0.25591603716723199</v>
      </c>
      <c r="AD442" s="15">
        <f t="shared" si="318"/>
        <v>7.162804687500028</v>
      </c>
      <c r="AE442" s="15">
        <f t="shared" si="319"/>
        <v>6.5493018079380072E-2</v>
      </c>
      <c r="AF442" s="15">
        <f t="shared" si="320"/>
        <v>51.305770991272375</v>
      </c>
      <c r="AG442" s="15">
        <f t="shared" si="321"/>
        <v>8.6839510406254497E-3</v>
      </c>
      <c r="AH442" s="15">
        <f t="shared" si="322"/>
        <v>8.6839510406254497E-3</v>
      </c>
      <c r="AI442" s="15">
        <f t="shared" si="323"/>
        <v>0.86839510406254494</v>
      </c>
      <c r="AJ442" s="7"/>
    </row>
    <row r="443" spans="1:36" x14ac:dyDescent="0.3">
      <c r="A443" s="14">
        <v>0.86</v>
      </c>
      <c r="B443" s="14">
        <v>588</v>
      </c>
      <c r="C443" s="14">
        <v>294</v>
      </c>
      <c r="D443" s="14">
        <v>147</v>
      </c>
      <c r="E443" s="14">
        <v>7</v>
      </c>
      <c r="F443" s="14">
        <v>28.42</v>
      </c>
      <c r="G443" s="12">
        <f t="shared" si="305"/>
        <v>0.73959999999999992</v>
      </c>
      <c r="H443" s="12">
        <f t="shared" si="306"/>
        <v>345744</v>
      </c>
      <c r="I443" s="12">
        <f t="shared" si="307"/>
        <v>86436</v>
      </c>
      <c r="J443" s="12">
        <f t="shared" si="308"/>
        <v>21609</v>
      </c>
      <c r="K443" s="12">
        <f t="shared" si="309"/>
        <v>49</v>
      </c>
      <c r="L443" s="12">
        <f t="shared" si="310"/>
        <v>807.69640000000015</v>
      </c>
      <c r="M443" s="12">
        <f t="shared" si="295"/>
        <v>505.68</v>
      </c>
      <c r="N443" s="12">
        <f t="shared" si="311"/>
        <v>252.84</v>
      </c>
      <c r="O443" s="15">
        <f t="shared" si="312"/>
        <v>126.42</v>
      </c>
      <c r="P443" s="12">
        <f t="shared" si="296"/>
        <v>6.02</v>
      </c>
      <c r="Q443" s="12">
        <f t="shared" si="313"/>
        <v>172872</v>
      </c>
      <c r="R443" s="12">
        <f t="shared" si="297"/>
        <v>86436</v>
      </c>
      <c r="S443" s="12">
        <f t="shared" si="298"/>
        <v>4116</v>
      </c>
      <c r="T443" s="12">
        <f t="shared" si="314"/>
        <v>43218</v>
      </c>
      <c r="U443" s="12">
        <f t="shared" si="315"/>
        <v>2058</v>
      </c>
      <c r="V443" s="12">
        <f t="shared" si="299"/>
        <v>1029</v>
      </c>
      <c r="W443" s="15">
        <f t="shared" si="316"/>
        <v>24.441200000000002</v>
      </c>
      <c r="X443" s="12">
        <f t="shared" si="300"/>
        <v>16710.960000000003</v>
      </c>
      <c r="Y443" s="12">
        <f t="shared" si="317"/>
        <v>8355.4800000000014</v>
      </c>
      <c r="Z443" s="12">
        <f t="shared" si="301"/>
        <v>4177.7400000000007</v>
      </c>
      <c r="AA443" s="12">
        <f t="shared" si="302"/>
        <v>198.94</v>
      </c>
      <c r="AB443" s="12">
        <f t="shared" si="303"/>
        <v>29.214083962832767</v>
      </c>
      <c r="AC443" s="15">
        <f t="shared" si="304"/>
        <v>-0.79408396283276517</v>
      </c>
      <c r="AD443" s="15">
        <f t="shared" si="318"/>
        <v>6.1128046875000308</v>
      </c>
      <c r="AE443" s="15">
        <f t="shared" si="319"/>
        <v>0.63056934002818832</v>
      </c>
      <c r="AF443" s="15">
        <f t="shared" si="320"/>
        <v>37.366381147522347</v>
      </c>
      <c r="AG443" s="15">
        <f t="shared" si="321"/>
        <v>-2.7941026137676465E-2</v>
      </c>
      <c r="AH443" s="15">
        <f t="shared" si="322"/>
        <v>2.7941026137676465E-2</v>
      </c>
      <c r="AI443" s="15">
        <f t="shared" si="323"/>
        <v>2.7941026137676466</v>
      </c>
      <c r="AJ443" s="7"/>
    </row>
    <row r="444" spans="1:36" x14ac:dyDescent="0.3">
      <c r="A444" s="14">
        <v>0.86</v>
      </c>
      <c r="B444" s="14">
        <v>588</v>
      </c>
      <c r="C444" s="14">
        <v>294</v>
      </c>
      <c r="D444" s="14">
        <v>147</v>
      </c>
      <c r="E444" s="14">
        <v>7</v>
      </c>
      <c r="F444" s="14">
        <v>29.08</v>
      </c>
      <c r="G444" s="12">
        <f t="shared" si="305"/>
        <v>0.73959999999999992</v>
      </c>
      <c r="H444" s="12">
        <f t="shared" si="306"/>
        <v>345744</v>
      </c>
      <c r="I444" s="12">
        <f t="shared" si="307"/>
        <v>86436</v>
      </c>
      <c r="J444" s="12">
        <f t="shared" si="308"/>
        <v>21609</v>
      </c>
      <c r="K444" s="12">
        <f t="shared" si="309"/>
        <v>49</v>
      </c>
      <c r="L444" s="12">
        <f t="shared" si="310"/>
        <v>845.64639999999986</v>
      </c>
      <c r="M444" s="12">
        <f t="shared" si="295"/>
        <v>505.68</v>
      </c>
      <c r="N444" s="12">
        <f t="shared" si="311"/>
        <v>252.84</v>
      </c>
      <c r="O444" s="15">
        <f t="shared" si="312"/>
        <v>126.42</v>
      </c>
      <c r="P444" s="12">
        <f t="shared" si="296"/>
        <v>6.02</v>
      </c>
      <c r="Q444" s="12">
        <f t="shared" si="313"/>
        <v>172872</v>
      </c>
      <c r="R444" s="12">
        <f t="shared" si="297"/>
        <v>86436</v>
      </c>
      <c r="S444" s="12">
        <f t="shared" si="298"/>
        <v>4116</v>
      </c>
      <c r="T444" s="12">
        <f t="shared" si="314"/>
        <v>43218</v>
      </c>
      <c r="U444" s="12">
        <f t="shared" si="315"/>
        <v>2058</v>
      </c>
      <c r="V444" s="12">
        <f t="shared" si="299"/>
        <v>1029</v>
      </c>
      <c r="W444" s="15">
        <f t="shared" si="316"/>
        <v>25.008799999999997</v>
      </c>
      <c r="X444" s="12">
        <f t="shared" si="300"/>
        <v>17099.039999999997</v>
      </c>
      <c r="Y444" s="12">
        <f t="shared" si="317"/>
        <v>8549.5199999999986</v>
      </c>
      <c r="Z444" s="12">
        <f t="shared" si="301"/>
        <v>4274.7599999999993</v>
      </c>
      <c r="AA444" s="12">
        <f t="shared" si="302"/>
        <v>203.56</v>
      </c>
      <c r="AB444" s="12">
        <f t="shared" si="303"/>
        <v>29.214083962832767</v>
      </c>
      <c r="AC444" s="15">
        <f t="shared" si="304"/>
        <v>-0.13408396283276858</v>
      </c>
      <c r="AD444" s="15">
        <f t="shared" si="318"/>
        <v>6.7728046875000274</v>
      </c>
      <c r="AE444" s="15">
        <f t="shared" si="319"/>
        <v>1.7978509088939266E-2</v>
      </c>
      <c r="AF444" s="15">
        <f t="shared" si="320"/>
        <v>45.870883335022341</v>
      </c>
      <c r="AG444" s="15">
        <f t="shared" si="321"/>
        <v>-4.610865296862744E-3</v>
      </c>
      <c r="AH444" s="15">
        <f t="shared" si="322"/>
        <v>4.610865296862744E-3</v>
      </c>
      <c r="AI444" s="15">
        <f t="shared" si="323"/>
        <v>0.46108652968627439</v>
      </c>
      <c r="AJ444" s="7"/>
    </row>
    <row r="445" spans="1:36" x14ac:dyDescent="0.3">
      <c r="A445" s="14">
        <v>0.86</v>
      </c>
      <c r="B445" s="14">
        <v>588</v>
      </c>
      <c r="C445" s="14">
        <v>294</v>
      </c>
      <c r="D445" s="14">
        <v>147</v>
      </c>
      <c r="E445" s="14">
        <v>7</v>
      </c>
      <c r="F445" s="14">
        <v>29.88</v>
      </c>
      <c r="G445" s="12">
        <f t="shared" si="305"/>
        <v>0.73959999999999992</v>
      </c>
      <c r="H445" s="12">
        <f t="shared" si="306"/>
        <v>345744</v>
      </c>
      <c r="I445" s="12">
        <f t="shared" si="307"/>
        <v>86436</v>
      </c>
      <c r="J445" s="12">
        <f t="shared" si="308"/>
        <v>21609</v>
      </c>
      <c r="K445" s="12">
        <f t="shared" si="309"/>
        <v>49</v>
      </c>
      <c r="L445" s="12">
        <f t="shared" si="310"/>
        <v>892.81439999999998</v>
      </c>
      <c r="M445" s="12">
        <f t="shared" si="295"/>
        <v>505.68</v>
      </c>
      <c r="N445" s="12">
        <f t="shared" si="311"/>
        <v>252.84</v>
      </c>
      <c r="O445" s="15">
        <f t="shared" si="312"/>
        <v>126.42</v>
      </c>
      <c r="P445" s="12">
        <f t="shared" si="296"/>
        <v>6.02</v>
      </c>
      <c r="Q445" s="12">
        <f t="shared" si="313"/>
        <v>172872</v>
      </c>
      <c r="R445" s="12">
        <f t="shared" si="297"/>
        <v>86436</v>
      </c>
      <c r="S445" s="12">
        <f t="shared" si="298"/>
        <v>4116</v>
      </c>
      <c r="T445" s="12">
        <f t="shared" si="314"/>
        <v>43218</v>
      </c>
      <c r="U445" s="12">
        <f t="shared" si="315"/>
        <v>2058</v>
      </c>
      <c r="V445" s="12">
        <f t="shared" si="299"/>
        <v>1029</v>
      </c>
      <c r="W445" s="15">
        <f t="shared" si="316"/>
        <v>25.6968</v>
      </c>
      <c r="X445" s="12">
        <f t="shared" si="300"/>
        <v>17569.439999999999</v>
      </c>
      <c r="Y445" s="12">
        <f t="shared" si="317"/>
        <v>8784.7199999999993</v>
      </c>
      <c r="Z445" s="12">
        <f t="shared" si="301"/>
        <v>4392.3599999999997</v>
      </c>
      <c r="AA445" s="12">
        <f t="shared" si="302"/>
        <v>209.16</v>
      </c>
      <c r="AB445" s="12">
        <f t="shared" si="303"/>
        <v>29.214083962832767</v>
      </c>
      <c r="AC445" s="15">
        <f t="shared" si="304"/>
        <v>0.66591603716723213</v>
      </c>
      <c r="AD445" s="15">
        <f t="shared" si="318"/>
        <v>7.5728046875000281</v>
      </c>
      <c r="AE445" s="15">
        <f t="shared" si="319"/>
        <v>0.44344416855651048</v>
      </c>
      <c r="AF445" s="15">
        <f t="shared" si="320"/>
        <v>57.347370835022396</v>
      </c>
      <c r="AG445" s="15">
        <f t="shared" si="321"/>
        <v>2.2286346625409376E-2</v>
      </c>
      <c r="AH445" s="15">
        <f t="shared" si="322"/>
        <v>2.2286346625409376E-2</v>
      </c>
      <c r="AI445" s="15">
        <f t="shared" si="323"/>
        <v>2.2286346625409377</v>
      </c>
      <c r="AJ445" s="7"/>
    </row>
    <row r="446" spans="1:36" x14ac:dyDescent="0.3">
      <c r="A446" s="14">
        <v>0.82</v>
      </c>
      <c r="B446" s="14">
        <v>612.5</v>
      </c>
      <c r="C446" s="14">
        <v>318.5</v>
      </c>
      <c r="D446" s="14">
        <v>147</v>
      </c>
      <c r="E446" s="14">
        <v>7</v>
      </c>
      <c r="F446" s="14">
        <v>25.66</v>
      </c>
      <c r="G446" s="12">
        <f t="shared" si="305"/>
        <v>0.67239999999999989</v>
      </c>
      <c r="H446" s="12">
        <f t="shared" si="306"/>
        <v>375156.25</v>
      </c>
      <c r="I446" s="12">
        <f t="shared" si="307"/>
        <v>101442.25</v>
      </c>
      <c r="J446" s="12">
        <f t="shared" si="308"/>
        <v>21609</v>
      </c>
      <c r="K446" s="12">
        <f t="shared" si="309"/>
        <v>49</v>
      </c>
      <c r="L446" s="12">
        <f t="shared" si="310"/>
        <v>658.43560000000002</v>
      </c>
      <c r="M446" s="12">
        <f t="shared" si="295"/>
        <v>502.24999999999994</v>
      </c>
      <c r="N446" s="12">
        <f t="shared" si="311"/>
        <v>261.16999999999996</v>
      </c>
      <c r="O446" s="15">
        <f t="shared" si="312"/>
        <v>120.53999999999999</v>
      </c>
      <c r="P446" s="12">
        <f t="shared" si="296"/>
        <v>5.7399999999999993</v>
      </c>
      <c r="Q446" s="12">
        <f t="shared" si="313"/>
        <v>195081.25</v>
      </c>
      <c r="R446" s="12">
        <f t="shared" si="297"/>
        <v>90037.5</v>
      </c>
      <c r="S446" s="12">
        <f t="shared" si="298"/>
        <v>4287.5</v>
      </c>
      <c r="T446" s="12">
        <f t="shared" si="314"/>
        <v>46819.5</v>
      </c>
      <c r="U446" s="12">
        <f t="shared" si="315"/>
        <v>2229.5</v>
      </c>
      <c r="V446" s="12">
        <f t="shared" si="299"/>
        <v>1029</v>
      </c>
      <c r="W446" s="15">
        <f t="shared" si="316"/>
        <v>21.0412</v>
      </c>
      <c r="X446" s="12">
        <f t="shared" si="300"/>
        <v>15716.75</v>
      </c>
      <c r="Y446" s="12">
        <f t="shared" si="317"/>
        <v>8172.71</v>
      </c>
      <c r="Z446" s="12">
        <f t="shared" si="301"/>
        <v>3772.02</v>
      </c>
      <c r="AA446" s="12">
        <f t="shared" si="302"/>
        <v>179.62</v>
      </c>
      <c r="AB446" s="12">
        <f t="shared" si="303"/>
        <v>31.156355727738166</v>
      </c>
      <c r="AC446" s="15">
        <f t="shared" si="304"/>
        <v>-5.4963557277381661</v>
      </c>
      <c r="AD446" s="15">
        <f t="shared" si="318"/>
        <v>3.3528046875000292</v>
      </c>
      <c r="AE446" s="15">
        <f t="shared" si="319"/>
        <v>30.209926285840144</v>
      </c>
      <c r="AF446" s="15">
        <f t="shared" si="320"/>
        <v>11.241299272522168</v>
      </c>
      <c r="AG446" s="15">
        <f t="shared" si="321"/>
        <v>-0.2141993658510587</v>
      </c>
      <c r="AH446" s="15">
        <f t="shared" si="322"/>
        <v>0.2141993658510587</v>
      </c>
      <c r="AI446" s="15">
        <f t="shared" si="323"/>
        <v>21.419936585105869</v>
      </c>
      <c r="AJ446" s="7"/>
    </row>
    <row r="447" spans="1:36" x14ac:dyDescent="0.3">
      <c r="A447" s="14">
        <v>0.82</v>
      </c>
      <c r="B447" s="14">
        <v>612.5</v>
      </c>
      <c r="C447" s="14">
        <v>318.5</v>
      </c>
      <c r="D447" s="14">
        <v>147</v>
      </c>
      <c r="E447" s="14">
        <v>7</v>
      </c>
      <c r="F447" s="14">
        <v>24.96</v>
      </c>
      <c r="G447" s="12">
        <f t="shared" si="305"/>
        <v>0.67239999999999989</v>
      </c>
      <c r="H447" s="12">
        <f t="shared" si="306"/>
        <v>375156.25</v>
      </c>
      <c r="I447" s="12">
        <f t="shared" si="307"/>
        <v>101442.25</v>
      </c>
      <c r="J447" s="12">
        <f t="shared" si="308"/>
        <v>21609</v>
      </c>
      <c r="K447" s="12">
        <f t="shared" si="309"/>
        <v>49</v>
      </c>
      <c r="L447" s="12">
        <f t="shared" si="310"/>
        <v>623.00160000000005</v>
      </c>
      <c r="M447" s="12">
        <f t="shared" si="295"/>
        <v>502.24999999999994</v>
      </c>
      <c r="N447" s="12">
        <f t="shared" si="311"/>
        <v>261.16999999999996</v>
      </c>
      <c r="O447" s="15">
        <f t="shared" si="312"/>
        <v>120.53999999999999</v>
      </c>
      <c r="P447" s="12">
        <f t="shared" si="296"/>
        <v>5.7399999999999993</v>
      </c>
      <c r="Q447" s="12">
        <f t="shared" si="313"/>
        <v>195081.25</v>
      </c>
      <c r="R447" s="12">
        <f t="shared" si="297"/>
        <v>90037.5</v>
      </c>
      <c r="S447" s="12">
        <f t="shared" si="298"/>
        <v>4287.5</v>
      </c>
      <c r="T447" s="12">
        <f t="shared" si="314"/>
        <v>46819.5</v>
      </c>
      <c r="U447" s="12">
        <f t="shared" si="315"/>
        <v>2229.5</v>
      </c>
      <c r="V447" s="12">
        <f t="shared" si="299"/>
        <v>1029</v>
      </c>
      <c r="W447" s="15">
        <f t="shared" si="316"/>
        <v>20.467199999999998</v>
      </c>
      <c r="X447" s="12">
        <f t="shared" si="300"/>
        <v>15288</v>
      </c>
      <c r="Y447" s="12">
        <f t="shared" si="317"/>
        <v>7949.76</v>
      </c>
      <c r="Z447" s="12">
        <f t="shared" si="301"/>
        <v>3669.1200000000003</v>
      </c>
      <c r="AA447" s="12">
        <f t="shared" si="302"/>
        <v>174.72</v>
      </c>
      <c r="AB447" s="12">
        <f t="shared" si="303"/>
        <v>31.156355727738166</v>
      </c>
      <c r="AC447" s="15">
        <f t="shared" si="304"/>
        <v>-6.1963557277381653</v>
      </c>
      <c r="AD447" s="15">
        <f t="shared" si="318"/>
        <v>2.65280468750003</v>
      </c>
      <c r="AE447" s="15">
        <f t="shared" si="319"/>
        <v>38.39482430467357</v>
      </c>
      <c r="AF447" s="15">
        <f t="shared" si="320"/>
        <v>7.0373727100221313</v>
      </c>
      <c r="AG447" s="15">
        <f t="shared" si="321"/>
        <v>-0.24825143139976624</v>
      </c>
      <c r="AH447" s="15">
        <f t="shared" si="322"/>
        <v>0.24825143139976624</v>
      </c>
      <c r="AI447" s="15">
        <f t="shared" si="323"/>
        <v>24.825143139976625</v>
      </c>
      <c r="AJ447" s="7"/>
    </row>
    <row r="448" spans="1:36" x14ac:dyDescent="0.3">
      <c r="A448" s="14">
        <v>0.82</v>
      </c>
      <c r="B448" s="14">
        <v>612.5</v>
      </c>
      <c r="C448" s="14">
        <v>318.5</v>
      </c>
      <c r="D448" s="14">
        <v>147</v>
      </c>
      <c r="E448" s="14">
        <v>7</v>
      </c>
      <c r="F448" s="14">
        <v>25.43</v>
      </c>
      <c r="G448" s="12">
        <f t="shared" si="305"/>
        <v>0.67239999999999989</v>
      </c>
      <c r="H448" s="12">
        <f t="shared" si="306"/>
        <v>375156.25</v>
      </c>
      <c r="I448" s="12">
        <f t="shared" si="307"/>
        <v>101442.25</v>
      </c>
      <c r="J448" s="12">
        <f t="shared" si="308"/>
        <v>21609</v>
      </c>
      <c r="K448" s="12">
        <f t="shared" si="309"/>
        <v>49</v>
      </c>
      <c r="L448" s="12">
        <f t="shared" si="310"/>
        <v>646.68489999999997</v>
      </c>
      <c r="M448" s="12">
        <f t="shared" si="295"/>
        <v>502.24999999999994</v>
      </c>
      <c r="N448" s="12">
        <f t="shared" si="311"/>
        <v>261.16999999999996</v>
      </c>
      <c r="O448" s="15">
        <f t="shared" si="312"/>
        <v>120.53999999999999</v>
      </c>
      <c r="P448" s="12">
        <f t="shared" si="296"/>
        <v>5.7399999999999993</v>
      </c>
      <c r="Q448" s="12">
        <f t="shared" si="313"/>
        <v>195081.25</v>
      </c>
      <c r="R448" s="12">
        <f t="shared" si="297"/>
        <v>90037.5</v>
      </c>
      <c r="S448" s="12">
        <f t="shared" si="298"/>
        <v>4287.5</v>
      </c>
      <c r="T448" s="12">
        <f t="shared" si="314"/>
        <v>46819.5</v>
      </c>
      <c r="U448" s="12">
        <f t="shared" si="315"/>
        <v>2229.5</v>
      </c>
      <c r="V448" s="12">
        <f t="shared" si="299"/>
        <v>1029</v>
      </c>
      <c r="W448" s="15">
        <f t="shared" si="316"/>
        <v>20.852599999999999</v>
      </c>
      <c r="X448" s="12">
        <f t="shared" si="300"/>
        <v>15575.875</v>
      </c>
      <c r="Y448" s="12">
        <f t="shared" si="317"/>
        <v>8099.4549999999999</v>
      </c>
      <c r="Z448" s="12">
        <f t="shared" si="301"/>
        <v>3738.21</v>
      </c>
      <c r="AA448" s="12">
        <f t="shared" si="302"/>
        <v>178.01</v>
      </c>
      <c r="AB448" s="12">
        <f t="shared" si="303"/>
        <v>31.156355727738166</v>
      </c>
      <c r="AC448" s="15">
        <f t="shared" si="304"/>
        <v>-5.7263557277381665</v>
      </c>
      <c r="AD448" s="15">
        <f t="shared" si="318"/>
        <v>3.1228046875000288</v>
      </c>
      <c r="AE448" s="15">
        <f t="shared" si="319"/>
        <v>32.791149920599707</v>
      </c>
      <c r="AF448" s="15">
        <f t="shared" si="320"/>
        <v>9.7519091162721523</v>
      </c>
      <c r="AG448" s="15">
        <f t="shared" si="321"/>
        <v>-0.22518111394959364</v>
      </c>
      <c r="AH448" s="15">
        <f t="shared" si="322"/>
        <v>0.22518111394959364</v>
      </c>
      <c r="AI448" s="15">
        <f t="shared" si="323"/>
        <v>22.518111394959366</v>
      </c>
      <c r="AJ448" s="7"/>
    </row>
    <row r="449" spans="1:36" x14ac:dyDescent="0.3">
      <c r="A449" s="14">
        <v>0.82</v>
      </c>
      <c r="B449" s="14">
        <v>612.5</v>
      </c>
      <c r="C449" s="14">
        <v>318.5</v>
      </c>
      <c r="D449" s="14">
        <v>147</v>
      </c>
      <c r="E449" s="14">
        <v>7</v>
      </c>
      <c r="F449" s="14">
        <v>26</v>
      </c>
      <c r="G449" s="12">
        <f t="shared" si="305"/>
        <v>0.67239999999999989</v>
      </c>
      <c r="H449" s="12">
        <f t="shared" si="306"/>
        <v>375156.25</v>
      </c>
      <c r="I449" s="12">
        <f t="shared" si="307"/>
        <v>101442.25</v>
      </c>
      <c r="J449" s="12">
        <f t="shared" si="308"/>
        <v>21609</v>
      </c>
      <c r="K449" s="12">
        <f t="shared" si="309"/>
        <v>49</v>
      </c>
      <c r="L449" s="12">
        <f t="shared" si="310"/>
        <v>676</v>
      </c>
      <c r="M449" s="12">
        <f t="shared" si="295"/>
        <v>502.24999999999994</v>
      </c>
      <c r="N449" s="12">
        <f t="shared" si="311"/>
        <v>261.16999999999996</v>
      </c>
      <c r="O449" s="15">
        <f t="shared" si="312"/>
        <v>120.53999999999999</v>
      </c>
      <c r="P449" s="12">
        <f t="shared" si="296"/>
        <v>5.7399999999999993</v>
      </c>
      <c r="Q449" s="12">
        <f t="shared" si="313"/>
        <v>195081.25</v>
      </c>
      <c r="R449" s="12">
        <f t="shared" si="297"/>
        <v>90037.5</v>
      </c>
      <c r="S449" s="12">
        <f t="shared" si="298"/>
        <v>4287.5</v>
      </c>
      <c r="T449" s="12">
        <f t="shared" si="314"/>
        <v>46819.5</v>
      </c>
      <c r="U449" s="12">
        <f t="shared" si="315"/>
        <v>2229.5</v>
      </c>
      <c r="V449" s="12">
        <f t="shared" si="299"/>
        <v>1029</v>
      </c>
      <c r="W449" s="15">
        <f t="shared" si="316"/>
        <v>21.32</v>
      </c>
      <c r="X449" s="12">
        <f t="shared" si="300"/>
        <v>15925</v>
      </c>
      <c r="Y449" s="12">
        <f t="shared" si="317"/>
        <v>8281</v>
      </c>
      <c r="Z449" s="12">
        <f t="shared" si="301"/>
        <v>3822</v>
      </c>
      <c r="AA449" s="12">
        <f t="shared" si="302"/>
        <v>182</v>
      </c>
      <c r="AB449" s="12">
        <f t="shared" si="303"/>
        <v>31.156355727738166</v>
      </c>
      <c r="AC449" s="15">
        <f t="shared" si="304"/>
        <v>-5.1563557277381662</v>
      </c>
      <c r="AD449" s="15">
        <f t="shared" si="318"/>
        <v>3.6928046875000291</v>
      </c>
      <c r="AE449" s="15">
        <f t="shared" si="319"/>
        <v>26.588004390978192</v>
      </c>
      <c r="AF449" s="15">
        <f t="shared" si="320"/>
        <v>13.636806460022187</v>
      </c>
      <c r="AG449" s="15">
        <f t="shared" si="321"/>
        <v>-0.19832137414377563</v>
      </c>
      <c r="AH449" s="15">
        <f t="shared" si="322"/>
        <v>0.19832137414377563</v>
      </c>
      <c r="AI449" s="15">
        <f t="shared" si="323"/>
        <v>19.832137414377563</v>
      </c>
      <c r="AJ449" s="7"/>
    </row>
    <row r="450" spans="1:36" x14ac:dyDescent="0.3">
      <c r="A450" s="14">
        <v>0.79</v>
      </c>
      <c r="B450" s="14">
        <v>637</v>
      </c>
      <c r="C450" s="14">
        <v>343</v>
      </c>
      <c r="D450" s="14">
        <v>147</v>
      </c>
      <c r="E450" s="14">
        <v>7</v>
      </c>
      <c r="F450" s="14">
        <v>40</v>
      </c>
      <c r="G450" s="12">
        <f t="shared" si="305"/>
        <v>0.6241000000000001</v>
      </c>
      <c r="H450" s="12">
        <f t="shared" si="306"/>
        <v>405769</v>
      </c>
      <c r="I450" s="12">
        <f t="shared" si="307"/>
        <v>117649</v>
      </c>
      <c r="J450" s="12">
        <f t="shared" si="308"/>
        <v>21609</v>
      </c>
      <c r="K450" s="12">
        <f t="shared" si="309"/>
        <v>49</v>
      </c>
      <c r="L450" s="12">
        <f t="shared" si="310"/>
        <v>1600</v>
      </c>
      <c r="M450" s="12">
        <f t="shared" ref="M450:M513" si="324">A450*B450</f>
        <v>503.23</v>
      </c>
      <c r="N450" s="12">
        <f t="shared" si="311"/>
        <v>270.97000000000003</v>
      </c>
      <c r="O450" s="15">
        <f t="shared" si="312"/>
        <v>116.13000000000001</v>
      </c>
      <c r="P450" s="12">
        <f t="shared" ref="P450:P513" si="325">A450*E450</f>
        <v>5.53</v>
      </c>
      <c r="Q450" s="12">
        <f t="shared" si="313"/>
        <v>218491</v>
      </c>
      <c r="R450" s="12">
        <f t="shared" ref="R450:R513" si="326">B450*D450</f>
        <v>93639</v>
      </c>
      <c r="S450" s="12">
        <f t="shared" ref="S450:S513" si="327">B450*E450</f>
        <v>4459</v>
      </c>
      <c r="T450" s="12">
        <f t="shared" si="314"/>
        <v>50421</v>
      </c>
      <c r="U450" s="12">
        <f t="shared" si="315"/>
        <v>2401</v>
      </c>
      <c r="V450" s="12">
        <f t="shared" ref="V450:V513" si="328">D450*E450</f>
        <v>1029</v>
      </c>
      <c r="W450" s="15">
        <f t="shared" si="316"/>
        <v>31.6</v>
      </c>
      <c r="X450" s="12">
        <f t="shared" ref="X450:X513" si="329">B450*F450</f>
        <v>25480</v>
      </c>
      <c r="Y450" s="12">
        <f t="shared" si="317"/>
        <v>13720</v>
      </c>
      <c r="Z450" s="12">
        <f t="shared" ref="Z450:Z513" si="330">D450*F450</f>
        <v>5880</v>
      </c>
      <c r="AA450" s="12">
        <f t="shared" ref="AA450:AA513" si="331">E450*F450</f>
        <v>280</v>
      </c>
      <c r="AB450" s="12">
        <f t="shared" ref="AB450:AB513" si="332">$AL$57+($AM$57*A450)+($AN$57*B450)+($AO$57*C450)+($AP$57*D450)+($AQ$57*E450)</f>
        <v>32.450893174875766</v>
      </c>
      <c r="AC450" s="15">
        <f t="shared" ref="AC450:AC513" si="333">F450-AB450</f>
        <v>7.5491068251242339</v>
      </c>
      <c r="AD450" s="15">
        <f t="shared" si="318"/>
        <v>17.692804687500029</v>
      </c>
      <c r="AE450" s="15">
        <f t="shared" si="319"/>
        <v>56.989013857137294</v>
      </c>
      <c r="AF450" s="15">
        <f t="shared" si="320"/>
        <v>313.03533771002299</v>
      </c>
      <c r="AG450" s="15">
        <f t="shared" si="321"/>
        <v>0.18872767062810586</v>
      </c>
      <c r="AH450" s="15">
        <f t="shared" si="322"/>
        <v>0.18872767062810586</v>
      </c>
      <c r="AI450" s="15">
        <f t="shared" si="323"/>
        <v>18.872767062810585</v>
      </c>
      <c r="AJ450" s="7"/>
    </row>
    <row r="451" spans="1:36" x14ac:dyDescent="0.3">
      <c r="A451" s="14">
        <v>0.79</v>
      </c>
      <c r="B451" s="14">
        <v>637</v>
      </c>
      <c r="C451" s="14">
        <v>343</v>
      </c>
      <c r="D451" s="14">
        <v>147</v>
      </c>
      <c r="E451" s="14">
        <v>7</v>
      </c>
      <c r="F451" s="14">
        <v>38.840000000000003</v>
      </c>
      <c r="G451" s="12">
        <f t="shared" ref="G451:G514" si="334">POWER(A451,2)</f>
        <v>0.6241000000000001</v>
      </c>
      <c r="H451" s="12">
        <f t="shared" ref="H451:H514" si="335">POWER(B451,2)</f>
        <v>405769</v>
      </c>
      <c r="I451" s="12">
        <f t="shared" ref="I451:I514" si="336">POWER(C451,2)</f>
        <v>117649</v>
      </c>
      <c r="J451" s="12">
        <f t="shared" ref="J451:J514" si="337">POWER(D451,2)</f>
        <v>21609</v>
      </c>
      <c r="K451" s="12">
        <f t="shared" ref="K451:K514" si="338">POWER(E451,2)</f>
        <v>49</v>
      </c>
      <c r="L451" s="12">
        <f t="shared" ref="L451:L514" si="339">POWER(F451,2)</f>
        <v>1508.5456000000004</v>
      </c>
      <c r="M451" s="12">
        <f t="shared" si="324"/>
        <v>503.23</v>
      </c>
      <c r="N451" s="12">
        <f t="shared" ref="N451:N514" si="340">A451*C451</f>
        <v>270.97000000000003</v>
      </c>
      <c r="O451" s="15">
        <f t="shared" ref="O451:O514" si="341">A451*D451</f>
        <v>116.13000000000001</v>
      </c>
      <c r="P451" s="12">
        <f t="shared" si="325"/>
        <v>5.53</v>
      </c>
      <c r="Q451" s="12">
        <f t="shared" ref="Q451:Q514" si="342">B451*C451</f>
        <v>218491</v>
      </c>
      <c r="R451" s="12">
        <f t="shared" si="326"/>
        <v>93639</v>
      </c>
      <c r="S451" s="12">
        <f t="shared" si="327"/>
        <v>4459</v>
      </c>
      <c r="T451" s="12">
        <f t="shared" ref="T451:T514" si="343">C451*D451</f>
        <v>50421</v>
      </c>
      <c r="U451" s="12">
        <f t="shared" ref="U451:U514" si="344">C451*E451</f>
        <v>2401</v>
      </c>
      <c r="V451" s="12">
        <f t="shared" si="328"/>
        <v>1029</v>
      </c>
      <c r="W451" s="15">
        <f t="shared" ref="W451:W514" si="345">A451*F451</f>
        <v>30.683600000000006</v>
      </c>
      <c r="X451" s="12">
        <f t="shared" si="329"/>
        <v>24741.08</v>
      </c>
      <c r="Y451" s="12">
        <f t="shared" ref="Y451:Y514" si="346">C451*F451</f>
        <v>13322.12</v>
      </c>
      <c r="Z451" s="12">
        <f t="shared" si="330"/>
        <v>5709.4800000000005</v>
      </c>
      <c r="AA451" s="12">
        <f t="shared" si="331"/>
        <v>271.88</v>
      </c>
      <c r="AB451" s="12">
        <f t="shared" si="332"/>
        <v>32.450893174875766</v>
      </c>
      <c r="AC451" s="15">
        <f t="shared" si="333"/>
        <v>6.3891068251242373</v>
      </c>
      <c r="AD451" s="15">
        <f t="shared" ref="AD451:AD514" si="347">F451-$BM$4</f>
        <v>16.532804687500033</v>
      </c>
      <c r="AE451" s="15">
        <f t="shared" ref="AE451:AE514" si="348">POWER(AC451,2)</f>
        <v>40.82068602284911</v>
      </c>
      <c r="AF451" s="15">
        <f t="shared" ref="AF451:AF514" si="349">POWER(AD451,2)</f>
        <v>273.33363083502303</v>
      </c>
      <c r="AG451" s="15">
        <f t="shared" ref="AG451:AG514" si="350">AC451/F451</f>
        <v>0.16449811599187014</v>
      </c>
      <c r="AH451" s="15">
        <f t="shared" ref="AH451:AH514" si="351">ABS(AG451)</f>
        <v>0.16449811599187014</v>
      </c>
      <c r="AI451" s="15">
        <f t="shared" ref="AI451:AI514" si="352">AH451*100</f>
        <v>16.449811599187015</v>
      </c>
      <c r="AJ451" s="7"/>
    </row>
    <row r="452" spans="1:36" x14ac:dyDescent="0.3">
      <c r="A452" s="14">
        <v>0.79</v>
      </c>
      <c r="B452" s="14">
        <v>637</v>
      </c>
      <c r="C452" s="14">
        <v>343</v>
      </c>
      <c r="D452" s="14">
        <v>147</v>
      </c>
      <c r="E452" s="14">
        <v>7</v>
      </c>
      <c r="F452" s="14">
        <v>38.33</v>
      </c>
      <c r="G452" s="12">
        <f t="shared" si="334"/>
        <v>0.6241000000000001</v>
      </c>
      <c r="H452" s="12">
        <f t="shared" si="335"/>
        <v>405769</v>
      </c>
      <c r="I452" s="12">
        <f t="shared" si="336"/>
        <v>117649</v>
      </c>
      <c r="J452" s="12">
        <f t="shared" si="337"/>
        <v>21609</v>
      </c>
      <c r="K452" s="12">
        <f t="shared" si="338"/>
        <v>49</v>
      </c>
      <c r="L452" s="12">
        <f t="shared" si="339"/>
        <v>1469.1888999999999</v>
      </c>
      <c r="M452" s="12">
        <f t="shared" si="324"/>
        <v>503.23</v>
      </c>
      <c r="N452" s="12">
        <f t="shared" si="340"/>
        <v>270.97000000000003</v>
      </c>
      <c r="O452" s="15">
        <f t="shared" si="341"/>
        <v>116.13000000000001</v>
      </c>
      <c r="P452" s="12">
        <f t="shared" si="325"/>
        <v>5.53</v>
      </c>
      <c r="Q452" s="12">
        <f t="shared" si="342"/>
        <v>218491</v>
      </c>
      <c r="R452" s="12">
        <f t="shared" si="326"/>
        <v>93639</v>
      </c>
      <c r="S452" s="12">
        <f t="shared" si="327"/>
        <v>4459</v>
      </c>
      <c r="T452" s="12">
        <f t="shared" si="343"/>
        <v>50421</v>
      </c>
      <c r="U452" s="12">
        <f t="shared" si="344"/>
        <v>2401</v>
      </c>
      <c r="V452" s="12">
        <f t="shared" si="328"/>
        <v>1029</v>
      </c>
      <c r="W452" s="15">
        <f t="shared" si="345"/>
        <v>30.2807</v>
      </c>
      <c r="X452" s="12">
        <f t="shared" si="329"/>
        <v>24416.21</v>
      </c>
      <c r="Y452" s="12">
        <f t="shared" si="346"/>
        <v>13147.189999999999</v>
      </c>
      <c r="Z452" s="12">
        <f t="shared" si="330"/>
        <v>5634.5099999999993</v>
      </c>
      <c r="AA452" s="12">
        <f t="shared" si="331"/>
        <v>268.31</v>
      </c>
      <c r="AB452" s="12">
        <f t="shared" si="332"/>
        <v>32.450893174875766</v>
      </c>
      <c r="AC452" s="15">
        <f t="shared" si="333"/>
        <v>5.8791068251242322</v>
      </c>
      <c r="AD452" s="15">
        <f t="shared" si="347"/>
        <v>16.022804687500027</v>
      </c>
      <c r="AE452" s="15">
        <f t="shared" si="348"/>
        <v>34.563897061222328</v>
      </c>
      <c r="AF452" s="15">
        <f t="shared" si="349"/>
        <v>256.73027005377287</v>
      </c>
      <c r="AG452" s="15">
        <f t="shared" si="350"/>
        <v>0.15338134164164446</v>
      </c>
      <c r="AH452" s="15">
        <f t="shared" si="351"/>
        <v>0.15338134164164446</v>
      </c>
      <c r="AI452" s="15">
        <f t="shared" si="352"/>
        <v>15.338134164164446</v>
      </c>
      <c r="AJ452" s="7"/>
    </row>
    <row r="453" spans="1:36" x14ac:dyDescent="0.3">
      <c r="A453" s="14">
        <v>0.79</v>
      </c>
      <c r="B453" s="14">
        <v>637</v>
      </c>
      <c r="C453" s="14">
        <v>343</v>
      </c>
      <c r="D453" s="14">
        <v>147</v>
      </c>
      <c r="E453" s="14">
        <v>7</v>
      </c>
      <c r="F453" s="14">
        <v>40.119999999999997</v>
      </c>
      <c r="G453" s="12">
        <f t="shared" si="334"/>
        <v>0.6241000000000001</v>
      </c>
      <c r="H453" s="12">
        <f t="shared" si="335"/>
        <v>405769</v>
      </c>
      <c r="I453" s="12">
        <f t="shared" si="336"/>
        <v>117649</v>
      </c>
      <c r="J453" s="12">
        <f t="shared" si="337"/>
        <v>21609</v>
      </c>
      <c r="K453" s="12">
        <f t="shared" si="338"/>
        <v>49</v>
      </c>
      <c r="L453" s="12">
        <f t="shared" si="339"/>
        <v>1609.6143999999997</v>
      </c>
      <c r="M453" s="12">
        <f t="shared" si="324"/>
        <v>503.23</v>
      </c>
      <c r="N453" s="12">
        <f t="shared" si="340"/>
        <v>270.97000000000003</v>
      </c>
      <c r="O453" s="15">
        <f t="shared" si="341"/>
        <v>116.13000000000001</v>
      </c>
      <c r="P453" s="12">
        <f t="shared" si="325"/>
        <v>5.53</v>
      </c>
      <c r="Q453" s="12">
        <f t="shared" si="342"/>
        <v>218491</v>
      </c>
      <c r="R453" s="12">
        <f t="shared" si="326"/>
        <v>93639</v>
      </c>
      <c r="S453" s="12">
        <f t="shared" si="327"/>
        <v>4459</v>
      </c>
      <c r="T453" s="12">
        <f t="shared" si="343"/>
        <v>50421</v>
      </c>
      <c r="U453" s="12">
        <f t="shared" si="344"/>
        <v>2401</v>
      </c>
      <c r="V453" s="12">
        <f t="shared" si="328"/>
        <v>1029</v>
      </c>
      <c r="W453" s="15">
        <f t="shared" si="345"/>
        <v>31.694800000000001</v>
      </c>
      <c r="X453" s="12">
        <f t="shared" si="329"/>
        <v>25556.44</v>
      </c>
      <c r="Y453" s="12">
        <f t="shared" si="346"/>
        <v>13761.16</v>
      </c>
      <c r="Z453" s="12">
        <f t="shared" si="330"/>
        <v>5897.6399999999994</v>
      </c>
      <c r="AA453" s="12">
        <f t="shared" si="331"/>
        <v>280.83999999999997</v>
      </c>
      <c r="AB453" s="12">
        <f t="shared" si="332"/>
        <v>32.450893174875766</v>
      </c>
      <c r="AC453" s="15">
        <f t="shared" si="333"/>
        <v>7.6691068251242314</v>
      </c>
      <c r="AD453" s="15">
        <f t="shared" si="347"/>
        <v>17.812804687500027</v>
      </c>
      <c r="AE453" s="15">
        <f t="shared" si="348"/>
        <v>58.815199495167064</v>
      </c>
      <c r="AF453" s="15">
        <f t="shared" si="349"/>
        <v>317.29601083502291</v>
      </c>
      <c r="AG453" s="15">
        <f t="shared" si="350"/>
        <v>0.19115420800409352</v>
      </c>
      <c r="AH453" s="15">
        <f t="shared" si="351"/>
        <v>0.19115420800409352</v>
      </c>
      <c r="AI453" s="15">
        <f t="shared" si="352"/>
        <v>19.115420800409353</v>
      </c>
      <c r="AJ453" s="7"/>
    </row>
    <row r="454" spans="1:36" x14ac:dyDescent="0.3">
      <c r="A454" s="14">
        <v>0.76</v>
      </c>
      <c r="B454" s="14">
        <v>661.5</v>
      </c>
      <c r="C454" s="14">
        <v>416.5</v>
      </c>
      <c r="D454" s="14">
        <v>122.5</v>
      </c>
      <c r="E454" s="14">
        <v>7</v>
      </c>
      <c r="F454" s="14">
        <v>36.950000000000003</v>
      </c>
      <c r="G454" s="12">
        <f t="shared" si="334"/>
        <v>0.5776</v>
      </c>
      <c r="H454" s="12">
        <f t="shared" si="335"/>
        <v>437582.25</v>
      </c>
      <c r="I454" s="12">
        <f t="shared" si="336"/>
        <v>173472.25</v>
      </c>
      <c r="J454" s="12">
        <f t="shared" si="337"/>
        <v>15006.25</v>
      </c>
      <c r="K454" s="12">
        <f t="shared" si="338"/>
        <v>49</v>
      </c>
      <c r="L454" s="12">
        <f t="shared" si="339"/>
        <v>1365.3025000000002</v>
      </c>
      <c r="M454" s="12">
        <f t="shared" si="324"/>
        <v>502.74</v>
      </c>
      <c r="N454" s="12">
        <f t="shared" si="340"/>
        <v>316.54000000000002</v>
      </c>
      <c r="O454" s="15">
        <f t="shared" si="341"/>
        <v>93.1</v>
      </c>
      <c r="P454" s="12">
        <f t="shared" si="325"/>
        <v>5.32</v>
      </c>
      <c r="Q454" s="12">
        <f t="shared" si="342"/>
        <v>275514.75</v>
      </c>
      <c r="R454" s="12">
        <f t="shared" si="326"/>
        <v>81033.75</v>
      </c>
      <c r="S454" s="12">
        <f t="shared" si="327"/>
        <v>4630.5</v>
      </c>
      <c r="T454" s="12">
        <f t="shared" si="343"/>
        <v>51021.25</v>
      </c>
      <c r="U454" s="12">
        <f t="shared" si="344"/>
        <v>2915.5</v>
      </c>
      <c r="V454" s="12">
        <f t="shared" si="328"/>
        <v>857.5</v>
      </c>
      <c r="W454" s="15">
        <f t="shared" si="345"/>
        <v>28.082000000000001</v>
      </c>
      <c r="X454" s="12">
        <f t="shared" si="329"/>
        <v>24442.425000000003</v>
      </c>
      <c r="Y454" s="12">
        <f t="shared" si="346"/>
        <v>15389.675000000001</v>
      </c>
      <c r="Z454" s="12">
        <f t="shared" si="330"/>
        <v>4526.375</v>
      </c>
      <c r="AA454" s="12">
        <f t="shared" si="331"/>
        <v>258.65000000000003</v>
      </c>
      <c r="AB454" s="12">
        <f t="shared" si="332"/>
        <v>36.725278663869851</v>
      </c>
      <c r="AC454" s="15">
        <f t="shared" si="333"/>
        <v>0.22472133613015188</v>
      </c>
      <c r="AD454" s="15">
        <f t="shared" si="347"/>
        <v>14.642804687500032</v>
      </c>
      <c r="AE454" s="15">
        <f t="shared" si="348"/>
        <v>5.0499678912120705E-2</v>
      </c>
      <c r="AF454" s="15">
        <f t="shared" si="349"/>
        <v>214.41172911627291</v>
      </c>
      <c r="AG454" s="15">
        <f t="shared" si="350"/>
        <v>6.0817682308566138E-3</v>
      </c>
      <c r="AH454" s="15">
        <f t="shared" si="351"/>
        <v>6.0817682308566138E-3</v>
      </c>
      <c r="AI454" s="15">
        <f t="shared" si="352"/>
        <v>0.60817682308566134</v>
      </c>
      <c r="AJ454" s="7"/>
    </row>
    <row r="455" spans="1:36" x14ac:dyDescent="0.3">
      <c r="A455" s="14">
        <v>0.76</v>
      </c>
      <c r="B455" s="14">
        <v>661.5</v>
      </c>
      <c r="C455" s="14">
        <v>416.5</v>
      </c>
      <c r="D455" s="14">
        <v>122.5</v>
      </c>
      <c r="E455" s="14">
        <v>7</v>
      </c>
      <c r="F455" s="14">
        <v>36.450000000000003</v>
      </c>
      <c r="G455" s="12">
        <f t="shared" si="334"/>
        <v>0.5776</v>
      </c>
      <c r="H455" s="12">
        <f t="shared" si="335"/>
        <v>437582.25</v>
      </c>
      <c r="I455" s="12">
        <f t="shared" si="336"/>
        <v>173472.25</v>
      </c>
      <c r="J455" s="12">
        <f t="shared" si="337"/>
        <v>15006.25</v>
      </c>
      <c r="K455" s="12">
        <f t="shared" si="338"/>
        <v>49</v>
      </c>
      <c r="L455" s="12">
        <f t="shared" si="339"/>
        <v>1328.6025000000002</v>
      </c>
      <c r="M455" s="12">
        <f t="shared" si="324"/>
        <v>502.74</v>
      </c>
      <c r="N455" s="12">
        <f t="shared" si="340"/>
        <v>316.54000000000002</v>
      </c>
      <c r="O455" s="15">
        <f t="shared" si="341"/>
        <v>93.1</v>
      </c>
      <c r="P455" s="12">
        <f t="shared" si="325"/>
        <v>5.32</v>
      </c>
      <c r="Q455" s="12">
        <f t="shared" si="342"/>
        <v>275514.75</v>
      </c>
      <c r="R455" s="12">
        <f t="shared" si="326"/>
        <v>81033.75</v>
      </c>
      <c r="S455" s="12">
        <f t="shared" si="327"/>
        <v>4630.5</v>
      </c>
      <c r="T455" s="12">
        <f t="shared" si="343"/>
        <v>51021.25</v>
      </c>
      <c r="U455" s="12">
        <f t="shared" si="344"/>
        <v>2915.5</v>
      </c>
      <c r="V455" s="12">
        <f t="shared" si="328"/>
        <v>857.5</v>
      </c>
      <c r="W455" s="15">
        <f t="shared" si="345"/>
        <v>27.702000000000002</v>
      </c>
      <c r="X455" s="12">
        <f t="shared" si="329"/>
        <v>24111.675000000003</v>
      </c>
      <c r="Y455" s="12">
        <f t="shared" si="346"/>
        <v>15181.425000000001</v>
      </c>
      <c r="Z455" s="12">
        <f t="shared" si="330"/>
        <v>4465.125</v>
      </c>
      <c r="AA455" s="12">
        <f t="shared" si="331"/>
        <v>255.15000000000003</v>
      </c>
      <c r="AB455" s="12">
        <f t="shared" si="332"/>
        <v>36.725278663869851</v>
      </c>
      <c r="AC455" s="15">
        <f t="shared" si="333"/>
        <v>-0.27527866386984812</v>
      </c>
      <c r="AD455" s="15">
        <f t="shared" si="347"/>
        <v>14.142804687500032</v>
      </c>
      <c r="AE455" s="15">
        <f t="shared" si="348"/>
        <v>7.5778342781968822E-2</v>
      </c>
      <c r="AF455" s="15">
        <f t="shared" si="349"/>
        <v>200.01892442877286</v>
      </c>
      <c r="AG455" s="15">
        <f t="shared" si="350"/>
        <v>-7.5522267179656544E-3</v>
      </c>
      <c r="AH455" s="15">
        <f t="shared" si="351"/>
        <v>7.5522267179656544E-3</v>
      </c>
      <c r="AI455" s="15">
        <f t="shared" si="352"/>
        <v>0.75522267179656544</v>
      </c>
      <c r="AJ455" s="7"/>
    </row>
    <row r="456" spans="1:36" x14ac:dyDescent="0.3">
      <c r="A456" s="14">
        <v>0.76</v>
      </c>
      <c r="B456" s="14">
        <v>661.5</v>
      </c>
      <c r="C456" s="14">
        <v>416.5</v>
      </c>
      <c r="D456" s="14">
        <v>122.5</v>
      </c>
      <c r="E456" s="14">
        <v>7</v>
      </c>
      <c r="F456" s="14">
        <v>36.81</v>
      </c>
      <c r="G456" s="12">
        <f t="shared" si="334"/>
        <v>0.5776</v>
      </c>
      <c r="H456" s="12">
        <f t="shared" si="335"/>
        <v>437582.25</v>
      </c>
      <c r="I456" s="12">
        <f t="shared" si="336"/>
        <v>173472.25</v>
      </c>
      <c r="J456" s="12">
        <f t="shared" si="337"/>
        <v>15006.25</v>
      </c>
      <c r="K456" s="12">
        <f t="shared" si="338"/>
        <v>49</v>
      </c>
      <c r="L456" s="12">
        <f t="shared" si="339"/>
        <v>1354.9761000000001</v>
      </c>
      <c r="M456" s="12">
        <f t="shared" si="324"/>
        <v>502.74</v>
      </c>
      <c r="N456" s="12">
        <f t="shared" si="340"/>
        <v>316.54000000000002</v>
      </c>
      <c r="O456" s="15">
        <f t="shared" si="341"/>
        <v>93.1</v>
      </c>
      <c r="P456" s="12">
        <f t="shared" si="325"/>
        <v>5.32</v>
      </c>
      <c r="Q456" s="12">
        <f t="shared" si="342"/>
        <v>275514.75</v>
      </c>
      <c r="R456" s="12">
        <f t="shared" si="326"/>
        <v>81033.75</v>
      </c>
      <c r="S456" s="12">
        <f t="shared" si="327"/>
        <v>4630.5</v>
      </c>
      <c r="T456" s="12">
        <f t="shared" si="343"/>
        <v>51021.25</v>
      </c>
      <c r="U456" s="12">
        <f t="shared" si="344"/>
        <v>2915.5</v>
      </c>
      <c r="V456" s="12">
        <f t="shared" si="328"/>
        <v>857.5</v>
      </c>
      <c r="W456" s="15">
        <f t="shared" si="345"/>
        <v>27.975600000000004</v>
      </c>
      <c r="X456" s="12">
        <f t="shared" si="329"/>
        <v>24349.815000000002</v>
      </c>
      <c r="Y456" s="12">
        <f t="shared" si="346"/>
        <v>15331.365000000002</v>
      </c>
      <c r="Z456" s="12">
        <f t="shared" si="330"/>
        <v>4509.2250000000004</v>
      </c>
      <c r="AA456" s="12">
        <f t="shared" si="331"/>
        <v>257.67</v>
      </c>
      <c r="AB456" s="12">
        <f t="shared" si="332"/>
        <v>36.725278663869851</v>
      </c>
      <c r="AC456" s="15">
        <f t="shared" si="333"/>
        <v>8.4721336130151315E-2</v>
      </c>
      <c r="AD456" s="15">
        <f t="shared" si="347"/>
        <v>14.502804687500031</v>
      </c>
      <c r="AE456" s="15">
        <f t="shared" si="348"/>
        <v>7.1777047956780825E-3</v>
      </c>
      <c r="AF456" s="15">
        <f t="shared" si="349"/>
        <v>210.33134380377288</v>
      </c>
      <c r="AG456" s="15">
        <f t="shared" si="350"/>
        <v>2.3015847902784926E-3</v>
      </c>
      <c r="AH456" s="15">
        <f t="shared" si="351"/>
        <v>2.3015847902784926E-3</v>
      </c>
      <c r="AI456" s="15">
        <f t="shared" si="352"/>
        <v>0.23015847902784925</v>
      </c>
      <c r="AJ456" s="7"/>
    </row>
    <row r="457" spans="1:36" x14ac:dyDescent="0.3">
      <c r="A457" s="14">
        <v>0.76</v>
      </c>
      <c r="B457" s="14">
        <v>661.5</v>
      </c>
      <c r="C457" s="14">
        <v>416.5</v>
      </c>
      <c r="D457" s="14">
        <v>122.5</v>
      </c>
      <c r="E457" s="14">
        <v>7</v>
      </c>
      <c r="F457" s="14">
        <v>36.26</v>
      </c>
      <c r="G457" s="12">
        <f t="shared" si="334"/>
        <v>0.5776</v>
      </c>
      <c r="H457" s="12">
        <f t="shared" si="335"/>
        <v>437582.25</v>
      </c>
      <c r="I457" s="12">
        <f t="shared" si="336"/>
        <v>173472.25</v>
      </c>
      <c r="J457" s="12">
        <f t="shared" si="337"/>
        <v>15006.25</v>
      </c>
      <c r="K457" s="12">
        <f t="shared" si="338"/>
        <v>49</v>
      </c>
      <c r="L457" s="12">
        <f t="shared" si="339"/>
        <v>1314.7875999999999</v>
      </c>
      <c r="M457" s="12">
        <f t="shared" si="324"/>
        <v>502.74</v>
      </c>
      <c r="N457" s="12">
        <f t="shared" si="340"/>
        <v>316.54000000000002</v>
      </c>
      <c r="O457" s="15">
        <f t="shared" si="341"/>
        <v>93.1</v>
      </c>
      <c r="P457" s="12">
        <f t="shared" si="325"/>
        <v>5.32</v>
      </c>
      <c r="Q457" s="12">
        <f t="shared" si="342"/>
        <v>275514.75</v>
      </c>
      <c r="R457" s="12">
        <f t="shared" si="326"/>
        <v>81033.75</v>
      </c>
      <c r="S457" s="12">
        <f t="shared" si="327"/>
        <v>4630.5</v>
      </c>
      <c r="T457" s="12">
        <f t="shared" si="343"/>
        <v>51021.25</v>
      </c>
      <c r="U457" s="12">
        <f t="shared" si="344"/>
        <v>2915.5</v>
      </c>
      <c r="V457" s="12">
        <f t="shared" si="328"/>
        <v>857.5</v>
      </c>
      <c r="W457" s="15">
        <f t="shared" si="345"/>
        <v>27.557599999999997</v>
      </c>
      <c r="X457" s="12">
        <f t="shared" si="329"/>
        <v>23985.989999999998</v>
      </c>
      <c r="Y457" s="12">
        <f t="shared" si="346"/>
        <v>15102.289999999999</v>
      </c>
      <c r="Z457" s="12">
        <f t="shared" si="330"/>
        <v>4441.8499999999995</v>
      </c>
      <c r="AA457" s="12">
        <f t="shared" si="331"/>
        <v>253.82</v>
      </c>
      <c r="AB457" s="12">
        <f t="shared" si="332"/>
        <v>36.725278663869851</v>
      </c>
      <c r="AC457" s="15">
        <f t="shared" si="333"/>
        <v>-0.46527866386985295</v>
      </c>
      <c r="AD457" s="15">
        <f t="shared" si="347"/>
        <v>13.952804687500027</v>
      </c>
      <c r="AE457" s="15">
        <f t="shared" si="348"/>
        <v>0.2164842350525156</v>
      </c>
      <c r="AF457" s="15">
        <f t="shared" si="349"/>
        <v>194.68075864752274</v>
      </c>
      <c r="AG457" s="15">
        <f t="shared" si="350"/>
        <v>-1.2831733697458714E-2</v>
      </c>
      <c r="AH457" s="15">
        <f t="shared" si="351"/>
        <v>1.2831733697458714E-2</v>
      </c>
      <c r="AI457" s="15">
        <f t="shared" si="352"/>
        <v>1.2831733697458714</v>
      </c>
      <c r="AJ457" s="7"/>
    </row>
    <row r="458" spans="1:36" x14ac:dyDescent="0.3">
      <c r="A458" s="14">
        <v>0.74</v>
      </c>
      <c r="B458" s="14">
        <v>686</v>
      </c>
      <c r="C458" s="14">
        <v>245</v>
      </c>
      <c r="D458" s="14">
        <v>220.5</v>
      </c>
      <c r="E458" s="14">
        <v>3.5</v>
      </c>
      <c r="F458" s="14">
        <v>12.32</v>
      </c>
      <c r="G458" s="12">
        <f t="shared" si="334"/>
        <v>0.54759999999999998</v>
      </c>
      <c r="H458" s="12">
        <f t="shared" si="335"/>
        <v>470596</v>
      </c>
      <c r="I458" s="12">
        <f t="shared" si="336"/>
        <v>60025</v>
      </c>
      <c r="J458" s="12">
        <f t="shared" si="337"/>
        <v>48620.25</v>
      </c>
      <c r="K458" s="12">
        <f t="shared" si="338"/>
        <v>12.25</v>
      </c>
      <c r="L458" s="12">
        <f t="shared" si="339"/>
        <v>151.7824</v>
      </c>
      <c r="M458" s="12">
        <f t="shared" si="324"/>
        <v>507.64</v>
      </c>
      <c r="N458" s="12">
        <f t="shared" si="340"/>
        <v>181.3</v>
      </c>
      <c r="O458" s="15">
        <f t="shared" si="341"/>
        <v>163.16999999999999</v>
      </c>
      <c r="P458" s="12">
        <f t="shared" si="325"/>
        <v>2.59</v>
      </c>
      <c r="Q458" s="12">
        <f t="shared" si="342"/>
        <v>168070</v>
      </c>
      <c r="R458" s="12">
        <f t="shared" si="326"/>
        <v>151263</v>
      </c>
      <c r="S458" s="12">
        <f t="shared" si="327"/>
        <v>2401</v>
      </c>
      <c r="T458" s="12">
        <f t="shared" si="343"/>
        <v>54022.5</v>
      </c>
      <c r="U458" s="12">
        <f t="shared" si="344"/>
        <v>857.5</v>
      </c>
      <c r="V458" s="12">
        <f t="shared" si="328"/>
        <v>771.75</v>
      </c>
      <c r="W458" s="15">
        <f t="shared" si="345"/>
        <v>9.1167999999999996</v>
      </c>
      <c r="X458" s="12">
        <f t="shared" si="329"/>
        <v>8451.52</v>
      </c>
      <c r="Y458" s="12">
        <f t="shared" si="346"/>
        <v>3018.4</v>
      </c>
      <c r="Z458" s="12">
        <f t="shared" si="330"/>
        <v>2716.56</v>
      </c>
      <c r="AA458" s="12">
        <f t="shared" si="331"/>
        <v>43.120000000000005</v>
      </c>
      <c r="AB458" s="12">
        <f t="shared" si="332"/>
        <v>10.857851627883971</v>
      </c>
      <c r="AC458" s="15">
        <f t="shared" si="333"/>
        <v>1.4621483721160295</v>
      </c>
      <c r="AD458" s="15">
        <f t="shared" si="347"/>
        <v>-9.9871953124999706</v>
      </c>
      <c r="AE458" s="15">
        <f t="shared" si="348"/>
        <v>2.1378778620815551</v>
      </c>
      <c r="AF458" s="15">
        <f t="shared" si="349"/>
        <v>99.744070210021391</v>
      </c>
      <c r="AG458" s="15">
        <f t="shared" si="350"/>
        <v>0.11868087436006733</v>
      </c>
      <c r="AH458" s="15">
        <f t="shared" si="351"/>
        <v>0.11868087436006733</v>
      </c>
      <c r="AI458" s="15">
        <f t="shared" si="352"/>
        <v>11.868087436006732</v>
      </c>
      <c r="AJ458" s="7"/>
    </row>
    <row r="459" spans="1:36" x14ac:dyDescent="0.3">
      <c r="A459" s="14">
        <v>0.74</v>
      </c>
      <c r="B459" s="14">
        <v>686</v>
      </c>
      <c r="C459" s="14">
        <v>245</v>
      </c>
      <c r="D459" s="14">
        <v>220.5</v>
      </c>
      <c r="E459" s="14">
        <v>3.5</v>
      </c>
      <c r="F459" s="14">
        <v>12.3</v>
      </c>
      <c r="G459" s="12">
        <f t="shared" si="334"/>
        <v>0.54759999999999998</v>
      </c>
      <c r="H459" s="12">
        <f t="shared" si="335"/>
        <v>470596</v>
      </c>
      <c r="I459" s="12">
        <f t="shared" si="336"/>
        <v>60025</v>
      </c>
      <c r="J459" s="12">
        <f t="shared" si="337"/>
        <v>48620.25</v>
      </c>
      <c r="K459" s="12">
        <f t="shared" si="338"/>
        <v>12.25</v>
      </c>
      <c r="L459" s="12">
        <f t="shared" si="339"/>
        <v>151.29000000000002</v>
      </c>
      <c r="M459" s="12">
        <f t="shared" si="324"/>
        <v>507.64</v>
      </c>
      <c r="N459" s="12">
        <f t="shared" si="340"/>
        <v>181.3</v>
      </c>
      <c r="O459" s="15">
        <f t="shared" si="341"/>
        <v>163.16999999999999</v>
      </c>
      <c r="P459" s="12">
        <f t="shared" si="325"/>
        <v>2.59</v>
      </c>
      <c r="Q459" s="12">
        <f t="shared" si="342"/>
        <v>168070</v>
      </c>
      <c r="R459" s="12">
        <f t="shared" si="326"/>
        <v>151263</v>
      </c>
      <c r="S459" s="12">
        <f t="shared" si="327"/>
        <v>2401</v>
      </c>
      <c r="T459" s="12">
        <f t="shared" si="343"/>
        <v>54022.5</v>
      </c>
      <c r="U459" s="12">
        <f t="shared" si="344"/>
        <v>857.5</v>
      </c>
      <c r="V459" s="12">
        <f t="shared" si="328"/>
        <v>771.75</v>
      </c>
      <c r="W459" s="15">
        <f t="shared" si="345"/>
        <v>9.1020000000000003</v>
      </c>
      <c r="X459" s="12">
        <f t="shared" si="329"/>
        <v>8437.8000000000011</v>
      </c>
      <c r="Y459" s="12">
        <f t="shared" si="346"/>
        <v>3013.5</v>
      </c>
      <c r="Z459" s="12">
        <f t="shared" si="330"/>
        <v>2712.15</v>
      </c>
      <c r="AA459" s="12">
        <f t="shared" si="331"/>
        <v>43.050000000000004</v>
      </c>
      <c r="AB459" s="12">
        <f t="shared" si="332"/>
        <v>10.857851627883971</v>
      </c>
      <c r="AC459" s="15">
        <f t="shared" si="333"/>
        <v>1.44214837211603</v>
      </c>
      <c r="AD459" s="15">
        <f t="shared" si="347"/>
        <v>-10.00719531249997</v>
      </c>
      <c r="AE459" s="15">
        <f t="shared" si="348"/>
        <v>2.0797919271969154</v>
      </c>
      <c r="AF459" s="15">
        <f t="shared" si="349"/>
        <v>100.14395802252137</v>
      </c>
      <c r="AG459" s="15">
        <f t="shared" si="350"/>
        <v>0.11724783513138455</v>
      </c>
      <c r="AH459" s="15">
        <f t="shared" si="351"/>
        <v>0.11724783513138455</v>
      </c>
      <c r="AI459" s="15">
        <f t="shared" si="352"/>
        <v>11.724783513138455</v>
      </c>
      <c r="AJ459" s="7"/>
    </row>
    <row r="460" spans="1:36" x14ac:dyDescent="0.3">
      <c r="A460" s="14">
        <v>0.74</v>
      </c>
      <c r="B460" s="14">
        <v>686</v>
      </c>
      <c r="C460" s="14">
        <v>245</v>
      </c>
      <c r="D460" s="14">
        <v>220.5</v>
      </c>
      <c r="E460" s="14">
        <v>3.5</v>
      </c>
      <c r="F460" s="14">
        <v>12.18</v>
      </c>
      <c r="G460" s="12">
        <f t="shared" si="334"/>
        <v>0.54759999999999998</v>
      </c>
      <c r="H460" s="12">
        <f t="shared" si="335"/>
        <v>470596</v>
      </c>
      <c r="I460" s="12">
        <f t="shared" si="336"/>
        <v>60025</v>
      </c>
      <c r="J460" s="12">
        <f t="shared" si="337"/>
        <v>48620.25</v>
      </c>
      <c r="K460" s="12">
        <f t="shared" si="338"/>
        <v>12.25</v>
      </c>
      <c r="L460" s="12">
        <f t="shared" si="339"/>
        <v>148.35239999999999</v>
      </c>
      <c r="M460" s="12">
        <f t="shared" si="324"/>
        <v>507.64</v>
      </c>
      <c r="N460" s="12">
        <f t="shared" si="340"/>
        <v>181.3</v>
      </c>
      <c r="O460" s="15">
        <f t="shared" si="341"/>
        <v>163.16999999999999</v>
      </c>
      <c r="P460" s="12">
        <f t="shared" si="325"/>
        <v>2.59</v>
      </c>
      <c r="Q460" s="12">
        <f t="shared" si="342"/>
        <v>168070</v>
      </c>
      <c r="R460" s="12">
        <f t="shared" si="326"/>
        <v>151263</v>
      </c>
      <c r="S460" s="12">
        <f t="shared" si="327"/>
        <v>2401</v>
      </c>
      <c r="T460" s="12">
        <f t="shared" si="343"/>
        <v>54022.5</v>
      </c>
      <c r="U460" s="12">
        <f t="shared" si="344"/>
        <v>857.5</v>
      </c>
      <c r="V460" s="12">
        <f t="shared" si="328"/>
        <v>771.75</v>
      </c>
      <c r="W460" s="15">
        <f t="shared" si="345"/>
        <v>9.0131999999999994</v>
      </c>
      <c r="X460" s="12">
        <f t="shared" si="329"/>
        <v>8355.48</v>
      </c>
      <c r="Y460" s="12">
        <f t="shared" si="346"/>
        <v>2984.1</v>
      </c>
      <c r="Z460" s="12">
        <f t="shared" si="330"/>
        <v>2685.69</v>
      </c>
      <c r="AA460" s="12">
        <f t="shared" si="331"/>
        <v>42.629999999999995</v>
      </c>
      <c r="AB460" s="12">
        <f t="shared" si="332"/>
        <v>10.857851627883971</v>
      </c>
      <c r="AC460" s="15">
        <f t="shared" si="333"/>
        <v>1.322148372116029</v>
      </c>
      <c r="AD460" s="15">
        <f t="shared" si="347"/>
        <v>-10.127195312499971</v>
      </c>
      <c r="AE460" s="15">
        <f t="shared" si="348"/>
        <v>1.7480763178890655</v>
      </c>
      <c r="AF460" s="15">
        <f t="shared" si="349"/>
        <v>102.56008489752139</v>
      </c>
      <c r="AG460" s="15">
        <f t="shared" si="350"/>
        <v>0.10855076946765427</v>
      </c>
      <c r="AH460" s="15">
        <f t="shared" si="351"/>
        <v>0.10855076946765427</v>
      </c>
      <c r="AI460" s="15">
        <f t="shared" si="352"/>
        <v>10.855076946765427</v>
      </c>
      <c r="AJ460" s="7"/>
    </row>
    <row r="461" spans="1:36" x14ac:dyDescent="0.3">
      <c r="A461" s="14">
        <v>0.74</v>
      </c>
      <c r="B461" s="14">
        <v>686</v>
      </c>
      <c r="C461" s="14">
        <v>245</v>
      </c>
      <c r="D461" s="14">
        <v>220.5</v>
      </c>
      <c r="E461" s="14">
        <v>3.5</v>
      </c>
      <c r="F461" s="14">
        <v>12.43</v>
      </c>
      <c r="G461" s="12">
        <f t="shared" si="334"/>
        <v>0.54759999999999998</v>
      </c>
      <c r="H461" s="12">
        <f t="shared" si="335"/>
        <v>470596</v>
      </c>
      <c r="I461" s="12">
        <f t="shared" si="336"/>
        <v>60025</v>
      </c>
      <c r="J461" s="12">
        <f t="shared" si="337"/>
        <v>48620.25</v>
      </c>
      <c r="K461" s="12">
        <f t="shared" si="338"/>
        <v>12.25</v>
      </c>
      <c r="L461" s="12">
        <f t="shared" si="339"/>
        <v>154.50489999999999</v>
      </c>
      <c r="M461" s="12">
        <f t="shared" si="324"/>
        <v>507.64</v>
      </c>
      <c r="N461" s="12">
        <f t="shared" si="340"/>
        <v>181.3</v>
      </c>
      <c r="O461" s="15">
        <f t="shared" si="341"/>
        <v>163.16999999999999</v>
      </c>
      <c r="P461" s="12">
        <f t="shared" si="325"/>
        <v>2.59</v>
      </c>
      <c r="Q461" s="12">
        <f t="shared" si="342"/>
        <v>168070</v>
      </c>
      <c r="R461" s="12">
        <f t="shared" si="326"/>
        <v>151263</v>
      </c>
      <c r="S461" s="12">
        <f t="shared" si="327"/>
        <v>2401</v>
      </c>
      <c r="T461" s="12">
        <f t="shared" si="343"/>
        <v>54022.5</v>
      </c>
      <c r="U461" s="12">
        <f t="shared" si="344"/>
        <v>857.5</v>
      </c>
      <c r="V461" s="12">
        <f t="shared" si="328"/>
        <v>771.75</v>
      </c>
      <c r="W461" s="15">
        <f t="shared" si="345"/>
        <v>9.1981999999999999</v>
      </c>
      <c r="X461" s="12">
        <f t="shared" si="329"/>
        <v>8526.98</v>
      </c>
      <c r="Y461" s="12">
        <f t="shared" si="346"/>
        <v>3045.35</v>
      </c>
      <c r="Z461" s="12">
        <f t="shared" si="330"/>
        <v>2740.8150000000001</v>
      </c>
      <c r="AA461" s="12">
        <f t="shared" si="331"/>
        <v>43.504999999999995</v>
      </c>
      <c r="AB461" s="12">
        <f t="shared" si="332"/>
        <v>10.857851627883971</v>
      </c>
      <c r="AC461" s="15">
        <f t="shared" si="333"/>
        <v>1.572148372116029</v>
      </c>
      <c r="AD461" s="15">
        <f t="shared" si="347"/>
        <v>-9.8771953124999712</v>
      </c>
      <c r="AE461" s="15">
        <f t="shared" si="348"/>
        <v>2.47165050394708</v>
      </c>
      <c r="AF461" s="15">
        <f t="shared" si="349"/>
        <v>97.55898724127141</v>
      </c>
      <c r="AG461" s="15">
        <f t="shared" si="350"/>
        <v>0.12648015865776582</v>
      </c>
      <c r="AH461" s="15">
        <f t="shared" si="351"/>
        <v>0.12648015865776582</v>
      </c>
      <c r="AI461" s="15">
        <f t="shared" si="352"/>
        <v>12.648015865776582</v>
      </c>
      <c r="AJ461" s="7"/>
    </row>
    <row r="462" spans="1:36" x14ac:dyDescent="0.3">
      <c r="A462" s="14">
        <v>0.71</v>
      </c>
      <c r="B462" s="14">
        <v>710.5</v>
      </c>
      <c r="C462" s="14">
        <v>269.5</v>
      </c>
      <c r="D462" s="14">
        <v>220.5</v>
      </c>
      <c r="E462" s="14">
        <v>3.5</v>
      </c>
      <c r="F462" s="14">
        <v>12.36</v>
      </c>
      <c r="G462" s="12">
        <f t="shared" si="334"/>
        <v>0.50409999999999999</v>
      </c>
      <c r="H462" s="12">
        <f t="shared" si="335"/>
        <v>504810.25</v>
      </c>
      <c r="I462" s="12">
        <f t="shared" si="336"/>
        <v>72630.25</v>
      </c>
      <c r="J462" s="12">
        <f t="shared" si="337"/>
        <v>48620.25</v>
      </c>
      <c r="K462" s="12">
        <f t="shared" si="338"/>
        <v>12.25</v>
      </c>
      <c r="L462" s="12">
        <f t="shared" si="339"/>
        <v>152.7696</v>
      </c>
      <c r="M462" s="12">
        <f t="shared" si="324"/>
        <v>504.45499999999998</v>
      </c>
      <c r="N462" s="12">
        <f t="shared" si="340"/>
        <v>191.345</v>
      </c>
      <c r="O462" s="15">
        <f t="shared" si="341"/>
        <v>156.55499999999998</v>
      </c>
      <c r="P462" s="12">
        <f t="shared" si="325"/>
        <v>2.4849999999999999</v>
      </c>
      <c r="Q462" s="12">
        <f t="shared" si="342"/>
        <v>191479.75</v>
      </c>
      <c r="R462" s="12">
        <f t="shared" si="326"/>
        <v>156665.25</v>
      </c>
      <c r="S462" s="12">
        <f t="shared" si="327"/>
        <v>2486.75</v>
      </c>
      <c r="T462" s="12">
        <f t="shared" si="343"/>
        <v>59424.75</v>
      </c>
      <c r="U462" s="12">
        <f t="shared" si="344"/>
        <v>943.25</v>
      </c>
      <c r="V462" s="12">
        <f t="shared" si="328"/>
        <v>771.75</v>
      </c>
      <c r="W462" s="15">
        <f t="shared" si="345"/>
        <v>8.775599999999999</v>
      </c>
      <c r="X462" s="12">
        <f t="shared" si="329"/>
        <v>8781.7799999999988</v>
      </c>
      <c r="Y462" s="12">
        <f t="shared" si="346"/>
        <v>3331.02</v>
      </c>
      <c r="Z462" s="12">
        <f t="shared" si="330"/>
        <v>2725.3799999999997</v>
      </c>
      <c r="AA462" s="12">
        <f t="shared" si="331"/>
        <v>43.26</v>
      </c>
      <c r="AB462" s="12">
        <f t="shared" si="332"/>
        <v>12.152389075022025</v>
      </c>
      <c r="AC462" s="15">
        <f t="shared" si="333"/>
        <v>0.20761092497797407</v>
      </c>
      <c r="AD462" s="15">
        <f t="shared" si="347"/>
        <v>-9.9471953124999715</v>
      </c>
      <c r="AE462" s="15">
        <f t="shared" si="348"/>
        <v>4.3102296170209976E-2</v>
      </c>
      <c r="AF462" s="15">
        <f t="shared" si="349"/>
        <v>98.946694585021405</v>
      </c>
      <c r="AG462" s="15">
        <f t="shared" si="350"/>
        <v>1.6797000402748712E-2</v>
      </c>
      <c r="AH462" s="15">
        <f t="shared" si="351"/>
        <v>1.6797000402748712E-2</v>
      </c>
      <c r="AI462" s="15">
        <f t="shared" si="352"/>
        <v>1.6797000402748712</v>
      </c>
      <c r="AJ462" s="7"/>
    </row>
    <row r="463" spans="1:36" x14ac:dyDescent="0.3">
      <c r="A463" s="14">
        <v>0.71</v>
      </c>
      <c r="B463" s="14">
        <v>710.5</v>
      </c>
      <c r="C463" s="14">
        <v>269.5</v>
      </c>
      <c r="D463" s="14">
        <v>220.5</v>
      </c>
      <c r="E463" s="14">
        <v>3.5</v>
      </c>
      <c r="F463" s="14">
        <v>12.49</v>
      </c>
      <c r="G463" s="12">
        <f t="shared" si="334"/>
        <v>0.50409999999999999</v>
      </c>
      <c r="H463" s="12">
        <f t="shared" si="335"/>
        <v>504810.25</v>
      </c>
      <c r="I463" s="12">
        <f t="shared" si="336"/>
        <v>72630.25</v>
      </c>
      <c r="J463" s="12">
        <f t="shared" si="337"/>
        <v>48620.25</v>
      </c>
      <c r="K463" s="12">
        <f t="shared" si="338"/>
        <v>12.25</v>
      </c>
      <c r="L463" s="12">
        <f t="shared" si="339"/>
        <v>156.0001</v>
      </c>
      <c r="M463" s="12">
        <f t="shared" si="324"/>
        <v>504.45499999999998</v>
      </c>
      <c r="N463" s="12">
        <f t="shared" si="340"/>
        <v>191.345</v>
      </c>
      <c r="O463" s="15">
        <f t="shared" si="341"/>
        <v>156.55499999999998</v>
      </c>
      <c r="P463" s="12">
        <f t="shared" si="325"/>
        <v>2.4849999999999999</v>
      </c>
      <c r="Q463" s="12">
        <f t="shared" si="342"/>
        <v>191479.75</v>
      </c>
      <c r="R463" s="12">
        <f t="shared" si="326"/>
        <v>156665.25</v>
      </c>
      <c r="S463" s="12">
        <f t="shared" si="327"/>
        <v>2486.75</v>
      </c>
      <c r="T463" s="12">
        <f t="shared" si="343"/>
        <v>59424.75</v>
      </c>
      <c r="U463" s="12">
        <f t="shared" si="344"/>
        <v>943.25</v>
      </c>
      <c r="V463" s="12">
        <f t="shared" si="328"/>
        <v>771.75</v>
      </c>
      <c r="W463" s="15">
        <f t="shared" si="345"/>
        <v>8.8679000000000006</v>
      </c>
      <c r="X463" s="12">
        <f t="shared" si="329"/>
        <v>8874.1450000000004</v>
      </c>
      <c r="Y463" s="12">
        <f t="shared" si="346"/>
        <v>3366.0549999999998</v>
      </c>
      <c r="Z463" s="12">
        <f t="shared" si="330"/>
        <v>2754.0450000000001</v>
      </c>
      <c r="AA463" s="12">
        <f t="shared" si="331"/>
        <v>43.715000000000003</v>
      </c>
      <c r="AB463" s="12">
        <f t="shared" si="332"/>
        <v>12.152389075022025</v>
      </c>
      <c r="AC463" s="15">
        <f t="shared" si="333"/>
        <v>0.33761092497797485</v>
      </c>
      <c r="AD463" s="15">
        <f t="shared" si="347"/>
        <v>-9.8171953124999707</v>
      </c>
      <c r="AE463" s="15">
        <f t="shared" si="348"/>
        <v>0.11398113666448376</v>
      </c>
      <c r="AF463" s="15">
        <f t="shared" si="349"/>
        <v>96.377323803771404</v>
      </c>
      <c r="AG463" s="15">
        <f t="shared" si="350"/>
        <v>2.7030498396955552E-2</v>
      </c>
      <c r="AH463" s="15">
        <f t="shared" si="351"/>
        <v>2.7030498396955552E-2</v>
      </c>
      <c r="AI463" s="15">
        <f t="shared" si="352"/>
        <v>2.7030498396955553</v>
      </c>
      <c r="AJ463" s="7"/>
    </row>
    <row r="464" spans="1:36" x14ac:dyDescent="0.3">
      <c r="A464" s="14">
        <v>0.71</v>
      </c>
      <c r="B464" s="14">
        <v>710.5</v>
      </c>
      <c r="C464" s="14">
        <v>269.5</v>
      </c>
      <c r="D464" s="14">
        <v>220.5</v>
      </c>
      <c r="E464" s="14">
        <v>3.5</v>
      </c>
      <c r="F464" s="14">
        <v>12.17</v>
      </c>
      <c r="G464" s="12">
        <f t="shared" si="334"/>
        <v>0.50409999999999999</v>
      </c>
      <c r="H464" s="12">
        <f t="shared" si="335"/>
        <v>504810.25</v>
      </c>
      <c r="I464" s="12">
        <f t="shared" si="336"/>
        <v>72630.25</v>
      </c>
      <c r="J464" s="12">
        <f t="shared" si="337"/>
        <v>48620.25</v>
      </c>
      <c r="K464" s="12">
        <f t="shared" si="338"/>
        <v>12.25</v>
      </c>
      <c r="L464" s="12">
        <f t="shared" si="339"/>
        <v>148.10890000000001</v>
      </c>
      <c r="M464" s="12">
        <f t="shared" si="324"/>
        <v>504.45499999999998</v>
      </c>
      <c r="N464" s="12">
        <f t="shared" si="340"/>
        <v>191.345</v>
      </c>
      <c r="O464" s="15">
        <f t="shared" si="341"/>
        <v>156.55499999999998</v>
      </c>
      <c r="P464" s="12">
        <f t="shared" si="325"/>
        <v>2.4849999999999999</v>
      </c>
      <c r="Q464" s="12">
        <f t="shared" si="342"/>
        <v>191479.75</v>
      </c>
      <c r="R464" s="12">
        <f t="shared" si="326"/>
        <v>156665.25</v>
      </c>
      <c r="S464" s="12">
        <f t="shared" si="327"/>
        <v>2486.75</v>
      </c>
      <c r="T464" s="12">
        <f t="shared" si="343"/>
        <v>59424.75</v>
      </c>
      <c r="U464" s="12">
        <f t="shared" si="344"/>
        <v>943.25</v>
      </c>
      <c r="V464" s="12">
        <f t="shared" si="328"/>
        <v>771.75</v>
      </c>
      <c r="W464" s="15">
        <f t="shared" si="345"/>
        <v>8.6406999999999989</v>
      </c>
      <c r="X464" s="12">
        <f t="shared" si="329"/>
        <v>8646.7849999999999</v>
      </c>
      <c r="Y464" s="12">
        <f t="shared" si="346"/>
        <v>3279.8150000000001</v>
      </c>
      <c r="Z464" s="12">
        <f t="shared" si="330"/>
        <v>2683.4850000000001</v>
      </c>
      <c r="AA464" s="12">
        <f t="shared" si="331"/>
        <v>42.594999999999999</v>
      </c>
      <c r="AB464" s="12">
        <f t="shared" si="332"/>
        <v>12.152389075022025</v>
      </c>
      <c r="AC464" s="15">
        <f t="shared" si="333"/>
        <v>1.7610924977974562E-2</v>
      </c>
      <c r="AD464" s="15">
        <f t="shared" si="347"/>
        <v>-10.137195312499971</v>
      </c>
      <c r="AE464" s="15">
        <f t="shared" si="348"/>
        <v>3.1014467857984834E-4</v>
      </c>
      <c r="AF464" s="15">
        <f t="shared" si="349"/>
        <v>102.76272880377138</v>
      </c>
      <c r="AG464" s="15">
        <f t="shared" si="350"/>
        <v>1.4470768264564144E-3</v>
      </c>
      <c r="AH464" s="15">
        <f t="shared" si="351"/>
        <v>1.4470768264564144E-3</v>
      </c>
      <c r="AI464" s="15">
        <f t="shared" si="352"/>
        <v>0.14470768264564143</v>
      </c>
      <c r="AJ464" s="7"/>
    </row>
    <row r="465" spans="1:36" x14ac:dyDescent="0.3">
      <c r="A465" s="14">
        <v>0.71</v>
      </c>
      <c r="B465" s="14">
        <v>710.5</v>
      </c>
      <c r="C465" s="14">
        <v>269.5</v>
      </c>
      <c r="D465" s="14">
        <v>220.5</v>
      </c>
      <c r="E465" s="14">
        <v>3.5</v>
      </c>
      <c r="F465" s="14">
        <v>12.28</v>
      </c>
      <c r="G465" s="12">
        <f t="shared" si="334"/>
        <v>0.50409999999999999</v>
      </c>
      <c r="H465" s="12">
        <f t="shared" si="335"/>
        <v>504810.25</v>
      </c>
      <c r="I465" s="12">
        <f t="shared" si="336"/>
        <v>72630.25</v>
      </c>
      <c r="J465" s="12">
        <f t="shared" si="337"/>
        <v>48620.25</v>
      </c>
      <c r="K465" s="12">
        <f t="shared" si="338"/>
        <v>12.25</v>
      </c>
      <c r="L465" s="12">
        <f t="shared" si="339"/>
        <v>150.79839999999999</v>
      </c>
      <c r="M465" s="12">
        <f t="shared" si="324"/>
        <v>504.45499999999998</v>
      </c>
      <c r="N465" s="12">
        <f t="shared" si="340"/>
        <v>191.345</v>
      </c>
      <c r="O465" s="15">
        <f t="shared" si="341"/>
        <v>156.55499999999998</v>
      </c>
      <c r="P465" s="12">
        <f t="shared" si="325"/>
        <v>2.4849999999999999</v>
      </c>
      <c r="Q465" s="12">
        <f t="shared" si="342"/>
        <v>191479.75</v>
      </c>
      <c r="R465" s="12">
        <f t="shared" si="326"/>
        <v>156665.25</v>
      </c>
      <c r="S465" s="12">
        <f t="shared" si="327"/>
        <v>2486.75</v>
      </c>
      <c r="T465" s="12">
        <f t="shared" si="343"/>
        <v>59424.75</v>
      </c>
      <c r="U465" s="12">
        <f t="shared" si="344"/>
        <v>943.25</v>
      </c>
      <c r="V465" s="12">
        <f t="shared" si="328"/>
        <v>771.75</v>
      </c>
      <c r="W465" s="15">
        <f t="shared" si="345"/>
        <v>8.7187999999999999</v>
      </c>
      <c r="X465" s="12">
        <f t="shared" si="329"/>
        <v>8724.9399999999987</v>
      </c>
      <c r="Y465" s="12">
        <f t="shared" si="346"/>
        <v>3309.46</v>
      </c>
      <c r="Z465" s="12">
        <f t="shared" si="330"/>
        <v>2707.74</v>
      </c>
      <c r="AA465" s="12">
        <f t="shared" si="331"/>
        <v>42.98</v>
      </c>
      <c r="AB465" s="12">
        <f t="shared" si="332"/>
        <v>12.152389075022025</v>
      </c>
      <c r="AC465" s="15">
        <f t="shared" si="333"/>
        <v>0.12761092497797399</v>
      </c>
      <c r="AD465" s="15">
        <f t="shared" si="347"/>
        <v>-10.027195312499972</v>
      </c>
      <c r="AE465" s="15">
        <f t="shared" si="348"/>
        <v>1.6284548173734106E-2</v>
      </c>
      <c r="AF465" s="15">
        <f t="shared" si="349"/>
        <v>100.5446458350214</v>
      </c>
      <c r="AG465" s="15">
        <f t="shared" si="350"/>
        <v>1.0391769135014169E-2</v>
      </c>
      <c r="AH465" s="15">
        <f t="shared" si="351"/>
        <v>1.0391769135014169E-2</v>
      </c>
      <c r="AI465" s="15">
        <f t="shared" si="352"/>
        <v>1.0391769135014168</v>
      </c>
      <c r="AJ465" s="7"/>
    </row>
    <row r="466" spans="1:36" x14ac:dyDescent="0.3">
      <c r="A466" s="14">
        <v>0.69</v>
      </c>
      <c r="B466" s="14">
        <v>735</v>
      </c>
      <c r="C466" s="14">
        <v>294</v>
      </c>
      <c r="D466" s="14">
        <v>220.5</v>
      </c>
      <c r="E466" s="14">
        <v>3.5</v>
      </c>
      <c r="F466" s="14">
        <v>12.91</v>
      </c>
      <c r="G466" s="12">
        <f t="shared" si="334"/>
        <v>0.47609999999999991</v>
      </c>
      <c r="H466" s="12">
        <f t="shared" si="335"/>
        <v>540225</v>
      </c>
      <c r="I466" s="12">
        <f t="shared" si="336"/>
        <v>86436</v>
      </c>
      <c r="J466" s="12">
        <f t="shared" si="337"/>
        <v>48620.25</v>
      </c>
      <c r="K466" s="12">
        <f t="shared" si="338"/>
        <v>12.25</v>
      </c>
      <c r="L466" s="12">
        <f t="shared" si="339"/>
        <v>166.66810000000001</v>
      </c>
      <c r="M466" s="12">
        <f t="shared" si="324"/>
        <v>507.15</v>
      </c>
      <c r="N466" s="12">
        <f t="shared" si="340"/>
        <v>202.85999999999999</v>
      </c>
      <c r="O466" s="15">
        <f t="shared" si="341"/>
        <v>152.14499999999998</v>
      </c>
      <c r="P466" s="12">
        <f t="shared" si="325"/>
        <v>2.415</v>
      </c>
      <c r="Q466" s="12">
        <f t="shared" si="342"/>
        <v>216090</v>
      </c>
      <c r="R466" s="12">
        <f t="shared" si="326"/>
        <v>162067.5</v>
      </c>
      <c r="S466" s="12">
        <f t="shared" si="327"/>
        <v>2572.5</v>
      </c>
      <c r="T466" s="12">
        <f t="shared" si="343"/>
        <v>64827</v>
      </c>
      <c r="U466" s="12">
        <f t="shared" si="344"/>
        <v>1029</v>
      </c>
      <c r="V466" s="12">
        <f t="shared" si="328"/>
        <v>771.75</v>
      </c>
      <c r="W466" s="15">
        <f t="shared" si="345"/>
        <v>8.9078999999999997</v>
      </c>
      <c r="X466" s="12">
        <f t="shared" si="329"/>
        <v>9488.85</v>
      </c>
      <c r="Y466" s="12">
        <f t="shared" si="346"/>
        <v>3795.54</v>
      </c>
      <c r="Z466" s="12">
        <f t="shared" si="330"/>
        <v>2846.6550000000002</v>
      </c>
      <c r="AA466" s="12">
        <f t="shared" si="331"/>
        <v>45.185000000000002</v>
      </c>
      <c r="AB466" s="12">
        <f t="shared" si="332"/>
        <v>12.799192204392508</v>
      </c>
      <c r="AC466" s="15">
        <f t="shared" si="333"/>
        <v>0.11080779560749221</v>
      </c>
      <c r="AD466" s="15">
        <f t="shared" si="347"/>
        <v>-9.3971953124999708</v>
      </c>
      <c r="AE466" s="15">
        <f t="shared" si="348"/>
        <v>1.2278367567391769E-2</v>
      </c>
      <c r="AF466" s="15">
        <f t="shared" si="349"/>
        <v>88.307279741271429</v>
      </c>
      <c r="AG466" s="15">
        <f t="shared" si="350"/>
        <v>8.5830980331132612E-3</v>
      </c>
      <c r="AH466" s="15">
        <f t="shared" si="351"/>
        <v>8.5830980331132612E-3</v>
      </c>
      <c r="AI466" s="15">
        <f t="shared" si="352"/>
        <v>0.85830980331132611</v>
      </c>
      <c r="AJ466" s="7"/>
    </row>
    <row r="467" spans="1:36" x14ac:dyDescent="0.3">
      <c r="A467" s="14">
        <v>0.69</v>
      </c>
      <c r="B467" s="14">
        <v>735</v>
      </c>
      <c r="C467" s="14">
        <v>294</v>
      </c>
      <c r="D467" s="14">
        <v>220.5</v>
      </c>
      <c r="E467" s="14">
        <v>3.5</v>
      </c>
      <c r="F467" s="14">
        <v>12.95</v>
      </c>
      <c r="G467" s="12">
        <f t="shared" si="334"/>
        <v>0.47609999999999991</v>
      </c>
      <c r="H467" s="12">
        <f t="shared" si="335"/>
        <v>540225</v>
      </c>
      <c r="I467" s="12">
        <f t="shared" si="336"/>
        <v>86436</v>
      </c>
      <c r="J467" s="12">
        <f t="shared" si="337"/>
        <v>48620.25</v>
      </c>
      <c r="K467" s="12">
        <f t="shared" si="338"/>
        <v>12.25</v>
      </c>
      <c r="L467" s="12">
        <f t="shared" si="339"/>
        <v>167.70249999999999</v>
      </c>
      <c r="M467" s="12">
        <f t="shared" si="324"/>
        <v>507.15</v>
      </c>
      <c r="N467" s="12">
        <f t="shared" si="340"/>
        <v>202.85999999999999</v>
      </c>
      <c r="O467" s="15">
        <f t="shared" si="341"/>
        <v>152.14499999999998</v>
      </c>
      <c r="P467" s="12">
        <f t="shared" si="325"/>
        <v>2.415</v>
      </c>
      <c r="Q467" s="12">
        <f t="shared" si="342"/>
        <v>216090</v>
      </c>
      <c r="R467" s="12">
        <f t="shared" si="326"/>
        <v>162067.5</v>
      </c>
      <c r="S467" s="12">
        <f t="shared" si="327"/>
        <v>2572.5</v>
      </c>
      <c r="T467" s="12">
        <f t="shared" si="343"/>
        <v>64827</v>
      </c>
      <c r="U467" s="12">
        <f t="shared" si="344"/>
        <v>1029</v>
      </c>
      <c r="V467" s="12">
        <f t="shared" si="328"/>
        <v>771.75</v>
      </c>
      <c r="W467" s="15">
        <f t="shared" si="345"/>
        <v>8.9354999999999993</v>
      </c>
      <c r="X467" s="12">
        <f t="shared" si="329"/>
        <v>9518.25</v>
      </c>
      <c r="Y467" s="12">
        <f t="shared" si="346"/>
        <v>3807.2999999999997</v>
      </c>
      <c r="Z467" s="12">
        <f t="shared" si="330"/>
        <v>2855.4749999999999</v>
      </c>
      <c r="AA467" s="12">
        <f t="shared" si="331"/>
        <v>45.324999999999996</v>
      </c>
      <c r="AB467" s="12">
        <f t="shared" si="332"/>
        <v>12.799192204392508</v>
      </c>
      <c r="AC467" s="15">
        <f t="shared" si="333"/>
        <v>0.15080779560749136</v>
      </c>
      <c r="AD467" s="15">
        <f t="shared" si="347"/>
        <v>-9.3571953124999716</v>
      </c>
      <c r="AE467" s="15">
        <f t="shared" si="348"/>
        <v>2.2742991215990889E-2</v>
      </c>
      <c r="AF467" s="15">
        <f t="shared" si="349"/>
        <v>87.557104116271447</v>
      </c>
      <c r="AG467" s="15">
        <f t="shared" si="350"/>
        <v>1.1645389622200105E-2</v>
      </c>
      <c r="AH467" s="15">
        <f t="shared" si="351"/>
        <v>1.1645389622200105E-2</v>
      </c>
      <c r="AI467" s="15">
        <f t="shared" si="352"/>
        <v>1.1645389622200104</v>
      </c>
      <c r="AJ467" s="7"/>
    </row>
    <row r="468" spans="1:36" x14ac:dyDescent="0.3">
      <c r="A468" s="14">
        <v>0.69</v>
      </c>
      <c r="B468" s="14">
        <v>735</v>
      </c>
      <c r="C468" s="14">
        <v>294</v>
      </c>
      <c r="D468" s="14">
        <v>220.5</v>
      </c>
      <c r="E468" s="14">
        <v>3.5</v>
      </c>
      <c r="F468" s="14">
        <v>12.67</v>
      </c>
      <c r="G468" s="12">
        <f t="shared" si="334"/>
        <v>0.47609999999999991</v>
      </c>
      <c r="H468" s="12">
        <f t="shared" si="335"/>
        <v>540225</v>
      </c>
      <c r="I468" s="12">
        <f t="shared" si="336"/>
        <v>86436</v>
      </c>
      <c r="J468" s="12">
        <f t="shared" si="337"/>
        <v>48620.25</v>
      </c>
      <c r="K468" s="12">
        <f t="shared" si="338"/>
        <v>12.25</v>
      </c>
      <c r="L468" s="12">
        <f t="shared" si="339"/>
        <v>160.52889999999999</v>
      </c>
      <c r="M468" s="12">
        <f t="shared" si="324"/>
        <v>507.15</v>
      </c>
      <c r="N468" s="12">
        <f t="shared" si="340"/>
        <v>202.85999999999999</v>
      </c>
      <c r="O468" s="15">
        <f t="shared" si="341"/>
        <v>152.14499999999998</v>
      </c>
      <c r="P468" s="12">
        <f t="shared" si="325"/>
        <v>2.415</v>
      </c>
      <c r="Q468" s="12">
        <f t="shared" si="342"/>
        <v>216090</v>
      </c>
      <c r="R468" s="12">
        <f t="shared" si="326"/>
        <v>162067.5</v>
      </c>
      <c r="S468" s="12">
        <f t="shared" si="327"/>
        <v>2572.5</v>
      </c>
      <c r="T468" s="12">
        <f t="shared" si="343"/>
        <v>64827</v>
      </c>
      <c r="U468" s="12">
        <f t="shared" si="344"/>
        <v>1029</v>
      </c>
      <c r="V468" s="12">
        <f t="shared" si="328"/>
        <v>771.75</v>
      </c>
      <c r="W468" s="15">
        <f t="shared" si="345"/>
        <v>8.7422999999999984</v>
      </c>
      <c r="X468" s="12">
        <f t="shared" si="329"/>
        <v>9312.4500000000007</v>
      </c>
      <c r="Y468" s="12">
        <f t="shared" si="346"/>
        <v>3724.98</v>
      </c>
      <c r="Z468" s="12">
        <f t="shared" si="330"/>
        <v>2793.7350000000001</v>
      </c>
      <c r="AA468" s="12">
        <f t="shared" si="331"/>
        <v>44.344999999999999</v>
      </c>
      <c r="AB468" s="12">
        <f t="shared" si="332"/>
        <v>12.799192204392508</v>
      </c>
      <c r="AC468" s="15">
        <f t="shared" si="333"/>
        <v>-0.129192204392508</v>
      </c>
      <c r="AD468" s="15">
        <f t="shared" si="347"/>
        <v>-9.637195312499971</v>
      </c>
      <c r="AE468" s="15">
        <f t="shared" si="348"/>
        <v>1.6690625675795566E-2</v>
      </c>
      <c r="AF468" s="15">
        <f t="shared" si="349"/>
        <v>92.875533491271412</v>
      </c>
      <c r="AG468" s="15">
        <f t="shared" si="350"/>
        <v>-1.0196701214878295E-2</v>
      </c>
      <c r="AH468" s="15">
        <f t="shared" si="351"/>
        <v>1.0196701214878295E-2</v>
      </c>
      <c r="AI468" s="15">
        <f t="shared" si="352"/>
        <v>1.0196701214878294</v>
      </c>
      <c r="AJ468" s="7"/>
    </row>
    <row r="469" spans="1:36" x14ac:dyDescent="0.3">
      <c r="A469" s="14">
        <v>0.69</v>
      </c>
      <c r="B469" s="14">
        <v>735</v>
      </c>
      <c r="C469" s="14">
        <v>294</v>
      </c>
      <c r="D469" s="14">
        <v>220.5</v>
      </c>
      <c r="E469" s="14">
        <v>3.5</v>
      </c>
      <c r="F469" s="14">
        <v>12.86</v>
      </c>
      <c r="G469" s="12">
        <f t="shared" si="334"/>
        <v>0.47609999999999991</v>
      </c>
      <c r="H469" s="12">
        <f t="shared" si="335"/>
        <v>540225</v>
      </c>
      <c r="I469" s="12">
        <f t="shared" si="336"/>
        <v>86436</v>
      </c>
      <c r="J469" s="12">
        <f t="shared" si="337"/>
        <v>48620.25</v>
      </c>
      <c r="K469" s="12">
        <f t="shared" si="338"/>
        <v>12.25</v>
      </c>
      <c r="L469" s="12">
        <f t="shared" si="339"/>
        <v>165.37959999999998</v>
      </c>
      <c r="M469" s="12">
        <f t="shared" si="324"/>
        <v>507.15</v>
      </c>
      <c r="N469" s="12">
        <f t="shared" si="340"/>
        <v>202.85999999999999</v>
      </c>
      <c r="O469" s="15">
        <f t="shared" si="341"/>
        <v>152.14499999999998</v>
      </c>
      <c r="P469" s="12">
        <f t="shared" si="325"/>
        <v>2.415</v>
      </c>
      <c r="Q469" s="12">
        <f t="shared" si="342"/>
        <v>216090</v>
      </c>
      <c r="R469" s="12">
        <f t="shared" si="326"/>
        <v>162067.5</v>
      </c>
      <c r="S469" s="12">
        <f t="shared" si="327"/>
        <v>2572.5</v>
      </c>
      <c r="T469" s="12">
        <f t="shared" si="343"/>
        <v>64827</v>
      </c>
      <c r="U469" s="12">
        <f t="shared" si="344"/>
        <v>1029</v>
      </c>
      <c r="V469" s="12">
        <f t="shared" si="328"/>
        <v>771.75</v>
      </c>
      <c r="W469" s="15">
        <f t="shared" si="345"/>
        <v>8.8733999999999984</v>
      </c>
      <c r="X469" s="12">
        <f t="shared" si="329"/>
        <v>9452.1</v>
      </c>
      <c r="Y469" s="12">
        <f t="shared" si="346"/>
        <v>3780.8399999999997</v>
      </c>
      <c r="Z469" s="12">
        <f t="shared" si="330"/>
        <v>2835.6299999999997</v>
      </c>
      <c r="AA469" s="12">
        <f t="shared" si="331"/>
        <v>45.01</v>
      </c>
      <c r="AB469" s="12">
        <f t="shared" si="332"/>
        <v>12.799192204392508</v>
      </c>
      <c r="AC469" s="15">
        <f t="shared" si="333"/>
        <v>6.0807795607491499E-2</v>
      </c>
      <c r="AD469" s="15">
        <f t="shared" si="347"/>
        <v>-9.4471953124999715</v>
      </c>
      <c r="AE469" s="15">
        <f t="shared" si="348"/>
        <v>3.6975880066424625E-3</v>
      </c>
      <c r="AF469" s="15">
        <f t="shared" si="349"/>
        <v>89.249499272521433</v>
      </c>
      <c r="AG469" s="15">
        <f t="shared" si="350"/>
        <v>4.7284444484830095E-3</v>
      </c>
      <c r="AH469" s="15">
        <f t="shared" si="351"/>
        <v>4.7284444484830095E-3</v>
      </c>
      <c r="AI469" s="15">
        <f t="shared" si="352"/>
        <v>0.47284444484830096</v>
      </c>
      <c r="AJ469" s="7"/>
    </row>
    <row r="470" spans="1:36" x14ac:dyDescent="0.3">
      <c r="A470" s="14">
        <v>0.66</v>
      </c>
      <c r="B470" s="14">
        <v>759.5</v>
      </c>
      <c r="C470" s="14">
        <v>318.5</v>
      </c>
      <c r="D470" s="14">
        <v>220.5</v>
      </c>
      <c r="E470" s="14">
        <v>3.5</v>
      </c>
      <c r="F470" s="14">
        <v>12.95</v>
      </c>
      <c r="G470" s="12">
        <f t="shared" si="334"/>
        <v>0.43560000000000004</v>
      </c>
      <c r="H470" s="12">
        <f t="shared" si="335"/>
        <v>576840.25</v>
      </c>
      <c r="I470" s="12">
        <f t="shared" si="336"/>
        <v>101442.25</v>
      </c>
      <c r="J470" s="12">
        <f t="shared" si="337"/>
        <v>48620.25</v>
      </c>
      <c r="K470" s="12">
        <f t="shared" si="338"/>
        <v>12.25</v>
      </c>
      <c r="L470" s="12">
        <f t="shared" si="339"/>
        <v>167.70249999999999</v>
      </c>
      <c r="M470" s="12">
        <f t="shared" si="324"/>
        <v>501.27000000000004</v>
      </c>
      <c r="N470" s="12">
        <f t="shared" si="340"/>
        <v>210.21</v>
      </c>
      <c r="O470" s="15">
        <f t="shared" si="341"/>
        <v>145.53</v>
      </c>
      <c r="P470" s="12">
        <f t="shared" si="325"/>
        <v>2.31</v>
      </c>
      <c r="Q470" s="12">
        <f t="shared" si="342"/>
        <v>241900.75</v>
      </c>
      <c r="R470" s="12">
        <f t="shared" si="326"/>
        <v>167469.75</v>
      </c>
      <c r="S470" s="12">
        <f t="shared" si="327"/>
        <v>2658.25</v>
      </c>
      <c r="T470" s="12">
        <f t="shared" si="343"/>
        <v>70229.25</v>
      </c>
      <c r="U470" s="12">
        <f t="shared" si="344"/>
        <v>1114.75</v>
      </c>
      <c r="V470" s="12">
        <f t="shared" si="328"/>
        <v>771.75</v>
      </c>
      <c r="W470" s="15">
        <f t="shared" si="345"/>
        <v>8.5470000000000006</v>
      </c>
      <c r="X470" s="12">
        <f t="shared" si="329"/>
        <v>9835.5249999999996</v>
      </c>
      <c r="Y470" s="12">
        <f t="shared" si="346"/>
        <v>4124.5749999999998</v>
      </c>
      <c r="Z470" s="12">
        <f t="shared" si="330"/>
        <v>2855.4749999999999</v>
      </c>
      <c r="AA470" s="12">
        <f t="shared" si="331"/>
        <v>45.324999999999996</v>
      </c>
      <c r="AB470" s="12">
        <f t="shared" si="332"/>
        <v>14.093729651530335</v>
      </c>
      <c r="AC470" s="15">
        <f t="shared" si="333"/>
        <v>-1.1437296515303359</v>
      </c>
      <c r="AD470" s="15">
        <f t="shared" si="347"/>
        <v>-9.3571953124999716</v>
      </c>
      <c r="AE470" s="15">
        <f t="shared" si="348"/>
        <v>1.3081175157897036</v>
      </c>
      <c r="AF470" s="15">
        <f t="shared" si="349"/>
        <v>87.557104116271447</v>
      </c>
      <c r="AG470" s="15">
        <f t="shared" si="350"/>
        <v>-8.8318892010064556E-2</v>
      </c>
      <c r="AH470" s="15">
        <f t="shared" si="351"/>
        <v>8.8318892010064556E-2</v>
      </c>
      <c r="AI470" s="15">
        <f t="shared" si="352"/>
        <v>8.8318892010064562</v>
      </c>
      <c r="AJ470" s="7"/>
    </row>
    <row r="471" spans="1:36" x14ac:dyDescent="0.3">
      <c r="A471" s="14">
        <v>0.66</v>
      </c>
      <c r="B471" s="14">
        <v>759.5</v>
      </c>
      <c r="C471" s="14">
        <v>318.5</v>
      </c>
      <c r="D471" s="14">
        <v>220.5</v>
      </c>
      <c r="E471" s="14">
        <v>3.5</v>
      </c>
      <c r="F471" s="14">
        <v>13</v>
      </c>
      <c r="G471" s="12">
        <f t="shared" si="334"/>
        <v>0.43560000000000004</v>
      </c>
      <c r="H471" s="12">
        <f t="shared" si="335"/>
        <v>576840.25</v>
      </c>
      <c r="I471" s="12">
        <f t="shared" si="336"/>
        <v>101442.25</v>
      </c>
      <c r="J471" s="12">
        <f t="shared" si="337"/>
        <v>48620.25</v>
      </c>
      <c r="K471" s="12">
        <f t="shared" si="338"/>
        <v>12.25</v>
      </c>
      <c r="L471" s="12">
        <f t="shared" si="339"/>
        <v>169</v>
      </c>
      <c r="M471" s="12">
        <f t="shared" si="324"/>
        <v>501.27000000000004</v>
      </c>
      <c r="N471" s="12">
        <f t="shared" si="340"/>
        <v>210.21</v>
      </c>
      <c r="O471" s="15">
        <f t="shared" si="341"/>
        <v>145.53</v>
      </c>
      <c r="P471" s="12">
        <f t="shared" si="325"/>
        <v>2.31</v>
      </c>
      <c r="Q471" s="12">
        <f t="shared" si="342"/>
        <v>241900.75</v>
      </c>
      <c r="R471" s="12">
        <f t="shared" si="326"/>
        <v>167469.75</v>
      </c>
      <c r="S471" s="12">
        <f t="shared" si="327"/>
        <v>2658.25</v>
      </c>
      <c r="T471" s="12">
        <f t="shared" si="343"/>
        <v>70229.25</v>
      </c>
      <c r="U471" s="12">
        <f t="shared" si="344"/>
        <v>1114.75</v>
      </c>
      <c r="V471" s="12">
        <f t="shared" si="328"/>
        <v>771.75</v>
      </c>
      <c r="W471" s="15">
        <f t="shared" si="345"/>
        <v>8.58</v>
      </c>
      <c r="X471" s="12">
        <f t="shared" si="329"/>
        <v>9873.5</v>
      </c>
      <c r="Y471" s="12">
        <f t="shared" si="346"/>
        <v>4140.5</v>
      </c>
      <c r="Z471" s="12">
        <f t="shared" si="330"/>
        <v>2866.5</v>
      </c>
      <c r="AA471" s="12">
        <f t="shared" si="331"/>
        <v>45.5</v>
      </c>
      <c r="AB471" s="12">
        <f t="shared" si="332"/>
        <v>14.093729651530335</v>
      </c>
      <c r="AC471" s="15">
        <f t="shared" si="333"/>
        <v>-1.0937296515303352</v>
      </c>
      <c r="AD471" s="15">
        <f t="shared" si="347"/>
        <v>-9.3071953124999709</v>
      </c>
      <c r="AE471" s="15">
        <f t="shared" si="348"/>
        <v>1.1962445506366683</v>
      </c>
      <c r="AF471" s="15">
        <f t="shared" si="349"/>
        <v>86.623884585021429</v>
      </c>
      <c r="AG471" s="15">
        <f t="shared" si="350"/>
        <v>-8.4133050117718086E-2</v>
      </c>
      <c r="AH471" s="15">
        <f t="shared" si="351"/>
        <v>8.4133050117718086E-2</v>
      </c>
      <c r="AI471" s="15">
        <f t="shared" si="352"/>
        <v>8.4133050117718078</v>
      </c>
      <c r="AJ471" s="7"/>
    </row>
    <row r="472" spans="1:36" x14ac:dyDescent="0.3">
      <c r="A472" s="14">
        <v>0.66</v>
      </c>
      <c r="B472" s="14">
        <v>759.5</v>
      </c>
      <c r="C472" s="14">
        <v>318.5</v>
      </c>
      <c r="D472" s="14">
        <v>220.5</v>
      </c>
      <c r="E472" s="14">
        <v>3.5</v>
      </c>
      <c r="F472" s="14">
        <v>12.86</v>
      </c>
      <c r="G472" s="12">
        <f t="shared" si="334"/>
        <v>0.43560000000000004</v>
      </c>
      <c r="H472" s="12">
        <f t="shared" si="335"/>
        <v>576840.25</v>
      </c>
      <c r="I472" s="12">
        <f t="shared" si="336"/>
        <v>101442.25</v>
      </c>
      <c r="J472" s="12">
        <f t="shared" si="337"/>
        <v>48620.25</v>
      </c>
      <c r="K472" s="12">
        <f t="shared" si="338"/>
        <v>12.25</v>
      </c>
      <c r="L472" s="12">
        <f t="shared" si="339"/>
        <v>165.37959999999998</v>
      </c>
      <c r="M472" s="12">
        <f t="shared" si="324"/>
        <v>501.27000000000004</v>
      </c>
      <c r="N472" s="12">
        <f t="shared" si="340"/>
        <v>210.21</v>
      </c>
      <c r="O472" s="15">
        <f t="shared" si="341"/>
        <v>145.53</v>
      </c>
      <c r="P472" s="12">
        <f t="shared" si="325"/>
        <v>2.31</v>
      </c>
      <c r="Q472" s="12">
        <f t="shared" si="342"/>
        <v>241900.75</v>
      </c>
      <c r="R472" s="12">
        <f t="shared" si="326"/>
        <v>167469.75</v>
      </c>
      <c r="S472" s="12">
        <f t="shared" si="327"/>
        <v>2658.25</v>
      </c>
      <c r="T472" s="12">
        <f t="shared" si="343"/>
        <v>70229.25</v>
      </c>
      <c r="U472" s="12">
        <f t="shared" si="344"/>
        <v>1114.75</v>
      </c>
      <c r="V472" s="12">
        <f t="shared" si="328"/>
        <v>771.75</v>
      </c>
      <c r="W472" s="15">
        <f t="shared" si="345"/>
        <v>8.4876000000000005</v>
      </c>
      <c r="X472" s="12">
        <f t="shared" si="329"/>
        <v>9767.17</v>
      </c>
      <c r="Y472" s="12">
        <f t="shared" si="346"/>
        <v>4095.91</v>
      </c>
      <c r="Z472" s="12">
        <f t="shared" si="330"/>
        <v>2835.6299999999997</v>
      </c>
      <c r="AA472" s="12">
        <f t="shared" si="331"/>
        <v>45.01</v>
      </c>
      <c r="AB472" s="12">
        <f t="shared" si="332"/>
        <v>14.093729651530335</v>
      </c>
      <c r="AC472" s="15">
        <f t="shared" si="333"/>
        <v>-1.2337296515303358</v>
      </c>
      <c r="AD472" s="15">
        <f t="shared" si="347"/>
        <v>-9.4471953124999715</v>
      </c>
      <c r="AE472" s="15">
        <f t="shared" si="348"/>
        <v>1.5220888530651637</v>
      </c>
      <c r="AF472" s="15">
        <f t="shared" si="349"/>
        <v>89.249499272521433</v>
      </c>
      <c r="AG472" s="15">
        <f t="shared" si="350"/>
        <v>-9.5935431689761722E-2</v>
      </c>
      <c r="AH472" s="15">
        <f t="shared" si="351"/>
        <v>9.5935431689761722E-2</v>
      </c>
      <c r="AI472" s="15">
        <f t="shared" si="352"/>
        <v>9.5935431689761721</v>
      </c>
      <c r="AJ472" s="7"/>
    </row>
    <row r="473" spans="1:36" x14ac:dyDescent="0.3">
      <c r="A473" s="14">
        <v>0.66</v>
      </c>
      <c r="B473" s="14">
        <v>759.5</v>
      </c>
      <c r="C473" s="14">
        <v>318.5</v>
      </c>
      <c r="D473" s="14">
        <v>220.5</v>
      </c>
      <c r="E473" s="14">
        <v>3.5</v>
      </c>
      <c r="F473" s="14">
        <v>12.92</v>
      </c>
      <c r="G473" s="12">
        <f t="shared" si="334"/>
        <v>0.43560000000000004</v>
      </c>
      <c r="H473" s="12">
        <f t="shared" si="335"/>
        <v>576840.25</v>
      </c>
      <c r="I473" s="12">
        <f t="shared" si="336"/>
        <v>101442.25</v>
      </c>
      <c r="J473" s="12">
        <f t="shared" si="337"/>
        <v>48620.25</v>
      </c>
      <c r="K473" s="12">
        <f t="shared" si="338"/>
        <v>12.25</v>
      </c>
      <c r="L473" s="12">
        <f t="shared" si="339"/>
        <v>166.9264</v>
      </c>
      <c r="M473" s="12">
        <f t="shared" si="324"/>
        <v>501.27000000000004</v>
      </c>
      <c r="N473" s="12">
        <f t="shared" si="340"/>
        <v>210.21</v>
      </c>
      <c r="O473" s="15">
        <f t="shared" si="341"/>
        <v>145.53</v>
      </c>
      <c r="P473" s="12">
        <f t="shared" si="325"/>
        <v>2.31</v>
      </c>
      <c r="Q473" s="12">
        <f t="shared" si="342"/>
        <v>241900.75</v>
      </c>
      <c r="R473" s="12">
        <f t="shared" si="326"/>
        <v>167469.75</v>
      </c>
      <c r="S473" s="12">
        <f t="shared" si="327"/>
        <v>2658.25</v>
      </c>
      <c r="T473" s="12">
        <f t="shared" si="343"/>
        <v>70229.25</v>
      </c>
      <c r="U473" s="12">
        <f t="shared" si="344"/>
        <v>1114.75</v>
      </c>
      <c r="V473" s="12">
        <f t="shared" si="328"/>
        <v>771.75</v>
      </c>
      <c r="W473" s="15">
        <f t="shared" si="345"/>
        <v>8.5272000000000006</v>
      </c>
      <c r="X473" s="12">
        <f t="shared" si="329"/>
        <v>9812.74</v>
      </c>
      <c r="Y473" s="12">
        <f t="shared" si="346"/>
        <v>4115.0199999999995</v>
      </c>
      <c r="Z473" s="12">
        <f t="shared" si="330"/>
        <v>2848.86</v>
      </c>
      <c r="AA473" s="12">
        <f t="shared" si="331"/>
        <v>45.22</v>
      </c>
      <c r="AB473" s="12">
        <f t="shared" si="332"/>
        <v>14.093729651530335</v>
      </c>
      <c r="AC473" s="15">
        <f t="shared" si="333"/>
        <v>-1.1737296515303353</v>
      </c>
      <c r="AD473" s="15">
        <f t="shared" si="347"/>
        <v>-9.387195312499971</v>
      </c>
      <c r="AE473" s="15">
        <f t="shared" si="348"/>
        <v>1.3776412948815222</v>
      </c>
      <c r="AF473" s="15">
        <f t="shared" si="349"/>
        <v>88.119435835021434</v>
      </c>
      <c r="AG473" s="15">
        <f t="shared" si="350"/>
        <v>-9.084594826086187E-2</v>
      </c>
      <c r="AH473" s="15">
        <f t="shared" si="351"/>
        <v>9.084594826086187E-2</v>
      </c>
      <c r="AI473" s="15">
        <f t="shared" si="352"/>
        <v>9.0845948260861871</v>
      </c>
      <c r="AJ473" s="7"/>
    </row>
    <row r="474" spans="1:36" x14ac:dyDescent="0.3">
      <c r="A474" s="14">
        <v>0.64</v>
      </c>
      <c r="B474" s="14">
        <v>784</v>
      </c>
      <c r="C474" s="14">
        <v>343</v>
      </c>
      <c r="D474" s="14">
        <v>220.5</v>
      </c>
      <c r="E474" s="14">
        <v>3.5</v>
      </c>
      <c r="F474" s="14">
        <v>16.989999999999998</v>
      </c>
      <c r="G474" s="12">
        <f t="shared" si="334"/>
        <v>0.40960000000000002</v>
      </c>
      <c r="H474" s="12">
        <f t="shared" si="335"/>
        <v>614656</v>
      </c>
      <c r="I474" s="12">
        <f t="shared" si="336"/>
        <v>117649</v>
      </c>
      <c r="J474" s="12">
        <f t="shared" si="337"/>
        <v>48620.25</v>
      </c>
      <c r="K474" s="12">
        <f t="shared" si="338"/>
        <v>12.25</v>
      </c>
      <c r="L474" s="12">
        <f t="shared" si="339"/>
        <v>288.66009999999994</v>
      </c>
      <c r="M474" s="12">
        <f t="shared" si="324"/>
        <v>501.76</v>
      </c>
      <c r="N474" s="12">
        <f t="shared" si="340"/>
        <v>219.52</v>
      </c>
      <c r="O474" s="15">
        <f t="shared" si="341"/>
        <v>141.12</v>
      </c>
      <c r="P474" s="12">
        <f t="shared" si="325"/>
        <v>2.2400000000000002</v>
      </c>
      <c r="Q474" s="12">
        <f t="shared" si="342"/>
        <v>268912</v>
      </c>
      <c r="R474" s="12">
        <f t="shared" si="326"/>
        <v>172872</v>
      </c>
      <c r="S474" s="12">
        <f t="shared" si="327"/>
        <v>2744</v>
      </c>
      <c r="T474" s="12">
        <f t="shared" si="343"/>
        <v>75631.5</v>
      </c>
      <c r="U474" s="12">
        <f t="shared" si="344"/>
        <v>1200.5</v>
      </c>
      <c r="V474" s="12">
        <f t="shared" si="328"/>
        <v>771.75</v>
      </c>
      <c r="W474" s="15">
        <f t="shared" si="345"/>
        <v>10.8736</v>
      </c>
      <c r="X474" s="12">
        <f t="shared" si="329"/>
        <v>13320.159999999998</v>
      </c>
      <c r="Y474" s="12">
        <f t="shared" si="346"/>
        <v>5827.57</v>
      </c>
      <c r="Z474" s="12">
        <f t="shared" si="330"/>
        <v>3746.2949999999996</v>
      </c>
      <c r="AA474" s="12">
        <f t="shared" si="331"/>
        <v>59.464999999999996</v>
      </c>
      <c r="AB474" s="12">
        <f t="shared" si="332"/>
        <v>14.740532780900818</v>
      </c>
      <c r="AC474" s="15">
        <f t="shared" si="333"/>
        <v>2.2494672190991807</v>
      </c>
      <c r="AD474" s="15">
        <f t="shared" si="347"/>
        <v>-5.3171953124999725</v>
      </c>
      <c r="AE474" s="15">
        <f t="shared" si="348"/>
        <v>5.0601027698018015</v>
      </c>
      <c r="AF474" s="15">
        <f t="shared" si="349"/>
        <v>28.27256599127168</v>
      </c>
      <c r="AG474" s="15">
        <f t="shared" si="350"/>
        <v>0.13239948317240618</v>
      </c>
      <c r="AH474" s="15">
        <f t="shared" si="351"/>
        <v>0.13239948317240618</v>
      </c>
      <c r="AI474" s="15">
        <f t="shared" si="352"/>
        <v>13.239948317240618</v>
      </c>
      <c r="AJ474" s="7"/>
    </row>
    <row r="475" spans="1:36" x14ac:dyDescent="0.3">
      <c r="A475" s="14">
        <v>0.64</v>
      </c>
      <c r="B475" s="14">
        <v>784</v>
      </c>
      <c r="C475" s="14">
        <v>343</v>
      </c>
      <c r="D475" s="14">
        <v>220.5</v>
      </c>
      <c r="E475" s="14">
        <v>3.5</v>
      </c>
      <c r="F475" s="14">
        <v>16.690000000000001</v>
      </c>
      <c r="G475" s="12">
        <f t="shared" si="334"/>
        <v>0.40960000000000002</v>
      </c>
      <c r="H475" s="12">
        <f t="shared" si="335"/>
        <v>614656</v>
      </c>
      <c r="I475" s="12">
        <f t="shared" si="336"/>
        <v>117649</v>
      </c>
      <c r="J475" s="12">
        <f t="shared" si="337"/>
        <v>48620.25</v>
      </c>
      <c r="K475" s="12">
        <f t="shared" si="338"/>
        <v>12.25</v>
      </c>
      <c r="L475" s="12">
        <f t="shared" si="339"/>
        <v>278.55610000000001</v>
      </c>
      <c r="M475" s="12">
        <f t="shared" si="324"/>
        <v>501.76</v>
      </c>
      <c r="N475" s="12">
        <f t="shared" si="340"/>
        <v>219.52</v>
      </c>
      <c r="O475" s="15">
        <f t="shared" si="341"/>
        <v>141.12</v>
      </c>
      <c r="P475" s="12">
        <f t="shared" si="325"/>
        <v>2.2400000000000002</v>
      </c>
      <c r="Q475" s="12">
        <f t="shared" si="342"/>
        <v>268912</v>
      </c>
      <c r="R475" s="12">
        <f t="shared" si="326"/>
        <v>172872</v>
      </c>
      <c r="S475" s="12">
        <f t="shared" si="327"/>
        <v>2744</v>
      </c>
      <c r="T475" s="12">
        <f t="shared" si="343"/>
        <v>75631.5</v>
      </c>
      <c r="U475" s="12">
        <f t="shared" si="344"/>
        <v>1200.5</v>
      </c>
      <c r="V475" s="12">
        <f t="shared" si="328"/>
        <v>771.75</v>
      </c>
      <c r="W475" s="15">
        <f t="shared" si="345"/>
        <v>10.681600000000001</v>
      </c>
      <c r="X475" s="12">
        <f t="shared" si="329"/>
        <v>13084.960000000001</v>
      </c>
      <c r="Y475" s="12">
        <f t="shared" si="346"/>
        <v>5724.67</v>
      </c>
      <c r="Z475" s="12">
        <f t="shared" si="330"/>
        <v>3680.1450000000004</v>
      </c>
      <c r="AA475" s="12">
        <f t="shared" si="331"/>
        <v>58.415000000000006</v>
      </c>
      <c r="AB475" s="12">
        <f t="shared" si="332"/>
        <v>14.740532780900818</v>
      </c>
      <c r="AC475" s="15">
        <f t="shared" si="333"/>
        <v>1.9494672190991835</v>
      </c>
      <c r="AD475" s="15">
        <f t="shared" si="347"/>
        <v>-5.6171953124999696</v>
      </c>
      <c r="AE475" s="15">
        <f t="shared" si="348"/>
        <v>3.800422438342304</v>
      </c>
      <c r="AF475" s="15">
        <f t="shared" si="349"/>
        <v>31.55288317877163</v>
      </c>
      <c r="AG475" s="15">
        <f t="shared" si="350"/>
        <v>0.11680450683638006</v>
      </c>
      <c r="AH475" s="15">
        <f t="shared" si="351"/>
        <v>0.11680450683638006</v>
      </c>
      <c r="AI475" s="15">
        <f t="shared" si="352"/>
        <v>11.680450683638007</v>
      </c>
      <c r="AJ475" s="7"/>
    </row>
    <row r="476" spans="1:36" x14ac:dyDescent="0.3">
      <c r="A476" s="14">
        <v>0.64</v>
      </c>
      <c r="B476" s="14">
        <v>784</v>
      </c>
      <c r="C476" s="14">
        <v>343</v>
      </c>
      <c r="D476" s="14">
        <v>220.5</v>
      </c>
      <c r="E476" s="14">
        <v>3.5</v>
      </c>
      <c r="F476" s="14">
        <v>16.559999999999999</v>
      </c>
      <c r="G476" s="12">
        <f t="shared" si="334"/>
        <v>0.40960000000000002</v>
      </c>
      <c r="H476" s="12">
        <f t="shared" si="335"/>
        <v>614656</v>
      </c>
      <c r="I476" s="12">
        <f t="shared" si="336"/>
        <v>117649</v>
      </c>
      <c r="J476" s="12">
        <f t="shared" si="337"/>
        <v>48620.25</v>
      </c>
      <c r="K476" s="12">
        <f t="shared" si="338"/>
        <v>12.25</v>
      </c>
      <c r="L476" s="12">
        <f t="shared" si="339"/>
        <v>274.23359999999997</v>
      </c>
      <c r="M476" s="12">
        <f t="shared" si="324"/>
        <v>501.76</v>
      </c>
      <c r="N476" s="12">
        <f t="shared" si="340"/>
        <v>219.52</v>
      </c>
      <c r="O476" s="15">
        <f t="shared" si="341"/>
        <v>141.12</v>
      </c>
      <c r="P476" s="12">
        <f t="shared" si="325"/>
        <v>2.2400000000000002</v>
      </c>
      <c r="Q476" s="12">
        <f t="shared" si="342"/>
        <v>268912</v>
      </c>
      <c r="R476" s="12">
        <f t="shared" si="326"/>
        <v>172872</v>
      </c>
      <c r="S476" s="12">
        <f t="shared" si="327"/>
        <v>2744</v>
      </c>
      <c r="T476" s="12">
        <f t="shared" si="343"/>
        <v>75631.5</v>
      </c>
      <c r="U476" s="12">
        <f t="shared" si="344"/>
        <v>1200.5</v>
      </c>
      <c r="V476" s="12">
        <f t="shared" si="328"/>
        <v>771.75</v>
      </c>
      <c r="W476" s="15">
        <f t="shared" si="345"/>
        <v>10.5984</v>
      </c>
      <c r="X476" s="12">
        <f t="shared" si="329"/>
        <v>12983.039999999999</v>
      </c>
      <c r="Y476" s="12">
        <f t="shared" si="346"/>
        <v>5680.08</v>
      </c>
      <c r="Z476" s="12">
        <f t="shared" si="330"/>
        <v>3651.4799999999996</v>
      </c>
      <c r="AA476" s="12">
        <f t="shared" si="331"/>
        <v>57.959999999999994</v>
      </c>
      <c r="AB476" s="12">
        <f t="shared" si="332"/>
        <v>14.740532780900818</v>
      </c>
      <c r="AC476" s="15">
        <f t="shared" si="333"/>
        <v>1.819467219099181</v>
      </c>
      <c r="AD476" s="15">
        <f t="shared" si="347"/>
        <v>-5.7471953124999722</v>
      </c>
      <c r="AE476" s="15">
        <f t="shared" si="348"/>
        <v>3.3104609613765068</v>
      </c>
      <c r="AF476" s="15">
        <f t="shared" si="349"/>
        <v>33.030253960021653</v>
      </c>
      <c r="AG476" s="15">
        <f t="shared" si="350"/>
        <v>0.10987120888280079</v>
      </c>
      <c r="AH476" s="15">
        <f t="shared" si="351"/>
        <v>0.10987120888280079</v>
      </c>
      <c r="AI476" s="15">
        <f t="shared" si="352"/>
        <v>10.98712088828008</v>
      </c>
      <c r="AJ476" s="7"/>
    </row>
    <row r="477" spans="1:36" x14ac:dyDescent="0.3">
      <c r="A477" s="14">
        <v>0.64</v>
      </c>
      <c r="B477" s="14">
        <v>784</v>
      </c>
      <c r="C477" s="14">
        <v>343</v>
      </c>
      <c r="D477" s="14">
        <v>220.5</v>
      </c>
      <c r="E477" s="14">
        <v>3.5</v>
      </c>
      <c r="F477" s="14">
        <v>16.62</v>
      </c>
      <c r="G477" s="12">
        <f t="shared" si="334"/>
        <v>0.40960000000000002</v>
      </c>
      <c r="H477" s="12">
        <f t="shared" si="335"/>
        <v>614656</v>
      </c>
      <c r="I477" s="12">
        <f t="shared" si="336"/>
        <v>117649</v>
      </c>
      <c r="J477" s="12">
        <f t="shared" si="337"/>
        <v>48620.25</v>
      </c>
      <c r="K477" s="12">
        <f t="shared" si="338"/>
        <v>12.25</v>
      </c>
      <c r="L477" s="12">
        <f t="shared" si="339"/>
        <v>276.22440000000006</v>
      </c>
      <c r="M477" s="12">
        <f t="shared" si="324"/>
        <v>501.76</v>
      </c>
      <c r="N477" s="12">
        <f t="shared" si="340"/>
        <v>219.52</v>
      </c>
      <c r="O477" s="15">
        <f t="shared" si="341"/>
        <v>141.12</v>
      </c>
      <c r="P477" s="12">
        <f t="shared" si="325"/>
        <v>2.2400000000000002</v>
      </c>
      <c r="Q477" s="12">
        <f t="shared" si="342"/>
        <v>268912</v>
      </c>
      <c r="R477" s="12">
        <f t="shared" si="326"/>
        <v>172872</v>
      </c>
      <c r="S477" s="12">
        <f t="shared" si="327"/>
        <v>2744</v>
      </c>
      <c r="T477" s="12">
        <f t="shared" si="343"/>
        <v>75631.5</v>
      </c>
      <c r="U477" s="12">
        <f t="shared" si="344"/>
        <v>1200.5</v>
      </c>
      <c r="V477" s="12">
        <f t="shared" si="328"/>
        <v>771.75</v>
      </c>
      <c r="W477" s="15">
        <f t="shared" si="345"/>
        <v>10.636800000000001</v>
      </c>
      <c r="X477" s="12">
        <f t="shared" si="329"/>
        <v>13030.08</v>
      </c>
      <c r="Y477" s="12">
        <f t="shared" si="346"/>
        <v>5700.6600000000008</v>
      </c>
      <c r="Z477" s="12">
        <f t="shared" si="330"/>
        <v>3664.71</v>
      </c>
      <c r="AA477" s="12">
        <f t="shared" si="331"/>
        <v>58.17</v>
      </c>
      <c r="AB477" s="12">
        <f t="shared" si="332"/>
        <v>14.740532780900818</v>
      </c>
      <c r="AC477" s="15">
        <f t="shared" si="333"/>
        <v>1.8794672190991832</v>
      </c>
      <c r="AD477" s="15">
        <f t="shared" si="347"/>
        <v>-5.6871953124999699</v>
      </c>
      <c r="AE477" s="15">
        <f t="shared" si="348"/>
        <v>3.5323970276684173</v>
      </c>
      <c r="AF477" s="15">
        <f t="shared" si="349"/>
        <v>32.344190522521629</v>
      </c>
      <c r="AG477" s="15">
        <f t="shared" si="350"/>
        <v>0.11308467022257419</v>
      </c>
      <c r="AH477" s="15">
        <f t="shared" si="351"/>
        <v>0.11308467022257419</v>
      </c>
      <c r="AI477" s="15">
        <f t="shared" si="352"/>
        <v>11.308467022257419</v>
      </c>
      <c r="AJ477" s="7"/>
    </row>
    <row r="478" spans="1:36" x14ac:dyDescent="0.3">
      <c r="A478" s="14">
        <v>0.62</v>
      </c>
      <c r="B478" s="14">
        <v>808.5</v>
      </c>
      <c r="C478" s="14">
        <v>367.5</v>
      </c>
      <c r="D478" s="14">
        <v>220.5</v>
      </c>
      <c r="E478" s="14">
        <v>3.5</v>
      </c>
      <c r="F478" s="14">
        <v>14.33</v>
      </c>
      <c r="G478" s="12">
        <f t="shared" si="334"/>
        <v>0.38440000000000002</v>
      </c>
      <c r="H478" s="12">
        <f t="shared" si="335"/>
        <v>653672.25</v>
      </c>
      <c r="I478" s="12">
        <f t="shared" si="336"/>
        <v>135056.25</v>
      </c>
      <c r="J478" s="12">
        <f t="shared" si="337"/>
        <v>48620.25</v>
      </c>
      <c r="K478" s="12">
        <f t="shared" si="338"/>
        <v>12.25</v>
      </c>
      <c r="L478" s="12">
        <f t="shared" si="339"/>
        <v>205.34890000000001</v>
      </c>
      <c r="M478" s="12">
        <f t="shared" si="324"/>
        <v>501.27</v>
      </c>
      <c r="N478" s="12">
        <f t="shared" si="340"/>
        <v>227.85</v>
      </c>
      <c r="O478" s="15">
        <f t="shared" si="341"/>
        <v>136.71</v>
      </c>
      <c r="P478" s="12">
        <f t="shared" si="325"/>
        <v>2.17</v>
      </c>
      <c r="Q478" s="12">
        <f t="shared" si="342"/>
        <v>297123.75</v>
      </c>
      <c r="R478" s="12">
        <f t="shared" si="326"/>
        <v>178274.25</v>
      </c>
      <c r="S478" s="12">
        <f t="shared" si="327"/>
        <v>2829.75</v>
      </c>
      <c r="T478" s="12">
        <f t="shared" si="343"/>
        <v>81033.75</v>
      </c>
      <c r="U478" s="12">
        <f t="shared" si="344"/>
        <v>1286.25</v>
      </c>
      <c r="V478" s="12">
        <f t="shared" si="328"/>
        <v>771.75</v>
      </c>
      <c r="W478" s="15">
        <f t="shared" si="345"/>
        <v>8.8846000000000007</v>
      </c>
      <c r="X478" s="12">
        <f t="shared" si="329"/>
        <v>11585.805</v>
      </c>
      <c r="Y478" s="12">
        <f t="shared" si="346"/>
        <v>5266.2749999999996</v>
      </c>
      <c r="Z478" s="12">
        <f t="shared" si="330"/>
        <v>3159.7649999999999</v>
      </c>
      <c r="AA478" s="12">
        <f t="shared" si="331"/>
        <v>50.155000000000001</v>
      </c>
      <c r="AB478" s="12">
        <f t="shared" si="332"/>
        <v>15.387335910271528</v>
      </c>
      <c r="AC478" s="15">
        <f t="shared" si="333"/>
        <v>-1.0573359102715276</v>
      </c>
      <c r="AD478" s="15">
        <f t="shared" si="347"/>
        <v>-7.9771953124999708</v>
      </c>
      <c r="AE478" s="15">
        <f t="shared" si="348"/>
        <v>1.1179592271497198</v>
      </c>
      <c r="AF478" s="15">
        <f t="shared" si="349"/>
        <v>63.635645053771505</v>
      </c>
      <c r="AG478" s="15">
        <f t="shared" si="350"/>
        <v>-7.3784780898222449E-2</v>
      </c>
      <c r="AH478" s="15">
        <f t="shared" si="351"/>
        <v>7.3784780898222449E-2</v>
      </c>
      <c r="AI478" s="15">
        <f t="shared" si="352"/>
        <v>7.3784780898222451</v>
      </c>
      <c r="AJ478" s="7"/>
    </row>
    <row r="479" spans="1:36" x14ac:dyDescent="0.3">
      <c r="A479" s="14">
        <v>0.62</v>
      </c>
      <c r="B479" s="14">
        <v>808.5</v>
      </c>
      <c r="C479" s="14">
        <v>367.5</v>
      </c>
      <c r="D479" s="14">
        <v>220.5</v>
      </c>
      <c r="E479" s="14">
        <v>3.5</v>
      </c>
      <c r="F479" s="14">
        <v>14.61</v>
      </c>
      <c r="G479" s="12">
        <f t="shared" si="334"/>
        <v>0.38440000000000002</v>
      </c>
      <c r="H479" s="12">
        <f t="shared" si="335"/>
        <v>653672.25</v>
      </c>
      <c r="I479" s="12">
        <f t="shared" si="336"/>
        <v>135056.25</v>
      </c>
      <c r="J479" s="12">
        <f t="shared" si="337"/>
        <v>48620.25</v>
      </c>
      <c r="K479" s="12">
        <f t="shared" si="338"/>
        <v>12.25</v>
      </c>
      <c r="L479" s="12">
        <f t="shared" si="339"/>
        <v>213.45209999999997</v>
      </c>
      <c r="M479" s="12">
        <f t="shared" si="324"/>
        <v>501.27</v>
      </c>
      <c r="N479" s="12">
        <f t="shared" si="340"/>
        <v>227.85</v>
      </c>
      <c r="O479" s="15">
        <f t="shared" si="341"/>
        <v>136.71</v>
      </c>
      <c r="P479" s="12">
        <f t="shared" si="325"/>
        <v>2.17</v>
      </c>
      <c r="Q479" s="12">
        <f t="shared" si="342"/>
        <v>297123.75</v>
      </c>
      <c r="R479" s="12">
        <f t="shared" si="326"/>
        <v>178274.25</v>
      </c>
      <c r="S479" s="12">
        <f t="shared" si="327"/>
        <v>2829.75</v>
      </c>
      <c r="T479" s="12">
        <f t="shared" si="343"/>
        <v>81033.75</v>
      </c>
      <c r="U479" s="12">
        <f t="shared" si="344"/>
        <v>1286.25</v>
      </c>
      <c r="V479" s="12">
        <f t="shared" si="328"/>
        <v>771.75</v>
      </c>
      <c r="W479" s="15">
        <f t="shared" si="345"/>
        <v>9.0581999999999994</v>
      </c>
      <c r="X479" s="12">
        <f t="shared" si="329"/>
        <v>11812.184999999999</v>
      </c>
      <c r="Y479" s="12">
        <f t="shared" si="346"/>
        <v>5369.1750000000002</v>
      </c>
      <c r="Z479" s="12">
        <f t="shared" si="330"/>
        <v>3221.5049999999997</v>
      </c>
      <c r="AA479" s="12">
        <f t="shared" si="331"/>
        <v>51.134999999999998</v>
      </c>
      <c r="AB479" s="12">
        <f t="shared" si="332"/>
        <v>15.387335910271528</v>
      </c>
      <c r="AC479" s="15">
        <f t="shared" si="333"/>
        <v>-0.77733591027152826</v>
      </c>
      <c r="AD479" s="15">
        <f t="shared" si="347"/>
        <v>-7.6971953124999715</v>
      </c>
      <c r="AE479" s="15">
        <f t="shared" si="348"/>
        <v>0.60425111739766546</v>
      </c>
      <c r="AF479" s="15">
        <f t="shared" si="349"/>
        <v>59.246815678771533</v>
      </c>
      <c r="AG479" s="15">
        <f t="shared" si="350"/>
        <v>-5.3205743345073803E-2</v>
      </c>
      <c r="AH479" s="15">
        <f t="shared" si="351"/>
        <v>5.3205743345073803E-2</v>
      </c>
      <c r="AI479" s="15">
        <f t="shared" si="352"/>
        <v>5.3205743345073806</v>
      </c>
      <c r="AJ479" s="7"/>
    </row>
    <row r="480" spans="1:36" x14ac:dyDescent="0.3">
      <c r="A480" s="14">
        <v>0.62</v>
      </c>
      <c r="B480" s="14">
        <v>808.5</v>
      </c>
      <c r="C480" s="14">
        <v>367.5</v>
      </c>
      <c r="D480" s="14">
        <v>220.5</v>
      </c>
      <c r="E480" s="14">
        <v>3.5</v>
      </c>
      <c r="F480" s="14">
        <v>14.61</v>
      </c>
      <c r="G480" s="12">
        <f t="shared" si="334"/>
        <v>0.38440000000000002</v>
      </c>
      <c r="H480" s="12">
        <f t="shared" si="335"/>
        <v>653672.25</v>
      </c>
      <c r="I480" s="12">
        <f t="shared" si="336"/>
        <v>135056.25</v>
      </c>
      <c r="J480" s="12">
        <f t="shared" si="337"/>
        <v>48620.25</v>
      </c>
      <c r="K480" s="12">
        <f t="shared" si="338"/>
        <v>12.25</v>
      </c>
      <c r="L480" s="12">
        <f t="shared" si="339"/>
        <v>213.45209999999997</v>
      </c>
      <c r="M480" s="12">
        <f t="shared" si="324"/>
        <v>501.27</v>
      </c>
      <c r="N480" s="12">
        <f t="shared" si="340"/>
        <v>227.85</v>
      </c>
      <c r="O480" s="15">
        <f t="shared" si="341"/>
        <v>136.71</v>
      </c>
      <c r="P480" s="12">
        <f t="shared" si="325"/>
        <v>2.17</v>
      </c>
      <c r="Q480" s="12">
        <f t="shared" si="342"/>
        <v>297123.75</v>
      </c>
      <c r="R480" s="12">
        <f t="shared" si="326"/>
        <v>178274.25</v>
      </c>
      <c r="S480" s="12">
        <f t="shared" si="327"/>
        <v>2829.75</v>
      </c>
      <c r="T480" s="12">
        <f t="shared" si="343"/>
        <v>81033.75</v>
      </c>
      <c r="U480" s="12">
        <f t="shared" si="344"/>
        <v>1286.25</v>
      </c>
      <c r="V480" s="12">
        <f t="shared" si="328"/>
        <v>771.75</v>
      </c>
      <c r="W480" s="15">
        <f t="shared" si="345"/>
        <v>9.0581999999999994</v>
      </c>
      <c r="X480" s="12">
        <f t="shared" si="329"/>
        <v>11812.184999999999</v>
      </c>
      <c r="Y480" s="12">
        <f t="shared" si="346"/>
        <v>5369.1750000000002</v>
      </c>
      <c r="Z480" s="12">
        <f t="shared" si="330"/>
        <v>3221.5049999999997</v>
      </c>
      <c r="AA480" s="12">
        <f t="shared" si="331"/>
        <v>51.134999999999998</v>
      </c>
      <c r="AB480" s="12">
        <f t="shared" si="332"/>
        <v>15.387335910271528</v>
      </c>
      <c r="AC480" s="15">
        <f t="shared" si="333"/>
        <v>-0.77733591027152826</v>
      </c>
      <c r="AD480" s="15">
        <f t="shared" si="347"/>
        <v>-7.6971953124999715</v>
      </c>
      <c r="AE480" s="15">
        <f t="shared" si="348"/>
        <v>0.60425111739766546</v>
      </c>
      <c r="AF480" s="15">
        <f t="shared" si="349"/>
        <v>59.246815678771533</v>
      </c>
      <c r="AG480" s="15">
        <f t="shared" si="350"/>
        <v>-5.3205743345073803E-2</v>
      </c>
      <c r="AH480" s="15">
        <f t="shared" si="351"/>
        <v>5.3205743345073803E-2</v>
      </c>
      <c r="AI480" s="15">
        <f t="shared" si="352"/>
        <v>5.3205743345073806</v>
      </c>
      <c r="AJ480" s="7"/>
    </row>
    <row r="481" spans="1:36" x14ac:dyDescent="0.3">
      <c r="A481" s="14">
        <v>0.62</v>
      </c>
      <c r="B481" s="14">
        <v>808.5</v>
      </c>
      <c r="C481" s="14">
        <v>367.5</v>
      </c>
      <c r="D481" s="14">
        <v>220.5</v>
      </c>
      <c r="E481" s="14">
        <v>3.5</v>
      </c>
      <c r="F481" s="14">
        <v>14.65</v>
      </c>
      <c r="G481" s="12">
        <f t="shared" si="334"/>
        <v>0.38440000000000002</v>
      </c>
      <c r="H481" s="12">
        <f t="shared" si="335"/>
        <v>653672.25</v>
      </c>
      <c r="I481" s="12">
        <f t="shared" si="336"/>
        <v>135056.25</v>
      </c>
      <c r="J481" s="12">
        <f t="shared" si="337"/>
        <v>48620.25</v>
      </c>
      <c r="K481" s="12">
        <f t="shared" si="338"/>
        <v>12.25</v>
      </c>
      <c r="L481" s="12">
        <f t="shared" si="339"/>
        <v>214.6225</v>
      </c>
      <c r="M481" s="12">
        <f t="shared" si="324"/>
        <v>501.27</v>
      </c>
      <c r="N481" s="12">
        <f t="shared" si="340"/>
        <v>227.85</v>
      </c>
      <c r="O481" s="15">
        <f t="shared" si="341"/>
        <v>136.71</v>
      </c>
      <c r="P481" s="12">
        <f t="shared" si="325"/>
        <v>2.17</v>
      </c>
      <c r="Q481" s="12">
        <f t="shared" si="342"/>
        <v>297123.75</v>
      </c>
      <c r="R481" s="12">
        <f t="shared" si="326"/>
        <v>178274.25</v>
      </c>
      <c r="S481" s="12">
        <f t="shared" si="327"/>
        <v>2829.75</v>
      </c>
      <c r="T481" s="12">
        <f t="shared" si="343"/>
        <v>81033.75</v>
      </c>
      <c r="U481" s="12">
        <f t="shared" si="344"/>
        <v>1286.25</v>
      </c>
      <c r="V481" s="12">
        <f t="shared" si="328"/>
        <v>771.75</v>
      </c>
      <c r="W481" s="15">
        <f t="shared" si="345"/>
        <v>9.0830000000000002</v>
      </c>
      <c r="X481" s="12">
        <f t="shared" si="329"/>
        <v>11844.525</v>
      </c>
      <c r="Y481" s="12">
        <f t="shared" si="346"/>
        <v>5383.875</v>
      </c>
      <c r="Z481" s="12">
        <f t="shared" si="330"/>
        <v>3230.3250000000003</v>
      </c>
      <c r="AA481" s="12">
        <f t="shared" si="331"/>
        <v>51.274999999999999</v>
      </c>
      <c r="AB481" s="12">
        <f t="shared" si="332"/>
        <v>15.387335910271528</v>
      </c>
      <c r="AC481" s="15">
        <f t="shared" si="333"/>
        <v>-0.73733591027152734</v>
      </c>
      <c r="AD481" s="15">
        <f t="shared" si="347"/>
        <v>-7.6571953124999705</v>
      </c>
      <c r="AE481" s="15">
        <f t="shared" si="348"/>
        <v>0.54366424457594187</v>
      </c>
      <c r="AF481" s="15">
        <f t="shared" si="349"/>
        <v>58.632640053771524</v>
      </c>
      <c r="AG481" s="15">
        <f t="shared" si="350"/>
        <v>-5.0330096264268077E-2</v>
      </c>
      <c r="AH481" s="15">
        <f t="shared" si="351"/>
        <v>5.0330096264268077E-2</v>
      </c>
      <c r="AI481" s="15">
        <f t="shared" si="352"/>
        <v>5.033009626426808</v>
      </c>
      <c r="AJ481" s="7"/>
    </row>
    <row r="482" spans="1:36" x14ac:dyDescent="0.3">
      <c r="A482" s="14">
        <v>0.98</v>
      </c>
      <c r="B482" s="14">
        <v>514.5</v>
      </c>
      <c r="C482" s="14">
        <v>294</v>
      </c>
      <c r="D482" s="14">
        <v>110.25</v>
      </c>
      <c r="E482" s="14">
        <v>7</v>
      </c>
      <c r="F482" s="14">
        <v>28.69</v>
      </c>
      <c r="G482" s="12">
        <f t="shared" si="334"/>
        <v>0.96039999999999992</v>
      </c>
      <c r="H482" s="12">
        <f t="shared" si="335"/>
        <v>264710.25</v>
      </c>
      <c r="I482" s="12">
        <f t="shared" si="336"/>
        <v>86436</v>
      </c>
      <c r="J482" s="12">
        <f t="shared" si="337"/>
        <v>12155.0625</v>
      </c>
      <c r="K482" s="12">
        <f t="shared" si="338"/>
        <v>49</v>
      </c>
      <c r="L482" s="12">
        <f t="shared" si="339"/>
        <v>823.11610000000007</v>
      </c>
      <c r="M482" s="12">
        <f t="shared" si="324"/>
        <v>504.21</v>
      </c>
      <c r="N482" s="12">
        <f t="shared" si="340"/>
        <v>288.12</v>
      </c>
      <c r="O482" s="15">
        <f t="shared" si="341"/>
        <v>108.045</v>
      </c>
      <c r="P482" s="12">
        <f t="shared" si="325"/>
        <v>6.8599999999999994</v>
      </c>
      <c r="Q482" s="12">
        <f t="shared" si="342"/>
        <v>151263</v>
      </c>
      <c r="R482" s="12">
        <f t="shared" si="326"/>
        <v>56723.625</v>
      </c>
      <c r="S482" s="12">
        <f t="shared" si="327"/>
        <v>3601.5</v>
      </c>
      <c r="T482" s="12">
        <f t="shared" si="343"/>
        <v>32413.5</v>
      </c>
      <c r="U482" s="12">
        <f t="shared" si="344"/>
        <v>2058</v>
      </c>
      <c r="V482" s="12">
        <f t="shared" si="328"/>
        <v>771.75</v>
      </c>
      <c r="W482" s="15">
        <f t="shared" si="345"/>
        <v>28.116199999999999</v>
      </c>
      <c r="X482" s="12">
        <f t="shared" si="329"/>
        <v>14761.005000000001</v>
      </c>
      <c r="Y482" s="12">
        <f t="shared" si="346"/>
        <v>8434.86</v>
      </c>
      <c r="Z482" s="12">
        <f t="shared" si="330"/>
        <v>3163.0725000000002</v>
      </c>
      <c r="AA482" s="12">
        <f t="shared" si="331"/>
        <v>200.83</v>
      </c>
      <c r="AB482" s="12">
        <f t="shared" si="332"/>
        <v>27.857040730900614</v>
      </c>
      <c r="AC482" s="15">
        <f t="shared" si="333"/>
        <v>0.832959269099387</v>
      </c>
      <c r="AD482" s="15">
        <f t="shared" si="347"/>
        <v>6.3828046875000304</v>
      </c>
      <c r="AE482" s="15">
        <f t="shared" si="348"/>
        <v>0.69382114397858496</v>
      </c>
      <c r="AF482" s="15">
        <f t="shared" si="349"/>
        <v>40.740195678772359</v>
      </c>
      <c r="AG482" s="15">
        <f t="shared" si="350"/>
        <v>2.9033087106984559E-2</v>
      </c>
      <c r="AH482" s="15">
        <f t="shared" si="351"/>
        <v>2.9033087106984559E-2</v>
      </c>
      <c r="AI482" s="15">
        <f t="shared" si="352"/>
        <v>2.9033087106984561</v>
      </c>
      <c r="AJ482" s="7"/>
    </row>
    <row r="483" spans="1:36" x14ac:dyDescent="0.3">
      <c r="A483" s="14">
        <v>0.98</v>
      </c>
      <c r="B483" s="14">
        <v>514.5</v>
      </c>
      <c r="C483" s="14">
        <v>294</v>
      </c>
      <c r="D483" s="14">
        <v>110.25</v>
      </c>
      <c r="E483" s="14">
        <v>7</v>
      </c>
      <c r="F483" s="14">
        <v>28.58</v>
      </c>
      <c r="G483" s="12">
        <f t="shared" si="334"/>
        <v>0.96039999999999992</v>
      </c>
      <c r="H483" s="12">
        <f t="shared" si="335"/>
        <v>264710.25</v>
      </c>
      <c r="I483" s="12">
        <f t="shared" si="336"/>
        <v>86436</v>
      </c>
      <c r="J483" s="12">
        <f t="shared" si="337"/>
        <v>12155.0625</v>
      </c>
      <c r="K483" s="12">
        <f t="shared" si="338"/>
        <v>49</v>
      </c>
      <c r="L483" s="12">
        <f t="shared" si="339"/>
        <v>816.81639999999993</v>
      </c>
      <c r="M483" s="12">
        <f t="shared" si="324"/>
        <v>504.21</v>
      </c>
      <c r="N483" s="12">
        <f t="shared" si="340"/>
        <v>288.12</v>
      </c>
      <c r="O483" s="15">
        <f t="shared" si="341"/>
        <v>108.045</v>
      </c>
      <c r="P483" s="12">
        <f t="shared" si="325"/>
        <v>6.8599999999999994</v>
      </c>
      <c r="Q483" s="12">
        <f t="shared" si="342"/>
        <v>151263</v>
      </c>
      <c r="R483" s="12">
        <f t="shared" si="326"/>
        <v>56723.625</v>
      </c>
      <c r="S483" s="12">
        <f t="shared" si="327"/>
        <v>3601.5</v>
      </c>
      <c r="T483" s="12">
        <f t="shared" si="343"/>
        <v>32413.5</v>
      </c>
      <c r="U483" s="12">
        <f t="shared" si="344"/>
        <v>2058</v>
      </c>
      <c r="V483" s="12">
        <f t="shared" si="328"/>
        <v>771.75</v>
      </c>
      <c r="W483" s="15">
        <f t="shared" si="345"/>
        <v>28.008399999999998</v>
      </c>
      <c r="X483" s="12">
        <f t="shared" si="329"/>
        <v>14704.41</v>
      </c>
      <c r="Y483" s="12">
        <f t="shared" si="346"/>
        <v>8402.5199999999986</v>
      </c>
      <c r="Z483" s="12">
        <f t="shared" si="330"/>
        <v>3150.9449999999997</v>
      </c>
      <c r="AA483" s="12">
        <f t="shared" si="331"/>
        <v>200.06</v>
      </c>
      <c r="AB483" s="12">
        <f t="shared" si="332"/>
        <v>27.857040730900614</v>
      </c>
      <c r="AC483" s="15">
        <f t="shared" si="333"/>
        <v>0.72295926909938402</v>
      </c>
      <c r="AD483" s="15">
        <f t="shared" si="347"/>
        <v>6.2728046875000274</v>
      </c>
      <c r="AE483" s="15">
        <f t="shared" si="348"/>
        <v>0.5226701047767156</v>
      </c>
      <c r="AF483" s="15">
        <f t="shared" si="349"/>
        <v>39.348078647522314</v>
      </c>
      <c r="AG483" s="15">
        <f t="shared" si="350"/>
        <v>2.5295985622791603E-2</v>
      </c>
      <c r="AH483" s="15">
        <f t="shared" si="351"/>
        <v>2.5295985622791603E-2</v>
      </c>
      <c r="AI483" s="15">
        <f t="shared" si="352"/>
        <v>2.5295985622791601</v>
      </c>
      <c r="AJ483" s="7"/>
    </row>
    <row r="484" spans="1:36" x14ac:dyDescent="0.3">
      <c r="A484" s="14">
        <v>0.98</v>
      </c>
      <c r="B484" s="14">
        <v>514.5</v>
      </c>
      <c r="C484" s="14">
        <v>294</v>
      </c>
      <c r="D484" s="14">
        <v>110.25</v>
      </c>
      <c r="E484" s="14">
        <v>7</v>
      </c>
      <c r="F484" s="14">
        <v>28.15</v>
      </c>
      <c r="G484" s="12">
        <f t="shared" si="334"/>
        <v>0.96039999999999992</v>
      </c>
      <c r="H484" s="12">
        <f t="shared" si="335"/>
        <v>264710.25</v>
      </c>
      <c r="I484" s="12">
        <f t="shared" si="336"/>
        <v>86436</v>
      </c>
      <c r="J484" s="12">
        <f t="shared" si="337"/>
        <v>12155.0625</v>
      </c>
      <c r="K484" s="12">
        <f t="shared" si="338"/>
        <v>49</v>
      </c>
      <c r="L484" s="12">
        <f t="shared" si="339"/>
        <v>792.4224999999999</v>
      </c>
      <c r="M484" s="12">
        <f t="shared" si="324"/>
        <v>504.21</v>
      </c>
      <c r="N484" s="12">
        <f t="shared" si="340"/>
        <v>288.12</v>
      </c>
      <c r="O484" s="15">
        <f t="shared" si="341"/>
        <v>108.045</v>
      </c>
      <c r="P484" s="12">
        <f t="shared" si="325"/>
        <v>6.8599999999999994</v>
      </c>
      <c r="Q484" s="12">
        <f t="shared" si="342"/>
        <v>151263</v>
      </c>
      <c r="R484" s="12">
        <f t="shared" si="326"/>
        <v>56723.625</v>
      </c>
      <c r="S484" s="12">
        <f t="shared" si="327"/>
        <v>3601.5</v>
      </c>
      <c r="T484" s="12">
        <f t="shared" si="343"/>
        <v>32413.5</v>
      </c>
      <c r="U484" s="12">
        <f t="shared" si="344"/>
        <v>2058</v>
      </c>
      <c r="V484" s="12">
        <f t="shared" si="328"/>
        <v>771.75</v>
      </c>
      <c r="W484" s="15">
        <f t="shared" si="345"/>
        <v>27.587</v>
      </c>
      <c r="X484" s="12">
        <f t="shared" si="329"/>
        <v>14483.174999999999</v>
      </c>
      <c r="Y484" s="12">
        <f t="shared" si="346"/>
        <v>8276.1</v>
      </c>
      <c r="Z484" s="12">
        <f t="shared" si="330"/>
        <v>3103.5374999999999</v>
      </c>
      <c r="AA484" s="12">
        <f t="shared" si="331"/>
        <v>197.04999999999998</v>
      </c>
      <c r="AB484" s="12">
        <f t="shared" si="332"/>
        <v>27.857040730900614</v>
      </c>
      <c r="AC484" s="15">
        <f t="shared" si="333"/>
        <v>0.2929592690993843</v>
      </c>
      <c r="AD484" s="15">
        <f t="shared" si="347"/>
        <v>5.8428046875000277</v>
      </c>
      <c r="AE484" s="15">
        <f t="shared" si="348"/>
        <v>8.5825133351245461E-2</v>
      </c>
      <c r="AF484" s="15">
        <f t="shared" si="349"/>
        <v>34.138366616272293</v>
      </c>
      <c r="AG484" s="15">
        <f t="shared" si="350"/>
        <v>1.040707883123923E-2</v>
      </c>
      <c r="AH484" s="15">
        <f t="shared" si="351"/>
        <v>1.040707883123923E-2</v>
      </c>
      <c r="AI484" s="15">
        <f t="shared" si="352"/>
        <v>1.0407078831239231</v>
      </c>
      <c r="AJ484" s="7"/>
    </row>
    <row r="485" spans="1:36" x14ac:dyDescent="0.3">
      <c r="A485" s="14">
        <v>0.98</v>
      </c>
      <c r="B485" s="14">
        <v>514.5</v>
      </c>
      <c r="C485" s="14">
        <v>294</v>
      </c>
      <c r="D485" s="14">
        <v>110.25</v>
      </c>
      <c r="E485" s="14">
        <v>7</v>
      </c>
      <c r="F485" s="14">
        <v>28.61</v>
      </c>
      <c r="G485" s="12">
        <f t="shared" si="334"/>
        <v>0.96039999999999992</v>
      </c>
      <c r="H485" s="12">
        <f t="shared" si="335"/>
        <v>264710.25</v>
      </c>
      <c r="I485" s="12">
        <f t="shared" si="336"/>
        <v>86436</v>
      </c>
      <c r="J485" s="12">
        <f t="shared" si="337"/>
        <v>12155.0625</v>
      </c>
      <c r="K485" s="12">
        <f t="shared" si="338"/>
        <v>49</v>
      </c>
      <c r="L485" s="12">
        <f t="shared" si="339"/>
        <v>818.53210000000001</v>
      </c>
      <c r="M485" s="12">
        <f t="shared" si="324"/>
        <v>504.21</v>
      </c>
      <c r="N485" s="12">
        <f t="shared" si="340"/>
        <v>288.12</v>
      </c>
      <c r="O485" s="15">
        <f t="shared" si="341"/>
        <v>108.045</v>
      </c>
      <c r="P485" s="12">
        <f t="shared" si="325"/>
        <v>6.8599999999999994</v>
      </c>
      <c r="Q485" s="12">
        <f t="shared" si="342"/>
        <v>151263</v>
      </c>
      <c r="R485" s="12">
        <f t="shared" si="326"/>
        <v>56723.625</v>
      </c>
      <c r="S485" s="12">
        <f t="shared" si="327"/>
        <v>3601.5</v>
      </c>
      <c r="T485" s="12">
        <f t="shared" si="343"/>
        <v>32413.5</v>
      </c>
      <c r="U485" s="12">
        <f t="shared" si="344"/>
        <v>2058</v>
      </c>
      <c r="V485" s="12">
        <f t="shared" si="328"/>
        <v>771.75</v>
      </c>
      <c r="W485" s="15">
        <f t="shared" si="345"/>
        <v>28.037799999999997</v>
      </c>
      <c r="X485" s="12">
        <f t="shared" si="329"/>
        <v>14719.844999999999</v>
      </c>
      <c r="Y485" s="12">
        <f t="shared" si="346"/>
        <v>8411.34</v>
      </c>
      <c r="Z485" s="12">
        <f t="shared" si="330"/>
        <v>3154.2525000000001</v>
      </c>
      <c r="AA485" s="12">
        <f t="shared" si="331"/>
        <v>200.26999999999998</v>
      </c>
      <c r="AB485" s="12">
        <f t="shared" si="332"/>
        <v>27.857040730900614</v>
      </c>
      <c r="AC485" s="15">
        <f t="shared" si="333"/>
        <v>0.75295926909938515</v>
      </c>
      <c r="AD485" s="15">
        <f t="shared" si="347"/>
        <v>6.3028046875000285</v>
      </c>
      <c r="AE485" s="15">
        <f t="shared" si="348"/>
        <v>0.56694766092268034</v>
      </c>
      <c r="AF485" s="15">
        <f t="shared" si="349"/>
        <v>39.725346928772332</v>
      </c>
      <c r="AG485" s="15">
        <f t="shared" si="350"/>
        <v>2.6318045057650653E-2</v>
      </c>
      <c r="AH485" s="15">
        <f t="shared" si="351"/>
        <v>2.6318045057650653E-2</v>
      </c>
      <c r="AI485" s="15">
        <f t="shared" si="352"/>
        <v>2.6318045057650652</v>
      </c>
      <c r="AJ485" s="7"/>
    </row>
    <row r="486" spans="1:36" x14ac:dyDescent="0.3">
      <c r="A486" s="14">
        <v>0.9</v>
      </c>
      <c r="B486" s="14">
        <v>563.5</v>
      </c>
      <c r="C486" s="14">
        <v>318.5</v>
      </c>
      <c r="D486" s="14">
        <v>122.5</v>
      </c>
      <c r="E486" s="14">
        <v>7</v>
      </c>
      <c r="F486" s="14">
        <v>33.130000000000003</v>
      </c>
      <c r="G486" s="12">
        <f t="shared" si="334"/>
        <v>0.81</v>
      </c>
      <c r="H486" s="12">
        <f t="shared" si="335"/>
        <v>317532.25</v>
      </c>
      <c r="I486" s="12">
        <f t="shared" si="336"/>
        <v>101442.25</v>
      </c>
      <c r="J486" s="12">
        <f t="shared" si="337"/>
        <v>15006.25</v>
      </c>
      <c r="K486" s="12">
        <f t="shared" si="338"/>
        <v>49</v>
      </c>
      <c r="L486" s="12">
        <f t="shared" si="339"/>
        <v>1097.5969000000002</v>
      </c>
      <c r="M486" s="12">
        <f t="shared" si="324"/>
        <v>507.15000000000003</v>
      </c>
      <c r="N486" s="12">
        <f t="shared" si="340"/>
        <v>286.65000000000003</v>
      </c>
      <c r="O486" s="15">
        <f t="shared" si="341"/>
        <v>110.25</v>
      </c>
      <c r="P486" s="12">
        <f t="shared" si="325"/>
        <v>6.3</v>
      </c>
      <c r="Q486" s="12">
        <f t="shared" si="342"/>
        <v>179474.75</v>
      </c>
      <c r="R486" s="12">
        <f t="shared" si="326"/>
        <v>69028.75</v>
      </c>
      <c r="S486" s="12">
        <f t="shared" si="327"/>
        <v>3944.5</v>
      </c>
      <c r="T486" s="12">
        <f t="shared" si="343"/>
        <v>39016.25</v>
      </c>
      <c r="U486" s="12">
        <f t="shared" si="344"/>
        <v>2229.5</v>
      </c>
      <c r="V486" s="12">
        <f t="shared" si="328"/>
        <v>857.5</v>
      </c>
      <c r="W486" s="15">
        <f t="shared" si="345"/>
        <v>29.817000000000004</v>
      </c>
      <c r="X486" s="12">
        <f t="shared" si="329"/>
        <v>18668.755000000001</v>
      </c>
      <c r="Y486" s="12">
        <f t="shared" si="346"/>
        <v>10551.905000000001</v>
      </c>
      <c r="Z486" s="12">
        <f t="shared" si="330"/>
        <v>4058.4250000000002</v>
      </c>
      <c r="AA486" s="12">
        <f t="shared" si="331"/>
        <v>231.91000000000003</v>
      </c>
      <c r="AB486" s="12">
        <f t="shared" si="332"/>
        <v>30.25166023978317</v>
      </c>
      <c r="AC486" s="15">
        <f t="shared" si="333"/>
        <v>2.8783397602168321</v>
      </c>
      <c r="AD486" s="15">
        <f t="shared" si="347"/>
        <v>10.822804687500032</v>
      </c>
      <c r="AE486" s="15">
        <f t="shared" si="348"/>
        <v>8.2848397752450911</v>
      </c>
      <c r="AF486" s="15">
        <f t="shared" si="349"/>
        <v>117.13310130377266</v>
      </c>
      <c r="AG486" s="15">
        <f t="shared" si="350"/>
        <v>8.6880161793444974E-2</v>
      </c>
      <c r="AH486" s="15">
        <f t="shared" si="351"/>
        <v>8.6880161793444974E-2</v>
      </c>
      <c r="AI486" s="15">
        <f t="shared" si="352"/>
        <v>8.6880161793444977</v>
      </c>
      <c r="AJ486" s="7"/>
    </row>
    <row r="487" spans="1:36" x14ac:dyDescent="0.3">
      <c r="A487" s="14">
        <v>0.9</v>
      </c>
      <c r="B487" s="14">
        <v>563.5</v>
      </c>
      <c r="C487" s="14">
        <v>318.5</v>
      </c>
      <c r="D487" s="14">
        <v>122.5</v>
      </c>
      <c r="E487" s="14">
        <v>7</v>
      </c>
      <c r="F487" s="14">
        <v>32.31</v>
      </c>
      <c r="G487" s="12">
        <f t="shared" si="334"/>
        <v>0.81</v>
      </c>
      <c r="H487" s="12">
        <f t="shared" si="335"/>
        <v>317532.25</v>
      </c>
      <c r="I487" s="12">
        <f t="shared" si="336"/>
        <v>101442.25</v>
      </c>
      <c r="J487" s="12">
        <f t="shared" si="337"/>
        <v>15006.25</v>
      </c>
      <c r="K487" s="12">
        <f t="shared" si="338"/>
        <v>49</v>
      </c>
      <c r="L487" s="12">
        <f t="shared" si="339"/>
        <v>1043.9361000000001</v>
      </c>
      <c r="M487" s="12">
        <f t="shared" si="324"/>
        <v>507.15000000000003</v>
      </c>
      <c r="N487" s="12">
        <f t="shared" si="340"/>
        <v>286.65000000000003</v>
      </c>
      <c r="O487" s="15">
        <f t="shared" si="341"/>
        <v>110.25</v>
      </c>
      <c r="P487" s="12">
        <f t="shared" si="325"/>
        <v>6.3</v>
      </c>
      <c r="Q487" s="12">
        <f t="shared" si="342"/>
        <v>179474.75</v>
      </c>
      <c r="R487" s="12">
        <f t="shared" si="326"/>
        <v>69028.75</v>
      </c>
      <c r="S487" s="12">
        <f t="shared" si="327"/>
        <v>3944.5</v>
      </c>
      <c r="T487" s="12">
        <f t="shared" si="343"/>
        <v>39016.25</v>
      </c>
      <c r="U487" s="12">
        <f t="shared" si="344"/>
        <v>2229.5</v>
      </c>
      <c r="V487" s="12">
        <f t="shared" si="328"/>
        <v>857.5</v>
      </c>
      <c r="W487" s="15">
        <f t="shared" si="345"/>
        <v>29.079000000000004</v>
      </c>
      <c r="X487" s="12">
        <f t="shared" si="329"/>
        <v>18206.685000000001</v>
      </c>
      <c r="Y487" s="12">
        <f t="shared" si="346"/>
        <v>10290.735000000001</v>
      </c>
      <c r="Z487" s="12">
        <f t="shared" si="330"/>
        <v>3957.9750000000004</v>
      </c>
      <c r="AA487" s="12">
        <f t="shared" si="331"/>
        <v>226.17000000000002</v>
      </c>
      <c r="AB487" s="12">
        <f t="shared" si="332"/>
        <v>30.25166023978317</v>
      </c>
      <c r="AC487" s="15">
        <f t="shared" si="333"/>
        <v>2.0583397602168318</v>
      </c>
      <c r="AD487" s="15">
        <f t="shared" si="347"/>
        <v>10.002804687500031</v>
      </c>
      <c r="AE487" s="15">
        <f t="shared" si="348"/>
        <v>4.2367625684894845</v>
      </c>
      <c r="AF487" s="15">
        <f t="shared" si="349"/>
        <v>100.0561016162726</v>
      </c>
      <c r="AG487" s="15">
        <f t="shared" si="350"/>
        <v>6.3705965961523725E-2</v>
      </c>
      <c r="AH487" s="15">
        <f t="shared" si="351"/>
        <v>6.3705965961523725E-2</v>
      </c>
      <c r="AI487" s="15">
        <f t="shared" si="352"/>
        <v>6.3705965961523727</v>
      </c>
      <c r="AJ487" s="7"/>
    </row>
    <row r="488" spans="1:36" x14ac:dyDescent="0.3">
      <c r="A488" s="14">
        <v>0.9</v>
      </c>
      <c r="B488" s="14">
        <v>563.5</v>
      </c>
      <c r="C488" s="14">
        <v>318.5</v>
      </c>
      <c r="D488" s="14">
        <v>122.5</v>
      </c>
      <c r="E488" s="14">
        <v>7</v>
      </c>
      <c r="F488" s="14">
        <v>31.53</v>
      </c>
      <c r="G488" s="12">
        <f t="shared" si="334"/>
        <v>0.81</v>
      </c>
      <c r="H488" s="12">
        <f t="shared" si="335"/>
        <v>317532.25</v>
      </c>
      <c r="I488" s="12">
        <f t="shared" si="336"/>
        <v>101442.25</v>
      </c>
      <c r="J488" s="12">
        <f t="shared" si="337"/>
        <v>15006.25</v>
      </c>
      <c r="K488" s="12">
        <f t="shared" si="338"/>
        <v>49</v>
      </c>
      <c r="L488" s="12">
        <f t="shared" si="339"/>
        <v>994.1409000000001</v>
      </c>
      <c r="M488" s="12">
        <f t="shared" si="324"/>
        <v>507.15000000000003</v>
      </c>
      <c r="N488" s="12">
        <f t="shared" si="340"/>
        <v>286.65000000000003</v>
      </c>
      <c r="O488" s="15">
        <f t="shared" si="341"/>
        <v>110.25</v>
      </c>
      <c r="P488" s="12">
        <f t="shared" si="325"/>
        <v>6.3</v>
      </c>
      <c r="Q488" s="12">
        <f t="shared" si="342"/>
        <v>179474.75</v>
      </c>
      <c r="R488" s="12">
        <f t="shared" si="326"/>
        <v>69028.75</v>
      </c>
      <c r="S488" s="12">
        <f t="shared" si="327"/>
        <v>3944.5</v>
      </c>
      <c r="T488" s="12">
        <f t="shared" si="343"/>
        <v>39016.25</v>
      </c>
      <c r="U488" s="12">
        <f t="shared" si="344"/>
        <v>2229.5</v>
      </c>
      <c r="V488" s="12">
        <f t="shared" si="328"/>
        <v>857.5</v>
      </c>
      <c r="W488" s="15">
        <f t="shared" si="345"/>
        <v>28.377000000000002</v>
      </c>
      <c r="X488" s="12">
        <f t="shared" si="329"/>
        <v>17767.154999999999</v>
      </c>
      <c r="Y488" s="12">
        <f t="shared" si="346"/>
        <v>10042.305</v>
      </c>
      <c r="Z488" s="12">
        <f t="shared" si="330"/>
        <v>3862.4250000000002</v>
      </c>
      <c r="AA488" s="12">
        <f t="shared" si="331"/>
        <v>220.71</v>
      </c>
      <c r="AB488" s="12">
        <f t="shared" si="332"/>
        <v>30.25166023978317</v>
      </c>
      <c r="AC488" s="15">
        <f t="shared" si="333"/>
        <v>1.2783397602168307</v>
      </c>
      <c r="AD488" s="15">
        <f t="shared" si="347"/>
        <v>9.2228046875000302</v>
      </c>
      <c r="AE488" s="15">
        <f t="shared" si="348"/>
        <v>1.6341525425512242</v>
      </c>
      <c r="AF488" s="15">
        <f t="shared" si="349"/>
        <v>85.060126303772535</v>
      </c>
      <c r="AG488" s="15">
        <f t="shared" si="350"/>
        <v>4.0543601656099923E-2</v>
      </c>
      <c r="AH488" s="15">
        <f t="shared" si="351"/>
        <v>4.0543601656099923E-2</v>
      </c>
      <c r="AI488" s="15">
        <f t="shared" si="352"/>
        <v>4.0543601656099924</v>
      </c>
      <c r="AJ488" s="7"/>
    </row>
    <row r="489" spans="1:36" x14ac:dyDescent="0.3">
      <c r="A489" s="14">
        <v>0.9</v>
      </c>
      <c r="B489" s="14">
        <v>563.5</v>
      </c>
      <c r="C489" s="14">
        <v>318.5</v>
      </c>
      <c r="D489" s="14">
        <v>122.5</v>
      </c>
      <c r="E489" s="14">
        <v>7</v>
      </c>
      <c r="F489" s="14">
        <v>32.46</v>
      </c>
      <c r="G489" s="12">
        <f t="shared" si="334"/>
        <v>0.81</v>
      </c>
      <c r="H489" s="12">
        <f t="shared" si="335"/>
        <v>317532.25</v>
      </c>
      <c r="I489" s="12">
        <f t="shared" si="336"/>
        <v>101442.25</v>
      </c>
      <c r="J489" s="12">
        <f t="shared" si="337"/>
        <v>15006.25</v>
      </c>
      <c r="K489" s="12">
        <f t="shared" si="338"/>
        <v>49</v>
      </c>
      <c r="L489" s="12">
        <f t="shared" si="339"/>
        <v>1053.6516000000001</v>
      </c>
      <c r="M489" s="12">
        <f t="shared" si="324"/>
        <v>507.15000000000003</v>
      </c>
      <c r="N489" s="12">
        <f t="shared" si="340"/>
        <v>286.65000000000003</v>
      </c>
      <c r="O489" s="15">
        <f t="shared" si="341"/>
        <v>110.25</v>
      </c>
      <c r="P489" s="12">
        <f t="shared" si="325"/>
        <v>6.3</v>
      </c>
      <c r="Q489" s="12">
        <f t="shared" si="342"/>
        <v>179474.75</v>
      </c>
      <c r="R489" s="12">
        <f t="shared" si="326"/>
        <v>69028.75</v>
      </c>
      <c r="S489" s="12">
        <f t="shared" si="327"/>
        <v>3944.5</v>
      </c>
      <c r="T489" s="12">
        <f t="shared" si="343"/>
        <v>39016.25</v>
      </c>
      <c r="U489" s="12">
        <f t="shared" si="344"/>
        <v>2229.5</v>
      </c>
      <c r="V489" s="12">
        <f t="shared" si="328"/>
        <v>857.5</v>
      </c>
      <c r="W489" s="15">
        <f t="shared" si="345"/>
        <v>29.214000000000002</v>
      </c>
      <c r="X489" s="12">
        <f t="shared" si="329"/>
        <v>18291.21</v>
      </c>
      <c r="Y489" s="12">
        <f t="shared" si="346"/>
        <v>10338.51</v>
      </c>
      <c r="Z489" s="12">
        <f t="shared" si="330"/>
        <v>3976.35</v>
      </c>
      <c r="AA489" s="12">
        <f t="shared" si="331"/>
        <v>227.22</v>
      </c>
      <c r="AB489" s="12">
        <f t="shared" si="332"/>
        <v>30.25166023978317</v>
      </c>
      <c r="AC489" s="15">
        <f t="shared" si="333"/>
        <v>2.2083397602168304</v>
      </c>
      <c r="AD489" s="15">
        <f t="shared" si="347"/>
        <v>10.15280468750003</v>
      </c>
      <c r="AE489" s="15">
        <f t="shared" si="348"/>
        <v>4.8767644965545278</v>
      </c>
      <c r="AF489" s="15">
        <f t="shared" si="349"/>
        <v>103.07944302252258</v>
      </c>
      <c r="AG489" s="15">
        <f t="shared" si="350"/>
        <v>6.8032648189058242E-2</v>
      </c>
      <c r="AH489" s="15">
        <f t="shared" si="351"/>
        <v>6.8032648189058242E-2</v>
      </c>
      <c r="AI489" s="15">
        <f t="shared" si="352"/>
        <v>6.8032648189058245</v>
      </c>
      <c r="AJ489" s="7"/>
    </row>
    <row r="490" spans="1:36" x14ac:dyDescent="0.3">
      <c r="A490" s="14">
        <v>0.86</v>
      </c>
      <c r="B490" s="14">
        <v>588</v>
      </c>
      <c r="C490" s="14">
        <v>294</v>
      </c>
      <c r="D490" s="14">
        <v>147</v>
      </c>
      <c r="E490" s="14">
        <v>7</v>
      </c>
      <c r="F490" s="14">
        <v>29.71</v>
      </c>
      <c r="G490" s="12">
        <f t="shared" si="334"/>
        <v>0.73959999999999992</v>
      </c>
      <c r="H490" s="12">
        <f t="shared" si="335"/>
        <v>345744</v>
      </c>
      <c r="I490" s="12">
        <f t="shared" si="336"/>
        <v>86436</v>
      </c>
      <c r="J490" s="12">
        <f t="shared" si="337"/>
        <v>21609</v>
      </c>
      <c r="K490" s="12">
        <f t="shared" si="338"/>
        <v>49</v>
      </c>
      <c r="L490" s="12">
        <f t="shared" si="339"/>
        <v>882.68410000000006</v>
      </c>
      <c r="M490" s="12">
        <f t="shared" si="324"/>
        <v>505.68</v>
      </c>
      <c r="N490" s="12">
        <f t="shared" si="340"/>
        <v>252.84</v>
      </c>
      <c r="O490" s="15">
        <f t="shared" si="341"/>
        <v>126.42</v>
      </c>
      <c r="P490" s="12">
        <f t="shared" si="325"/>
        <v>6.02</v>
      </c>
      <c r="Q490" s="12">
        <f t="shared" si="342"/>
        <v>172872</v>
      </c>
      <c r="R490" s="12">
        <f t="shared" si="326"/>
        <v>86436</v>
      </c>
      <c r="S490" s="12">
        <f t="shared" si="327"/>
        <v>4116</v>
      </c>
      <c r="T490" s="12">
        <f t="shared" si="343"/>
        <v>43218</v>
      </c>
      <c r="U490" s="12">
        <f t="shared" si="344"/>
        <v>2058</v>
      </c>
      <c r="V490" s="12">
        <f t="shared" si="328"/>
        <v>1029</v>
      </c>
      <c r="W490" s="15">
        <f t="shared" si="345"/>
        <v>25.550599999999999</v>
      </c>
      <c r="X490" s="12">
        <f t="shared" si="329"/>
        <v>17469.48</v>
      </c>
      <c r="Y490" s="12">
        <f t="shared" si="346"/>
        <v>8734.74</v>
      </c>
      <c r="Z490" s="12">
        <f t="shared" si="330"/>
        <v>4367.37</v>
      </c>
      <c r="AA490" s="12">
        <f t="shared" si="331"/>
        <v>207.97</v>
      </c>
      <c r="AB490" s="12">
        <f t="shared" si="332"/>
        <v>29.214083962832767</v>
      </c>
      <c r="AC490" s="15">
        <f t="shared" si="333"/>
        <v>0.49591603716723398</v>
      </c>
      <c r="AD490" s="15">
        <f t="shared" si="347"/>
        <v>7.40280468750003</v>
      </c>
      <c r="AE490" s="15">
        <f t="shared" si="348"/>
        <v>0.24593271591965341</v>
      </c>
      <c r="AF490" s="15">
        <f t="shared" si="349"/>
        <v>54.801517241272414</v>
      </c>
      <c r="AG490" s="15">
        <f t="shared" si="350"/>
        <v>1.6691889504114238E-2</v>
      </c>
      <c r="AH490" s="15">
        <f t="shared" si="351"/>
        <v>1.6691889504114238E-2</v>
      </c>
      <c r="AI490" s="15">
        <f t="shared" si="352"/>
        <v>1.6691889504114239</v>
      </c>
      <c r="AJ490" s="7"/>
    </row>
    <row r="491" spans="1:36" x14ac:dyDescent="0.3">
      <c r="A491" s="14">
        <v>0.86</v>
      </c>
      <c r="B491" s="14">
        <v>588</v>
      </c>
      <c r="C491" s="14">
        <v>294</v>
      </c>
      <c r="D491" s="14">
        <v>147</v>
      </c>
      <c r="E491" s="14">
        <v>7</v>
      </c>
      <c r="F491" s="14">
        <v>29.09</v>
      </c>
      <c r="G491" s="12">
        <f t="shared" si="334"/>
        <v>0.73959999999999992</v>
      </c>
      <c r="H491" s="12">
        <f t="shared" si="335"/>
        <v>345744</v>
      </c>
      <c r="I491" s="12">
        <f t="shared" si="336"/>
        <v>86436</v>
      </c>
      <c r="J491" s="12">
        <f t="shared" si="337"/>
        <v>21609</v>
      </c>
      <c r="K491" s="12">
        <f t="shared" si="338"/>
        <v>49</v>
      </c>
      <c r="L491" s="12">
        <f t="shared" si="339"/>
        <v>846.22810000000004</v>
      </c>
      <c r="M491" s="12">
        <f t="shared" si="324"/>
        <v>505.68</v>
      </c>
      <c r="N491" s="12">
        <f t="shared" si="340"/>
        <v>252.84</v>
      </c>
      <c r="O491" s="15">
        <f t="shared" si="341"/>
        <v>126.42</v>
      </c>
      <c r="P491" s="12">
        <f t="shared" si="325"/>
        <v>6.02</v>
      </c>
      <c r="Q491" s="12">
        <f t="shared" si="342"/>
        <v>172872</v>
      </c>
      <c r="R491" s="12">
        <f t="shared" si="326"/>
        <v>86436</v>
      </c>
      <c r="S491" s="12">
        <f t="shared" si="327"/>
        <v>4116</v>
      </c>
      <c r="T491" s="12">
        <f t="shared" si="343"/>
        <v>43218</v>
      </c>
      <c r="U491" s="12">
        <f t="shared" si="344"/>
        <v>2058</v>
      </c>
      <c r="V491" s="12">
        <f t="shared" si="328"/>
        <v>1029</v>
      </c>
      <c r="W491" s="15">
        <f t="shared" si="345"/>
        <v>25.017399999999999</v>
      </c>
      <c r="X491" s="12">
        <f t="shared" si="329"/>
        <v>17104.919999999998</v>
      </c>
      <c r="Y491" s="12">
        <f t="shared" si="346"/>
        <v>8552.4599999999991</v>
      </c>
      <c r="Z491" s="12">
        <f t="shared" si="330"/>
        <v>4276.2299999999996</v>
      </c>
      <c r="AA491" s="12">
        <f t="shared" si="331"/>
        <v>203.63</v>
      </c>
      <c r="AB491" s="12">
        <f t="shared" si="332"/>
        <v>29.214083962832767</v>
      </c>
      <c r="AC491" s="15">
        <f t="shared" si="333"/>
        <v>-0.12408396283276701</v>
      </c>
      <c r="AD491" s="15">
        <f t="shared" si="347"/>
        <v>6.782804687500029</v>
      </c>
      <c r="AE491" s="15">
        <f t="shared" si="348"/>
        <v>1.5396829832283505E-2</v>
      </c>
      <c r="AF491" s="15">
        <f t="shared" si="349"/>
        <v>46.006439428772367</v>
      </c>
      <c r="AG491" s="15">
        <f t="shared" si="350"/>
        <v>-4.265519519861362E-3</v>
      </c>
      <c r="AH491" s="15">
        <f t="shared" si="351"/>
        <v>4.265519519861362E-3</v>
      </c>
      <c r="AI491" s="15">
        <f t="shared" si="352"/>
        <v>0.42655195198613621</v>
      </c>
      <c r="AJ491" s="7"/>
    </row>
    <row r="492" spans="1:36" x14ac:dyDescent="0.3">
      <c r="A492" s="14">
        <v>0.86</v>
      </c>
      <c r="B492" s="14">
        <v>588</v>
      </c>
      <c r="C492" s="14">
        <v>294</v>
      </c>
      <c r="D492" s="14">
        <v>147</v>
      </c>
      <c r="E492" s="14">
        <v>7</v>
      </c>
      <c r="F492" s="14">
        <v>28.31</v>
      </c>
      <c r="G492" s="12">
        <f t="shared" si="334"/>
        <v>0.73959999999999992</v>
      </c>
      <c r="H492" s="12">
        <f t="shared" si="335"/>
        <v>345744</v>
      </c>
      <c r="I492" s="12">
        <f t="shared" si="336"/>
        <v>86436</v>
      </c>
      <c r="J492" s="12">
        <f t="shared" si="337"/>
        <v>21609</v>
      </c>
      <c r="K492" s="12">
        <f t="shared" si="338"/>
        <v>49</v>
      </c>
      <c r="L492" s="12">
        <f t="shared" si="339"/>
        <v>801.45609999999988</v>
      </c>
      <c r="M492" s="12">
        <f t="shared" si="324"/>
        <v>505.68</v>
      </c>
      <c r="N492" s="12">
        <f t="shared" si="340"/>
        <v>252.84</v>
      </c>
      <c r="O492" s="15">
        <f t="shared" si="341"/>
        <v>126.42</v>
      </c>
      <c r="P492" s="12">
        <f t="shared" si="325"/>
        <v>6.02</v>
      </c>
      <c r="Q492" s="12">
        <f t="shared" si="342"/>
        <v>172872</v>
      </c>
      <c r="R492" s="12">
        <f t="shared" si="326"/>
        <v>86436</v>
      </c>
      <c r="S492" s="12">
        <f t="shared" si="327"/>
        <v>4116</v>
      </c>
      <c r="T492" s="12">
        <f t="shared" si="343"/>
        <v>43218</v>
      </c>
      <c r="U492" s="12">
        <f t="shared" si="344"/>
        <v>2058</v>
      </c>
      <c r="V492" s="12">
        <f t="shared" si="328"/>
        <v>1029</v>
      </c>
      <c r="W492" s="15">
        <f t="shared" si="345"/>
        <v>24.346599999999999</v>
      </c>
      <c r="X492" s="12">
        <f t="shared" si="329"/>
        <v>16646.28</v>
      </c>
      <c r="Y492" s="12">
        <f t="shared" si="346"/>
        <v>8323.14</v>
      </c>
      <c r="Z492" s="12">
        <f t="shared" si="330"/>
        <v>4161.57</v>
      </c>
      <c r="AA492" s="12">
        <f t="shared" si="331"/>
        <v>198.17</v>
      </c>
      <c r="AB492" s="12">
        <f t="shared" si="332"/>
        <v>29.214083962832767</v>
      </c>
      <c r="AC492" s="15">
        <f t="shared" si="333"/>
        <v>-0.90408396283276815</v>
      </c>
      <c r="AD492" s="15">
        <f t="shared" si="347"/>
        <v>6.0028046875000278</v>
      </c>
      <c r="AE492" s="15">
        <f t="shared" si="348"/>
        <v>0.81736781185140206</v>
      </c>
      <c r="AF492" s="15">
        <f t="shared" si="349"/>
        <v>36.033664116272305</v>
      </c>
      <c r="AG492" s="15">
        <f t="shared" si="350"/>
        <v>-3.1935145278444654E-2</v>
      </c>
      <c r="AH492" s="15">
        <f t="shared" si="351"/>
        <v>3.1935145278444654E-2</v>
      </c>
      <c r="AI492" s="15">
        <f t="shared" si="352"/>
        <v>3.1935145278444654</v>
      </c>
      <c r="AJ492" s="7"/>
    </row>
    <row r="493" spans="1:36" x14ac:dyDescent="0.3">
      <c r="A493" s="14">
        <v>0.86</v>
      </c>
      <c r="B493" s="14">
        <v>588</v>
      </c>
      <c r="C493" s="14">
        <v>294</v>
      </c>
      <c r="D493" s="14">
        <v>147</v>
      </c>
      <c r="E493" s="14">
        <v>7</v>
      </c>
      <c r="F493" s="14">
        <v>29.39</v>
      </c>
      <c r="G493" s="12">
        <f t="shared" si="334"/>
        <v>0.73959999999999992</v>
      </c>
      <c r="H493" s="12">
        <f t="shared" si="335"/>
        <v>345744</v>
      </c>
      <c r="I493" s="12">
        <f t="shared" si="336"/>
        <v>86436</v>
      </c>
      <c r="J493" s="12">
        <f t="shared" si="337"/>
        <v>21609</v>
      </c>
      <c r="K493" s="12">
        <f t="shared" si="338"/>
        <v>49</v>
      </c>
      <c r="L493" s="12">
        <f t="shared" si="339"/>
        <v>863.77210000000002</v>
      </c>
      <c r="M493" s="12">
        <f t="shared" si="324"/>
        <v>505.68</v>
      </c>
      <c r="N493" s="12">
        <f t="shared" si="340"/>
        <v>252.84</v>
      </c>
      <c r="O493" s="15">
        <f t="shared" si="341"/>
        <v>126.42</v>
      </c>
      <c r="P493" s="12">
        <f t="shared" si="325"/>
        <v>6.02</v>
      </c>
      <c r="Q493" s="12">
        <f t="shared" si="342"/>
        <v>172872</v>
      </c>
      <c r="R493" s="12">
        <f t="shared" si="326"/>
        <v>86436</v>
      </c>
      <c r="S493" s="12">
        <f t="shared" si="327"/>
        <v>4116</v>
      </c>
      <c r="T493" s="12">
        <f t="shared" si="343"/>
        <v>43218</v>
      </c>
      <c r="U493" s="12">
        <f t="shared" si="344"/>
        <v>2058</v>
      </c>
      <c r="V493" s="12">
        <f t="shared" si="328"/>
        <v>1029</v>
      </c>
      <c r="W493" s="15">
        <f t="shared" si="345"/>
        <v>25.275400000000001</v>
      </c>
      <c r="X493" s="12">
        <f t="shared" si="329"/>
        <v>17281.32</v>
      </c>
      <c r="Y493" s="12">
        <f t="shared" si="346"/>
        <v>8640.66</v>
      </c>
      <c r="Z493" s="12">
        <f t="shared" si="330"/>
        <v>4320.33</v>
      </c>
      <c r="AA493" s="12">
        <f t="shared" si="331"/>
        <v>205.73000000000002</v>
      </c>
      <c r="AB493" s="12">
        <f t="shared" si="332"/>
        <v>29.214083962832767</v>
      </c>
      <c r="AC493" s="15">
        <f t="shared" si="333"/>
        <v>0.1759160371672337</v>
      </c>
      <c r="AD493" s="15">
        <f t="shared" si="347"/>
        <v>7.0828046875000297</v>
      </c>
      <c r="AE493" s="15">
        <f t="shared" si="348"/>
        <v>3.0946452132623547E-2</v>
      </c>
      <c r="AF493" s="15">
        <f t="shared" si="349"/>
        <v>50.16612224127239</v>
      </c>
      <c r="AG493" s="15">
        <f t="shared" si="350"/>
        <v>5.9855745888817181E-3</v>
      </c>
      <c r="AH493" s="15">
        <f t="shared" si="351"/>
        <v>5.9855745888817181E-3</v>
      </c>
      <c r="AI493" s="15">
        <f t="shared" si="352"/>
        <v>0.5985574588881718</v>
      </c>
      <c r="AJ493" s="7"/>
    </row>
    <row r="494" spans="1:36" x14ac:dyDescent="0.3">
      <c r="A494" s="14">
        <v>0.82</v>
      </c>
      <c r="B494" s="14">
        <v>612.5</v>
      </c>
      <c r="C494" s="14">
        <v>318.5</v>
      </c>
      <c r="D494" s="14">
        <v>147</v>
      </c>
      <c r="E494" s="14">
        <v>7</v>
      </c>
      <c r="F494" s="14">
        <v>25.7</v>
      </c>
      <c r="G494" s="12">
        <f t="shared" si="334"/>
        <v>0.67239999999999989</v>
      </c>
      <c r="H494" s="12">
        <f t="shared" si="335"/>
        <v>375156.25</v>
      </c>
      <c r="I494" s="12">
        <f t="shared" si="336"/>
        <v>101442.25</v>
      </c>
      <c r="J494" s="12">
        <f t="shared" si="337"/>
        <v>21609</v>
      </c>
      <c r="K494" s="12">
        <f t="shared" si="338"/>
        <v>49</v>
      </c>
      <c r="L494" s="12">
        <f t="shared" si="339"/>
        <v>660.49</v>
      </c>
      <c r="M494" s="12">
        <f t="shared" si="324"/>
        <v>502.24999999999994</v>
      </c>
      <c r="N494" s="12">
        <f t="shared" si="340"/>
        <v>261.16999999999996</v>
      </c>
      <c r="O494" s="15">
        <f t="shared" si="341"/>
        <v>120.53999999999999</v>
      </c>
      <c r="P494" s="12">
        <f t="shared" si="325"/>
        <v>5.7399999999999993</v>
      </c>
      <c r="Q494" s="12">
        <f t="shared" si="342"/>
        <v>195081.25</v>
      </c>
      <c r="R494" s="12">
        <f t="shared" si="326"/>
        <v>90037.5</v>
      </c>
      <c r="S494" s="12">
        <f t="shared" si="327"/>
        <v>4287.5</v>
      </c>
      <c r="T494" s="12">
        <f t="shared" si="343"/>
        <v>46819.5</v>
      </c>
      <c r="U494" s="12">
        <f t="shared" si="344"/>
        <v>2229.5</v>
      </c>
      <c r="V494" s="12">
        <f t="shared" si="328"/>
        <v>1029</v>
      </c>
      <c r="W494" s="15">
        <f t="shared" si="345"/>
        <v>21.073999999999998</v>
      </c>
      <c r="X494" s="12">
        <f t="shared" si="329"/>
        <v>15741.25</v>
      </c>
      <c r="Y494" s="12">
        <f t="shared" si="346"/>
        <v>8185.45</v>
      </c>
      <c r="Z494" s="12">
        <f t="shared" si="330"/>
        <v>3777.9</v>
      </c>
      <c r="AA494" s="12">
        <f t="shared" si="331"/>
        <v>179.9</v>
      </c>
      <c r="AB494" s="12">
        <f t="shared" si="332"/>
        <v>31.156355727738166</v>
      </c>
      <c r="AC494" s="15">
        <f t="shared" si="333"/>
        <v>-5.4563557277381669</v>
      </c>
      <c r="AD494" s="15">
        <f t="shared" si="347"/>
        <v>3.3928046875000284</v>
      </c>
      <c r="AE494" s="15">
        <f t="shared" si="348"/>
        <v>29.771817827621103</v>
      </c>
      <c r="AF494" s="15">
        <f t="shared" si="349"/>
        <v>11.511123647522165</v>
      </c>
      <c r="AG494" s="15">
        <f t="shared" si="350"/>
        <v>-0.21230956139059015</v>
      </c>
      <c r="AH494" s="15">
        <f t="shared" si="351"/>
        <v>0.21230956139059015</v>
      </c>
      <c r="AI494" s="15">
        <f t="shared" si="352"/>
        <v>21.230956139059014</v>
      </c>
      <c r="AJ494" s="7"/>
    </row>
    <row r="495" spans="1:36" x14ac:dyDescent="0.3">
      <c r="A495" s="14">
        <v>0.82</v>
      </c>
      <c r="B495" s="14">
        <v>612.5</v>
      </c>
      <c r="C495" s="14">
        <v>318.5</v>
      </c>
      <c r="D495" s="14">
        <v>147</v>
      </c>
      <c r="E495" s="14">
        <v>7</v>
      </c>
      <c r="F495" s="14">
        <v>25.17</v>
      </c>
      <c r="G495" s="12">
        <f t="shared" si="334"/>
        <v>0.67239999999999989</v>
      </c>
      <c r="H495" s="12">
        <f t="shared" si="335"/>
        <v>375156.25</v>
      </c>
      <c r="I495" s="12">
        <f t="shared" si="336"/>
        <v>101442.25</v>
      </c>
      <c r="J495" s="12">
        <f t="shared" si="337"/>
        <v>21609</v>
      </c>
      <c r="K495" s="12">
        <f t="shared" si="338"/>
        <v>49</v>
      </c>
      <c r="L495" s="12">
        <f t="shared" si="339"/>
        <v>633.52890000000014</v>
      </c>
      <c r="M495" s="12">
        <f t="shared" si="324"/>
        <v>502.24999999999994</v>
      </c>
      <c r="N495" s="12">
        <f t="shared" si="340"/>
        <v>261.16999999999996</v>
      </c>
      <c r="O495" s="15">
        <f t="shared" si="341"/>
        <v>120.53999999999999</v>
      </c>
      <c r="P495" s="12">
        <f t="shared" si="325"/>
        <v>5.7399999999999993</v>
      </c>
      <c r="Q495" s="12">
        <f t="shared" si="342"/>
        <v>195081.25</v>
      </c>
      <c r="R495" s="12">
        <f t="shared" si="326"/>
        <v>90037.5</v>
      </c>
      <c r="S495" s="12">
        <f t="shared" si="327"/>
        <v>4287.5</v>
      </c>
      <c r="T495" s="12">
        <f t="shared" si="343"/>
        <v>46819.5</v>
      </c>
      <c r="U495" s="12">
        <f t="shared" si="344"/>
        <v>2229.5</v>
      </c>
      <c r="V495" s="12">
        <f t="shared" si="328"/>
        <v>1029</v>
      </c>
      <c r="W495" s="15">
        <f t="shared" si="345"/>
        <v>20.639399999999998</v>
      </c>
      <c r="X495" s="12">
        <f t="shared" si="329"/>
        <v>15416.625000000002</v>
      </c>
      <c r="Y495" s="12">
        <f t="shared" si="346"/>
        <v>8016.6450000000004</v>
      </c>
      <c r="Z495" s="12">
        <f t="shared" si="330"/>
        <v>3699.9900000000002</v>
      </c>
      <c r="AA495" s="12">
        <f t="shared" si="331"/>
        <v>176.19</v>
      </c>
      <c r="AB495" s="12">
        <f t="shared" si="332"/>
        <v>31.156355727738166</v>
      </c>
      <c r="AC495" s="15">
        <f t="shared" si="333"/>
        <v>-5.9863557277381645</v>
      </c>
      <c r="AD495" s="15">
        <f t="shared" si="347"/>
        <v>2.8628046875000308</v>
      </c>
      <c r="AE495" s="15">
        <f t="shared" si="348"/>
        <v>35.836454899023529</v>
      </c>
      <c r="AF495" s="15">
        <f t="shared" si="349"/>
        <v>8.1956506787721484</v>
      </c>
      <c r="AG495" s="15">
        <f t="shared" si="350"/>
        <v>-0.23783693793159175</v>
      </c>
      <c r="AH495" s="15">
        <f t="shared" si="351"/>
        <v>0.23783693793159175</v>
      </c>
      <c r="AI495" s="15">
        <f t="shared" si="352"/>
        <v>23.783693793159173</v>
      </c>
      <c r="AJ495" s="7"/>
    </row>
    <row r="496" spans="1:36" x14ac:dyDescent="0.3">
      <c r="A496" s="14">
        <v>0.82</v>
      </c>
      <c r="B496" s="14">
        <v>612.5</v>
      </c>
      <c r="C496" s="14">
        <v>318.5</v>
      </c>
      <c r="D496" s="14">
        <v>147</v>
      </c>
      <c r="E496" s="14">
        <v>7</v>
      </c>
      <c r="F496" s="14">
        <v>24.6</v>
      </c>
      <c r="G496" s="12">
        <f t="shared" si="334"/>
        <v>0.67239999999999989</v>
      </c>
      <c r="H496" s="12">
        <f t="shared" si="335"/>
        <v>375156.25</v>
      </c>
      <c r="I496" s="12">
        <f t="shared" si="336"/>
        <v>101442.25</v>
      </c>
      <c r="J496" s="12">
        <f t="shared" si="337"/>
        <v>21609</v>
      </c>
      <c r="K496" s="12">
        <f t="shared" si="338"/>
        <v>49</v>
      </c>
      <c r="L496" s="12">
        <f t="shared" si="339"/>
        <v>605.16000000000008</v>
      </c>
      <c r="M496" s="12">
        <f t="shared" si="324"/>
        <v>502.24999999999994</v>
      </c>
      <c r="N496" s="12">
        <f t="shared" si="340"/>
        <v>261.16999999999996</v>
      </c>
      <c r="O496" s="15">
        <f t="shared" si="341"/>
        <v>120.53999999999999</v>
      </c>
      <c r="P496" s="12">
        <f t="shared" si="325"/>
        <v>5.7399999999999993</v>
      </c>
      <c r="Q496" s="12">
        <f t="shared" si="342"/>
        <v>195081.25</v>
      </c>
      <c r="R496" s="12">
        <f t="shared" si="326"/>
        <v>90037.5</v>
      </c>
      <c r="S496" s="12">
        <f t="shared" si="327"/>
        <v>4287.5</v>
      </c>
      <c r="T496" s="12">
        <f t="shared" si="343"/>
        <v>46819.5</v>
      </c>
      <c r="U496" s="12">
        <f t="shared" si="344"/>
        <v>2229.5</v>
      </c>
      <c r="V496" s="12">
        <f t="shared" si="328"/>
        <v>1029</v>
      </c>
      <c r="W496" s="15">
        <f t="shared" si="345"/>
        <v>20.172000000000001</v>
      </c>
      <c r="X496" s="12">
        <f t="shared" si="329"/>
        <v>15067.5</v>
      </c>
      <c r="Y496" s="12">
        <f t="shared" si="346"/>
        <v>7835.1</v>
      </c>
      <c r="Z496" s="12">
        <f t="shared" si="330"/>
        <v>3616.2000000000003</v>
      </c>
      <c r="AA496" s="12">
        <f t="shared" si="331"/>
        <v>172.20000000000002</v>
      </c>
      <c r="AB496" s="12">
        <f t="shared" si="332"/>
        <v>31.156355727738166</v>
      </c>
      <c r="AC496" s="15">
        <f t="shared" si="333"/>
        <v>-6.5563557277381648</v>
      </c>
      <c r="AD496" s="15">
        <f t="shared" si="347"/>
        <v>2.2928046875000305</v>
      </c>
      <c r="AE496" s="15">
        <f t="shared" si="348"/>
        <v>42.985800428645042</v>
      </c>
      <c r="AF496" s="15">
        <f t="shared" si="349"/>
        <v>5.2569533350221125</v>
      </c>
      <c r="AG496" s="15">
        <f t="shared" si="350"/>
        <v>-0.26651852551781158</v>
      </c>
      <c r="AH496" s="15">
        <f t="shared" si="351"/>
        <v>0.26651852551781158</v>
      </c>
      <c r="AI496" s="15">
        <f t="shared" si="352"/>
        <v>26.651852551781158</v>
      </c>
      <c r="AJ496" s="7"/>
    </row>
    <row r="497" spans="1:36" x14ac:dyDescent="0.3">
      <c r="A497" s="14">
        <v>0.82</v>
      </c>
      <c r="B497" s="14">
        <v>612.5</v>
      </c>
      <c r="C497" s="14">
        <v>318.5</v>
      </c>
      <c r="D497" s="14">
        <v>147</v>
      </c>
      <c r="E497" s="14">
        <v>7</v>
      </c>
      <c r="F497" s="14">
        <v>25.49</v>
      </c>
      <c r="G497" s="12">
        <f t="shared" si="334"/>
        <v>0.67239999999999989</v>
      </c>
      <c r="H497" s="12">
        <f t="shared" si="335"/>
        <v>375156.25</v>
      </c>
      <c r="I497" s="12">
        <f t="shared" si="336"/>
        <v>101442.25</v>
      </c>
      <c r="J497" s="12">
        <f t="shared" si="337"/>
        <v>21609</v>
      </c>
      <c r="K497" s="12">
        <f t="shared" si="338"/>
        <v>49</v>
      </c>
      <c r="L497" s="12">
        <f t="shared" si="339"/>
        <v>649.74009999999987</v>
      </c>
      <c r="M497" s="12">
        <f t="shared" si="324"/>
        <v>502.24999999999994</v>
      </c>
      <c r="N497" s="12">
        <f t="shared" si="340"/>
        <v>261.16999999999996</v>
      </c>
      <c r="O497" s="15">
        <f t="shared" si="341"/>
        <v>120.53999999999999</v>
      </c>
      <c r="P497" s="12">
        <f t="shared" si="325"/>
        <v>5.7399999999999993</v>
      </c>
      <c r="Q497" s="12">
        <f t="shared" si="342"/>
        <v>195081.25</v>
      </c>
      <c r="R497" s="12">
        <f t="shared" si="326"/>
        <v>90037.5</v>
      </c>
      <c r="S497" s="12">
        <f t="shared" si="327"/>
        <v>4287.5</v>
      </c>
      <c r="T497" s="12">
        <f t="shared" si="343"/>
        <v>46819.5</v>
      </c>
      <c r="U497" s="12">
        <f t="shared" si="344"/>
        <v>2229.5</v>
      </c>
      <c r="V497" s="12">
        <f t="shared" si="328"/>
        <v>1029</v>
      </c>
      <c r="W497" s="15">
        <f t="shared" si="345"/>
        <v>20.901799999999998</v>
      </c>
      <c r="X497" s="12">
        <f t="shared" si="329"/>
        <v>15612.624999999998</v>
      </c>
      <c r="Y497" s="12">
        <f t="shared" si="346"/>
        <v>8118.5649999999996</v>
      </c>
      <c r="Z497" s="12">
        <f t="shared" si="330"/>
        <v>3747.0299999999997</v>
      </c>
      <c r="AA497" s="12">
        <f t="shared" si="331"/>
        <v>178.42999999999998</v>
      </c>
      <c r="AB497" s="12">
        <f t="shared" si="332"/>
        <v>31.156355727738166</v>
      </c>
      <c r="AC497" s="15">
        <f t="shared" si="333"/>
        <v>-5.6663557277381678</v>
      </c>
      <c r="AD497" s="15">
        <f t="shared" si="347"/>
        <v>3.1828046875000275</v>
      </c>
      <c r="AE497" s="15">
        <f t="shared" si="348"/>
        <v>32.10758723327114</v>
      </c>
      <c r="AF497" s="15">
        <f t="shared" si="349"/>
        <v>10.130245678772148</v>
      </c>
      <c r="AG497" s="15">
        <f t="shared" si="350"/>
        <v>-0.22229720391283517</v>
      </c>
      <c r="AH497" s="15">
        <f t="shared" si="351"/>
        <v>0.22229720391283517</v>
      </c>
      <c r="AI497" s="15">
        <f t="shared" si="352"/>
        <v>22.229720391283518</v>
      </c>
      <c r="AJ497" s="7"/>
    </row>
    <row r="498" spans="1:36" x14ac:dyDescent="0.3">
      <c r="A498" s="14">
        <v>0.79</v>
      </c>
      <c r="B498" s="14">
        <v>637</v>
      </c>
      <c r="C498" s="14">
        <v>343</v>
      </c>
      <c r="D498" s="14">
        <v>147</v>
      </c>
      <c r="E498" s="14">
        <v>7</v>
      </c>
      <c r="F498" s="14">
        <v>39.89</v>
      </c>
      <c r="G498" s="12">
        <f t="shared" si="334"/>
        <v>0.6241000000000001</v>
      </c>
      <c r="H498" s="12">
        <f t="shared" si="335"/>
        <v>405769</v>
      </c>
      <c r="I498" s="12">
        <f t="shared" si="336"/>
        <v>117649</v>
      </c>
      <c r="J498" s="12">
        <f t="shared" si="337"/>
        <v>21609</v>
      </c>
      <c r="K498" s="12">
        <f t="shared" si="338"/>
        <v>49</v>
      </c>
      <c r="L498" s="12">
        <f t="shared" si="339"/>
        <v>1591.2121</v>
      </c>
      <c r="M498" s="12">
        <f t="shared" si="324"/>
        <v>503.23</v>
      </c>
      <c r="N498" s="12">
        <f t="shared" si="340"/>
        <v>270.97000000000003</v>
      </c>
      <c r="O498" s="15">
        <f t="shared" si="341"/>
        <v>116.13000000000001</v>
      </c>
      <c r="P498" s="12">
        <f t="shared" si="325"/>
        <v>5.53</v>
      </c>
      <c r="Q498" s="12">
        <f t="shared" si="342"/>
        <v>218491</v>
      </c>
      <c r="R498" s="12">
        <f t="shared" si="326"/>
        <v>93639</v>
      </c>
      <c r="S498" s="12">
        <f t="shared" si="327"/>
        <v>4459</v>
      </c>
      <c r="T498" s="12">
        <f t="shared" si="343"/>
        <v>50421</v>
      </c>
      <c r="U498" s="12">
        <f t="shared" si="344"/>
        <v>2401</v>
      </c>
      <c r="V498" s="12">
        <f t="shared" si="328"/>
        <v>1029</v>
      </c>
      <c r="W498" s="15">
        <f t="shared" si="345"/>
        <v>31.513100000000001</v>
      </c>
      <c r="X498" s="12">
        <f t="shared" si="329"/>
        <v>25409.93</v>
      </c>
      <c r="Y498" s="12">
        <f t="shared" si="346"/>
        <v>13682.27</v>
      </c>
      <c r="Z498" s="12">
        <f t="shared" si="330"/>
        <v>5863.83</v>
      </c>
      <c r="AA498" s="12">
        <f t="shared" si="331"/>
        <v>279.23</v>
      </c>
      <c r="AB498" s="12">
        <f t="shared" si="332"/>
        <v>32.450893174875766</v>
      </c>
      <c r="AC498" s="15">
        <f t="shared" si="333"/>
        <v>7.4391068251242345</v>
      </c>
      <c r="AD498" s="15">
        <f t="shared" si="347"/>
        <v>17.58280468750003</v>
      </c>
      <c r="AE498" s="15">
        <f t="shared" si="348"/>
        <v>55.340310355609965</v>
      </c>
      <c r="AF498" s="15">
        <f t="shared" si="349"/>
        <v>309.15502067877304</v>
      </c>
      <c r="AG498" s="15">
        <f t="shared" si="350"/>
        <v>0.18649051955688731</v>
      </c>
      <c r="AH498" s="15">
        <f t="shared" si="351"/>
        <v>0.18649051955688731</v>
      </c>
      <c r="AI498" s="15">
        <f t="shared" si="352"/>
        <v>18.64905195568873</v>
      </c>
      <c r="AJ498" s="7"/>
    </row>
    <row r="499" spans="1:36" x14ac:dyDescent="0.3">
      <c r="A499" s="14">
        <v>0.79</v>
      </c>
      <c r="B499" s="14">
        <v>637</v>
      </c>
      <c r="C499" s="14">
        <v>343</v>
      </c>
      <c r="D499" s="14">
        <v>147</v>
      </c>
      <c r="E499" s="14">
        <v>7</v>
      </c>
      <c r="F499" s="14">
        <v>39.83</v>
      </c>
      <c r="G499" s="12">
        <f t="shared" si="334"/>
        <v>0.6241000000000001</v>
      </c>
      <c r="H499" s="12">
        <f t="shared" si="335"/>
        <v>405769</v>
      </c>
      <c r="I499" s="12">
        <f t="shared" si="336"/>
        <v>117649</v>
      </c>
      <c r="J499" s="12">
        <f t="shared" si="337"/>
        <v>21609</v>
      </c>
      <c r="K499" s="12">
        <f t="shared" si="338"/>
        <v>49</v>
      </c>
      <c r="L499" s="12">
        <f t="shared" si="339"/>
        <v>1586.4288999999999</v>
      </c>
      <c r="M499" s="12">
        <f t="shared" si="324"/>
        <v>503.23</v>
      </c>
      <c r="N499" s="12">
        <f t="shared" si="340"/>
        <v>270.97000000000003</v>
      </c>
      <c r="O499" s="15">
        <f t="shared" si="341"/>
        <v>116.13000000000001</v>
      </c>
      <c r="P499" s="12">
        <f t="shared" si="325"/>
        <v>5.53</v>
      </c>
      <c r="Q499" s="12">
        <f t="shared" si="342"/>
        <v>218491</v>
      </c>
      <c r="R499" s="12">
        <f t="shared" si="326"/>
        <v>93639</v>
      </c>
      <c r="S499" s="12">
        <f t="shared" si="327"/>
        <v>4459</v>
      </c>
      <c r="T499" s="12">
        <f t="shared" si="343"/>
        <v>50421</v>
      </c>
      <c r="U499" s="12">
        <f t="shared" si="344"/>
        <v>2401</v>
      </c>
      <c r="V499" s="12">
        <f t="shared" si="328"/>
        <v>1029</v>
      </c>
      <c r="W499" s="15">
        <f t="shared" si="345"/>
        <v>31.465700000000002</v>
      </c>
      <c r="X499" s="12">
        <f t="shared" si="329"/>
        <v>25371.71</v>
      </c>
      <c r="Y499" s="12">
        <f t="shared" si="346"/>
        <v>13661.689999999999</v>
      </c>
      <c r="Z499" s="12">
        <f t="shared" si="330"/>
        <v>5855.0099999999993</v>
      </c>
      <c r="AA499" s="12">
        <f t="shared" si="331"/>
        <v>278.81</v>
      </c>
      <c r="AB499" s="12">
        <f t="shared" si="332"/>
        <v>32.450893174875766</v>
      </c>
      <c r="AC499" s="15">
        <f t="shared" si="333"/>
        <v>7.3791068251242322</v>
      </c>
      <c r="AD499" s="15">
        <f t="shared" si="347"/>
        <v>17.522804687500027</v>
      </c>
      <c r="AE499" s="15">
        <f t="shared" si="348"/>
        <v>54.451217536595024</v>
      </c>
      <c r="AF499" s="15">
        <f t="shared" si="349"/>
        <v>307.04868411627291</v>
      </c>
      <c r="AG499" s="15">
        <f t="shared" si="350"/>
        <v>0.18526504707818811</v>
      </c>
      <c r="AH499" s="15">
        <f t="shared" si="351"/>
        <v>0.18526504707818811</v>
      </c>
      <c r="AI499" s="15">
        <f t="shared" si="352"/>
        <v>18.526504707818813</v>
      </c>
      <c r="AJ499" s="7"/>
    </row>
    <row r="500" spans="1:36" x14ac:dyDescent="0.3">
      <c r="A500" s="14">
        <v>0.79</v>
      </c>
      <c r="B500" s="14">
        <v>637</v>
      </c>
      <c r="C500" s="14">
        <v>343</v>
      </c>
      <c r="D500" s="14">
        <v>147</v>
      </c>
      <c r="E500" s="14">
        <v>7</v>
      </c>
      <c r="F500" s="14">
        <v>39.01</v>
      </c>
      <c r="G500" s="12">
        <f t="shared" si="334"/>
        <v>0.6241000000000001</v>
      </c>
      <c r="H500" s="12">
        <f t="shared" si="335"/>
        <v>405769</v>
      </c>
      <c r="I500" s="12">
        <f t="shared" si="336"/>
        <v>117649</v>
      </c>
      <c r="J500" s="12">
        <f t="shared" si="337"/>
        <v>21609</v>
      </c>
      <c r="K500" s="12">
        <f t="shared" si="338"/>
        <v>49</v>
      </c>
      <c r="L500" s="12">
        <f t="shared" si="339"/>
        <v>1521.7800999999999</v>
      </c>
      <c r="M500" s="12">
        <f t="shared" si="324"/>
        <v>503.23</v>
      </c>
      <c r="N500" s="12">
        <f t="shared" si="340"/>
        <v>270.97000000000003</v>
      </c>
      <c r="O500" s="15">
        <f t="shared" si="341"/>
        <v>116.13000000000001</v>
      </c>
      <c r="P500" s="12">
        <f t="shared" si="325"/>
        <v>5.53</v>
      </c>
      <c r="Q500" s="12">
        <f t="shared" si="342"/>
        <v>218491</v>
      </c>
      <c r="R500" s="12">
        <f t="shared" si="326"/>
        <v>93639</v>
      </c>
      <c r="S500" s="12">
        <f t="shared" si="327"/>
        <v>4459</v>
      </c>
      <c r="T500" s="12">
        <f t="shared" si="343"/>
        <v>50421</v>
      </c>
      <c r="U500" s="12">
        <f t="shared" si="344"/>
        <v>2401</v>
      </c>
      <c r="V500" s="12">
        <f t="shared" si="328"/>
        <v>1029</v>
      </c>
      <c r="W500" s="15">
        <f t="shared" si="345"/>
        <v>30.817899999999998</v>
      </c>
      <c r="X500" s="12">
        <f t="shared" si="329"/>
        <v>24849.37</v>
      </c>
      <c r="Y500" s="12">
        <f t="shared" si="346"/>
        <v>13380.429999999998</v>
      </c>
      <c r="Z500" s="12">
        <f t="shared" si="330"/>
        <v>5734.4699999999993</v>
      </c>
      <c r="AA500" s="12">
        <f t="shared" si="331"/>
        <v>273.07</v>
      </c>
      <c r="AB500" s="12">
        <f t="shared" si="332"/>
        <v>32.450893174875766</v>
      </c>
      <c r="AC500" s="15">
        <f t="shared" si="333"/>
        <v>6.5591068251242319</v>
      </c>
      <c r="AD500" s="15">
        <f t="shared" si="347"/>
        <v>16.702804687500027</v>
      </c>
      <c r="AE500" s="15">
        <f t="shared" si="348"/>
        <v>43.021882343391283</v>
      </c>
      <c r="AF500" s="15">
        <f t="shared" si="349"/>
        <v>278.9836844287729</v>
      </c>
      <c r="AG500" s="15">
        <f t="shared" si="350"/>
        <v>0.16813911369198237</v>
      </c>
      <c r="AH500" s="15">
        <f t="shared" si="351"/>
        <v>0.16813911369198237</v>
      </c>
      <c r="AI500" s="15">
        <f t="shared" si="352"/>
        <v>16.813911369198237</v>
      </c>
      <c r="AJ500" s="7"/>
    </row>
    <row r="501" spans="1:36" x14ac:dyDescent="0.3">
      <c r="A501" s="14">
        <v>0.79</v>
      </c>
      <c r="B501" s="14">
        <v>637</v>
      </c>
      <c r="C501" s="14">
        <v>343</v>
      </c>
      <c r="D501" s="14">
        <v>147</v>
      </c>
      <c r="E501" s="14">
        <v>7</v>
      </c>
      <c r="F501" s="14">
        <v>38.65</v>
      </c>
      <c r="G501" s="12">
        <f t="shared" si="334"/>
        <v>0.6241000000000001</v>
      </c>
      <c r="H501" s="12">
        <f t="shared" si="335"/>
        <v>405769</v>
      </c>
      <c r="I501" s="12">
        <f t="shared" si="336"/>
        <v>117649</v>
      </c>
      <c r="J501" s="12">
        <f t="shared" si="337"/>
        <v>21609</v>
      </c>
      <c r="K501" s="12">
        <f t="shared" si="338"/>
        <v>49</v>
      </c>
      <c r="L501" s="12">
        <f t="shared" si="339"/>
        <v>1493.8225</v>
      </c>
      <c r="M501" s="12">
        <f t="shared" si="324"/>
        <v>503.23</v>
      </c>
      <c r="N501" s="12">
        <f t="shared" si="340"/>
        <v>270.97000000000003</v>
      </c>
      <c r="O501" s="15">
        <f t="shared" si="341"/>
        <v>116.13000000000001</v>
      </c>
      <c r="P501" s="12">
        <f t="shared" si="325"/>
        <v>5.53</v>
      </c>
      <c r="Q501" s="12">
        <f t="shared" si="342"/>
        <v>218491</v>
      </c>
      <c r="R501" s="12">
        <f t="shared" si="326"/>
        <v>93639</v>
      </c>
      <c r="S501" s="12">
        <f t="shared" si="327"/>
        <v>4459</v>
      </c>
      <c r="T501" s="12">
        <f t="shared" si="343"/>
        <v>50421</v>
      </c>
      <c r="U501" s="12">
        <f t="shared" si="344"/>
        <v>2401</v>
      </c>
      <c r="V501" s="12">
        <f t="shared" si="328"/>
        <v>1029</v>
      </c>
      <c r="W501" s="15">
        <f t="shared" si="345"/>
        <v>30.5335</v>
      </c>
      <c r="X501" s="12">
        <f t="shared" si="329"/>
        <v>24620.05</v>
      </c>
      <c r="Y501" s="12">
        <f t="shared" si="346"/>
        <v>13256.949999999999</v>
      </c>
      <c r="Z501" s="12">
        <f t="shared" si="330"/>
        <v>5681.55</v>
      </c>
      <c r="AA501" s="12">
        <f t="shared" si="331"/>
        <v>270.55</v>
      </c>
      <c r="AB501" s="12">
        <f t="shared" si="332"/>
        <v>32.450893174875766</v>
      </c>
      <c r="AC501" s="15">
        <f t="shared" si="333"/>
        <v>6.1991068251242325</v>
      </c>
      <c r="AD501" s="15">
        <f t="shared" si="347"/>
        <v>16.342804687500028</v>
      </c>
      <c r="AE501" s="15">
        <f t="shared" si="348"/>
        <v>38.428925429301842</v>
      </c>
      <c r="AF501" s="15">
        <f t="shared" si="349"/>
        <v>267.08726505377285</v>
      </c>
      <c r="AG501" s="15">
        <f t="shared" si="350"/>
        <v>0.16039086222831134</v>
      </c>
      <c r="AH501" s="15">
        <f t="shared" si="351"/>
        <v>0.16039086222831134</v>
      </c>
      <c r="AI501" s="15">
        <f t="shared" si="352"/>
        <v>16.039086222831134</v>
      </c>
      <c r="AJ501" s="7"/>
    </row>
    <row r="502" spans="1:36" x14ac:dyDescent="0.3">
      <c r="A502" s="14">
        <v>0.76</v>
      </c>
      <c r="B502" s="14">
        <v>661.5</v>
      </c>
      <c r="C502" s="14">
        <v>416.5</v>
      </c>
      <c r="D502" s="14">
        <v>122.5</v>
      </c>
      <c r="E502" s="14">
        <v>7</v>
      </c>
      <c r="F502" s="14">
        <v>35.69</v>
      </c>
      <c r="G502" s="12">
        <f t="shared" si="334"/>
        <v>0.5776</v>
      </c>
      <c r="H502" s="12">
        <f t="shared" si="335"/>
        <v>437582.25</v>
      </c>
      <c r="I502" s="12">
        <f t="shared" si="336"/>
        <v>173472.25</v>
      </c>
      <c r="J502" s="12">
        <f t="shared" si="337"/>
        <v>15006.25</v>
      </c>
      <c r="K502" s="12">
        <f t="shared" si="338"/>
        <v>49</v>
      </c>
      <c r="L502" s="12">
        <f t="shared" si="339"/>
        <v>1273.7760999999998</v>
      </c>
      <c r="M502" s="12">
        <f t="shared" si="324"/>
        <v>502.74</v>
      </c>
      <c r="N502" s="12">
        <f t="shared" si="340"/>
        <v>316.54000000000002</v>
      </c>
      <c r="O502" s="15">
        <f t="shared" si="341"/>
        <v>93.1</v>
      </c>
      <c r="P502" s="12">
        <f t="shared" si="325"/>
        <v>5.32</v>
      </c>
      <c r="Q502" s="12">
        <f t="shared" si="342"/>
        <v>275514.75</v>
      </c>
      <c r="R502" s="12">
        <f t="shared" si="326"/>
        <v>81033.75</v>
      </c>
      <c r="S502" s="12">
        <f t="shared" si="327"/>
        <v>4630.5</v>
      </c>
      <c r="T502" s="12">
        <f t="shared" si="343"/>
        <v>51021.25</v>
      </c>
      <c r="U502" s="12">
        <f t="shared" si="344"/>
        <v>2915.5</v>
      </c>
      <c r="V502" s="12">
        <f t="shared" si="328"/>
        <v>857.5</v>
      </c>
      <c r="W502" s="15">
        <f t="shared" si="345"/>
        <v>27.124399999999998</v>
      </c>
      <c r="X502" s="12">
        <f t="shared" si="329"/>
        <v>23608.934999999998</v>
      </c>
      <c r="Y502" s="12">
        <f t="shared" si="346"/>
        <v>14864.884999999998</v>
      </c>
      <c r="Z502" s="12">
        <f t="shared" si="330"/>
        <v>4372.0249999999996</v>
      </c>
      <c r="AA502" s="12">
        <f t="shared" si="331"/>
        <v>249.82999999999998</v>
      </c>
      <c r="AB502" s="12">
        <f t="shared" si="332"/>
        <v>36.725278663869851</v>
      </c>
      <c r="AC502" s="15">
        <f t="shared" si="333"/>
        <v>-1.0352786638698532</v>
      </c>
      <c r="AD502" s="15">
        <f t="shared" si="347"/>
        <v>13.382804687500027</v>
      </c>
      <c r="AE502" s="15">
        <f t="shared" si="348"/>
        <v>1.0718019118641486</v>
      </c>
      <c r="AF502" s="15">
        <f t="shared" si="349"/>
        <v>179.0994613037727</v>
      </c>
      <c r="AG502" s="15">
        <f t="shared" si="350"/>
        <v>-2.9007527707196785E-2</v>
      </c>
      <c r="AH502" s="15">
        <f t="shared" si="351"/>
        <v>2.9007527707196785E-2</v>
      </c>
      <c r="AI502" s="15">
        <f t="shared" si="352"/>
        <v>2.9007527707196785</v>
      </c>
      <c r="AJ502" s="7"/>
    </row>
    <row r="503" spans="1:36" x14ac:dyDescent="0.3">
      <c r="A503" s="14">
        <v>0.76</v>
      </c>
      <c r="B503" s="14">
        <v>661.5</v>
      </c>
      <c r="C503" s="14">
        <v>416.5</v>
      </c>
      <c r="D503" s="14">
        <v>122.5</v>
      </c>
      <c r="E503" s="14">
        <v>7</v>
      </c>
      <c r="F503" s="14">
        <v>36.64</v>
      </c>
      <c r="G503" s="12">
        <f t="shared" si="334"/>
        <v>0.5776</v>
      </c>
      <c r="H503" s="12">
        <f t="shared" si="335"/>
        <v>437582.25</v>
      </c>
      <c r="I503" s="12">
        <f t="shared" si="336"/>
        <v>173472.25</v>
      </c>
      <c r="J503" s="12">
        <f t="shared" si="337"/>
        <v>15006.25</v>
      </c>
      <c r="K503" s="12">
        <f t="shared" si="338"/>
        <v>49</v>
      </c>
      <c r="L503" s="12">
        <f t="shared" si="339"/>
        <v>1342.4896000000001</v>
      </c>
      <c r="M503" s="12">
        <f t="shared" si="324"/>
        <v>502.74</v>
      </c>
      <c r="N503" s="12">
        <f t="shared" si="340"/>
        <v>316.54000000000002</v>
      </c>
      <c r="O503" s="15">
        <f t="shared" si="341"/>
        <v>93.1</v>
      </c>
      <c r="P503" s="12">
        <f t="shared" si="325"/>
        <v>5.32</v>
      </c>
      <c r="Q503" s="12">
        <f t="shared" si="342"/>
        <v>275514.75</v>
      </c>
      <c r="R503" s="12">
        <f t="shared" si="326"/>
        <v>81033.75</v>
      </c>
      <c r="S503" s="12">
        <f t="shared" si="327"/>
        <v>4630.5</v>
      </c>
      <c r="T503" s="12">
        <f t="shared" si="343"/>
        <v>51021.25</v>
      </c>
      <c r="U503" s="12">
        <f t="shared" si="344"/>
        <v>2915.5</v>
      </c>
      <c r="V503" s="12">
        <f t="shared" si="328"/>
        <v>857.5</v>
      </c>
      <c r="W503" s="15">
        <f t="shared" si="345"/>
        <v>27.846399999999999</v>
      </c>
      <c r="X503" s="12">
        <f t="shared" si="329"/>
        <v>24237.360000000001</v>
      </c>
      <c r="Y503" s="12">
        <f t="shared" si="346"/>
        <v>15260.56</v>
      </c>
      <c r="Z503" s="12">
        <f t="shared" si="330"/>
        <v>4488.3999999999996</v>
      </c>
      <c r="AA503" s="12">
        <f t="shared" si="331"/>
        <v>256.48</v>
      </c>
      <c r="AB503" s="12">
        <f t="shared" si="332"/>
        <v>36.725278663869851</v>
      </c>
      <c r="AC503" s="15">
        <f t="shared" si="333"/>
        <v>-8.5278663869850391E-2</v>
      </c>
      <c r="AD503" s="15">
        <f t="shared" si="347"/>
        <v>14.33280468750003</v>
      </c>
      <c r="AE503" s="15">
        <f t="shared" si="348"/>
        <v>7.2724505114269266E-3</v>
      </c>
      <c r="AF503" s="15">
        <f t="shared" si="349"/>
        <v>205.42929021002283</v>
      </c>
      <c r="AG503" s="15">
        <f t="shared" si="350"/>
        <v>-2.3274744505963536E-3</v>
      </c>
      <c r="AH503" s="15">
        <f t="shared" si="351"/>
        <v>2.3274744505963536E-3</v>
      </c>
      <c r="AI503" s="15">
        <f t="shared" si="352"/>
        <v>0.23274744505963535</v>
      </c>
      <c r="AJ503" s="7"/>
    </row>
    <row r="504" spans="1:36" x14ac:dyDescent="0.3">
      <c r="A504" s="14">
        <v>0.76</v>
      </c>
      <c r="B504" s="14">
        <v>661.5</v>
      </c>
      <c r="C504" s="14">
        <v>416.5</v>
      </c>
      <c r="D504" s="14">
        <v>122.5</v>
      </c>
      <c r="E504" s="14">
        <v>7</v>
      </c>
      <c r="F504" s="14">
        <v>36.06</v>
      </c>
      <c r="G504" s="12">
        <f t="shared" si="334"/>
        <v>0.5776</v>
      </c>
      <c r="H504" s="12">
        <f t="shared" si="335"/>
        <v>437582.25</v>
      </c>
      <c r="I504" s="12">
        <f t="shared" si="336"/>
        <v>173472.25</v>
      </c>
      <c r="J504" s="12">
        <f t="shared" si="337"/>
        <v>15006.25</v>
      </c>
      <c r="K504" s="12">
        <f t="shared" si="338"/>
        <v>49</v>
      </c>
      <c r="L504" s="12">
        <f t="shared" si="339"/>
        <v>1300.3236000000002</v>
      </c>
      <c r="M504" s="12">
        <f t="shared" si="324"/>
        <v>502.74</v>
      </c>
      <c r="N504" s="12">
        <f t="shared" si="340"/>
        <v>316.54000000000002</v>
      </c>
      <c r="O504" s="15">
        <f t="shared" si="341"/>
        <v>93.1</v>
      </c>
      <c r="P504" s="12">
        <f t="shared" si="325"/>
        <v>5.32</v>
      </c>
      <c r="Q504" s="12">
        <f t="shared" si="342"/>
        <v>275514.75</v>
      </c>
      <c r="R504" s="12">
        <f t="shared" si="326"/>
        <v>81033.75</v>
      </c>
      <c r="S504" s="12">
        <f t="shared" si="327"/>
        <v>4630.5</v>
      </c>
      <c r="T504" s="12">
        <f t="shared" si="343"/>
        <v>51021.25</v>
      </c>
      <c r="U504" s="12">
        <f t="shared" si="344"/>
        <v>2915.5</v>
      </c>
      <c r="V504" s="12">
        <f t="shared" si="328"/>
        <v>857.5</v>
      </c>
      <c r="W504" s="15">
        <f t="shared" si="345"/>
        <v>27.405600000000003</v>
      </c>
      <c r="X504" s="12">
        <f t="shared" si="329"/>
        <v>23853.690000000002</v>
      </c>
      <c r="Y504" s="12">
        <f t="shared" si="346"/>
        <v>15018.990000000002</v>
      </c>
      <c r="Z504" s="12">
        <f t="shared" si="330"/>
        <v>4417.3500000000004</v>
      </c>
      <c r="AA504" s="12">
        <f t="shared" si="331"/>
        <v>252.42000000000002</v>
      </c>
      <c r="AB504" s="12">
        <f t="shared" si="332"/>
        <v>36.725278663869851</v>
      </c>
      <c r="AC504" s="15">
        <f t="shared" si="333"/>
        <v>-0.66527866386984869</v>
      </c>
      <c r="AD504" s="15">
        <f t="shared" si="347"/>
        <v>13.752804687500031</v>
      </c>
      <c r="AE504" s="15">
        <f t="shared" si="348"/>
        <v>0.44259570060045111</v>
      </c>
      <c r="AF504" s="15">
        <f t="shared" si="349"/>
        <v>189.13963677252283</v>
      </c>
      <c r="AG504" s="15">
        <f t="shared" si="350"/>
        <v>-1.844921419494866E-2</v>
      </c>
      <c r="AH504" s="15">
        <f t="shared" si="351"/>
        <v>1.844921419494866E-2</v>
      </c>
      <c r="AI504" s="15">
        <f t="shared" si="352"/>
        <v>1.844921419494866</v>
      </c>
      <c r="AJ504" s="7"/>
    </row>
    <row r="505" spans="1:36" x14ac:dyDescent="0.3">
      <c r="A505" s="14">
        <v>0.76</v>
      </c>
      <c r="B505" s="14">
        <v>661.5</v>
      </c>
      <c r="C505" s="14">
        <v>416.5</v>
      </c>
      <c r="D505" s="14">
        <v>122.5</v>
      </c>
      <c r="E505" s="14">
        <v>7</v>
      </c>
      <c r="F505" s="14">
        <v>36.700000000000003</v>
      </c>
      <c r="G505" s="12">
        <f t="shared" si="334"/>
        <v>0.5776</v>
      </c>
      <c r="H505" s="12">
        <f t="shared" si="335"/>
        <v>437582.25</v>
      </c>
      <c r="I505" s="12">
        <f t="shared" si="336"/>
        <v>173472.25</v>
      </c>
      <c r="J505" s="12">
        <f t="shared" si="337"/>
        <v>15006.25</v>
      </c>
      <c r="K505" s="12">
        <f t="shared" si="338"/>
        <v>49</v>
      </c>
      <c r="L505" s="12">
        <f t="shared" si="339"/>
        <v>1346.89</v>
      </c>
      <c r="M505" s="12">
        <f t="shared" si="324"/>
        <v>502.74</v>
      </c>
      <c r="N505" s="12">
        <f t="shared" si="340"/>
        <v>316.54000000000002</v>
      </c>
      <c r="O505" s="15">
        <f t="shared" si="341"/>
        <v>93.1</v>
      </c>
      <c r="P505" s="12">
        <f t="shared" si="325"/>
        <v>5.32</v>
      </c>
      <c r="Q505" s="12">
        <f t="shared" si="342"/>
        <v>275514.75</v>
      </c>
      <c r="R505" s="12">
        <f t="shared" si="326"/>
        <v>81033.75</v>
      </c>
      <c r="S505" s="12">
        <f t="shared" si="327"/>
        <v>4630.5</v>
      </c>
      <c r="T505" s="12">
        <f t="shared" si="343"/>
        <v>51021.25</v>
      </c>
      <c r="U505" s="12">
        <f t="shared" si="344"/>
        <v>2915.5</v>
      </c>
      <c r="V505" s="12">
        <f t="shared" si="328"/>
        <v>857.5</v>
      </c>
      <c r="W505" s="15">
        <f t="shared" si="345"/>
        <v>27.892000000000003</v>
      </c>
      <c r="X505" s="12">
        <f t="shared" si="329"/>
        <v>24277.050000000003</v>
      </c>
      <c r="Y505" s="12">
        <f t="shared" si="346"/>
        <v>15285.550000000001</v>
      </c>
      <c r="Z505" s="12">
        <f t="shared" si="330"/>
        <v>4495.75</v>
      </c>
      <c r="AA505" s="12">
        <f t="shared" si="331"/>
        <v>256.90000000000003</v>
      </c>
      <c r="AB505" s="12">
        <f t="shared" si="332"/>
        <v>36.725278663869851</v>
      </c>
      <c r="AC505" s="15">
        <f t="shared" si="333"/>
        <v>-2.5278663869848117E-2</v>
      </c>
      <c r="AD505" s="15">
        <f t="shared" si="347"/>
        <v>14.392804687500032</v>
      </c>
      <c r="AE505" s="15">
        <f t="shared" si="348"/>
        <v>6.3901084704476459E-4</v>
      </c>
      <c r="AF505" s="15">
        <f t="shared" si="349"/>
        <v>207.1528267725229</v>
      </c>
      <c r="AG505" s="15">
        <f t="shared" si="350"/>
        <v>-6.8879193105853172E-4</v>
      </c>
      <c r="AH505" s="15">
        <f t="shared" si="351"/>
        <v>6.8879193105853172E-4</v>
      </c>
      <c r="AI505" s="15">
        <f t="shared" si="352"/>
        <v>6.8879193105853165E-2</v>
      </c>
      <c r="AJ505" s="7"/>
    </row>
    <row r="506" spans="1:36" x14ac:dyDescent="0.3">
      <c r="A506" s="14">
        <v>0.74</v>
      </c>
      <c r="B506" s="14">
        <v>686</v>
      </c>
      <c r="C506" s="14">
        <v>245</v>
      </c>
      <c r="D506" s="14">
        <v>220.5</v>
      </c>
      <c r="E506" s="14">
        <v>3.5</v>
      </c>
      <c r="F506" s="14">
        <v>12.12</v>
      </c>
      <c r="G506" s="12">
        <f t="shared" si="334"/>
        <v>0.54759999999999998</v>
      </c>
      <c r="H506" s="12">
        <f t="shared" si="335"/>
        <v>470596</v>
      </c>
      <c r="I506" s="12">
        <f t="shared" si="336"/>
        <v>60025</v>
      </c>
      <c r="J506" s="12">
        <f t="shared" si="337"/>
        <v>48620.25</v>
      </c>
      <c r="K506" s="12">
        <f t="shared" si="338"/>
        <v>12.25</v>
      </c>
      <c r="L506" s="12">
        <f t="shared" si="339"/>
        <v>146.89439999999999</v>
      </c>
      <c r="M506" s="12">
        <f t="shared" si="324"/>
        <v>507.64</v>
      </c>
      <c r="N506" s="12">
        <f t="shared" si="340"/>
        <v>181.3</v>
      </c>
      <c r="O506" s="15">
        <f t="shared" si="341"/>
        <v>163.16999999999999</v>
      </c>
      <c r="P506" s="12">
        <f t="shared" si="325"/>
        <v>2.59</v>
      </c>
      <c r="Q506" s="12">
        <f t="shared" si="342"/>
        <v>168070</v>
      </c>
      <c r="R506" s="12">
        <f t="shared" si="326"/>
        <v>151263</v>
      </c>
      <c r="S506" s="12">
        <f t="shared" si="327"/>
        <v>2401</v>
      </c>
      <c r="T506" s="12">
        <f t="shared" si="343"/>
        <v>54022.5</v>
      </c>
      <c r="U506" s="12">
        <f t="shared" si="344"/>
        <v>857.5</v>
      </c>
      <c r="V506" s="12">
        <f t="shared" si="328"/>
        <v>771.75</v>
      </c>
      <c r="W506" s="15">
        <f t="shared" si="345"/>
        <v>8.9687999999999999</v>
      </c>
      <c r="X506" s="12">
        <f t="shared" si="329"/>
        <v>8314.32</v>
      </c>
      <c r="Y506" s="12">
        <f t="shared" si="346"/>
        <v>2969.3999999999996</v>
      </c>
      <c r="Z506" s="12">
        <f t="shared" si="330"/>
        <v>2672.46</v>
      </c>
      <c r="AA506" s="12">
        <f t="shared" si="331"/>
        <v>42.419999999999995</v>
      </c>
      <c r="AB506" s="12">
        <f t="shared" si="332"/>
        <v>10.857851627883971</v>
      </c>
      <c r="AC506" s="15">
        <f t="shared" si="333"/>
        <v>1.2621483721160285</v>
      </c>
      <c r="AD506" s="15">
        <f t="shared" si="347"/>
        <v>-10.187195312499972</v>
      </c>
      <c r="AE506" s="15">
        <f t="shared" si="348"/>
        <v>1.5930185132351407</v>
      </c>
      <c r="AF506" s="15">
        <f t="shared" si="349"/>
        <v>103.7789483350214</v>
      </c>
      <c r="AG506" s="15">
        <f t="shared" si="350"/>
        <v>0.10413765446501885</v>
      </c>
      <c r="AH506" s="15">
        <f t="shared" si="351"/>
        <v>0.10413765446501885</v>
      </c>
      <c r="AI506" s="15">
        <f t="shared" si="352"/>
        <v>10.413765446501886</v>
      </c>
      <c r="AJ506" s="7"/>
    </row>
    <row r="507" spans="1:36" x14ac:dyDescent="0.3">
      <c r="A507" s="14">
        <v>0.74</v>
      </c>
      <c r="B507" s="14">
        <v>686</v>
      </c>
      <c r="C507" s="14">
        <v>245</v>
      </c>
      <c r="D507" s="14">
        <v>220.5</v>
      </c>
      <c r="E507" s="14">
        <v>3.5</v>
      </c>
      <c r="F507" s="14">
        <v>11.67</v>
      </c>
      <c r="G507" s="12">
        <f t="shared" si="334"/>
        <v>0.54759999999999998</v>
      </c>
      <c r="H507" s="12">
        <f t="shared" si="335"/>
        <v>470596</v>
      </c>
      <c r="I507" s="12">
        <f t="shared" si="336"/>
        <v>60025</v>
      </c>
      <c r="J507" s="12">
        <f t="shared" si="337"/>
        <v>48620.25</v>
      </c>
      <c r="K507" s="12">
        <f t="shared" si="338"/>
        <v>12.25</v>
      </c>
      <c r="L507" s="12">
        <f t="shared" si="339"/>
        <v>136.18889999999999</v>
      </c>
      <c r="M507" s="12">
        <f t="shared" si="324"/>
        <v>507.64</v>
      </c>
      <c r="N507" s="12">
        <f t="shared" si="340"/>
        <v>181.3</v>
      </c>
      <c r="O507" s="15">
        <f t="shared" si="341"/>
        <v>163.16999999999999</v>
      </c>
      <c r="P507" s="12">
        <f t="shared" si="325"/>
        <v>2.59</v>
      </c>
      <c r="Q507" s="12">
        <f t="shared" si="342"/>
        <v>168070</v>
      </c>
      <c r="R507" s="12">
        <f t="shared" si="326"/>
        <v>151263</v>
      </c>
      <c r="S507" s="12">
        <f t="shared" si="327"/>
        <v>2401</v>
      </c>
      <c r="T507" s="12">
        <f t="shared" si="343"/>
        <v>54022.5</v>
      </c>
      <c r="U507" s="12">
        <f t="shared" si="344"/>
        <v>857.5</v>
      </c>
      <c r="V507" s="12">
        <f t="shared" si="328"/>
        <v>771.75</v>
      </c>
      <c r="W507" s="15">
        <f t="shared" si="345"/>
        <v>8.6357999999999997</v>
      </c>
      <c r="X507" s="12">
        <f t="shared" si="329"/>
        <v>8005.62</v>
      </c>
      <c r="Y507" s="12">
        <f t="shared" si="346"/>
        <v>2859.15</v>
      </c>
      <c r="Z507" s="12">
        <f t="shared" si="330"/>
        <v>2573.2350000000001</v>
      </c>
      <c r="AA507" s="12">
        <f t="shared" si="331"/>
        <v>40.844999999999999</v>
      </c>
      <c r="AB507" s="12">
        <f t="shared" si="332"/>
        <v>10.857851627883971</v>
      </c>
      <c r="AC507" s="15">
        <f t="shared" si="333"/>
        <v>0.81214837211602919</v>
      </c>
      <c r="AD507" s="15">
        <f t="shared" si="347"/>
        <v>-10.637195312499971</v>
      </c>
      <c r="AE507" s="15">
        <f t="shared" si="348"/>
        <v>0.65958497833071628</v>
      </c>
      <c r="AF507" s="15">
        <f t="shared" si="349"/>
        <v>113.14992411627135</v>
      </c>
      <c r="AG507" s="15">
        <f t="shared" si="350"/>
        <v>6.9592833943104476E-2</v>
      </c>
      <c r="AH507" s="15">
        <f t="shared" si="351"/>
        <v>6.9592833943104476E-2</v>
      </c>
      <c r="AI507" s="15">
        <f t="shared" si="352"/>
        <v>6.9592833943104475</v>
      </c>
      <c r="AJ507" s="7"/>
    </row>
    <row r="508" spans="1:36" x14ac:dyDescent="0.3">
      <c r="A508" s="14">
        <v>0.74</v>
      </c>
      <c r="B508" s="14">
        <v>686</v>
      </c>
      <c r="C508" s="14">
        <v>245</v>
      </c>
      <c r="D508" s="14">
        <v>220.5</v>
      </c>
      <c r="E508" s="14">
        <v>3.5</v>
      </c>
      <c r="F508" s="14">
        <v>11.64</v>
      </c>
      <c r="G508" s="12">
        <f t="shared" si="334"/>
        <v>0.54759999999999998</v>
      </c>
      <c r="H508" s="12">
        <f t="shared" si="335"/>
        <v>470596</v>
      </c>
      <c r="I508" s="12">
        <f t="shared" si="336"/>
        <v>60025</v>
      </c>
      <c r="J508" s="12">
        <f t="shared" si="337"/>
        <v>48620.25</v>
      </c>
      <c r="K508" s="12">
        <f t="shared" si="338"/>
        <v>12.25</v>
      </c>
      <c r="L508" s="12">
        <f t="shared" si="339"/>
        <v>135.48960000000002</v>
      </c>
      <c r="M508" s="12">
        <f t="shared" si="324"/>
        <v>507.64</v>
      </c>
      <c r="N508" s="12">
        <f t="shared" si="340"/>
        <v>181.3</v>
      </c>
      <c r="O508" s="15">
        <f t="shared" si="341"/>
        <v>163.16999999999999</v>
      </c>
      <c r="P508" s="12">
        <f t="shared" si="325"/>
        <v>2.59</v>
      </c>
      <c r="Q508" s="12">
        <f t="shared" si="342"/>
        <v>168070</v>
      </c>
      <c r="R508" s="12">
        <f t="shared" si="326"/>
        <v>151263</v>
      </c>
      <c r="S508" s="12">
        <f t="shared" si="327"/>
        <v>2401</v>
      </c>
      <c r="T508" s="12">
        <f t="shared" si="343"/>
        <v>54022.5</v>
      </c>
      <c r="U508" s="12">
        <f t="shared" si="344"/>
        <v>857.5</v>
      </c>
      <c r="V508" s="12">
        <f t="shared" si="328"/>
        <v>771.75</v>
      </c>
      <c r="W508" s="15">
        <f t="shared" si="345"/>
        <v>8.6135999999999999</v>
      </c>
      <c r="X508" s="12">
        <f t="shared" si="329"/>
        <v>7985.04</v>
      </c>
      <c r="Y508" s="12">
        <f t="shared" si="346"/>
        <v>2851.8</v>
      </c>
      <c r="Z508" s="12">
        <f t="shared" si="330"/>
        <v>2566.6200000000003</v>
      </c>
      <c r="AA508" s="12">
        <f t="shared" si="331"/>
        <v>40.74</v>
      </c>
      <c r="AB508" s="12">
        <f t="shared" si="332"/>
        <v>10.857851627883971</v>
      </c>
      <c r="AC508" s="15">
        <f t="shared" si="333"/>
        <v>0.78214837211602983</v>
      </c>
      <c r="AD508" s="15">
        <f t="shared" si="347"/>
        <v>-10.66719531249997</v>
      </c>
      <c r="AE508" s="15">
        <f t="shared" si="348"/>
        <v>0.61175607600375548</v>
      </c>
      <c r="AF508" s="15">
        <f t="shared" si="349"/>
        <v>113.78905583502134</v>
      </c>
      <c r="AG508" s="15">
        <f t="shared" si="350"/>
        <v>6.7194877329555827E-2</v>
      </c>
      <c r="AH508" s="15">
        <f t="shared" si="351"/>
        <v>6.7194877329555827E-2</v>
      </c>
      <c r="AI508" s="15">
        <f t="shared" si="352"/>
        <v>6.7194877329555824</v>
      </c>
      <c r="AJ508" s="7"/>
    </row>
    <row r="509" spans="1:36" x14ac:dyDescent="0.3">
      <c r="A509" s="14">
        <v>0.74</v>
      </c>
      <c r="B509" s="14">
        <v>686</v>
      </c>
      <c r="C509" s="14">
        <v>245</v>
      </c>
      <c r="D509" s="14">
        <v>220.5</v>
      </c>
      <c r="E509" s="14">
        <v>3.5</v>
      </c>
      <c r="F509" s="14">
        <v>12.02</v>
      </c>
      <c r="G509" s="12">
        <f t="shared" si="334"/>
        <v>0.54759999999999998</v>
      </c>
      <c r="H509" s="12">
        <f t="shared" si="335"/>
        <v>470596</v>
      </c>
      <c r="I509" s="12">
        <f t="shared" si="336"/>
        <v>60025</v>
      </c>
      <c r="J509" s="12">
        <f t="shared" si="337"/>
        <v>48620.25</v>
      </c>
      <c r="K509" s="12">
        <f t="shared" si="338"/>
        <v>12.25</v>
      </c>
      <c r="L509" s="12">
        <f t="shared" si="339"/>
        <v>144.4804</v>
      </c>
      <c r="M509" s="12">
        <f t="shared" si="324"/>
        <v>507.64</v>
      </c>
      <c r="N509" s="12">
        <f t="shared" si="340"/>
        <v>181.3</v>
      </c>
      <c r="O509" s="15">
        <f t="shared" si="341"/>
        <v>163.16999999999999</v>
      </c>
      <c r="P509" s="12">
        <f t="shared" si="325"/>
        <v>2.59</v>
      </c>
      <c r="Q509" s="12">
        <f t="shared" si="342"/>
        <v>168070</v>
      </c>
      <c r="R509" s="12">
        <f t="shared" si="326"/>
        <v>151263</v>
      </c>
      <c r="S509" s="12">
        <f t="shared" si="327"/>
        <v>2401</v>
      </c>
      <c r="T509" s="12">
        <f t="shared" si="343"/>
        <v>54022.5</v>
      </c>
      <c r="U509" s="12">
        <f t="shared" si="344"/>
        <v>857.5</v>
      </c>
      <c r="V509" s="12">
        <f t="shared" si="328"/>
        <v>771.75</v>
      </c>
      <c r="W509" s="15">
        <f t="shared" si="345"/>
        <v>8.8948</v>
      </c>
      <c r="X509" s="12">
        <f t="shared" si="329"/>
        <v>8245.7199999999993</v>
      </c>
      <c r="Y509" s="12">
        <f t="shared" si="346"/>
        <v>2944.9</v>
      </c>
      <c r="Z509" s="12">
        <f t="shared" si="330"/>
        <v>2650.41</v>
      </c>
      <c r="AA509" s="12">
        <f t="shared" si="331"/>
        <v>42.07</v>
      </c>
      <c r="AB509" s="12">
        <f t="shared" si="332"/>
        <v>10.857851627883971</v>
      </c>
      <c r="AC509" s="15">
        <f t="shared" si="333"/>
        <v>1.1621483721160288</v>
      </c>
      <c r="AD509" s="15">
        <f t="shared" si="347"/>
        <v>-10.287195312499971</v>
      </c>
      <c r="AE509" s="15">
        <f t="shared" si="348"/>
        <v>1.3505888388119358</v>
      </c>
      <c r="AF509" s="15">
        <f t="shared" si="349"/>
        <v>105.82638739752139</v>
      </c>
      <c r="AG509" s="15">
        <f t="shared" si="350"/>
        <v>9.6684556748421704E-2</v>
      </c>
      <c r="AH509" s="15">
        <f t="shared" si="351"/>
        <v>9.6684556748421704E-2</v>
      </c>
      <c r="AI509" s="15">
        <f t="shared" si="352"/>
        <v>9.6684556748421713</v>
      </c>
      <c r="AJ509" s="7"/>
    </row>
    <row r="510" spans="1:36" x14ac:dyDescent="0.3">
      <c r="A510" s="14">
        <v>0.71</v>
      </c>
      <c r="B510" s="14">
        <v>710.5</v>
      </c>
      <c r="C510" s="14">
        <v>269.5</v>
      </c>
      <c r="D510" s="14">
        <v>220.5</v>
      </c>
      <c r="E510" s="14">
        <v>3.5</v>
      </c>
      <c r="F510" s="14">
        <v>12.27</v>
      </c>
      <c r="G510" s="12">
        <f t="shared" si="334"/>
        <v>0.50409999999999999</v>
      </c>
      <c r="H510" s="12">
        <f t="shared" si="335"/>
        <v>504810.25</v>
      </c>
      <c r="I510" s="12">
        <f t="shared" si="336"/>
        <v>72630.25</v>
      </c>
      <c r="J510" s="12">
        <f t="shared" si="337"/>
        <v>48620.25</v>
      </c>
      <c r="K510" s="12">
        <f t="shared" si="338"/>
        <v>12.25</v>
      </c>
      <c r="L510" s="12">
        <f t="shared" si="339"/>
        <v>150.55289999999999</v>
      </c>
      <c r="M510" s="12">
        <f t="shared" si="324"/>
        <v>504.45499999999998</v>
      </c>
      <c r="N510" s="12">
        <f t="shared" si="340"/>
        <v>191.345</v>
      </c>
      <c r="O510" s="15">
        <f t="shared" si="341"/>
        <v>156.55499999999998</v>
      </c>
      <c r="P510" s="12">
        <f t="shared" si="325"/>
        <v>2.4849999999999999</v>
      </c>
      <c r="Q510" s="12">
        <f t="shared" si="342"/>
        <v>191479.75</v>
      </c>
      <c r="R510" s="12">
        <f t="shared" si="326"/>
        <v>156665.25</v>
      </c>
      <c r="S510" s="12">
        <f t="shared" si="327"/>
        <v>2486.75</v>
      </c>
      <c r="T510" s="12">
        <f t="shared" si="343"/>
        <v>59424.75</v>
      </c>
      <c r="U510" s="12">
        <f t="shared" si="344"/>
        <v>943.25</v>
      </c>
      <c r="V510" s="12">
        <f t="shared" si="328"/>
        <v>771.75</v>
      </c>
      <c r="W510" s="15">
        <f t="shared" si="345"/>
        <v>8.7116999999999987</v>
      </c>
      <c r="X510" s="12">
        <f t="shared" si="329"/>
        <v>8717.8349999999991</v>
      </c>
      <c r="Y510" s="12">
        <f t="shared" si="346"/>
        <v>3306.7649999999999</v>
      </c>
      <c r="Z510" s="12">
        <f t="shared" si="330"/>
        <v>2705.5349999999999</v>
      </c>
      <c r="AA510" s="12">
        <f t="shared" si="331"/>
        <v>42.945</v>
      </c>
      <c r="AB510" s="12">
        <f t="shared" si="332"/>
        <v>12.152389075022025</v>
      </c>
      <c r="AC510" s="15">
        <f t="shared" si="333"/>
        <v>0.11761092497797421</v>
      </c>
      <c r="AD510" s="15">
        <f t="shared" si="347"/>
        <v>-10.037195312499971</v>
      </c>
      <c r="AE510" s="15">
        <f t="shared" si="348"/>
        <v>1.3832329674174677E-2</v>
      </c>
      <c r="AF510" s="15">
        <f t="shared" si="349"/>
        <v>100.74528974127139</v>
      </c>
      <c r="AG510" s="15">
        <f t="shared" si="350"/>
        <v>9.585242459492601E-3</v>
      </c>
      <c r="AH510" s="15">
        <f t="shared" si="351"/>
        <v>9.585242459492601E-3</v>
      </c>
      <c r="AI510" s="15">
        <f t="shared" si="352"/>
        <v>0.95852424594926011</v>
      </c>
      <c r="AJ510" s="7"/>
    </row>
    <row r="511" spans="1:36" x14ac:dyDescent="0.3">
      <c r="A511" s="14">
        <v>0.71</v>
      </c>
      <c r="B511" s="14">
        <v>710.5</v>
      </c>
      <c r="C511" s="14">
        <v>269.5</v>
      </c>
      <c r="D511" s="14">
        <v>220.5</v>
      </c>
      <c r="E511" s="14">
        <v>3.5</v>
      </c>
      <c r="F511" s="14">
        <v>12.19</v>
      </c>
      <c r="G511" s="12">
        <f t="shared" si="334"/>
        <v>0.50409999999999999</v>
      </c>
      <c r="H511" s="12">
        <f t="shared" si="335"/>
        <v>504810.25</v>
      </c>
      <c r="I511" s="12">
        <f t="shared" si="336"/>
        <v>72630.25</v>
      </c>
      <c r="J511" s="12">
        <f t="shared" si="337"/>
        <v>48620.25</v>
      </c>
      <c r="K511" s="12">
        <f t="shared" si="338"/>
        <v>12.25</v>
      </c>
      <c r="L511" s="12">
        <f t="shared" si="339"/>
        <v>148.59609999999998</v>
      </c>
      <c r="M511" s="12">
        <f t="shared" si="324"/>
        <v>504.45499999999998</v>
      </c>
      <c r="N511" s="12">
        <f t="shared" si="340"/>
        <v>191.345</v>
      </c>
      <c r="O511" s="15">
        <f t="shared" si="341"/>
        <v>156.55499999999998</v>
      </c>
      <c r="P511" s="12">
        <f t="shared" si="325"/>
        <v>2.4849999999999999</v>
      </c>
      <c r="Q511" s="12">
        <f t="shared" si="342"/>
        <v>191479.75</v>
      </c>
      <c r="R511" s="12">
        <f t="shared" si="326"/>
        <v>156665.25</v>
      </c>
      <c r="S511" s="12">
        <f t="shared" si="327"/>
        <v>2486.75</v>
      </c>
      <c r="T511" s="12">
        <f t="shared" si="343"/>
        <v>59424.75</v>
      </c>
      <c r="U511" s="12">
        <f t="shared" si="344"/>
        <v>943.25</v>
      </c>
      <c r="V511" s="12">
        <f t="shared" si="328"/>
        <v>771.75</v>
      </c>
      <c r="W511" s="15">
        <f t="shared" si="345"/>
        <v>8.6548999999999996</v>
      </c>
      <c r="X511" s="12">
        <f t="shared" si="329"/>
        <v>8660.994999999999</v>
      </c>
      <c r="Y511" s="12">
        <f t="shared" si="346"/>
        <v>3285.2049999999999</v>
      </c>
      <c r="Z511" s="12">
        <f t="shared" si="330"/>
        <v>2687.895</v>
      </c>
      <c r="AA511" s="12">
        <f t="shared" si="331"/>
        <v>42.664999999999999</v>
      </c>
      <c r="AB511" s="12">
        <f t="shared" si="332"/>
        <v>12.152389075022025</v>
      </c>
      <c r="AC511" s="15">
        <f t="shared" si="333"/>
        <v>3.7610924977974136E-2</v>
      </c>
      <c r="AD511" s="15">
        <f t="shared" si="347"/>
        <v>-10.117195312499971</v>
      </c>
      <c r="AE511" s="15">
        <f t="shared" si="348"/>
        <v>1.4145816776987988E-3</v>
      </c>
      <c r="AF511" s="15">
        <f t="shared" si="349"/>
        <v>102.3576409912714</v>
      </c>
      <c r="AG511" s="15">
        <f t="shared" si="350"/>
        <v>3.085391712713219E-3</v>
      </c>
      <c r="AH511" s="15">
        <f t="shared" si="351"/>
        <v>3.085391712713219E-3</v>
      </c>
      <c r="AI511" s="15">
        <f t="shared" si="352"/>
        <v>0.30853917127132191</v>
      </c>
      <c r="AJ511" s="7"/>
    </row>
    <row r="512" spans="1:36" x14ac:dyDescent="0.3">
      <c r="A512" s="14">
        <v>0.71</v>
      </c>
      <c r="B512" s="14">
        <v>710.5</v>
      </c>
      <c r="C512" s="14">
        <v>269.5</v>
      </c>
      <c r="D512" s="14">
        <v>220.5</v>
      </c>
      <c r="E512" s="14">
        <v>3.5</v>
      </c>
      <c r="F512" s="14">
        <v>12.25</v>
      </c>
      <c r="G512" s="12">
        <f t="shared" si="334"/>
        <v>0.50409999999999999</v>
      </c>
      <c r="H512" s="12">
        <f t="shared" si="335"/>
        <v>504810.25</v>
      </c>
      <c r="I512" s="12">
        <f t="shared" si="336"/>
        <v>72630.25</v>
      </c>
      <c r="J512" s="12">
        <f t="shared" si="337"/>
        <v>48620.25</v>
      </c>
      <c r="K512" s="12">
        <f t="shared" si="338"/>
        <v>12.25</v>
      </c>
      <c r="L512" s="12">
        <f t="shared" si="339"/>
        <v>150.0625</v>
      </c>
      <c r="M512" s="12">
        <f t="shared" si="324"/>
        <v>504.45499999999998</v>
      </c>
      <c r="N512" s="12">
        <f t="shared" si="340"/>
        <v>191.345</v>
      </c>
      <c r="O512" s="15">
        <f t="shared" si="341"/>
        <v>156.55499999999998</v>
      </c>
      <c r="P512" s="12">
        <f t="shared" si="325"/>
        <v>2.4849999999999999</v>
      </c>
      <c r="Q512" s="12">
        <f t="shared" si="342"/>
        <v>191479.75</v>
      </c>
      <c r="R512" s="12">
        <f t="shared" si="326"/>
        <v>156665.25</v>
      </c>
      <c r="S512" s="12">
        <f t="shared" si="327"/>
        <v>2486.75</v>
      </c>
      <c r="T512" s="12">
        <f t="shared" si="343"/>
        <v>59424.75</v>
      </c>
      <c r="U512" s="12">
        <f t="shared" si="344"/>
        <v>943.25</v>
      </c>
      <c r="V512" s="12">
        <f t="shared" si="328"/>
        <v>771.75</v>
      </c>
      <c r="W512" s="15">
        <f t="shared" si="345"/>
        <v>8.6974999999999998</v>
      </c>
      <c r="X512" s="12">
        <f t="shared" si="329"/>
        <v>8703.625</v>
      </c>
      <c r="Y512" s="12">
        <f t="shared" si="346"/>
        <v>3301.375</v>
      </c>
      <c r="Z512" s="12">
        <f t="shared" si="330"/>
        <v>2701.125</v>
      </c>
      <c r="AA512" s="12">
        <f t="shared" si="331"/>
        <v>42.875</v>
      </c>
      <c r="AB512" s="12">
        <f t="shared" si="332"/>
        <v>12.152389075022025</v>
      </c>
      <c r="AC512" s="15">
        <f t="shared" si="333"/>
        <v>9.7610924977974634E-2</v>
      </c>
      <c r="AD512" s="15">
        <f t="shared" si="347"/>
        <v>-10.057195312499971</v>
      </c>
      <c r="AE512" s="15">
        <f t="shared" si="348"/>
        <v>9.5278926750557921E-3</v>
      </c>
      <c r="AF512" s="15">
        <f t="shared" si="349"/>
        <v>101.14717755377139</v>
      </c>
      <c r="AG512" s="15">
        <f t="shared" si="350"/>
        <v>7.9682387737122148E-3</v>
      </c>
      <c r="AH512" s="15">
        <f t="shared" si="351"/>
        <v>7.9682387737122148E-3</v>
      </c>
      <c r="AI512" s="15">
        <f t="shared" si="352"/>
        <v>0.79682387737122151</v>
      </c>
      <c r="AJ512" s="7"/>
    </row>
    <row r="513" spans="1:36" x14ac:dyDescent="0.3">
      <c r="A513" s="14">
        <v>0.71</v>
      </c>
      <c r="B513" s="14">
        <v>710.5</v>
      </c>
      <c r="C513" s="14">
        <v>269.5</v>
      </c>
      <c r="D513" s="14">
        <v>220.5</v>
      </c>
      <c r="E513" s="14">
        <v>3.5</v>
      </c>
      <c r="F513" s="14">
        <v>12.27</v>
      </c>
      <c r="G513" s="12">
        <f t="shared" si="334"/>
        <v>0.50409999999999999</v>
      </c>
      <c r="H513" s="12">
        <f t="shared" si="335"/>
        <v>504810.25</v>
      </c>
      <c r="I513" s="12">
        <f t="shared" si="336"/>
        <v>72630.25</v>
      </c>
      <c r="J513" s="12">
        <f t="shared" si="337"/>
        <v>48620.25</v>
      </c>
      <c r="K513" s="12">
        <f t="shared" si="338"/>
        <v>12.25</v>
      </c>
      <c r="L513" s="12">
        <f t="shared" si="339"/>
        <v>150.55289999999999</v>
      </c>
      <c r="M513" s="12">
        <f t="shared" si="324"/>
        <v>504.45499999999998</v>
      </c>
      <c r="N513" s="12">
        <f t="shared" si="340"/>
        <v>191.345</v>
      </c>
      <c r="O513" s="15">
        <f t="shared" si="341"/>
        <v>156.55499999999998</v>
      </c>
      <c r="P513" s="12">
        <f t="shared" si="325"/>
        <v>2.4849999999999999</v>
      </c>
      <c r="Q513" s="12">
        <f t="shared" si="342"/>
        <v>191479.75</v>
      </c>
      <c r="R513" s="12">
        <f t="shared" si="326"/>
        <v>156665.25</v>
      </c>
      <c r="S513" s="12">
        <f t="shared" si="327"/>
        <v>2486.75</v>
      </c>
      <c r="T513" s="12">
        <f t="shared" si="343"/>
        <v>59424.75</v>
      </c>
      <c r="U513" s="12">
        <f t="shared" si="344"/>
        <v>943.25</v>
      </c>
      <c r="V513" s="12">
        <f t="shared" si="328"/>
        <v>771.75</v>
      </c>
      <c r="W513" s="15">
        <f t="shared" si="345"/>
        <v>8.7116999999999987</v>
      </c>
      <c r="X513" s="12">
        <f t="shared" si="329"/>
        <v>8717.8349999999991</v>
      </c>
      <c r="Y513" s="12">
        <f t="shared" si="346"/>
        <v>3306.7649999999999</v>
      </c>
      <c r="Z513" s="12">
        <f t="shared" si="330"/>
        <v>2705.5349999999999</v>
      </c>
      <c r="AA513" s="12">
        <f t="shared" si="331"/>
        <v>42.945</v>
      </c>
      <c r="AB513" s="12">
        <f t="shared" si="332"/>
        <v>12.152389075022025</v>
      </c>
      <c r="AC513" s="15">
        <f t="shared" si="333"/>
        <v>0.11761092497797421</v>
      </c>
      <c r="AD513" s="15">
        <f t="shared" si="347"/>
        <v>-10.037195312499971</v>
      </c>
      <c r="AE513" s="15">
        <f t="shared" si="348"/>
        <v>1.3832329674174677E-2</v>
      </c>
      <c r="AF513" s="15">
        <f t="shared" si="349"/>
        <v>100.74528974127139</v>
      </c>
      <c r="AG513" s="15">
        <f t="shared" si="350"/>
        <v>9.585242459492601E-3</v>
      </c>
      <c r="AH513" s="15">
        <f t="shared" si="351"/>
        <v>9.585242459492601E-3</v>
      </c>
      <c r="AI513" s="15">
        <f t="shared" si="352"/>
        <v>0.95852424594926011</v>
      </c>
      <c r="AJ513" s="7"/>
    </row>
    <row r="514" spans="1:36" x14ac:dyDescent="0.3">
      <c r="A514" s="14">
        <v>0.69</v>
      </c>
      <c r="B514" s="14">
        <v>735</v>
      </c>
      <c r="C514" s="14">
        <v>294</v>
      </c>
      <c r="D514" s="14">
        <v>220.5</v>
      </c>
      <c r="E514" s="14">
        <v>3.5</v>
      </c>
      <c r="F514" s="14">
        <v>12.47</v>
      </c>
      <c r="G514" s="12">
        <f t="shared" si="334"/>
        <v>0.47609999999999991</v>
      </c>
      <c r="H514" s="12">
        <f t="shared" si="335"/>
        <v>540225</v>
      </c>
      <c r="I514" s="12">
        <f t="shared" si="336"/>
        <v>86436</v>
      </c>
      <c r="J514" s="12">
        <f t="shared" si="337"/>
        <v>48620.25</v>
      </c>
      <c r="K514" s="12">
        <f t="shared" si="338"/>
        <v>12.25</v>
      </c>
      <c r="L514" s="12">
        <f t="shared" si="339"/>
        <v>155.50090000000003</v>
      </c>
      <c r="M514" s="12">
        <f t="shared" ref="M514:M577" si="353">A514*B514</f>
        <v>507.15</v>
      </c>
      <c r="N514" s="12">
        <f t="shared" si="340"/>
        <v>202.85999999999999</v>
      </c>
      <c r="O514" s="15">
        <f t="shared" si="341"/>
        <v>152.14499999999998</v>
      </c>
      <c r="P514" s="12">
        <f t="shared" ref="P514:P577" si="354">A514*E514</f>
        <v>2.415</v>
      </c>
      <c r="Q514" s="12">
        <f t="shared" si="342"/>
        <v>216090</v>
      </c>
      <c r="R514" s="12">
        <f t="shared" ref="R514:R577" si="355">B514*D514</f>
        <v>162067.5</v>
      </c>
      <c r="S514" s="12">
        <f t="shared" ref="S514:S577" si="356">B514*E514</f>
        <v>2572.5</v>
      </c>
      <c r="T514" s="12">
        <f t="shared" si="343"/>
        <v>64827</v>
      </c>
      <c r="U514" s="12">
        <f t="shared" si="344"/>
        <v>1029</v>
      </c>
      <c r="V514" s="12">
        <f t="shared" ref="V514:V577" si="357">D514*E514</f>
        <v>771.75</v>
      </c>
      <c r="W514" s="15">
        <f t="shared" si="345"/>
        <v>8.6043000000000003</v>
      </c>
      <c r="X514" s="12">
        <f t="shared" ref="X514:X577" si="358">B514*F514</f>
        <v>9165.4500000000007</v>
      </c>
      <c r="Y514" s="12">
        <f t="shared" si="346"/>
        <v>3666.1800000000003</v>
      </c>
      <c r="Z514" s="12">
        <f t="shared" ref="Z514:Z577" si="359">D514*F514</f>
        <v>2749.6350000000002</v>
      </c>
      <c r="AA514" s="12">
        <f t="shared" ref="AA514:AA577" si="360">E514*F514</f>
        <v>43.645000000000003</v>
      </c>
      <c r="AB514" s="12">
        <f t="shared" ref="AB514:AB577" si="361">$AL$57+($AM$57*A514)+($AN$57*B514)+($AO$57*C514)+($AP$57*D514)+($AQ$57*E514)</f>
        <v>12.799192204392508</v>
      </c>
      <c r="AC514" s="15">
        <f t="shared" ref="AC514:AC577" si="362">F514-AB514</f>
        <v>-0.32919220439250729</v>
      </c>
      <c r="AD514" s="15">
        <f t="shared" si="347"/>
        <v>-9.8371953124999703</v>
      </c>
      <c r="AE514" s="15">
        <f t="shared" si="348"/>
        <v>0.1083675074327983</v>
      </c>
      <c r="AF514" s="15">
        <f t="shared" si="349"/>
        <v>96.770411616271389</v>
      </c>
      <c r="AG514" s="15">
        <f t="shared" si="350"/>
        <v>-2.6398733311347816E-2</v>
      </c>
      <c r="AH514" s="15">
        <f t="shared" si="351"/>
        <v>2.6398733311347816E-2</v>
      </c>
      <c r="AI514" s="15">
        <f t="shared" si="352"/>
        <v>2.6398733311347815</v>
      </c>
      <c r="AJ514" s="7"/>
    </row>
    <row r="515" spans="1:36" x14ac:dyDescent="0.3">
      <c r="A515" s="14">
        <v>0.69</v>
      </c>
      <c r="B515" s="14">
        <v>735</v>
      </c>
      <c r="C515" s="14">
        <v>294</v>
      </c>
      <c r="D515" s="14">
        <v>220.5</v>
      </c>
      <c r="E515" s="14">
        <v>3.5</v>
      </c>
      <c r="F515" s="14">
        <v>12.12</v>
      </c>
      <c r="G515" s="12">
        <f t="shared" ref="G515:G578" si="363">POWER(A515,2)</f>
        <v>0.47609999999999991</v>
      </c>
      <c r="H515" s="12">
        <f t="shared" ref="H515:H578" si="364">POWER(B515,2)</f>
        <v>540225</v>
      </c>
      <c r="I515" s="12">
        <f t="shared" ref="I515:I578" si="365">POWER(C515,2)</f>
        <v>86436</v>
      </c>
      <c r="J515" s="12">
        <f t="shared" ref="J515:J578" si="366">POWER(D515,2)</f>
        <v>48620.25</v>
      </c>
      <c r="K515" s="12">
        <f t="shared" ref="K515:K578" si="367">POWER(E515,2)</f>
        <v>12.25</v>
      </c>
      <c r="L515" s="12">
        <f t="shared" ref="L515:L578" si="368">POWER(F515,2)</f>
        <v>146.89439999999999</v>
      </c>
      <c r="M515" s="12">
        <f t="shared" si="353"/>
        <v>507.15</v>
      </c>
      <c r="N515" s="12">
        <f t="shared" ref="N515:N578" si="369">A515*C515</f>
        <v>202.85999999999999</v>
      </c>
      <c r="O515" s="15">
        <f t="shared" ref="O515:O578" si="370">A515*D515</f>
        <v>152.14499999999998</v>
      </c>
      <c r="P515" s="12">
        <f t="shared" si="354"/>
        <v>2.415</v>
      </c>
      <c r="Q515" s="12">
        <f t="shared" ref="Q515:Q578" si="371">B515*C515</f>
        <v>216090</v>
      </c>
      <c r="R515" s="12">
        <f t="shared" si="355"/>
        <v>162067.5</v>
      </c>
      <c r="S515" s="12">
        <f t="shared" si="356"/>
        <v>2572.5</v>
      </c>
      <c r="T515" s="12">
        <f t="shared" ref="T515:T578" si="372">C515*D515</f>
        <v>64827</v>
      </c>
      <c r="U515" s="12">
        <f t="shared" ref="U515:U578" si="373">C515*E515</f>
        <v>1029</v>
      </c>
      <c r="V515" s="12">
        <f t="shared" si="357"/>
        <v>771.75</v>
      </c>
      <c r="W515" s="15">
        <f t="shared" ref="W515:W578" si="374">A515*F515</f>
        <v>8.3627999999999982</v>
      </c>
      <c r="X515" s="12">
        <f t="shared" si="358"/>
        <v>8908.1999999999989</v>
      </c>
      <c r="Y515" s="12">
        <f t="shared" ref="Y515:Y578" si="375">C515*F515</f>
        <v>3563.2799999999997</v>
      </c>
      <c r="Z515" s="12">
        <f t="shared" si="359"/>
        <v>2672.46</v>
      </c>
      <c r="AA515" s="12">
        <f t="shared" si="360"/>
        <v>42.419999999999995</v>
      </c>
      <c r="AB515" s="12">
        <f t="shared" si="361"/>
        <v>12.799192204392508</v>
      </c>
      <c r="AC515" s="15">
        <f t="shared" si="362"/>
        <v>-0.67919220439250871</v>
      </c>
      <c r="AD515" s="15">
        <f t="shared" ref="AD515:AD578" si="376">F515-$BM$4</f>
        <v>-10.187195312499972</v>
      </c>
      <c r="AE515" s="15">
        <f t="shared" ref="AE515:AE578" si="377">POWER(AC515,2)</f>
        <v>0.46130205050755535</v>
      </c>
      <c r="AF515" s="15">
        <f t="shared" ref="AF515:AF578" si="378">POWER(AD515,2)</f>
        <v>103.7789483350214</v>
      </c>
      <c r="AG515" s="15">
        <f t="shared" ref="AG515:AG578" si="379">AC515/F515</f>
        <v>-5.6038960758457816E-2</v>
      </c>
      <c r="AH515" s="15">
        <f t="shared" ref="AH515:AH578" si="380">ABS(AG515)</f>
        <v>5.6038960758457816E-2</v>
      </c>
      <c r="AI515" s="15">
        <f t="shared" ref="AI515:AI578" si="381">AH515*100</f>
        <v>5.6038960758457819</v>
      </c>
      <c r="AJ515" s="7"/>
    </row>
    <row r="516" spans="1:36" x14ac:dyDescent="0.3">
      <c r="A516" s="14">
        <v>0.69</v>
      </c>
      <c r="B516" s="14">
        <v>735</v>
      </c>
      <c r="C516" s="14">
        <v>294</v>
      </c>
      <c r="D516" s="14">
        <v>220.5</v>
      </c>
      <c r="E516" s="14">
        <v>3.5</v>
      </c>
      <c r="F516" s="14">
        <v>12.18</v>
      </c>
      <c r="G516" s="12">
        <f t="shared" si="363"/>
        <v>0.47609999999999991</v>
      </c>
      <c r="H516" s="12">
        <f t="shared" si="364"/>
        <v>540225</v>
      </c>
      <c r="I516" s="12">
        <f t="shared" si="365"/>
        <v>86436</v>
      </c>
      <c r="J516" s="12">
        <f t="shared" si="366"/>
        <v>48620.25</v>
      </c>
      <c r="K516" s="12">
        <f t="shared" si="367"/>
        <v>12.25</v>
      </c>
      <c r="L516" s="12">
        <f t="shared" si="368"/>
        <v>148.35239999999999</v>
      </c>
      <c r="M516" s="12">
        <f t="shared" si="353"/>
        <v>507.15</v>
      </c>
      <c r="N516" s="12">
        <f t="shared" si="369"/>
        <v>202.85999999999999</v>
      </c>
      <c r="O516" s="15">
        <f t="shared" si="370"/>
        <v>152.14499999999998</v>
      </c>
      <c r="P516" s="12">
        <f t="shared" si="354"/>
        <v>2.415</v>
      </c>
      <c r="Q516" s="12">
        <f t="shared" si="371"/>
        <v>216090</v>
      </c>
      <c r="R516" s="12">
        <f t="shared" si="355"/>
        <v>162067.5</v>
      </c>
      <c r="S516" s="12">
        <f t="shared" si="356"/>
        <v>2572.5</v>
      </c>
      <c r="T516" s="12">
        <f t="shared" si="372"/>
        <v>64827</v>
      </c>
      <c r="U516" s="12">
        <f t="shared" si="373"/>
        <v>1029</v>
      </c>
      <c r="V516" s="12">
        <f t="shared" si="357"/>
        <v>771.75</v>
      </c>
      <c r="W516" s="15">
        <f t="shared" si="374"/>
        <v>8.4041999999999994</v>
      </c>
      <c r="X516" s="12">
        <f t="shared" si="358"/>
        <v>8952.2999999999993</v>
      </c>
      <c r="Y516" s="12">
        <f t="shared" si="375"/>
        <v>3580.92</v>
      </c>
      <c r="Z516" s="12">
        <f t="shared" si="359"/>
        <v>2685.69</v>
      </c>
      <c r="AA516" s="12">
        <f t="shared" si="360"/>
        <v>42.629999999999995</v>
      </c>
      <c r="AB516" s="12">
        <f t="shared" si="361"/>
        <v>12.799192204392508</v>
      </c>
      <c r="AC516" s="15">
        <f t="shared" si="362"/>
        <v>-0.61919220439250822</v>
      </c>
      <c r="AD516" s="15">
        <f t="shared" si="376"/>
        <v>-10.127195312499971</v>
      </c>
      <c r="AE516" s="15">
        <f t="shared" si="377"/>
        <v>0.38339898598045369</v>
      </c>
      <c r="AF516" s="15">
        <f t="shared" si="378"/>
        <v>102.56008489752139</v>
      </c>
      <c r="AG516" s="15">
        <f t="shared" si="379"/>
        <v>-5.0836798390189508E-2</v>
      </c>
      <c r="AH516" s="15">
        <f t="shared" si="380"/>
        <v>5.0836798390189508E-2</v>
      </c>
      <c r="AI516" s="15">
        <f t="shared" si="381"/>
        <v>5.0836798390189504</v>
      </c>
      <c r="AJ516" s="7"/>
    </row>
    <row r="517" spans="1:36" x14ac:dyDescent="0.3">
      <c r="A517" s="14">
        <v>0.69</v>
      </c>
      <c r="B517" s="14">
        <v>735</v>
      </c>
      <c r="C517" s="14">
        <v>294</v>
      </c>
      <c r="D517" s="14">
        <v>220.5</v>
      </c>
      <c r="E517" s="14">
        <v>3.5</v>
      </c>
      <c r="F517" s="14">
        <v>12.47</v>
      </c>
      <c r="G517" s="12">
        <f t="shared" si="363"/>
        <v>0.47609999999999991</v>
      </c>
      <c r="H517" s="12">
        <f t="shared" si="364"/>
        <v>540225</v>
      </c>
      <c r="I517" s="12">
        <f t="shared" si="365"/>
        <v>86436</v>
      </c>
      <c r="J517" s="12">
        <f t="shared" si="366"/>
        <v>48620.25</v>
      </c>
      <c r="K517" s="12">
        <f t="shared" si="367"/>
        <v>12.25</v>
      </c>
      <c r="L517" s="12">
        <f t="shared" si="368"/>
        <v>155.50090000000003</v>
      </c>
      <c r="M517" s="12">
        <f t="shared" si="353"/>
        <v>507.15</v>
      </c>
      <c r="N517" s="12">
        <f t="shared" si="369"/>
        <v>202.85999999999999</v>
      </c>
      <c r="O517" s="15">
        <f t="shared" si="370"/>
        <v>152.14499999999998</v>
      </c>
      <c r="P517" s="12">
        <f t="shared" si="354"/>
        <v>2.415</v>
      </c>
      <c r="Q517" s="12">
        <f t="shared" si="371"/>
        <v>216090</v>
      </c>
      <c r="R517" s="12">
        <f t="shared" si="355"/>
        <v>162067.5</v>
      </c>
      <c r="S517" s="12">
        <f t="shared" si="356"/>
        <v>2572.5</v>
      </c>
      <c r="T517" s="12">
        <f t="shared" si="372"/>
        <v>64827</v>
      </c>
      <c r="U517" s="12">
        <f t="shared" si="373"/>
        <v>1029</v>
      </c>
      <c r="V517" s="12">
        <f t="shared" si="357"/>
        <v>771.75</v>
      </c>
      <c r="W517" s="15">
        <f t="shared" si="374"/>
        <v>8.6043000000000003</v>
      </c>
      <c r="X517" s="12">
        <f t="shared" si="358"/>
        <v>9165.4500000000007</v>
      </c>
      <c r="Y517" s="12">
        <f t="shared" si="375"/>
        <v>3666.1800000000003</v>
      </c>
      <c r="Z517" s="12">
        <f t="shared" si="359"/>
        <v>2749.6350000000002</v>
      </c>
      <c r="AA517" s="12">
        <f t="shared" si="360"/>
        <v>43.645000000000003</v>
      </c>
      <c r="AB517" s="12">
        <f t="shared" si="361"/>
        <v>12.799192204392508</v>
      </c>
      <c r="AC517" s="15">
        <f t="shared" si="362"/>
        <v>-0.32919220439250729</v>
      </c>
      <c r="AD517" s="15">
        <f t="shared" si="376"/>
        <v>-9.8371953124999703</v>
      </c>
      <c r="AE517" s="15">
        <f t="shared" si="377"/>
        <v>0.1083675074327983</v>
      </c>
      <c r="AF517" s="15">
        <f t="shared" si="378"/>
        <v>96.770411616271389</v>
      </c>
      <c r="AG517" s="15">
        <f t="shared" si="379"/>
        <v>-2.6398733311347816E-2</v>
      </c>
      <c r="AH517" s="15">
        <f t="shared" si="380"/>
        <v>2.6398733311347816E-2</v>
      </c>
      <c r="AI517" s="15">
        <f t="shared" si="381"/>
        <v>2.6398733311347815</v>
      </c>
      <c r="AJ517" s="7"/>
    </row>
    <row r="518" spans="1:36" x14ac:dyDescent="0.3">
      <c r="A518" s="14">
        <v>0.66</v>
      </c>
      <c r="B518" s="14">
        <v>759.5</v>
      </c>
      <c r="C518" s="14">
        <v>318.5</v>
      </c>
      <c r="D518" s="14">
        <v>220.5</v>
      </c>
      <c r="E518" s="14">
        <v>3.5</v>
      </c>
      <c r="F518" s="14">
        <v>12.93</v>
      </c>
      <c r="G518" s="12">
        <f t="shared" si="363"/>
        <v>0.43560000000000004</v>
      </c>
      <c r="H518" s="12">
        <f t="shared" si="364"/>
        <v>576840.25</v>
      </c>
      <c r="I518" s="12">
        <f t="shared" si="365"/>
        <v>101442.25</v>
      </c>
      <c r="J518" s="12">
        <f t="shared" si="366"/>
        <v>48620.25</v>
      </c>
      <c r="K518" s="12">
        <f t="shared" si="367"/>
        <v>12.25</v>
      </c>
      <c r="L518" s="12">
        <f t="shared" si="368"/>
        <v>167.1849</v>
      </c>
      <c r="M518" s="12">
        <f t="shared" si="353"/>
        <v>501.27000000000004</v>
      </c>
      <c r="N518" s="12">
        <f t="shared" si="369"/>
        <v>210.21</v>
      </c>
      <c r="O518" s="15">
        <f t="shared" si="370"/>
        <v>145.53</v>
      </c>
      <c r="P518" s="12">
        <f t="shared" si="354"/>
        <v>2.31</v>
      </c>
      <c r="Q518" s="12">
        <f t="shared" si="371"/>
        <v>241900.75</v>
      </c>
      <c r="R518" s="12">
        <f t="shared" si="355"/>
        <v>167469.75</v>
      </c>
      <c r="S518" s="12">
        <f t="shared" si="356"/>
        <v>2658.25</v>
      </c>
      <c r="T518" s="12">
        <f t="shared" si="372"/>
        <v>70229.25</v>
      </c>
      <c r="U518" s="12">
        <f t="shared" si="373"/>
        <v>1114.75</v>
      </c>
      <c r="V518" s="12">
        <f t="shared" si="357"/>
        <v>771.75</v>
      </c>
      <c r="W518" s="15">
        <f t="shared" si="374"/>
        <v>8.5337999999999994</v>
      </c>
      <c r="X518" s="12">
        <f t="shared" si="358"/>
        <v>9820.3349999999991</v>
      </c>
      <c r="Y518" s="12">
        <f t="shared" si="375"/>
        <v>4118.2049999999999</v>
      </c>
      <c r="Z518" s="12">
        <f t="shared" si="359"/>
        <v>2851.0650000000001</v>
      </c>
      <c r="AA518" s="12">
        <f t="shared" si="360"/>
        <v>45.254999999999995</v>
      </c>
      <c r="AB518" s="12">
        <f t="shared" si="361"/>
        <v>14.093729651530335</v>
      </c>
      <c r="AC518" s="15">
        <f t="shared" si="362"/>
        <v>-1.1637296515303355</v>
      </c>
      <c r="AD518" s="15">
        <f t="shared" si="376"/>
        <v>-9.3771953124999712</v>
      </c>
      <c r="AE518" s="15">
        <f t="shared" si="377"/>
        <v>1.354266701850916</v>
      </c>
      <c r="AF518" s="15">
        <f t="shared" si="378"/>
        <v>87.931791928771432</v>
      </c>
      <c r="AG518" s="15">
        <f t="shared" si="379"/>
        <v>-9.0002293235138087E-2</v>
      </c>
      <c r="AH518" s="15">
        <f t="shared" si="380"/>
        <v>9.0002293235138087E-2</v>
      </c>
      <c r="AI518" s="15">
        <f t="shared" si="381"/>
        <v>9.0002293235138087</v>
      </c>
      <c r="AJ518" s="7"/>
    </row>
    <row r="519" spans="1:36" x14ac:dyDescent="0.3">
      <c r="A519" s="14">
        <v>0.66</v>
      </c>
      <c r="B519" s="14">
        <v>759.5</v>
      </c>
      <c r="C519" s="14">
        <v>318.5</v>
      </c>
      <c r="D519" s="14">
        <v>220.5</v>
      </c>
      <c r="E519" s="14">
        <v>3.5</v>
      </c>
      <c r="F519" s="14">
        <v>12.82</v>
      </c>
      <c r="G519" s="12">
        <f t="shared" si="363"/>
        <v>0.43560000000000004</v>
      </c>
      <c r="H519" s="12">
        <f t="shared" si="364"/>
        <v>576840.25</v>
      </c>
      <c r="I519" s="12">
        <f t="shared" si="365"/>
        <v>101442.25</v>
      </c>
      <c r="J519" s="12">
        <f t="shared" si="366"/>
        <v>48620.25</v>
      </c>
      <c r="K519" s="12">
        <f t="shared" si="367"/>
        <v>12.25</v>
      </c>
      <c r="L519" s="12">
        <f t="shared" si="368"/>
        <v>164.35240000000002</v>
      </c>
      <c r="M519" s="12">
        <f t="shared" si="353"/>
        <v>501.27000000000004</v>
      </c>
      <c r="N519" s="12">
        <f t="shared" si="369"/>
        <v>210.21</v>
      </c>
      <c r="O519" s="15">
        <f t="shared" si="370"/>
        <v>145.53</v>
      </c>
      <c r="P519" s="12">
        <f t="shared" si="354"/>
        <v>2.31</v>
      </c>
      <c r="Q519" s="12">
        <f t="shared" si="371"/>
        <v>241900.75</v>
      </c>
      <c r="R519" s="12">
        <f t="shared" si="355"/>
        <v>167469.75</v>
      </c>
      <c r="S519" s="12">
        <f t="shared" si="356"/>
        <v>2658.25</v>
      </c>
      <c r="T519" s="12">
        <f t="shared" si="372"/>
        <v>70229.25</v>
      </c>
      <c r="U519" s="12">
        <f t="shared" si="373"/>
        <v>1114.75</v>
      </c>
      <c r="V519" s="12">
        <f t="shared" si="357"/>
        <v>771.75</v>
      </c>
      <c r="W519" s="15">
        <f t="shared" si="374"/>
        <v>8.4611999999999998</v>
      </c>
      <c r="X519" s="12">
        <f t="shared" si="358"/>
        <v>9736.7900000000009</v>
      </c>
      <c r="Y519" s="12">
        <f t="shared" si="375"/>
        <v>4083.17</v>
      </c>
      <c r="Z519" s="12">
        <f t="shared" si="359"/>
        <v>2826.81</v>
      </c>
      <c r="AA519" s="12">
        <f t="shared" si="360"/>
        <v>44.870000000000005</v>
      </c>
      <c r="AB519" s="12">
        <f t="shared" si="361"/>
        <v>14.093729651530335</v>
      </c>
      <c r="AC519" s="15">
        <f t="shared" si="362"/>
        <v>-1.2737296515303349</v>
      </c>
      <c r="AD519" s="15">
        <f t="shared" si="376"/>
        <v>-9.4871953124999706</v>
      </c>
      <c r="AE519" s="15">
        <f t="shared" si="377"/>
        <v>1.6223872251875884</v>
      </c>
      <c r="AF519" s="15">
        <f t="shared" si="378"/>
        <v>90.006874897521413</v>
      </c>
      <c r="AG519" s="15">
        <f t="shared" si="379"/>
        <v>-9.935488701484671E-2</v>
      </c>
      <c r="AH519" s="15">
        <f t="shared" si="380"/>
        <v>9.935488701484671E-2</v>
      </c>
      <c r="AI519" s="15">
        <f t="shared" si="381"/>
        <v>9.9354887014846707</v>
      </c>
      <c r="AJ519" s="7"/>
    </row>
    <row r="520" spans="1:36" x14ac:dyDescent="0.3">
      <c r="A520" s="14">
        <v>0.66</v>
      </c>
      <c r="B520" s="14">
        <v>759.5</v>
      </c>
      <c r="C520" s="14">
        <v>318.5</v>
      </c>
      <c r="D520" s="14">
        <v>220.5</v>
      </c>
      <c r="E520" s="14">
        <v>3.5</v>
      </c>
      <c r="F520" s="14">
        <v>12.78</v>
      </c>
      <c r="G520" s="12">
        <f t="shared" si="363"/>
        <v>0.43560000000000004</v>
      </c>
      <c r="H520" s="12">
        <f t="shared" si="364"/>
        <v>576840.25</v>
      </c>
      <c r="I520" s="12">
        <f t="shared" si="365"/>
        <v>101442.25</v>
      </c>
      <c r="J520" s="12">
        <f t="shared" si="366"/>
        <v>48620.25</v>
      </c>
      <c r="K520" s="12">
        <f t="shared" si="367"/>
        <v>12.25</v>
      </c>
      <c r="L520" s="12">
        <f t="shared" si="368"/>
        <v>163.32839999999999</v>
      </c>
      <c r="M520" s="12">
        <f t="shared" si="353"/>
        <v>501.27000000000004</v>
      </c>
      <c r="N520" s="12">
        <f t="shared" si="369"/>
        <v>210.21</v>
      </c>
      <c r="O520" s="15">
        <f t="shared" si="370"/>
        <v>145.53</v>
      </c>
      <c r="P520" s="12">
        <f t="shared" si="354"/>
        <v>2.31</v>
      </c>
      <c r="Q520" s="12">
        <f t="shared" si="371"/>
        <v>241900.75</v>
      </c>
      <c r="R520" s="12">
        <f t="shared" si="355"/>
        <v>167469.75</v>
      </c>
      <c r="S520" s="12">
        <f t="shared" si="356"/>
        <v>2658.25</v>
      </c>
      <c r="T520" s="12">
        <f t="shared" si="372"/>
        <v>70229.25</v>
      </c>
      <c r="U520" s="12">
        <f t="shared" si="373"/>
        <v>1114.75</v>
      </c>
      <c r="V520" s="12">
        <f t="shared" si="357"/>
        <v>771.75</v>
      </c>
      <c r="W520" s="15">
        <f t="shared" si="374"/>
        <v>8.4347999999999992</v>
      </c>
      <c r="X520" s="12">
        <f t="shared" si="358"/>
        <v>9706.41</v>
      </c>
      <c r="Y520" s="12">
        <f t="shared" si="375"/>
        <v>4070.43</v>
      </c>
      <c r="Z520" s="12">
        <f t="shared" si="359"/>
        <v>2817.99</v>
      </c>
      <c r="AA520" s="12">
        <f t="shared" si="360"/>
        <v>44.73</v>
      </c>
      <c r="AB520" s="12">
        <f t="shared" si="361"/>
        <v>14.093729651530335</v>
      </c>
      <c r="AC520" s="15">
        <f t="shared" si="362"/>
        <v>-1.3137296515303358</v>
      </c>
      <c r="AD520" s="15">
        <f t="shared" si="376"/>
        <v>-9.5271953124999715</v>
      </c>
      <c r="AE520" s="15">
        <f t="shared" si="377"/>
        <v>1.7258855973100176</v>
      </c>
      <c r="AF520" s="15">
        <f t="shared" si="378"/>
        <v>90.767450522521429</v>
      </c>
      <c r="AG520" s="15">
        <f t="shared" si="379"/>
        <v>-0.10279574738109044</v>
      </c>
      <c r="AH520" s="15">
        <f t="shared" si="380"/>
        <v>0.10279574738109044</v>
      </c>
      <c r="AI520" s="15">
        <f t="shared" si="381"/>
        <v>10.279574738109044</v>
      </c>
      <c r="AJ520" s="7"/>
    </row>
    <row r="521" spans="1:36" x14ac:dyDescent="0.3">
      <c r="A521" s="14">
        <v>0.66</v>
      </c>
      <c r="B521" s="14">
        <v>759.5</v>
      </c>
      <c r="C521" s="14">
        <v>318.5</v>
      </c>
      <c r="D521" s="14">
        <v>220.5</v>
      </c>
      <c r="E521" s="14">
        <v>3.5</v>
      </c>
      <c r="F521" s="14">
        <v>13.02</v>
      </c>
      <c r="G521" s="12">
        <f t="shared" si="363"/>
        <v>0.43560000000000004</v>
      </c>
      <c r="H521" s="12">
        <f t="shared" si="364"/>
        <v>576840.25</v>
      </c>
      <c r="I521" s="12">
        <f t="shared" si="365"/>
        <v>101442.25</v>
      </c>
      <c r="J521" s="12">
        <f t="shared" si="366"/>
        <v>48620.25</v>
      </c>
      <c r="K521" s="12">
        <f t="shared" si="367"/>
        <v>12.25</v>
      </c>
      <c r="L521" s="12">
        <f t="shared" si="368"/>
        <v>169.5204</v>
      </c>
      <c r="M521" s="12">
        <f t="shared" si="353"/>
        <v>501.27000000000004</v>
      </c>
      <c r="N521" s="12">
        <f t="shared" si="369"/>
        <v>210.21</v>
      </c>
      <c r="O521" s="15">
        <f t="shared" si="370"/>
        <v>145.53</v>
      </c>
      <c r="P521" s="12">
        <f t="shared" si="354"/>
        <v>2.31</v>
      </c>
      <c r="Q521" s="12">
        <f t="shared" si="371"/>
        <v>241900.75</v>
      </c>
      <c r="R521" s="12">
        <f t="shared" si="355"/>
        <v>167469.75</v>
      </c>
      <c r="S521" s="12">
        <f t="shared" si="356"/>
        <v>2658.25</v>
      </c>
      <c r="T521" s="12">
        <f t="shared" si="372"/>
        <v>70229.25</v>
      </c>
      <c r="U521" s="12">
        <f t="shared" si="373"/>
        <v>1114.75</v>
      </c>
      <c r="V521" s="12">
        <f t="shared" si="357"/>
        <v>771.75</v>
      </c>
      <c r="W521" s="15">
        <f t="shared" si="374"/>
        <v>8.5931999999999995</v>
      </c>
      <c r="X521" s="12">
        <f t="shared" si="358"/>
        <v>9888.69</v>
      </c>
      <c r="Y521" s="12">
        <f t="shared" si="375"/>
        <v>4146.87</v>
      </c>
      <c r="Z521" s="12">
        <f t="shared" si="359"/>
        <v>2870.91</v>
      </c>
      <c r="AA521" s="12">
        <f t="shared" si="360"/>
        <v>45.57</v>
      </c>
      <c r="AB521" s="12">
        <f t="shared" si="361"/>
        <v>14.093729651530335</v>
      </c>
      <c r="AC521" s="15">
        <f t="shared" si="362"/>
        <v>-1.0737296515303356</v>
      </c>
      <c r="AD521" s="15">
        <f t="shared" si="376"/>
        <v>-9.2871953124999713</v>
      </c>
      <c r="AE521" s="15">
        <f t="shared" si="377"/>
        <v>1.152895364575456</v>
      </c>
      <c r="AF521" s="15">
        <f t="shared" si="378"/>
        <v>86.251996772521437</v>
      </c>
      <c r="AG521" s="15">
        <f t="shared" si="379"/>
        <v>-8.2467715171300734E-2</v>
      </c>
      <c r="AH521" s="15">
        <f t="shared" si="380"/>
        <v>8.2467715171300734E-2</v>
      </c>
      <c r="AI521" s="15">
        <f t="shared" si="381"/>
        <v>8.2467715171300728</v>
      </c>
      <c r="AJ521" s="7"/>
    </row>
    <row r="522" spans="1:36" x14ac:dyDescent="0.3">
      <c r="A522" s="14">
        <v>0.64</v>
      </c>
      <c r="B522" s="14">
        <v>784</v>
      </c>
      <c r="C522" s="14">
        <v>343</v>
      </c>
      <c r="D522" s="14">
        <v>220.5</v>
      </c>
      <c r="E522" s="14">
        <v>3.5</v>
      </c>
      <c r="F522" s="14">
        <v>16.73</v>
      </c>
      <c r="G522" s="12">
        <f t="shared" si="363"/>
        <v>0.40960000000000002</v>
      </c>
      <c r="H522" s="12">
        <f t="shared" si="364"/>
        <v>614656</v>
      </c>
      <c r="I522" s="12">
        <f t="shared" si="365"/>
        <v>117649</v>
      </c>
      <c r="J522" s="12">
        <f t="shared" si="366"/>
        <v>48620.25</v>
      </c>
      <c r="K522" s="12">
        <f t="shared" si="367"/>
        <v>12.25</v>
      </c>
      <c r="L522" s="12">
        <f t="shared" si="368"/>
        <v>279.8929</v>
      </c>
      <c r="M522" s="12">
        <f t="shared" si="353"/>
        <v>501.76</v>
      </c>
      <c r="N522" s="12">
        <f t="shared" si="369"/>
        <v>219.52</v>
      </c>
      <c r="O522" s="15">
        <f t="shared" si="370"/>
        <v>141.12</v>
      </c>
      <c r="P522" s="12">
        <f t="shared" si="354"/>
        <v>2.2400000000000002</v>
      </c>
      <c r="Q522" s="12">
        <f t="shared" si="371"/>
        <v>268912</v>
      </c>
      <c r="R522" s="12">
        <f t="shared" si="355"/>
        <v>172872</v>
      </c>
      <c r="S522" s="12">
        <f t="shared" si="356"/>
        <v>2744</v>
      </c>
      <c r="T522" s="12">
        <f t="shared" si="372"/>
        <v>75631.5</v>
      </c>
      <c r="U522" s="12">
        <f t="shared" si="373"/>
        <v>1200.5</v>
      </c>
      <c r="V522" s="12">
        <f t="shared" si="357"/>
        <v>771.75</v>
      </c>
      <c r="W522" s="15">
        <f t="shared" si="374"/>
        <v>10.7072</v>
      </c>
      <c r="X522" s="12">
        <f t="shared" si="358"/>
        <v>13116.32</v>
      </c>
      <c r="Y522" s="12">
        <f t="shared" si="375"/>
        <v>5738.39</v>
      </c>
      <c r="Z522" s="12">
        <f t="shared" si="359"/>
        <v>3688.9650000000001</v>
      </c>
      <c r="AA522" s="12">
        <f t="shared" si="360"/>
        <v>58.555</v>
      </c>
      <c r="AB522" s="12">
        <f t="shared" si="361"/>
        <v>14.740532780900818</v>
      </c>
      <c r="AC522" s="15">
        <f t="shared" si="362"/>
        <v>1.9894672190991827</v>
      </c>
      <c r="AD522" s="15">
        <f t="shared" si="376"/>
        <v>-5.5771953124999705</v>
      </c>
      <c r="AE522" s="15">
        <f t="shared" si="377"/>
        <v>3.9579798158702353</v>
      </c>
      <c r="AF522" s="15">
        <f t="shared" si="378"/>
        <v>31.105107553771642</v>
      </c>
      <c r="AG522" s="15">
        <f t="shared" si="379"/>
        <v>0.11891615176922789</v>
      </c>
      <c r="AH522" s="15">
        <f t="shared" si="380"/>
        <v>0.11891615176922789</v>
      </c>
      <c r="AI522" s="15">
        <f t="shared" si="381"/>
        <v>11.891615176922789</v>
      </c>
      <c r="AJ522" s="7"/>
    </row>
    <row r="523" spans="1:36" x14ac:dyDescent="0.3">
      <c r="A523" s="14">
        <v>0.64</v>
      </c>
      <c r="B523" s="14">
        <v>784</v>
      </c>
      <c r="C523" s="14">
        <v>343</v>
      </c>
      <c r="D523" s="14">
        <v>220.5</v>
      </c>
      <c r="E523" s="14">
        <v>3.5</v>
      </c>
      <c r="F523" s="14">
        <v>16.86</v>
      </c>
      <c r="G523" s="12">
        <f t="shared" si="363"/>
        <v>0.40960000000000002</v>
      </c>
      <c r="H523" s="12">
        <f t="shared" si="364"/>
        <v>614656</v>
      </c>
      <c r="I523" s="12">
        <f t="shared" si="365"/>
        <v>117649</v>
      </c>
      <c r="J523" s="12">
        <f t="shared" si="366"/>
        <v>48620.25</v>
      </c>
      <c r="K523" s="12">
        <f t="shared" si="367"/>
        <v>12.25</v>
      </c>
      <c r="L523" s="12">
        <f t="shared" si="368"/>
        <v>284.25959999999998</v>
      </c>
      <c r="M523" s="12">
        <f t="shared" si="353"/>
        <v>501.76</v>
      </c>
      <c r="N523" s="12">
        <f t="shared" si="369"/>
        <v>219.52</v>
      </c>
      <c r="O523" s="15">
        <f t="shared" si="370"/>
        <v>141.12</v>
      </c>
      <c r="P523" s="12">
        <f t="shared" si="354"/>
        <v>2.2400000000000002</v>
      </c>
      <c r="Q523" s="12">
        <f t="shared" si="371"/>
        <v>268912</v>
      </c>
      <c r="R523" s="12">
        <f t="shared" si="355"/>
        <v>172872</v>
      </c>
      <c r="S523" s="12">
        <f t="shared" si="356"/>
        <v>2744</v>
      </c>
      <c r="T523" s="12">
        <f t="shared" si="372"/>
        <v>75631.5</v>
      </c>
      <c r="U523" s="12">
        <f t="shared" si="373"/>
        <v>1200.5</v>
      </c>
      <c r="V523" s="12">
        <f t="shared" si="357"/>
        <v>771.75</v>
      </c>
      <c r="W523" s="15">
        <f t="shared" si="374"/>
        <v>10.7904</v>
      </c>
      <c r="X523" s="12">
        <f t="shared" si="358"/>
        <v>13218.24</v>
      </c>
      <c r="Y523" s="12">
        <f t="shared" si="375"/>
        <v>5782.98</v>
      </c>
      <c r="Z523" s="12">
        <f t="shared" si="359"/>
        <v>3717.6299999999997</v>
      </c>
      <c r="AA523" s="12">
        <f t="shared" si="360"/>
        <v>59.01</v>
      </c>
      <c r="AB523" s="12">
        <f t="shared" si="361"/>
        <v>14.740532780900818</v>
      </c>
      <c r="AC523" s="15">
        <f t="shared" si="362"/>
        <v>2.1194672190991817</v>
      </c>
      <c r="AD523" s="15">
        <f t="shared" si="376"/>
        <v>-5.4471953124999715</v>
      </c>
      <c r="AE523" s="15">
        <f t="shared" si="377"/>
        <v>4.4921412928360187</v>
      </c>
      <c r="AF523" s="15">
        <f t="shared" si="378"/>
        <v>29.671936772521661</v>
      </c>
      <c r="AG523" s="15">
        <f t="shared" si="379"/>
        <v>0.12570979947207483</v>
      </c>
      <c r="AH523" s="15">
        <f t="shared" si="380"/>
        <v>0.12570979947207483</v>
      </c>
      <c r="AI523" s="15">
        <f t="shared" si="381"/>
        <v>12.570979947207483</v>
      </c>
      <c r="AJ523" s="7"/>
    </row>
    <row r="524" spans="1:36" x14ac:dyDescent="0.3">
      <c r="A524" s="14">
        <v>0.64</v>
      </c>
      <c r="B524" s="14">
        <v>784</v>
      </c>
      <c r="C524" s="14">
        <v>343</v>
      </c>
      <c r="D524" s="14">
        <v>220.5</v>
      </c>
      <c r="E524" s="14">
        <v>3.5</v>
      </c>
      <c r="F524" s="14">
        <v>16.760000000000002</v>
      </c>
      <c r="G524" s="12">
        <f t="shared" si="363"/>
        <v>0.40960000000000002</v>
      </c>
      <c r="H524" s="12">
        <f t="shared" si="364"/>
        <v>614656</v>
      </c>
      <c r="I524" s="12">
        <f t="shared" si="365"/>
        <v>117649</v>
      </c>
      <c r="J524" s="12">
        <f t="shared" si="366"/>
        <v>48620.25</v>
      </c>
      <c r="K524" s="12">
        <f t="shared" si="367"/>
        <v>12.25</v>
      </c>
      <c r="L524" s="12">
        <f t="shared" si="368"/>
        <v>280.89760000000007</v>
      </c>
      <c r="M524" s="12">
        <f t="shared" si="353"/>
        <v>501.76</v>
      </c>
      <c r="N524" s="12">
        <f t="shared" si="369"/>
        <v>219.52</v>
      </c>
      <c r="O524" s="15">
        <f t="shared" si="370"/>
        <v>141.12</v>
      </c>
      <c r="P524" s="12">
        <f t="shared" si="354"/>
        <v>2.2400000000000002</v>
      </c>
      <c r="Q524" s="12">
        <f t="shared" si="371"/>
        <v>268912</v>
      </c>
      <c r="R524" s="12">
        <f t="shared" si="355"/>
        <v>172872</v>
      </c>
      <c r="S524" s="12">
        <f t="shared" si="356"/>
        <v>2744</v>
      </c>
      <c r="T524" s="12">
        <f t="shared" si="372"/>
        <v>75631.5</v>
      </c>
      <c r="U524" s="12">
        <f t="shared" si="373"/>
        <v>1200.5</v>
      </c>
      <c r="V524" s="12">
        <f t="shared" si="357"/>
        <v>771.75</v>
      </c>
      <c r="W524" s="15">
        <f t="shared" si="374"/>
        <v>10.726400000000002</v>
      </c>
      <c r="X524" s="12">
        <f t="shared" si="358"/>
        <v>13139.840000000002</v>
      </c>
      <c r="Y524" s="12">
        <f t="shared" si="375"/>
        <v>5748.68</v>
      </c>
      <c r="Z524" s="12">
        <f t="shared" si="359"/>
        <v>3695.5800000000004</v>
      </c>
      <c r="AA524" s="12">
        <f t="shared" si="360"/>
        <v>58.660000000000004</v>
      </c>
      <c r="AB524" s="12">
        <f t="shared" si="361"/>
        <v>14.740532780900818</v>
      </c>
      <c r="AC524" s="15">
        <f t="shared" si="362"/>
        <v>2.0194672190991838</v>
      </c>
      <c r="AD524" s="15">
        <f t="shared" si="376"/>
        <v>-5.5471953124999693</v>
      </c>
      <c r="AE524" s="15">
        <f t="shared" si="377"/>
        <v>4.0782478490161909</v>
      </c>
      <c r="AF524" s="15">
        <f t="shared" si="378"/>
        <v>30.771375835021633</v>
      </c>
      <c r="AG524" s="15">
        <f t="shared" si="379"/>
        <v>0.1204932708293069</v>
      </c>
      <c r="AH524" s="15">
        <f t="shared" si="380"/>
        <v>0.1204932708293069</v>
      </c>
      <c r="AI524" s="15">
        <f t="shared" si="381"/>
        <v>12.04932708293069</v>
      </c>
      <c r="AJ524" s="7"/>
    </row>
    <row r="525" spans="1:36" x14ac:dyDescent="0.3">
      <c r="A525" s="14">
        <v>0.64</v>
      </c>
      <c r="B525" s="14">
        <v>784</v>
      </c>
      <c r="C525" s="14">
        <v>343</v>
      </c>
      <c r="D525" s="14">
        <v>220.5</v>
      </c>
      <c r="E525" s="14">
        <v>3.5</v>
      </c>
      <c r="F525" s="14">
        <v>16.920000000000002</v>
      </c>
      <c r="G525" s="12">
        <f t="shared" si="363"/>
        <v>0.40960000000000002</v>
      </c>
      <c r="H525" s="12">
        <f t="shared" si="364"/>
        <v>614656</v>
      </c>
      <c r="I525" s="12">
        <f t="shared" si="365"/>
        <v>117649</v>
      </c>
      <c r="J525" s="12">
        <f t="shared" si="366"/>
        <v>48620.25</v>
      </c>
      <c r="K525" s="12">
        <f t="shared" si="367"/>
        <v>12.25</v>
      </c>
      <c r="L525" s="12">
        <f t="shared" si="368"/>
        <v>286.28640000000007</v>
      </c>
      <c r="M525" s="12">
        <f t="shared" si="353"/>
        <v>501.76</v>
      </c>
      <c r="N525" s="12">
        <f t="shared" si="369"/>
        <v>219.52</v>
      </c>
      <c r="O525" s="15">
        <f t="shared" si="370"/>
        <v>141.12</v>
      </c>
      <c r="P525" s="12">
        <f t="shared" si="354"/>
        <v>2.2400000000000002</v>
      </c>
      <c r="Q525" s="12">
        <f t="shared" si="371"/>
        <v>268912</v>
      </c>
      <c r="R525" s="12">
        <f t="shared" si="355"/>
        <v>172872</v>
      </c>
      <c r="S525" s="12">
        <f t="shared" si="356"/>
        <v>2744</v>
      </c>
      <c r="T525" s="12">
        <f t="shared" si="372"/>
        <v>75631.5</v>
      </c>
      <c r="U525" s="12">
        <f t="shared" si="373"/>
        <v>1200.5</v>
      </c>
      <c r="V525" s="12">
        <f t="shared" si="357"/>
        <v>771.75</v>
      </c>
      <c r="W525" s="15">
        <f t="shared" si="374"/>
        <v>10.828800000000001</v>
      </c>
      <c r="X525" s="12">
        <f t="shared" si="358"/>
        <v>13265.28</v>
      </c>
      <c r="Y525" s="12">
        <f t="shared" si="375"/>
        <v>5803.56</v>
      </c>
      <c r="Z525" s="12">
        <f t="shared" si="359"/>
        <v>3730.8600000000006</v>
      </c>
      <c r="AA525" s="12">
        <f t="shared" si="360"/>
        <v>59.220000000000006</v>
      </c>
      <c r="AB525" s="12">
        <f t="shared" si="361"/>
        <v>14.740532780900818</v>
      </c>
      <c r="AC525" s="15">
        <f t="shared" si="362"/>
        <v>2.1794672190991839</v>
      </c>
      <c r="AD525" s="15">
        <f t="shared" si="376"/>
        <v>-5.3871953124999692</v>
      </c>
      <c r="AE525" s="15">
        <f t="shared" si="377"/>
        <v>4.7500773591279302</v>
      </c>
      <c r="AF525" s="15">
        <f t="shared" si="378"/>
        <v>29.021873335021642</v>
      </c>
      <c r="AG525" s="15">
        <f t="shared" si="379"/>
        <v>0.12881011933210307</v>
      </c>
      <c r="AH525" s="15">
        <f t="shared" si="380"/>
        <v>0.12881011933210307</v>
      </c>
      <c r="AI525" s="15">
        <f t="shared" si="381"/>
        <v>12.881011933210306</v>
      </c>
      <c r="AJ525" s="7"/>
    </row>
    <row r="526" spans="1:36" x14ac:dyDescent="0.3">
      <c r="A526" s="14">
        <v>0.62</v>
      </c>
      <c r="B526" s="14">
        <v>808.5</v>
      </c>
      <c r="C526" s="14">
        <v>367.5</v>
      </c>
      <c r="D526" s="14">
        <v>220.5</v>
      </c>
      <c r="E526" s="14">
        <v>3.5</v>
      </c>
      <c r="F526" s="14">
        <v>13.68</v>
      </c>
      <c r="G526" s="12">
        <f t="shared" si="363"/>
        <v>0.38440000000000002</v>
      </c>
      <c r="H526" s="12">
        <f t="shared" si="364"/>
        <v>653672.25</v>
      </c>
      <c r="I526" s="12">
        <f t="shared" si="365"/>
        <v>135056.25</v>
      </c>
      <c r="J526" s="12">
        <f t="shared" si="366"/>
        <v>48620.25</v>
      </c>
      <c r="K526" s="12">
        <f t="shared" si="367"/>
        <v>12.25</v>
      </c>
      <c r="L526" s="12">
        <f t="shared" si="368"/>
        <v>187.14239999999998</v>
      </c>
      <c r="M526" s="12">
        <f t="shared" si="353"/>
        <v>501.27</v>
      </c>
      <c r="N526" s="12">
        <f t="shared" si="369"/>
        <v>227.85</v>
      </c>
      <c r="O526" s="15">
        <f t="shared" si="370"/>
        <v>136.71</v>
      </c>
      <c r="P526" s="12">
        <f t="shared" si="354"/>
        <v>2.17</v>
      </c>
      <c r="Q526" s="12">
        <f t="shared" si="371"/>
        <v>297123.75</v>
      </c>
      <c r="R526" s="12">
        <f t="shared" si="355"/>
        <v>178274.25</v>
      </c>
      <c r="S526" s="12">
        <f t="shared" si="356"/>
        <v>2829.75</v>
      </c>
      <c r="T526" s="12">
        <f t="shared" si="372"/>
        <v>81033.75</v>
      </c>
      <c r="U526" s="12">
        <f t="shared" si="373"/>
        <v>1286.25</v>
      </c>
      <c r="V526" s="12">
        <f t="shared" si="357"/>
        <v>771.75</v>
      </c>
      <c r="W526" s="15">
        <f t="shared" si="374"/>
        <v>8.4816000000000003</v>
      </c>
      <c r="X526" s="12">
        <f t="shared" si="358"/>
        <v>11060.28</v>
      </c>
      <c r="Y526" s="12">
        <f t="shared" si="375"/>
        <v>5027.3999999999996</v>
      </c>
      <c r="Z526" s="12">
        <f t="shared" si="359"/>
        <v>3016.44</v>
      </c>
      <c r="AA526" s="12">
        <f t="shared" si="360"/>
        <v>47.879999999999995</v>
      </c>
      <c r="AB526" s="12">
        <f t="shared" si="361"/>
        <v>15.387335910271528</v>
      </c>
      <c r="AC526" s="15">
        <f t="shared" si="362"/>
        <v>-1.707335910271528</v>
      </c>
      <c r="AD526" s="15">
        <f t="shared" si="376"/>
        <v>-8.6271953124999712</v>
      </c>
      <c r="AE526" s="15">
        <f t="shared" si="377"/>
        <v>2.9149959105027072</v>
      </c>
      <c r="AF526" s="15">
        <f t="shared" si="378"/>
        <v>74.428498960021471</v>
      </c>
      <c r="AG526" s="15">
        <f t="shared" si="379"/>
        <v>-0.12480525659879591</v>
      </c>
      <c r="AH526" s="15">
        <f t="shared" si="380"/>
        <v>0.12480525659879591</v>
      </c>
      <c r="AI526" s="15">
        <f t="shared" si="381"/>
        <v>12.480525659879591</v>
      </c>
      <c r="AJ526" s="7"/>
    </row>
    <row r="527" spans="1:36" x14ac:dyDescent="0.3">
      <c r="A527" s="14">
        <v>0.62</v>
      </c>
      <c r="B527" s="14">
        <v>808.5</v>
      </c>
      <c r="C527" s="14">
        <v>367.5</v>
      </c>
      <c r="D527" s="14">
        <v>220.5</v>
      </c>
      <c r="E527" s="14">
        <v>3.5</v>
      </c>
      <c r="F527" s="14">
        <v>13.99</v>
      </c>
      <c r="G527" s="12">
        <f t="shared" si="363"/>
        <v>0.38440000000000002</v>
      </c>
      <c r="H527" s="12">
        <f t="shared" si="364"/>
        <v>653672.25</v>
      </c>
      <c r="I527" s="12">
        <f t="shared" si="365"/>
        <v>135056.25</v>
      </c>
      <c r="J527" s="12">
        <f t="shared" si="366"/>
        <v>48620.25</v>
      </c>
      <c r="K527" s="12">
        <f t="shared" si="367"/>
        <v>12.25</v>
      </c>
      <c r="L527" s="12">
        <f t="shared" si="368"/>
        <v>195.7201</v>
      </c>
      <c r="M527" s="12">
        <f t="shared" si="353"/>
        <v>501.27</v>
      </c>
      <c r="N527" s="12">
        <f t="shared" si="369"/>
        <v>227.85</v>
      </c>
      <c r="O527" s="15">
        <f t="shared" si="370"/>
        <v>136.71</v>
      </c>
      <c r="P527" s="12">
        <f t="shared" si="354"/>
        <v>2.17</v>
      </c>
      <c r="Q527" s="12">
        <f t="shared" si="371"/>
        <v>297123.75</v>
      </c>
      <c r="R527" s="12">
        <f t="shared" si="355"/>
        <v>178274.25</v>
      </c>
      <c r="S527" s="12">
        <f t="shared" si="356"/>
        <v>2829.75</v>
      </c>
      <c r="T527" s="12">
        <f t="shared" si="372"/>
        <v>81033.75</v>
      </c>
      <c r="U527" s="12">
        <f t="shared" si="373"/>
        <v>1286.25</v>
      </c>
      <c r="V527" s="12">
        <f t="shared" si="357"/>
        <v>771.75</v>
      </c>
      <c r="W527" s="15">
        <f t="shared" si="374"/>
        <v>8.6738</v>
      </c>
      <c r="X527" s="12">
        <f t="shared" si="358"/>
        <v>11310.915000000001</v>
      </c>
      <c r="Y527" s="12">
        <f t="shared" si="375"/>
        <v>5141.3249999999998</v>
      </c>
      <c r="Z527" s="12">
        <f t="shared" si="359"/>
        <v>3084.7950000000001</v>
      </c>
      <c r="AA527" s="12">
        <f t="shared" si="360"/>
        <v>48.965000000000003</v>
      </c>
      <c r="AB527" s="12">
        <f t="shared" si="361"/>
        <v>15.387335910271528</v>
      </c>
      <c r="AC527" s="15">
        <f t="shared" si="362"/>
        <v>-1.3973359102715275</v>
      </c>
      <c r="AD527" s="15">
        <f t="shared" si="376"/>
        <v>-8.3171953124999707</v>
      </c>
      <c r="AE527" s="15">
        <f t="shared" si="377"/>
        <v>1.9525476461343583</v>
      </c>
      <c r="AF527" s="15">
        <f t="shared" si="378"/>
        <v>69.17573786627149</v>
      </c>
      <c r="AG527" s="15">
        <f t="shared" si="379"/>
        <v>-9.9881051484741065E-2</v>
      </c>
      <c r="AH527" s="15">
        <f t="shared" si="380"/>
        <v>9.9881051484741065E-2</v>
      </c>
      <c r="AI527" s="15">
        <f t="shared" si="381"/>
        <v>9.9881051484741068</v>
      </c>
      <c r="AJ527" s="7"/>
    </row>
    <row r="528" spans="1:36" x14ac:dyDescent="0.3">
      <c r="A528" s="14">
        <v>0.62</v>
      </c>
      <c r="B528" s="14">
        <v>808.5</v>
      </c>
      <c r="C528" s="14">
        <v>367.5</v>
      </c>
      <c r="D528" s="14">
        <v>220.5</v>
      </c>
      <c r="E528" s="14">
        <v>3.5</v>
      </c>
      <c r="F528" s="14">
        <v>14.16</v>
      </c>
      <c r="G528" s="12">
        <f t="shared" si="363"/>
        <v>0.38440000000000002</v>
      </c>
      <c r="H528" s="12">
        <f t="shared" si="364"/>
        <v>653672.25</v>
      </c>
      <c r="I528" s="12">
        <f t="shared" si="365"/>
        <v>135056.25</v>
      </c>
      <c r="J528" s="12">
        <f t="shared" si="366"/>
        <v>48620.25</v>
      </c>
      <c r="K528" s="12">
        <f t="shared" si="367"/>
        <v>12.25</v>
      </c>
      <c r="L528" s="12">
        <f t="shared" si="368"/>
        <v>200.50560000000002</v>
      </c>
      <c r="M528" s="12">
        <f t="shared" si="353"/>
        <v>501.27</v>
      </c>
      <c r="N528" s="12">
        <f t="shared" si="369"/>
        <v>227.85</v>
      </c>
      <c r="O528" s="15">
        <f t="shared" si="370"/>
        <v>136.71</v>
      </c>
      <c r="P528" s="12">
        <f t="shared" si="354"/>
        <v>2.17</v>
      </c>
      <c r="Q528" s="12">
        <f t="shared" si="371"/>
        <v>297123.75</v>
      </c>
      <c r="R528" s="12">
        <f t="shared" si="355"/>
        <v>178274.25</v>
      </c>
      <c r="S528" s="12">
        <f t="shared" si="356"/>
        <v>2829.75</v>
      </c>
      <c r="T528" s="12">
        <f t="shared" si="372"/>
        <v>81033.75</v>
      </c>
      <c r="U528" s="12">
        <f t="shared" si="373"/>
        <v>1286.25</v>
      </c>
      <c r="V528" s="12">
        <f t="shared" si="357"/>
        <v>771.75</v>
      </c>
      <c r="W528" s="15">
        <f t="shared" si="374"/>
        <v>8.7791999999999994</v>
      </c>
      <c r="X528" s="12">
        <f t="shared" si="358"/>
        <v>11448.36</v>
      </c>
      <c r="Y528" s="12">
        <f t="shared" si="375"/>
        <v>5203.8</v>
      </c>
      <c r="Z528" s="12">
        <f t="shared" si="359"/>
        <v>3122.28</v>
      </c>
      <c r="AA528" s="12">
        <f t="shared" si="360"/>
        <v>49.56</v>
      </c>
      <c r="AB528" s="12">
        <f t="shared" si="361"/>
        <v>15.387335910271528</v>
      </c>
      <c r="AC528" s="15">
        <f t="shared" si="362"/>
        <v>-1.2273359102715276</v>
      </c>
      <c r="AD528" s="15">
        <f t="shared" si="376"/>
        <v>-8.1471953124999708</v>
      </c>
      <c r="AE528" s="15">
        <f t="shared" si="377"/>
        <v>1.506353436642039</v>
      </c>
      <c r="AF528" s="15">
        <f t="shared" si="378"/>
        <v>66.376791460021494</v>
      </c>
      <c r="AG528" s="15">
        <f t="shared" si="379"/>
        <v>-8.6676264849684145E-2</v>
      </c>
      <c r="AH528" s="15">
        <f t="shared" si="380"/>
        <v>8.6676264849684145E-2</v>
      </c>
      <c r="AI528" s="15">
        <f t="shared" si="381"/>
        <v>8.6676264849684141</v>
      </c>
      <c r="AJ528" s="7"/>
    </row>
    <row r="529" spans="1:36" x14ac:dyDescent="0.3">
      <c r="A529" s="14">
        <v>0.62</v>
      </c>
      <c r="B529" s="14">
        <v>808.5</v>
      </c>
      <c r="C529" s="14">
        <v>367.5</v>
      </c>
      <c r="D529" s="14">
        <v>220.5</v>
      </c>
      <c r="E529" s="14">
        <v>3.5</v>
      </c>
      <c r="F529" s="14">
        <v>13.86</v>
      </c>
      <c r="G529" s="12">
        <f t="shared" si="363"/>
        <v>0.38440000000000002</v>
      </c>
      <c r="H529" s="12">
        <f t="shared" si="364"/>
        <v>653672.25</v>
      </c>
      <c r="I529" s="12">
        <f t="shared" si="365"/>
        <v>135056.25</v>
      </c>
      <c r="J529" s="12">
        <f t="shared" si="366"/>
        <v>48620.25</v>
      </c>
      <c r="K529" s="12">
        <f t="shared" si="367"/>
        <v>12.25</v>
      </c>
      <c r="L529" s="12">
        <f t="shared" si="368"/>
        <v>192.09959999999998</v>
      </c>
      <c r="M529" s="12">
        <f t="shared" si="353"/>
        <v>501.27</v>
      </c>
      <c r="N529" s="12">
        <f t="shared" si="369"/>
        <v>227.85</v>
      </c>
      <c r="O529" s="15">
        <f t="shared" si="370"/>
        <v>136.71</v>
      </c>
      <c r="P529" s="12">
        <f t="shared" si="354"/>
        <v>2.17</v>
      </c>
      <c r="Q529" s="12">
        <f t="shared" si="371"/>
        <v>297123.75</v>
      </c>
      <c r="R529" s="12">
        <f t="shared" si="355"/>
        <v>178274.25</v>
      </c>
      <c r="S529" s="12">
        <f t="shared" si="356"/>
        <v>2829.75</v>
      </c>
      <c r="T529" s="12">
        <f t="shared" si="372"/>
        <v>81033.75</v>
      </c>
      <c r="U529" s="12">
        <f t="shared" si="373"/>
        <v>1286.25</v>
      </c>
      <c r="V529" s="12">
        <f t="shared" si="357"/>
        <v>771.75</v>
      </c>
      <c r="W529" s="15">
        <f t="shared" si="374"/>
        <v>8.5931999999999995</v>
      </c>
      <c r="X529" s="12">
        <f t="shared" si="358"/>
        <v>11205.81</v>
      </c>
      <c r="Y529" s="12">
        <f t="shared" si="375"/>
        <v>5093.55</v>
      </c>
      <c r="Z529" s="12">
        <f t="shared" si="359"/>
        <v>3056.1299999999997</v>
      </c>
      <c r="AA529" s="12">
        <f t="shared" si="360"/>
        <v>48.51</v>
      </c>
      <c r="AB529" s="12">
        <f t="shared" si="361"/>
        <v>15.387335910271528</v>
      </c>
      <c r="AC529" s="15">
        <f t="shared" si="362"/>
        <v>-1.5273359102715283</v>
      </c>
      <c r="AD529" s="15">
        <f t="shared" si="376"/>
        <v>-8.4471953124999715</v>
      </c>
      <c r="AE529" s="15">
        <f t="shared" si="377"/>
        <v>2.3327549828049579</v>
      </c>
      <c r="AF529" s="15">
        <f t="shared" si="378"/>
        <v>71.35510864752149</v>
      </c>
      <c r="AG529" s="15">
        <f t="shared" si="379"/>
        <v>-0.11019739612348689</v>
      </c>
      <c r="AH529" s="15">
        <f t="shared" si="380"/>
        <v>0.11019739612348689</v>
      </c>
      <c r="AI529" s="15">
        <f t="shared" si="381"/>
        <v>11.019739612348689</v>
      </c>
      <c r="AJ529" s="7"/>
    </row>
    <row r="530" spans="1:36" x14ac:dyDescent="0.3">
      <c r="A530" s="14">
        <v>0.98</v>
      </c>
      <c r="B530" s="14">
        <v>514.5</v>
      </c>
      <c r="C530" s="14">
        <v>294</v>
      </c>
      <c r="D530" s="14">
        <v>110.25</v>
      </c>
      <c r="E530" s="14">
        <v>7</v>
      </c>
      <c r="F530" s="14">
        <v>32.26</v>
      </c>
      <c r="G530" s="12">
        <f t="shared" si="363"/>
        <v>0.96039999999999992</v>
      </c>
      <c r="H530" s="12">
        <f t="shared" si="364"/>
        <v>264710.25</v>
      </c>
      <c r="I530" s="12">
        <f t="shared" si="365"/>
        <v>86436</v>
      </c>
      <c r="J530" s="12">
        <f t="shared" si="366"/>
        <v>12155.0625</v>
      </c>
      <c r="K530" s="12">
        <f t="shared" si="367"/>
        <v>49</v>
      </c>
      <c r="L530" s="12">
        <f t="shared" si="368"/>
        <v>1040.7076</v>
      </c>
      <c r="M530" s="12">
        <f t="shared" si="353"/>
        <v>504.21</v>
      </c>
      <c r="N530" s="12">
        <f t="shared" si="369"/>
        <v>288.12</v>
      </c>
      <c r="O530" s="15">
        <f t="shared" si="370"/>
        <v>108.045</v>
      </c>
      <c r="P530" s="12">
        <f t="shared" si="354"/>
        <v>6.8599999999999994</v>
      </c>
      <c r="Q530" s="12">
        <f t="shared" si="371"/>
        <v>151263</v>
      </c>
      <c r="R530" s="12">
        <f t="shared" si="355"/>
        <v>56723.625</v>
      </c>
      <c r="S530" s="12">
        <f t="shared" si="356"/>
        <v>3601.5</v>
      </c>
      <c r="T530" s="12">
        <f t="shared" si="372"/>
        <v>32413.5</v>
      </c>
      <c r="U530" s="12">
        <f t="shared" si="373"/>
        <v>2058</v>
      </c>
      <c r="V530" s="12">
        <f t="shared" si="357"/>
        <v>771.75</v>
      </c>
      <c r="W530" s="15">
        <f t="shared" si="374"/>
        <v>31.614799999999999</v>
      </c>
      <c r="X530" s="12">
        <f t="shared" si="358"/>
        <v>16597.77</v>
      </c>
      <c r="Y530" s="12">
        <f t="shared" si="375"/>
        <v>9484.4399999999987</v>
      </c>
      <c r="Z530" s="12">
        <f t="shared" si="359"/>
        <v>3556.665</v>
      </c>
      <c r="AA530" s="12">
        <f t="shared" si="360"/>
        <v>225.82</v>
      </c>
      <c r="AB530" s="12">
        <f t="shared" si="361"/>
        <v>27.857040730900614</v>
      </c>
      <c r="AC530" s="15">
        <f t="shared" si="362"/>
        <v>4.4029592690993837</v>
      </c>
      <c r="AD530" s="15">
        <f t="shared" si="376"/>
        <v>9.9528046875000271</v>
      </c>
      <c r="AE530" s="15">
        <f t="shared" si="377"/>
        <v>19.38605032534818</v>
      </c>
      <c r="AF530" s="15">
        <f t="shared" si="378"/>
        <v>99.058321147522506</v>
      </c>
      <c r="AG530" s="15">
        <f t="shared" si="379"/>
        <v>0.13648354832918116</v>
      </c>
      <c r="AH530" s="15">
        <f t="shared" si="380"/>
        <v>0.13648354832918116</v>
      </c>
      <c r="AI530" s="15">
        <f t="shared" si="381"/>
        <v>13.648354832918116</v>
      </c>
      <c r="AJ530" s="7"/>
    </row>
    <row r="531" spans="1:36" x14ac:dyDescent="0.3">
      <c r="A531" s="14">
        <v>0.98</v>
      </c>
      <c r="B531" s="14">
        <v>514.5</v>
      </c>
      <c r="C531" s="14">
        <v>294</v>
      </c>
      <c r="D531" s="14">
        <v>110.25</v>
      </c>
      <c r="E531" s="14">
        <v>7</v>
      </c>
      <c r="F531" s="14">
        <v>32.26</v>
      </c>
      <c r="G531" s="12">
        <f t="shared" si="363"/>
        <v>0.96039999999999992</v>
      </c>
      <c r="H531" s="12">
        <f t="shared" si="364"/>
        <v>264710.25</v>
      </c>
      <c r="I531" s="12">
        <f t="shared" si="365"/>
        <v>86436</v>
      </c>
      <c r="J531" s="12">
        <f t="shared" si="366"/>
        <v>12155.0625</v>
      </c>
      <c r="K531" s="12">
        <f t="shared" si="367"/>
        <v>49</v>
      </c>
      <c r="L531" s="12">
        <f t="shared" si="368"/>
        <v>1040.7076</v>
      </c>
      <c r="M531" s="12">
        <f t="shared" si="353"/>
        <v>504.21</v>
      </c>
      <c r="N531" s="12">
        <f t="shared" si="369"/>
        <v>288.12</v>
      </c>
      <c r="O531" s="15">
        <f t="shared" si="370"/>
        <v>108.045</v>
      </c>
      <c r="P531" s="12">
        <f t="shared" si="354"/>
        <v>6.8599999999999994</v>
      </c>
      <c r="Q531" s="12">
        <f t="shared" si="371"/>
        <v>151263</v>
      </c>
      <c r="R531" s="12">
        <f t="shared" si="355"/>
        <v>56723.625</v>
      </c>
      <c r="S531" s="12">
        <f t="shared" si="356"/>
        <v>3601.5</v>
      </c>
      <c r="T531" s="12">
        <f t="shared" si="372"/>
        <v>32413.5</v>
      </c>
      <c r="U531" s="12">
        <f t="shared" si="373"/>
        <v>2058</v>
      </c>
      <c r="V531" s="12">
        <f t="shared" si="357"/>
        <v>771.75</v>
      </c>
      <c r="W531" s="15">
        <f t="shared" si="374"/>
        <v>31.614799999999999</v>
      </c>
      <c r="X531" s="12">
        <f t="shared" si="358"/>
        <v>16597.77</v>
      </c>
      <c r="Y531" s="12">
        <f t="shared" si="375"/>
        <v>9484.4399999999987</v>
      </c>
      <c r="Z531" s="12">
        <f t="shared" si="359"/>
        <v>3556.665</v>
      </c>
      <c r="AA531" s="12">
        <f t="shared" si="360"/>
        <v>225.82</v>
      </c>
      <c r="AB531" s="12">
        <f t="shared" si="361"/>
        <v>27.857040730900614</v>
      </c>
      <c r="AC531" s="15">
        <f t="shared" si="362"/>
        <v>4.4029592690993837</v>
      </c>
      <c r="AD531" s="15">
        <f t="shared" si="376"/>
        <v>9.9528046875000271</v>
      </c>
      <c r="AE531" s="15">
        <f t="shared" si="377"/>
        <v>19.38605032534818</v>
      </c>
      <c r="AF531" s="15">
        <f t="shared" si="378"/>
        <v>99.058321147522506</v>
      </c>
      <c r="AG531" s="15">
        <f t="shared" si="379"/>
        <v>0.13648354832918116</v>
      </c>
      <c r="AH531" s="15">
        <f t="shared" si="380"/>
        <v>0.13648354832918116</v>
      </c>
      <c r="AI531" s="15">
        <f t="shared" si="381"/>
        <v>13.648354832918116</v>
      </c>
      <c r="AJ531" s="7"/>
    </row>
    <row r="532" spans="1:36" x14ac:dyDescent="0.3">
      <c r="A532" s="14">
        <v>0.98</v>
      </c>
      <c r="B532" s="14">
        <v>514.5</v>
      </c>
      <c r="C532" s="14">
        <v>294</v>
      </c>
      <c r="D532" s="14">
        <v>110.25</v>
      </c>
      <c r="E532" s="14">
        <v>7</v>
      </c>
      <c r="F532" s="14">
        <v>32.49</v>
      </c>
      <c r="G532" s="12">
        <f t="shared" si="363"/>
        <v>0.96039999999999992</v>
      </c>
      <c r="H532" s="12">
        <f t="shared" si="364"/>
        <v>264710.25</v>
      </c>
      <c r="I532" s="12">
        <f t="shared" si="365"/>
        <v>86436</v>
      </c>
      <c r="J532" s="12">
        <f t="shared" si="366"/>
        <v>12155.0625</v>
      </c>
      <c r="K532" s="12">
        <f t="shared" si="367"/>
        <v>49</v>
      </c>
      <c r="L532" s="12">
        <f t="shared" si="368"/>
        <v>1055.6001000000001</v>
      </c>
      <c r="M532" s="12">
        <f t="shared" si="353"/>
        <v>504.21</v>
      </c>
      <c r="N532" s="12">
        <f t="shared" si="369"/>
        <v>288.12</v>
      </c>
      <c r="O532" s="15">
        <f t="shared" si="370"/>
        <v>108.045</v>
      </c>
      <c r="P532" s="12">
        <f t="shared" si="354"/>
        <v>6.8599999999999994</v>
      </c>
      <c r="Q532" s="12">
        <f t="shared" si="371"/>
        <v>151263</v>
      </c>
      <c r="R532" s="12">
        <f t="shared" si="355"/>
        <v>56723.625</v>
      </c>
      <c r="S532" s="12">
        <f t="shared" si="356"/>
        <v>3601.5</v>
      </c>
      <c r="T532" s="12">
        <f t="shared" si="372"/>
        <v>32413.5</v>
      </c>
      <c r="U532" s="12">
        <f t="shared" si="373"/>
        <v>2058</v>
      </c>
      <c r="V532" s="12">
        <f t="shared" si="357"/>
        <v>771.75</v>
      </c>
      <c r="W532" s="15">
        <f t="shared" si="374"/>
        <v>31.840200000000003</v>
      </c>
      <c r="X532" s="12">
        <f t="shared" si="358"/>
        <v>16716.105</v>
      </c>
      <c r="Y532" s="12">
        <f t="shared" si="375"/>
        <v>9552.0600000000013</v>
      </c>
      <c r="Z532" s="12">
        <f t="shared" si="359"/>
        <v>3582.0225</v>
      </c>
      <c r="AA532" s="12">
        <f t="shared" si="360"/>
        <v>227.43</v>
      </c>
      <c r="AB532" s="12">
        <f t="shared" si="361"/>
        <v>27.857040730900614</v>
      </c>
      <c r="AC532" s="15">
        <f t="shared" si="362"/>
        <v>4.6329592690993877</v>
      </c>
      <c r="AD532" s="15">
        <f t="shared" si="376"/>
        <v>10.182804687500031</v>
      </c>
      <c r="AE532" s="15">
        <f t="shared" si="377"/>
        <v>21.464311589133931</v>
      </c>
      <c r="AF532" s="15">
        <f t="shared" si="378"/>
        <v>103.6895113037726</v>
      </c>
      <c r="AG532" s="15">
        <f t="shared" si="379"/>
        <v>0.14259646873189866</v>
      </c>
      <c r="AH532" s="15">
        <f t="shared" si="380"/>
        <v>0.14259646873189866</v>
      </c>
      <c r="AI532" s="15">
        <f t="shared" si="381"/>
        <v>14.259646873189865</v>
      </c>
      <c r="AJ532" s="7"/>
    </row>
    <row r="533" spans="1:36" x14ac:dyDescent="0.3">
      <c r="A533" s="14">
        <v>0.98</v>
      </c>
      <c r="B533" s="14">
        <v>514.5</v>
      </c>
      <c r="C533" s="14">
        <v>294</v>
      </c>
      <c r="D533" s="14">
        <v>110.25</v>
      </c>
      <c r="E533" s="14">
        <v>7</v>
      </c>
      <c r="F533" s="14">
        <v>32.53</v>
      </c>
      <c r="G533" s="12">
        <f t="shared" si="363"/>
        <v>0.96039999999999992</v>
      </c>
      <c r="H533" s="12">
        <f t="shared" si="364"/>
        <v>264710.25</v>
      </c>
      <c r="I533" s="12">
        <f t="shared" si="365"/>
        <v>86436</v>
      </c>
      <c r="J533" s="12">
        <f t="shared" si="366"/>
        <v>12155.0625</v>
      </c>
      <c r="K533" s="12">
        <f t="shared" si="367"/>
        <v>49</v>
      </c>
      <c r="L533" s="12">
        <f t="shared" si="368"/>
        <v>1058.2009</v>
      </c>
      <c r="M533" s="12">
        <f t="shared" si="353"/>
        <v>504.21</v>
      </c>
      <c r="N533" s="12">
        <f t="shared" si="369"/>
        <v>288.12</v>
      </c>
      <c r="O533" s="15">
        <f t="shared" si="370"/>
        <v>108.045</v>
      </c>
      <c r="P533" s="12">
        <f t="shared" si="354"/>
        <v>6.8599999999999994</v>
      </c>
      <c r="Q533" s="12">
        <f t="shared" si="371"/>
        <v>151263</v>
      </c>
      <c r="R533" s="12">
        <f t="shared" si="355"/>
        <v>56723.625</v>
      </c>
      <c r="S533" s="12">
        <f t="shared" si="356"/>
        <v>3601.5</v>
      </c>
      <c r="T533" s="12">
        <f t="shared" si="372"/>
        <v>32413.5</v>
      </c>
      <c r="U533" s="12">
        <f t="shared" si="373"/>
        <v>2058</v>
      </c>
      <c r="V533" s="12">
        <f t="shared" si="357"/>
        <v>771.75</v>
      </c>
      <c r="W533" s="15">
        <f t="shared" si="374"/>
        <v>31.8794</v>
      </c>
      <c r="X533" s="12">
        <f t="shared" si="358"/>
        <v>16736.685000000001</v>
      </c>
      <c r="Y533" s="12">
        <f t="shared" si="375"/>
        <v>9563.82</v>
      </c>
      <c r="Z533" s="12">
        <f t="shared" si="359"/>
        <v>3586.4325000000003</v>
      </c>
      <c r="AA533" s="12">
        <f t="shared" si="360"/>
        <v>227.71</v>
      </c>
      <c r="AB533" s="12">
        <f t="shared" si="361"/>
        <v>27.857040730900614</v>
      </c>
      <c r="AC533" s="15">
        <f t="shared" si="362"/>
        <v>4.6729592690993869</v>
      </c>
      <c r="AD533" s="15">
        <f t="shared" si="376"/>
        <v>10.22280468750003</v>
      </c>
      <c r="AE533" s="15">
        <f t="shared" si="377"/>
        <v>21.836548330661877</v>
      </c>
      <c r="AF533" s="15">
        <f t="shared" si="378"/>
        <v>104.5057356787726</v>
      </c>
      <c r="AG533" s="15">
        <f t="shared" si="379"/>
        <v>0.1436507614232827</v>
      </c>
      <c r="AH533" s="15">
        <f t="shared" si="380"/>
        <v>0.1436507614232827</v>
      </c>
      <c r="AI533" s="15">
        <f t="shared" si="381"/>
        <v>14.36507614232827</v>
      </c>
      <c r="AJ533" s="7"/>
    </row>
    <row r="534" spans="1:36" x14ac:dyDescent="0.3">
      <c r="A534" s="14">
        <v>0.9</v>
      </c>
      <c r="B534" s="14">
        <v>563.5</v>
      </c>
      <c r="C534" s="14">
        <v>318.5</v>
      </c>
      <c r="D534" s="14">
        <v>122.5</v>
      </c>
      <c r="E534" s="14">
        <v>7</v>
      </c>
      <c r="F534" s="14">
        <v>36.47</v>
      </c>
      <c r="G534" s="12">
        <f t="shared" si="363"/>
        <v>0.81</v>
      </c>
      <c r="H534" s="12">
        <f t="shared" si="364"/>
        <v>317532.25</v>
      </c>
      <c r="I534" s="12">
        <f t="shared" si="365"/>
        <v>101442.25</v>
      </c>
      <c r="J534" s="12">
        <f t="shared" si="366"/>
        <v>15006.25</v>
      </c>
      <c r="K534" s="12">
        <f t="shared" si="367"/>
        <v>49</v>
      </c>
      <c r="L534" s="12">
        <f t="shared" si="368"/>
        <v>1330.0608999999999</v>
      </c>
      <c r="M534" s="12">
        <f t="shared" si="353"/>
        <v>507.15000000000003</v>
      </c>
      <c r="N534" s="12">
        <f t="shared" si="369"/>
        <v>286.65000000000003</v>
      </c>
      <c r="O534" s="15">
        <f t="shared" si="370"/>
        <v>110.25</v>
      </c>
      <c r="P534" s="12">
        <f t="shared" si="354"/>
        <v>6.3</v>
      </c>
      <c r="Q534" s="12">
        <f t="shared" si="371"/>
        <v>179474.75</v>
      </c>
      <c r="R534" s="12">
        <f t="shared" si="355"/>
        <v>69028.75</v>
      </c>
      <c r="S534" s="12">
        <f t="shared" si="356"/>
        <v>3944.5</v>
      </c>
      <c r="T534" s="12">
        <f t="shared" si="372"/>
        <v>39016.25</v>
      </c>
      <c r="U534" s="12">
        <f t="shared" si="373"/>
        <v>2229.5</v>
      </c>
      <c r="V534" s="12">
        <f t="shared" si="357"/>
        <v>857.5</v>
      </c>
      <c r="W534" s="15">
        <f t="shared" si="374"/>
        <v>32.823</v>
      </c>
      <c r="X534" s="12">
        <f t="shared" si="358"/>
        <v>20550.845000000001</v>
      </c>
      <c r="Y534" s="12">
        <f t="shared" si="375"/>
        <v>11615.695</v>
      </c>
      <c r="Z534" s="12">
        <f t="shared" si="359"/>
        <v>4467.5749999999998</v>
      </c>
      <c r="AA534" s="12">
        <f t="shared" si="360"/>
        <v>255.29</v>
      </c>
      <c r="AB534" s="12">
        <f t="shared" si="361"/>
        <v>30.25166023978317</v>
      </c>
      <c r="AC534" s="15">
        <f t="shared" si="362"/>
        <v>6.2183397602168284</v>
      </c>
      <c r="AD534" s="15">
        <f t="shared" si="376"/>
        <v>14.162804687500028</v>
      </c>
      <c r="AE534" s="15">
        <f t="shared" si="377"/>
        <v>38.667749373493486</v>
      </c>
      <c r="AF534" s="15">
        <f t="shared" si="378"/>
        <v>200.58503661627276</v>
      </c>
      <c r="AG534" s="15">
        <f t="shared" si="379"/>
        <v>0.17050561448359827</v>
      </c>
      <c r="AH534" s="15">
        <f t="shared" si="380"/>
        <v>0.17050561448359827</v>
      </c>
      <c r="AI534" s="15">
        <f t="shared" si="381"/>
        <v>17.050561448359826</v>
      </c>
      <c r="AJ534" s="7"/>
    </row>
    <row r="535" spans="1:36" x14ac:dyDescent="0.3">
      <c r="A535" s="14">
        <v>0.9</v>
      </c>
      <c r="B535" s="14">
        <v>563.5</v>
      </c>
      <c r="C535" s="14">
        <v>318.5</v>
      </c>
      <c r="D535" s="14">
        <v>122.5</v>
      </c>
      <c r="E535" s="14">
        <v>7</v>
      </c>
      <c r="F535" s="14">
        <v>37.24</v>
      </c>
      <c r="G535" s="12">
        <f t="shared" si="363"/>
        <v>0.81</v>
      </c>
      <c r="H535" s="12">
        <f t="shared" si="364"/>
        <v>317532.25</v>
      </c>
      <c r="I535" s="12">
        <f t="shared" si="365"/>
        <v>101442.25</v>
      </c>
      <c r="J535" s="12">
        <f t="shared" si="366"/>
        <v>15006.25</v>
      </c>
      <c r="K535" s="12">
        <f t="shared" si="367"/>
        <v>49</v>
      </c>
      <c r="L535" s="12">
        <f t="shared" si="368"/>
        <v>1386.8176000000001</v>
      </c>
      <c r="M535" s="12">
        <f t="shared" si="353"/>
        <v>507.15000000000003</v>
      </c>
      <c r="N535" s="12">
        <f t="shared" si="369"/>
        <v>286.65000000000003</v>
      </c>
      <c r="O535" s="15">
        <f t="shared" si="370"/>
        <v>110.25</v>
      </c>
      <c r="P535" s="12">
        <f t="shared" si="354"/>
        <v>6.3</v>
      </c>
      <c r="Q535" s="12">
        <f t="shared" si="371"/>
        <v>179474.75</v>
      </c>
      <c r="R535" s="12">
        <f t="shared" si="355"/>
        <v>69028.75</v>
      </c>
      <c r="S535" s="12">
        <f t="shared" si="356"/>
        <v>3944.5</v>
      </c>
      <c r="T535" s="12">
        <f t="shared" si="372"/>
        <v>39016.25</v>
      </c>
      <c r="U535" s="12">
        <f t="shared" si="373"/>
        <v>2229.5</v>
      </c>
      <c r="V535" s="12">
        <f t="shared" si="357"/>
        <v>857.5</v>
      </c>
      <c r="W535" s="15">
        <f t="shared" si="374"/>
        <v>33.516000000000005</v>
      </c>
      <c r="X535" s="12">
        <f t="shared" si="358"/>
        <v>20984.74</v>
      </c>
      <c r="Y535" s="12">
        <f t="shared" si="375"/>
        <v>11860.94</v>
      </c>
      <c r="Z535" s="12">
        <f t="shared" si="359"/>
        <v>4561.9000000000005</v>
      </c>
      <c r="AA535" s="12">
        <f t="shared" si="360"/>
        <v>260.68</v>
      </c>
      <c r="AB535" s="12">
        <f t="shared" si="361"/>
        <v>30.25166023978317</v>
      </c>
      <c r="AC535" s="15">
        <f t="shared" si="362"/>
        <v>6.9883397602168316</v>
      </c>
      <c r="AD535" s="15">
        <f t="shared" si="376"/>
        <v>14.932804687500031</v>
      </c>
      <c r="AE535" s="15">
        <f t="shared" si="377"/>
        <v>48.836892604227444</v>
      </c>
      <c r="AF535" s="15">
        <f t="shared" si="378"/>
        <v>222.98865583502291</v>
      </c>
      <c r="AG535" s="15">
        <f t="shared" si="379"/>
        <v>0.18765681418412544</v>
      </c>
      <c r="AH535" s="15">
        <f t="shared" si="380"/>
        <v>0.18765681418412544</v>
      </c>
      <c r="AI535" s="15">
        <f t="shared" si="381"/>
        <v>18.765681418412544</v>
      </c>
      <c r="AJ535" s="7"/>
    </row>
    <row r="536" spans="1:36" x14ac:dyDescent="0.3">
      <c r="A536" s="14">
        <v>0.9</v>
      </c>
      <c r="B536" s="14">
        <v>563.5</v>
      </c>
      <c r="C536" s="14">
        <v>318.5</v>
      </c>
      <c r="D536" s="14">
        <v>122.5</v>
      </c>
      <c r="E536" s="14">
        <v>7</v>
      </c>
      <c r="F536" s="14">
        <v>36.659999999999997</v>
      </c>
      <c r="G536" s="12">
        <f t="shared" si="363"/>
        <v>0.81</v>
      </c>
      <c r="H536" s="12">
        <f t="shared" si="364"/>
        <v>317532.25</v>
      </c>
      <c r="I536" s="12">
        <f t="shared" si="365"/>
        <v>101442.25</v>
      </c>
      <c r="J536" s="12">
        <f t="shared" si="366"/>
        <v>15006.25</v>
      </c>
      <c r="K536" s="12">
        <f t="shared" si="367"/>
        <v>49</v>
      </c>
      <c r="L536" s="12">
        <f t="shared" si="368"/>
        <v>1343.9555999999998</v>
      </c>
      <c r="M536" s="12">
        <f t="shared" si="353"/>
        <v>507.15000000000003</v>
      </c>
      <c r="N536" s="12">
        <f t="shared" si="369"/>
        <v>286.65000000000003</v>
      </c>
      <c r="O536" s="15">
        <f t="shared" si="370"/>
        <v>110.25</v>
      </c>
      <c r="P536" s="12">
        <f t="shared" si="354"/>
        <v>6.3</v>
      </c>
      <c r="Q536" s="12">
        <f t="shared" si="371"/>
        <v>179474.75</v>
      </c>
      <c r="R536" s="12">
        <f t="shared" si="355"/>
        <v>69028.75</v>
      </c>
      <c r="S536" s="12">
        <f t="shared" si="356"/>
        <v>3944.5</v>
      </c>
      <c r="T536" s="12">
        <f t="shared" si="372"/>
        <v>39016.25</v>
      </c>
      <c r="U536" s="12">
        <f t="shared" si="373"/>
        <v>2229.5</v>
      </c>
      <c r="V536" s="12">
        <f t="shared" si="357"/>
        <v>857.5</v>
      </c>
      <c r="W536" s="15">
        <f t="shared" si="374"/>
        <v>32.994</v>
      </c>
      <c r="X536" s="12">
        <f t="shared" si="358"/>
        <v>20657.91</v>
      </c>
      <c r="Y536" s="12">
        <f t="shared" si="375"/>
        <v>11676.21</v>
      </c>
      <c r="Z536" s="12">
        <f t="shared" si="359"/>
        <v>4490.8499999999995</v>
      </c>
      <c r="AA536" s="12">
        <f t="shared" si="360"/>
        <v>256.62</v>
      </c>
      <c r="AB536" s="12">
        <f t="shared" si="361"/>
        <v>30.25166023978317</v>
      </c>
      <c r="AC536" s="15">
        <f t="shared" si="362"/>
        <v>6.4083397602168262</v>
      </c>
      <c r="AD536" s="15">
        <f t="shared" si="376"/>
        <v>14.352804687500026</v>
      </c>
      <c r="AE536" s="15">
        <f t="shared" si="377"/>
        <v>41.066818482375851</v>
      </c>
      <c r="AF536" s="15">
        <f t="shared" si="378"/>
        <v>206.00300239752272</v>
      </c>
      <c r="AG536" s="15">
        <f t="shared" si="379"/>
        <v>0.17480468522140827</v>
      </c>
      <c r="AH536" s="15">
        <f t="shared" si="380"/>
        <v>0.17480468522140827</v>
      </c>
      <c r="AI536" s="15">
        <f t="shared" si="381"/>
        <v>17.480468522140828</v>
      </c>
      <c r="AJ536" s="7"/>
    </row>
    <row r="537" spans="1:36" x14ac:dyDescent="0.3">
      <c r="A537" s="14">
        <v>0.9</v>
      </c>
      <c r="B537" s="14">
        <v>563.5</v>
      </c>
      <c r="C537" s="14">
        <v>318.5</v>
      </c>
      <c r="D537" s="14">
        <v>122.5</v>
      </c>
      <c r="E537" s="14">
        <v>7</v>
      </c>
      <c r="F537" s="14">
        <v>35.96</v>
      </c>
      <c r="G537" s="12">
        <f t="shared" si="363"/>
        <v>0.81</v>
      </c>
      <c r="H537" s="12">
        <f t="shared" si="364"/>
        <v>317532.25</v>
      </c>
      <c r="I537" s="12">
        <f t="shared" si="365"/>
        <v>101442.25</v>
      </c>
      <c r="J537" s="12">
        <f t="shared" si="366"/>
        <v>15006.25</v>
      </c>
      <c r="K537" s="12">
        <f t="shared" si="367"/>
        <v>49</v>
      </c>
      <c r="L537" s="12">
        <f t="shared" si="368"/>
        <v>1293.1216000000002</v>
      </c>
      <c r="M537" s="12">
        <f t="shared" si="353"/>
        <v>507.15000000000003</v>
      </c>
      <c r="N537" s="12">
        <f t="shared" si="369"/>
        <v>286.65000000000003</v>
      </c>
      <c r="O537" s="15">
        <f t="shared" si="370"/>
        <v>110.25</v>
      </c>
      <c r="P537" s="12">
        <f t="shared" si="354"/>
        <v>6.3</v>
      </c>
      <c r="Q537" s="12">
        <f t="shared" si="371"/>
        <v>179474.75</v>
      </c>
      <c r="R537" s="12">
        <f t="shared" si="355"/>
        <v>69028.75</v>
      </c>
      <c r="S537" s="12">
        <f t="shared" si="356"/>
        <v>3944.5</v>
      </c>
      <c r="T537" s="12">
        <f t="shared" si="372"/>
        <v>39016.25</v>
      </c>
      <c r="U537" s="12">
        <f t="shared" si="373"/>
        <v>2229.5</v>
      </c>
      <c r="V537" s="12">
        <f t="shared" si="357"/>
        <v>857.5</v>
      </c>
      <c r="W537" s="15">
        <f t="shared" si="374"/>
        <v>32.364000000000004</v>
      </c>
      <c r="X537" s="12">
        <f t="shared" si="358"/>
        <v>20263.46</v>
      </c>
      <c r="Y537" s="12">
        <f t="shared" si="375"/>
        <v>11453.26</v>
      </c>
      <c r="Z537" s="12">
        <f t="shared" si="359"/>
        <v>4405.1000000000004</v>
      </c>
      <c r="AA537" s="12">
        <f t="shared" si="360"/>
        <v>251.72</v>
      </c>
      <c r="AB537" s="12">
        <f t="shared" si="361"/>
        <v>30.25166023978317</v>
      </c>
      <c r="AC537" s="15">
        <f t="shared" si="362"/>
        <v>5.7083397602168304</v>
      </c>
      <c r="AD537" s="15">
        <f t="shared" si="376"/>
        <v>13.65280468750003</v>
      </c>
      <c r="AE537" s="15">
        <f t="shared" si="377"/>
        <v>32.585142818072342</v>
      </c>
      <c r="AF537" s="15">
        <f t="shared" si="378"/>
        <v>186.39907583502278</v>
      </c>
      <c r="AG537" s="15">
        <f t="shared" si="379"/>
        <v>0.15874137264229227</v>
      </c>
      <c r="AH537" s="15">
        <f t="shared" si="380"/>
        <v>0.15874137264229227</v>
      </c>
      <c r="AI537" s="15">
        <f t="shared" si="381"/>
        <v>15.874137264229226</v>
      </c>
      <c r="AJ537" s="7"/>
    </row>
    <row r="538" spans="1:36" x14ac:dyDescent="0.3">
      <c r="A538" s="14">
        <v>0.86</v>
      </c>
      <c r="B538" s="14">
        <v>588</v>
      </c>
      <c r="C538" s="14">
        <v>294</v>
      </c>
      <c r="D538" s="14">
        <v>147</v>
      </c>
      <c r="E538" s="14">
        <v>7</v>
      </c>
      <c r="F538" s="14">
        <v>31.89</v>
      </c>
      <c r="G538" s="12">
        <f t="shared" si="363"/>
        <v>0.73959999999999992</v>
      </c>
      <c r="H538" s="12">
        <f t="shared" si="364"/>
        <v>345744</v>
      </c>
      <c r="I538" s="12">
        <f t="shared" si="365"/>
        <v>86436</v>
      </c>
      <c r="J538" s="12">
        <f t="shared" si="366"/>
        <v>21609</v>
      </c>
      <c r="K538" s="12">
        <f t="shared" si="367"/>
        <v>49</v>
      </c>
      <c r="L538" s="12">
        <f t="shared" si="368"/>
        <v>1016.9721000000001</v>
      </c>
      <c r="M538" s="12">
        <f t="shared" si="353"/>
        <v>505.68</v>
      </c>
      <c r="N538" s="12">
        <f t="shared" si="369"/>
        <v>252.84</v>
      </c>
      <c r="O538" s="15">
        <f t="shared" si="370"/>
        <v>126.42</v>
      </c>
      <c r="P538" s="12">
        <f t="shared" si="354"/>
        <v>6.02</v>
      </c>
      <c r="Q538" s="12">
        <f t="shared" si="371"/>
        <v>172872</v>
      </c>
      <c r="R538" s="12">
        <f t="shared" si="355"/>
        <v>86436</v>
      </c>
      <c r="S538" s="12">
        <f t="shared" si="356"/>
        <v>4116</v>
      </c>
      <c r="T538" s="12">
        <f t="shared" si="372"/>
        <v>43218</v>
      </c>
      <c r="U538" s="12">
        <f t="shared" si="373"/>
        <v>2058</v>
      </c>
      <c r="V538" s="12">
        <f t="shared" si="357"/>
        <v>1029</v>
      </c>
      <c r="W538" s="15">
        <f t="shared" si="374"/>
        <v>27.4254</v>
      </c>
      <c r="X538" s="12">
        <f t="shared" si="358"/>
        <v>18751.32</v>
      </c>
      <c r="Y538" s="12">
        <f t="shared" si="375"/>
        <v>9375.66</v>
      </c>
      <c r="Z538" s="12">
        <f t="shared" si="359"/>
        <v>4687.83</v>
      </c>
      <c r="AA538" s="12">
        <f t="shared" si="360"/>
        <v>223.23000000000002</v>
      </c>
      <c r="AB538" s="12">
        <f t="shared" si="361"/>
        <v>29.214083962832767</v>
      </c>
      <c r="AC538" s="15">
        <f t="shared" si="362"/>
        <v>2.6759160371672337</v>
      </c>
      <c r="AD538" s="15">
        <f t="shared" si="376"/>
        <v>9.5828046875000297</v>
      </c>
      <c r="AE538" s="15">
        <f t="shared" si="377"/>
        <v>7.1605266379687924</v>
      </c>
      <c r="AF538" s="15">
        <f t="shared" si="378"/>
        <v>91.830145678772539</v>
      </c>
      <c r="AG538" s="15">
        <f t="shared" si="379"/>
        <v>8.3910819603864331E-2</v>
      </c>
      <c r="AH538" s="15">
        <f t="shared" si="380"/>
        <v>8.3910819603864331E-2</v>
      </c>
      <c r="AI538" s="15">
        <f t="shared" si="381"/>
        <v>8.3910819603864333</v>
      </c>
      <c r="AJ538" s="7"/>
    </row>
    <row r="539" spans="1:36" x14ac:dyDescent="0.3">
      <c r="A539" s="14">
        <v>0.86</v>
      </c>
      <c r="B539" s="14">
        <v>588</v>
      </c>
      <c r="C539" s="14">
        <v>294</v>
      </c>
      <c r="D539" s="14">
        <v>147</v>
      </c>
      <c r="E539" s="14">
        <v>7</v>
      </c>
      <c r="F539" s="14">
        <v>32.39</v>
      </c>
      <c r="G539" s="12">
        <f t="shared" si="363"/>
        <v>0.73959999999999992</v>
      </c>
      <c r="H539" s="12">
        <f t="shared" si="364"/>
        <v>345744</v>
      </c>
      <c r="I539" s="12">
        <f t="shared" si="365"/>
        <v>86436</v>
      </c>
      <c r="J539" s="12">
        <f t="shared" si="366"/>
        <v>21609</v>
      </c>
      <c r="K539" s="12">
        <f t="shared" si="367"/>
        <v>49</v>
      </c>
      <c r="L539" s="12">
        <f t="shared" si="368"/>
        <v>1049.1121000000001</v>
      </c>
      <c r="M539" s="12">
        <f t="shared" si="353"/>
        <v>505.68</v>
      </c>
      <c r="N539" s="12">
        <f t="shared" si="369"/>
        <v>252.84</v>
      </c>
      <c r="O539" s="15">
        <f t="shared" si="370"/>
        <v>126.42</v>
      </c>
      <c r="P539" s="12">
        <f t="shared" si="354"/>
        <v>6.02</v>
      </c>
      <c r="Q539" s="12">
        <f t="shared" si="371"/>
        <v>172872</v>
      </c>
      <c r="R539" s="12">
        <f t="shared" si="355"/>
        <v>86436</v>
      </c>
      <c r="S539" s="12">
        <f t="shared" si="356"/>
        <v>4116</v>
      </c>
      <c r="T539" s="12">
        <f t="shared" si="372"/>
        <v>43218</v>
      </c>
      <c r="U539" s="12">
        <f t="shared" si="373"/>
        <v>2058</v>
      </c>
      <c r="V539" s="12">
        <f t="shared" si="357"/>
        <v>1029</v>
      </c>
      <c r="W539" s="15">
        <f t="shared" si="374"/>
        <v>27.855399999999999</v>
      </c>
      <c r="X539" s="12">
        <f t="shared" si="358"/>
        <v>19045.32</v>
      </c>
      <c r="Y539" s="12">
        <f t="shared" si="375"/>
        <v>9522.66</v>
      </c>
      <c r="Z539" s="12">
        <f t="shared" si="359"/>
        <v>4761.33</v>
      </c>
      <c r="AA539" s="12">
        <f t="shared" si="360"/>
        <v>226.73000000000002</v>
      </c>
      <c r="AB539" s="12">
        <f t="shared" si="361"/>
        <v>29.214083962832767</v>
      </c>
      <c r="AC539" s="15">
        <f t="shared" si="362"/>
        <v>3.1759160371672337</v>
      </c>
      <c r="AD539" s="15">
        <f t="shared" si="376"/>
        <v>10.08280468750003</v>
      </c>
      <c r="AE539" s="15">
        <f t="shared" si="377"/>
        <v>10.086442675136025</v>
      </c>
      <c r="AF539" s="15">
        <f t="shared" si="378"/>
        <v>101.66295036627257</v>
      </c>
      <c r="AG539" s="15">
        <f t="shared" si="379"/>
        <v>9.8052362987565103E-2</v>
      </c>
      <c r="AH539" s="15">
        <f t="shared" si="380"/>
        <v>9.8052362987565103E-2</v>
      </c>
      <c r="AI539" s="15">
        <f t="shared" si="381"/>
        <v>9.80523629875651</v>
      </c>
      <c r="AJ539" s="7"/>
    </row>
    <row r="540" spans="1:36" x14ac:dyDescent="0.3">
      <c r="A540" s="14">
        <v>0.86</v>
      </c>
      <c r="B540" s="14">
        <v>588</v>
      </c>
      <c r="C540" s="14">
        <v>294</v>
      </c>
      <c r="D540" s="14">
        <v>147</v>
      </c>
      <c r="E540" s="14">
        <v>7</v>
      </c>
      <c r="F540" s="14">
        <v>32.090000000000003</v>
      </c>
      <c r="G540" s="12">
        <f t="shared" si="363"/>
        <v>0.73959999999999992</v>
      </c>
      <c r="H540" s="12">
        <f t="shared" si="364"/>
        <v>345744</v>
      </c>
      <c r="I540" s="12">
        <f t="shared" si="365"/>
        <v>86436</v>
      </c>
      <c r="J540" s="12">
        <f t="shared" si="366"/>
        <v>21609</v>
      </c>
      <c r="K540" s="12">
        <f t="shared" si="367"/>
        <v>49</v>
      </c>
      <c r="L540" s="12">
        <f t="shared" si="368"/>
        <v>1029.7681000000002</v>
      </c>
      <c r="M540" s="12">
        <f t="shared" si="353"/>
        <v>505.68</v>
      </c>
      <c r="N540" s="12">
        <f t="shared" si="369"/>
        <v>252.84</v>
      </c>
      <c r="O540" s="15">
        <f t="shared" si="370"/>
        <v>126.42</v>
      </c>
      <c r="P540" s="12">
        <f t="shared" si="354"/>
        <v>6.02</v>
      </c>
      <c r="Q540" s="12">
        <f t="shared" si="371"/>
        <v>172872</v>
      </c>
      <c r="R540" s="12">
        <f t="shared" si="355"/>
        <v>86436</v>
      </c>
      <c r="S540" s="12">
        <f t="shared" si="356"/>
        <v>4116</v>
      </c>
      <c r="T540" s="12">
        <f t="shared" si="372"/>
        <v>43218</v>
      </c>
      <c r="U540" s="12">
        <f t="shared" si="373"/>
        <v>2058</v>
      </c>
      <c r="V540" s="12">
        <f t="shared" si="357"/>
        <v>1029</v>
      </c>
      <c r="W540" s="15">
        <f t="shared" si="374"/>
        <v>27.597400000000004</v>
      </c>
      <c r="X540" s="12">
        <f t="shared" si="358"/>
        <v>18868.920000000002</v>
      </c>
      <c r="Y540" s="12">
        <f t="shared" si="375"/>
        <v>9434.4600000000009</v>
      </c>
      <c r="Z540" s="12">
        <f t="shared" si="359"/>
        <v>4717.2300000000005</v>
      </c>
      <c r="AA540" s="12">
        <f t="shared" si="360"/>
        <v>224.63000000000002</v>
      </c>
      <c r="AB540" s="12">
        <f t="shared" si="361"/>
        <v>29.214083962832767</v>
      </c>
      <c r="AC540" s="15">
        <f t="shared" si="362"/>
        <v>2.8759160371672365</v>
      </c>
      <c r="AD540" s="15">
        <f t="shared" si="376"/>
        <v>9.7828046875000325</v>
      </c>
      <c r="AE540" s="15">
        <f t="shared" si="377"/>
        <v>8.2708930528357012</v>
      </c>
      <c r="AF540" s="15">
        <f t="shared" si="378"/>
        <v>95.703267553772605</v>
      </c>
      <c r="AG540" s="15">
        <f t="shared" si="379"/>
        <v>8.9620319014248565E-2</v>
      </c>
      <c r="AH540" s="15">
        <f t="shared" si="380"/>
        <v>8.9620319014248565E-2</v>
      </c>
      <c r="AI540" s="15">
        <f t="shared" si="381"/>
        <v>8.9620319014248562</v>
      </c>
      <c r="AJ540" s="7"/>
    </row>
    <row r="541" spans="1:36" x14ac:dyDescent="0.3">
      <c r="A541" s="14">
        <v>0.86</v>
      </c>
      <c r="B541" s="14">
        <v>588</v>
      </c>
      <c r="C541" s="14">
        <v>294</v>
      </c>
      <c r="D541" s="14">
        <v>147</v>
      </c>
      <c r="E541" s="14">
        <v>7</v>
      </c>
      <c r="F541" s="14">
        <v>31.29</v>
      </c>
      <c r="G541" s="12">
        <f t="shared" si="363"/>
        <v>0.73959999999999992</v>
      </c>
      <c r="H541" s="12">
        <f t="shared" si="364"/>
        <v>345744</v>
      </c>
      <c r="I541" s="12">
        <f t="shared" si="365"/>
        <v>86436</v>
      </c>
      <c r="J541" s="12">
        <f t="shared" si="366"/>
        <v>21609</v>
      </c>
      <c r="K541" s="12">
        <f t="shared" si="367"/>
        <v>49</v>
      </c>
      <c r="L541" s="12">
        <f t="shared" si="368"/>
        <v>979.06409999999994</v>
      </c>
      <c r="M541" s="12">
        <f t="shared" si="353"/>
        <v>505.68</v>
      </c>
      <c r="N541" s="12">
        <f t="shared" si="369"/>
        <v>252.84</v>
      </c>
      <c r="O541" s="15">
        <f t="shared" si="370"/>
        <v>126.42</v>
      </c>
      <c r="P541" s="12">
        <f t="shared" si="354"/>
        <v>6.02</v>
      </c>
      <c r="Q541" s="12">
        <f t="shared" si="371"/>
        <v>172872</v>
      </c>
      <c r="R541" s="12">
        <f t="shared" si="355"/>
        <v>86436</v>
      </c>
      <c r="S541" s="12">
        <f t="shared" si="356"/>
        <v>4116</v>
      </c>
      <c r="T541" s="12">
        <f t="shared" si="372"/>
        <v>43218</v>
      </c>
      <c r="U541" s="12">
        <f t="shared" si="373"/>
        <v>2058</v>
      </c>
      <c r="V541" s="12">
        <f t="shared" si="357"/>
        <v>1029</v>
      </c>
      <c r="W541" s="15">
        <f t="shared" si="374"/>
        <v>26.909399999999998</v>
      </c>
      <c r="X541" s="12">
        <f t="shared" si="358"/>
        <v>18398.52</v>
      </c>
      <c r="Y541" s="12">
        <f t="shared" si="375"/>
        <v>9199.26</v>
      </c>
      <c r="Z541" s="12">
        <f t="shared" si="359"/>
        <v>4599.63</v>
      </c>
      <c r="AA541" s="12">
        <f t="shared" si="360"/>
        <v>219.03</v>
      </c>
      <c r="AB541" s="12">
        <f t="shared" si="361"/>
        <v>29.214083962832767</v>
      </c>
      <c r="AC541" s="15">
        <f t="shared" si="362"/>
        <v>2.0759160371672323</v>
      </c>
      <c r="AD541" s="15">
        <f t="shared" si="376"/>
        <v>8.9828046875000283</v>
      </c>
      <c r="AE541" s="15">
        <f t="shared" si="377"/>
        <v>4.3094273933681055</v>
      </c>
      <c r="AF541" s="15">
        <f t="shared" si="378"/>
        <v>80.690780053772485</v>
      </c>
      <c r="AG541" s="15">
        <f t="shared" si="379"/>
        <v>6.6344392367121516E-2</v>
      </c>
      <c r="AH541" s="15">
        <f t="shared" si="380"/>
        <v>6.6344392367121516E-2</v>
      </c>
      <c r="AI541" s="15">
        <f t="shared" si="381"/>
        <v>6.6344392367121516</v>
      </c>
      <c r="AJ541" s="7"/>
    </row>
    <row r="542" spans="1:36" x14ac:dyDescent="0.3">
      <c r="A542" s="14">
        <v>0.82</v>
      </c>
      <c r="B542" s="14">
        <v>612.5</v>
      </c>
      <c r="C542" s="14">
        <v>318.5</v>
      </c>
      <c r="D542" s="14">
        <v>147</v>
      </c>
      <c r="E542" s="14">
        <v>7</v>
      </c>
      <c r="F542" s="14">
        <v>29.22</v>
      </c>
      <c r="G542" s="12">
        <f t="shared" si="363"/>
        <v>0.67239999999999989</v>
      </c>
      <c r="H542" s="12">
        <f t="shared" si="364"/>
        <v>375156.25</v>
      </c>
      <c r="I542" s="12">
        <f t="shared" si="365"/>
        <v>101442.25</v>
      </c>
      <c r="J542" s="12">
        <f t="shared" si="366"/>
        <v>21609</v>
      </c>
      <c r="K542" s="12">
        <f t="shared" si="367"/>
        <v>49</v>
      </c>
      <c r="L542" s="12">
        <f t="shared" si="368"/>
        <v>853.80839999999989</v>
      </c>
      <c r="M542" s="12">
        <f t="shared" si="353"/>
        <v>502.24999999999994</v>
      </c>
      <c r="N542" s="12">
        <f t="shared" si="369"/>
        <v>261.16999999999996</v>
      </c>
      <c r="O542" s="15">
        <f t="shared" si="370"/>
        <v>120.53999999999999</v>
      </c>
      <c r="P542" s="12">
        <f t="shared" si="354"/>
        <v>5.7399999999999993</v>
      </c>
      <c r="Q542" s="12">
        <f t="shared" si="371"/>
        <v>195081.25</v>
      </c>
      <c r="R542" s="12">
        <f t="shared" si="355"/>
        <v>90037.5</v>
      </c>
      <c r="S542" s="12">
        <f t="shared" si="356"/>
        <v>4287.5</v>
      </c>
      <c r="T542" s="12">
        <f t="shared" si="372"/>
        <v>46819.5</v>
      </c>
      <c r="U542" s="12">
        <f t="shared" si="373"/>
        <v>2229.5</v>
      </c>
      <c r="V542" s="12">
        <f t="shared" si="357"/>
        <v>1029</v>
      </c>
      <c r="W542" s="15">
        <f t="shared" si="374"/>
        <v>23.960399999999996</v>
      </c>
      <c r="X542" s="12">
        <f t="shared" si="358"/>
        <v>17897.25</v>
      </c>
      <c r="Y542" s="12">
        <f t="shared" si="375"/>
        <v>9306.57</v>
      </c>
      <c r="Z542" s="12">
        <f t="shared" si="359"/>
        <v>4295.34</v>
      </c>
      <c r="AA542" s="12">
        <f t="shared" si="360"/>
        <v>204.54</v>
      </c>
      <c r="AB542" s="12">
        <f t="shared" si="361"/>
        <v>31.156355727738166</v>
      </c>
      <c r="AC542" s="15">
        <f t="shared" si="362"/>
        <v>-1.9363557277381673</v>
      </c>
      <c r="AD542" s="15">
        <f t="shared" si="376"/>
        <v>6.912804687500028</v>
      </c>
      <c r="AE542" s="15">
        <f t="shared" si="377"/>
        <v>3.7494735043444076</v>
      </c>
      <c r="AF542" s="15">
        <f t="shared" si="378"/>
        <v>47.786868647522361</v>
      </c>
      <c r="AG542" s="15">
        <f t="shared" si="379"/>
        <v>-6.6268163166946184E-2</v>
      </c>
      <c r="AH542" s="15">
        <f t="shared" si="380"/>
        <v>6.6268163166946184E-2</v>
      </c>
      <c r="AI542" s="15">
        <f t="shared" si="381"/>
        <v>6.6268163166946188</v>
      </c>
      <c r="AJ542" s="7"/>
    </row>
    <row r="543" spans="1:36" x14ac:dyDescent="0.3">
      <c r="A543" s="14">
        <v>0.82</v>
      </c>
      <c r="B543" s="14">
        <v>612.5</v>
      </c>
      <c r="C543" s="14">
        <v>318.5</v>
      </c>
      <c r="D543" s="14">
        <v>147</v>
      </c>
      <c r="E543" s="14">
        <v>7</v>
      </c>
      <c r="F543" s="14">
        <v>29.91</v>
      </c>
      <c r="G543" s="12">
        <f t="shared" si="363"/>
        <v>0.67239999999999989</v>
      </c>
      <c r="H543" s="12">
        <f t="shared" si="364"/>
        <v>375156.25</v>
      </c>
      <c r="I543" s="12">
        <f t="shared" si="365"/>
        <v>101442.25</v>
      </c>
      <c r="J543" s="12">
        <f t="shared" si="366"/>
        <v>21609</v>
      </c>
      <c r="K543" s="12">
        <f t="shared" si="367"/>
        <v>49</v>
      </c>
      <c r="L543" s="12">
        <f t="shared" si="368"/>
        <v>894.60810000000004</v>
      </c>
      <c r="M543" s="12">
        <f t="shared" si="353"/>
        <v>502.24999999999994</v>
      </c>
      <c r="N543" s="12">
        <f t="shared" si="369"/>
        <v>261.16999999999996</v>
      </c>
      <c r="O543" s="15">
        <f t="shared" si="370"/>
        <v>120.53999999999999</v>
      </c>
      <c r="P543" s="12">
        <f t="shared" si="354"/>
        <v>5.7399999999999993</v>
      </c>
      <c r="Q543" s="12">
        <f t="shared" si="371"/>
        <v>195081.25</v>
      </c>
      <c r="R543" s="12">
        <f t="shared" si="355"/>
        <v>90037.5</v>
      </c>
      <c r="S543" s="12">
        <f t="shared" si="356"/>
        <v>4287.5</v>
      </c>
      <c r="T543" s="12">
        <f t="shared" si="372"/>
        <v>46819.5</v>
      </c>
      <c r="U543" s="12">
        <f t="shared" si="373"/>
        <v>2229.5</v>
      </c>
      <c r="V543" s="12">
        <f t="shared" si="357"/>
        <v>1029</v>
      </c>
      <c r="W543" s="15">
        <f t="shared" si="374"/>
        <v>24.526199999999999</v>
      </c>
      <c r="X543" s="12">
        <f t="shared" si="358"/>
        <v>18319.875</v>
      </c>
      <c r="Y543" s="12">
        <f t="shared" si="375"/>
        <v>9526.3350000000009</v>
      </c>
      <c r="Z543" s="12">
        <f t="shared" si="359"/>
        <v>4396.7700000000004</v>
      </c>
      <c r="AA543" s="12">
        <f t="shared" si="360"/>
        <v>209.37</v>
      </c>
      <c r="AB543" s="12">
        <f t="shared" si="361"/>
        <v>31.156355727738166</v>
      </c>
      <c r="AC543" s="15">
        <f t="shared" si="362"/>
        <v>-1.2463557277381661</v>
      </c>
      <c r="AD543" s="15">
        <f t="shared" si="376"/>
        <v>7.6028046875000292</v>
      </c>
      <c r="AE543" s="15">
        <f t="shared" si="377"/>
        <v>1.5534026000657335</v>
      </c>
      <c r="AF543" s="15">
        <f t="shared" si="378"/>
        <v>57.802639116272417</v>
      </c>
      <c r="AG543" s="15">
        <f t="shared" si="379"/>
        <v>-4.1670201529193117E-2</v>
      </c>
      <c r="AH543" s="15">
        <f t="shared" si="380"/>
        <v>4.1670201529193117E-2</v>
      </c>
      <c r="AI543" s="15">
        <f t="shared" si="381"/>
        <v>4.1670201529193118</v>
      </c>
      <c r="AJ543" s="7"/>
    </row>
    <row r="544" spans="1:36" x14ac:dyDescent="0.3">
      <c r="A544" s="14">
        <v>0.82</v>
      </c>
      <c r="B544" s="14">
        <v>612.5</v>
      </c>
      <c r="C544" s="14">
        <v>318.5</v>
      </c>
      <c r="D544" s="14">
        <v>147</v>
      </c>
      <c r="E544" s="14">
        <v>7</v>
      </c>
      <c r="F544" s="14">
        <v>29.53</v>
      </c>
      <c r="G544" s="12">
        <f t="shared" si="363"/>
        <v>0.67239999999999989</v>
      </c>
      <c r="H544" s="12">
        <f t="shared" si="364"/>
        <v>375156.25</v>
      </c>
      <c r="I544" s="12">
        <f t="shared" si="365"/>
        <v>101442.25</v>
      </c>
      <c r="J544" s="12">
        <f t="shared" si="366"/>
        <v>21609</v>
      </c>
      <c r="K544" s="12">
        <f t="shared" si="367"/>
        <v>49</v>
      </c>
      <c r="L544" s="12">
        <f t="shared" si="368"/>
        <v>872.0209000000001</v>
      </c>
      <c r="M544" s="12">
        <f t="shared" si="353"/>
        <v>502.24999999999994</v>
      </c>
      <c r="N544" s="12">
        <f t="shared" si="369"/>
        <v>261.16999999999996</v>
      </c>
      <c r="O544" s="15">
        <f t="shared" si="370"/>
        <v>120.53999999999999</v>
      </c>
      <c r="P544" s="12">
        <f t="shared" si="354"/>
        <v>5.7399999999999993</v>
      </c>
      <c r="Q544" s="12">
        <f t="shared" si="371"/>
        <v>195081.25</v>
      </c>
      <c r="R544" s="12">
        <f t="shared" si="355"/>
        <v>90037.5</v>
      </c>
      <c r="S544" s="12">
        <f t="shared" si="356"/>
        <v>4287.5</v>
      </c>
      <c r="T544" s="12">
        <f t="shared" si="372"/>
        <v>46819.5</v>
      </c>
      <c r="U544" s="12">
        <f t="shared" si="373"/>
        <v>2229.5</v>
      </c>
      <c r="V544" s="12">
        <f t="shared" si="357"/>
        <v>1029</v>
      </c>
      <c r="W544" s="15">
        <f t="shared" si="374"/>
        <v>24.214600000000001</v>
      </c>
      <c r="X544" s="12">
        <f t="shared" si="358"/>
        <v>18087.125</v>
      </c>
      <c r="Y544" s="12">
        <f t="shared" si="375"/>
        <v>9405.3050000000003</v>
      </c>
      <c r="Z544" s="12">
        <f t="shared" si="359"/>
        <v>4340.91</v>
      </c>
      <c r="AA544" s="12">
        <f t="shared" si="360"/>
        <v>206.71</v>
      </c>
      <c r="AB544" s="12">
        <f t="shared" si="361"/>
        <v>31.156355727738166</v>
      </c>
      <c r="AC544" s="15">
        <f t="shared" si="362"/>
        <v>-1.6263557277381651</v>
      </c>
      <c r="AD544" s="15">
        <f t="shared" si="376"/>
        <v>7.2228046875000302</v>
      </c>
      <c r="AE544" s="15">
        <f t="shared" si="377"/>
        <v>2.6450329531467363</v>
      </c>
      <c r="AF544" s="15">
        <f t="shared" si="378"/>
        <v>52.168907553772407</v>
      </c>
      <c r="AG544" s="15">
        <f t="shared" si="379"/>
        <v>-5.5074694471322891E-2</v>
      </c>
      <c r="AH544" s="15">
        <f t="shared" si="380"/>
        <v>5.5074694471322891E-2</v>
      </c>
      <c r="AI544" s="15">
        <f t="shared" si="381"/>
        <v>5.5074694471322889</v>
      </c>
      <c r="AJ544" s="7"/>
    </row>
    <row r="545" spans="1:36" x14ac:dyDescent="0.3">
      <c r="A545" s="14">
        <v>0.82</v>
      </c>
      <c r="B545" s="14">
        <v>612.5</v>
      </c>
      <c r="C545" s="14">
        <v>318.5</v>
      </c>
      <c r="D545" s="14">
        <v>147</v>
      </c>
      <c r="E545" s="14">
        <v>7</v>
      </c>
      <c r="F545" s="14">
        <v>28.65</v>
      </c>
      <c r="G545" s="12">
        <f t="shared" si="363"/>
        <v>0.67239999999999989</v>
      </c>
      <c r="H545" s="12">
        <f t="shared" si="364"/>
        <v>375156.25</v>
      </c>
      <c r="I545" s="12">
        <f t="shared" si="365"/>
        <v>101442.25</v>
      </c>
      <c r="J545" s="12">
        <f t="shared" si="366"/>
        <v>21609</v>
      </c>
      <c r="K545" s="12">
        <f t="shared" si="367"/>
        <v>49</v>
      </c>
      <c r="L545" s="12">
        <f t="shared" si="368"/>
        <v>820.82249999999988</v>
      </c>
      <c r="M545" s="12">
        <f t="shared" si="353"/>
        <v>502.24999999999994</v>
      </c>
      <c r="N545" s="12">
        <f t="shared" si="369"/>
        <v>261.16999999999996</v>
      </c>
      <c r="O545" s="15">
        <f t="shared" si="370"/>
        <v>120.53999999999999</v>
      </c>
      <c r="P545" s="12">
        <f t="shared" si="354"/>
        <v>5.7399999999999993</v>
      </c>
      <c r="Q545" s="12">
        <f t="shared" si="371"/>
        <v>195081.25</v>
      </c>
      <c r="R545" s="12">
        <f t="shared" si="355"/>
        <v>90037.5</v>
      </c>
      <c r="S545" s="12">
        <f t="shared" si="356"/>
        <v>4287.5</v>
      </c>
      <c r="T545" s="12">
        <f t="shared" si="372"/>
        <v>46819.5</v>
      </c>
      <c r="U545" s="12">
        <f t="shared" si="373"/>
        <v>2229.5</v>
      </c>
      <c r="V545" s="12">
        <f t="shared" si="357"/>
        <v>1029</v>
      </c>
      <c r="W545" s="15">
        <f t="shared" si="374"/>
        <v>23.492999999999999</v>
      </c>
      <c r="X545" s="12">
        <f t="shared" si="358"/>
        <v>17548.125</v>
      </c>
      <c r="Y545" s="12">
        <f t="shared" si="375"/>
        <v>9125.0249999999996</v>
      </c>
      <c r="Z545" s="12">
        <f t="shared" si="359"/>
        <v>4211.55</v>
      </c>
      <c r="AA545" s="12">
        <f t="shared" si="360"/>
        <v>200.54999999999998</v>
      </c>
      <c r="AB545" s="12">
        <f t="shared" si="361"/>
        <v>31.156355727738166</v>
      </c>
      <c r="AC545" s="15">
        <f t="shared" si="362"/>
        <v>-2.5063557277381676</v>
      </c>
      <c r="AD545" s="15">
        <f t="shared" si="376"/>
        <v>6.3428046875000277</v>
      </c>
      <c r="AE545" s="15">
        <f t="shared" si="377"/>
        <v>6.2818190339659195</v>
      </c>
      <c r="AF545" s="15">
        <f t="shared" si="378"/>
        <v>40.231171303772321</v>
      </c>
      <c r="AG545" s="15">
        <f t="shared" si="379"/>
        <v>-8.7481875313723131E-2</v>
      </c>
      <c r="AH545" s="15">
        <f t="shared" si="380"/>
        <v>8.7481875313723131E-2</v>
      </c>
      <c r="AI545" s="15">
        <f t="shared" si="381"/>
        <v>8.748187531372313</v>
      </c>
      <c r="AJ545" s="7"/>
    </row>
    <row r="546" spans="1:36" x14ac:dyDescent="0.3">
      <c r="A546" s="14">
        <v>0.79</v>
      </c>
      <c r="B546" s="14">
        <v>637</v>
      </c>
      <c r="C546" s="14">
        <v>343</v>
      </c>
      <c r="D546" s="14">
        <v>147</v>
      </c>
      <c r="E546" s="14">
        <v>7</v>
      </c>
      <c r="F546" s="14">
        <v>41.4</v>
      </c>
      <c r="G546" s="12">
        <f t="shared" si="363"/>
        <v>0.6241000000000001</v>
      </c>
      <c r="H546" s="12">
        <f t="shared" si="364"/>
        <v>405769</v>
      </c>
      <c r="I546" s="12">
        <f t="shared" si="365"/>
        <v>117649</v>
      </c>
      <c r="J546" s="12">
        <f t="shared" si="366"/>
        <v>21609</v>
      </c>
      <c r="K546" s="12">
        <f t="shared" si="367"/>
        <v>49</v>
      </c>
      <c r="L546" s="12">
        <f t="shared" si="368"/>
        <v>1713.9599999999998</v>
      </c>
      <c r="M546" s="12">
        <f t="shared" si="353"/>
        <v>503.23</v>
      </c>
      <c r="N546" s="12">
        <f t="shared" si="369"/>
        <v>270.97000000000003</v>
      </c>
      <c r="O546" s="15">
        <f t="shared" si="370"/>
        <v>116.13000000000001</v>
      </c>
      <c r="P546" s="12">
        <f t="shared" si="354"/>
        <v>5.53</v>
      </c>
      <c r="Q546" s="12">
        <f t="shared" si="371"/>
        <v>218491</v>
      </c>
      <c r="R546" s="12">
        <f t="shared" si="355"/>
        <v>93639</v>
      </c>
      <c r="S546" s="12">
        <f t="shared" si="356"/>
        <v>4459</v>
      </c>
      <c r="T546" s="12">
        <f t="shared" si="372"/>
        <v>50421</v>
      </c>
      <c r="U546" s="12">
        <f t="shared" si="373"/>
        <v>2401</v>
      </c>
      <c r="V546" s="12">
        <f t="shared" si="357"/>
        <v>1029</v>
      </c>
      <c r="W546" s="15">
        <f t="shared" si="374"/>
        <v>32.706000000000003</v>
      </c>
      <c r="X546" s="12">
        <f t="shared" si="358"/>
        <v>26371.8</v>
      </c>
      <c r="Y546" s="12">
        <f t="shared" si="375"/>
        <v>14200.199999999999</v>
      </c>
      <c r="Z546" s="12">
        <f t="shared" si="359"/>
        <v>6085.8</v>
      </c>
      <c r="AA546" s="12">
        <f t="shared" si="360"/>
        <v>289.8</v>
      </c>
      <c r="AB546" s="12">
        <f t="shared" si="361"/>
        <v>32.450893174875766</v>
      </c>
      <c r="AC546" s="15">
        <f t="shared" si="362"/>
        <v>8.9491068251242325</v>
      </c>
      <c r="AD546" s="15">
        <f t="shared" si="376"/>
        <v>19.092804687500028</v>
      </c>
      <c r="AE546" s="15">
        <f t="shared" si="377"/>
        <v>80.08651296748512</v>
      </c>
      <c r="AF546" s="15">
        <f t="shared" si="378"/>
        <v>364.535190835023</v>
      </c>
      <c r="AG546" s="15">
        <f t="shared" si="379"/>
        <v>0.21616200060686552</v>
      </c>
      <c r="AH546" s="15">
        <f t="shared" si="380"/>
        <v>0.21616200060686552</v>
      </c>
      <c r="AI546" s="15">
        <f t="shared" si="381"/>
        <v>21.616200060686552</v>
      </c>
      <c r="AJ546" s="7"/>
    </row>
    <row r="547" spans="1:36" x14ac:dyDescent="0.3">
      <c r="A547" s="14">
        <v>0.79</v>
      </c>
      <c r="B547" s="14">
        <v>637</v>
      </c>
      <c r="C547" s="14">
        <v>343</v>
      </c>
      <c r="D547" s="14">
        <v>147</v>
      </c>
      <c r="E547" s="14">
        <v>7</v>
      </c>
      <c r="F547" s="14">
        <v>42.62</v>
      </c>
      <c r="G547" s="12">
        <f t="shared" si="363"/>
        <v>0.6241000000000001</v>
      </c>
      <c r="H547" s="12">
        <f t="shared" si="364"/>
        <v>405769</v>
      </c>
      <c r="I547" s="12">
        <f t="shared" si="365"/>
        <v>117649</v>
      </c>
      <c r="J547" s="12">
        <f t="shared" si="366"/>
        <v>21609</v>
      </c>
      <c r="K547" s="12">
        <f t="shared" si="367"/>
        <v>49</v>
      </c>
      <c r="L547" s="12">
        <f t="shared" si="368"/>
        <v>1816.4643999999998</v>
      </c>
      <c r="M547" s="12">
        <f t="shared" si="353"/>
        <v>503.23</v>
      </c>
      <c r="N547" s="12">
        <f t="shared" si="369"/>
        <v>270.97000000000003</v>
      </c>
      <c r="O547" s="15">
        <f t="shared" si="370"/>
        <v>116.13000000000001</v>
      </c>
      <c r="P547" s="12">
        <f t="shared" si="354"/>
        <v>5.53</v>
      </c>
      <c r="Q547" s="12">
        <f t="shared" si="371"/>
        <v>218491</v>
      </c>
      <c r="R547" s="12">
        <f t="shared" si="355"/>
        <v>93639</v>
      </c>
      <c r="S547" s="12">
        <f t="shared" si="356"/>
        <v>4459</v>
      </c>
      <c r="T547" s="12">
        <f t="shared" si="372"/>
        <v>50421</v>
      </c>
      <c r="U547" s="12">
        <f t="shared" si="373"/>
        <v>2401</v>
      </c>
      <c r="V547" s="12">
        <f t="shared" si="357"/>
        <v>1029</v>
      </c>
      <c r="W547" s="15">
        <f t="shared" si="374"/>
        <v>33.669800000000002</v>
      </c>
      <c r="X547" s="12">
        <f t="shared" si="358"/>
        <v>27148.94</v>
      </c>
      <c r="Y547" s="12">
        <f t="shared" si="375"/>
        <v>14618.66</v>
      </c>
      <c r="Z547" s="12">
        <f t="shared" si="359"/>
        <v>6265.1399999999994</v>
      </c>
      <c r="AA547" s="12">
        <f t="shared" si="360"/>
        <v>298.33999999999997</v>
      </c>
      <c r="AB547" s="12">
        <f t="shared" si="361"/>
        <v>32.450893174875766</v>
      </c>
      <c r="AC547" s="15">
        <f t="shared" si="362"/>
        <v>10.169106825124231</v>
      </c>
      <c r="AD547" s="15">
        <f t="shared" si="376"/>
        <v>20.312804687500027</v>
      </c>
      <c r="AE547" s="15">
        <f t="shared" si="377"/>
        <v>103.41073362078822</v>
      </c>
      <c r="AF547" s="15">
        <f t="shared" si="378"/>
        <v>412.61003427252302</v>
      </c>
      <c r="AG547" s="15">
        <f t="shared" si="379"/>
        <v>0.23859940931779053</v>
      </c>
      <c r="AH547" s="15">
        <f t="shared" si="380"/>
        <v>0.23859940931779053</v>
      </c>
      <c r="AI547" s="15">
        <f t="shared" si="381"/>
        <v>23.859940931779054</v>
      </c>
      <c r="AJ547" s="7"/>
    </row>
    <row r="548" spans="1:36" x14ac:dyDescent="0.3">
      <c r="A548" s="14">
        <v>0.79</v>
      </c>
      <c r="B548" s="14">
        <v>637</v>
      </c>
      <c r="C548" s="14">
        <v>343</v>
      </c>
      <c r="D548" s="14">
        <v>147</v>
      </c>
      <c r="E548" s="14">
        <v>7</v>
      </c>
      <c r="F548" s="14">
        <v>42.5</v>
      </c>
      <c r="G548" s="12">
        <f t="shared" si="363"/>
        <v>0.6241000000000001</v>
      </c>
      <c r="H548" s="12">
        <f t="shared" si="364"/>
        <v>405769</v>
      </c>
      <c r="I548" s="12">
        <f t="shared" si="365"/>
        <v>117649</v>
      </c>
      <c r="J548" s="12">
        <f t="shared" si="366"/>
        <v>21609</v>
      </c>
      <c r="K548" s="12">
        <f t="shared" si="367"/>
        <v>49</v>
      </c>
      <c r="L548" s="12">
        <f t="shared" si="368"/>
        <v>1806.25</v>
      </c>
      <c r="M548" s="12">
        <f t="shared" si="353"/>
        <v>503.23</v>
      </c>
      <c r="N548" s="12">
        <f t="shared" si="369"/>
        <v>270.97000000000003</v>
      </c>
      <c r="O548" s="15">
        <f t="shared" si="370"/>
        <v>116.13000000000001</v>
      </c>
      <c r="P548" s="12">
        <f t="shared" si="354"/>
        <v>5.53</v>
      </c>
      <c r="Q548" s="12">
        <f t="shared" si="371"/>
        <v>218491</v>
      </c>
      <c r="R548" s="12">
        <f t="shared" si="355"/>
        <v>93639</v>
      </c>
      <c r="S548" s="12">
        <f t="shared" si="356"/>
        <v>4459</v>
      </c>
      <c r="T548" s="12">
        <f t="shared" si="372"/>
        <v>50421</v>
      </c>
      <c r="U548" s="12">
        <f t="shared" si="373"/>
        <v>2401</v>
      </c>
      <c r="V548" s="12">
        <f t="shared" si="357"/>
        <v>1029</v>
      </c>
      <c r="W548" s="15">
        <f t="shared" si="374"/>
        <v>33.575000000000003</v>
      </c>
      <c r="X548" s="12">
        <f t="shared" si="358"/>
        <v>27072.5</v>
      </c>
      <c r="Y548" s="12">
        <f t="shared" si="375"/>
        <v>14577.5</v>
      </c>
      <c r="Z548" s="12">
        <f t="shared" si="359"/>
        <v>6247.5</v>
      </c>
      <c r="AA548" s="12">
        <f t="shared" si="360"/>
        <v>297.5</v>
      </c>
      <c r="AB548" s="12">
        <f t="shared" si="361"/>
        <v>32.450893174875766</v>
      </c>
      <c r="AC548" s="15">
        <f t="shared" si="362"/>
        <v>10.049106825124234</v>
      </c>
      <c r="AD548" s="15">
        <f t="shared" si="376"/>
        <v>20.192804687500029</v>
      </c>
      <c r="AE548" s="15">
        <f t="shared" si="377"/>
        <v>100.98454798275846</v>
      </c>
      <c r="AF548" s="15">
        <f t="shared" si="378"/>
        <v>407.74936114752313</v>
      </c>
      <c r="AG548" s="15">
        <f t="shared" si="379"/>
        <v>0.23644957235586433</v>
      </c>
      <c r="AH548" s="15">
        <f t="shared" si="380"/>
        <v>0.23644957235586433</v>
      </c>
      <c r="AI548" s="15">
        <f t="shared" si="381"/>
        <v>23.644957235586432</v>
      </c>
      <c r="AJ548" s="7"/>
    </row>
    <row r="549" spans="1:36" x14ac:dyDescent="0.3">
      <c r="A549" s="14">
        <v>0.79</v>
      </c>
      <c r="B549" s="14">
        <v>637</v>
      </c>
      <c r="C549" s="14">
        <v>343</v>
      </c>
      <c r="D549" s="14">
        <v>147</v>
      </c>
      <c r="E549" s="14">
        <v>7</v>
      </c>
      <c r="F549" s="14">
        <v>41.67</v>
      </c>
      <c r="G549" s="12">
        <f t="shared" si="363"/>
        <v>0.6241000000000001</v>
      </c>
      <c r="H549" s="12">
        <f t="shared" si="364"/>
        <v>405769</v>
      </c>
      <c r="I549" s="12">
        <f t="shared" si="365"/>
        <v>117649</v>
      </c>
      <c r="J549" s="12">
        <f t="shared" si="366"/>
        <v>21609</v>
      </c>
      <c r="K549" s="12">
        <f t="shared" si="367"/>
        <v>49</v>
      </c>
      <c r="L549" s="12">
        <f t="shared" si="368"/>
        <v>1736.3889000000001</v>
      </c>
      <c r="M549" s="12">
        <f t="shared" si="353"/>
        <v>503.23</v>
      </c>
      <c r="N549" s="12">
        <f t="shared" si="369"/>
        <v>270.97000000000003</v>
      </c>
      <c r="O549" s="15">
        <f t="shared" si="370"/>
        <v>116.13000000000001</v>
      </c>
      <c r="P549" s="12">
        <f t="shared" si="354"/>
        <v>5.53</v>
      </c>
      <c r="Q549" s="12">
        <f t="shared" si="371"/>
        <v>218491</v>
      </c>
      <c r="R549" s="12">
        <f t="shared" si="355"/>
        <v>93639</v>
      </c>
      <c r="S549" s="12">
        <f t="shared" si="356"/>
        <v>4459</v>
      </c>
      <c r="T549" s="12">
        <f t="shared" si="372"/>
        <v>50421</v>
      </c>
      <c r="U549" s="12">
        <f t="shared" si="373"/>
        <v>2401</v>
      </c>
      <c r="V549" s="12">
        <f t="shared" si="357"/>
        <v>1029</v>
      </c>
      <c r="W549" s="15">
        <f t="shared" si="374"/>
        <v>32.9193</v>
      </c>
      <c r="X549" s="12">
        <f t="shared" si="358"/>
        <v>26543.79</v>
      </c>
      <c r="Y549" s="12">
        <f t="shared" si="375"/>
        <v>14292.810000000001</v>
      </c>
      <c r="Z549" s="12">
        <f t="shared" si="359"/>
        <v>6125.4900000000007</v>
      </c>
      <c r="AA549" s="12">
        <f t="shared" si="360"/>
        <v>291.69</v>
      </c>
      <c r="AB549" s="12">
        <f t="shared" si="361"/>
        <v>32.450893174875766</v>
      </c>
      <c r="AC549" s="15">
        <f t="shared" si="362"/>
        <v>9.2191068251242356</v>
      </c>
      <c r="AD549" s="15">
        <f t="shared" si="376"/>
        <v>19.362804687500031</v>
      </c>
      <c r="AE549" s="15">
        <f t="shared" si="377"/>
        <v>84.991930653052265</v>
      </c>
      <c r="AF549" s="15">
        <f t="shared" si="378"/>
        <v>374.91820536627318</v>
      </c>
      <c r="AG549" s="15">
        <f t="shared" si="379"/>
        <v>0.22124086453381894</v>
      </c>
      <c r="AH549" s="15">
        <f t="shared" si="380"/>
        <v>0.22124086453381894</v>
      </c>
      <c r="AI549" s="15">
        <f t="shared" si="381"/>
        <v>22.124086453381896</v>
      </c>
      <c r="AJ549" s="7"/>
    </row>
    <row r="550" spans="1:36" x14ac:dyDescent="0.3">
      <c r="A550" s="14">
        <v>0.76</v>
      </c>
      <c r="B550" s="14">
        <v>661.5</v>
      </c>
      <c r="C550" s="14">
        <v>416.5</v>
      </c>
      <c r="D550" s="14">
        <v>122.5</v>
      </c>
      <c r="E550" s="14">
        <v>7</v>
      </c>
      <c r="F550" s="14">
        <v>40.78</v>
      </c>
      <c r="G550" s="12">
        <f t="shared" si="363"/>
        <v>0.5776</v>
      </c>
      <c r="H550" s="12">
        <f t="shared" si="364"/>
        <v>437582.25</v>
      </c>
      <c r="I550" s="12">
        <f t="shared" si="365"/>
        <v>173472.25</v>
      </c>
      <c r="J550" s="12">
        <f t="shared" si="366"/>
        <v>15006.25</v>
      </c>
      <c r="K550" s="12">
        <f t="shared" si="367"/>
        <v>49</v>
      </c>
      <c r="L550" s="12">
        <f t="shared" si="368"/>
        <v>1663.0084000000002</v>
      </c>
      <c r="M550" s="12">
        <f t="shared" si="353"/>
        <v>502.74</v>
      </c>
      <c r="N550" s="12">
        <f t="shared" si="369"/>
        <v>316.54000000000002</v>
      </c>
      <c r="O550" s="15">
        <f t="shared" si="370"/>
        <v>93.1</v>
      </c>
      <c r="P550" s="12">
        <f t="shared" si="354"/>
        <v>5.32</v>
      </c>
      <c r="Q550" s="12">
        <f t="shared" si="371"/>
        <v>275514.75</v>
      </c>
      <c r="R550" s="12">
        <f t="shared" si="355"/>
        <v>81033.75</v>
      </c>
      <c r="S550" s="12">
        <f t="shared" si="356"/>
        <v>4630.5</v>
      </c>
      <c r="T550" s="12">
        <f t="shared" si="372"/>
        <v>51021.25</v>
      </c>
      <c r="U550" s="12">
        <f t="shared" si="373"/>
        <v>2915.5</v>
      </c>
      <c r="V550" s="12">
        <f t="shared" si="357"/>
        <v>857.5</v>
      </c>
      <c r="W550" s="15">
        <f t="shared" si="374"/>
        <v>30.992800000000003</v>
      </c>
      <c r="X550" s="12">
        <f t="shared" si="358"/>
        <v>26975.97</v>
      </c>
      <c r="Y550" s="12">
        <f t="shared" si="375"/>
        <v>16984.87</v>
      </c>
      <c r="Z550" s="12">
        <f t="shared" si="359"/>
        <v>4995.55</v>
      </c>
      <c r="AA550" s="12">
        <f t="shared" si="360"/>
        <v>285.46000000000004</v>
      </c>
      <c r="AB550" s="12">
        <f t="shared" si="361"/>
        <v>36.725278663869851</v>
      </c>
      <c r="AC550" s="15">
        <f t="shared" si="362"/>
        <v>4.0547213361301502</v>
      </c>
      <c r="AD550" s="15">
        <f t="shared" si="376"/>
        <v>18.47280468750003</v>
      </c>
      <c r="AE550" s="15">
        <f t="shared" si="377"/>
        <v>16.44076511366907</v>
      </c>
      <c r="AF550" s="15">
        <f t="shared" si="378"/>
        <v>341.24451302252311</v>
      </c>
      <c r="AG550" s="15">
        <f t="shared" si="379"/>
        <v>9.9429164691764341E-2</v>
      </c>
      <c r="AH550" s="15">
        <f t="shared" si="380"/>
        <v>9.9429164691764341E-2</v>
      </c>
      <c r="AI550" s="15">
        <f t="shared" si="381"/>
        <v>9.9429164691764349</v>
      </c>
      <c r="AJ550" s="7"/>
    </row>
    <row r="551" spans="1:36" x14ac:dyDescent="0.3">
      <c r="A551" s="14">
        <v>0.76</v>
      </c>
      <c r="B551" s="14">
        <v>661.5</v>
      </c>
      <c r="C551" s="14">
        <v>416.5</v>
      </c>
      <c r="D551" s="14">
        <v>122.5</v>
      </c>
      <c r="E551" s="14">
        <v>7</v>
      </c>
      <c r="F551" s="14">
        <v>39.97</v>
      </c>
      <c r="G551" s="12">
        <f t="shared" si="363"/>
        <v>0.5776</v>
      </c>
      <c r="H551" s="12">
        <f t="shared" si="364"/>
        <v>437582.25</v>
      </c>
      <c r="I551" s="12">
        <f t="shared" si="365"/>
        <v>173472.25</v>
      </c>
      <c r="J551" s="12">
        <f t="shared" si="366"/>
        <v>15006.25</v>
      </c>
      <c r="K551" s="12">
        <f t="shared" si="367"/>
        <v>49</v>
      </c>
      <c r="L551" s="12">
        <f t="shared" si="368"/>
        <v>1597.6008999999999</v>
      </c>
      <c r="M551" s="12">
        <f t="shared" si="353"/>
        <v>502.74</v>
      </c>
      <c r="N551" s="12">
        <f t="shared" si="369"/>
        <v>316.54000000000002</v>
      </c>
      <c r="O551" s="15">
        <f t="shared" si="370"/>
        <v>93.1</v>
      </c>
      <c r="P551" s="12">
        <f t="shared" si="354"/>
        <v>5.32</v>
      </c>
      <c r="Q551" s="12">
        <f t="shared" si="371"/>
        <v>275514.75</v>
      </c>
      <c r="R551" s="12">
        <f t="shared" si="355"/>
        <v>81033.75</v>
      </c>
      <c r="S551" s="12">
        <f t="shared" si="356"/>
        <v>4630.5</v>
      </c>
      <c r="T551" s="12">
        <f t="shared" si="372"/>
        <v>51021.25</v>
      </c>
      <c r="U551" s="12">
        <f t="shared" si="373"/>
        <v>2915.5</v>
      </c>
      <c r="V551" s="12">
        <f t="shared" si="357"/>
        <v>857.5</v>
      </c>
      <c r="W551" s="15">
        <f t="shared" si="374"/>
        <v>30.377199999999998</v>
      </c>
      <c r="X551" s="12">
        <f t="shared" si="358"/>
        <v>26440.154999999999</v>
      </c>
      <c r="Y551" s="12">
        <f t="shared" si="375"/>
        <v>16647.505000000001</v>
      </c>
      <c r="Z551" s="12">
        <f t="shared" si="359"/>
        <v>4896.3249999999998</v>
      </c>
      <c r="AA551" s="12">
        <f t="shared" si="360"/>
        <v>279.78999999999996</v>
      </c>
      <c r="AB551" s="12">
        <f t="shared" si="361"/>
        <v>36.725278663869851</v>
      </c>
      <c r="AC551" s="15">
        <f t="shared" si="362"/>
        <v>3.2447213361301479</v>
      </c>
      <c r="AD551" s="15">
        <f t="shared" si="376"/>
        <v>17.662804687500028</v>
      </c>
      <c r="AE551" s="15">
        <f t="shared" si="377"/>
        <v>10.528216549138213</v>
      </c>
      <c r="AF551" s="15">
        <f t="shared" si="378"/>
        <v>311.97466942877298</v>
      </c>
      <c r="AG551" s="15">
        <f t="shared" si="379"/>
        <v>8.1178917591447283E-2</v>
      </c>
      <c r="AH551" s="15">
        <f t="shared" si="380"/>
        <v>8.1178917591447283E-2</v>
      </c>
      <c r="AI551" s="15">
        <f t="shared" si="381"/>
        <v>8.1178917591447277</v>
      </c>
      <c r="AJ551" s="7"/>
    </row>
    <row r="552" spans="1:36" x14ac:dyDescent="0.3">
      <c r="A552" s="14">
        <v>0.76</v>
      </c>
      <c r="B552" s="14">
        <v>661.5</v>
      </c>
      <c r="C552" s="14">
        <v>416.5</v>
      </c>
      <c r="D552" s="14">
        <v>122.5</v>
      </c>
      <c r="E552" s="14">
        <v>7</v>
      </c>
      <c r="F552" s="14">
        <v>40.71</v>
      </c>
      <c r="G552" s="12">
        <f t="shared" si="363"/>
        <v>0.5776</v>
      </c>
      <c r="H552" s="12">
        <f t="shared" si="364"/>
        <v>437582.25</v>
      </c>
      <c r="I552" s="12">
        <f t="shared" si="365"/>
        <v>173472.25</v>
      </c>
      <c r="J552" s="12">
        <f t="shared" si="366"/>
        <v>15006.25</v>
      </c>
      <c r="K552" s="12">
        <f t="shared" si="367"/>
        <v>49</v>
      </c>
      <c r="L552" s="12">
        <f t="shared" si="368"/>
        <v>1657.3041000000001</v>
      </c>
      <c r="M552" s="12">
        <f t="shared" si="353"/>
        <v>502.74</v>
      </c>
      <c r="N552" s="12">
        <f t="shared" si="369"/>
        <v>316.54000000000002</v>
      </c>
      <c r="O552" s="15">
        <f t="shared" si="370"/>
        <v>93.1</v>
      </c>
      <c r="P552" s="12">
        <f t="shared" si="354"/>
        <v>5.32</v>
      </c>
      <c r="Q552" s="12">
        <f t="shared" si="371"/>
        <v>275514.75</v>
      </c>
      <c r="R552" s="12">
        <f t="shared" si="355"/>
        <v>81033.75</v>
      </c>
      <c r="S552" s="12">
        <f t="shared" si="356"/>
        <v>4630.5</v>
      </c>
      <c r="T552" s="12">
        <f t="shared" si="372"/>
        <v>51021.25</v>
      </c>
      <c r="U552" s="12">
        <f t="shared" si="373"/>
        <v>2915.5</v>
      </c>
      <c r="V552" s="12">
        <f t="shared" si="357"/>
        <v>857.5</v>
      </c>
      <c r="W552" s="15">
        <f t="shared" si="374"/>
        <v>30.939600000000002</v>
      </c>
      <c r="X552" s="12">
        <f t="shared" si="358"/>
        <v>26929.665000000001</v>
      </c>
      <c r="Y552" s="12">
        <f t="shared" si="375"/>
        <v>16955.715</v>
      </c>
      <c r="Z552" s="12">
        <f t="shared" si="359"/>
        <v>4986.9750000000004</v>
      </c>
      <c r="AA552" s="12">
        <f t="shared" si="360"/>
        <v>284.97000000000003</v>
      </c>
      <c r="AB552" s="12">
        <f t="shared" si="361"/>
        <v>36.725278663869851</v>
      </c>
      <c r="AC552" s="15">
        <f t="shared" si="362"/>
        <v>3.9847213361301499</v>
      </c>
      <c r="AD552" s="15">
        <f t="shared" si="376"/>
        <v>18.40280468750003</v>
      </c>
      <c r="AE552" s="15">
        <f t="shared" si="377"/>
        <v>15.878004126610847</v>
      </c>
      <c r="AF552" s="15">
        <f t="shared" si="378"/>
        <v>338.66322036627309</v>
      </c>
      <c r="AG552" s="15">
        <f t="shared" si="379"/>
        <v>9.7880651833214191E-2</v>
      </c>
      <c r="AH552" s="15">
        <f t="shared" si="380"/>
        <v>9.7880651833214191E-2</v>
      </c>
      <c r="AI552" s="15">
        <f t="shared" si="381"/>
        <v>9.7880651833214198</v>
      </c>
      <c r="AJ552" s="7"/>
    </row>
    <row r="553" spans="1:36" x14ac:dyDescent="0.3">
      <c r="A553" s="14">
        <v>0.76</v>
      </c>
      <c r="B553" s="14">
        <v>661.5</v>
      </c>
      <c r="C553" s="14">
        <v>416.5</v>
      </c>
      <c r="D553" s="14">
        <v>122.5</v>
      </c>
      <c r="E553" s="14">
        <v>7</v>
      </c>
      <c r="F553" s="14">
        <v>40.43</v>
      </c>
      <c r="G553" s="12">
        <f t="shared" si="363"/>
        <v>0.5776</v>
      </c>
      <c r="H553" s="12">
        <f t="shared" si="364"/>
        <v>437582.25</v>
      </c>
      <c r="I553" s="12">
        <f t="shared" si="365"/>
        <v>173472.25</v>
      </c>
      <c r="J553" s="12">
        <f t="shared" si="366"/>
        <v>15006.25</v>
      </c>
      <c r="K553" s="12">
        <f t="shared" si="367"/>
        <v>49</v>
      </c>
      <c r="L553" s="12">
        <f t="shared" si="368"/>
        <v>1634.5849000000001</v>
      </c>
      <c r="M553" s="12">
        <f t="shared" si="353"/>
        <v>502.74</v>
      </c>
      <c r="N553" s="12">
        <f t="shared" si="369"/>
        <v>316.54000000000002</v>
      </c>
      <c r="O553" s="15">
        <f t="shared" si="370"/>
        <v>93.1</v>
      </c>
      <c r="P553" s="12">
        <f t="shared" si="354"/>
        <v>5.32</v>
      </c>
      <c r="Q553" s="12">
        <f t="shared" si="371"/>
        <v>275514.75</v>
      </c>
      <c r="R553" s="12">
        <f t="shared" si="355"/>
        <v>81033.75</v>
      </c>
      <c r="S553" s="12">
        <f t="shared" si="356"/>
        <v>4630.5</v>
      </c>
      <c r="T553" s="12">
        <f t="shared" si="372"/>
        <v>51021.25</v>
      </c>
      <c r="U553" s="12">
        <f t="shared" si="373"/>
        <v>2915.5</v>
      </c>
      <c r="V553" s="12">
        <f t="shared" si="357"/>
        <v>857.5</v>
      </c>
      <c r="W553" s="15">
        <f t="shared" si="374"/>
        <v>30.726800000000001</v>
      </c>
      <c r="X553" s="12">
        <f t="shared" si="358"/>
        <v>26744.445</v>
      </c>
      <c r="Y553" s="12">
        <f t="shared" si="375"/>
        <v>16839.095000000001</v>
      </c>
      <c r="Z553" s="12">
        <f t="shared" si="359"/>
        <v>4952.6750000000002</v>
      </c>
      <c r="AA553" s="12">
        <f t="shared" si="360"/>
        <v>283.01</v>
      </c>
      <c r="AB553" s="12">
        <f t="shared" si="361"/>
        <v>36.725278663869851</v>
      </c>
      <c r="AC553" s="15">
        <f t="shared" si="362"/>
        <v>3.7047213361301488</v>
      </c>
      <c r="AD553" s="15">
        <f t="shared" si="376"/>
        <v>18.122804687500029</v>
      </c>
      <c r="AE553" s="15">
        <f t="shared" si="377"/>
        <v>13.724960178377955</v>
      </c>
      <c r="AF553" s="15">
        <f t="shared" si="378"/>
        <v>328.436049741273</v>
      </c>
      <c r="AG553" s="15">
        <f t="shared" si="379"/>
        <v>9.1632978880290594E-2</v>
      </c>
      <c r="AH553" s="15">
        <f t="shared" si="380"/>
        <v>9.1632978880290594E-2</v>
      </c>
      <c r="AI553" s="15">
        <f t="shared" si="381"/>
        <v>9.1632978880290601</v>
      </c>
      <c r="AJ553" s="7"/>
    </row>
    <row r="554" spans="1:36" x14ac:dyDescent="0.3">
      <c r="A554" s="14">
        <v>0.74</v>
      </c>
      <c r="B554" s="14">
        <v>686</v>
      </c>
      <c r="C554" s="14">
        <v>245</v>
      </c>
      <c r="D554" s="14">
        <v>220.5</v>
      </c>
      <c r="E554" s="14">
        <v>3.5</v>
      </c>
      <c r="F554" s="14">
        <v>14.52</v>
      </c>
      <c r="G554" s="12">
        <f t="shared" si="363"/>
        <v>0.54759999999999998</v>
      </c>
      <c r="H554" s="12">
        <f t="shared" si="364"/>
        <v>470596</v>
      </c>
      <c r="I554" s="12">
        <f t="shared" si="365"/>
        <v>60025</v>
      </c>
      <c r="J554" s="12">
        <f t="shared" si="366"/>
        <v>48620.25</v>
      </c>
      <c r="K554" s="12">
        <f t="shared" si="367"/>
        <v>12.25</v>
      </c>
      <c r="L554" s="12">
        <f t="shared" si="368"/>
        <v>210.8304</v>
      </c>
      <c r="M554" s="12">
        <f t="shared" si="353"/>
        <v>507.64</v>
      </c>
      <c r="N554" s="12">
        <f t="shared" si="369"/>
        <v>181.3</v>
      </c>
      <c r="O554" s="15">
        <f t="shared" si="370"/>
        <v>163.16999999999999</v>
      </c>
      <c r="P554" s="12">
        <f t="shared" si="354"/>
        <v>2.59</v>
      </c>
      <c r="Q554" s="12">
        <f t="shared" si="371"/>
        <v>168070</v>
      </c>
      <c r="R554" s="12">
        <f t="shared" si="355"/>
        <v>151263</v>
      </c>
      <c r="S554" s="12">
        <f t="shared" si="356"/>
        <v>2401</v>
      </c>
      <c r="T554" s="12">
        <f t="shared" si="372"/>
        <v>54022.5</v>
      </c>
      <c r="U554" s="12">
        <f t="shared" si="373"/>
        <v>857.5</v>
      </c>
      <c r="V554" s="12">
        <f t="shared" si="357"/>
        <v>771.75</v>
      </c>
      <c r="W554" s="15">
        <f t="shared" si="374"/>
        <v>10.7448</v>
      </c>
      <c r="X554" s="12">
        <f t="shared" si="358"/>
        <v>9960.7199999999993</v>
      </c>
      <c r="Y554" s="12">
        <f t="shared" si="375"/>
        <v>3557.4</v>
      </c>
      <c r="Z554" s="12">
        <f t="shared" si="359"/>
        <v>3201.66</v>
      </c>
      <c r="AA554" s="12">
        <f t="shared" si="360"/>
        <v>50.82</v>
      </c>
      <c r="AB554" s="12">
        <f t="shared" si="361"/>
        <v>10.857851627883971</v>
      </c>
      <c r="AC554" s="15">
        <f t="shared" si="362"/>
        <v>3.6621483721160288</v>
      </c>
      <c r="AD554" s="15">
        <f t="shared" si="376"/>
        <v>-7.7871953124999713</v>
      </c>
      <c r="AE554" s="15">
        <f t="shared" si="377"/>
        <v>13.41133069939208</v>
      </c>
      <c r="AF554" s="15">
        <f t="shared" si="378"/>
        <v>60.640410835021527</v>
      </c>
      <c r="AG554" s="15">
        <f t="shared" si="379"/>
        <v>0.25221407521460254</v>
      </c>
      <c r="AH554" s="15">
        <f t="shared" si="380"/>
        <v>0.25221407521460254</v>
      </c>
      <c r="AI554" s="15">
        <f t="shared" si="381"/>
        <v>25.221407521460254</v>
      </c>
      <c r="AJ554" s="7"/>
    </row>
    <row r="555" spans="1:36" x14ac:dyDescent="0.3">
      <c r="A555" s="14">
        <v>0.74</v>
      </c>
      <c r="B555" s="14">
        <v>686</v>
      </c>
      <c r="C555" s="14">
        <v>245</v>
      </c>
      <c r="D555" s="14">
        <v>220.5</v>
      </c>
      <c r="E555" s="14">
        <v>3.5</v>
      </c>
      <c r="F555" s="14">
        <v>14.61</v>
      </c>
      <c r="G555" s="12">
        <f t="shared" si="363"/>
        <v>0.54759999999999998</v>
      </c>
      <c r="H555" s="12">
        <f t="shared" si="364"/>
        <v>470596</v>
      </c>
      <c r="I555" s="12">
        <f t="shared" si="365"/>
        <v>60025</v>
      </c>
      <c r="J555" s="12">
        <f t="shared" si="366"/>
        <v>48620.25</v>
      </c>
      <c r="K555" s="12">
        <f t="shared" si="367"/>
        <v>12.25</v>
      </c>
      <c r="L555" s="12">
        <f t="shared" si="368"/>
        <v>213.45209999999997</v>
      </c>
      <c r="M555" s="12">
        <f t="shared" si="353"/>
        <v>507.64</v>
      </c>
      <c r="N555" s="12">
        <f t="shared" si="369"/>
        <v>181.3</v>
      </c>
      <c r="O555" s="15">
        <f t="shared" si="370"/>
        <v>163.16999999999999</v>
      </c>
      <c r="P555" s="12">
        <f t="shared" si="354"/>
        <v>2.59</v>
      </c>
      <c r="Q555" s="12">
        <f t="shared" si="371"/>
        <v>168070</v>
      </c>
      <c r="R555" s="12">
        <f t="shared" si="355"/>
        <v>151263</v>
      </c>
      <c r="S555" s="12">
        <f t="shared" si="356"/>
        <v>2401</v>
      </c>
      <c r="T555" s="12">
        <f t="shared" si="372"/>
        <v>54022.5</v>
      </c>
      <c r="U555" s="12">
        <f t="shared" si="373"/>
        <v>857.5</v>
      </c>
      <c r="V555" s="12">
        <f t="shared" si="357"/>
        <v>771.75</v>
      </c>
      <c r="W555" s="15">
        <f t="shared" si="374"/>
        <v>10.811399999999999</v>
      </c>
      <c r="X555" s="12">
        <f t="shared" si="358"/>
        <v>10022.459999999999</v>
      </c>
      <c r="Y555" s="12">
        <f t="shared" si="375"/>
        <v>3579.45</v>
      </c>
      <c r="Z555" s="12">
        <f t="shared" si="359"/>
        <v>3221.5049999999997</v>
      </c>
      <c r="AA555" s="12">
        <f t="shared" si="360"/>
        <v>51.134999999999998</v>
      </c>
      <c r="AB555" s="12">
        <f t="shared" si="361"/>
        <v>10.857851627883971</v>
      </c>
      <c r="AC555" s="15">
        <f t="shared" si="362"/>
        <v>3.7521483721160287</v>
      </c>
      <c r="AD555" s="15">
        <f t="shared" si="376"/>
        <v>-7.6971953124999715</v>
      </c>
      <c r="AE555" s="15">
        <f t="shared" si="377"/>
        <v>14.078617406372965</v>
      </c>
      <c r="AF555" s="15">
        <f t="shared" si="378"/>
        <v>59.246815678771533</v>
      </c>
      <c r="AG555" s="15">
        <f t="shared" si="379"/>
        <v>0.25682055935085757</v>
      </c>
      <c r="AH555" s="15">
        <f t="shared" si="380"/>
        <v>0.25682055935085757</v>
      </c>
      <c r="AI555" s="15">
        <f t="shared" si="381"/>
        <v>25.682055935085756</v>
      </c>
      <c r="AJ555" s="7"/>
    </row>
    <row r="556" spans="1:36" x14ac:dyDescent="0.3">
      <c r="A556" s="14">
        <v>0.74</v>
      </c>
      <c r="B556" s="14">
        <v>686</v>
      </c>
      <c r="C556" s="14">
        <v>245</v>
      </c>
      <c r="D556" s="14">
        <v>220.5</v>
      </c>
      <c r="E556" s="14">
        <v>3.5</v>
      </c>
      <c r="F556" s="14">
        <v>14.5</v>
      </c>
      <c r="G556" s="12">
        <f t="shared" si="363"/>
        <v>0.54759999999999998</v>
      </c>
      <c r="H556" s="12">
        <f t="shared" si="364"/>
        <v>470596</v>
      </c>
      <c r="I556" s="12">
        <f t="shared" si="365"/>
        <v>60025</v>
      </c>
      <c r="J556" s="12">
        <f t="shared" si="366"/>
        <v>48620.25</v>
      </c>
      <c r="K556" s="12">
        <f t="shared" si="367"/>
        <v>12.25</v>
      </c>
      <c r="L556" s="12">
        <f t="shared" si="368"/>
        <v>210.25</v>
      </c>
      <c r="M556" s="12">
        <f t="shared" si="353"/>
        <v>507.64</v>
      </c>
      <c r="N556" s="12">
        <f t="shared" si="369"/>
        <v>181.3</v>
      </c>
      <c r="O556" s="15">
        <f t="shared" si="370"/>
        <v>163.16999999999999</v>
      </c>
      <c r="P556" s="12">
        <f t="shared" si="354"/>
        <v>2.59</v>
      </c>
      <c r="Q556" s="12">
        <f t="shared" si="371"/>
        <v>168070</v>
      </c>
      <c r="R556" s="12">
        <f t="shared" si="355"/>
        <v>151263</v>
      </c>
      <c r="S556" s="12">
        <f t="shared" si="356"/>
        <v>2401</v>
      </c>
      <c r="T556" s="12">
        <f t="shared" si="372"/>
        <v>54022.5</v>
      </c>
      <c r="U556" s="12">
        <f t="shared" si="373"/>
        <v>857.5</v>
      </c>
      <c r="V556" s="12">
        <f t="shared" si="357"/>
        <v>771.75</v>
      </c>
      <c r="W556" s="15">
        <f t="shared" si="374"/>
        <v>10.73</v>
      </c>
      <c r="X556" s="12">
        <f t="shared" si="358"/>
        <v>9947</v>
      </c>
      <c r="Y556" s="12">
        <f t="shared" si="375"/>
        <v>3552.5</v>
      </c>
      <c r="Z556" s="12">
        <f t="shared" si="359"/>
        <v>3197.25</v>
      </c>
      <c r="AA556" s="12">
        <f t="shared" si="360"/>
        <v>50.75</v>
      </c>
      <c r="AB556" s="12">
        <f t="shared" si="361"/>
        <v>10.857851627883971</v>
      </c>
      <c r="AC556" s="15">
        <f t="shared" si="362"/>
        <v>3.6421483721160293</v>
      </c>
      <c r="AD556" s="15">
        <f t="shared" si="376"/>
        <v>-7.8071953124999709</v>
      </c>
      <c r="AE556" s="15">
        <f t="shared" si="377"/>
        <v>13.265244764507441</v>
      </c>
      <c r="AF556" s="15">
        <f t="shared" si="378"/>
        <v>60.952298647521516</v>
      </c>
      <c r="AG556" s="15">
        <f t="shared" si="379"/>
        <v>0.25118264635282961</v>
      </c>
      <c r="AH556" s="15">
        <f t="shared" si="380"/>
        <v>0.25118264635282961</v>
      </c>
      <c r="AI556" s="15">
        <f t="shared" si="381"/>
        <v>25.118264635282962</v>
      </c>
      <c r="AJ556" s="7"/>
    </row>
    <row r="557" spans="1:36" x14ac:dyDescent="0.3">
      <c r="A557" s="14">
        <v>0.74</v>
      </c>
      <c r="B557" s="14">
        <v>686</v>
      </c>
      <c r="C557" s="14">
        <v>245</v>
      </c>
      <c r="D557" s="14">
        <v>220.5</v>
      </c>
      <c r="E557" s="14">
        <v>3.5</v>
      </c>
      <c r="F557" s="14">
        <v>14.55</v>
      </c>
      <c r="G557" s="12">
        <f t="shared" si="363"/>
        <v>0.54759999999999998</v>
      </c>
      <c r="H557" s="12">
        <f t="shared" si="364"/>
        <v>470596</v>
      </c>
      <c r="I557" s="12">
        <f t="shared" si="365"/>
        <v>60025</v>
      </c>
      <c r="J557" s="12">
        <f t="shared" si="366"/>
        <v>48620.25</v>
      </c>
      <c r="K557" s="12">
        <f t="shared" si="367"/>
        <v>12.25</v>
      </c>
      <c r="L557" s="12">
        <f t="shared" si="368"/>
        <v>211.70250000000001</v>
      </c>
      <c r="M557" s="12">
        <f t="shared" si="353"/>
        <v>507.64</v>
      </c>
      <c r="N557" s="12">
        <f t="shared" si="369"/>
        <v>181.3</v>
      </c>
      <c r="O557" s="15">
        <f t="shared" si="370"/>
        <v>163.16999999999999</v>
      </c>
      <c r="P557" s="12">
        <f t="shared" si="354"/>
        <v>2.59</v>
      </c>
      <c r="Q557" s="12">
        <f t="shared" si="371"/>
        <v>168070</v>
      </c>
      <c r="R557" s="12">
        <f t="shared" si="355"/>
        <v>151263</v>
      </c>
      <c r="S557" s="12">
        <f t="shared" si="356"/>
        <v>2401</v>
      </c>
      <c r="T557" s="12">
        <f t="shared" si="372"/>
        <v>54022.5</v>
      </c>
      <c r="U557" s="12">
        <f t="shared" si="373"/>
        <v>857.5</v>
      </c>
      <c r="V557" s="12">
        <f t="shared" si="357"/>
        <v>771.75</v>
      </c>
      <c r="W557" s="15">
        <f t="shared" si="374"/>
        <v>10.767000000000001</v>
      </c>
      <c r="X557" s="12">
        <f t="shared" si="358"/>
        <v>9981.3000000000011</v>
      </c>
      <c r="Y557" s="12">
        <f t="shared" si="375"/>
        <v>3564.75</v>
      </c>
      <c r="Z557" s="12">
        <f t="shared" si="359"/>
        <v>3208.2750000000001</v>
      </c>
      <c r="AA557" s="12">
        <f t="shared" si="360"/>
        <v>50.925000000000004</v>
      </c>
      <c r="AB557" s="12">
        <f t="shared" si="361"/>
        <v>10.857851627883971</v>
      </c>
      <c r="AC557" s="15">
        <f t="shared" si="362"/>
        <v>3.69214837211603</v>
      </c>
      <c r="AD557" s="15">
        <f t="shared" si="376"/>
        <v>-7.7571953124999702</v>
      </c>
      <c r="AE557" s="15">
        <f t="shared" si="377"/>
        <v>13.63195960171905</v>
      </c>
      <c r="AF557" s="15">
        <f t="shared" si="378"/>
        <v>60.174079116271507</v>
      </c>
      <c r="AG557" s="15">
        <f t="shared" si="379"/>
        <v>0.25375590186364466</v>
      </c>
      <c r="AH557" s="15">
        <f t="shared" si="380"/>
        <v>0.25375590186364466</v>
      </c>
      <c r="AI557" s="15">
        <f t="shared" si="381"/>
        <v>25.375590186364466</v>
      </c>
      <c r="AJ557" s="7"/>
    </row>
    <row r="558" spans="1:36" x14ac:dyDescent="0.3">
      <c r="A558" s="14">
        <v>0.71</v>
      </c>
      <c r="B558" s="14">
        <v>710.5</v>
      </c>
      <c r="C558" s="14">
        <v>269.5</v>
      </c>
      <c r="D558" s="14">
        <v>220.5</v>
      </c>
      <c r="E558" s="14">
        <v>3.5</v>
      </c>
      <c r="F558" s="14">
        <v>14.51</v>
      </c>
      <c r="G558" s="12">
        <f t="shared" si="363"/>
        <v>0.50409999999999999</v>
      </c>
      <c r="H558" s="12">
        <f t="shared" si="364"/>
        <v>504810.25</v>
      </c>
      <c r="I558" s="12">
        <f t="shared" si="365"/>
        <v>72630.25</v>
      </c>
      <c r="J558" s="12">
        <f t="shared" si="366"/>
        <v>48620.25</v>
      </c>
      <c r="K558" s="12">
        <f t="shared" si="367"/>
        <v>12.25</v>
      </c>
      <c r="L558" s="12">
        <f t="shared" si="368"/>
        <v>210.5401</v>
      </c>
      <c r="M558" s="12">
        <f t="shared" si="353"/>
        <v>504.45499999999998</v>
      </c>
      <c r="N558" s="12">
        <f t="shared" si="369"/>
        <v>191.345</v>
      </c>
      <c r="O558" s="15">
        <f t="shared" si="370"/>
        <v>156.55499999999998</v>
      </c>
      <c r="P558" s="12">
        <f t="shared" si="354"/>
        <v>2.4849999999999999</v>
      </c>
      <c r="Q558" s="12">
        <f t="shared" si="371"/>
        <v>191479.75</v>
      </c>
      <c r="R558" s="12">
        <f t="shared" si="355"/>
        <v>156665.25</v>
      </c>
      <c r="S558" s="12">
        <f t="shared" si="356"/>
        <v>2486.75</v>
      </c>
      <c r="T558" s="12">
        <f t="shared" si="372"/>
        <v>59424.75</v>
      </c>
      <c r="U558" s="12">
        <f t="shared" si="373"/>
        <v>943.25</v>
      </c>
      <c r="V558" s="12">
        <f t="shared" si="357"/>
        <v>771.75</v>
      </c>
      <c r="W558" s="15">
        <f t="shared" si="374"/>
        <v>10.302099999999999</v>
      </c>
      <c r="X558" s="12">
        <f t="shared" si="358"/>
        <v>10309.355</v>
      </c>
      <c r="Y558" s="12">
        <f t="shared" si="375"/>
        <v>3910.4450000000002</v>
      </c>
      <c r="Z558" s="12">
        <f t="shared" si="359"/>
        <v>3199.4549999999999</v>
      </c>
      <c r="AA558" s="12">
        <f t="shared" si="360"/>
        <v>50.784999999999997</v>
      </c>
      <c r="AB558" s="12">
        <f t="shared" si="361"/>
        <v>12.152389075022025</v>
      </c>
      <c r="AC558" s="15">
        <f t="shared" si="362"/>
        <v>2.3576109249779744</v>
      </c>
      <c r="AD558" s="15">
        <f t="shared" si="376"/>
        <v>-7.7971953124999711</v>
      </c>
      <c r="AE558" s="15">
        <f t="shared" si="377"/>
        <v>5.5583292735755006</v>
      </c>
      <c r="AF558" s="15">
        <f t="shared" si="378"/>
        <v>60.796254741271525</v>
      </c>
      <c r="AG558" s="15">
        <f t="shared" si="379"/>
        <v>0.16248180048090796</v>
      </c>
      <c r="AH558" s="15">
        <f t="shared" si="380"/>
        <v>0.16248180048090796</v>
      </c>
      <c r="AI558" s="15">
        <f t="shared" si="381"/>
        <v>16.248180048090795</v>
      </c>
      <c r="AJ558" s="7"/>
    </row>
    <row r="559" spans="1:36" x14ac:dyDescent="0.3">
      <c r="A559" s="14">
        <v>0.71</v>
      </c>
      <c r="B559" s="14">
        <v>710.5</v>
      </c>
      <c r="C559" s="14">
        <v>269.5</v>
      </c>
      <c r="D559" s="14">
        <v>220.5</v>
      </c>
      <c r="E559" s="14">
        <v>3.5</v>
      </c>
      <c r="F559" s="14">
        <v>14.6</v>
      </c>
      <c r="G559" s="12">
        <f t="shared" si="363"/>
        <v>0.50409999999999999</v>
      </c>
      <c r="H559" s="12">
        <f t="shared" si="364"/>
        <v>504810.25</v>
      </c>
      <c r="I559" s="12">
        <f t="shared" si="365"/>
        <v>72630.25</v>
      </c>
      <c r="J559" s="12">
        <f t="shared" si="366"/>
        <v>48620.25</v>
      </c>
      <c r="K559" s="12">
        <f t="shared" si="367"/>
        <v>12.25</v>
      </c>
      <c r="L559" s="12">
        <f t="shared" si="368"/>
        <v>213.16</v>
      </c>
      <c r="M559" s="12">
        <f t="shared" si="353"/>
        <v>504.45499999999998</v>
      </c>
      <c r="N559" s="12">
        <f t="shared" si="369"/>
        <v>191.345</v>
      </c>
      <c r="O559" s="15">
        <f t="shared" si="370"/>
        <v>156.55499999999998</v>
      </c>
      <c r="P559" s="12">
        <f t="shared" si="354"/>
        <v>2.4849999999999999</v>
      </c>
      <c r="Q559" s="12">
        <f t="shared" si="371"/>
        <v>191479.75</v>
      </c>
      <c r="R559" s="12">
        <f t="shared" si="355"/>
        <v>156665.25</v>
      </c>
      <c r="S559" s="12">
        <f t="shared" si="356"/>
        <v>2486.75</v>
      </c>
      <c r="T559" s="12">
        <f t="shared" si="372"/>
        <v>59424.75</v>
      </c>
      <c r="U559" s="12">
        <f t="shared" si="373"/>
        <v>943.25</v>
      </c>
      <c r="V559" s="12">
        <f t="shared" si="357"/>
        <v>771.75</v>
      </c>
      <c r="W559" s="15">
        <f t="shared" si="374"/>
        <v>10.366</v>
      </c>
      <c r="X559" s="12">
        <f t="shared" si="358"/>
        <v>10373.299999999999</v>
      </c>
      <c r="Y559" s="12">
        <f t="shared" si="375"/>
        <v>3934.7</v>
      </c>
      <c r="Z559" s="12">
        <f t="shared" si="359"/>
        <v>3219.2999999999997</v>
      </c>
      <c r="AA559" s="12">
        <f t="shared" si="360"/>
        <v>51.1</v>
      </c>
      <c r="AB559" s="12">
        <f t="shared" si="361"/>
        <v>12.152389075022025</v>
      </c>
      <c r="AC559" s="15">
        <f t="shared" si="362"/>
        <v>2.4476109249779743</v>
      </c>
      <c r="AD559" s="15">
        <f t="shared" si="376"/>
        <v>-7.7071953124999713</v>
      </c>
      <c r="AE559" s="15">
        <f t="shared" si="377"/>
        <v>5.9907992400715351</v>
      </c>
      <c r="AF559" s="15">
        <f t="shared" si="378"/>
        <v>59.400859585021529</v>
      </c>
      <c r="AG559" s="15">
        <f t="shared" si="379"/>
        <v>0.16764458390260098</v>
      </c>
      <c r="AH559" s="15">
        <f t="shared" si="380"/>
        <v>0.16764458390260098</v>
      </c>
      <c r="AI559" s="15">
        <f t="shared" si="381"/>
        <v>16.764458390260099</v>
      </c>
      <c r="AJ559" s="7"/>
    </row>
    <row r="560" spans="1:36" x14ac:dyDescent="0.3">
      <c r="A560" s="14">
        <v>0.71</v>
      </c>
      <c r="B560" s="14">
        <v>710.5</v>
      </c>
      <c r="C560" s="14">
        <v>269.5</v>
      </c>
      <c r="D560" s="14">
        <v>220.5</v>
      </c>
      <c r="E560" s="14">
        <v>3.5</v>
      </c>
      <c r="F560" s="14">
        <v>14.5</v>
      </c>
      <c r="G560" s="12">
        <f t="shared" si="363"/>
        <v>0.50409999999999999</v>
      </c>
      <c r="H560" s="12">
        <f t="shared" si="364"/>
        <v>504810.25</v>
      </c>
      <c r="I560" s="12">
        <f t="shared" si="365"/>
        <v>72630.25</v>
      </c>
      <c r="J560" s="12">
        <f t="shared" si="366"/>
        <v>48620.25</v>
      </c>
      <c r="K560" s="12">
        <f t="shared" si="367"/>
        <v>12.25</v>
      </c>
      <c r="L560" s="12">
        <f t="shared" si="368"/>
        <v>210.25</v>
      </c>
      <c r="M560" s="12">
        <f t="shared" si="353"/>
        <v>504.45499999999998</v>
      </c>
      <c r="N560" s="12">
        <f t="shared" si="369"/>
        <v>191.345</v>
      </c>
      <c r="O560" s="15">
        <f t="shared" si="370"/>
        <v>156.55499999999998</v>
      </c>
      <c r="P560" s="12">
        <f t="shared" si="354"/>
        <v>2.4849999999999999</v>
      </c>
      <c r="Q560" s="12">
        <f t="shared" si="371"/>
        <v>191479.75</v>
      </c>
      <c r="R560" s="12">
        <f t="shared" si="355"/>
        <v>156665.25</v>
      </c>
      <c r="S560" s="12">
        <f t="shared" si="356"/>
        <v>2486.75</v>
      </c>
      <c r="T560" s="12">
        <f t="shared" si="372"/>
        <v>59424.75</v>
      </c>
      <c r="U560" s="12">
        <f t="shared" si="373"/>
        <v>943.25</v>
      </c>
      <c r="V560" s="12">
        <f t="shared" si="357"/>
        <v>771.75</v>
      </c>
      <c r="W560" s="15">
        <f t="shared" si="374"/>
        <v>10.295</v>
      </c>
      <c r="X560" s="12">
        <f t="shared" si="358"/>
        <v>10302.25</v>
      </c>
      <c r="Y560" s="12">
        <f t="shared" si="375"/>
        <v>3907.75</v>
      </c>
      <c r="Z560" s="12">
        <f t="shared" si="359"/>
        <v>3197.25</v>
      </c>
      <c r="AA560" s="12">
        <f t="shared" si="360"/>
        <v>50.75</v>
      </c>
      <c r="AB560" s="12">
        <f t="shared" si="361"/>
        <v>12.152389075022025</v>
      </c>
      <c r="AC560" s="15">
        <f t="shared" si="362"/>
        <v>2.3476109249779746</v>
      </c>
      <c r="AD560" s="15">
        <f t="shared" si="376"/>
        <v>-7.8071953124999709</v>
      </c>
      <c r="AE560" s="15">
        <f t="shared" si="377"/>
        <v>5.5112770550759418</v>
      </c>
      <c r="AF560" s="15">
        <f t="shared" si="378"/>
        <v>60.952298647521516</v>
      </c>
      <c r="AG560" s="15">
        <f t="shared" si="379"/>
        <v>0.16190420172261893</v>
      </c>
      <c r="AH560" s="15">
        <f t="shared" si="380"/>
        <v>0.16190420172261893</v>
      </c>
      <c r="AI560" s="15">
        <f t="shared" si="381"/>
        <v>16.190420172261895</v>
      </c>
      <c r="AJ560" s="7"/>
    </row>
    <row r="561" spans="1:36" x14ac:dyDescent="0.3">
      <c r="A561" s="14">
        <v>0.71</v>
      </c>
      <c r="B561" s="14">
        <v>710.5</v>
      </c>
      <c r="C561" s="14">
        <v>269.5</v>
      </c>
      <c r="D561" s="14">
        <v>220.5</v>
      </c>
      <c r="E561" s="14">
        <v>3.5</v>
      </c>
      <c r="F561" s="14">
        <v>14.58</v>
      </c>
      <c r="G561" s="12">
        <f t="shared" si="363"/>
        <v>0.50409999999999999</v>
      </c>
      <c r="H561" s="12">
        <f t="shared" si="364"/>
        <v>504810.25</v>
      </c>
      <c r="I561" s="12">
        <f t="shared" si="365"/>
        <v>72630.25</v>
      </c>
      <c r="J561" s="12">
        <f t="shared" si="366"/>
        <v>48620.25</v>
      </c>
      <c r="K561" s="12">
        <f t="shared" si="367"/>
        <v>12.25</v>
      </c>
      <c r="L561" s="12">
        <f t="shared" si="368"/>
        <v>212.57640000000001</v>
      </c>
      <c r="M561" s="12">
        <f t="shared" si="353"/>
        <v>504.45499999999998</v>
      </c>
      <c r="N561" s="12">
        <f t="shared" si="369"/>
        <v>191.345</v>
      </c>
      <c r="O561" s="15">
        <f t="shared" si="370"/>
        <v>156.55499999999998</v>
      </c>
      <c r="P561" s="12">
        <f t="shared" si="354"/>
        <v>2.4849999999999999</v>
      </c>
      <c r="Q561" s="12">
        <f t="shared" si="371"/>
        <v>191479.75</v>
      </c>
      <c r="R561" s="12">
        <f t="shared" si="355"/>
        <v>156665.25</v>
      </c>
      <c r="S561" s="12">
        <f t="shared" si="356"/>
        <v>2486.75</v>
      </c>
      <c r="T561" s="12">
        <f t="shared" si="372"/>
        <v>59424.75</v>
      </c>
      <c r="U561" s="12">
        <f t="shared" si="373"/>
        <v>943.25</v>
      </c>
      <c r="V561" s="12">
        <f t="shared" si="357"/>
        <v>771.75</v>
      </c>
      <c r="W561" s="15">
        <f t="shared" si="374"/>
        <v>10.351799999999999</v>
      </c>
      <c r="X561" s="12">
        <f t="shared" si="358"/>
        <v>10359.09</v>
      </c>
      <c r="Y561" s="12">
        <f t="shared" si="375"/>
        <v>3929.31</v>
      </c>
      <c r="Z561" s="12">
        <f t="shared" si="359"/>
        <v>3214.89</v>
      </c>
      <c r="AA561" s="12">
        <f t="shared" si="360"/>
        <v>51.03</v>
      </c>
      <c r="AB561" s="12">
        <f t="shared" si="361"/>
        <v>12.152389075022025</v>
      </c>
      <c r="AC561" s="15">
        <f t="shared" si="362"/>
        <v>2.4276109249779747</v>
      </c>
      <c r="AD561" s="15">
        <f t="shared" si="376"/>
        <v>-7.7271953124999708</v>
      </c>
      <c r="AE561" s="15">
        <f t="shared" si="377"/>
        <v>5.8932948030724175</v>
      </c>
      <c r="AF561" s="15">
        <f t="shared" si="378"/>
        <v>59.709547397521519</v>
      </c>
      <c r="AG561" s="15">
        <f t="shared" si="379"/>
        <v>0.16650280692578701</v>
      </c>
      <c r="AH561" s="15">
        <f t="shared" si="380"/>
        <v>0.16650280692578701</v>
      </c>
      <c r="AI561" s="15">
        <f t="shared" si="381"/>
        <v>16.650280692578701</v>
      </c>
      <c r="AJ561" s="7"/>
    </row>
    <row r="562" spans="1:36" x14ac:dyDescent="0.3">
      <c r="A562" s="14">
        <v>0.69</v>
      </c>
      <c r="B562" s="14">
        <v>735</v>
      </c>
      <c r="C562" s="14">
        <v>294</v>
      </c>
      <c r="D562" s="14">
        <v>220.5</v>
      </c>
      <c r="E562" s="14">
        <v>3.5</v>
      </c>
      <c r="F562" s="14">
        <v>14.51</v>
      </c>
      <c r="G562" s="12">
        <f t="shared" si="363"/>
        <v>0.47609999999999991</v>
      </c>
      <c r="H562" s="12">
        <f t="shared" si="364"/>
        <v>540225</v>
      </c>
      <c r="I562" s="12">
        <f t="shared" si="365"/>
        <v>86436</v>
      </c>
      <c r="J562" s="12">
        <f t="shared" si="366"/>
        <v>48620.25</v>
      </c>
      <c r="K562" s="12">
        <f t="shared" si="367"/>
        <v>12.25</v>
      </c>
      <c r="L562" s="12">
        <f t="shared" si="368"/>
        <v>210.5401</v>
      </c>
      <c r="M562" s="12">
        <f t="shared" si="353"/>
        <v>507.15</v>
      </c>
      <c r="N562" s="12">
        <f t="shared" si="369"/>
        <v>202.85999999999999</v>
      </c>
      <c r="O562" s="15">
        <f t="shared" si="370"/>
        <v>152.14499999999998</v>
      </c>
      <c r="P562" s="12">
        <f t="shared" si="354"/>
        <v>2.415</v>
      </c>
      <c r="Q562" s="12">
        <f t="shared" si="371"/>
        <v>216090</v>
      </c>
      <c r="R562" s="12">
        <f t="shared" si="355"/>
        <v>162067.5</v>
      </c>
      <c r="S562" s="12">
        <f t="shared" si="356"/>
        <v>2572.5</v>
      </c>
      <c r="T562" s="12">
        <f t="shared" si="372"/>
        <v>64827</v>
      </c>
      <c r="U562" s="12">
        <f t="shared" si="373"/>
        <v>1029</v>
      </c>
      <c r="V562" s="12">
        <f t="shared" si="357"/>
        <v>771.75</v>
      </c>
      <c r="W562" s="15">
        <f t="shared" si="374"/>
        <v>10.011899999999999</v>
      </c>
      <c r="X562" s="12">
        <f t="shared" si="358"/>
        <v>10664.85</v>
      </c>
      <c r="Y562" s="12">
        <f t="shared" si="375"/>
        <v>4265.9399999999996</v>
      </c>
      <c r="Z562" s="12">
        <f t="shared" si="359"/>
        <v>3199.4549999999999</v>
      </c>
      <c r="AA562" s="12">
        <f t="shared" si="360"/>
        <v>50.784999999999997</v>
      </c>
      <c r="AB562" s="12">
        <f t="shared" si="361"/>
        <v>12.799192204392508</v>
      </c>
      <c r="AC562" s="15">
        <f t="shared" si="362"/>
        <v>1.7108077956074919</v>
      </c>
      <c r="AD562" s="15">
        <f t="shared" si="376"/>
        <v>-7.7971953124999711</v>
      </c>
      <c r="AE562" s="15">
        <f t="shared" si="377"/>
        <v>2.9268633135113657</v>
      </c>
      <c r="AF562" s="15">
        <f t="shared" si="378"/>
        <v>60.796254741271525</v>
      </c>
      <c r="AG562" s="15">
        <f t="shared" si="379"/>
        <v>0.11790543043469964</v>
      </c>
      <c r="AH562" s="15">
        <f t="shared" si="380"/>
        <v>0.11790543043469964</v>
      </c>
      <c r="AI562" s="15">
        <f t="shared" si="381"/>
        <v>11.790543043469965</v>
      </c>
      <c r="AJ562" s="7"/>
    </row>
    <row r="563" spans="1:36" x14ac:dyDescent="0.3">
      <c r="A563" s="14">
        <v>0.69</v>
      </c>
      <c r="B563" s="14">
        <v>735</v>
      </c>
      <c r="C563" s="14">
        <v>294</v>
      </c>
      <c r="D563" s="14">
        <v>220.5</v>
      </c>
      <c r="E563" s="14">
        <v>3.5</v>
      </c>
      <c r="F563" s="14">
        <v>14.7</v>
      </c>
      <c r="G563" s="12">
        <f t="shared" si="363"/>
        <v>0.47609999999999991</v>
      </c>
      <c r="H563" s="12">
        <f t="shared" si="364"/>
        <v>540225</v>
      </c>
      <c r="I563" s="12">
        <f t="shared" si="365"/>
        <v>86436</v>
      </c>
      <c r="J563" s="12">
        <f t="shared" si="366"/>
        <v>48620.25</v>
      </c>
      <c r="K563" s="12">
        <f t="shared" si="367"/>
        <v>12.25</v>
      </c>
      <c r="L563" s="12">
        <f t="shared" si="368"/>
        <v>216.08999999999997</v>
      </c>
      <c r="M563" s="12">
        <f t="shared" si="353"/>
        <v>507.15</v>
      </c>
      <c r="N563" s="12">
        <f t="shared" si="369"/>
        <v>202.85999999999999</v>
      </c>
      <c r="O563" s="15">
        <f t="shared" si="370"/>
        <v>152.14499999999998</v>
      </c>
      <c r="P563" s="12">
        <f t="shared" si="354"/>
        <v>2.415</v>
      </c>
      <c r="Q563" s="12">
        <f t="shared" si="371"/>
        <v>216090</v>
      </c>
      <c r="R563" s="12">
        <f t="shared" si="355"/>
        <v>162067.5</v>
      </c>
      <c r="S563" s="12">
        <f t="shared" si="356"/>
        <v>2572.5</v>
      </c>
      <c r="T563" s="12">
        <f t="shared" si="372"/>
        <v>64827</v>
      </c>
      <c r="U563" s="12">
        <f t="shared" si="373"/>
        <v>1029</v>
      </c>
      <c r="V563" s="12">
        <f t="shared" si="357"/>
        <v>771.75</v>
      </c>
      <c r="W563" s="15">
        <f t="shared" si="374"/>
        <v>10.142999999999999</v>
      </c>
      <c r="X563" s="12">
        <f t="shared" si="358"/>
        <v>10804.5</v>
      </c>
      <c r="Y563" s="12">
        <f t="shared" si="375"/>
        <v>4321.8</v>
      </c>
      <c r="Z563" s="12">
        <f t="shared" si="359"/>
        <v>3241.35</v>
      </c>
      <c r="AA563" s="12">
        <f t="shared" si="360"/>
        <v>51.449999999999996</v>
      </c>
      <c r="AB563" s="12">
        <f t="shared" si="361"/>
        <v>12.799192204392508</v>
      </c>
      <c r="AC563" s="15">
        <f t="shared" si="362"/>
        <v>1.9008077956074914</v>
      </c>
      <c r="AD563" s="15">
        <f t="shared" si="376"/>
        <v>-7.6071953124999716</v>
      </c>
      <c r="AE563" s="15">
        <f t="shared" si="377"/>
        <v>3.6130702758422109</v>
      </c>
      <c r="AF563" s="15">
        <f t="shared" si="378"/>
        <v>57.869420522521544</v>
      </c>
      <c r="AG563" s="15">
        <f t="shared" si="379"/>
        <v>0.12930665276241438</v>
      </c>
      <c r="AH563" s="15">
        <f t="shared" si="380"/>
        <v>0.12930665276241438</v>
      </c>
      <c r="AI563" s="15">
        <f t="shared" si="381"/>
        <v>12.930665276241438</v>
      </c>
      <c r="AJ563" s="7"/>
    </row>
    <row r="564" spans="1:36" x14ac:dyDescent="0.3">
      <c r="A564" s="14">
        <v>0.69</v>
      </c>
      <c r="B564" s="14">
        <v>735</v>
      </c>
      <c r="C564" s="14">
        <v>294</v>
      </c>
      <c r="D564" s="14">
        <v>220.5</v>
      </c>
      <c r="E564" s="14">
        <v>3.5</v>
      </c>
      <c r="F564" s="14">
        <v>14.42</v>
      </c>
      <c r="G564" s="12">
        <f t="shared" si="363"/>
        <v>0.47609999999999991</v>
      </c>
      <c r="H564" s="12">
        <f t="shared" si="364"/>
        <v>540225</v>
      </c>
      <c r="I564" s="12">
        <f t="shared" si="365"/>
        <v>86436</v>
      </c>
      <c r="J564" s="12">
        <f t="shared" si="366"/>
        <v>48620.25</v>
      </c>
      <c r="K564" s="12">
        <f t="shared" si="367"/>
        <v>12.25</v>
      </c>
      <c r="L564" s="12">
        <f t="shared" si="368"/>
        <v>207.93639999999999</v>
      </c>
      <c r="M564" s="12">
        <f t="shared" si="353"/>
        <v>507.15</v>
      </c>
      <c r="N564" s="12">
        <f t="shared" si="369"/>
        <v>202.85999999999999</v>
      </c>
      <c r="O564" s="15">
        <f t="shared" si="370"/>
        <v>152.14499999999998</v>
      </c>
      <c r="P564" s="12">
        <f t="shared" si="354"/>
        <v>2.415</v>
      </c>
      <c r="Q564" s="12">
        <f t="shared" si="371"/>
        <v>216090</v>
      </c>
      <c r="R564" s="12">
        <f t="shared" si="355"/>
        <v>162067.5</v>
      </c>
      <c r="S564" s="12">
        <f t="shared" si="356"/>
        <v>2572.5</v>
      </c>
      <c r="T564" s="12">
        <f t="shared" si="372"/>
        <v>64827</v>
      </c>
      <c r="U564" s="12">
        <f t="shared" si="373"/>
        <v>1029</v>
      </c>
      <c r="V564" s="12">
        <f t="shared" si="357"/>
        <v>771.75</v>
      </c>
      <c r="W564" s="15">
        <f t="shared" si="374"/>
        <v>9.9497999999999998</v>
      </c>
      <c r="X564" s="12">
        <f t="shared" si="358"/>
        <v>10598.7</v>
      </c>
      <c r="Y564" s="12">
        <f t="shared" si="375"/>
        <v>4239.4799999999996</v>
      </c>
      <c r="Z564" s="12">
        <f t="shared" si="359"/>
        <v>3179.61</v>
      </c>
      <c r="AA564" s="12">
        <f t="shared" si="360"/>
        <v>50.47</v>
      </c>
      <c r="AB564" s="12">
        <f t="shared" si="361"/>
        <v>12.799192204392508</v>
      </c>
      <c r="AC564" s="15">
        <f t="shared" si="362"/>
        <v>1.620807795607492</v>
      </c>
      <c r="AD564" s="15">
        <f t="shared" si="376"/>
        <v>-7.887195312499971</v>
      </c>
      <c r="AE564" s="15">
        <f t="shared" si="377"/>
        <v>2.6270179103020177</v>
      </c>
      <c r="AF564" s="15">
        <f t="shared" si="378"/>
        <v>62.207849897521513</v>
      </c>
      <c r="AG564" s="15">
        <f t="shared" si="379"/>
        <v>0.11239998582576227</v>
      </c>
      <c r="AH564" s="15">
        <f t="shared" si="380"/>
        <v>0.11239998582576227</v>
      </c>
      <c r="AI564" s="15">
        <f t="shared" si="381"/>
        <v>11.239998582576227</v>
      </c>
      <c r="AJ564" s="7"/>
    </row>
    <row r="565" spans="1:36" x14ac:dyDescent="0.3">
      <c r="A565" s="14">
        <v>0.69</v>
      </c>
      <c r="B565" s="14">
        <v>735</v>
      </c>
      <c r="C565" s="14">
        <v>294</v>
      </c>
      <c r="D565" s="14">
        <v>220.5</v>
      </c>
      <c r="E565" s="14">
        <v>3.5</v>
      </c>
      <c r="F565" s="14">
        <v>14.42</v>
      </c>
      <c r="G565" s="12">
        <f t="shared" si="363"/>
        <v>0.47609999999999991</v>
      </c>
      <c r="H565" s="12">
        <f t="shared" si="364"/>
        <v>540225</v>
      </c>
      <c r="I565" s="12">
        <f t="shared" si="365"/>
        <v>86436</v>
      </c>
      <c r="J565" s="12">
        <f t="shared" si="366"/>
        <v>48620.25</v>
      </c>
      <c r="K565" s="12">
        <f t="shared" si="367"/>
        <v>12.25</v>
      </c>
      <c r="L565" s="12">
        <f t="shared" si="368"/>
        <v>207.93639999999999</v>
      </c>
      <c r="M565" s="12">
        <f t="shared" si="353"/>
        <v>507.15</v>
      </c>
      <c r="N565" s="12">
        <f t="shared" si="369"/>
        <v>202.85999999999999</v>
      </c>
      <c r="O565" s="15">
        <f t="shared" si="370"/>
        <v>152.14499999999998</v>
      </c>
      <c r="P565" s="12">
        <f t="shared" si="354"/>
        <v>2.415</v>
      </c>
      <c r="Q565" s="12">
        <f t="shared" si="371"/>
        <v>216090</v>
      </c>
      <c r="R565" s="12">
        <f t="shared" si="355"/>
        <v>162067.5</v>
      </c>
      <c r="S565" s="12">
        <f t="shared" si="356"/>
        <v>2572.5</v>
      </c>
      <c r="T565" s="12">
        <f t="shared" si="372"/>
        <v>64827</v>
      </c>
      <c r="U565" s="12">
        <f t="shared" si="373"/>
        <v>1029</v>
      </c>
      <c r="V565" s="12">
        <f t="shared" si="357"/>
        <v>771.75</v>
      </c>
      <c r="W565" s="15">
        <f t="shared" si="374"/>
        <v>9.9497999999999998</v>
      </c>
      <c r="X565" s="12">
        <f t="shared" si="358"/>
        <v>10598.7</v>
      </c>
      <c r="Y565" s="12">
        <f t="shared" si="375"/>
        <v>4239.4799999999996</v>
      </c>
      <c r="Z565" s="12">
        <f t="shared" si="359"/>
        <v>3179.61</v>
      </c>
      <c r="AA565" s="12">
        <f t="shared" si="360"/>
        <v>50.47</v>
      </c>
      <c r="AB565" s="12">
        <f t="shared" si="361"/>
        <v>12.799192204392508</v>
      </c>
      <c r="AC565" s="15">
        <f t="shared" si="362"/>
        <v>1.620807795607492</v>
      </c>
      <c r="AD565" s="15">
        <f t="shared" si="376"/>
        <v>-7.887195312499971</v>
      </c>
      <c r="AE565" s="15">
        <f t="shared" si="377"/>
        <v>2.6270179103020177</v>
      </c>
      <c r="AF565" s="15">
        <f t="shared" si="378"/>
        <v>62.207849897521513</v>
      </c>
      <c r="AG565" s="15">
        <f t="shared" si="379"/>
        <v>0.11239998582576227</v>
      </c>
      <c r="AH565" s="15">
        <f t="shared" si="380"/>
        <v>0.11239998582576227</v>
      </c>
      <c r="AI565" s="15">
        <f t="shared" si="381"/>
        <v>11.239998582576227</v>
      </c>
      <c r="AJ565" s="7"/>
    </row>
    <row r="566" spans="1:36" x14ac:dyDescent="0.3">
      <c r="A566" s="14">
        <v>0.66</v>
      </c>
      <c r="B566" s="14">
        <v>759.5</v>
      </c>
      <c r="C566" s="14">
        <v>318.5</v>
      </c>
      <c r="D566" s="14">
        <v>220.5</v>
      </c>
      <c r="E566" s="14">
        <v>3.5</v>
      </c>
      <c r="F566" s="14">
        <v>15.23</v>
      </c>
      <c r="G566" s="12">
        <f t="shared" si="363"/>
        <v>0.43560000000000004</v>
      </c>
      <c r="H566" s="12">
        <f t="shared" si="364"/>
        <v>576840.25</v>
      </c>
      <c r="I566" s="12">
        <f t="shared" si="365"/>
        <v>101442.25</v>
      </c>
      <c r="J566" s="12">
        <f t="shared" si="366"/>
        <v>48620.25</v>
      </c>
      <c r="K566" s="12">
        <f t="shared" si="367"/>
        <v>12.25</v>
      </c>
      <c r="L566" s="12">
        <f t="shared" si="368"/>
        <v>231.9529</v>
      </c>
      <c r="M566" s="12">
        <f t="shared" si="353"/>
        <v>501.27000000000004</v>
      </c>
      <c r="N566" s="12">
        <f t="shared" si="369"/>
        <v>210.21</v>
      </c>
      <c r="O566" s="15">
        <f t="shared" si="370"/>
        <v>145.53</v>
      </c>
      <c r="P566" s="12">
        <f t="shared" si="354"/>
        <v>2.31</v>
      </c>
      <c r="Q566" s="12">
        <f t="shared" si="371"/>
        <v>241900.75</v>
      </c>
      <c r="R566" s="12">
        <f t="shared" si="355"/>
        <v>167469.75</v>
      </c>
      <c r="S566" s="12">
        <f t="shared" si="356"/>
        <v>2658.25</v>
      </c>
      <c r="T566" s="12">
        <f t="shared" si="372"/>
        <v>70229.25</v>
      </c>
      <c r="U566" s="12">
        <f t="shared" si="373"/>
        <v>1114.75</v>
      </c>
      <c r="V566" s="12">
        <f t="shared" si="357"/>
        <v>771.75</v>
      </c>
      <c r="W566" s="15">
        <f t="shared" si="374"/>
        <v>10.0518</v>
      </c>
      <c r="X566" s="12">
        <f t="shared" si="358"/>
        <v>11567.184999999999</v>
      </c>
      <c r="Y566" s="12">
        <f t="shared" si="375"/>
        <v>4850.7550000000001</v>
      </c>
      <c r="Z566" s="12">
        <f t="shared" si="359"/>
        <v>3358.2150000000001</v>
      </c>
      <c r="AA566" s="12">
        <f t="shared" si="360"/>
        <v>53.305</v>
      </c>
      <c r="AB566" s="12">
        <f t="shared" si="361"/>
        <v>14.093729651530335</v>
      </c>
      <c r="AC566" s="15">
        <f t="shared" si="362"/>
        <v>1.1362703484696652</v>
      </c>
      <c r="AD566" s="15">
        <f t="shared" si="376"/>
        <v>-7.0771953124999705</v>
      </c>
      <c r="AE566" s="15">
        <f t="shared" si="377"/>
        <v>1.2911103048113746</v>
      </c>
      <c r="AF566" s="15">
        <f t="shared" si="378"/>
        <v>50.086693491271554</v>
      </c>
      <c r="AG566" s="15">
        <f t="shared" si="379"/>
        <v>7.4607376787239998E-2</v>
      </c>
      <c r="AH566" s="15">
        <f t="shared" si="380"/>
        <v>7.4607376787239998E-2</v>
      </c>
      <c r="AI566" s="15">
        <f t="shared" si="381"/>
        <v>7.4607376787239996</v>
      </c>
      <c r="AJ566" s="7"/>
    </row>
    <row r="567" spans="1:36" x14ac:dyDescent="0.3">
      <c r="A567" s="14">
        <v>0.66</v>
      </c>
      <c r="B567" s="14">
        <v>759.5</v>
      </c>
      <c r="C567" s="14">
        <v>318.5</v>
      </c>
      <c r="D567" s="14">
        <v>220.5</v>
      </c>
      <c r="E567" s="14">
        <v>3.5</v>
      </c>
      <c r="F567" s="14">
        <v>15.23</v>
      </c>
      <c r="G567" s="12">
        <f t="shared" si="363"/>
        <v>0.43560000000000004</v>
      </c>
      <c r="H567" s="12">
        <f t="shared" si="364"/>
        <v>576840.25</v>
      </c>
      <c r="I567" s="12">
        <f t="shared" si="365"/>
        <v>101442.25</v>
      </c>
      <c r="J567" s="12">
        <f t="shared" si="366"/>
        <v>48620.25</v>
      </c>
      <c r="K567" s="12">
        <f t="shared" si="367"/>
        <v>12.25</v>
      </c>
      <c r="L567" s="12">
        <f t="shared" si="368"/>
        <v>231.9529</v>
      </c>
      <c r="M567" s="12">
        <f t="shared" si="353"/>
        <v>501.27000000000004</v>
      </c>
      <c r="N567" s="12">
        <f t="shared" si="369"/>
        <v>210.21</v>
      </c>
      <c r="O567" s="15">
        <f t="shared" si="370"/>
        <v>145.53</v>
      </c>
      <c r="P567" s="12">
        <f t="shared" si="354"/>
        <v>2.31</v>
      </c>
      <c r="Q567" s="12">
        <f t="shared" si="371"/>
        <v>241900.75</v>
      </c>
      <c r="R567" s="12">
        <f t="shared" si="355"/>
        <v>167469.75</v>
      </c>
      <c r="S567" s="12">
        <f t="shared" si="356"/>
        <v>2658.25</v>
      </c>
      <c r="T567" s="12">
        <f t="shared" si="372"/>
        <v>70229.25</v>
      </c>
      <c r="U567" s="12">
        <f t="shared" si="373"/>
        <v>1114.75</v>
      </c>
      <c r="V567" s="12">
        <f t="shared" si="357"/>
        <v>771.75</v>
      </c>
      <c r="W567" s="15">
        <f t="shared" si="374"/>
        <v>10.0518</v>
      </c>
      <c r="X567" s="12">
        <f t="shared" si="358"/>
        <v>11567.184999999999</v>
      </c>
      <c r="Y567" s="12">
        <f t="shared" si="375"/>
        <v>4850.7550000000001</v>
      </c>
      <c r="Z567" s="12">
        <f t="shared" si="359"/>
        <v>3358.2150000000001</v>
      </c>
      <c r="AA567" s="12">
        <f t="shared" si="360"/>
        <v>53.305</v>
      </c>
      <c r="AB567" s="12">
        <f t="shared" si="361"/>
        <v>14.093729651530335</v>
      </c>
      <c r="AC567" s="15">
        <f t="shared" si="362"/>
        <v>1.1362703484696652</v>
      </c>
      <c r="AD567" s="15">
        <f t="shared" si="376"/>
        <v>-7.0771953124999705</v>
      </c>
      <c r="AE567" s="15">
        <f t="shared" si="377"/>
        <v>1.2911103048113746</v>
      </c>
      <c r="AF567" s="15">
        <f t="shared" si="378"/>
        <v>50.086693491271554</v>
      </c>
      <c r="AG567" s="15">
        <f t="shared" si="379"/>
        <v>7.4607376787239998E-2</v>
      </c>
      <c r="AH567" s="15">
        <f t="shared" si="380"/>
        <v>7.4607376787239998E-2</v>
      </c>
      <c r="AI567" s="15">
        <f t="shared" si="381"/>
        <v>7.4607376787239996</v>
      </c>
      <c r="AJ567" s="7"/>
    </row>
    <row r="568" spans="1:36" x14ac:dyDescent="0.3">
      <c r="A568" s="14">
        <v>0.66</v>
      </c>
      <c r="B568" s="14">
        <v>759.5</v>
      </c>
      <c r="C568" s="14">
        <v>318.5</v>
      </c>
      <c r="D568" s="14">
        <v>220.5</v>
      </c>
      <c r="E568" s="14">
        <v>3.5</v>
      </c>
      <c r="F568" s="14">
        <v>15.23</v>
      </c>
      <c r="G568" s="12">
        <f t="shared" si="363"/>
        <v>0.43560000000000004</v>
      </c>
      <c r="H568" s="12">
        <f t="shared" si="364"/>
        <v>576840.25</v>
      </c>
      <c r="I568" s="12">
        <f t="shared" si="365"/>
        <v>101442.25</v>
      </c>
      <c r="J568" s="12">
        <f t="shared" si="366"/>
        <v>48620.25</v>
      </c>
      <c r="K568" s="12">
        <f t="shared" si="367"/>
        <v>12.25</v>
      </c>
      <c r="L568" s="12">
        <f t="shared" si="368"/>
        <v>231.9529</v>
      </c>
      <c r="M568" s="12">
        <f t="shared" si="353"/>
        <v>501.27000000000004</v>
      </c>
      <c r="N568" s="12">
        <f t="shared" si="369"/>
        <v>210.21</v>
      </c>
      <c r="O568" s="15">
        <f t="shared" si="370"/>
        <v>145.53</v>
      </c>
      <c r="P568" s="12">
        <f t="shared" si="354"/>
        <v>2.31</v>
      </c>
      <c r="Q568" s="12">
        <f t="shared" si="371"/>
        <v>241900.75</v>
      </c>
      <c r="R568" s="12">
        <f t="shared" si="355"/>
        <v>167469.75</v>
      </c>
      <c r="S568" s="12">
        <f t="shared" si="356"/>
        <v>2658.25</v>
      </c>
      <c r="T568" s="12">
        <f t="shared" si="372"/>
        <v>70229.25</v>
      </c>
      <c r="U568" s="12">
        <f t="shared" si="373"/>
        <v>1114.75</v>
      </c>
      <c r="V568" s="12">
        <f t="shared" si="357"/>
        <v>771.75</v>
      </c>
      <c r="W568" s="15">
        <f t="shared" si="374"/>
        <v>10.0518</v>
      </c>
      <c r="X568" s="12">
        <f t="shared" si="358"/>
        <v>11567.184999999999</v>
      </c>
      <c r="Y568" s="12">
        <f t="shared" si="375"/>
        <v>4850.7550000000001</v>
      </c>
      <c r="Z568" s="12">
        <f t="shared" si="359"/>
        <v>3358.2150000000001</v>
      </c>
      <c r="AA568" s="12">
        <f t="shared" si="360"/>
        <v>53.305</v>
      </c>
      <c r="AB568" s="12">
        <f t="shared" si="361"/>
        <v>14.093729651530335</v>
      </c>
      <c r="AC568" s="15">
        <f t="shared" si="362"/>
        <v>1.1362703484696652</v>
      </c>
      <c r="AD568" s="15">
        <f t="shared" si="376"/>
        <v>-7.0771953124999705</v>
      </c>
      <c r="AE568" s="15">
        <f t="shared" si="377"/>
        <v>1.2911103048113746</v>
      </c>
      <c r="AF568" s="15">
        <f t="shared" si="378"/>
        <v>50.086693491271554</v>
      </c>
      <c r="AG568" s="15">
        <f t="shared" si="379"/>
        <v>7.4607376787239998E-2</v>
      </c>
      <c r="AH568" s="15">
        <f t="shared" si="380"/>
        <v>7.4607376787239998E-2</v>
      </c>
      <c r="AI568" s="15">
        <f t="shared" si="381"/>
        <v>7.4607376787239996</v>
      </c>
      <c r="AJ568" s="7"/>
    </row>
    <row r="569" spans="1:36" x14ac:dyDescent="0.3">
      <c r="A569" s="14">
        <v>0.66</v>
      </c>
      <c r="B569" s="14">
        <v>759.5</v>
      </c>
      <c r="C569" s="14">
        <v>318.5</v>
      </c>
      <c r="D569" s="14">
        <v>220.5</v>
      </c>
      <c r="E569" s="14">
        <v>3.5</v>
      </c>
      <c r="F569" s="14">
        <v>15.23</v>
      </c>
      <c r="G569" s="12">
        <f t="shared" si="363"/>
        <v>0.43560000000000004</v>
      </c>
      <c r="H569" s="12">
        <f t="shared" si="364"/>
        <v>576840.25</v>
      </c>
      <c r="I569" s="12">
        <f t="shared" si="365"/>
        <v>101442.25</v>
      </c>
      <c r="J569" s="12">
        <f t="shared" si="366"/>
        <v>48620.25</v>
      </c>
      <c r="K569" s="12">
        <f t="shared" si="367"/>
        <v>12.25</v>
      </c>
      <c r="L569" s="12">
        <f t="shared" si="368"/>
        <v>231.9529</v>
      </c>
      <c r="M569" s="12">
        <f t="shared" si="353"/>
        <v>501.27000000000004</v>
      </c>
      <c r="N569" s="12">
        <f t="shared" si="369"/>
        <v>210.21</v>
      </c>
      <c r="O569" s="15">
        <f t="shared" si="370"/>
        <v>145.53</v>
      </c>
      <c r="P569" s="12">
        <f t="shared" si="354"/>
        <v>2.31</v>
      </c>
      <c r="Q569" s="12">
        <f t="shared" si="371"/>
        <v>241900.75</v>
      </c>
      <c r="R569" s="12">
        <f t="shared" si="355"/>
        <v>167469.75</v>
      </c>
      <c r="S569" s="12">
        <f t="shared" si="356"/>
        <v>2658.25</v>
      </c>
      <c r="T569" s="12">
        <f t="shared" si="372"/>
        <v>70229.25</v>
      </c>
      <c r="U569" s="12">
        <f t="shared" si="373"/>
        <v>1114.75</v>
      </c>
      <c r="V569" s="12">
        <f t="shared" si="357"/>
        <v>771.75</v>
      </c>
      <c r="W569" s="15">
        <f t="shared" si="374"/>
        <v>10.0518</v>
      </c>
      <c r="X569" s="12">
        <f t="shared" si="358"/>
        <v>11567.184999999999</v>
      </c>
      <c r="Y569" s="12">
        <f t="shared" si="375"/>
        <v>4850.7550000000001</v>
      </c>
      <c r="Z569" s="12">
        <f t="shared" si="359"/>
        <v>3358.2150000000001</v>
      </c>
      <c r="AA569" s="12">
        <f t="shared" si="360"/>
        <v>53.305</v>
      </c>
      <c r="AB569" s="12">
        <f t="shared" si="361"/>
        <v>14.093729651530335</v>
      </c>
      <c r="AC569" s="15">
        <f t="shared" si="362"/>
        <v>1.1362703484696652</v>
      </c>
      <c r="AD569" s="15">
        <f t="shared" si="376"/>
        <v>-7.0771953124999705</v>
      </c>
      <c r="AE569" s="15">
        <f t="shared" si="377"/>
        <v>1.2911103048113746</v>
      </c>
      <c r="AF569" s="15">
        <f t="shared" si="378"/>
        <v>50.086693491271554</v>
      </c>
      <c r="AG569" s="15">
        <f t="shared" si="379"/>
        <v>7.4607376787239998E-2</v>
      </c>
      <c r="AH569" s="15">
        <f t="shared" si="380"/>
        <v>7.4607376787239998E-2</v>
      </c>
      <c r="AI569" s="15">
        <f t="shared" si="381"/>
        <v>7.4607376787239996</v>
      </c>
      <c r="AJ569" s="7"/>
    </row>
    <row r="570" spans="1:36" x14ac:dyDescent="0.3">
      <c r="A570" s="14">
        <v>0.64</v>
      </c>
      <c r="B570" s="14">
        <v>784</v>
      </c>
      <c r="C570" s="14">
        <v>343</v>
      </c>
      <c r="D570" s="14">
        <v>220.5</v>
      </c>
      <c r="E570" s="14">
        <v>3.5</v>
      </c>
      <c r="F570" s="14">
        <v>19.52</v>
      </c>
      <c r="G570" s="12">
        <f t="shared" si="363"/>
        <v>0.40960000000000002</v>
      </c>
      <c r="H570" s="12">
        <f t="shared" si="364"/>
        <v>614656</v>
      </c>
      <c r="I570" s="12">
        <f t="shared" si="365"/>
        <v>117649</v>
      </c>
      <c r="J570" s="12">
        <f t="shared" si="366"/>
        <v>48620.25</v>
      </c>
      <c r="K570" s="12">
        <f t="shared" si="367"/>
        <v>12.25</v>
      </c>
      <c r="L570" s="12">
        <f t="shared" si="368"/>
        <v>381.03039999999999</v>
      </c>
      <c r="M570" s="12">
        <f t="shared" si="353"/>
        <v>501.76</v>
      </c>
      <c r="N570" s="12">
        <f t="shared" si="369"/>
        <v>219.52</v>
      </c>
      <c r="O570" s="15">
        <f t="shared" si="370"/>
        <v>141.12</v>
      </c>
      <c r="P570" s="12">
        <f t="shared" si="354"/>
        <v>2.2400000000000002</v>
      </c>
      <c r="Q570" s="12">
        <f t="shared" si="371"/>
        <v>268912</v>
      </c>
      <c r="R570" s="12">
        <f t="shared" si="355"/>
        <v>172872</v>
      </c>
      <c r="S570" s="12">
        <f t="shared" si="356"/>
        <v>2744</v>
      </c>
      <c r="T570" s="12">
        <f t="shared" si="372"/>
        <v>75631.5</v>
      </c>
      <c r="U570" s="12">
        <f t="shared" si="373"/>
        <v>1200.5</v>
      </c>
      <c r="V570" s="12">
        <f t="shared" si="357"/>
        <v>771.75</v>
      </c>
      <c r="W570" s="15">
        <f t="shared" si="374"/>
        <v>12.492800000000001</v>
      </c>
      <c r="X570" s="12">
        <f t="shared" si="358"/>
        <v>15303.68</v>
      </c>
      <c r="Y570" s="12">
        <f t="shared" si="375"/>
        <v>6695.36</v>
      </c>
      <c r="Z570" s="12">
        <f t="shared" si="359"/>
        <v>4304.16</v>
      </c>
      <c r="AA570" s="12">
        <f t="shared" si="360"/>
        <v>68.319999999999993</v>
      </c>
      <c r="AB570" s="12">
        <f t="shared" si="361"/>
        <v>14.740532780900818</v>
      </c>
      <c r="AC570" s="15">
        <f t="shared" si="362"/>
        <v>4.7794672190991818</v>
      </c>
      <c r="AD570" s="15">
        <f t="shared" si="376"/>
        <v>-2.7871953124999713</v>
      </c>
      <c r="AE570" s="15">
        <f t="shared" si="377"/>
        <v>22.843306898443668</v>
      </c>
      <c r="AF570" s="15">
        <f t="shared" si="378"/>
        <v>7.7684577100218126</v>
      </c>
      <c r="AG570" s="15">
        <f t="shared" si="379"/>
        <v>0.24484975507680234</v>
      </c>
      <c r="AH570" s="15">
        <f t="shared" si="380"/>
        <v>0.24484975507680234</v>
      </c>
      <c r="AI570" s="15">
        <f t="shared" si="381"/>
        <v>24.484975507680236</v>
      </c>
      <c r="AJ570" s="7"/>
    </row>
    <row r="571" spans="1:36" x14ac:dyDescent="0.3">
      <c r="A571" s="14">
        <v>0.64</v>
      </c>
      <c r="B571" s="14">
        <v>784</v>
      </c>
      <c r="C571" s="14">
        <v>343</v>
      </c>
      <c r="D571" s="14">
        <v>220.5</v>
      </c>
      <c r="E571" s="14">
        <v>3.5</v>
      </c>
      <c r="F571" s="14">
        <v>19.36</v>
      </c>
      <c r="G571" s="12">
        <f t="shared" si="363"/>
        <v>0.40960000000000002</v>
      </c>
      <c r="H571" s="12">
        <f t="shared" si="364"/>
        <v>614656</v>
      </c>
      <c r="I571" s="12">
        <f t="shared" si="365"/>
        <v>117649</v>
      </c>
      <c r="J571" s="12">
        <f t="shared" si="366"/>
        <v>48620.25</v>
      </c>
      <c r="K571" s="12">
        <f t="shared" si="367"/>
        <v>12.25</v>
      </c>
      <c r="L571" s="12">
        <f t="shared" si="368"/>
        <v>374.80959999999999</v>
      </c>
      <c r="M571" s="12">
        <f t="shared" si="353"/>
        <v>501.76</v>
      </c>
      <c r="N571" s="12">
        <f t="shared" si="369"/>
        <v>219.52</v>
      </c>
      <c r="O571" s="15">
        <f t="shared" si="370"/>
        <v>141.12</v>
      </c>
      <c r="P571" s="12">
        <f t="shared" si="354"/>
        <v>2.2400000000000002</v>
      </c>
      <c r="Q571" s="12">
        <f t="shared" si="371"/>
        <v>268912</v>
      </c>
      <c r="R571" s="12">
        <f t="shared" si="355"/>
        <v>172872</v>
      </c>
      <c r="S571" s="12">
        <f t="shared" si="356"/>
        <v>2744</v>
      </c>
      <c r="T571" s="12">
        <f t="shared" si="372"/>
        <v>75631.5</v>
      </c>
      <c r="U571" s="12">
        <f t="shared" si="373"/>
        <v>1200.5</v>
      </c>
      <c r="V571" s="12">
        <f t="shared" si="357"/>
        <v>771.75</v>
      </c>
      <c r="W571" s="15">
        <f t="shared" si="374"/>
        <v>12.3904</v>
      </c>
      <c r="X571" s="12">
        <f t="shared" si="358"/>
        <v>15178.24</v>
      </c>
      <c r="Y571" s="12">
        <f t="shared" si="375"/>
        <v>6640.48</v>
      </c>
      <c r="Z571" s="12">
        <f t="shared" si="359"/>
        <v>4268.88</v>
      </c>
      <c r="AA571" s="12">
        <f t="shared" si="360"/>
        <v>67.759999999999991</v>
      </c>
      <c r="AB571" s="12">
        <f t="shared" si="361"/>
        <v>14.740532780900818</v>
      </c>
      <c r="AC571" s="15">
        <f t="shared" si="362"/>
        <v>4.6194672190991817</v>
      </c>
      <c r="AD571" s="15">
        <f t="shared" si="376"/>
        <v>-2.9471953124999715</v>
      </c>
      <c r="AE571" s="15">
        <f t="shared" si="377"/>
        <v>21.339477388331925</v>
      </c>
      <c r="AF571" s="15">
        <f t="shared" si="378"/>
        <v>8.6859602100218041</v>
      </c>
      <c r="AG571" s="15">
        <f t="shared" si="379"/>
        <v>0.2386088439617346</v>
      </c>
      <c r="AH571" s="15">
        <f t="shared" si="380"/>
        <v>0.2386088439617346</v>
      </c>
      <c r="AI571" s="15">
        <f t="shared" si="381"/>
        <v>23.860884396173461</v>
      </c>
      <c r="AJ571" s="7"/>
    </row>
    <row r="572" spans="1:36" x14ac:dyDescent="0.3">
      <c r="A572" s="14">
        <v>0.64</v>
      </c>
      <c r="B572" s="14">
        <v>784</v>
      </c>
      <c r="C572" s="14">
        <v>343</v>
      </c>
      <c r="D572" s="14">
        <v>220.5</v>
      </c>
      <c r="E572" s="14">
        <v>3.5</v>
      </c>
      <c r="F572" s="14">
        <v>19.48</v>
      </c>
      <c r="G572" s="12">
        <f t="shared" si="363"/>
        <v>0.40960000000000002</v>
      </c>
      <c r="H572" s="12">
        <f t="shared" si="364"/>
        <v>614656</v>
      </c>
      <c r="I572" s="12">
        <f t="shared" si="365"/>
        <v>117649</v>
      </c>
      <c r="J572" s="12">
        <f t="shared" si="366"/>
        <v>48620.25</v>
      </c>
      <c r="K572" s="12">
        <f t="shared" si="367"/>
        <v>12.25</v>
      </c>
      <c r="L572" s="12">
        <f t="shared" si="368"/>
        <v>379.47040000000004</v>
      </c>
      <c r="M572" s="12">
        <f t="shared" si="353"/>
        <v>501.76</v>
      </c>
      <c r="N572" s="12">
        <f t="shared" si="369"/>
        <v>219.52</v>
      </c>
      <c r="O572" s="15">
        <f t="shared" si="370"/>
        <v>141.12</v>
      </c>
      <c r="P572" s="12">
        <f t="shared" si="354"/>
        <v>2.2400000000000002</v>
      </c>
      <c r="Q572" s="12">
        <f t="shared" si="371"/>
        <v>268912</v>
      </c>
      <c r="R572" s="12">
        <f t="shared" si="355"/>
        <v>172872</v>
      </c>
      <c r="S572" s="12">
        <f t="shared" si="356"/>
        <v>2744</v>
      </c>
      <c r="T572" s="12">
        <f t="shared" si="372"/>
        <v>75631.5</v>
      </c>
      <c r="U572" s="12">
        <f t="shared" si="373"/>
        <v>1200.5</v>
      </c>
      <c r="V572" s="12">
        <f t="shared" si="357"/>
        <v>771.75</v>
      </c>
      <c r="W572" s="15">
        <f t="shared" si="374"/>
        <v>12.4672</v>
      </c>
      <c r="X572" s="12">
        <f t="shared" si="358"/>
        <v>15272.32</v>
      </c>
      <c r="Y572" s="12">
        <f t="shared" si="375"/>
        <v>6681.64</v>
      </c>
      <c r="Z572" s="12">
        <f t="shared" si="359"/>
        <v>4295.34</v>
      </c>
      <c r="AA572" s="12">
        <f t="shared" si="360"/>
        <v>68.180000000000007</v>
      </c>
      <c r="AB572" s="12">
        <f t="shared" si="361"/>
        <v>14.740532780900818</v>
      </c>
      <c r="AC572" s="15">
        <f t="shared" si="362"/>
        <v>4.7394672190991827</v>
      </c>
      <c r="AD572" s="15">
        <f t="shared" si="376"/>
        <v>-2.8271953124999705</v>
      </c>
      <c r="AE572" s="15">
        <f t="shared" si="377"/>
        <v>22.46254952091574</v>
      </c>
      <c r="AF572" s="15">
        <f t="shared" si="378"/>
        <v>7.9930333350218055</v>
      </c>
      <c r="AG572" s="15">
        <f t="shared" si="379"/>
        <v>0.24329913855745292</v>
      </c>
      <c r="AH572" s="15">
        <f t="shared" si="380"/>
        <v>0.24329913855745292</v>
      </c>
      <c r="AI572" s="15">
        <f t="shared" si="381"/>
        <v>24.329913855745293</v>
      </c>
      <c r="AJ572" s="7"/>
    </row>
    <row r="573" spans="1:36" x14ac:dyDescent="0.3">
      <c r="A573" s="14">
        <v>0.64</v>
      </c>
      <c r="B573" s="14">
        <v>784</v>
      </c>
      <c r="C573" s="14">
        <v>343</v>
      </c>
      <c r="D573" s="14">
        <v>220.5</v>
      </c>
      <c r="E573" s="14">
        <v>3.5</v>
      </c>
      <c r="F573" s="14">
        <v>19.420000000000002</v>
      </c>
      <c r="G573" s="12">
        <f t="shared" si="363"/>
        <v>0.40960000000000002</v>
      </c>
      <c r="H573" s="12">
        <f t="shared" si="364"/>
        <v>614656</v>
      </c>
      <c r="I573" s="12">
        <f t="shared" si="365"/>
        <v>117649</v>
      </c>
      <c r="J573" s="12">
        <f t="shared" si="366"/>
        <v>48620.25</v>
      </c>
      <c r="K573" s="12">
        <f t="shared" si="367"/>
        <v>12.25</v>
      </c>
      <c r="L573" s="12">
        <f t="shared" si="368"/>
        <v>377.13640000000009</v>
      </c>
      <c r="M573" s="12">
        <f t="shared" si="353"/>
        <v>501.76</v>
      </c>
      <c r="N573" s="12">
        <f t="shared" si="369"/>
        <v>219.52</v>
      </c>
      <c r="O573" s="15">
        <f t="shared" si="370"/>
        <v>141.12</v>
      </c>
      <c r="P573" s="12">
        <f t="shared" si="354"/>
        <v>2.2400000000000002</v>
      </c>
      <c r="Q573" s="12">
        <f t="shared" si="371"/>
        <v>268912</v>
      </c>
      <c r="R573" s="12">
        <f t="shared" si="355"/>
        <v>172872</v>
      </c>
      <c r="S573" s="12">
        <f t="shared" si="356"/>
        <v>2744</v>
      </c>
      <c r="T573" s="12">
        <f t="shared" si="372"/>
        <v>75631.5</v>
      </c>
      <c r="U573" s="12">
        <f t="shared" si="373"/>
        <v>1200.5</v>
      </c>
      <c r="V573" s="12">
        <f t="shared" si="357"/>
        <v>771.75</v>
      </c>
      <c r="W573" s="15">
        <f t="shared" si="374"/>
        <v>12.428800000000001</v>
      </c>
      <c r="X573" s="12">
        <f t="shared" si="358"/>
        <v>15225.28</v>
      </c>
      <c r="Y573" s="12">
        <f t="shared" si="375"/>
        <v>6661.06</v>
      </c>
      <c r="Z573" s="12">
        <f t="shared" si="359"/>
        <v>4282.1100000000006</v>
      </c>
      <c r="AA573" s="12">
        <f t="shared" si="360"/>
        <v>67.97</v>
      </c>
      <c r="AB573" s="12">
        <f t="shared" si="361"/>
        <v>14.740532780900818</v>
      </c>
      <c r="AC573" s="15">
        <f t="shared" si="362"/>
        <v>4.6794672190991839</v>
      </c>
      <c r="AD573" s="15">
        <f t="shared" si="376"/>
        <v>-2.8871953124999692</v>
      </c>
      <c r="AE573" s="15">
        <f t="shared" si="377"/>
        <v>21.897413454623852</v>
      </c>
      <c r="AF573" s="15">
        <f t="shared" si="378"/>
        <v>8.3358967725217941</v>
      </c>
      <c r="AG573" s="15">
        <f t="shared" si="379"/>
        <v>0.24096123682282097</v>
      </c>
      <c r="AH573" s="15">
        <f t="shared" si="380"/>
        <v>0.24096123682282097</v>
      </c>
      <c r="AI573" s="15">
        <f t="shared" si="381"/>
        <v>24.096123682282098</v>
      </c>
      <c r="AJ573" s="7"/>
    </row>
    <row r="574" spans="1:36" x14ac:dyDescent="0.3">
      <c r="A574" s="14">
        <v>0.62</v>
      </c>
      <c r="B574" s="14">
        <v>808.5</v>
      </c>
      <c r="C574" s="14">
        <v>367.5</v>
      </c>
      <c r="D574" s="14">
        <v>220.5</v>
      </c>
      <c r="E574" s="14">
        <v>3.5</v>
      </c>
      <c r="F574" s="14">
        <v>15.09</v>
      </c>
      <c r="G574" s="12">
        <f t="shared" si="363"/>
        <v>0.38440000000000002</v>
      </c>
      <c r="H574" s="12">
        <f t="shared" si="364"/>
        <v>653672.25</v>
      </c>
      <c r="I574" s="12">
        <f t="shared" si="365"/>
        <v>135056.25</v>
      </c>
      <c r="J574" s="12">
        <f t="shared" si="366"/>
        <v>48620.25</v>
      </c>
      <c r="K574" s="12">
        <f t="shared" si="367"/>
        <v>12.25</v>
      </c>
      <c r="L574" s="12">
        <f t="shared" si="368"/>
        <v>227.7081</v>
      </c>
      <c r="M574" s="12">
        <f t="shared" si="353"/>
        <v>501.27</v>
      </c>
      <c r="N574" s="12">
        <f t="shared" si="369"/>
        <v>227.85</v>
      </c>
      <c r="O574" s="15">
        <f t="shared" si="370"/>
        <v>136.71</v>
      </c>
      <c r="P574" s="12">
        <f t="shared" si="354"/>
        <v>2.17</v>
      </c>
      <c r="Q574" s="12">
        <f t="shared" si="371"/>
        <v>297123.75</v>
      </c>
      <c r="R574" s="12">
        <f t="shared" si="355"/>
        <v>178274.25</v>
      </c>
      <c r="S574" s="12">
        <f t="shared" si="356"/>
        <v>2829.75</v>
      </c>
      <c r="T574" s="12">
        <f t="shared" si="372"/>
        <v>81033.75</v>
      </c>
      <c r="U574" s="12">
        <f t="shared" si="373"/>
        <v>1286.25</v>
      </c>
      <c r="V574" s="12">
        <f t="shared" si="357"/>
        <v>771.75</v>
      </c>
      <c r="W574" s="15">
        <f t="shared" si="374"/>
        <v>9.3558000000000003</v>
      </c>
      <c r="X574" s="12">
        <f t="shared" si="358"/>
        <v>12200.264999999999</v>
      </c>
      <c r="Y574" s="12">
        <f t="shared" si="375"/>
        <v>5545.5749999999998</v>
      </c>
      <c r="Z574" s="12">
        <f t="shared" si="359"/>
        <v>3327.3449999999998</v>
      </c>
      <c r="AA574" s="12">
        <f t="shared" si="360"/>
        <v>52.814999999999998</v>
      </c>
      <c r="AB574" s="12">
        <f t="shared" si="361"/>
        <v>15.387335910271528</v>
      </c>
      <c r="AC574" s="15">
        <f t="shared" si="362"/>
        <v>-0.29733591027152784</v>
      </c>
      <c r="AD574" s="15">
        <f t="shared" si="376"/>
        <v>-7.217195312499971</v>
      </c>
      <c r="AE574" s="15">
        <f t="shared" si="377"/>
        <v>8.8408643536998052E-2</v>
      </c>
      <c r="AF574" s="15">
        <f t="shared" si="378"/>
        <v>52.087908178771556</v>
      </c>
      <c r="AG574" s="15">
        <f t="shared" si="379"/>
        <v>-1.9704169004077392E-2</v>
      </c>
      <c r="AH574" s="15">
        <f t="shared" si="380"/>
        <v>1.9704169004077392E-2</v>
      </c>
      <c r="AI574" s="15">
        <f t="shared" si="381"/>
        <v>1.9704169004077392</v>
      </c>
      <c r="AJ574" s="7"/>
    </row>
    <row r="575" spans="1:36" x14ac:dyDescent="0.3">
      <c r="A575" s="14">
        <v>0.62</v>
      </c>
      <c r="B575" s="14">
        <v>808.5</v>
      </c>
      <c r="C575" s="14">
        <v>367.5</v>
      </c>
      <c r="D575" s="14">
        <v>220.5</v>
      </c>
      <c r="E575" s="14">
        <v>3.5</v>
      </c>
      <c r="F575" s="14">
        <v>17.170000000000002</v>
      </c>
      <c r="G575" s="12">
        <f t="shared" si="363"/>
        <v>0.38440000000000002</v>
      </c>
      <c r="H575" s="12">
        <f t="shared" si="364"/>
        <v>653672.25</v>
      </c>
      <c r="I575" s="12">
        <f t="shared" si="365"/>
        <v>135056.25</v>
      </c>
      <c r="J575" s="12">
        <f t="shared" si="366"/>
        <v>48620.25</v>
      </c>
      <c r="K575" s="12">
        <f t="shared" si="367"/>
        <v>12.25</v>
      </c>
      <c r="L575" s="12">
        <f t="shared" si="368"/>
        <v>294.80890000000005</v>
      </c>
      <c r="M575" s="12">
        <f t="shared" si="353"/>
        <v>501.27</v>
      </c>
      <c r="N575" s="12">
        <f t="shared" si="369"/>
        <v>227.85</v>
      </c>
      <c r="O575" s="15">
        <f t="shared" si="370"/>
        <v>136.71</v>
      </c>
      <c r="P575" s="12">
        <f t="shared" si="354"/>
        <v>2.17</v>
      </c>
      <c r="Q575" s="12">
        <f t="shared" si="371"/>
        <v>297123.75</v>
      </c>
      <c r="R575" s="12">
        <f t="shared" si="355"/>
        <v>178274.25</v>
      </c>
      <c r="S575" s="12">
        <f t="shared" si="356"/>
        <v>2829.75</v>
      </c>
      <c r="T575" s="12">
        <f t="shared" si="372"/>
        <v>81033.75</v>
      </c>
      <c r="U575" s="12">
        <f t="shared" si="373"/>
        <v>1286.25</v>
      </c>
      <c r="V575" s="12">
        <f t="shared" si="357"/>
        <v>771.75</v>
      </c>
      <c r="W575" s="15">
        <f t="shared" si="374"/>
        <v>10.6454</v>
      </c>
      <c r="X575" s="12">
        <f t="shared" si="358"/>
        <v>13881.945000000002</v>
      </c>
      <c r="Y575" s="12">
        <f t="shared" si="375"/>
        <v>6309.9750000000004</v>
      </c>
      <c r="Z575" s="12">
        <f t="shared" si="359"/>
        <v>3785.9850000000006</v>
      </c>
      <c r="AA575" s="12">
        <f t="shared" si="360"/>
        <v>60.095000000000006</v>
      </c>
      <c r="AB575" s="12">
        <f t="shared" si="361"/>
        <v>15.387335910271528</v>
      </c>
      <c r="AC575" s="15">
        <f t="shared" si="362"/>
        <v>1.782664089728474</v>
      </c>
      <c r="AD575" s="15">
        <f t="shared" si="376"/>
        <v>-5.1371953124999692</v>
      </c>
      <c r="AE575" s="15">
        <f t="shared" si="377"/>
        <v>3.1778912568074489</v>
      </c>
      <c r="AF575" s="15">
        <f t="shared" si="378"/>
        <v>26.390775678771657</v>
      </c>
      <c r="AG575" s="15">
        <f t="shared" si="379"/>
        <v>0.10382435001330657</v>
      </c>
      <c r="AH575" s="15">
        <f t="shared" si="380"/>
        <v>0.10382435001330657</v>
      </c>
      <c r="AI575" s="15">
        <f t="shared" si="381"/>
        <v>10.382435001330657</v>
      </c>
      <c r="AJ575" s="7"/>
    </row>
    <row r="576" spans="1:36" x14ac:dyDescent="0.3">
      <c r="A576" s="14">
        <v>0.62</v>
      </c>
      <c r="B576" s="14">
        <v>808.5</v>
      </c>
      <c r="C576" s="14">
        <v>367.5</v>
      </c>
      <c r="D576" s="14">
        <v>220.5</v>
      </c>
      <c r="E576" s="14">
        <v>3.5</v>
      </c>
      <c r="F576" s="14">
        <v>17.14</v>
      </c>
      <c r="G576" s="12">
        <f t="shared" si="363"/>
        <v>0.38440000000000002</v>
      </c>
      <c r="H576" s="12">
        <f t="shared" si="364"/>
        <v>653672.25</v>
      </c>
      <c r="I576" s="12">
        <f t="shared" si="365"/>
        <v>135056.25</v>
      </c>
      <c r="J576" s="12">
        <f t="shared" si="366"/>
        <v>48620.25</v>
      </c>
      <c r="K576" s="12">
        <f t="shared" si="367"/>
        <v>12.25</v>
      </c>
      <c r="L576" s="12">
        <f t="shared" si="368"/>
        <v>293.77960000000002</v>
      </c>
      <c r="M576" s="12">
        <f t="shared" si="353"/>
        <v>501.27</v>
      </c>
      <c r="N576" s="12">
        <f t="shared" si="369"/>
        <v>227.85</v>
      </c>
      <c r="O576" s="15">
        <f t="shared" si="370"/>
        <v>136.71</v>
      </c>
      <c r="P576" s="12">
        <f t="shared" si="354"/>
        <v>2.17</v>
      </c>
      <c r="Q576" s="12">
        <f t="shared" si="371"/>
        <v>297123.75</v>
      </c>
      <c r="R576" s="12">
        <f t="shared" si="355"/>
        <v>178274.25</v>
      </c>
      <c r="S576" s="12">
        <f t="shared" si="356"/>
        <v>2829.75</v>
      </c>
      <c r="T576" s="12">
        <f t="shared" si="372"/>
        <v>81033.75</v>
      </c>
      <c r="U576" s="12">
        <f t="shared" si="373"/>
        <v>1286.25</v>
      </c>
      <c r="V576" s="12">
        <f t="shared" si="357"/>
        <v>771.75</v>
      </c>
      <c r="W576" s="15">
        <f t="shared" si="374"/>
        <v>10.626800000000001</v>
      </c>
      <c r="X576" s="12">
        <f t="shared" si="358"/>
        <v>13857.69</v>
      </c>
      <c r="Y576" s="12">
        <f t="shared" si="375"/>
        <v>6298.95</v>
      </c>
      <c r="Z576" s="12">
        <f t="shared" si="359"/>
        <v>3779.3700000000003</v>
      </c>
      <c r="AA576" s="12">
        <f t="shared" si="360"/>
        <v>59.99</v>
      </c>
      <c r="AB576" s="12">
        <f t="shared" si="361"/>
        <v>15.387335910271528</v>
      </c>
      <c r="AC576" s="15">
        <f t="shared" si="362"/>
        <v>1.7526640897284729</v>
      </c>
      <c r="AD576" s="15">
        <f t="shared" si="376"/>
        <v>-5.1671953124999703</v>
      </c>
      <c r="AE576" s="15">
        <f t="shared" si="377"/>
        <v>3.0718314114237364</v>
      </c>
      <c r="AF576" s="15">
        <f t="shared" si="378"/>
        <v>26.699907397521667</v>
      </c>
      <c r="AG576" s="15">
        <f t="shared" si="379"/>
        <v>0.10225578119769387</v>
      </c>
      <c r="AH576" s="15">
        <f t="shared" si="380"/>
        <v>0.10225578119769387</v>
      </c>
      <c r="AI576" s="15">
        <f t="shared" si="381"/>
        <v>10.225578119769386</v>
      </c>
      <c r="AJ576" s="7"/>
    </row>
    <row r="577" spans="1:36" x14ac:dyDescent="0.3">
      <c r="A577" s="14">
        <v>0.62</v>
      </c>
      <c r="B577" s="14">
        <v>808.5</v>
      </c>
      <c r="C577" s="14">
        <v>367.5</v>
      </c>
      <c r="D577" s="14">
        <v>220.5</v>
      </c>
      <c r="E577" s="14">
        <v>3.5</v>
      </c>
      <c r="F577" s="14">
        <v>17.14</v>
      </c>
      <c r="G577" s="12">
        <f t="shared" si="363"/>
        <v>0.38440000000000002</v>
      </c>
      <c r="H577" s="12">
        <f t="shared" si="364"/>
        <v>653672.25</v>
      </c>
      <c r="I577" s="12">
        <f t="shared" si="365"/>
        <v>135056.25</v>
      </c>
      <c r="J577" s="12">
        <f t="shared" si="366"/>
        <v>48620.25</v>
      </c>
      <c r="K577" s="12">
        <f t="shared" si="367"/>
        <v>12.25</v>
      </c>
      <c r="L577" s="12">
        <f t="shared" si="368"/>
        <v>293.77960000000002</v>
      </c>
      <c r="M577" s="12">
        <f t="shared" si="353"/>
        <v>501.27</v>
      </c>
      <c r="N577" s="12">
        <f t="shared" si="369"/>
        <v>227.85</v>
      </c>
      <c r="O577" s="15">
        <f t="shared" si="370"/>
        <v>136.71</v>
      </c>
      <c r="P577" s="12">
        <f t="shared" si="354"/>
        <v>2.17</v>
      </c>
      <c r="Q577" s="12">
        <f t="shared" si="371"/>
        <v>297123.75</v>
      </c>
      <c r="R577" s="12">
        <f t="shared" si="355"/>
        <v>178274.25</v>
      </c>
      <c r="S577" s="12">
        <f t="shared" si="356"/>
        <v>2829.75</v>
      </c>
      <c r="T577" s="12">
        <f t="shared" si="372"/>
        <v>81033.75</v>
      </c>
      <c r="U577" s="12">
        <f t="shared" si="373"/>
        <v>1286.25</v>
      </c>
      <c r="V577" s="12">
        <f t="shared" si="357"/>
        <v>771.75</v>
      </c>
      <c r="W577" s="15">
        <f t="shared" si="374"/>
        <v>10.626800000000001</v>
      </c>
      <c r="X577" s="12">
        <f t="shared" si="358"/>
        <v>13857.69</v>
      </c>
      <c r="Y577" s="12">
        <f t="shared" si="375"/>
        <v>6298.95</v>
      </c>
      <c r="Z577" s="12">
        <f t="shared" si="359"/>
        <v>3779.3700000000003</v>
      </c>
      <c r="AA577" s="12">
        <f t="shared" si="360"/>
        <v>59.99</v>
      </c>
      <c r="AB577" s="12">
        <f t="shared" si="361"/>
        <v>15.387335910271528</v>
      </c>
      <c r="AC577" s="15">
        <f t="shared" si="362"/>
        <v>1.7526640897284729</v>
      </c>
      <c r="AD577" s="15">
        <f t="shared" si="376"/>
        <v>-5.1671953124999703</v>
      </c>
      <c r="AE577" s="15">
        <f t="shared" si="377"/>
        <v>3.0718314114237364</v>
      </c>
      <c r="AF577" s="15">
        <f t="shared" si="378"/>
        <v>26.699907397521667</v>
      </c>
      <c r="AG577" s="15">
        <f t="shared" si="379"/>
        <v>0.10225578119769387</v>
      </c>
      <c r="AH577" s="15">
        <f t="shared" si="380"/>
        <v>0.10225578119769387</v>
      </c>
      <c r="AI577" s="15">
        <f t="shared" si="381"/>
        <v>10.225578119769386</v>
      </c>
      <c r="AJ577" s="7"/>
    </row>
    <row r="578" spans="1:36" x14ac:dyDescent="0.3">
      <c r="A578" s="14">
        <v>0.98</v>
      </c>
      <c r="B578" s="14">
        <v>514.5</v>
      </c>
      <c r="C578" s="14">
        <v>294</v>
      </c>
      <c r="D578" s="14">
        <v>110.25</v>
      </c>
      <c r="E578" s="14">
        <v>7</v>
      </c>
      <c r="F578" s="14">
        <v>32.82</v>
      </c>
      <c r="G578" s="12">
        <f t="shared" si="363"/>
        <v>0.96039999999999992</v>
      </c>
      <c r="H578" s="12">
        <f t="shared" si="364"/>
        <v>264710.25</v>
      </c>
      <c r="I578" s="12">
        <f t="shared" si="365"/>
        <v>86436</v>
      </c>
      <c r="J578" s="12">
        <f t="shared" si="366"/>
        <v>12155.0625</v>
      </c>
      <c r="K578" s="12">
        <f t="shared" si="367"/>
        <v>49</v>
      </c>
      <c r="L578" s="12">
        <f t="shared" si="368"/>
        <v>1077.1523999999999</v>
      </c>
      <c r="M578" s="12">
        <f t="shared" ref="M578:M641" si="382">A578*B578</f>
        <v>504.21</v>
      </c>
      <c r="N578" s="12">
        <f t="shared" si="369"/>
        <v>288.12</v>
      </c>
      <c r="O578" s="15">
        <f t="shared" si="370"/>
        <v>108.045</v>
      </c>
      <c r="P578" s="12">
        <f t="shared" ref="P578:P641" si="383">A578*E578</f>
        <v>6.8599999999999994</v>
      </c>
      <c r="Q578" s="12">
        <f t="shared" si="371"/>
        <v>151263</v>
      </c>
      <c r="R578" s="12">
        <f t="shared" ref="R578:R641" si="384">B578*D578</f>
        <v>56723.625</v>
      </c>
      <c r="S578" s="12">
        <f t="shared" ref="S578:S641" si="385">B578*E578</f>
        <v>3601.5</v>
      </c>
      <c r="T578" s="12">
        <f t="shared" si="372"/>
        <v>32413.5</v>
      </c>
      <c r="U578" s="12">
        <f t="shared" si="373"/>
        <v>2058</v>
      </c>
      <c r="V578" s="12">
        <f t="shared" ref="V578:V641" si="386">D578*E578</f>
        <v>771.75</v>
      </c>
      <c r="W578" s="15">
        <f t="shared" si="374"/>
        <v>32.163600000000002</v>
      </c>
      <c r="X578" s="12">
        <f t="shared" ref="X578:X641" si="387">B578*F578</f>
        <v>16885.89</v>
      </c>
      <c r="Y578" s="12">
        <f t="shared" si="375"/>
        <v>9649.08</v>
      </c>
      <c r="Z578" s="12">
        <f t="shared" ref="Z578:Z641" si="388">D578*F578</f>
        <v>3618.4050000000002</v>
      </c>
      <c r="AA578" s="12">
        <f t="shared" ref="AA578:AA641" si="389">E578*F578</f>
        <v>229.74</v>
      </c>
      <c r="AB578" s="12">
        <f t="shared" ref="AB578:AB641" si="390">$AL$57+($AM$57*A578)+($AN$57*B578)+($AO$57*C578)+($AP$57*D578)+($AQ$57*E578)</f>
        <v>27.857040730900614</v>
      </c>
      <c r="AC578" s="15">
        <f t="shared" ref="AC578:AC641" si="391">F578-AB578</f>
        <v>4.962959269099386</v>
      </c>
      <c r="AD578" s="15">
        <f t="shared" si="376"/>
        <v>10.512804687500029</v>
      </c>
      <c r="AE578" s="15">
        <f t="shared" si="377"/>
        <v>24.630964706739512</v>
      </c>
      <c r="AF578" s="15">
        <f t="shared" si="378"/>
        <v>110.51906239752259</v>
      </c>
      <c r="AG578" s="15">
        <f t="shared" si="379"/>
        <v>0.15121752800424698</v>
      </c>
      <c r="AH578" s="15">
        <f t="shared" si="380"/>
        <v>0.15121752800424698</v>
      </c>
      <c r="AI578" s="15">
        <f t="shared" si="381"/>
        <v>15.121752800424698</v>
      </c>
      <c r="AJ578" s="7"/>
    </row>
    <row r="579" spans="1:36" x14ac:dyDescent="0.3">
      <c r="A579" s="14">
        <v>0.98</v>
      </c>
      <c r="B579" s="14">
        <v>514.5</v>
      </c>
      <c r="C579" s="14">
        <v>294</v>
      </c>
      <c r="D579" s="14">
        <v>110.25</v>
      </c>
      <c r="E579" s="14">
        <v>7</v>
      </c>
      <c r="F579" s="14">
        <v>32.71</v>
      </c>
      <c r="G579" s="12">
        <f t="shared" ref="G579:G642" si="392">POWER(A579,2)</f>
        <v>0.96039999999999992</v>
      </c>
      <c r="H579" s="12">
        <f t="shared" ref="H579:H642" si="393">POWER(B579,2)</f>
        <v>264710.25</v>
      </c>
      <c r="I579" s="12">
        <f t="shared" ref="I579:I642" si="394">POWER(C579,2)</f>
        <v>86436</v>
      </c>
      <c r="J579" s="12">
        <f t="shared" ref="J579:J642" si="395">POWER(D579,2)</f>
        <v>12155.0625</v>
      </c>
      <c r="K579" s="12">
        <f t="shared" ref="K579:K642" si="396">POWER(E579,2)</f>
        <v>49</v>
      </c>
      <c r="L579" s="12">
        <f t="shared" ref="L579:L642" si="397">POWER(F579,2)</f>
        <v>1069.9441000000002</v>
      </c>
      <c r="M579" s="12">
        <f t="shared" si="382"/>
        <v>504.21</v>
      </c>
      <c r="N579" s="12">
        <f t="shared" ref="N579:N642" si="398">A579*C579</f>
        <v>288.12</v>
      </c>
      <c r="O579" s="15">
        <f t="shared" ref="O579:O642" si="399">A579*D579</f>
        <v>108.045</v>
      </c>
      <c r="P579" s="12">
        <f t="shared" si="383"/>
        <v>6.8599999999999994</v>
      </c>
      <c r="Q579" s="12">
        <f t="shared" ref="Q579:Q642" si="400">B579*C579</f>
        <v>151263</v>
      </c>
      <c r="R579" s="12">
        <f t="shared" si="384"/>
        <v>56723.625</v>
      </c>
      <c r="S579" s="12">
        <f t="shared" si="385"/>
        <v>3601.5</v>
      </c>
      <c r="T579" s="12">
        <f t="shared" ref="T579:T642" si="401">C579*D579</f>
        <v>32413.5</v>
      </c>
      <c r="U579" s="12">
        <f t="shared" ref="U579:U642" si="402">C579*E579</f>
        <v>2058</v>
      </c>
      <c r="V579" s="12">
        <f t="shared" si="386"/>
        <v>771.75</v>
      </c>
      <c r="W579" s="15">
        <f t="shared" ref="W579:W642" si="403">A579*F579</f>
        <v>32.055799999999998</v>
      </c>
      <c r="X579" s="12">
        <f t="shared" si="387"/>
        <v>16829.295000000002</v>
      </c>
      <c r="Y579" s="12">
        <f t="shared" ref="Y579:Y642" si="404">C579*F579</f>
        <v>9616.74</v>
      </c>
      <c r="Z579" s="12">
        <f t="shared" si="388"/>
        <v>3606.2775000000001</v>
      </c>
      <c r="AA579" s="12">
        <f t="shared" si="389"/>
        <v>228.97</v>
      </c>
      <c r="AB579" s="12">
        <f t="shared" si="390"/>
        <v>27.857040730900614</v>
      </c>
      <c r="AC579" s="15">
        <f t="shared" si="391"/>
        <v>4.8529592690993866</v>
      </c>
      <c r="AD579" s="15">
        <f t="shared" ref="AD579:AD642" si="405">F579-$BM$4</f>
        <v>10.40280468750003</v>
      </c>
      <c r="AE579" s="15">
        <f t="shared" ref="AE579:AE642" si="406">POWER(AC579,2)</f>
        <v>23.551213667537652</v>
      </c>
      <c r="AF579" s="15">
        <f t="shared" ref="AF579:AF642" si="407">POWER(AD579,2)</f>
        <v>108.2183453662726</v>
      </c>
      <c r="AG579" s="15">
        <f t="shared" ref="AG579:AG642" si="408">AC579/F579</f>
        <v>0.14836316933963273</v>
      </c>
      <c r="AH579" s="15">
        <f t="shared" ref="AH579:AH642" si="409">ABS(AG579)</f>
        <v>0.14836316933963273</v>
      </c>
      <c r="AI579" s="15">
        <f t="shared" ref="AI579:AI642" si="410">AH579*100</f>
        <v>14.836316933963273</v>
      </c>
      <c r="AJ579" s="7"/>
    </row>
    <row r="580" spans="1:36" x14ac:dyDescent="0.3">
      <c r="A580" s="14">
        <v>0.98</v>
      </c>
      <c r="B580" s="14">
        <v>514.5</v>
      </c>
      <c r="C580" s="14">
        <v>294</v>
      </c>
      <c r="D580" s="14">
        <v>110.25</v>
      </c>
      <c r="E580" s="14">
        <v>7</v>
      </c>
      <c r="F580" s="14">
        <v>32.24</v>
      </c>
      <c r="G580" s="12">
        <f t="shared" si="392"/>
        <v>0.96039999999999992</v>
      </c>
      <c r="H580" s="12">
        <f t="shared" si="393"/>
        <v>264710.25</v>
      </c>
      <c r="I580" s="12">
        <f t="shared" si="394"/>
        <v>86436</v>
      </c>
      <c r="J580" s="12">
        <f t="shared" si="395"/>
        <v>12155.0625</v>
      </c>
      <c r="K580" s="12">
        <f t="shared" si="396"/>
        <v>49</v>
      </c>
      <c r="L580" s="12">
        <f t="shared" si="397"/>
        <v>1039.4176000000002</v>
      </c>
      <c r="M580" s="12">
        <f t="shared" si="382"/>
        <v>504.21</v>
      </c>
      <c r="N580" s="12">
        <f t="shared" si="398"/>
        <v>288.12</v>
      </c>
      <c r="O580" s="15">
        <f t="shared" si="399"/>
        <v>108.045</v>
      </c>
      <c r="P580" s="12">
        <f t="shared" si="383"/>
        <v>6.8599999999999994</v>
      </c>
      <c r="Q580" s="12">
        <f t="shared" si="400"/>
        <v>151263</v>
      </c>
      <c r="R580" s="12">
        <f t="shared" si="384"/>
        <v>56723.625</v>
      </c>
      <c r="S580" s="12">
        <f t="shared" si="385"/>
        <v>3601.5</v>
      </c>
      <c r="T580" s="12">
        <f t="shared" si="401"/>
        <v>32413.5</v>
      </c>
      <c r="U580" s="12">
        <f t="shared" si="402"/>
        <v>2058</v>
      </c>
      <c r="V580" s="12">
        <f t="shared" si="386"/>
        <v>771.75</v>
      </c>
      <c r="W580" s="15">
        <f t="shared" si="403"/>
        <v>31.595200000000002</v>
      </c>
      <c r="X580" s="12">
        <f t="shared" si="387"/>
        <v>16587.48</v>
      </c>
      <c r="Y580" s="12">
        <f t="shared" si="404"/>
        <v>9478.5600000000013</v>
      </c>
      <c r="Z580" s="12">
        <f t="shared" si="388"/>
        <v>3554.46</v>
      </c>
      <c r="AA580" s="12">
        <f t="shared" si="389"/>
        <v>225.68</v>
      </c>
      <c r="AB580" s="12">
        <f t="shared" si="390"/>
        <v>27.857040730900614</v>
      </c>
      <c r="AC580" s="15">
        <f t="shared" si="391"/>
        <v>4.3829592690993877</v>
      </c>
      <c r="AD580" s="15">
        <f t="shared" si="405"/>
        <v>9.9328046875000311</v>
      </c>
      <c r="AE580" s="15">
        <f t="shared" si="406"/>
        <v>19.210331954584237</v>
      </c>
      <c r="AF580" s="15">
        <f t="shared" si="407"/>
        <v>98.660608960022586</v>
      </c>
      <c r="AG580" s="15">
        <f t="shared" si="408"/>
        <v>0.13594786814824403</v>
      </c>
      <c r="AH580" s="15">
        <f t="shared" si="409"/>
        <v>0.13594786814824403</v>
      </c>
      <c r="AI580" s="15">
        <f t="shared" si="410"/>
        <v>13.594786814824403</v>
      </c>
      <c r="AJ580" s="7"/>
    </row>
    <row r="581" spans="1:36" x14ac:dyDescent="0.3">
      <c r="A581" s="14">
        <v>0.98</v>
      </c>
      <c r="B581" s="14">
        <v>514.5</v>
      </c>
      <c r="C581" s="14">
        <v>294</v>
      </c>
      <c r="D581" s="14">
        <v>110.25</v>
      </c>
      <c r="E581" s="14">
        <v>7</v>
      </c>
      <c r="F581" s="14">
        <v>32.72</v>
      </c>
      <c r="G581" s="12">
        <f t="shared" si="392"/>
        <v>0.96039999999999992</v>
      </c>
      <c r="H581" s="12">
        <f t="shared" si="393"/>
        <v>264710.25</v>
      </c>
      <c r="I581" s="12">
        <f t="shared" si="394"/>
        <v>86436</v>
      </c>
      <c r="J581" s="12">
        <f t="shared" si="395"/>
        <v>12155.0625</v>
      </c>
      <c r="K581" s="12">
        <f t="shared" si="396"/>
        <v>49</v>
      </c>
      <c r="L581" s="12">
        <f t="shared" si="397"/>
        <v>1070.5983999999999</v>
      </c>
      <c r="M581" s="12">
        <f t="shared" si="382"/>
        <v>504.21</v>
      </c>
      <c r="N581" s="12">
        <f t="shared" si="398"/>
        <v>288.12</v>
      </c>
      <c r="O581" s="15">
        <f t="shared" si="399"/>
        <v>108.045</v>
      </c>
      <c r="P581" s="12">
        <f t="shared" si="383"/>
        <v>6.8599999999999994</v>
      </c>
      <c r="Q581" s="12">
        <f t="shared" si="400"/>
        <v>151263</v>
      </c>
      <c r="R581" s="12">
        <f t="shared" si="384"/>
        <v>56723.625</v>
      </c>
      <c r="S581" s="12">
        <f t="shared" si="385"/>
        <v>3601.5</v>
      </c>
      <c r="T581" s="12">
        <f t="shared" si="401"/>
        <v>32413.5</v>
      </c>
      <c r="U581" s="12">
        <f t="shared" si="402"/>
        <v>2058</v>
      </c>
      <c r="V581" s="12">
        <f t="shared" si="386"/>
        <v>771.75</v>
      </c>
      <c r="W581" s="15">
        <f t="shared" si="403"/>
        <v>32.065599999999996</v>
      </c>
      <c r="X581" s="12">
        <f t="shared" si="387"/>
        <v>16834.439999999999</v>
      </c>
      <c r="Y581" s="12">
        <f t="shared" si="404"/>
        <v>9619.68</v>
      </c>
      <c r="Z581" s="12">
        <f t="shared" si="388"/>
        <v>3607.3799999999997</v>
      </c>
      <c r="AA581" s="12">
        <f t="shared" si="389"/>
        <v>229.04</v>
      </c>
      <c r="AB581" s="12">
        <f t="shared" si="390"/>
        <v>27.857040730900614</v>
      </c>
      <c r="AC581" s="15">
        <f t="shared" si="391"/>
        <v>4.8629592690993846</v>
      </c>
      <c r="AD581" s="15">
        <f t="shared" si="405"/>
        <v>10.412804687500028</v>
      </c>
      <c r="AE581" s="15">
        <f t="shared" si="406"/>
        <v>23.648372852919621</v>
      </c>
      <c r="AF581" s="15">
        <f t="shared" si="407"/>
        <v>108.42650146002255</v>
      </c>
      <c r="AG581" s="15">
        <f t="shared" si="408"/>
        <v>0.14862344954460222</v>
      </c>
      <c r="AH581" s="15">
        <f t="shared" si="409"/>
        <v>0.14862344954460222</v>
      </c>
      <c r="AI581" s="15">
        <f t="shared" si="410"/>
        <v>14.862344954460221</v>
      </c>
      <c r="AJ581" s="7"/>
    </row>
    <row r="582" spans="1:36" x14ac:dyDescent="0.3">
      <c r="A582" s="14">
        <v>0.9</v>
      </c>
      <c r="B582" s="14">
        <v>563.5</v>
      </c>
      <c r="C582" s="14">
        <v>318.5</v>
      </c>
      <c r="D582" s="14">
        <v>122.5</v>
      </c>
      <c r="E582" s="14">
        <v>7</v>
      </c>
      <c r="F582" s="14">
        <v>35.840000000000003</v>
      </c>
      <c r="G582" s="12">
        <f t="shared" si="392"/>
        <v>0.81</v>
      </c>
      <c r="H582" s="12">
        <f t="shared" si="393"/>
        <v>317532.25</v>
      </c>
      <c r="I582" s="12">
        <f t="shared" si="394"/>
        <v>101442.25</v>
      </c>
      <c r="J582" s="12">
        <f t="shared" si="395"/>
        <v>15006.25</v>
      </c>
      <c r="K582" s="12">
        <f t="shared" si="396"/>
        <v>49</v>
      </c>
      <c r="L582" s="12">
        <f t="shared" si="397"/>
        <v>1284.5056000000002</v>
      </c>
      <c r="M582" s="12">
        <f t="shared" si="382"/>
        <v>507.15000000000003</v>
      </c>
      <c r="N582" s="12">
        <f t="shared" si="398"/>
        <v>286.65000000000003</v>
      </c>
      <c r="O582" s="15">
        <f t="shared" si="399"/>
        <v>110.25</v>
      </c>
      <c r="P582" s="12">
        <f t="shared" si="383"/>
        <v>6.3</v>
      </c>
      <c r="Q582" s="12">
        <f t="shared" si="400"/>
        <v>179474.75</v>
      </c>
      <c r="R582" s="12">
        <f t="shared" si="384"/>
        <v>69028.75</v>
      </c>
      <c r="S582" s="12">
        <f t="shared" si="385"/>
        <v>3944.5</v>
      </c>
      <c r="T582" s="12">
        <f t="shared" si="401"/>
        <v>39016.25</v>
      </c>
      <c r="U582" s="12">
        <f t="shared" si="402"/>
        <v>2229.5</v>
      </c>
      <c r="V582" s="12">
        <f t="shared" si="386"/>
        <v>857.5</v>
      </c>
      <c r="W582" s="15">
        <f t="shared" si="403"/>
        <v>32.256000000000007</v>
      </c>
      <c r="X582" s="12">
        <f t="shared" si="387"/>
        <v>20195.84</v>
      </c>
      <c r="Y582" s="12">
        <f t="shared" si="404"/>
        <v>11415.04</v>
      </c>
      <c r="Z582" s="12">
        <f t="shared" si="388"/>
        <v>4390.4000000000005</v>
      </c>
      <c r="AA582" s="12">
        <f t="shared" si="389"/>
        <v>250.88000000000002</v>
      </c>
      <c r="AB582" s="12">
        <f t="shared" si="390"/>
        <v>30.25166023978317</v>
      </c>
      <c r="AC582" s="15">
        <f t="shared" si="391"/>
        <v>5.588339760216833</v>
      </c>
      <c r="AD582" s="15">
        <f t="shared" si="405"/>
        <v>13.532804687500033</v>
      </c>
      <c r="AE582" s="15">
        <f t="shared" si="406"/>
        <v>31.229541275620331</v>
      </c>
      <c r="AF582" s="15">
        <f t="shared" si="407"/>
        <v>183.13680271002286</v>
      </c>
      <c r="AG582" s="15">
        <f t="shared" si="408"/>
        <v>0.15592465848819287</v>
      </c>
      <c r="AH582" s="15">
        <f t="shared" si="409"/>
        <v>0.15592465848819287</v>
      </c>
      <c r="AI582" s="15">
        <f t="shared" si="410"/>
        <v>15.592465848819288</v>
      </c>
      <c r="AJ582" s="7"/>
    </row>
    <row r="583" spans="1:36" x14ac:dyDescent="0.3">
      <c r="A583" s="14">
        <v>0.9</v>
      </c>
      <c r="B583" s="14">
        <v>563.5</v>
      </c>
      <c r="C583" s="14">
        <v>318.5</v>
      </c>
      <c r="D583" s="14">
        <v>122.5</v>
      </c>
      <c r="E583" s="14">
        <v>7</v>
      </c>
      <c r="F583" s="14">
        <v>36.57</v>
      </c>
      <c r="G583" s="12">
        <f t="shared" si="392"/>
        <v>0.81</v>
      </c>
      <c r="H583" s="12">
        <f t="shared" si="393"/>
        <v>317532.25</v>
      </c>
      <c r="I583" s="12">
        <f t="shared" si="394"/>
        <v>101442.25</v>
      </c>
      <c r="J583" s="12">
        <f t="shared" si="395"/>
        <v>15006.25</v>
      </c>
      <c r="K583" s="12">
        <f t="shared" si="396"/>
        <v>49</v>
      </c>
      <c r="L583" s="12">
        <f t="shared" si="397"/>
        <v>1337.3649</v>
      </c>
      <c r="M583" s="12">
        <f t="shared" si="382"/>
        <v>507.15000000000003</v>
      </c>
      <c r="N583" s="12">
        <f t="shared" si="398"/>
        <v>286.65000000000003</v>
      </c>
      <c r="O583" s="15">
        <f t="shared" si="399"/>
        <v>110.25</v>
      </c>
      <c r="P583" s="12">
        <f t="shared" si="383"/>
        <v>6.3</v>
      </c>
      <c r="Q583" s="12">
        <f t="shared" si="400"/>
        <v>179474.75</v>
      </c>
      <c r="R583" s="12">
        <f t="shared" si="384"/>
        <v>69028.75</v>
      </c>
      <c r="S583" s="12">
        <f t="shared" si="385"/>
        <v>3944.5</v>
      </c>
      <c r="T583" s="12">
        <f t="shared" si="401"/>
        <v>39016.25</v>
      </c>
      <c r="U583" s="12">
        <f t="shared" si="402"/>
        <v>2229.5</v>
      </c>
      <c r="V583" s="12">
        <f t="shared" si="386"/>
        <v>857.5</v>
      </c>
      <c r="W583" s="15">
        <f t="shared" si="403"/>
        <v>32.913000000000004</v>
      </c>
      <c r="X583" s="12">
        <f t="shared" si="387"/>
        <v>20607.195</v>
      </c>
      <c r="Y583" s="12">
        <f t="shared" si="404"/>
        <v>11647.545</v>
      </c>
      <c r="Z583" s="12">
        <f t="shared" si="388"/>
        <v>4479.8249999999998</v>
      </c>
      <c r="AA583" s="12">
        <f t="shared" si="389"/>
        <v>255.99</v>
      </c>
      <c r="AB583" s="12">
        <f t="shared" si="390"/>
        <v>30.25166023978317</v>
      </c>
      <c r="AC583" s="15">
        <f t="shared" si="391"/>
        <v>6.3183397602168299</v>
      </c>
      <c r="AD583" s="15">
        <f t="shared" si="405"/>
        <v>14.262804687500029</v>
      </c>
      <c r="AE583" s="15">
        <f t="shared" si="406"/>
        <v>39.921417325536865</v>
      </c>
      <c r="AF583" s="15">
        <f t="shared" si="407"/>
        <v>203.42759755377281</v>
      </c>
      <c r="AG583" s="15">
        <f t="shared" si="408"/>
        <v>0.17277385179701477</v>
      </c>
      <c r="AH583" s="15">
        <f t="shared" si="409"/>
        <v>0.17277385179701477</v>
      </c>
      <c r="AI583" s="15">
        <f t="shared" si="410"/>
        <v>17.277385179701476</v>
      </c>
      <c r="AJ583" s="7"/>
    </row>
    <row r="584" spans="1:36" x14ac:dyDescent="0.3">
      <c r="A584" s="14">
        <v>0.9</v>
      </c>
      <c r="B584" s="14">
        <v>563.5</v>
      </c>
      <c r="C584" s="14">
        <v>318.5</v>
      </c>
      <c r="D584" s="14">
        <v>122.5</v>
      </c>
      <c r="E584" s="14">
        <v>7</v>
      </c>
      <c r="F584" s="14">
        <v>36.06</v>
      </c>
      <c r="G584" s="12">
        <f t="shared" si="392"/>
        <v>0.81</v>
      </c>
      <c r="H584" s="12">
        <f t="shared" si="393"/>
        <v>317532.25</v>
      </c>
      <c r="I584" s="12">
        <f t="shared" si="394"/>
        <v>101442.25</v>
      </c>
      <c r="J584" s="12">
        <f t="shared" si="395"/>
        <v>15006.25</v>
      </c>
      <c r="K584" s="12">
        <f t="shared" si="396"/>
        <v>49</v>
      </c>
      <c r="L584" s="12">
        <f t="shared" si="397"/>
        <v>1300.3236000000002</v>
      </c>
      <c r="M584" s="12">
        <f t="shared" si="382"/>
        <v>507.15000000000003</v>
      </c>
      <c r="N584" s="12">
        <f t="shared" si="398"/>
        <v>286.65000000000003</v>
      </c>
      <c r="O584" s="15">
        <f t="shared" si="399"/>
        <v>110.25</v>
      </c>
      <c r="P584" s="12">
        <f t="shared" si="383"/>
        <v>6.3</v>
      </c>
      <c r="Q584" s="12">
        <f t="shared" si="400"/>
        <v>179474.75</v>
      </c>
      <c r="R584" s="12">
        <f t="shared" si="384"/>
        <v>69028.75</v>
      </c>
      <c r="S584" s="12">
        <f t="shared" si="385"/>
        <v>3944.5</v>
      </c>
      <c r="T584" s="12">
        <f t="shared" si="401"/>
        <v>39016.25</v>
      </c>
      <c r="U584" s="12">
        <f t="shared" si="402"/>
        <v>2229.5</v>
      </c>
      <c r="V584" s="12">
        <f t="shared" si="386"/>
        <v>857.5</v>
      </c>
      <c r="W584" s="15">
        <f t="shared" si="403"/>
        <v>32.454000000000001</v>
      </c>
      <c r="X584" s="12">
        <f t="shared" si="387"/>
        <v>20319.810000000001</v>
      </c>
      <c r="Y584" s="12">
        <f t="shared" si="404"/>
        <v>11485.11</v>
      </c>
      <c r="Z584" s="12">
        <f t="shared" si="388"/>
        <v>4417.3500000000004</v>
      </c>
      <c r="AA584" s="12">
        <f t="shared" si="389"/>
        <v>252.42000000000002</v>
      </c>
      <c r="AB584" s="12">
        <f t="shared" si="390"/>
        <v>30.25166023978317</v>
      </c>
      <c r="AC584" s="15">
        <f t="shared" si="391"/>
        <v>5.8083397602168318</v>
      </c>
      <c r="AD584" s="15">
        <f t="shared" si="405"/>
        <v>13.752804687500031</v>
      </c>
      <c r="AE584" s="15">
        <f t="shared" si="406"/>
        <v>33.736810770115724</v>
      </c>
      <c r="AF584" s="15">
        <f t="shared" si="407"/>
        <v>189.13963677252283</v>
      </c>
      <c r="AG584" s="15">
        <f t="shared" si="408"/>
        <v>0.16107431392725544</v>
      </c>
      <c r="AH584" s="15">
        <f t="shared" si="409"/>
        <v>0.16107431392725544</v>
      </c>
      <c r="AI584" s="15">
        <f t="shared" si="410"/>
        <v>16.107431392725545</v>
      </c>
      <c r="AJ584" s="7"/>
    </row>
    <row r="585" spans="1:36" x14ac:dyDescent="0.3">
      <c r="A585" s="14">
        <v>0.9</v>
      </c>
      <c r="B585" s="14">
        <v>563.5</v>
      </c>
      <c r="C585" s="14">
        <v>318.5</v>
      </c>
      <c r="D585" s="14">
        <v>122.5</v>
      </c>
      <c r="E585" s="14">
        <v>7</v>
      </c>
      <c r="F585" s="14">
        <v>35.69</v>
      </c>
      <c r="G585" s="12">
        <f t="shared" si="392"/>
        <v>0.81</v>
      </c>
      <c r="H585" s="12">
        <f t="shared" si="393"/>
        <v>317532.25</v>
      </c>
      <c r="I585" s="12">
        <f t="shared" si="394"/>
        <v>101442.25</v>
      </c>
      <c r="J585" s="12">
        <f t="shared" si="395"/>
        <v>15006.25</v>
      </c>
      <c r="K585" s="12">
        <f t="shared" si="396"/>
        <v>49</v>
      </c>
      <c r="L585" s="12">
        <f t="shared" si="397"/>
        <v>1273.7760999999998</v>
      </c>
      <c r="M585" s="12">
        <f t="shared" si="382"/>
        <v>507.15000000000003</v>
      </c>
      <c r="N585" s="12">
        <f t="shared" si="398"/>
        <v>286.65000000000003</v>
      </c>
      <c r="O585" s="15">
        <f t="shared" si="399"/>
        <v>110.25</v>
      </c>
      <c r="P585" s="12">
        <f t="shared" si="383"/>
        <v>6.3</v>
      </c>
      <c r="Q585" s="12">
        <f t="shared" si="400"/>
        <v>179474.75</v>
      </c>
      <c r="R585" s="12">
        <f t="shared" si="384"/>
        <v>69028.75</v>
      </c>
      <c r="S585" s="12">
        <f t="shared" si="385"/>
        <v>3944.5</v>
      </c>
      <c r="T585" s="12">
        <f t="shared" si="401"/>
        <v>39016.25</v>
      </c>
      <c r="U585" s="12">
        <f t="shared" si="402"/>
        <v>2229.5</v>
      </c>
      <c r="V585" s="12">
        <f t="shared" si="386"/>
        <v>857.5</v>
      </c>
      <c r="W585" s="15">
        <f t="shared" si="403"/>
        <v>32.121000000000002</v>
      </c>
      <c r="X585" s="12">
        <f t="shared" si="387"/>
        <v>20111.314999999999</v>
      </c>
      <c r="Y585" s="12">
        <f t="shared" si="404"/>
        <v>11367.264999999999</v>
      </c>
      <c r="Z585" s="12">
        <f t="shared" si="388"/>
        <v>4372.0249999999996</v>
      </c>
      <c r="AA585" s="12">
        <f t="shared" si="389"/>
        <v>249.82999999999998</v>
      </c>
      <c r="AB585" s="12">
        <f t="shared" si="390"/>
        <v>30.25166023978317</v>
      </c>
      <c r="AC585" s="15">
        <f t="shared" si="391"/>
        <v>5.4383397602168273</v>
      </c>
      <c r="AD585" s="15">
        <f t="shared" si="405"/>
        <v>13.382804687500027</v>
      </c>
      <c r="AE585" s="15">
        <f t="shared" si="406"/>
        <v>29.575539347555218</v>
      </c>
      <c r="AF585" s="15">
        <f t="shared" si="407"/>
        <v>179.0994613037727</v>
      </c>
      <c r="AG585" s="15">
        <f t="shared" si="408"/>
        <v>0.15237712973429049</v>
      </c>
      <c r="AH585" s="15">
        <f t="shared" si="409"/>
        <v>0.15237712973429049</v>
      </c>
      <c r="AI585" s="15">
        <f t="shared" si="410"/>
        <v>15.23771297342905</v>
      </c>
      <c r="AJ585" s="7"/>
    </row>
    <row r="586" spans="1:36" x14ac:dyDescent="0.3">
      <c r="A586" s="14">
        <v>0.86</v>
      </c>
      <c r="B586" s="14">
        <v>588</v>
      </c>
      <c r="C586" s="14">
        <v>294</v>
      </c>
      <c r="D586" s="14">
        <v>147</v>
      </c>
      <c r="E586" s="14">
        <v>7</v>
      </c>
      <c r="F586" s="14">
        <v>32.479999999999997</v>
      </c>
      <c r="G586" s="12">
        <f t="shared" si="392"/>
        <v>0.73959999999999992</v>
      </c>
      <c r="H586" s="12">
        <f t="shared" si="393"/>
        <v>345744</v>
      </c>
      <c r="I586" s="12">
        <f t="shared" si="394"/>
        <v>86436</v>
      </c>
      <c r="J586" s="12">
        <f t="shared" si="395"/>
        <v>21609</v>
      </c>
      <c r="K586" s="12">
        <f t="shared" si="396"/>
        <v>49</v>
      </c>
      <c r="L586" s="12">
        <f t="shared" si="397"/>
        <v>1054.9503999999997</v>
      </c>
      <c r="M586" s="12">
        <f t="shared" si="382"/>
        <v>505.68</v>
      </c>
      <c r="N586" s="12">
        <f t="shared" si="398"/>
        <v>252.84</v>
      </c>
      <c r="O586" s="15">
        <f t="shared" si="399"/>
        <v>126.42</v>
      </c>
      <c r="P586" s="12">
        <f t="shared" si="383"/>
        <v>6.02</v>
      </c>
      <c r="Q586" s="12">
        <f t="shared" si="400"/>
        <v>172872</v>
      </c>
      <c r="R586" s="12">
        <f t="shared" si="384"/>
        <v>86436</v>
      </c>
      <c r="S586" s="12">
        <f t="shared" si="385"/>
        <v>4116</v>
      </c>
      <c r="T586" s="12">
        <f t="shared" si="401"/>
        <v>43218</v>
      </c>
      <c r="U586" s="12">
        <f t="shared" si="402"/>
        <v>2058</v>
      </c>
      <c r="V586" s="12">
        <f t="shared" si="386"/>
        <v>1029</v>
      </c>
      <c r="W586" s="15">
        <f t="shared" si="403"/>
        <v>27.932799999999997</v>
      </c>
      <c r="X586" s="12">
        <f t="shared" si="387"/>
        <v>19098.239999999998</v>
      </c>
      <c r="Y586" s="12">
        <f t="shared" si="404"/>
        <v>9549.119999999999</v>
      </c>
      <c r="Z586" s="12">
        <f t="shared" si="388"/>
        <v>4774.5599999999995</v>
      </c>
      <c r="AA586" s="12">
        <f t="shared" si="389"/>
        <v>227.35999999999999</v>
      </c>
      <c r="AB586" s="12">
        <f t="shared" si="390"/>
        <v>29.214083962832767</v>
      </c>
      <c r="AC586" s="15">
        <f t="shared" si="391"/>
        <v>3.26591603716723</v>
      </c>
      <c r="AD586" s="15">
        <f t="shared" si="405"/>
        <v>10.172804687500026</v>
      </c>
      <c r="AE586" s="15">
        <f t="shared" si="406"/>
        <v>10.666207561826104</v>
      </c>
      <c r="AF586" s="15">
        <f t="shared" si="407"/>
        <v>103.4859552100225</v>
      </c>
      <c r="AG586" s="15">
        <f t="shared" si="408"/>
        <v>0.10055160212953296</v>
      </c>
      <c r="AH586" s="15">
        <f t="shared" si="409"/>
        <v>0.10055160212953296</v>
      </c>
      <c r="AI586" s="15">
        <f t="shared" si="410"/>
        <v>10.055160212953297</v>
      </c>
      <c r="AJ586" s="7"/>
    </row>
    <row r="587" spans="1:36" x14ac:dyDescent="0.3">
      <c r="A587" s="14">
        <v>0.86</v>
      </c>
      <c r="B587" s="14">
        <v>588</v>
      </c>
      <c r="C587" s="14">
        <v>294</v>
      </c>
      <c r="D587" s="14">
        <v>147</v>
      </c>
      <c r="E587" s="14">
        <v>7</v>
      </c>
      <c r="F587" s="14">
        <v>32.74</v>
      </c>
      <c r="G587" s="12">
        <f t="shared" si="392"/>
        <v>0.73959999999999992</v>
      </c>
      <c r="H587" s="12">
        <f t="shared" si="393"/>
        <v>345744</v>
      </c>
      <c r="I587" s="12">
        <f t="shared" si="394"/>
        <v>86436</v>
      </c>
      <c r="J587" s="12">
        <f t="shared" si="395"/>
        <v>21609</v>
      </c>
      <c r="K587" s="12">
        <f t="shared" si="396"/>
        <v>49</v>
      </c>
      <c r="L587" s="12">
        <f t="shared" si="397"/>
        <v>1071.9076000000002</v>
      </c>
      <c r="M587" s="12">
        <f t="shared" si="382"/>
        <v>505.68</v>
      </c>
      <c r="N587" s="12">
        <f t="shared" si="398"/>
        <v>252.84</v>
      </c>
      <c r="O587" s="15">
        <f t="shared" si="399"/>
        <v>126.42</v>
      </c>
      <c r="P587" s="12">
        <f t="shared" si="383"/>
        <v>6.02</v>
      </c>
      <c r="Q587" s="12">
        <f t="shared" si="400"/>
        <v>172872</v>
      </c>
      <c r="R587" s="12">
        <f t="shared" si="384"/>
        <v>86436</v>
      </c>
      <c r="S587" s="12">
        <f t="shared" si="385"/>
        <v>4116</v>
      </c>
      <c r="T587" s="12">
        <f t="shared" si="401"/>
        <v>43218</v>
      </c>
      <c r="U587" s="12">
        <f t="shared" si="402"/>
        <v>2058</v>
      </c>
      <c r="V587" s="12">
        <f t="shared" si="386"/>
        <v>1029</v>
      </c>
      <c r="W587" s="15">
        <f t="shared" si="403"/>
        <v>28.156400000000001</v>
      </c>
      <c r="X587" s="12">
        <f t="shared" si="387"/>
        <v>19251.120000000003</v>
      </c>
      <c r="Y587" s="12">
        <f t="shared" si="404"/>
        <v>9625.5600000000013</v>
      </c>
      <c r="Z587" s="12">
        <f t="shared" si="388"/>
        <v>4812.7800000000007</v>
      </c>
      <c r="AA587" s="12">
        <f t="shared" si="389"/>
        <v>229.18</v>
      </c>
      <c r="AB587" s="12">
        <f t="shared" si="390"/>
        <v>29.214083962832767</v>
      </c>
      <c r="AC587" s="15">
        <f t="shared" si="391"/>
        <v>3.5259160371672351</v>
      </c>
      <c r="AD587" s="15">
        <f t="shared" si="405"/>
        <v>10.432804687500031</v>
      </c>
      <c r="AE587" s="15">
        <f t="shared" si="406"/>
        <v>12.432083901153099</v>
      </c>
      <c r="AF587" s="15">
        <f t="shared" si="407"/>
        <v>108.84341364752262</v>
      </c>
      <c r="AG587" s="15">
        <f t="shared" si="408"/>
        <v>0.10769444218592654</v>
      </c>
      <c r="AH587" s="15">
        <f t="shared" si="409"/>
        <v>0.10769444218592654</v>
      </c>
      <c r="AI587" s="15">
        <f t="shared" si="410"/>
        <v>10.769444218592653</v>
      </c>
      <c r="AJ587" s="7"/>
    </row>
    <row r="588" spans="1:36" x14ac:dyDescent="0.3">
      <c r="A588" s="14">
        <v>0.86</v>
      </c>
      <c r="B588" s="14">
        <v>588</v>
      </c>
      <c r="C588" s="14">
        <v>294</v>
      </c>
      <c r="D588" s="14">
        <v>147</v>
      </c>
      <c r="E588" s="14">
        <v>7</v>
      </c>
      <c r="F588" s="14">
        <v>32.130000000000003</v>
      </c>
      <c r="G588" s="12">
        <f t="shared" si="392"/>
        <v>0.73959999999999992</v>
      </c>
      <c r="H588" s="12">
        <f t="shared" si="393"/>
        <v>345744</v>
      </c>
      <c r="I588" s="12">
        <f t="shared" si="394"/>
        <v>86436</v>
      </c>
      <c r="J588" s="12">
        <f t="shared" si="395"/>
        <v>21609</v>
      </c>
      <c r="K588" s="12">
        <f t="shared" si="396"/>
        <v>49</v>
      </c>
      <c r="L588" s="12">
        <f t="shared" si="397"/>
        <v>1032.3369000000002</v>
      </c>
      <c r="M588" s="12">
        <f t="shared" si="382"/>
        <v>505.68</v>
      </c>
      <c r="N588" s="12">
        <f t="shared" si="398"/>
        <v>252.84</v>
      </c>
      <c r="O588" s="15">
        <f t="shared" si="399"/>
        <v>126.42</v>
      </c>
      <c r="P588" s="12">
        <f t="shared" si="383"/>
        <v>6.02</v>
      </c>
      <c r="Q588" s="12">
        <f t="shared" si="400"/>
        <v>172872</v>
      </c>
      <c r="R588" s="12">
        <f t="shared" si="384"/>
        <v>86436</v>
      </c>
      <c r="S588" s="12">
        <f t="shared" si="385"/>
        <v>4116</v>
      </c>
      <c r="T588" s="12">
        <f t="shared" si="401"/>
        <v>43218</v>
      </c>
      <c r="U588" s="12">
        <f t="shared" si="402"/>
        <v>2058</v>
      </c>
      <c r="V588" s="12">
        <f t="shared" si="386"/>
        <v>1029</v>
      </c>
      <c r="W588" s="15">
        <f t="shared" si="403"/>
        <v>27.631800000000002</v>
      </c>
      <c r="X588" s="12">
        <f t="shared" si="387"/>
        <v>18892.440000000002</v>
      </c>
      <c r="Y588" s="12">
        <f t="shared" si="404"/>
        <v>9446.2200000000012</v>
      </c>
      <c r="Z588" s="12">
        <f t="shared" si="388"/>
        <v>4723.1100000000006</v>
      </c>
      <c r="AA588" s="12">
        <f t="shared" si="389"/>
        <v>224.91000000000003</v>
      </c>
      <c r="AB588" s="12">
        <f t="shared" si="390"/>
        <v>29.214083962832767</v>
      </c>
      <c r="AC588" s="15">
        <f t="shared" si="391"/>
        <v>2.9159160371672357</v>
      </c>
      <c r="AD588" s="15">
        <f t="shared" si="405"/>
        <v>9.8228046875000317</v>
      </c>
      <c r="AE588" s="15">
        <f t="shared" si="406"/>
        <v>8.5025663358090764</v>
      </c>
      <c r="AF588" s="15">
        <f t="shared" si="407"/>
        <v>96.487491928772599</v>
      </c>
      <c r="AG588" s="15">
        <f t="shared" si="408"/>
        <v>9.0753689298700133E-2</v>
      </c>
      <c r="AH588" s="15">
        <f t="shared" si="409"/>
        <v>9.0753689298700133E-2</v>
      </c>
      <c r="AI588" s="15">
        <f t="shared" si="410"/>
        <v>9.0753689298700131</v>
      </c>
      <c r="AJ588" s="7"/>
    </row>
    <row r="589" spans="1:36" x14ac:dyDescent="0.3">
      <c r="A589" s="14">
        <v>0.86</v>
      </c>
      <c r="B589" s="14">
        <v>588</v>
      </c>
      <c r="C589" s="14">
        <v>294</v>
      </c>
      <c r="D589" s="14">
        <v>147</v>
      </c>
      <c r="E589" s="14">
        <v>7</v>
      </c>
      <c r="F589" s="14">
        <v>31.64</v>
      </c>
      <c r="G589" s="12">
        <f t="shared" si="392"/>
        <v>0.73959999999999992</v>
      </c>
      <c r="H589" s="12">
        <f t="shared" si="393"/>
        <v>345744</v>
      </c>
      <c r="I589" s="12">
        <f t="shared" si="394"/>
        <v>86436</v>
      </c>
      <c r="J589" s="12">
        <f t="shared" si="395"/>
        <v>21609</v>
      </c>
      <c r="K589" s="12">
        <f t="shared" si="396"/>
        <v>49</v>
      </c>
      <c r="L589" s="12">
        <f t="shared" si="397"/>
        <v>1001.0896</v>
      </c>
      <c r="M589" s="12">
        <f t="shared" si="382"/>
        <v>505.68</v>
      </c>
      <c r="N589" s="12">
        <f t="shared" si="398"/>
        <v>252.84</v>
      </c>
      <c r="O589" s="15">
        <f t="shared" si="399"/>
        <v>126.42</v>
      </c>
      <c r="P589" s="12">
        <f t="shared" si="383"/>
        <v>6.02</v>
      </c>
      <c r="Q589" s="12">
        <f t="shared" si="400"/>
        <v>172872</v>
      </c>
      <c r="R589" s="12">
        <f t="shared" si="384"/>
        <v>86436</v>
      </c>
      <c r="S589" s="12">
        <f t="shared" si="385"/>
        <v>4116</v>
      </c>
      <c r="T589" s="12">
        <f t="shared" si="401"/>
        <v>43218</v>
      </c>
      <c r="U589" s="12">
        <f t="shared" si="402"/>
        <v>2058</v>
      </c>
      <c r="V589" s="12">
        <f t="shared" si="386"/>
        <v>1029</v>
      </c>
      <c r="W589" s="15">
        <f t="shared" si="403"/>
        <v>27.2104</v>
      </c>
      <c r="X589" s="12">
        <f t="shared" si="387"/>
        <v>18604.32</v>
      </c>
      <c r="Y589" s="12">
        <f t="shared" si="404"/>
        <v>9302.16</v>
      </c>
      <c r="Z589" s="12">
        <f t="shared" si="388"/>
        <v>4651.08</v>
      </c>
      <c r="AA589" s="12">
        <f t="shared" si="389"/>
        <v>221.48000000000002</v>
      </c>
      <c r="AB589" s="12">
        <f t="shared" si="390"/>
        <v>29.214083962832767</v>
      </c>
      <c r="AC589" s="15">
        <f t="shared" si="391"/>
        <v>2.4259160371672337</v>
      </c>
      <c r="AD589" s="15">
        <f t="shared" si="405"/>
        <v>9.3328046875000297</v>
      </c>
      <c r="AE589" s="15">
        <f t="shared" si="406"/>
        <v>5.8850686193851756</v>
      </c>
      <c r="AF589" s="15">
        <f t="shared" si="407"/>
        <v>87.101243335022531</v>
      </c>
      <c r="AG589" s="15">
        <f t="shared" si="408"/>
        <v>7.6672441124122429E-2</v>
      </c>
      <c r="AH589" s="15">
        <f t="shared" si="409"/>
        <v>7.6672441124122429E-2</v>
      </c>
      <c r="AI589" s="15">
        <f t="shared" si="410"/>
        <v>7.6672441124122432</v>
      </c>
      <c r="AJ589" s="7"/>
    </row>
    <row r="590" spans="1:36" x14ac:dyDescent="0.3">
      <c r="A590" s="14">
        <v>0.82</v>
      </c>
      <c r="B590" s="14">
        <v>612.5</v>
      </c>
      <c r="C590" s="14">
        <v>318.5</v>
      </c>
      <c r="D590" s="14">
        <v>147</v>
      </c>
      <c r="E590" s="14">
        <v>7</v>
      </c>
      <c r="F590" s="14">
        <v>28.95</v>
      </c>
      <c r="G590" s="12">
        <f t="shared" si="392"/>
        <v>0.67239999999999989</v>
      </c>
      <c r="H590" s="12">
        <f t="shared" si="393"/>
        <v>375156.25</v>
      </c>
      <c r="I590" s="12">
        <f t="shared" si="394"/>
        <v>101442.25</v>
      </c>
      <c r="J590" s="12">
        <f t="shared" si="395"/>
        <v>21609</v>
      </c>
      <c r="K590" s="12">
        <f t="shared" si="396"/>
        <v>49</v>
      </c>
      <c r="L590" s="12">
        <f t="shared" si="397"/>
        <v>838.10249999999996</v>
      </c>
      <c r="M590" s="12">
        <f t="shared" si="382"/>
        <v>502.24999999999994</v>
      </c>
      <c r="N590" s="12">
        <f t="shared" si="398"/>
        <v>261.16999999999996</v>
      </c>
      <c r="O590" s="15">
        <f t="shared" si="399"/>
        <v>120.53999999999999</v>
      </c>
      <c r="P590" s="12">
        <f t="shared" si="383"/>
        <v>5.7399999999999993</v>
      </c>
      <c r="Q590" s="12">
        <f t="shared" si="400"/>
        <v>195081.25</v>
      </c>
      <c r="R590" s="12">
        <f t="shared" si="384"/>
        <v>90037.5</v>
      </c>
      <c r="S590" s="12">
        <f t="shared" si="385"/>
        <v>4287.5</v>
      </c>
      <c r="T590" s="12">
        <f t="shared" si="401"/>
        <v>46819.5</v>
      </c>
      <c r="U590" s="12">
        <f t="shared" si="402"/>
        <v>2229.5</v>
      </c>
      <c r="V590" s="12">
        <f t="shared" si="386"/>
        <v>1029</v>
      </c>
      <c r="W590" s="15">
        <f t="shared" si="403"/>
        <v>23.738999999999997</v>
      </c>
      <c r="X590" s="12">
        <f t="shared" si="387"/>
        <v>17731.875</v>
      </c>
      <c r="Y590" s="12">
        <f t="shared" si="404"/>
        <v>9220.5749999999989</v>
      </c>
      <c r="Z590" s="12">
        <f t="shared" si="388"/>
        <v>4255.6499999999996</v>
      </c>
      <c r="AA590" s="12">
        <f t="shared" si="389"/>
        <v>202.65</v>
      </c>
      <c r="AB590" s="12">
        <f t="shared" si="390"/>
        <v>31.156355727738166</v>
      </c>
      <c r="AC590" s="15">
        <f t="shared" si="391"/>
        <v>-2.2063557277381669</v>
      </c>
      <c r="AD590" s="15">
        <f t="shared" si="405"/>
        <v>6.6428046875000284</v>
      </c>
      <c r="AE590" s="15">
        <f t="shared" si="406"/>
        <v>4.8680055973230161</v>
      </c>
      <c r="AF590" s="15">
        <f t="shared" si="407"/>
        <v>44.126854116272348</v>
      </c>
      <c r="AG590" s="15">
        <f t="shared" si="408"/>
        <v>-7.621263308249282E-2</v>
      </c>
      <c r="AH590" s="15">
        <f t="shared" si="409"/>
        <v>7.621263308249282E-2</v>
      </c>
      <c r="AI590" s="15">
        <f t="shared" si="410"/>
        <v>7.621263308249282</v>
      </c>
      <c r="AJ590" s="7"/>
    </row>
    <row r="591" spans="1:36" x14ac:dyDescent="0.3">
      <c r="A591" s="14">
        <v>0.82</v>
      </c>
      <c r="B591" s="14">
        <v>612.5</v>
      </c>
      <c r="C591" s="14">
        <v>318.5</v>
      </c>
      <c r="D591" s="14">
        <v>147</v>
      </c>
      <c r="E591" s="14">
        <v>7</v>
      </c>
      <c r="F591" s="14">
        <v>29.49</v>
      </c>
      <c r="G591" s="12">
        <f t="shared" si="392"/>
        <v>0.67239999999999989</v>
      </c>
      <c r="H591" s="12">
        <f t="shared" si="393"/>
        <v>375156.25</v>
      </c>
      <c r="I591" s="12">
        <f t="shared" si="394"/>
        <v>101442.25</v>
      </c>
      <c r="J591" s="12">
        <f t="shared" si="395"/>
        <v>21609</v>
      </c>
      <c r="K591" s="12">
        <f t="shared" si="396"/>
        <v>49</v>
      </c>
      <c r="L591" s="12">
        <f t="shared" si="397"/>
        <v>869.66009999999994</v>
      </c>
      <c r="M591" s="12">
        <f t="shared" si="382"/>
        <v>502.24999999999994</v>
      </c>
      <c r="N591" s="12">
        <f t="shared" si="398"/>
        <v>261.16999999999996</v>
      </c>
      <c r="O591" s="15">
        <f t="shared" si="399"/>
        <v>120.53999999999999</v>
      </c>
      <c r="P591" s="12">
        <f t="shared" si="383"/>
        <v>5.7399999999999993</v>
      </c>
      <c r="Q591" s="12">
        <f t="shared" si="400"/>
        <v>195081.25</v>
      </c>
      <c r="R591" s="12">
        <f t="shared" si="384"/>
        <v>90037.5</v>
      </c>
      <c r="S591" s="12">
        <f t="shared" si="385"/>
        <v>4287.5</v>
      </c>
      <c r="T591" s="12">
        <f t="shared" si="401"/>
        <v>46819.5</v>
      </c>
      <c r="U591" s="12">
        <f t="shared" si="402"/>
        <v>2229.5</v>
      </c>
      <c r="V591" s="12">
        <f t="shared" si="386"/>
        <v>1029</v>
      </c>
      <c r="W591" s="15">
        <f t="shared" si="403"/>
        <v>24.181799999999996</v>
      </c>
      <c r="X591" s="12">
        <f t="shared" si="387"/>
        <v>18062.625</v>
      </c>
      <c r="Y591" s="12">
        <f t="shared" si="404"/>
        <v>9392.5649999999987</v>
      </c>
      <c r="Z591" s="12">
        <f t="shared" si="388"/>
        <v>4335.03</v>
      </c>
      <c r="AA591" s="12">
        <f t="shared" si="389"/>
        <v>206.42999999999998</v>
      </c>
      <c r="AB591" s="12">
        <f t="shared" si="390"/>
        <v>31.156355727738166</v>
      </c>
      <c r="AC591" s="15">
        <f t="shared" si="391"/>
        <v>-1.6663557277381678</v>
      </c>
      <c r="AD591" s="15">
        <f t="shared" si="405"/>
        <v>7.1828046875000275</v>
      </c>
      <c r="AE591" s="15">
        <f t="shared" si="406"/>
        <v>2.7767414113657987</v>
      </c>
      <c r="AF591" s="15">
        <f t="shared" si="407"/>
        <v>51.592683178772369</v>
      </c>
      <c r="AG591" s="15">
        <f t="shared" si="408"/>
        <v>-5.6505789343444142E-2</v>
      </c>
      <c r="AH591" s="15">
        <f t="shared" si="409"/>
        <v>5.6505789343444142E-2</v>
      </c>
      <c r="AI591" s="15">
        <f t="shared" si="410"/>
        <v>5.6505789343444146</v>
      </c>
      <c r="AJ591" s="7"/>
    </row>
    <row r="592" spans="1:36" x14ac:dyDescent="0.3">
      <c r="A592" s="14">
        <v>0.82</v>
      </c>
      <c r="B592" s="14">
        <v>612.5</v>
      </c>
      <c r="C592" s="14">
        <v>318.5</v>
      </c>
      <c r="D592" s="14">
        <v>147</v>
      </c>
      <c r="E592" s="14">
        <v>7</v>
      </c>
      <c r="F592" s="14">
        <v>28.64</v>
      </c>
      <c r="G592" s="12">
        <f t="shared" si="392"/>
        <v>0.67239999999999989</v>
      </c>
      <c r="H592" s="12">
        <f t="shared" si="393"/>
        <v>375156.25</v>
      </c>
      <c r="I592" s="12">
        <f t="shared" si="394"/>
        <v>101442.25</v>
      </c>
      <c r="J592" s="12">
        <f t="shared" si="395"/>
        <v>21609</v>
      </c>
      <c r="K592" s="12">
        <f t="shared" si="396"/>
        <v>49</v>
      </c>
      <c r="L592" s="12">
        <f t="shared" si="397"/>
        <v>820.24959999999999</v>
      </c>
      <c r="M592" s="12">
        <f t="shared" si="382"/>
        <v>502.24999999999994</v>
      </c>
      <c r="N592" s="12">
        <f t="shared" si="398"/>
        <v>261.16999999999996</v>
      </c>
      <c r="O592" s="15">
        <f t="shared" si="399"/>
        <v>120.53999999999999</v>
      </c>
      <c r="P592" s="12">
        <f t="shared" si="383"/>
        <v>5.7399999999999993</v>
      </c>
      <c r="Q592" s="12">
        <f t="shared" si="400"/>
        <v>195081.25</v>
      </c>
      <c r="R592" s="12">
        <f t="shared" si="384"/>
        <v>90037.5</v>
      </c>
      <c r="S592" s="12">
        <f t="shared" si="385"/>
        <v>4287.5</v>
      </c>
      <c r="T592" s="12">
        <f t="shared" si="401"/>
        <v>46819.5</v>
      </c>
      <c r="U592" s="12">
        <f t="shared" si="402"/>
        <v>2229.5</v>
      </c>
      <c r="V592" s="12">
        <f t="shared" si="386"/>
        <v>1029</v>
      </c>
      <c r="W592" s="15">
        <f t="shared" si="403"/>
        <v>23.4848</v>
      </c>
      <c r="X592" s="12">
        <f t="shared" si="387"/>
        <v>17542</v>
      </c>
      <c r="Y592" s="12">
        <f t="shared" si="404"/>
        <v>9121.84</v>
      </c>
      <c r="Z592" s="12">
        <f t="shared" si="388"/>
        <v>4210.08</v>
      </c>
      <c r="AA592" s="12">
        <f t="shared" si="389"/>
        <v>200.48000000000002</v>
      </c>
      <c r="AB592" s="12">
        <f t="shared" si="390"/>
        <v>31.156355727738166</v>
      </c>
      <c r="AC592" s="15">
        <f t="shared" si="391"/>
        <v>-2.5163557277381656</v>
      </c>
      <c r="AD592" s="15">
        <f t="shared" si="405"/>
        <v>6.3328046875000297</v>
      </c>
      <c r="AE592" s="15">
        <f t="shared" si="406"/>
        <v>6.3320461485206732</v>
      </c>
      <c r="AF592" s="15">
        <f t="shared" si="407"/>
        <v>40.104415210022346</v>
      </c>
      <c r="AG592" s="15">
        <f t="shared" si="408"/>
        <v>-8.7861582672421987E-2</v>
      </c>
      <c r="AH592" s="15">
        <f t="shared" si="409"/>
        <v>8.7861582672421987E-2</v>
      </c>
      <c r="AI592" s="15">
        <f t="shared" si="410"/>
        <v>8.7861582672421985</v>
      </c>
      <c r="AJ592" s="7"/>
    </row>
    <row r="593" spans="1:36" x14ac:dyDescent="0.3">
      <c r="A593" s="14">
        <v>0.82</v>
      </c>
      <c r="B593" s="14">
        <v>612.5</v>
      </c>
      <c r="C593" s="14">
        <v>318.5</v>
      </c>
      <c r="D593" s="14">
        <v>147</v>
      </c>
      <c r="E593" s="14">
        <v>7</v>
      </c>
      <c r="F593" s="14">
        <v>28.01</v>
      </c>
      <c r="G593" s="12">
        <f t="shared" si="392"/>
        <v>0.67239999999999989</v>
      </c>
      <c r="H593" s="12">
        <f t="shared" si="393"/>
        <v>375156.25</v>
      </c>
      <c r="I593" s="12">
        <f t="shared" si="394"/>
        <v>101442.25</v>
      </c>
      <c r="J593" s="12">
        <f t="shared" si="395"/>
        <v>21609</v>
      </c>
      <c r="K593" s="12">
        <f t="shared" si="396"/>
        <v>49</v>
      </c>
      <c r="L593" s="12">
        <f t="shared" si="397"/>
        <v>784.56010000000003</v>
      </c>
      <c r="M593" s="12">
        <f t="shared" si="382"/>
        <v>502.24999999999994</v>
      </c>
      <c r="N593" s="12">
        <f t="shared" si="398"/>
        <v>261.16999999999996</v>
      </c>
      <c r="O593" s="15">
        <f t="shared" si="399"/>
        <v>120.53999999999999</v>
      </c>
      <c r="P593" s="12">
        <f t="shared" si="383"/>
        <v>5.7399999999999993</v>
      </c>
      <c r="Q593" s="12">
        <f t="shared" si="400"/>
        <v>195081.25</v>
      </c>
      <c r="R593" s="12">
        <f t="shared" si="384"/>
        <v>90037.5</v>
      </c>
      <c r="S593" s="12">
        <f t="shared" si="385"/>
        <v>4287.5</v>
      </c>
      <c r="T593" s="12">
        <f t="shared" si="401"/>
        <v>46819.5</v>
      </c>
      <c r="U593" s="12">
        <f t="shared" si="402"/>
        <v>2229.5</v>
      </c>
      <c r="V593" s="12">
        <f t="shared" si="386"/>
        <v>1029</v>
      </c>
      <c r="W593" s="15">
        <f t="shared" si="403"/>
        <v>22.9682</v>
      </c>
      <c r="X593" s="12">
        <f t="shared" si="387"/>
        <v>17156.125</v>
      </c>
      <c r="Y593" s="12">
        <f t="shared" si="404"/>
        <v>8921.1850000000013</v>
      </c>
      <c r="Z593" s="12">
        <f t="shared" si="388"/>
        <v>4117.47</v>
      </c>
      <c r="AA593" s="12">
        <f t="shared" si="389"/>
        <v>196.07000000000002</v>
      </c>
      <c r="AB593" s="12">
        <f t="shared" si="390"/>
        <v>31.156355727738166</v>
      </c>
      <c r="AC593" s="15">
        <f t="shared" si="391"/>
        <v>-3.1463557277381646</v>
      </c>
      <c r="AD593" s="15">
        <f t="shared" si="405"/>
        <v>5.7028046875000307</v>
      </c>
      <c r="AE593" s="15">
        <f t="shared" si="406"/>
        <v>9.8995543654707561</v>
      </c>
      <c r="AF593" s="15">
        <f t="shared" si="407"/>
        <v>32.521981303772321</v>
      </c>
      <c r="AG593" s="15">
        <f t="shared" si="408"/>
        <v>-0.11232972965862779</v>
      </c>
      <c r="AH593" s="15">
        <f t="shared" si="409"/>
        <v>0.11232972965862779</v>
      </c>
      <c r="AI593" s="15">
        <f t="shared" si="410"/>
        <v>11.23297296586278</v>
      </c>
      <c r="AJ593" s="7"/>
    </row>
    <row r="594" spans="1:36" x14ac:dyDescent="0.3">
      <c r="A594" s="14">
        <v>0.79</v>
      </c>
      <c r="B594" s="14">
        <v>637</v>
      </c>
      <c r="C594" s="14">
        <v>343</v>
      </c>
      <c r="D594" s="14">
        <v>147</v>
      </c>
      <c r="E594" s="14">
        <v>7</v>
      </c>
      <c r="F594" s="14">
        <v>41.64</v>
      </c>
      <c r="G594" s="12">
        <f t="shared" si="392"/>
        <v>0.6241000000000001</v>
      </c>
      <c r="H594" s="12">
        <f t="shared" si="393"/>
        <v>405769</v>
      </c>
      <c r="I594" s="12">
        <f t="shared" si="394"/>
        <v>117649</v>
      </c>
      <c r="J594" s="12">
        <f t="shared" si="395"/>
        <v>21609</v>
      </c>
      <c r="K594" s="12">
        <f t="shared" si="396"/>
        <v>49</v>
      </c>
      <c r="L594" s="12">
        <f t="shared" si="397"/>
        <v>1733.8896</v>
      </c>
      <c r="M594" s="12">
        <f t="shared" si="382"/>
        <v>503.23</v>
      </c>
      <c r="N594" s="12">
        <f t="shared" si="398"/>
        <v>270.97000000000003</v>
      </c>
      <c r="O594" s="15">
        <f t="shared" si="399"/>
        <v>116.13000000000001</v>
      </c>
      <c r="P594" s="12">
        <f t="shared" si="383"/>
        <v>5.53</v>
      </c>
      <c r="Q594" s="12">
        <f t="shared" si="400"/>
        <v>218491</v>
      </c>
      <c r="R594" s="12">
        <f t="shared" si="384"/>
        <v>93639</v>
      </c>
      <c r="S594" s="12">
        <f t="shared" si="385"/>
        <v>4459</v>
      </c>
      <c r="T594" s="12">
        <f t="shared" si="401"/>
        <v>50421</v>
      </c>
      <c r="U594" s="12">
        <f t="shared" si="402"/>
        <v>2401</v>
      </c>
      <c r="V594" s="12">
        <f t="shared" si="386"/>
        <v>1029</v>
      </c>
      <c r="W594" s="15">
        <f t="shared" si="403"/>
        <v>32.895600000000002</v>
      </c>
      <c r="X594" s="12">
        <f t="shared" si="387"/>
        <v>26524.68</v>
      </c>
      <c r="Y594" s="12">
        <f t="shared" si="404"/>
        <v>14282.52</v>
      </c>
      <c r="Z594" s="12">
        <f t="shared" si="388"/>
        <v>6121.08</v>
      </c>
      <c r="AA594" s="12">
        <f t="shared" si="389"/>
        <v>291.48</v>
      </c>
      <c r="AB594" s="12">
        <f t="shared" si="390"/>
        <v>32.450893174875766</v>
      </c>
      <c r="AC594" s="15">
        <f t="shared" si="391"/>
        <v>9.1891068251242345</v>
      </c>
      <c r="AD594" s="15">
        <f t="shared" si="405"/>
        <v>19.33280468750003</v>
      </c>
      <c r="AE594" s="15">
        <f t="shared" si="406"/>
        <v>84.439684243544789</v>
      </c>
      <c r="AF594" s="15">
        <f t="shared" si="407"/>
        <v>373.7573370850231</v>
      </c>
      <c r="AG594" s="15">
        <f t="shared" si="408"/>
        <v>0.22067979887426115</v>
      </c>
      <c r="AH594" s="15">
        <f t="shared" si="409"/>
        <v>0.22067979887426115</v>
      </c>
      <c r="AI594" s="15">
        <f t="shared" si="410"/>
        <v>22.067979887426116</v>
      </c>
      <c r="AJ594" s="7"/>
    </row>
    <row r="595" spans="1:36" x14ac:dyDescent="0.3">
      <c r="A595" s="14">
        <v>0.79</v>
      </c>
      <c r="B595" s="14">
        <v>637</v>
      </c>
      <c r="C595" s="14">
        <v>343</v>
      </c>
      <c r="D595" s="14">
        <v>147</v>
      </c>
      <c r="E595" s="14">
        <v>7</v>
      </c>
      <c r="F595" s="14">
        <v>43.1</v>
      </c>
      <c r="G595" s="12">
        <f t="shared" si="392"/>
        <v>0.6241000000000001</v>
      </c>
      <c r="H595" s="12">
        <f t="shared" si="393"/>
        <v>405769</v>
      </c>
      <c r="I595" s="12">
        <f t="shared" si="394"/>
        <v>117649</v>
      </c>
      <c r="J595" s="12">
        <f t="shared" si="395"/>
        <v>21609</v>
      </c>
      <c r="K595" s="12">
        <f t="shared" si="396"/>
        <v>49</v>
      </c>
      <c r="L595" s="12">
        <f t="shared" si="397"/>
        <v>1857.6100000000001</v>
      </c>
      <c r="M595" s="12">
        <f t="shared" si="382"/>
        <v>503.23</v>
      </c>
      <c r="N595" s="12">
        <f t="shared" si="398"/>
        <v>270.97000000000003</v>
      </c>
      <c r="O595" s="15">
        <f t="shared" si="399"/>
        <v>116.13000000000001</v>
      </c>
      <c r="P595" s="12">
        <f t="shared" si="383"/>
        <v>5.53</v>
      </c>
      <c r="Q595" s="12">
        <f t="shared" si="400"/>
        <v>218491</v>
      </c>
      <c r="R595" s="12">
        <f t="shared" si="384"/>
        <v>93639</v>
      </c>
      <c r="S595" s="12">
        <f t="shared" si="385"/>
        <v>4459</v>
      </c>
      <c r="T595" s="12">
        <f t="shared" si="401"/>
        <v>50421</v>
      </c>
      <c r="U595" s="12">
        <f t="shared" si="402"/>
        <v>2401</v>
      </c>
      <c r="V595" s="12">
        <f t="shared" si="386"/>
        <v>1029</v>
      </c>
      <c r="W595" s="15">
        <f t="shared" si="403"/>
        <v>34.048999999999999</v>
      </c>
      <c r="X595" s="12">
        <f t="shared" si="387"/>
        <v>27454.7</v>
      </c>
      <c r="Y595" s="12">
        <f t="shared" si="404"/>
        <v>14783.300000000001</v>
      </c>
      <c r="Z595" s="12">
        <f t="shared" si="388"/>
        <v>6335.7</v>
      </c>
      <c r="AA595" s="12">
        <f t="shared" si="389"/>
        <v>301.7</v>
      </c>
      <c r="AB595" s="12">
        <f t="shared" si="390"/>
        <v>32.450893174875766</v>
      </c>
      <c r="AC595" s="15">
        <f t="shared" si="391"/>
        <v>10.649106825124235</v>
      </c>
      <c r="AD595" s="15">
        <f t="shared" si="405"/>
        <v>20.792804687500031</v>
      </c>
      <c r="AE595" s="15">
        <f t="shared" si="406"/>
        <v>113.40347617290757</v>
      </c>
      <c r="AF595" s="15">
        <f t="shared" si="407"/>
        <v>432.34072677252323</v>
      </c>
      <c r="AG595" s="15">
        <f t="shared" si="408"/>
        <v>0.24707904466645556</v>
      </c>
      <c r="AH595" s="15">
        <f t="shared" si="409"/>
        <v>0.24707904466645556</v>
      </c>
      <c r="AI595" s="15">
        <f t="shared" si="410"/>
        <v>24.707904466645555</v>
      </c>
      <c r="AJ595" s="7"/>
    </row>
    <row r="596" spans="1:36" x14ac:dyDescent="0.3">
      <c r="A596" s="14">
        <v>0.79</v>
      </c>
      <c r="B596" s="14">
        <v>637</v>
      </c>
      <c r="C596" s="14">
        <v>343</v>
      </c>
      <c r="D596" s="14">
        <v>147</v>
      </c>
      <c r="E596" s="14">
        <v>7</v>
      </c>
      <c r="F596" s="14">
        <v>42.74</v>
      </c>
      <c r="G596" s="12">
        <f t="shared" si="392"/>
        <v>0.6241000000000001</v>
      </c>
      <c r="H596" s="12">
        <f t="shared" si="393"/>
        <v>405769</v>
      </c>
      <c r="I596" s="12">
        <f t="shared" si="394"/>
        <v>117649</v>
      </c>
      <c r="J596" s="12">
        <f t="shared" si="395"/>
        <v>21609</v>
      </c>
      <c r="K596" s="12">
        <f t="shared" si="396"/>
        <v>49</v>
      </c>
      <c r="L596" s="12">
        <f t="shared" si="397"/>
        <v>1826.7076000000002</v>
      </c>
      <c r="M596" s="12">
        <f t="shared" si="382"/>
        <v>503.23</v>
      </c>
      <c r="N596" s="12">
        <f t="shared" si="398"/>
        <v>270.97000000000003</v>
      </c>
      <c r="O596" s="15">
        <f t="shared" si="399"/>
        <v>116.13000000000001</v>
      </c>
      <c r="P596" s="12">
        <f t="shared" si="383"/>
        <v>5.53</v>
      </c>
      <c r="Q596" s="12">
        <f t="shared" si="400"/>
        <v>218491</v>
      </c>
      <c r="R596" s="12">
        <f t="shared" si="384"/>
        <v>93639</v>
      </c>
      <c r="S596" s="12">
        <f t="shared" si="385"/>
        <v>4459</v>
      </c>
      <c r="T596" s="12">
        <f t="shared" si="401"/>
        <v>50421</v>
      </c>
      <c r="U596" s="12">
        <f t="shared" si="402"/>
        <v>2401</v>
      </c>
      <c r="V596" s="12">
        <f t="shared" si="386"/>
        <v>1029</v>
      </c>
      <c r="W596" s="15">
        <f t="shared" si="403"/>
        <v>33.764600000000002</v>
      </c>
      <c r="X596" s="12">
        <f t="shared" si="387"/>
        <v>27225.38</v>
      </c>
      <c r="Y596" s="12">
        <f t="shared" si="404"/>
        <v>14659.820000000002</v>
      </c>
      <c r="Z596" s="12">
        <f t="shared" si="388"/>
        <v>6282.7800000000007</v>
      </c>
      <c r="AA596" s="12">
        <f t="shared" si="389"/>
        <v>299.18</v>
      </c>
      <c r="AB596" s="12">
        <f t="shared" si="390"/>
        <v>32.450893174875766</v>
      </c>
      <c r="AC596" s="15">
        <f t="shared" si="391"/>
        <v>10.289106825124236</v>
      </c>
      <c r="AD596" s="15">
        <f t="shared" si="405"/>
        <v>20.432804687500031</v>
      </c>
      <c r="AE596" s="15">
        <f t="shared" si="406"/>
        <v>105.86571925881813</v>
      </c>
      <c r="AF596" s="15">
        <f t="shared" si="407"/>
        <v>417.49950739752325</v>
      </c>
      <c r="AG596" s="15">
        <f t="shared" si="408"/>
        <v>0.2407371741957004</v>
      </c>
      <c r="AH596" s="15">
        <f t="shared" si="409"/>
        <v>0.2407371741957004</v>
      </c>
      <c r="AI596" s="15">
        <f t="shared" si="410"/>
        <v>24.073717419570041</v>
      </c>
      <c r="AJ596" s="7"/>
    </row>
    <row r="597" spans="1:36" x14ac:dyDescent="0.3">
      <c r="A597" s="14">
        <v>0.79</v>
      </c>
      <c r="B597" s="14">
        <v>637</v>
      </c>
      <c r="C597" s="14">
        <v>343</v>
      </c>
      <c r="D597" s="14">
        <v>147</v>
      </c>
      <c r="E597" s="14">
        <v>7</v>
      </c>
      <c r="F597" s="14">
        <v>41.92</v>
      </c>
      <c r="G597" s="12">
        <f t="shared" si="392"/>
        <v>0.6241000000000001</v>
      </c>
      <c r="H597" s="12">
        <f t="shared" si="393"/>
        <v>405769</v>
      </c>
      <c r="I597" s="12">
        <f t="shared" si="394"/>
        <v>117649</v>
      </c>
      <c r="J597" s="12">
        <f t="shared" si="395"/>
        <v>21609</v>
      </c>
      <c r="K597" s="12">
        <f t="shared" si="396"/>
        <v>49</v>
      </c>
      <c r="L597" s="12">
        <f t="shared" si="397"/>
        <v>1757.2864000000002</v>
      </c>
      <c r="M597" s="12">
        <f t="shared" si="382"/>
        <v>503.23</v>
      </c>
      <c r="N597" s="12">
        <f t="shared" si="398"/>
        <v>270.97000000000003</v>
      </c>
      <c r="O597" s="15">
        <f t="shared" si="399"/>
        <v>116.13000000000001</v>
      </c>
      <c r="P597" s="12">
        <f t="shared" si="383"/>
        <v>5.53</v>
      </c>
      <c r="Q597" s="12">
        <f t="shared" si="400"/>
        <v>218491</v>
      </c>
      <c r="R597" s="12">
        <f t="shared" si="384"/>
        <v>93639</v>
      </c>
      <c r="S597" s="12">
        <f t="shared" si="385"/>
        <v>4459</v>
      </c>
      <c r="T597" s="12">
        <f t="shared" si="401"/>
        <v>50421</v>
      </c>
      <c r="U597" s="12">
        <f t="shared" si="402"/>
        <v>2401</v>
      </c>
      <c r="V597" s="12">
        <f t="shared" si="386"/>
        <v>1029</v>
      </c>
      <c r="W597" s="15">
        <f t="shared" si="403"/>
        <v>33.116800000000005</v>
      </c>
      <c r="X597" s="12">
        <f t="shared" si="387"/>
        <v>26703.040000000001</v>
      </c>
      <c r="Y597" s="12">
        <f t="shared" si="404"/>
        <v>14378.560000000001</v>
      </c>
      <c r="Z597" s="12">
        <f t="shared" si="388"/>
        <v>6162.2400000000007</v>
      </c>
      <c r="AA597" s="12">
        <f t="shared" si="389"/>
        <v>293.44</v>
      </c>
      <c r="AB597" s="12">
        <f t="shared" si="390"/>
        <v>32.450893174875766</v>
      </c>
      <c r="AC597" s="15">
        <f t="shared" si="391"/>
        <v>9.4691068251242356</v>
      </c>
      <c r="AD597" s="15">
        <f t="shared" si="405"/>
        <v>19.612804687500031</v>
      </c>
      <c r="AE597" s="15">
        <f t="shared" si="406"/>
        <v>89.663984065614386</v>
      </c>
      <c r="AF597" s="15">
        <f t="shared" si="407"/>
        <v>384.66210771002318</v>
      </c>
      <c r="AG597" s="15">
        <f t="shared" si="408"/>
        <v>0.22588518189704759</v>
      </c>
      <c r="AH597" s="15">
        <f t="shared" si="409"/>
        <v>0.22588518189704759</v>
      </c>
      <c r="AI597" s="15">
        <f t="shared" si="410"/>
        <v>22.588518189704761</v>
      </c>
      <c r="AJ597" s="7"/>
    </row>
    <row r="598" spans="1:36" x14ac:dyDescent="0.3">
      <c r="A598" s="14">
        <v>0.76</v>
      </c>
      <c r="B598" s="14">
        <v>661.5</v>
      </c>
      <c r="C598" s="14">
        <v>416.5</v>
      </c>
      <c r="D598" s="14">
        <v>122.5</v>
      </c>
      <c r="E598" s="14">
        <v>7</v>
      </c>
      <c r="F598" s="14">
        <v>40.78</v>
      </c>
      <c r="G598" s="12">
        <f t="shared" si="392"/>
        <v>0.5776</v>
      </c>
      <c r="H598" s="12">
        <f t="shared" si="393"/>
        <v>437582.25</v>
      </c>
      <c r="I598" s="12">
        <f t="shared" si="394"/>
        <v>173472.25</v>
      </c>
      <c r="J598" s="12">
        <f t="shared" si="395"/>
        <v>15006.25</v>
      </c>
      <c r="K598" s="12">
        <f t="shared" si="396"/>
        <v>49</v>
      </c>
      <c r="L598" s="12">
        <f t="shared" si="397"/>
        <v>1663.0084000000002</v>
      </c>
      <c r="M598" s="12">
        <f t="shared" si="382"/>
        <v>502.74</v>
      </c>
      <c r="N598" s="12">
        <f t="shared" si="398"/>
        <v>316.54000000000002</v>
      </c>
      <c r="O598" s="15">
        <f t="shared" si="399"/>
        <v>93.1</v>
      </c>
      <c r="P598" s="12">
        <f t="shared" si="383"/>
        <v>5.32</v>
      </c>
      <c r="Q598" s="12">
        <f t="shared" si="400"/>
        <v>275514.75</v>
      </c>
      <c r="R598" s="12">
        <f t="shared" si="384"/>
        <v>81033.75</v>
      </c>
      <c r="S598" s="12">
        <f t="shared" si="385"/>
        <v>4630.5</v>
      </c>
      <c r="T598" s="12">
        <f t="shared" si="401"/>
        <v>51021.25</v>
      </c>
      <c r="U598" s="12">
        <f t="shared" si="402"/>
        <v>2915.5</v>
      </c>
      <c r="V598" s="12">
        <f t="shared" si="386"/>
        <v>857.5</v>
      </c>
      <c r="W598" s="15">
        <f t="shared" si="403"/>
        <v>30.992800000000003</v>
      </c>
      <c r="X598" s="12">
        <f t="shared" si="387"/>
        <v>26975.97</v>
      </c>
      <c r="Y598" s="12">
        <f t="shared" si="404"/>
        <v>16984.87</v>
      </c>
      <c r="Z598" s="12">
        <f t="shared" si="388"/>
        <v>4995.55</v>
      </c>
      <c r="AA598" s="12">
        <f t="shared" si="389"/>
        <v>285.46000000000004</v>
      </c>
      <c r="AB598" s="12">
        <f t="shared" si="390"/>
        <v>36.725278663869851</v>
      </c>
      <c r="AC598" s="15">
        <f t="shared" si="391"/>
        <v>4.0547213361301502</v>
      </c>
      <c r="AD598" s="15">
        <f t="shared" si="405"/>
        <v>18.47280468750003</v>
      </c>
      <c r="AE598" s="15">
        <f t="shared" si="406"/>
        <v>16.44076511366907</v>
      </c>
      <c r="AF598" s="15">
        <f t="shared" si="407"/>
        <v>341.24451302252311</v>
      </c>
      <c r="AG598" s="15">
        <f t="shared" si="408"/>
        <v>9.9429164691764341E-2</v>
      </c>
      <c r="AH598" s="15">
        <f t="shared" si="409"/>
        <v>9.9429164691764341E-2</v>
      </c>
      <c r="AI598" s="15">
        <f t="shared" si="410"/>
        <v>9.9429164691764349</v>
      </c>
      <c r="AJ598" s="7"/>
    </row>
    <row r="599" spans="1:36" x14ac:dyDescent="0.3">
      <c r="A599" s="14">
        <v>0.76</v>
      </c>
      <c r="B599" s="14">
        <v>661.5</v>
      </c>
      <c r="C599" s="14">
        <v>416.5</v>
      </c>
      <c r="D599" s="14">
        <v>122.5</v>
      </c>
      <c r="E599" s="14">
        <v>7</v>
      </c>
      <c r="F599" s="14">
        <v>40.15</v>
      </c>
      <c r="G599" s="12">
        <f t="shared" si="392"/>
        <v>0.5776</v>
      </c>
      <c r="H599" s="12">
        <f t="shared" si="393"/>
        <v>437582.25</v>
      </c>
      <c r="I599" s="12">
        <f t="shared" si="394"/>
        <v>173472.25</v>
      </c>
      <c r="J599" s="12">
        <f t="shared" si="395"/>
        <v>15006.25</v>
      </c>
      <c r="K599" s="12">
        <f t="shared" si="396"/>
        <v>49</v>
      </c>
      <c r="L599" s="12">
        <f t="shared" si="397"/>
        <v>1612.0224999999998</v>
      </c>
      <c r="M599" s="12">
        <f t="shared" si="382"/>
        <v>502.74</v>
      </c>
      <c r="N599" s="12">
        <f t="shared" si="398"/>
        <v>316.54000000000002</v>
      </c>
      <c r="O599" s="15">
        <f t="shared" si="399"/>
        <v>93.1</v>
      </c>
      <c r="P599" s="12">
        <f t="shared" si="383"/>
        <v>5.32</v>
      </c>
      <c r="Q599" s="12">
        <f t="shared" si="400"/>
        <v>275514.75</v>
      </c>
      <c r="R599" s="12">
        <f t="shared" si="384"/>
        <v>81033.75</v>
      </c>
      <c r="S599" s="12">
        <f t="shared" si="385"/>
        <v>4630.5</v>
      </c>
      <c r="T599" s="12">
        <f t="shared" si="401"/>
        <v>51021.25</v>
      </c>
      <c r="U599" s="12">
        <f t="shared" si="402"/>
        <v>2915.5</v>
      </c>
      <c r="V599" s="12">
        <f t="shared" si="386"/>
        <v>857.5</v>
      </c>
      <c r="W599" s="15">
        <f t="shared" si="403"/>
        <v>30.513999999999999</v>
      </c>
      <c r="X599" s="12">
        <f t="shared" si="387"/>
        <v>26559.224999999999</v>
      </c>
      <c r="Y599" s="12">
        <f t="shared" si="404"/>
        <v>16722.474999999999</v>
      </c>
      <c r="Z599" s="12">
        <f t="shared" si="388"/>
        <v>4918.375</v>
      </c>
      <c r="AA599" s="12">
        <f t="shared" si="389"/>
        <v>281.05</v>
      </c>
      <c r="AB599" s="12">
        <f t="shared" si="390"/>
        <v>36.725278663869851</v>
      </c>
      <c r="AC599" s="15">
        <f t="shared" si="391"/>
        <v>3.4247213361301476</v>
      </c>
      <c r="AD599" s="15">
        <f t="shared" si="405"/>
        <v>17.842804687500028</v>
      </c>
      <c r="AE599" s="15">
        <f t="shared" si="406"/>
        <v>11.728716230145064</v>
      </c>
      <c r="AF599" s="15">
        <f t="shared" si="407"/>
        <v>318.36567911627299</v>
      </c>
      <c r="AG599" s="15">
        <f t="shared" si="408"/>
        <v>8.5298165283440794E-2</v>
      </c>
      <c r="AH599" s="15">
        <f t="shared" si="409"/>
        <v>8.5298165283440794E-2</v>
      </c>
      <c r="AI599" s="15">
        <f t="shared" si="410"/>
        <v>8.5298165283440799</v>
      </c>
      <c r="AJ599" s="7"/>
    </row>
    <row r="600" spans="1:36" x14ac:dyDescent="0.3">
      <c r="A600" s="14">
        <v>0.76</v>
      </c>
      <c r="B600" s="14">
        <v>661.5</v>
      </c>
      <c r="C600" s="14">
        <v>416.5</v>
      </c>
      <c r="D600" s="14">
        <v>122.5</v>
      </c>
      <c r="E600" s="14">
        <v>7</v>
      </c>
      <c r="F600" s="14">
        <v>40.57</v>
      </c>
      <c r="G600" s="12">
        <f t="shared" si="392"/>
        <v>0.5776</v>
      </c>
      <c r="H600" s="12">
        <f t="shared" si="393"/>
        <v>437582.25</v>
      </c>
      <c r="I600" s="12">
        <f t="shared" si="394"/>
        <v>173472.25</v>
      </c>
      <c r="J600" s="12">
        <f t="shared" si="395"/>
        <v>15006.25</v>
      </c>
      <c r="K600" s="12">
        <f t="shared" si="396"/>
        <v>49</v>
      </c>
      <c r="L600" s="12">
        <f t="shared" si="397"/>
        <v>1645.9249</v>
      </c>
      <c r="M600" s="12">
        <f t="shared" si="382"/>
        <v>502.74</v>
      </c>
      <c r="N600" s="12">
        <f t="shared" si="398"/>
        <v>316.54000000000002</v>
      </c>
      <c r="O600" s="15">
        <f t="shared" si="399"/>
        <v>93.1</v>
      </c>
      <c r="P600" s="12">
        <f t="shared" si="383"/>
        <v>5.32</v>
      </c>
      <c r="Q600" s="12">
        <f t="shared" si="400"/>
        <v>275514.75</v>
      </c>
      <c r="R600" s="12">
        <f t="shared" si="384"/>
        <v>81033.75</v>
      </c>
      <c r="S600" s="12">
        <f t="shared" si="385"/>
        <v>4630.5</v>
      </c>
      <c r="T600" s="12">
        <f t="shared" si="401"/>
        <v>51021.25</v>
      </c>
      <c r="U600" s="12">
        <f t="shared" si="402"/>
        <v>2915.5</v>
      </c>
      <c r="V600" s="12">
        <f t="shared" si="386"/>
        <v>857.5</v>
      </c>
      <c r="W600" s="15">
        <f t="shared" si="403"/>
        <v>30.833200000000001</v>
      </c>
      <c r="X600" s="12">
        <f t="shared" si="387"/>
        <v>26837.055</v>
      </c>
      <c r="Y600" s="12">
        <f t="shared" si="404"/>
        <v>16897.404999999999</v>
      </c>
      <c r="Z600" s="12">
        <f t="shared" si="388"/>
        <v>4969.8249999999998</v>
      </c>
      <c r="AA600" s="12">
        <f t="shared" si="389"/>
        <v>283.99</v>
      </c>
      <c r="AB600" s="12">
        <f t="shared" si="390"/>
        <v>36.725278663869851</v>
      </c>
      <c r="AC600" s="15">
        <f t="shared" si="391"/>
        <v>3.8447213361301493</v>
      </c>
      <c r="AD600" s="15">
        <f t="shared" si="405"/>
        <v>18.262804687500029</v>
      </c>
      <c r="AE600" s="15">
        <f t="shared" si="406"/>
        <v>14.781882152494401</v>
      </c>
      <c r="AF600" s="15">
        <f t="shared" si="407"/>
        <v>333.53003505377302</v>
      </c>
      <c r="AG600" s="15">
        <f t="shared" si="408"/>
        <v>9.4767595172051994E-2</v>
      </c>
      <c r="AH600" s="15">
        <f t="shared" si="409"/>
        <v>9.4767595172051994E-2</v>
      </c>
      <c r="AI600" s="15">
        <f t="shared" si="410"/>
        <v>9.476759517205199</v>
      </c>
      <c r="AJ600" s="7"/>
    </row>
    <row r="601" spans="1:36" x14ac:dyDescent="0.3">
      <c r="A601" s="14">
        <v>0.76</v>
      </c>
      <c r="B601" s="14">
        <v>661.5</v>
      </c>
      <c r="C601" s="14">
        <v>416.5</v>
      </c>
      <c r="D601" s="14">
        <v>122.5</v>
      </c>
      <c r="E601" s="14">
        <v>7</v>
      </c>
      <c r="F601" s="14">
        <v>40.42</v>
      </c>
      <c r="G601" s="12">
        <f t="shared" si="392"/>
        <v>0.5776</v>
      </c>
      <c r="H601" s="12">
        <f t="shared" si="393"/>
        <v>437582.25</v>
      </c>
      <c r="I601" s="12">
        <f t="shared" si="394"/>
        <v>173472.25</v>
      </c>
      <c r="J601" s="12">
        <f t="shared" si="395"/>
        <v>15006.25</v>
      </c>
      <c r="K601" s="12">
        <f t="shared" si="396"/>
        <v>49</v>
      </c>
      <c r="L601" s="12">
        <f t="shared" si="397"/>
        <v>1633.7764000000002</v>
      </c>
      <c r="M601" s="12">
        <f t="shared" si="382"/>
        <v>502.74</v>
      </c>
      <c r="N601" s="12">
        <f t="shared" si="398"/>
        <v>316.54000000000002</v>
      </c>
      <c r="O601" s="15">
        <f t="shared" si="399"/>
        <v>93.1</v>
      </c>
      <c r="P601" s="12">
        <f t="shared" si="383"/>
        <v>5.32</v>
      </c>
      <c r="Q601" s="12">
        <f t="shared" si="400"/>
        <v>275514.75</v>
      </c>
      <c r="R601" s="12">
        <f t="shared" si="384"/>
        <v>81033.75</v>
      </c>
      <c r="S601" s="12">
        <f t="shared" si="385"/>
        <v>4630.5</v>
      </c>
      <c r="T601" s="12">
        <f t="shared" si="401"/>
        <v>51021.25</v>
      </c>
      <c r="U601" s="12">
        <f t="shared" si="402"/>
        <v>2915.5</v>
      </c>
      <c r="V601" s="12">
        <f t="shared" si="386"/>
        <v>857.5</v>
      </c>
      <c r="W601" s="15">
        <f t="shared" si="403"/>
        <v>30.719200000000001</v>
      </c>
      <c r="X601" s="12">
        <f t="shared" si="387"/>
        <v>26737.83</v>
      </c>
      <c r="Y601" s="12">
        <f t="shared" si="404"/>
        <v>16834.93</v>
      </c>
      <c r="Z601" s="12">
        <f t="shared" si="388"/>
        <v>4951.45</v>
      </c>
      <c r="AA601" s="12">
        <f t="shared" si="389"/>
        <v>282.94</v>
      </c>
      <c r="AB601" s="12">
        <f t="shared" si="390"/>
        <v>36.725278663869851</v>
      </c>
      <c r="AC601" s="15">
        <f t="shared" si="391"/>
        <v>3.6947213361301507</v>
      </c>
      <c r="AD601" s="15">
        <f t="shared" si="405"/>
        <v>18.112804687500031</v>
      </c>
      <c r="AE601" s="15">
        <f t="shared" si="406"/>
        <v>13.650965751655367</v>
      </c>
      <c r="AF601" s="15">
        <f t="shared" si="407"/>
        <v>328.0736936475231</v>
      </c>
      <c r="AG601" s="15">
        <f t="shared" si="408"/>
        <v>9.1408246811730598E-2</v>
      </c>
      <c r="AH601" s="15">
        <f t="shared" si="409"/>
        <v>9.1408246811730598E-2</v>
      </c>
      <c r="AI601" s="15">
        <f t="shared" si="410"/>
        <v>9.1408246811730596</v>
      </c>
      <c r="AJ601" s="7"/>
    </row>
    <row r="602" spans="1:36" x14ac:dyDescent="0.3">
      <c r="A602" s="14">
        <v>0.74</v>
      </c>
      <c r="B602" s="14">
        <v>686</v>
      </c>
      <c r="C602" s="14">
        <v>245</v>
      </c>
      <c r="D602" s="14">
        <v>220.5</v>
      </c>
      <c r="E602" s="14">
        <v>3.5</v>
      </c>
      <c r="F602" s="14">
        <v>14.54</v>
      </c>
      <c r="G602" s="12">
        <f t="shared" si="392"/>
        <v>0.54759999999999998</v>
      </c>
      <c r="H602" s="12">
        <f t="shared" si="393"/>
        <v>470596</v>
      </c>
      <c r="I602" s="12">
        <f t="shared" si="394"/>
        <v>60025</v>
      </c>
      <c r="J602" s="12">
        <f t="shared" si="395"/>
        <v>48620.25</v>
      </c>
      <c r="K602" s="12">
        <f t="shared" si="396"/>
        <v>12.25</v>
      </c>
      <c r="L602" s="12">
        <f t="shared" si="397"/>
        <v>211.41159999999996</v>
      </c>
      <c r="M602" s="12">
        <f t="shared" si="382"/>
        <v>507.64</v>
      </c>
      <c r="N602" s="12">
        <f t="shared" si="398"/>
        <v>181.3</v>
      </c>
      <c r="O602" s="15">
        <f t="shared" si="399"/>
        <v>163.16999999999999</v>
      </c>
      <c r="P602" s="12">
        <f t="shared" si="383"/>
        <v>2.59</v>
      </c>
      <c r="Q602" s="12">
        <f t="shared" si="400"/>
        <v>168070</v>
      </c>
      <c r="R602" s="12">
        <f t="shared" si="384"/>
        <v>151263</v>
      </c>
      <c r="S602" s="12">
        <f t="shared" si="385"/>
        <v>2401</v>
      </c>
      <c r="T602" s="12">
        <f t="shared" si="401"/>
        <v>54022.5</v>
      </c>
      <c r="U602" s="12">
        <f t="shared" si="402"/>
        <v>857.5</v>
      </c>
      <c r="V602" s="12">
        <f t="shared" si="386"/>
        <v>771.75</v>
      </c>
      <c r="W602" s="15">
        <f t="shared" si="403"/>
        <v>10.759599999999999</v>
      </c>
      <c r="X602" s="12">
        <f t="shared" si="387"/>
        <v>9974.4399999999987</v>
      </c>
      <c r="Y602" s="12">
        <f t="shared" si="404"/>
        <v>3562.2999999999997</v>
      </c>
      <c r="Z602" s="12">
        <f t="shared" si="388"/>
        <v>3206.0699999999997</v>
      </c>
      <c r="AA602" s="12">
        <f t="shared" si="389"/>
        <v>50.89</v>
      </c>
      <c r="AB602" s="12">
        <f t="shared" si="390"/>
        <v>10.857851627883971</v>
      </c>
      <c r="AC602" s="15">
        <f t="shared" si="391"/>
        <v>3.6821483721160284</v>
      </c>
      <c r="AD602" s="15">
        <f t="shared" si="405"/>
        <v>-7.7671953124999717</v>
      </c>
      <c r="AE602" s="15">
        <f t="shared" si="406"/>
        <v>13.558216634276718</v>
      </c>
      <c r="AF602" s="15">
        <f t="shared" si="407"/>
        <v>60.329323022521535</v>
      </c>
      <c r="AG602" s="15">
        <f t="shared" si="408"/>
        <v>0.25324266658294559</v>
      </c>
      <c r="AH602" s="15">
        <f t="shared" si="409"/>
        <v>0.25324266658294559</v>
      </c>
      <c r="AI602" s="15">
        <f t="shared" si="410"/>
        <v>25.324266658294558</v>
      </c>
      <c r="AJ602" s="7"/>
    </row>
    <row r="603" spans="1:36" x14ac:dyDescent="0.3">
      <c r="A603" s="14">
        <v>0.74</v>
      </c>
      <c r="B603" s="14">
        <v>686</v>
      </c>
      <c r="C603" s="14">
        <v>245</v>
      </c>
      <c r="D603" s="14">
        <v>220.5</v>
      </c>
      <c r="E603" s="14">
        <v>3.5</v>
      </c>
      <c r="F603" s="14">
        <v>14.45</v>
      </c>
      <c r="G603" s="12">
        <f t="shared" si="392"/>
        <v>0.54759999999999998</v>
      </c>
      <c r="H603" s="12">
        <f t="shared" si="393"/>
        <v>470596</v>
      </c>
      <c r="I603" s="12">
        <f t="shared" si="394"/>
        <v>60025</v>
      </c>
      <c r="J603" s="12">
        <f t="shared" si="395"/>
        <v>48620.25</v>
      </c>
      <c r="K603" s="12">
        <f t="shared" si="396"/>
        <v>12.25</v>
      </c>
      <c r="L603" s="12">
        <f t="shared" si="397"/>
        <v>208.80249999999998</v>
      </c>
      <c r="M603" s="12">
        <f t="shared" si="382"/>
        <v>507.64</v>
      </c>
      <c r="N603" s="12">
        <f t="shared" si="398"/>
        <v>181.3</v>
      </c>
      <c r="O603" s="15">
        <f t="shared" si="399"/>
        <v>163.16999999999999</v>
      </c>
      <c r="P603" s="12">
        <f t="shared" si="383"/>
        <v>2.59</v>
      </c>
      <c r="Q603" s="12">
        <f t="shared" si="400"/>
        <v>168070</v>
      </c>
      <c r="R603" s="12">
        <f t="shared" si="384"/>
        <v>151263</v>
      </c>
      <c r="S603" s="12">
        <f t="shared" si="385"/>
        <v>2401</v>
      </c>
      <c r="T603" s="12">
        <f t="shared" si="401"/>
        <v>54022.5</v>
      </c>
      <c r="U603" s="12">
        <f t="shared" si="402"/>
        <v>857.5</v>
      </c>
      <c r="V603" s="12">
        <f t="shared" si="386"/>
        <v>771.75</v>
      </c>
      <c r="W603" s="15">
        <f t="shared" si="403"/>
        <v>10.693</v>
      </c>
      <c r="X603" s="12">
        <f t="shared" si="387"/>
        <v>9912.6999999999989</v>
      </c>
      <c r="Y603" s="12">
        <f t="shared" si="404"/>
        <v>3540.25</v>
      </c>
      <c r="Z603" s="12">
        <f t="shared" si="388"/>
        <v>3186.2249999999999</v>
      </c>
      <c r="AA603" s="12">
        <f t="shared" si="389"/>
        <v>50.574999999999996</v>
      </c>
      <c r="AB603" s="12">
        <f t="shared" si="390"/>
        <v>10.857851627883971</v>
      </c>
      <c r="AC603" s="15">
        <f t="shared" si="391"/>
        <v>3.5921483721160286</v>
      </c>
      <c r="AD603" s="15">
        <f t="shared" si="405"/>
        <v>-7.8571953124999716</v>
      </c>
      <c r="AE603" s="15">
        <f t="shared" si="406"/>
        <v>12.903529927295834</v>
      </c>
      <c r="AF603" s="15">
        <f t="shared" si="407"/>
        <v>61.735518178771528</v>
      </c>
      <c r="AG603" s="15">
        <f t="shared" si="408"/>
        <v>0.24859158284539992</v>
      </c>
      <c r="AH603" s="15">
        <f t="shared" si="409"/>
        <v>0.24859158284539992</v>
      </c>
      <c r="AI603" s="15">
        <f t="shared" si="410"/>
        <v>24.859158284539991</v>
      </c>
      <c r="AJ603" s="7"/>
    </row>
    <row r="604" spans="1:36" x14ac:dyDescent="0.3">
      <c r="A604" s="14">
        <v>0.74</v>
      </c>
      <c r="B604" s="14">
        <v>686</v>
      </c>
      <c r="C604" s="14">
        <v>245</v>
      </c>
      <c r="D604" s="14">
        <v>220.5</v>
      </c>
      <c r="E604" s="14">
        <v>3.5</v>
      </c>
      <c r="F604" s="14">
        <v>14.18</v>
      </c>
      <c r="G604" s="12">
        <f t="shared" si="392"/>
        <v>0.54759999999999998</v>
      </c>
      <c r="H604" s="12">
        <f t="shared" si="393"/>
        <v>470596</v>
      </c>
      <c r="I604" s="12">
        <f t="shared" si="394"/>
        <v>60025</v>
      </c>
      <c r="J604" s="12">
        <f t="shared" si="395"/>
        <v>48620.25</v>
      </c>
      <c r="K604" s="12">
        <f t="shared" si="396"/>
        <v>12.25</v>
      </c>
      <c r="L604" s="12">
        <f t="shared" si="397"/>
        <v>201.07239999999999</v>
      </c>
      <c r="M604" s="12">
        <f t="shared" si="382"/>
        <v>507.64</v>
      </c>
      <c r="N604" s="12">
        <f t="shared" si="398"/>
        <v>181.3</v>
      </c>
      <c r="O604" s="15">
        <f t="shared" si="399"/>
        <v>163.16999999999999</v>
      </c>
      <c r="P604" s="12">
        <f t="shared" si="383"/>
        <v>2.59</v>
      </c>
      <c r="Q604" s="12">
        <f t="shared" si="400"/>
        <v>168070</v>
      </c>
      <c r="R604" s="12">
        <f t="shared" si="384"/>
        <v>151263</v>
      </c>
      <c r="S604" s="12">
        <f t="shared" si="385"/>
        <v>2401</v>
      </c>
      <c r="T604" s="12">
        <f t="shared" si="401"/>
        <v>54022.5</v>
      </c>
      <c r="U604" s="12">
        <f t="shared" si="402"/>
        <v>857.5</v>
      </c>
      <c r="V604" s="12">
        <f t="shared" si="386"/>
        <v>771.75</v>
      </c>
      <c r="W604" s="15">
        <f t="shared" si="403"/>
        <v>10.4932</v>
      </c>
      <c r="X604" s="12">
        <f t="shared" si="387"/>
        <v>9727.48</v>
      </c>
      <c r="Y604" s="12">
        <f t="shared" si="404"/>
        <v>3474.1</v>
      </c>
      <c r="Z604" s="12">
        <f t="shared" si="388"/>
        <v>3126.69</v>
      </c>
      <c r="AA604" s="12">
        <f t="shared" si="389"/>
        <v>49.629999999999995</v>
      </c>
      <c r="AB604" s="12">
        <f t="shared" si="390"/>
        <v>10.857851627883971</v>
      </c>
      <c r="AC604" s="15">
        <f t="shared" si="391"/>
        <v>3.322148372116029</v>
      </c>
      <c r="AD604" s="15">
        <f t="shared" si="405"/>
        <v>-8.1271953124999712</v>
      </c>
      <c r="AE604" s="15">
        <f t="shared" si="406"/>
        <v>11.036669806353181</v>
      </c>
      <c r="AF604" s="15">
        <f t="shared" si="407"/>
        <v>66.051303647521507</v>
      </c>
      <c r="AG604" s="15">
        <f t="shared" si="408"/>
        <v>0.23428408830155353</v>
      </c>
      <c r="AH604" s="15">
        <f t="shared" si="409"/>
        <v>0.23428408830155353</v>
      </c>
      <c r="AI604" s="15">
        <f t="shared" si="410"/>
        <v>23.428408830155352</v>
      </c>
      <c r="AJ604" s="7"/>
    </row>
    <row r="605" spans="1:36" x14ac:dyDescent="0.3">
      <c r="A605" s="14">
        <v>0.74</v>
      </c>
      <c r="B605" s="14">
        <v>686</v>
      </c>
      <c r="C605" s="14">
        <v>245</v>
      </c>
      <c r="D605" s="14">
        <v>220.5</v>
      </c>
      <c r="E605" s="14">
        <v>3.5</v>
      </c>
      <c r="F605" s="14">
        <v>14.5</v>
      </c>
      <c r="G605" s="12">
        <f t="shared" si="392"/>
        <v>0.54759999999999998</v>
      </c>
      <c r="H605" s="12">
        <f t="shared" si="393"/>
        <v>470596</v>
      </c>
      <c r="I605" s="12">
        <f t="shared" si="394"/>
        <v>60025</v>
      </c>
      <c r="J605" s="12">
        <f t="shared" si="395"/>
        <v>48620.25</v>
      </c>
      <c r="K605" s="12">
        <f t="shared" si="396"/>
        <v>12.25</v>
      </c>
      <c r="L605" s="12">
        <f t="shared" si="397"/>
        <v>210.25</v>
      </c>
      <c r="M605" s="12">
        <f t="shared" si="382"/>
        <v>507.64</v>
      </c>
      <c r="N605" s="12">
        <f t="shared" si="398"/>
        <v>181.3</v>
      </c>
      <c r="O605" s="15">
        <f t="shared" si="399"/>
        <v>163.16999999999999</v>
      </c>
      <c r="P605" s="12">
        <f t="shared" si="383"/>
        <v>2.59</v>
      </c>
      <c r="Q605" s="12">
        <f t="shared" si="400"/>
        <v>168070</v>
      </c>
      <c r="R605" s="12">
        <f t="shared" si="384"/>
        <v>151263</v>
      </c>
      <c r="S605" s="12">
        <f t="shared" si="385"/>
        <v>2401</v>
      </c>
      <c r="T605" s="12">
        <f t="shared" si="401"/>
        <v>54022.5</v>
      </c>
      <c r="U605" s="12">
        <f t="shared" si="402"/>
        <v>857.5</v>
      </c>
      <c r="V605" s="12">
        <f t="shared" si="386"/>
        <v>771.75</v>
      </c>
      <c r="W605" s="15">
        <f t="shared" si="403"/>
        <v>10.73</v>
      </c>
      <c r="X605" s="12">
        <f t="shared" si="387"/>
        <v>9947</v>
      </c>
      <c r="Y605" s="12">
        <f t="shared" si="404"/>
        <v>3552.5</v>
      </c>
      <c r="Z605" s="12">
        <f t="shared" si="388"/>
        <v>3197.25</v>
      </c>
      <c r="AA605" s="12">
        <f t="shared" si="389"/>
        <v>50.75</v>
      </c>
      <c r="AB605" s="12">
        <f t="shared" si="390"/>
        <v>10.857851627883971</v>
      </c>
      <c r="AC605" s="15">
        <f t="shared" si="391"/>
        <v>3.6421483721160293</v>
      </c>
      <c r="AD605" s="15">
        <f t="shared" si="405"/>
        <v>-7.8071953124999709</v>
      </c>
      <c r="AE605" s="15">
        <f t="shared" si="406"/>
        <v>13.265244764507441</v>
      </c>
      <c r="AF605" s="15">
        <f t="shared" si="407"/>
        <v>60.952298647521516</v>
      </c>
      <c r="AG605" s="15">
        <f t="shared" si="408"/>
        <v>0.25118264635282961</v>
      </c>
      <c r="AH605" s="15">
        <f t="shared" si="409"/>
        <v>0.25118264635282961</v>
      </c>
      <c r="AI605" s="15">
        <f t="shared" si="410"/>
        <v>25.118264635282962</v>
      </c>
      <c r="AJ605" s="7"/>
    </row>
    <row r="606" spans="1:36" x14ac:dyDescent="0.3">
      <c r="A606" s="14">
        <v>0.71</v>
      </c>
      <c r="B606" s="14">
        <v>710.5</v>
      </c>
      <c r="C606" s="14">
        <v>269.5</v>
      </c>
      <c r="D606" s="14">
        <v>220.5</v>
      </c>
      <c r="E606" s="14">
        <v>3.5</v>
      </c>
      <c r="F606" s="14">
        <v>14.7</v>
      </c>
      <c r="G606" s="12">
        <f t="shared" si="392"/>
        <v>0.50409999999999999</v>
      </c>
      <c r="H606" s="12">
        <f t="shared" si="393"/>
        <v>504810.25</v>
      </c>
      <c r="I606" s="12">
        <f t="shared" si="394"/>
        <v>72630.25</v>
      </c>
      <c r="J606" s="12">
        <f t="shared" si="395"/>
        <v>48620.25</v>
      </c>
      <c r="K606" s="12">
        <f t="shared" si="396"/>
        <v>12.25</v>
      </c>
      <c r="L606" s="12">
        <f t="shared" si="397"/>
        <v>216.08999999999997</v>
      </c>
      <c r="M606" s="12">
        <f t="shared" si="382"/>
        <v>504.45499999999998</v>
      </c>
      <c r="N606" s="12">
        <f t="shared" si="398"/>
        <v>191.345</v>
      </c>
      <c r="O606" s="15">
        <f t="shared" si="399"/>
        <v>156.55499999999998</v>
      </c>
      <c r="P606" s="12">
        <f t="shared" si="383"/>
        <v>2.4849999999999999</v>
      </c>
      <c r="Q606" s="12">
        <f t="shared" si="400"/>
        <v>191479.75</v>
      </c>
      <c r="R606" s="12">
        <f t="shared" si="384"/>
        <v>156665.25</v>
      </c>
      <c r="S606" s="12">
        <f t="shared" si="385"/>
        <v>2486.75</v>
      </c>
      <c r="T606" s="12">
        <f t="shared" si="401"/>
        <v>59424.75</v>
      </c>
      <c r="U606" s="12">
        <f t="shared" si="402"/>
        <v>943.25</v>
      </c>
      <c r="V606" s="12">
        <f t="shared" si="386"/>
        <v>771.75</v>
      </c>
      <c r="W606" s="15">
        <f t="shared" si="403"/>
        <v>10.436999999999999</v>
      </c>
      <c r="X606" s="12">
        <f t="shared" si="387"/>
        <v>10444.35</v>
      </c>
      <c r="Y606" s="12">
        <f t="shared" si="404"/>
        <v>3961.6499999999996</v>
      </c>
      <c r="Z606" s="12">
        <f t="shared" si="388"/>
        <v>3241.35</v>
      </c>
      <c r="AA606" s="12">
        <f t="shared" si="389"/>
        <v>51.449999999999996</v>
      </c>
      <c r="AB606" s="12">
        <f t="shared" si="390"/>
        <v>12.152389075022025</v>
      </c>
      <c r="AC606" s="15">
        <f t="shared" si="391"/>
        <v>2.5476109249779739</v>
      </c>
      <c r="AD606" s="15">
        <f t="shared" si="405"/>
        <v>-7.6071953124999716</v>
      </c>
      <c r="AE606" s="15">
        <f t="shared" si="406"/>
        <v>6.4903214250671279</v>
      </c>
      <c r="AF606" s="15">
        <f t="shared" si="407"/>
        <v>57.869420522521544</v>
      </c>
      <c r="AG606" s="15">
        <f t="shared" si="408"/>
        <v>0.17330686564476014</v>
      </c>
      <c r="AH606" s="15">
        <f t="shared" si="409"/>
        <v>0.17330686564476014</v>
      </c>
      <c r="AI606" s="15">
        <f t="shared" si="410"/>
        <v>17.330686564476014</v>
      </c>
      <c r="AJ606" s="7"/>
    </row>
    <row r="607" spans="1:36" x14ac:dyDescent="0.3">
      <c r="A607" s="14">
        <v>0.71</v>
      </c>
      <c r="B607" s="14">
        <v>710.5</v>
      </c>
      <c r="C607" s="14">
        <v>269.5</v>
      </c>
      <c r="D607" s="14">
        <v>220.5</v>
      </c>
      <c r="E607" s="14">
        <v>3.5</v>
      </c>
      <c r="F607" s="14">
        <v>14.66</v>
      </c>
      <c r="G607" s="12">
        <f t="shared" si="392"/>
        <v>0.50409999999999999</v>
      </c>
      <c r="H607" s="12">
        <f t="shared" si="393"/>
        <v>504810.25</v>
      </c>
      <c r="I607" s="12">
        <f t="shared" si="394"/>
        <v>72630.25</v>
      </c>
      <c r="J607" s="12">
        <f t="shared" si="395"/>
        <v>48620.25</v>
      </c>
      <c r="K607" s="12">
        <f t="shared" si="396"/>
        <v>12.25</v>
      </c>
      <c r="L607" s="12">
        <f t="shared" si="397"/>
        <v>214.91560000000001</v>
      </c>
      <c r="M607" s="12">
        <f t="shared" si="382"/>
        <v>504.45499999999998</v>
      </c>
      <c r="N607" s="12">
        <f t="shared" si="398"/>
        <v>191.345</v>
      </c>
      <c r="O607" s="15">
        <f t="shared" si="399"/>
        <v>156.55499999999998</v>
      </c>
      <c r="P607" s="12">
        <f t="shared" si="383"/>
        <v>2.4849999999999999</v>
      </c>
      <c r="Q607" s="12">
        <f t="shared" si="400"/>
        <v>191479.75</v>
      </c>
      <c r="R607" s="12">
        <f t="shared" si="384"/>
        <v>156665.25</v>
      </c>
      <c r="S607" s="12">
        <f t="shared" si="385"/>
        <v>2486.75</v>
      </c>
      <c r="T607" s="12">
        <f t="shared" si="401"/>
        <v>59424.75</v>
      </c>
      <c r="U607" s="12">
        <f t="shared" si="402"/>
        <v>943.25</v>
      </c>
      <c r="V607" s="12">
        <f t="shared" si="386"/>
        <v>771.75</v>
      </c>
      <c r="W607" s="15">
        <f t="shared" si="403"/>
        <v>10.4086</v>
      </c>
      <c r="X607" s="12">
        <f t="shared" si="387"/>
        <v>10415.93</v>
      </c>
      <c r="Y607" s="12">
        <f t="shared" si="404"/>
        <v>3950.87</v>
      </c>
      <c r="Z607" s="12">
        <f t="shared" si="388"/>
        <v>3232.53</v>
      </c>
      <c r="AA607" s="12">
        <f t="shared" si="389"/>
        <v>51.31</v>
      </c>
      <c r="AB607" s="12">
        <f t="shared" si="390"/>
        <v>12.152389075022025</v>
      </c>
      <c r="AC607" s="15">
        <f t="shared" si="391"/>
        <v>2.5076109249779748</v>
      </c>
      <c r="AD607" s="15">
        <f t="shared" si="405"/>
        <v>-7.6471953124999708</v>
      </c>
      <c r="AE607" s="15">
        <f t="shared" si="406"/>
        <v>6.2881125510688944</v>
      </c>
      <c r="AF607" s="15">
        <f t="shared" si="407"/>
        <v>58.479596147521526</v>
      </c>
      <c r="AG607" s="15">
        <f t="shared" si="408"/>
        <v>0.17105122271336798</v>
      </c>
      <c r="AH607" s="15">
        <f t="shared" si="409"/>
        <v>0.17105122271336798</v>
      </c>
      <c r="AI607" s="15">
        <f t="shared" si="410"/>
        <v>17.105122271336796</v>
      </c>
      <c r="AJ607" s="7"/>
    </row>
    <row r="608" spans="1:36" x14ac:dyDescent="0.3">
      <c r="A608" s="14">
        <v>0.71</v>
      </c>
      <c r="B608" s="14">
        <v>710.5</v>
      </c>
      <c r="C608" s="14">
        <v>269.5</v>
      </c>
      <c r="D608" s="14">
        <v>220.5</v>
      </c>
      <c r="E608" s="14">
        <v>3.5</v>
      </c>
      <c r="F608" s="14">
        <v>14.4</v>
      </c>
      <c r="G608" s="12">
        <f t="shared" si="392"/>
        <v>0.50409999999999999</v>
      </c>
      <c r="H608" s="12">
        <f t="shared" si="393"/>
        <v>504810.25</v>
      </c>
      <c r="I608" s="12">
        <f t="shared" si="394"/>
        <v>72630.25</v>
      </c>
      <c r="J608" s="12">
        <f t="shared" si="395"/>
        <v>48620.25</v>
      </c>
      <c r="K608" s="12">
        <f t="shared" si="396"/>
        <v>12.25</v>
      </c>
      <c r="L608" s="12">
        <f t="shared" si="397"/>
        <v>207.36</v>
      </c>
      <c r="M608" s="12">
        <f t="shared" si="382"/>
        <v>504.45499999999998</v>
      </c>
      <c r="N608" s="12">
        <f t="shared" si="398"/>
        <v>191.345</v>
      </c>
      <c r="O608" s="15">
        <f t="shared" si="399"/>
        <v>156.55499999999998</v>
      </c>
      <c r="P608" s="12">
        <f t="shared" si="383"/>
        <v>2.4849999999999999</v>
      </c>
      <c r="Q608" s="12">
        <f t="shared" si="400"/>
        <v>191479.75</v>
      </c>
      <c r="R608" s="12">
        <f t="shared" si="384"/>
        <v>156665.25</v>
      </c>
      <c r="S608" s="12">
        <f t="shared" si="385"/>
        <v>2486.75</v>
      </c>
      <c r="T608" s="12">
        <f t="shared" si="401"/>
        <v>59424.75</v>
      </c>
      <c r="U608" s="12">
        <f t="shared" si="402"/>
        <v>943.25</v>
      </c>
      <c r="V608" s="12">
        <f t="shared" si="386"/>
        <v>771.75</v>
      </c>
      <c r="W608" s="15">
        <f t="shared" si="403"/>
        <v>10.224</v>
      </c>
      <c r="X608" s="12">
        <f t="shared" si="387"/>
        <v>10231.200000000001</v>
      </c>
      <c r="Y608" s="12">
        <f t="shared" si="404"/>
        <v>3880.8</v>
      </c>
      <c r="Z608" s="12">
        <f t="shared" si="388"/>
        <v>3175.2000000000003</v>
      </c>
      <c r="AA608" s="12">
        <f t="shared" si="389"/>
        <v>50.4</v>
      </c>
      <c r="AB608" s="12">
        <f t="shared" si="390"/>
        <v>12.152389075022025</v>
      </c>
      <c r="AC608" s="15">
        <f t="shared" si="391"/>
        <v>2.247610924977975</v>
      </c>
      <c r="AD608" s="15">
        <f t="shared" si="405"/>
        <v>-7.9071953124999705</v>
      </c>
      <c r="AE608" s="15">
        <f t="shared" si="406"/>
        <v>5.0517548700803481</v>
      </c>
      <c r="AF608" s="15">
        <f t="shared" si="407"/>
        <v>62.523737710021507</v>
      </c>
      <c r="AG608" s="15">
        <f t="shared" si="408"/>
        <v>0.15608409201235937</v>
      </c>
      <c r="AH608" s="15">
        <f t="shared" si="409"/>
        <v>0.15608409201235937</v>
      </c>
      <c r="AI608" s="15">
        <f t="shared" si="410"/>
        <v>15.608409201235936</v>
      </c>
      <c r="AJ608" s="7"/>
    </row>
    <row r="609" spans="1:36" x14ac:dyDescent="0.3">
      <c r="A609" s="14">
        <v>0.71</v>
      </c>
      <c r="B609" s="14">
        <v>710.5</v>
      </c>
      <c r="C609" s="14">
        <v>269.5</v>
      </c>
      <c r="D609" s="14">
        <v>220.5</v>
      </c>
      <c r="E609" s="14">
        <v>3.5</v>
      </c>
      <c r="F609" s="14">
        <v>14.71</v>
      </c>
      <c r="G609" s="12">
        <f t="shared" si="392"/>
        <v>0.50409999999999999</v>
      </c>
      <c r="H609" s="12">
        <f t="shared" si="393"/>
        <v>504810.25</v>
      </c>
      <c r="I609" s="12">
        <f t="shared" si="394"/>
        <v>72630.25</v>
      </c>
      <c r="J609" s="12">
        <f t="shared" si="395"/>
        <v>48620.25</v>
      </c>
      <c r="K609" s="12">
        <f t="shared" si="396"/>
        <v>12.25</v>
      </c>
      <c r="L609" s="12">
        <f t="shared" si="397"/>
        <v>216.38410000000002</v>
      </c>
      <c r="M609" s="12">
        <f t="shared" si="382"/>
        <v>504.45499999999998</v>
      </c>
      <c r="N609" s="12">
        <f t="shared" si="398"/>
        <v>191.345</v>
      </c>
      <c r="O609" s="15">
        <f t="shared" si="399"/>
        <v>156.55499999999998</v>
      </c>
      <c r="P609" s="12">
        <f t="shared" si="383"/>
        <v>2.4849999999999999</v>
      </c>
      <c r="Q609" s="12">
        <f t="shared" si="400"/>
        <v>191479.75</v>
      </c>
      <c r="R609" s="12">
        <f t="shared" si="384"/>
        <v>156665.25</v>
      </c>
      <c r="S609" s="12">
        <f t="shared" si="385"/>
        <v>2486.75</v>
      </c>
      <c r="T609" s="12">
        <f t="shared" si="401"/>
        <v>59424.75</v>
      </c>
      <c r="U609" s="12">
        <f t="shared" si="402"/>
        <v>943.25</v>
      </c>
      <c r="V609" s="12">
        <f t="shared" si="386"/>
        <v>771.75</v>
      </c>
      <c r="W609" s="15">
        <f t="shared" si="403"/>
        <v>10.444100000000001</v>
      </c>
      <c r="X609" s="12">
        <f t="shared" si="387"/>
        <v>10451.455</v>
      </c>
      <c r="Y609" s="12">
        <f t="shared" si="404"/>
        <v>3964.3450000000003</v>
      </c>
      <c r="Z609" s="12">
        <f t="shared" si="388"/>
        <v>3243.5550000000003</v>
      </c>
      <c r="AA609" s="12">
        <f t="shared" si="389"/>
        <v>51.484999999999999</v>
      </c>
      <c r="AB609" s="12">
        <f t="shared" si="390"/>
        <v>12.152389075022025</v>
      </c>
      <c r="AC609" s="15">
        <f t="shared" si="391"/>
        <v>2.5576109249779755</v>
      </c>
      <c r="AD609" s="15">
        <f t="shared" si="405"/>
        <v>-7.59719531249997</v>
      </c>
      <c r="AE609" s="15">
        <f t="shared" si="406"/>
        <v>6.5413736435666952</v>
      </c>
      <c r="AF609" s="15">
        <f t="shared" si="407"/>
        <v>57.717376616271515</v>
      </c>
      <c r="AG609" s="15">
        <f t="shared" si="408"/>
        <v>0.17386885961780935</v>
      </c>
      <c r="AH609" s="15">
        <f t="shared" si="409"/>
        <v>0.17386885961780935</v>
      </c>
      <c r="AI609" s="15">
        <f t="shared" si="410"/>
        <v>17.386885961780933</v>
      </c>
      <c r="AJ609" s="7"/>
    </row>
    <row r="610" spans="1:36" x14ac:dyDescent="0.3">
      <c r="A610" s="14">
        <v>0.69</v>
      </c>
      <c r="B610" s="14">
        <v>735</v>
      </c>
      <c r="C610" s="14">
        <v>294</v>
      </c>
      <c r="D610" s="14">
        <v>220.5</v>
      </c>
      <c r="E610" s="14">
        <v>3.5</v>
      </c>
      <c r="F610" s="14">
        <v>14.75</v>
      </c>
      <c r="G610" s="12">
        <f t="shared" si="392"/>
        <v>0.47609999999999991</v>
      </c>
      <c r="H610" s="12">
        <f t="shared" si="393"/>
        <v>540225</v>
      </c>
      <c r="I610" s="12">
        <f t="shared" si="394"/>
        <v>86436</v>
      </c>
      <c r="J610" s="12">
        <f t="shared" si="395"/>
        <v>48620.25</v>
      </c>
      <c r="K610" s="12">
        <f t="shared" si="396"/>
        <v>12.25</v>
      </c>
      <c r="L610" s="12">
        <f t="shared" si="397"/>
        <v>217.5625</v>
      </c>
      <c r="M610" s="12">
        <f t="shared" si="382"/>
        <v>507.15</v>
      </c>
      <c r="N610" s="12">
        <f t="shared" si="398"/>
        <v>202.85999999999999</v>
      </c>
      <c r="O610" s="15">
        <f t="shared" si="399"/>
        <v>152.14499999999998</v>
      </c>
      <c r="P610" s="12">
        <f t="shared" si="383"/>
        <v>2.415</v>
      </c>
      <c r="Q610" s="12">
        <f t="shared" si="400"/>
        <v>216090</v>
      </c>
      <c r="R610" s="12">
        <f t="shared" si="384"/>
        <v>162067.5</v>
      </c>
      <c r="S610" s="12">
        <f t="shared" si="385"/>
        <v>2572.5</v>
      </c>
      <c r="T610" s="12">
        <f t="shared" si="401"/>
        <v>64827</v>
      </c>
      <c r="U610" s="12">
        <f t="shared" si="402"/>
        <v>1029</v>
      </c>
      <c r="V610" s="12">
        <f t="shared" si="386"/>
        <v>771.75</v>
      </c>
      <c r="W610" s="15">
        <f t="shared" si="403"/>
        <v>10.177499999999998</v>
      </c>
      <c r="X610" s="12">
        <f t="shared" si="387"/>
        <v>10841.25</v>
      </c>
      <c r="Y610" s="12">
        <f t="shared" si="404"/>
        <v>4336.5</v>
      </c>
      <c r="Z610" s="12">
        <f t="shared" si="388"/>
        <v>3252.375</v>
      </c>
      <c r="AA610" s="12">
        <f t="shared" si="389"/>
        <v>51.625</v>
      </c>
      <c r="AB610" s="12">
        <f t="shared" si="390"/>
        <v>12.799192204392508</v>
      </c>
      <c r="AC610" s="15">
        <f t="shared" si="391"/>
        <v>1.9508077956074921</v>
      </c>
      <c r="AD610" s="15">
        <f t="shared" si="405"/>
        <v>-7.5571953124999709</v>
      </c>
      <c r="AE610" s="15">
        <f t="shared" si="406"/>
        <v>3.8056510554029623</v>
      </c>
      <c r="AF610" s="15">
        <f t="shared" si="407"/>
        <v>57.111200991271531</v>
      </c>
      <c r="AG610" s="15">
        <f t="shared" si="408"/>
        <v>0.13225815563440624</v>
      </c>
      <c r="AH610" s="15">
        <f t="shared" si="409"/>
        <v>0.13225815563440624</v>
      </c>
      <c r="AI610" s="15">
        <f t="shared" si="410"/>
        <v>13.225815563440623</v>
      </c>
      <c r="AJ610" s="7"/>
    </row>
    <row r="611" spans="1:36" x14ac:dyDescent="0.3">
      <c r="A611" s="14">
        <v>0.69</v>
      </c>
      <c r="B611" s="14">
        <v>735</v>
      </c>
      <c r="C611" s="14">
        <v>294</v>
      </c>
      <c r="D611" s="14">
        <v>220.5</v>
      </c>
      <c r="E611" s="14">
        <v>3.5</v>
      </c>
      <c r="F611" s="14">
        <v>14.71</v>
      </c>
      <c r="G611" s="12">
        <f t="shared" si="392"/>
        <v>0.47609999999999991</v>
      </c>
      <c r="H611" s="12">
        <f t="shared" si="393"/>
        <v>540225</v>
      </c>
      <c r="I611" s="12">
        <f t="shared" si="394"/>
        <v>86436</v>
      </c>
      <c r="J611" s="12">
        <f t="shared" si="395"/>
        <v>48620.25</v>
      </c>
      <c r="K611" s="12">
        <f t="shared" si="396"/>
        <v>12.25</v>
      </c>
      <c r="L611" s="12">
        <f t="shared" si="397"/>
        <v>216.38410000000002</v>
      </c>
      <c r="M611" s="12">
        <f t="shared" si="382"/>
        <v>507.15</v>
      </c>
      <c r="N611" s="12">
        <f t="shared" si="398"/>
        <v>202.85999999999999</v>
      </c>
      <c r="O611" s="15">
        <f t="shared" si="399"/>
        <v>152.14499999999998</v>
      </c>
      <c r="P611" s="12">
        <f t="shared" si="383"/>
        <v>2.415</v>
      </c>
      <c r="Q611" s="12">
        <f t="shared" si="400"/>
        <v>216090</v>
      </c>
      <c r="R611" s="12">
        <f t="shared" si="384"/>
        <v>162067.5</v>
      </c>
      <c r="S611" s="12">
        <f t="shared" si="385"/>
        <v>2572.5</v>
      </c>
      <c r="T611" s="12">
        <f t="shared" si="401"/>
        <v>64827</v>
      </c>
      <c r="U611" s="12">
        <f t="shared" si="402"/>
        <v>1029</v>
      </c>
      <c r="V611" s="12">
        <f t="shared" si="386"/>
        <v>771.75</v>
      </c>
      <c r="W611" s="15">
        <f t="shared" si="403"/>
        <v>10.149900000000001</v>
      </c>
      <c r="X611" s="12">
        <f t="shared" si="387"/>
        <v>10811.85</v>
      </c>
      <c r="Y611" s="12">
        <f t="shared" si="404"/>
        <v>4324.7400000000007</v>
      </c>
      <c r="Z611" s="12">
        <f t="shared" si="388"/>
        <v>3243.5550000000003</v>
      </c>
      <c r="AA611" s="12">
        <f t="shared" si="389"/>
        <v>51.484999999999999</v>
      </c>
      <c r="AB611" s="12">
        <f t="shared" si="390"/>
        <v>12.799192204392508</v>
      </c>
      <c r="AC611" s="15">
        <f t="shared" si="391"/>
        <v>1.9108077956074929</v>
      </c>
      <c r="AD611" s="15">
        <f t="shared" si="405"/>
        <v>-7.59719531249997</v>
      </c>
      <c r="AE611" s="15">
        <f t="shared" si="406"/>
        <v>3.6511864317543665</v>
      </c>
      <c r="AF611" s="15">
        <f t="shared" si="407"/>
        <v>57.717376616271515</v>
      </c>
      <c r="AG611" s="15">
        <f t="shared" si="408"/>
        <v>0.12989855850492812</v>
      </c>
      <c r="AH611" s="15">
        <f t="shared" si="409"/>
        <v>0.12989855850492812</v>
      </c>
      <c r="AI611" s="15">
        <f t="shared" si="410"/>
        <v>12.989855850492813</v>
      </c>
      <c r="AJ611" s="7"/>
    </row>
    <row r="612" spans="1:36" x14ac:dyDescent="0.3">
      <c r="A612" s="14">
        <v>0.69</v>
      </c>
      <c r="B612" s="14">
        <v>735</v>
      </c>
      <c r="C612" s="14">
        <v>294</v>
      </c>
      <c r="D612" s="14">
        <v>220.5</v>
      </c>
      <c r="E612" s="14">
        <v>3.5</v>
      </c>
      <c r="F612" s="14">
        <v>14.33</v>
      </c>
      <c r="G612" s="12">
        <f t="shared" si="392"/>
        <v>0.47609999999999991</v>
      </c>
      <c r="H612" s="12">
        <f t="shared" si="393"/>
        <v>540225</v>
      </c>
      <c r="I612" s="12">
        <f t="shared" si="394"/>
        <v>86436</v>
      </c>
      <c r="J612" s="12">
        <f t="shared" si="395"/>
        <v>48620.25</v>
      </c>
      <c r="K612" s="12">
        <f t="shared" si="396"/>
        <v>12.25</v>
      </c>
      <c r="L612" s="12">
        <f t="shared" si="397"/>
        <v>205.34890000000001</v>
      </c>
      <c r="M612" s="12">
        <f t="shared" si="382"/>
        <v>507.15</v>
      </c>
      <c r="N612" s="12">
        <f t="shared" si="398"/>
        <v>202.85999999999999</v>
      </c>
      <c r="O612" s="15">
        <f t="shared" si="399"/>
        <v>152.14499999999998</v>
      </c>
      <c r="P612" s="12">
        <f t="shared" si="383"/>
        <v>2.415</v>
      </c>
      <c r="Q612" s="12">
        <f t="shared" si="400"/>
        <v>216090</v>
      </c>
      <c r="R612" s="12">
        <f t="shared" si="384"/>
        <v>162067.5</v>
      </c>
      <c r="S612" s="12">
        <f t="shared" si="385"/>
        <v>2572.5</v>
      </c>
      <c r="T612" s="12">
        <f t="shared" si="401"/>
        <v>64827</v>
      </c>
      <c r="U612" s="12">
        <f t="shared" si="402"/>
        <v>1029</v>
      </c>
      <c r="V612" s="12">
        <f t="shared" si="386"/>
        <v>771.75</v>
      </c>
      <c r="W612" s="15">
        <f t="shared" si="403"/>
        <v>9.8876999999999988</v>
      </c>
      <c r="X612" s="12">
        <f t="shared" si="387"/>
        <v>10532.55</v>
      </c>
      <c r="Y612" s="12">
        <f t="shared" si="404"/>
        <v>4213.0200000000004</v>
      </c>
      <c r="Z612" s="12">
        <f t="shared" si="388"/>
        <v>3159.7649999999999</v>
      </c>
      <c r="AA612" s="12">
        <f t="shared" si="389"/>
        <v>50.155000000000001</v>
      </c>
      <c r="AB612" s="12">
        <f t="shared" si="390"/>
        <v>12.799192204392508</v>
      </c>
      <c r="AC612" s="15">
        <f t="shared" si="391"/>
        <v>1.5308077956074921</v>
      </c>
      <c r="AD612" s="15">
        <f t="shared" si="405"/>
        <v>-7.9771953124999708</v>
      </c>
      <c r="AE612" s="15">
        <f t="shared" si="406"/>
        <v>2.3433725070926696</v>
      </c>
      <c r="AF612" s="15">
        <f t="shared" si="407"/>
        <v>63.635645053771505</v>
      </c>
      <c r="AG612" s="15">
        <f t="shared" si="408"/>
        <v>0.10682538699284662</v>
      </c>
      <c r="AH612" s="15">
        <f t="shared" si="409"/>
        <v>0.10682538699284662</v>
      </c>
      <c r="AI612" s="15">
        <f t="shared" si="410"/>
        <v>10.682538699284661</v>
      </c>
      <c r="AJ612" s="7"/>
    </row>
    <row r="613" spans="1:36" x14ac:dyDescent="0.3">
      <c r="A613" s="14">
        <v>0.69</v>
      </c>
      <c r="B613" s="14">
        <v>735</v>
      </c>
      <c r="C613" s="14">
        <v>294</v>
      </c>
      <c r="D613" s="14">
        <v>220.5</v>
      </c>
      <c r="E613" s="14">
        <v>3.5</v>
      </c>
      <c r="F613" s="14">
        <v>14.62</v>
      </c>
      <c r="G613" s="12">
        <f t="shared" si="392"/>
        <v>0.47609999999999991</v>
      </c>
      <c r="H613" s="12">
        <f t="shared" si="393"/>
        <v>540225</v>
      </c>
      <c r="I613" s="12">
        <f t="shared" si="394"/>
        <v>86436</v>
      </c>
      <c r="J613" s="12">
        <f t="shared" si="395"/>
        <v>48620.25</v>
      </c>
      <c r="K613" s="12">
        <f t="shared" si="396"/>
        <v>12.25</v>
      </c>
      <c r="L613" s="12">
        <f t="shared" si="397"/>
        <v>213.74439999999998</v>
      </c>
      <c r="M613" s="12">
        <f t="shared" si="382"/>
        <v>507.15</v>
      </c>
      <c r="N613" s="12">
        <f t="shared" si="398"/>
        <v>202.85999999999999</v>
      </c>
      <c r="O613" s="15">
        <f t="shared" si="399"/>
        <v>152.14499999999998</v>
      </c>
      <c r="P613" s="12">
        <f t="shared" si="383"/>
        <v>2.415</v>
      </c>
      <c r="Q613" s="12">
        <f t="shared" si="400"/>
        <v>216090</v>
      </c>
      <c r="R613" s="12">
        <f t="shared" si="384"/>
        <v>162067.5</v>
      </c>
      <c r="S613" s="12">
        <f t="shared" si="385"/>
        <v>2572.5</v>
      </c>
      <c r="T613" s="12">
        <f t="shared" si="401"/>
        <v>64827</v>
      </c>
      <c r="U613" s="12">
        <f t="shared" si="402"/>
        <v>1029</v>
      </c>
      <c r="V613" s="12">
        <f t="shared" si="386"/>
        <v>771.75</v>
      </c>
      <c r="W613" s="15">
        <f t="shared" si="403"/>
        <v>10.087799999999998</v>
      </c>
      <c r="X613" s="12">
        <f t="shared" si="387"/>
        <v>10745.699999999999</v>
      </c>
      <c r="Y613" s="12">
        <f t="shared" si="404"/>
        <v>4298.28</v>
      </c>
      <c r="Z613" s="12">
        <f t="shared" si="388"/>
        <v>3223.71</v>
      </c>
      <c r="AA613" s="12">
        <f t="shared" si="389"/>
        <v>51.169999999999995</v>
      </c>
      <c r="AB613" s="12">
        <f t="shared" si="390"/>
        <v>12.799192204392508</v>
      </c>
      <c r="AC613" s="15">
        <f t="shared" si="391"/>
        <v>1.8208077956074913</v>
      </c>
      <c r="AD613" s="15">
        <f t="shared" si="405"/>
        <v>-7.6871953124999717</v>
      </c>
      <c r="AE613" s="15">
        <f t="shared" si="406"/>
        <v>3.3153410285450118</v>
      </c>
      <c r="AF613" s="15">
        <f t="shared" si="407"/>
        <v>59.092971772521537</v>
      </c>
      <c r="AG613" s="15">
        <f t="shared" si="408"/>
        <v>0.12454225688149737</v>
      </c>
      <c r="AH613" s="15">
        <f t="shared" si="409"/>
        <v>0.12454225688149737</v>
      </c>
      <c r="AI613" s="15">
        <f t="shared" si="410"/>
        <v>12.454225688149737</v>
      </c>
      <c r="AJ613" s="7"/>
    </row>
    <row r="614" spans="1:36" x14ac:dyDescent="0.3">
      <c r="A614" s="14">
        <v>0.66</v>
      </c>
      <c r="B614" s="14">
        <v>759.5</v>
      </c>
      <c r="C614" s="14">
        <v>318.5</v>
      </c>
      <c r="D614" s="14">
        <v>220.5</v>
      </c>
      <c r="E614" s="14">
        <v>3.5</v>
      </c>
      <c r="F614" s="14">
        <v>15.34</v>
      </c>
      <c r="G614" s="12">
        <f t="shared" si="392"/>
        <v>0.43560000000000004</v>
      </c>
      <c r="H614" s="12">
        <f t="shared" si="393"/>
        <v>576840.25</v>
      </c>
      <c r="I614" s="12">
        <f t="shared" si="394"/>
        <v>101442.25</v>
      </c>
      <c r="J614" s="12">
        <f t="shared" si="395"/>
        <v>48620.25</v>
      </c>
      <c r="K614" s="12">
        <f t="shared" si="396"/>
        <v>12.25</v>
      </c>
      <c r="L614" s="12">
        <f t="shared" si="397"/>
        <v>235.31559999999999</v>
      </c>
      <c r="M614" s="12">
        <f t="shared" si="382"/>
        <v>501.27000000000004</v>
      </c>
      <c r="N614" s="12">
        <f t="shared" si="398"/>
        <v>210.21</v>
      </c>
      <c r="O614" s="15">
        <f t="shared" si="399"/>
        <v>145.53</v>
      </c>
      <c r="P614" s="12">
        <f t="shared" si="383"/>
        <v>2.31</v>
      </c>
      <c r="Q614" s="12">
        <f t="shared" si="400"/>
        <v>241900.75</v>
      </c>
      <c r="R614" s="12">
        <f t="shared" si="384"/>
        <v>167469.75</v>
      </c>
      <c r="S614" s="12">
        <f t="shared" si="385"/>
        <v>2658.25</v>
      </c>
      <c r="T614" s="12">
        <f t="shared" si="401"/>
        <v>70229.25</v>
      </c>
      <c r="U614" s="12">
        <f t="shared" si="402"/>
        <v>1114.75</v>
      </c>
      <c r="V614" s="12">
        <f t="shared" si="386"/>
        <v>771.75</v>
      </c>
      <c r="W614" s="15">
        <f t="shared" si="403"/>
        <v>10.1244</v>
      </c>
      <c r="X614" s="12">
        <f t="shared" si="387"/>
        <v>11650.73</v>
      </c>
      <c r="Y614" s="12">
        <f t="shared" si="404"/>
        <v>4885.79</v>
      </c>
      <c r="Z614" s="12">
        <f t="shared" si="388"/>
        <v>3382.47</v>
      </c>
      <c r="AA614" s="12">
        <f t="shared" si="389"/>
        <v>53.69</v>
      </c>
      <c r="AB614" s="12">
        <f t="shared" si="390"/>
        <v>14.093729651530335</v>
      </c>
      <c r="AC614" s="15">
        <f t="shared" si="391"/>
        <v>1.2462703484696647</v>
      </c>
      <c r="AD614" s="15">
        <f t="shared" si="405"/>
        <v>-6.967195312499971</v>
      </c>
      <c r="AE614" s="15">
        <f t="shared" si="406"/>
        <v>1.5531897814746993</v>
      </c>
      <c r="AF614" s="15">
        <f t="shared" si="407"/>
        <v>48.541810522521573</v>
      </c>
      <c r="AG614" s="15">
        <f t="shared" si="408"/>
        <v>8.1243177866340596E-2</v>
      </c>
      <c r="AH614" s="15">
        <f t="shared" si="409"/>
        <v>8.1243177866340596E-2</v>
      </c>
      <c r="AI614" s="15">
        <f t="shared" si="410"/>
        <v>8.1243177866340588</v>
      </c>
      <c r="AJ614" s="7"/>
    </row>
    <row r="615" spans="1:36" x14ac:dyDescent="0.3">
      <c r="A615" s="14">
        <v>0.66</v>
      </c>
      <c r="B615" s="14">
        <v>759.5</v>
      </c>
      <c r="C615" s="14">
        <v>318.5</v>
      </c>
      <c r="D615" s="14">
        <v>220.5</v>
      </c>
      <c r="E615" s="14">
        <v>3.5</v>
      </c>
      <c r="F615" s="14">
        <v>15.29</v>
      </c>
      <c r="G615" s="12">
        <f t="shared" si="392"/>
        <v>0.43560000000000004</v>
      </c>
      <c r="H615" s="12">
        <f t="shared" si="393"/>
        <v>576840.25</v>
      </c>
      <c r="I615" s="12">
        <f t="shared" si="394"/>
        <v>101442.25</v>
      </c>
      <c r="J615" s="12">
        <f t="shared" si="395"/>
        <v>48620.25</v>
      </c>
      <c r="K615" s="12">
        <f t="shared" si="396"/>
        <v>12.25</v>
      </c>
      <c r="L615" s="12">
        <f t="shared" si="397"/>
        <v>233.78409999999997</v>
      </c>
      <c r="M615" s="12">
        <f t="shared" si="382"/>
        <v>501.27000000000004</v>
      </c>
      <c r="N615" s="12">
        <f t="shared" si="398"/>
        <v>210.21</v>
      </c>
      <c r="O615" s="15">
        <f t="shared" si="399"/>
        <v>145.53</v>
      </c>
      <c r="P615" s="12">
        <f t="shared" si="383"/>
        <v>2.31</v>
      </c>
      <c r="Q615" s="12">
        <f t="shared" si="400"/>
        <v>241900.75</v>
      </c>
      <c r="R615" s="12">
        <f t="shared" si="384"/>
        <v>167469.75</v>
      </c>
      <c r="S615" s="12">
        <f t="shared" si="385"/>
        <v>2658.25</v>
      </c>
      <c r="T615" s="12">
        <f t="shared" si="401"/>
        <v>70229.25</v>
      </c>
      <c r="U615" s="12">
        <f t="shared" si="402"/>
        <v>1114.75</v>
      </c>
      <c r="V615" s="12">
        <f t="shared" si="386"/>
        <v>771.75</v>
      </c>
      <c r="W615" s="15">
        <f t="shared" si="403"/>
        <v>10.0914</v>
      </c>
      <c r="X615" s="12">
        <f t="shared" si="387"/>
        <v>11612.754999999999</v>
      </c>
      <c r="Y615" s="12">
        <f t="shared" si="404"/>
        <v>4869.8649999999998</v>
      </c>
      <c r="Z615" s="12">
        <f t="shared" si="388"/>
        <v>3371.4449999999997</v>
      </c>
      <c r="AA615" s="12">
        <f t="shared" si="389"/>
        <v>53.515000000000001</v>
      </c>
      <c r="AB615" s="12">
        <f t="shared" si="390"/>
        <v>14.093729651530335</v>
      </c>
      <c r="AC615" s="15">
        <f t="shared" si="391"/>
        <v>1.196270348469664</v>
      </c>
      <c r="AD615" s="15">
        <f t="shared" si="405"/>
        <v>-7.0171953124999717</v>
      </c>
      <c r="AE615" s="15">
        <f t="shared" si="406"/>
        <v>1.4310627466277313</v>
      </c>
      <c r="AF615" s="15">
        <f t="shared" si="407"/>
        <v>49.241030053771574</v>
      </c>
      <c r="AG615" s="15">
        <f t="shared" si="408"/>
        <v>7.8238740907106863E-2</v>
      </c>
      <c r="AH615" s="15">
        <f t="shared" si="409"/>
        <v>7.8238740907106863E-2</v>
      </c>
      <c r="AI615" s="15">
        <f t="shared" si="410"/>
        <v>7.8238740907106861</v>
      </c>
      <c r="AJ615" s="7"/>
    </row>
    <row r="616" spans="1:36" x14ac:dyDescent="0.3">
      <c r="A616" s="14">
        <v>0.66</v>
      </c>
      <c r="B616" s="14">
        <v>759.5</v>
      </c>
      <c r="C616" s="14">
        <v>318.5</v>
      </c>
      <c r="D616" s="14">
        <v>220.5</v>
      </c>
      <c r="E616" s="14">
        <v>3.5</v>
      </c>
      <c r="F616" s="14">
        <v>15.09</v>
      </c>
      <c r="G616" s="12">
        <f t="shared" si="392"/>
        <v>0.43560000000000004</v>
      </c>
      <c r="H616" s="12">
        <f t="shared" si="393"/>
        <v>576840.25</v>
      </c>
      <c r="I616" s="12">
        <f t="shared" si="394"/>
        <v>101442.25</v>
      </c>
      <c r="J616" s="12">
        <f t="shared" si="395"/>
        <v>48620.25</v>
      </c>
      <c r="K616" s="12">
        <f t="shared" si="396"/>
        <v>12.25</v>
      </c>
      <c r="L616" s="12">
        <f t="shared" si="397"/>
        <v>227.7081</v>
      </c>
      <c r="M616" s="12">
        <f t="shared" si="382"/>
        <v>501.27000000000004</v>
      </c>
      <c r="N616" s="12">
        <f t="shared" si="398"/>
        <v>210.21</v>
      </c>
      <c r="O616" s="15">
        <f t="shared" si="399"/>
        <v>145.53</v>
      </c>
      <c r="P616" s="12">
        <f t="shared" si="383"/>
        <v>2.31</v>
      </c>
      <c r="Q616" s="12">
        <f t="shared" si="400"/>
        <v>241900.75</v>
      </c>
      <c r="R616" s="12">
        <f t="shared" si="384"/>
        <v>167469.75</v>
      </c>
      <c r="S616" s="12">
        <f t="shared" si="385"/>
        <v>2658.25</v>
      </c>
      <c r="T616" s="12">
        <f t="shared" si="401"/>
        <v>70229.25</v>
      </c>
      <c r="U616" s="12">
        <f t="shared" si="402"/>
        <v>1114.75</v>
      </c>
      <c r="V616" s="12">
        <f t="shared" si="386"/>
        <v>771.75</v>
      </c>
      <c r="W616" s="15">
        <f t="shared" si="403"/>
        <v>9.9594000000000005</v>
      </c>
      <c r="X616" s="12">
        <f t="shared" si="387"/>
        <v>11460.855</v>
      </c>
      <c r="Y616" s="12">
        <f t="shared" si="404"/>
        <v>4806.165</v>
      </c>
      <c r="Z616" s="12">
        <f t="shared" si="388"/>
        <v>3327.3449999999998</v>
      </c>
      <c r="AA616" s="12">
        <f t="shared" si="389"/>
        <v>52.814999999999998</v>
      </c>
      <c r="AB616" s="12">
        <f t="shared" si="390"/>
        <v>14.093729651530335</v>
      </c>
      <c r="AC616" s="15">
        <f t="shared" si="391"/>
        <v>0.99627034846966467</v>
      </c>
      <c r="AD616" s="15">
        <f t="shared" si="405"/>
        <v>-7.217195312499971</v>
      </c>
      <c r="AE616" s="15">
        <f t="shared" si="406"/>
        <v>0.9925546072398671</v>
      </c>
      <c r="AF616" s="15">
        <f t="shared" si="407"/>
        <v>52.087908178771556</v>
      </c>
      <c r="AG616" s="15">
        <f t="shared" si="408"/>
        <v>6.6021891880030797E-2</v>
      </c>
      <c r="AH616" s="15">
        <f t="shared" si="409"/>
        <v>6.6021891880030797E-2</v>
      </c>
      <c r="AI616" s="15">
        <f t="shared" si="410"/>
        <v>6.6021891880030799</v>
      </c>
      <c r="AJ616" s="7"/>
    </row>
    <row r="617" spans="1:36" x14ac:dyDescent="0.3">
      <c r="A617" s="14">
        <v>0.66</v>
      </c>
      <c r="B617" s="14">
        <v>759.5</v>
      </c>
      <c r="C617" s="14">
        <v>318.5</v>
      </c>
      <c r="D617" s="14">
        <v>220.5</v>
      </c>
      <c r="E617" s="14">
        <v>3.5</v>
      </c>
      <c r="F617" s="14">
        <v>15.3</v>
      </c>
      <c r="G617" s="12">
        <f t="shared" si="392"/>
        <v>0.43560000000000004</v>
      </c>
      <c r="H617" s="12">
        <f t="shared" si="393"/>
        <v>576840.25</v>
      </c>
      <c r="I617" s="12">
        <f t="shared" si="394"/>
        <v>101442.25</v>
      </c>
      <c r="J617" s="12">
        <f t="shared" si="395"/>
        <v>48620.25</v>
      </c>
      <c r="K617" s="12">
        <f t="shared" si="396"/>
        <v>12.25</v>
      </c>
      <c r="L617" s="12">
        <f t="shared" si="397"/>
        <v>234.09000000000003</v>
      </c>
      <c r="M617" s="12">
        <f t="shared" si="382"/>
        <v>501.27000000000004</v>
      </c>
      <c r="N617" s="12">
        <f t="shared" si="398"/>
        <v>210.21</v>
      </c>
      <c r="O617" s="15">
        <f t="shared" si="399"/>
        <v>145.53</v>
      </c>
      <c r="P617" s="12">
        <f t="shared" si="383"/>
        <v>2.31</v>
      </c>
      <c r="Q617" s="12">
        <f t="shared" si="400"/>
        <v>241900.75</v>
      </c>
      <c r="R617" s="12">
        <f t="shared" si="384"/>
        <v>167469.75</v>
      </c>
      <c r="S617" s="12">
        <f t="shared" si="385"/>
        <v>2658.25</v>
      </c>
      <c r="T617" s="12">
        <f t="shared" si="401"/>
        <v>70229.25</v>
      </c>
      <c r="U617" s="12">
        <f t="shared" si="402"/>
        <v>1114.75</v>
      </c>
      <c r="V617" s="12">
        <f t="shared" si="386"/>
        <v>771.75</v>
      </c>
      <c r="W617" s="15">
        <f t="shared" si="403"/>
        <v>10.098000000000001</v>
      </c>
      <c r="X617" s="12">
        <f t="shared" si="387"/>
        <v>11620.35</v>
      </c>
      <c r="Y617" s="12">
        <f t="shared" si="404"/>
        <v>4873.05</v>
      </c>
      <c r="Z617" s="12">
        <f t="shared" si="388"/>
        <v>3373.65</v>
      </c>
      <c r="AA617" s="12">
        <f t="shared" si="389"/>
        <v>53.550000000000004</v>
      </c>
      <c r="AB617" s="12">
        <f t="shared" si="390"/>
        <v>14.093729651530335</v>
      </c>
      <c r="AC617" s="15">
        <f t="shared" si="391"/>
        <v>1.2062703484696655</v>
      </c>
      <c r="AD617" s="15">
        <f t="shared" si="405"/>
        <v>-7.0071953124999702</v>
      </c>
      <c r="AE617" s="15">
        <f t="shared" si="406"/>
        <v>1.4550881535971283</v>
      </c>
      <c r="AF617" s="15">
        <f t="shared" si="407"/>
        <v>49.100786147521553</v>
      </c>
      <c r="AG617" s="15">
        <f t="shared" si="408"/>
        <v>7.8841199246383359E-2</v>
      </c>
      <c r="AH617" s="15">
        <f t="shared" si="409"/>
        <v>7.8841199246383359E-2</v>
      </c>
      <c r="AI617" s="15">
        <f t="shared" si="410"/>
        <v>7.8841199246383358</v>
      </c>
      <c r="AJ617" s="7"/>
    </row>
    <row r="618" spans="1:36" x14ac:dyDescent="0.3">
      <c r="A618" s="14">
        <v>0.64</v>
      </c>
      <c r="B618" s="14">
        <v>784</v>
      </c>
      <c r="C618" s="14">
        <v>343</v>
      </c>
      <c r="D618" s="14">
        <v>220.5</v>
      </c>
      <c r="E618" s="14">
        <v>3.5</v>
      </c>
      <c r="F618" s="14">
        <v>19.2</v>
      </c>
      <c r="G618" s="12">
        <f t="shared" si="392"/>
        <v>0.40960000000000002</v>
      </c>
      <c r="H618" s="12">
        <f t="shared" si="393"/>
        <v>614656</v>
      </c>
      <c r="I618" s="12">
        <f t="shared" si="394"/>
        <v>117649</v>
      </c>
      <c r="J618" s="12">
        <f t="shared" si="395"/>
        <v>48620.25</v>
      </c>
      <c r="K618" s="12">
        <f t="shared" si="396"/>
        <v>12.25</v>
      </c>
      <c r="L618" s="12">
        <f t="shared" si="397"/>
        <v>368.64</v>
      </c>
      <c r="M618" s="12">
        <f t="shared" si="382"/>
        <v>501.76</v>
      </c>
      <c r="N618" s="12">
        <f t="shared" si="398"/>
        <v>219.52</v>
      </c>
      <c r="O618" s="15">
        <f t="shared" si="399"/>
        <v>141.12</v>
      </c>
      <c r="P618" s="12">
        <f t="shared" si="383"/>
        <v>2.2400000000000002</v>
      </c>
      <c r="Q618" s="12">
        <f t="shared" si="400"/>
        <v>268912</v>
      </c>
      <c r="R618" s="12">
        <f t="shared" si="384"/>
        <v>172872</v>
      </c>
      <c r="S618" s="12">
        <f t="shared" si="385"/>
        <v>2744</v>
      </c>
      <c r="T618" s="12">
        <f t="shared" si="401"/>
        <v>75631.5</v>
      </c>
      <c r="U618" s="12">
        <f t="shared" si="402"/>
        <v>1200.5</v>
      </c>
      <c r="V618" s="12">
        <f t="shared" si="386"/>
        <v>771.75</v>
      </c>
      <c r="W618" s="15">
        <f t="shared" si="403"/>
        <v>12.288</v>
      </c>
      <c r="X618" s="12">
        <f t="shared" si="387"/>
        <v>15052.8</v>
      </c>
      <c r="Y618" s="12">
        <f t="shared" si="404"/>
        <v>6585.5999999999995</v>
      </c>
      <c r="Z618" s="12">
        <f t="shared" si="388"/>
        <v>4233.5999999999995</v>
      </c>
      <c r="AA618" s="12">
        <f t="shared" si="389"/>
        <v>67.2</v>
      </c>
      <c r="AB618" s="12">
        <f t="shared" si="390"/>
        <v>14.740532780900818</v>
      </c>
      <c r="AC618" s="15">
        <f t="shared" si="391"/>
        <v>4.4594672190991815</v>
      </c>
      <c r="AD618" s="15">
        <f t="shared" si="405"/>
        <v>-3.1071953124999716</v>
      </c>
      <c r="AE618" s="15">
        <f t="shared" si="406"/>
        <v>19.886847878220188</v>
      </c>
      <c r="AF618" s="15">
        <f t="shared" si="407"/>
        <v>9.6546627100217961</v>
      </c>
      <c r="AG618" s="15">
        <f t="shared" si="408"/>
        <v>0.23226391766141571</v>
      </c>
      <c r="AH618" s="15">
        <f t="shared" si="409"/>
        <v>0.23226391766141571</v>
      </c>
      <c r="AI618" s="15">
        <f t="shared" si="410"/>
        <v>23.226391766141571</v>
      </c>
      <c r="AJ618" s="7"/>
    </row>
    <row r="619" spans="1:36" x14ac:dyDescent="0.3">
      <c r="A619" s="14">
        <v>0.64</v>
      </c>
      <c r="B619" s="14">
        <v>784</v>
      </c>
      <c r="C619" s="14">
        <v>343</v>
      </c>
      <c r="D619" s="14">
        <v>220.5</v>
      </c>
      <c r="E619" s="14">
        <v>3.5</v>
      </c>
      <c r="F619" s="14">
        <v>18.88</v>
      </c>
      <c r="G619" s="12">
        <f t="shared" si="392"/>
        <v>0.40960000000000002</v>
      </c>
      <c r="H619" s="12">
        <f t="shared" si="393"/>
        <v>614656</v>
      </c>
      <c r="I619" s="12">
        <f t="shared" si="394"/>
        <v>117649</v>
      </c>
      <c r="J619" s="12">
        <f t="shared" si="395"/>
        <v>48620.25</v>
      </c>
      <c r="K619" s="12">
        <f t="shared" si="396"/>
        <v>12.25</v>
      </c>
      <c r="L619" s="12">
        <f t="shared" si="397"/>
        <v>356.45439999999996</v>
      </c>
      <c r="M619" s="12">
        <f t="shared" si="382"/>
        <v>501.76</v>
      </c>
      <c r="N619" s="12">
        <f t="shared" si="398"/>
        <v>219.52</v>
      </c>
      <c r="O619" s="15">
        <f t="shared" si="399"/>
        <v>141.12</v>
      </c>
      <c r="P619" s="12">
        <f t="shared" si="383"/>
        <v>2.2400000000000002</v>
      </c>
      <c r="Q619" s="12">
        <f t="shared" si="400"/>
        <v>268912</v>
      </c>
      <c r="R619" s="12">
        <f t="shared" si="384"/>
        <v>172872</v>
      </c>
      <c r="S619" s="12">
        <f t="shared" si="385"/>
        <v>2744</v>
      </c>
      <c r="T619" s="12">
        <f t="shared" si="401"/>
        <v>75631.5</v>
      </c>
      <c r="U619" s="12">
        <f t="shared" si="402"/>
        <v>1200.5</v>
      </c>
      <c r="V619" s="12">
        <f t="shared" si="386"/>
        <v>771.75</v>
      </c>
      <c r="W619" s="15">
        <f t="shared" si="403"/>
        <v>12.0832</v>
      </c>
      <c r="X619" s="12">
        <f t="shared" si="387"/>
        <v>14801.92</v>
      </c>
      <c r="Y619" s="12">
        <f t="shared" si="404"/>
        <v>6475.8399999999992</v>
      </c>
      <c r="Z619" s="12">
        <f t="shared" si="388"/>
        <v>4163.04</v>
      </c>
      <c r="AA619" s="12">
        <f t="shared" si="389"/>
        <v>66.08</v>
      </c>
      <c r="AB619" s="12">
        <f t="shared" si="390"/>
        <v>14.740532780900818</v>
      </c>
      <c r="AC619" s="15">
        <f t="shared" si="391"/>
        <v>4.1394672190991812</v>
      </c>
      <c r="AD619" s="15">
        <f t="shared" si="405"/>
        <v>-3.4271953124999719</v>
      </c>
      <c r="AE619" s="15">
        <f t="shared" si="406"/>
        <v>17.13518885799671</v>
      </c>
      <c r="AF619" s="15">
        <f t="shared" si="407"/>
        <v>11.745667710021779</v>
      </c>
      <c r="AG619" s="15">
        <f t="shared" si="408"/>
        <v>0.21925144168957528</v>
      </c>
      <c r="AH619" s="15">
        <f t="shared" si="409"/>
        <v>0.21925144168957528</v>
      </c>
      <c r="AI619" s="15">
        <f t="shared" si="410"/>
        <v>21.925144168957527</v>
      </c>
      <c r="AJ619" s="7"/>
    </row>
    <row r="620" spans="1:36" x14ac:dyDescent="0.3">
      <c r="A620" s="14">
        <v>0.64</v>
      </c>
      <c r="B620" s="14">
        <v>784</v>
      </c>
      <c r="C620" s="14">
        <v>343</v>
      </c>
      <c r="D620" s="14">
        <v>220.5</v>
      </c>
      <c r="E620" s="14">
        <v>3.5</v>
      </c>
      <c r="F620" s="14">
        <v>18.899999999999999</v>
      </c>
      <c r="G620" s="12">
        <f t="shared" si="392"/>
        <v>0.40960000000000002</v>
      </c>
      <c r="H620" s="12">
        <f t="shared" si="393"/>
        <v>614656</v>
      </c>
      <c r="I620" s="12">
        <f t="shared" si="394"/>
        <v>117649</v>
      </c>
      <c r="J620" s="12">
        <f t="shared" si="395"/>
        <v>48620.25</v>
      </c>
      <c r="K620" s="12">
        <f t="shared" si="396"/>
        <v>12.25</v>
      </c>
      <c r="L620" s="12">
        <f t="shared" si="397"/>
        <v>357.20999999999992</v>
      </c>
      <c r="M620" s="12">
        <f t="shared" si="382"/>
        <v>501.76</v>
      </c>
      <c r="N620" s="12">
        <f t="shared" si="398"/>
        <v>219.52</v>
      </c>
      <c r="O620" s="15">
        <f t="shared" si="399"/>
        <v>141.12</v>
      </c>
      <c r="P620" s="12">
        <f t="shared" si="383"/>
        <v>2.2400000000000002</v>
      </c>
      <c r="Q620" s="12">
        <f t="shared" si="400"/>
        <v>268912</v>
      </c>
      <c r="R620" s="12">
        <f t="shared" si="384"/>
        <v>172872</v>
      </c>
      <c r="S620" s="12">
        <f t="shared" si="385"/>
        <v>2744</v>
      </c>
      <c r="T620" s="12">
        <f t="shared" si="401"/>
        <v>75631.5</v>
      </c>
      <c r="U620" s="12">
        <f t="shared" si="402"/>
        <v>1200.5</v>
      </c>
      <c r="V620" s="12">
        <f t="shared" si="386"/>
        <v>771.75</v>
      </c>
      <c r="W620" s="15">
        <f t="shared" si="403"/>
        <v>12.096</v>
      </c>
      <c r="X620" s="12">
        <f t="shared" si="387"/>
        <v>14817.599999999999</v>
      </c>
      <c r="Y620" s="12">
        <f t="shared" si="404"/>
        <v>6482.7</v>
      </c>
      <c r="Z620" s="12">
        <f t="shared" si="388"/>
        <v>4167.45</v>
      </c>
      <c r="AA620" s="12">
        <f t="shared" si="389"/>
        <v>66.149999999999991</v>
      </c>
      <c r="AB620" s="12">
        <f t="shared" si="390"/>
        <v>14.740532780900818</v>
      </c>
      <c r="AC620" s="15">
        <f t="shared" si="391"/>
        <v>4.1594672190991808</v>
      </c>
      <c r="AD620" s="15">
        <f t="shared" si="405"/>
        <v>-3.4071953124999723</v>
      </c>
      <c r="AE620" s="15">
        <f t="shared" si="406"/>
        <v>17.301167546760674</v>
      </c>
      <c r="AF620" s="15">
        <f t="shared" si="407"/>
        <v>11.608979897521785</v>
      </c>
      <c r="AG620" s="15">
        <f t="shared" si="408"/>
        <v>0.2200776306401683</v>
      </c>
      <c r="AH620" s="15">
        <f t="shared" si="409"/>
        <v>0.2200776306401683</v>
      </c>
      <c r="AI620" s="15">
        <f t="shared" si="410"/>
        <v>22.007763064016832</v>
      </c>
      <c r="AJ620" s="7"/>
    </row>
    <row r="621" spans="1:36" x14ac:dyDescent="0.3">
      <c r="A621" s="14">
        <v>0.64</v>
      </c>
      <c r="B621" s="14">
        <v>784</v>
      </c>
      <c r="C621" s="14">
        <v>343</v>
      </c>
      <c r="D621" s="14">
        <v>220.5</v>
      </c>
      <c r="E621" s="14">
        <v>3.5</v>
      </c>
      <c r="F621" s="14">
        <v>19.12</v>
      </c>
      <c r="G621" s="12">
        <f t="shared" si="392"/>
        <v>0.40960000000000002</v>
      </c>
      <c r="H621" s="12">
        <f t="shared" si="393"/>
        <v>614656</v>
      </c>
      <c r="I621" s="12">
        <f t="shared" si="394"/>
        <v>117649</v>
      </c>
      <c r="J621" s="12">
        <f t="shared" si="395"/>
        <v>48620.25</v>
      </c>
      <c r="K621" s="12">
        <f t="shared" si="396"/>
        <v>12.25</v>
      </c>
      <c r="L621" s="12">
        <f t="shared" si="397"/>
        <v>365.57440000000003</v>
      </c>
      <c r="M621" s="12">
        <f t="shared" si="382"/>
        <v>501.76</v>
      </c>
      <c r="N621" s="12">
        <f t="shared" si="398"/>
        <v>219.52</v>
      </c>
      <c r="O621" s="15">
        <f t="shared" si="399"/>
        <v>141.12</v>
      </c>
      <c r="P621" s="12">
        <f t="shared" si="383"/>
        <v>2.2400000000000002</v>
      </c>
      <c r="Q621" s="12">
        <f t="shared" si="400"/>
        <v>268912</v>
      </c>
      <c r="R621" s="12">
        <f t="shared" si="384"/>
        <v>172872</v>
      </c>
      <c r="S621" s="12">
        <f t="shared" si="385"/>
        <v>2744</v>
      </c>
      <c r="T621" s="12">
        <f t="shared" si="401"/>
        <v>75631.5</v>
      </c>
      <c r="U621" s="12">
        <f t="shared" si="402"/>
        <v>1200.5</v>
      </c>
      <c r="V621" s="12">
        <f t="shared" si="386"/>
        <v>771.75</v>
      </c>
      <c r="W621" s="15">
        <f t="shared" si="403"/>
        <v>12.236800000000001</v>
      </c>
      <c r="X621" s="12">
        <f t="shared" si="387"/>
        <v>14990.08</v>
      </c>
      <c r="Y621" s="12">
        <f t="shared" si="404"/>
        <v>6558.1600000000008</v>
      </c>
      <c r="Z621" s="12">
        <f t="shared" si="388"/>
        <v>4215.96</v>
      </c>
      <c r="AA621" s="12">
        <f t="shared" si="389"/>
        <v>66.92</v>
      </c>
      <c r="AB621" s="12">
        <f t="shared" si="390"/>
        <v>14.740532780900818</v>
      </c>
      <c r="AC621" s="15">
        <f t="shared" si="391"/>
        <v>4.3794672190991832</v>
      </c>
      <c r="AD621" s="15">
        <f t="shared" si="405"/>
        <v>-3.1871953124999699</v>
      </c>
      <c r="AE621" s="15">
        <f t="shared" si="406"/>
        <v>19.179733123164333</v>
      </c>
      <c r="AF621" s="15">
        <f t="shared" si="407"/>
        <v>10.158213960021781</v>
      </c>
      <c r="AG621" s="15">
        <f t="shared" si="408"/>
        <v>0.22905163279807442</v>
      </c>
      <c r="AH621" s="15">
        <f t="shared" si="409"/>
        <v>0.22905163279807442</v>
      </c>
      <c r="AI621" s="15">
        <f t="shared" si="410"/>
        <v>22.905163279807443</v>
      </c>
      <c r="AJ621" s="7"/>
    </row>
    <row r="622" spans="1:36" x14ac:dyDescent="0.3">
      <c r="A622" s="14">
        <v>0.62</v>
      </c>
      <c r="B622" s="14">
        <v>808.5</v>
      </c>
      <c r="C622" s="14">
        <v>367.5</v>
      </c>
      <c r="D622" s="14">
        <v>220.5</v>
      </c>
      <c r="E622" s="14">
        <v>3.5</v>
      </c>
      <c r="F622" s="14">
        <v>16.760000000000002</v>
      </c>
      <c r="G622" s="12">
        <f t="shared" si="392"/>
        <v>0.38440000000000002</v>
      </c>
      <c r="H622" s="12">
        <f t="shared" si="393"/>
        <v>653672.25</v>
      </c>
      <c r="I622" s="12">
        <f t="shared" si="394"/>
        <v>135056.25</v>
      </c>
      <c r="J622" s="12">
        <f t="shared" si="395"/>
        <v>48620.25</v>
      </c>
      <c r="K622" s="12">
        <f t="shared" si="396"/>
        <v>12.25</v>
      </c>
      <c r="L622" s="12">
        <f t="shared" si="397"/>
        <v>280.89760000000007</v>
      </c>
      <c r="M622" s="12">
        <f t="shared" si="382"/>
        <v>501.27</v>
      </c>
      <c r="N622" s="12">
        <f t="shared" si="398"/>
        <v>227.85</v>
      </c>
      <c r="O622" s="15">
        <f t="shared" si="399"/>
        <v>136.71</v>
      </c>
      <c r="P622" s="12">
        <f t="shared" si="383"/>
        <v>2.17</v>
      </c>
      <c r="Q622" s="12">
        <f t="shared" si="400"/>
        <v>297123.75</v>
      </c>
      <c r="R622" s="12">
        <f t="shared" si="384"/>
        <v>178274.25</v>
      </c>
      <c r="S622" s="12">
        <f t="shared" si="385"/>
        <v>2829.75</v>
      </c>
      <c r="T622" s="12">
        <f t="shared" si="401"/>
        <v>81033.75</v>
      </c>
      <c r="U622" s="12">
        <f t="shared" si="402"/>
        <v>1286.25</v>
      </c>
      <c r="V622" s="12">
        <f t="shared" si="386"/>
        <v>771.75</v>
      </c>
      <c r="W622" s="15">
        <f t="shared" si="403"/>
        <v>10.391200000000001</v>
      </c>
      <c r="X622" s="12">
        <f t="shared" si="387"/>
        <v>13550.460000000001</v>
      </c>
      <c r="Y622" s="12">
        <f t="shared" si="404"/>
        <v>6159.3</v>
      </c>
      <c r="Z622" s="12">
        <f t="shared" si="388"/>
        <v>3695.5800000000004</v>
      </c>
      <c r="AA622" s="12">
        <f t="shared" si="389"/>
        <v>58.660000000000004</v>
      </c>
      <c r="AB622" s="12">
        <f t="shared" si="390"/>
        <v>15.387335910271528</v>
      </c>
      <c r="AC622" s="15">
        <f t="shared" si="391"/>
        <v>1.3726640897284739</v>
      </c>
      <c r="AD622" s="15">
        <f t="shared" si="405"/>
        <v>-5.5471953124999693</v>
      </c>
      <c r="AE622" s="15">
        <f t="shared" si="406"/>
        <v>1.8842067032300998</v>
      </c>
      <c r="AF622" s="15">
        <f t="shared" si="407"/>
        <v>30.771375835021633</v>
      </c>
      <c r="AG622" s="15">
        <f t="shared" si="408"/>
        <v>8.1901198671149991E-2</v>
      </c>
      <c r="AH622" s="15">
        <f t="shared" si="409"/>
        <v>8.1901198671149991E-2</v>
      </c>
      <c r="AI622" s="15">
        <f t="shared" si="410"/>
        <v>8.1901198671149995</v>
      </c>
      <c r="AJ622" s="7"/>
    </row>
    <row r="623" spans="1:36" x14ac:dyDescent="0.3">
      <c r="A623" s="14">
        <v>0.62</v>
      </c>
      <c r="B623" s="14">
        <v>808.5</v>
      </c>
      <c r="C623" s="14">
        <v>367.5</v>
      </c>
      <c r="D623" s="14">
        <v>220.5</v>
      </c>
      <c r="E623" s="14">
        <v>3.5</v>
      </c>
      <c r="F623" s="14">
        <v>17.23</v>
      </c>
      <c r="G623" s="12">
        <f t="shared" si="392"/>
        <v>0.38440000000000002</v>
      </c>
      <c r="H623" s="12">
        <f t="shared" si="393"/>
        <v>653672.25</v>
      </c>
      <c r="I623" s="12">
        <f t="shared" si="394"/>
        <v>135056.25</v>
      </c>
      <c r="J623" s="12">
        <f t="shared" si="395"/>
        <v>48620.25</v>
      </c>
      <c r="K623" s="12">
        <f t="shared" si="396"/>
        <v>12.25</v>
      </c>
      <c r="L623" s="12">
        <f t="shared" si="397"/>
        <v>296.87290000000002</v>
      </c>
      <c r="M623" s="12">
        <f t="shared" si="382"/>
        <v>501.27</v>
      </c>
      <c r="N623" s="12">
        <f t="shared" si="398"/>
        <v>227.85</v>
      </c>
      <c r="O623" s="15">
        <f t="shared" si="399"/>
        <v>136.71</v>
      </c>
      <c r="P623" s="12">
        <f t="shared" si="383"/>
        <v>2.17</v>
      </c>
      <c r="Q623" s="12">
        <f t="shared" si="400"/>
        <v>297123.75</v>
      </c>
      <c r="R623" s="12">
        <f t="shared" si="384"/>
        <v>178274.25</v>
      </c>
      <c r="S623" s="12">
        <f t="shared" si="385"/>
        <v>2829.75</v>
      </c>
      <c r="T623" s="12">
        <f t="shared" si="401"/>
        <v>81033.75</v>
      </c>
      <c r="U623" s="12">
        <f t="shared" si="402"/>
        <v>1286.25</v>
      </c>
      <c r="V623" s="12">
        <f t="shared" si="386"/>
        <v>771.75</v>
      </c>
      <c r="W623" s="15">
        <f t="shared" si="403"/>
        <v>10.682600000000001</v>
      </c>
      <c r="X623" s="12">
        <f t="shared" si="387"/>
        <v>13930.455</v>
      </c>
      <c r="Y623" s="12">
        <f t="shared" si="404"/>
        <v>6332.0250000000005</v>
      </c>
      <c r="Z623" s="12">
        <f t="shared" si="388"/>
        <v>3799.2150000000001</v>
      </c>
      <c r="AA623" s="12">
        <f t="shared" si="389"/>
        <v>60.305</v>
      </c>
      <c r="AB623" s="12">
        <f t="shared" si="390"/>
        <v>15.387335910271528</v>
      </c>
      <c r="AC623" s="15">
        <f t="shared" si="391"/>
        <v>1.8426640897284727</v>
      </c>
      <c r="AD623" s="15">
        <f t="shared" si="405"/>
        <v>-5.0771953124999705</v>
      </c>
      <c r="AE623" s="15">
        <f t="shared" si="406"/>
        <v>3.3954109475748608</v>
      </c>
      <c r="AF623" s="15">
        <f t="shared" si="407"/>
        <v>25.777912241271672</v>
      </c>
      <c r="AG623" s="15">
        <f t="shared" si="408"/>
        <v>0.1069451009708922</v>
      </c>
      <c r="AH623" s="15">
        <f t="shared" si="409"/>
        <v>0.1069451009708922</v>
      </c>
      <c r="AI623" s="15">
        <f t="shared" si="410"/>
        <v>10.69451009708922</v>
      </c>
      <c r="AJ623" s="7"/>
    </row>
    <row r="624" spans="1:36" x14ac:dyDescent="0.3">
      <c r="A624" s="14">
        <v>0.62</v>
      </c>
      <c r="B624" s="14">
        <v>808.5</v>
      </c>
      <c r="C624" s="14">
        <v>367.5</v>
      </c>
      <c r="D624" s="14">
        <v>220.5</v>
      </c>
      <c r="E624" s="14">
        <v>3.5</v>
      </c>
      <c r="F624" s="14">
        <v>17.260000000000002</v>
      </c>
      <c r="G624" s="12">
        <f t="shared" si="392"/>
        <v>0.38440000000000002</v>
      </c>
      <c r="H624" s="12">
        <f t="shared" si="393"/>
        <v>653672.25</v>
      </c>
      <c r="I624" s="12">
        <f t="shared" si="394"/>
        <v>135056.25</v>
      </c>
      <c r="J624" s="12">
        <f t="shared" si="395"/>
        <v>48620.25</v>
      </c>
      <c r="K624" s="12">
        <f t="shared" si="396"/>
        <v>12.25</v>
      </c>
      <c r="L624" s="12">
        <f t="shared" si="397"/>
        <v>297.90760000000006</v>
      </c>
      <c r="M624" s="12">
        <f t="shared" si="382"/>
        <v>501.27</v>
      </c>
      <c r="N624" s="12">
        <f t="shared" si="398"/>
        <v>227.85</v>
      </c>
      <c r="O624" s="15">
        <f t="shared" si="399"/>
        <v>136.71</v>
      </c>
      <c r="P624" s="12">
        <f t="shared" si="383"/>
        <v>2.17</v>
      </c>
      <c r="Q624" s="12">
        <f t="shared" si="400"/>
        <v>297123.75</v>
      </c>
      <c r="R624" s="12">
        <f t="shared" si="384"/>
        <v>178274.25</v>
      </c>
      <c r="S624" s="12">
        <f t="shared" si="385"/>
        <v>2829.75</v>
      </c>
      <c r="T624" s="12">
        <f t="shared" si="401"/>
        <v>81033.75</v>
      </c>
      <c r="U624" s="12">
        <f t="shared" si="402"/>
        <v>1286.25</v>
      </c>
      <c r="V624" s="12">
        <f t="shared" si="386"/>
        <v>771.75</v>
      </c>
      <c r="W624" s="15">
        <f t="shared" si="403"/>
        <v>10.7012</v>
      </c>
      <c r="X624" s="12">
        <f t="shared" si="387"/>
        <v>13954.710000000001</v>
      </c>
      <c r="Y624" s="12">
        <f t="shared" si="404"/>
        <v>6343.05</v>
      </c>
      <c r="Z624" s="12">
        <f t="shared" si="388"/>
        <v>3805.8300000000004</v>
      </c>
      <c r="AA624" s="12">
        <f t="shared" si="389"/>
        <v>60.410000000000004</v>
      </c>
      <c r="AB624" s="12">
        <f t="shared" si="390"/>
        <v>15.387335910271528</v>
      </c>
      <c r="AC624" s="15">
        <f t="shared" si="391"/>
        <v>1.8726640897284739</v>
      </c>
      <c r="AD624" s="15">
        <f t="shared" si="405"/>
        <v>-5.0471953124999693</v>
      </c>
      <c r="AE624" s="15">
        <f t="shared" si="406"/>
        <v>3.5068707929585736</v>
      </c>
      <c r="AF624" s="15">
        <f t="shared" si="407"/>
        <v>25.474180522521664</v>
      </c>
      <c r="AG624" s="15">
        <f t="shared" si="408"/>
        <v>0.10849734007696835</v>
      </c>
      <c r="AH624" s="15">
        <f t="shared" si="409"/>
        <v>0.10849734007696835</v>
      </c>
      <c r="AI624" s="15">
        <f t="shared" si="410"/>
        <v>10.849734007696835</v>
      </c>
      <c r="AJ624" s="7"/>
    </row>
    <row r="625" spans="1:36" x14ac:dyDescent="0.3">
      <c r="A625" s="14">
        <v>0.62</v>
      </c>
      <c r="B625" s="14">
        <v>808.5</v>
      </c>
      <c r="C625" s="14">
        <v>367.5</v>
      </c>
      <c r="D625" s="14">
        <v>220.5</v>
      </c>
      <c r="E625" s="14">
        <v>3.5</v>
      </c>
      <c r="F625" s="14">
        <v>17.149999999999999</v>
      </c>
      <c r="G625" s="12">
        <f t="shared" si="392"/>
        <v>0.38440000000000002</v>
      </c>
      <c r="H625" s="12">
        <f t="shared" si="393"/>
        <v>653672.25</v>
      </c>
      <c r="I625" s="12">
        <f t="shared" si="394"/>
        <v>135056.25</v>
      </c>
      <c r="J625" s="12">
        <f t="shared" si="395"/>
        <v>48620.25</v>
      </c>
      <c r="K625" s="12">
        <f t="shared" si="396"/>
        <v>12.25</v>
      </c>
      <c r="L625" s="12">
        <f t="shared" si="397"/>
        <v>294.12249999999995</v>
      </c>
      <c r="M625" s="12">
        <f t="shared" si="382"/>
        <v>501.27</v>
      </c>
      <c r="N625" s="12">
        <f t="shared" si="398"/>
        <v>227.85</v>
      </c>
      <c r="O625" s="15">
        <f t="shared" si="399"/>
        <v>136.71</v>
      </c>
      <c r="P625" s="12">
        <f t="shared" si="383"/>
        <v>2.17</v>
      </c>
      <c r="Q625" s="12">
        <f t="shared" si="400"/>
        <v>297123.75</v>
      </c>
      <c r="R625" s="12">
        <f t="shared" si="384"/>
        <v>178274.25</v>
      </c>
      <c r="S625" s="12">
        <f t="shared" si="385"/>
        <v>2829.75</v>
      </c>
      <c r="T625" s="12">
        <f t="shared" si="401"/>
        <v>81033.75</v>
      </c>
      <c r="U625" s="12">
        <f t="shared" si="402"/>
        <v>1286.25</v>
      </c>
      <c r="V625" s="12">
        <f t="shared" si="386"/>
        <v>771.75</v>
      </c>
      <c r="W625" s="15">
        <f t="shared" si="403"/>
        <v>10.632999999999999</v>
      </c>
      <c r="X625" s="12">
        <f t="shared" si="387"/>
        <v>13865.775</v>
      </c>
      <c r="Y625" s="12">
        <f t="shared" si="404"/>
        <v>6302.6249999999991</v>
      </c>
      <c r="Z625" s="12">
        <f t="shared" si="388"/>
        <v>3781.5749999999998</v>
      </c>
      <c r="AA625" s="12">
        <f t="shared" si="389"/>
        <v>60.024999999999991</v>
      </c>
      <c r="AB625" s="12">
        <f t="shared" si="390"/>
        <v>15.387335910271528</v>
      </c>
      <c r="AC625" s="15">
        <f t="shared" si="391"/>
        <v>1.7626640897284709</v>
      </c>
      <c r="AD625" s="15">
        <f t="shared" si="405"/>
        <v>-5.1571953124999723</v>
      </c>
      <c r="AE625" s="15">
        <f t="shared" si="406"/>
        <v>3.106984693218299</v>
      </c>
      <c r="AF625" s="15">
        <f t="shared" si="407"/>
        <v>26.596663491271688</v>
      </c>
      <c r="AG625" s="15">
        <f t="shared" si="408"/>
        <v>0.10277924721448811</v>
      </c>
      <c r="AH625" s="15">
        <f t="shared" si="409"/>
        <v>0.10277924721448811</v>
      </c>
      <c r="AI625" s="15">
        <f t="shared" si="410"/>
        <v>10.277924721448811</v>
      </c>
      <c r="AJ625" s="7"/>
    </row>
    <row r="626" spans="1:36" x14ac:dyDescent="0.3">
      <c r="A626" s="14">
        <v>0.98</v>
      </c>
      <c r="B626" s="14">
        <v>514.5</v>
      </c>
      <c r="C626" s="14">
        <v>294</v>
      </c>
      <c r="D626" s="14">
        <v>110.25</v>
      </c>
      <c r="E626" s="14">
        <v>7</v>
      </c>
      <c r="F626" s="14">
        <v>32.82</v>
      </c>
      <c r="G626" s="12">
        <f t="shared" si="392"/>
        <v>0.96039999999999992</v>
      </c>
      <c r="H626" s="12">
        <f t="shared" si="393"/>
        <v>264710.25</v>
      </c>
      <c r="I626" s="12">
        <f t="shared" si="394"/>
        <v>86436</v>
      </c>
      <c r="J626" s="12">
        <f t="shared" si="395"/>
        <v>12155.0625</v>
      </c>
      <c r="K626" s="12">
        <f t="shared" si="396"/>
        <v>49</v>
      </c>
      <c r="L626" s="12">
        <f t="shared" si="397"/>
        <v>1077.1523999999999</v>
      </c>
      <c r="M626" s="12">
        <f t="shared" si="382"/>
        <v>504.21</v>
      </c>
      <c r="N626" s="12">
        <f t="shared" si="398"/>
        <v>288.12</v>
      </c>
      <c r="O626" s="15">
        <f t="shared" si="399"/>
        <v>108.045</v>
      </c>
      <c r="P626" s="12">
        <f t="shared" si="383"/>
        <v>6.8599999999999994</v>
      </c>
      <c r="Q626" s="12">
        <f t="shared" si="400"/>
        <v>151263</v>
      </c>
      <c r="R626" s="12">
        <f t="shared" si="384"/>
        <v>56723.625</v>
      </c>
      <c r="S626" s="12">
        <f t="shared" si="385"/>
        <v>3601.5</v>
      </c>
      <c r="T626" s="12">
        <f t="shared" si="401"/>
        <v>32413.5</v>
      </c>
      <c r="U626" s="12">
        <f t="shared" si="402"/>
        <v>2058</v>
      </c>
      <c r="V626" s="12">
        <f t="shared" si="386"/>
        <v>771.75</v>
      </c>
      <c r="W626" s="15">
        <f t="shared" si="403"/>
        <v>32.163600000000002</v>
      </c>
      <c r="X626" s="12">
        <f t="shared" si="387"/>
        <v>16885.89</v>
      </c>
      <c r="Y626" s="12">
        <f t="shared" si="404"/>
        <v>9649.08</v>
      </c>
      <c r="Z626" s="12">
        <f t="shared" si="388"/>
        <v>3618.4050000000002</v>
      </c>
      <c r="AA626" s="12">
        <f t="shared" si="389"/>
        <v>229.74</v>
      </c>
      <c r="AB626" s="12">
        <f t="shared" si="390"/>
        <v>27.857040730900614</v>
      </c>
      <c r="AC626" s="15">
        <f t="shared" si="391"/>
        <v>4.962959269099386</v>
      </c>
      <c r="AD626" s="15">
        <f t="shared" si="405"/>
        <v>10.512804687500029</v>
      </c>
      <c r="AE626" s="15">
        <f t="shared" si="406"/>
        <v>24.630964706739512</v>
      </c>
      <c r="AF626" s="15">
        <f t="shared" si="407"/>
        <v>110.51906239752259</v>
      </c>
      <c r="AG626" s="15">
        <f t="shared" si="408"/>
        <v>0.15121752800424698</v>
      </c>
      <c r="AH626" s="15">
        <f t="shared" si="409"/>
        <v>0.15121752800424698</v>
      </c>
      <c r="AI626" s="15">
        <f t="shared" si="410"/>
        <v>15.121752800424698</v>
      </c>
      <c r="AJ626" s="7"/>
    </row>
    <row r="627" spans="1:36" x14ac:dyDescent="0.3">
      <c r="A627" s="14">
        <v>0.98</v>
      </c>
      <c r="B627" s="14">
        <v>514.5</v>
      </c>
      <c r="C627" s="14">
        <v>294</v>
      </c>
      <c r="D627" s="14">
        <v>110.25</v>
      </c>
      <c r="E627" s="14">
        <v>7</v>
      </c>
      <c r="F627" s="14">
        <v>32.69</v>
      </c>
      <c r="G627" s="12">
        <f t="shared" si="392"/>
        <v>0.96039999999999992</v>
      </c>
      <c r="H627" s="12">
        <f t="shared" si="393"/>
        <v>264710.25</v>
      </c>
      <c r="I627" s="12">
        <f t="shared" si="394"/>
        <v>86436</v>
      </c>
      <c r="J627" s="12">
        <f t="shared" si="395"/>
        <v>12155.0625</v>
      </c>
      <c r="K627" s="12">
        <f t="shared" si="396"/>
        <v>49</v>
      </c>
      <c r="L627" s="12">
        <f t="shared" si="397"/>
        <v>1068.6360999999999</v>
      </c>
      <c r="M627" s="12">
        <f t="shared" si="382"/>
        <v>504.21</v>
      </c>
      <c r="N627" s="12">
        <f t="shared" si="398"/>
        <v>288.12</v>
      </c>
      <c r="O627" s="15">
        <f t="shared" si="399"/>
        <v>108.045</v>
      </c>
      <c r="P627" s="12">
        <f t="shared" si="383"/>
        <v>6.8599999999999994</v>
      </c>
      <c r="Q627" s="12">
        <f t="shared" si="400"/>
        <v>151263</v>
      </c>
      <c r="R627" s="12">
        <f t="shared" si="384"/>
        <v>56723.625</v>
      </c>
      <c r="S627" s="12">
        <f t="shared" si="385"/>
        <v>3601.5</v>
      </c>
      <c r="T627" s="12">
        <f t="shared" si="401"/>
        <v>32413.5</v>
      </c>
      <c r="U627" s="12">
        <f t="shared" si="402"/>
        <v>2058</v>
      </c>
      <c r="V627" s="12">
        <f t="shared" si="386"/>
        <v>771.75</v>
      </c>
      <c r="W627" s="15">
        <f t="shared" si="403"/>
        <v>32.036199999999994</v>
      </c>
      <c r="X627" s="12">
        <f t="shared" si="387"/>
        <v>16819.004999999997</v>
      </c>
      <c r="Y627" s="12">
        <f t="shared" si="404"/>
        <v>9610.8599999999988</v>
      </c>
      <c r="Z627" s="12">
        <f t="shared" si="388"/>
        <v>3604.0724999999998</v>
      </c>
      <c r="AA627" s="12">
        <f t="shared" si="389"/>
        <v>228.82999999999998</v>
      </c>
      <c r="AB627" s="12">
        <f t="shared" si="390"/>
        <v>27.857040730900614</v>
      </c>
      <c r="AC627" s="15">
        <f t="shared" si="391"/>
        <v>4.8329592690993834</v>
      </c>
      <c r="AD627" s="15">
        <f t="shared" si="405"/>
        <v>10.382804687500027</v>
      </c>
      <c r="AE627" s="15">
        <f t="shared" si="406"/>
        <v>23.357495296773646</v>
      </c>
      <c r="AF627" s="15">
        <f t="shared" si="407"/>
        <v>107.80263317877252</v>
      </c>
      <c r="AG627" s="15">
        <f t="shared" si="408"/>
        <v>0.1478421312052427</v>
      </c>
      <c r="AH627" s="15">
        <f t="shared" si="409"/>
        <v>0.1478421312052427</v>
      </c>
      <c r="AI627" s="15">
        <f t="shared" si="410"/>
        <v>14.784213120524271</v>
      </c>
      <c r="AJ627" s="7"/>
    </row>
    <row r="628" spans="1:36" x14ac:dyDescent="0.3">
      <c r="A628" s="14">
        <v>0.98</v>
      </c>
      <c r="B628" s="14">
        <v>514.5</v>
      </c>
      <c r="C628" s="14">
        <v>294</v>
      </c>
      <c r="D628" s="14">
        <v>110.25</v>
      </c>
      <c r="E628" s="14">
        <v>7</v>
      </c>
      <c r="F628" s="14">
        <v>32.229999999999997</v>
      </c>
      <c r="G628" s="12">
        <f t="shared" si="392"/>
        <v>0.96039999999999992</v>
      </c>
      <c r="H628" s="12">
        <f t="shared" si="393"/>
        <v>264710.25</v>
      </c>
      <c r="I628" s="12">
        <f t="shared" si="394"/>
        <v>86436</v>
      </c>
      <c r="J628" s="12">
        <f t="shared" si="395"/>
        <v>12155.0625</v>
      </c>
      <c r="K628" s="12">
        <f t="shared" si="396"/>
        <v>49</v>
      </c>
      <c r="L628" s="12">
        <f t="shared" si="397"/>
        <v>1038.7728999999997</v>
      </c>
      <c r="M628" s="12">
        <f t="shared" si="382"/>
        <v>504.21</v>
      </c>
      <c r="N628" s="12">
        <f t="shared" si="398"/>
        <v>288.12</v>
      </c>
      <c r="O628" s="15">
        <f t="shared" si="399"/>
        <v>108.045</v>
      </c>
      <c r="P628" s="12">
        <f t="shared" si="383"/>
        <v>6.8599999999999994</v>
      </c>
      <c r="Q628" s="12">
        <f t="shared" si="400"/>
        <v>151263</v>
      </c>
      <c r="R628" s="12">
        <f t="shared" si="384"/>
        <v>56723.625</v>
      </c>
      <c r="S628" s="12">
        <f t="shared" si="385"/>
        <v>3601.5</v>
      </c>
      <c r="T628" s="12">
        <f t="shared" si="401"/>
        <v>32413.5</v>
      </c>
      <c r="U628" s="12">
        <f t="shared" si="402"/>
        <v>2058</v>
      </c>
      <c r="V628" s="12">
        <f t="shared" si="386"/>
        <v>771.75</v>
      </c>
      <c r="W628" s="15">
        <f t="shared" si="403"/>
        <v>31.585399999999996</v>
      </c>
      <c r="X628" s="12">
        <f t="shared" si="387"/>
        <v>16582.334999999999</v>
      </c>
      <c r="Y628" s="12">
        <f t="shared" si="404"/>
        <v>9475.619999999999</v>
      </c>
      <c r="Z628" s="12">
        <f t="shared" si="388"/>
        <v>3553.3574999999996</v>
      </c>
      <c r="AA628" s="12">
        <f t="shared" si="389"/>
        <v>225.60999999999999</v>
      </c>
      <c r="AB628" s="12">
        <f t="shared" si="390"/>
        <v>27.857040730900614</v>
      </c>
      <c r="AC628" s="15">
        <f t="shared" si="391"/>
        <v>4.3729592690993826</v>
      </c>
      <c r="AD628" s="15">
        <f t="shared" si="405"/>
        <v>9.922804687500026</v>
      </c>
      <c r="AE628" s="15">
        <f t="shared" si="406"/>
        <v>19.122772769202207</v>
      </c>
      <c r="AF628" s="15">
        <f t="shared" si="407"/>
        <v>98.462052866272487</v>
      </c>
      <c r="AG628" s="15">
        <f t="shared" si="408"/>
        <v>0.13567977874959303</v>
      </c>
      <c r="AH628" s="15">
        <f t="shared" si="409"/>
        <v>0.13567977874959303</v>
      </c>
      <c r="AI628" s="15">
        <f t="shared" si="410"/>
        <v>13.567977874959302</v>
      </c>
      <c r="AJ628" s="7"/>
    </row>
    <row r="629" spans="1:36" x14ac:dyDescent="0.3">
      <c r="A629" s="14">
        <v>0.98</v>
      </c>
      <c r="B629" s="14">
        <v>514.5</v>
      </c>
      <c r="C629" s="14">
        <v>294</v>
      </c>
      <c r="D629" s="14">
        <v>110.25</v>
      </c>
      <c r="E629" s="14">
        <v>7</v>
      </c>
      <c r="F629" s="14">
        <v>32.75</v>
      </c>
      <c r="G629" s="12">
        <f t="shared" si="392"/>
        <v>0.96039999999999992</v>
      </c>
      <c r="H629" s="12">
        <f t="shared" si="393"/>
        <v>264710.25</v>
      </c>
      <c r="I629" s="12">
        <f t="shared" si="394"/>
        <v>86436</v>
      </c>
      <c r="J629" s="12">
        <f t="shared" si="395"/>
        <v>12155.0625</v>
      </c>
      <c r="K629" s="12">
        <f t="shared" si="396"/>
        <v>49</v>
      </c>
      <c r="L629" s="12">
        <f t="shared" si="397"/>
        <v>1072.5625</v>
      </c>
      <c r="M629" s="12">
        <f t="shared" si="382"/>
        <v>504.21</v>
      </c>
      <c r="N629" s="12">
        <f t="shared" si="398"/>
        <v>288.12</v>
      </c>
      <c r="O629" s="15">
        <f t="shared" si="399"/>
        <v>108.045</v>
      </c>
      <c r="P629" s="12">
        <f t="shared" si="383"/>
        <v>6.8599999999999994</v>
      </c>
      <c r="Q629" s="12">
        <f t="shared" si="400"/>
        <v>151263</v>
      </c>
      <c r="R629" s="12">
        <f t="shared" si="384"/>
        <v>56723.625</v>
      </c>
      <c r="S629" s="12">
        <f t="shared" si="385"/>
        <v>3601.5</v>
      </c>
      <c r="T629" s="12">
        <f t="shared" si="401"/>
        <v>32413.5</v>
      </c>
      <c r="U629" s="12">
        <f t="shared" si="402"/>
        <v>2058</v>
      </c>
      <c r="V629" s="12">
        <f t="shared" si="386"/>
        <v>771.75</v>
      </c>
      <c r="W629" s="15">
        <f t="shared" si="403"/>
        <v>32.094999999999999</v>
      </c>
      <c r="X629" s="12">
        <f t="shared" si="387"/>
        <v>16849.875</v>
      </c>
      <c r="Y629" s="12">
        <f t="shared" si="404"/>
        <v>9628.5</v>
      </c>
      <c r="Z629" s="12">
        <f t="shared" si="388"/>
        <v>3610.6875</v>
      </c>
      <c r="AA629" s="12">
        <f t="shared" si="389"/>
        <v>229.25</v>
      </c>
      <c r="AB629" s="12">
        <f t="shared" si="390"/>
        <v>27.857040730900614</v>
      </c>
      <c r="AC629" s="15">
        <f t="shared" si="391"/>
        <v>4.8929592690993857</v>
      </c>
      <c r="AD629" s="15">
        <f t="shared" si="405"/>
        <v>10.442804687500029</v>
      </c>
      <c r="AE629" s="15">
        <f t="shared" si="406"/>
        <v>23.941050409065596</v>
      </c>
      <c r="AF629" s="15">
        <f t="shared" si="407"/>
        <v>109.05216974127258</v>
      </c>
      <c r="AG629" s="15">
        <f t="shared" si="408"/>
        <v>0.14940333646104995</v>
      </c>
      <c r="AH629" s="15">
        <f t="shared" si="409"/>
        <v>0.14940333646104995</v>
      </c>
      <c r="AI629" s="15">
        <f t="shared" si="410"/>
        <v>14.940333646104994</v>
      </c>
      <c r="AJ629" s="7"/>
    </row>
    <row r="630" spans="1:36" x14ac:dyDescent="0.3">
      <c r="A630" s="14">
        <v>0.9</v>
      </c>
      <c r="B630" s="14">
        <v>563.5</v>
      </c>
      <c r="C630" s="14">
        <v>318.5</v>
      </c>
      <c r="D630" s="14">
        <v>122.5</v>
      </c>
      <c r="E630" s="14">
        <v>7</v>
      </c>
      <c r="F630" s="14">
        <v>34.24</v>
      </c>
      <c r="G630" s="12">
        <f t="shared" si="392"/>
        <v>0.81</v>
      </c>
      <c r="H630" s="12">
        <f t="shared" si="393"/>
        <v>317532.25</v>
      </c>
      <c r="I630" s="12">
        <f t="shared" si="394"/>
        <v>101442.25</v>
      </c>
      <c r="J630" s="12">
        <f t="shared" si="395"/>
        <v>15006.25</v>
      </c>
      <c r="K630" s="12">
        <f t="shared" si="396"/>
        <v>49</v>
      </c>
      <c r="L630" s="12">
        <f t="shared" si="397"/>
        <v>1172.3776</v>
      </c>
      <c r="M630" s="12">
        <f t="shared" si="382"/>
        <v>507.15000000000003</v>
      </c>
      <c r="N630" s="12">
        <f t="shared" si="398"/>
        <v>286.65000000000003</v>
      </c>
      <c r="O630" s="15">
        <f t="shared" si="399"/>
        <v>110.25</v>
      </c>
      <c r="P630" s="12">
        <f t="shared" si="383"/>
        <v>6.3</v>
      </c>
      <c r="Q630" s="12">
        <f t="shared" si="400"/>
        <v>179474.75</v>
      </c>
      <c r="R630" s="12">
        <f t="shared" si="384"/>
        <v>69028.75</v>
      </c>
      <c r="S630" s="12">
        <f t="shared" si="385"/>
        <v>3944.5</v>
      </c>
      <c r="T630" s="12">
        <f t="shared" si="401"/>
        <v>39016.25</v>
      </c>
      <c r="U630" s="12">
        <f t="shared" si="402"/>
        <v>2229.5</v>
      </c>
      <c r="V630" s="12">
        <f t="shared" si="386"/>
        <v>857.5</v>
      </c>
      <c r="W630" s="15">
        <f t="shared" si="403"/>
        <v>30.816000000000003</v>
      </c>
      <c r="X630" s="12">
        <f t="shared" si="387"/>
        <v>19294.240000000002</v>
      </c>
      <c r="Y630" s="12">
        <f t="shared" si="404"/>
        <v>10905.44</v>
      </c>
      <c r="Z630" s="12">
        <f t="shared" si="388"/>
        <v>4194.4000000000005</v>
      </c>
      <c r="AA630" s="12">
        <f t="shared" si="389"/>
        <v>239.68</v>
      </c>
      <c r="AB630" s="12">
        <f t="shared" si="390"/>
        <v>30.25166023978317</v>
      </c>
      <c r="AC630" s="15">
        <f t="shared" si="391"/>
        <v>3.9883397602168316</v>
      </c>
      <c r="AD630" s="15">
        <f t="shared" si="405"/>
        <v>11.932804687500031</v>
      </c>
      <c r="AE630" s="15">
        <f t="shared" si="406"/>
        <v>15.906854042926453</v>
      </c>
      <c r="AF630" s="15">
        <f t="shared" si="407"/>
        <v>142.39182771002271</v>
      </c>
      <c r="AG630" s="15">
        <f t="shared" si="408"/>
        <v>0.11648188552035138</v>
      </c>
      <c r="AH630" s="15">
        <f t="shared" si="409"/>
        <v>0.11648188552035138</v>
      </c>
      <c r="AI630" s="15">
        <f t="shared" si="410"/>
        <v>11.648188552035139</v>
      </c>
      <c r="AJ630" s="7"/>
    </row>
    <row r="631" spans="1:36" x14ac:dyDescent="0.3">
      <c r="A631" s="14">
        <v>0.9</v>
      </c>
      <c r="B631" s="14">
        <v>563.5</v>
      </c>
      <c r="C631" s="14">
        <v>318.5</v>
      </c>
      <c r="D631" s="14">
        <v>122.5</v>
      </c>
      <c r="E631" s="14">
        <v>7</v>
      </c>
      <c r="F631" s="14">
        <v>34.950000000000003</v>
      </c>
      <c r="G631" s="12">
        <f t="shared" si="392"/>
        <v>0.81</v>
      </c>
      <c r="H631" s="12">
        <f t="shared" si="393"/>
        <v>317532.25</v>
      </c>
      <c r="I631" s="12">
        <f t="shared" si="394"/>
        <v>101442.25</v>
      </c>
      <c r="J631" s="12">
        <f t="shared" si="395"/>
        <v>15006.25</v>
      </c>
      <c r="K631" s="12">
        <f t="shared" si="396"/>
        <v>49</v>
      </c>
      <c r="L631" s="12">
        <f t="shared" si="397"/>
        <v>1221.5025000000003</v>
      </c>
      <c r="M631" s="12">
        <f t="shared" si="382"/>
        <v>507.15000000000003</v>
      </c>
      <c r="N631" s="12">
        <f t="shared" si="398"/>
        <v>286.65000000000003</v>
      </c>
      <c r="O631" s="15">
        <f t="shared" si="399"/>
        <v>110.25</v>
      </c>
      <c r="P631" s="12">
        <f t="shared" si="383"/>
        <v>6.3</v>
      </c>
      <c r="Q631" s="12">
        <f t="shared" si="400"/>
        <v>179474.75</v>
      </c>
      <c r="R631" s="12">
        <f t="shared" si="384"/>
        <v>69028.75</v>
      </c>
      <c r="S631" s="12">
        <f t="shared" si="385"/>
        <v>3944.5</v>
      </c>
      <c r="T631" s="12">
        <f t="shared" si="401"/>
        <v>39016.25</v>
      </c>
      <c r="U631" s="12">
        <f t="shared" si="402"/>
        <v>2229.5</v>
      </c>
      <c r="V631" s="12">
        <f t="shared" si="386"/>
        <v>857.5</v>
      </c>
      <c r="W631" s="15">
        <f t="shared" si="403"/>
        <v>31.455000000000002</v>
      </c>
      <c r="X631" s="12">
        <f t="shared" si="387"/>
        <v>19694.325000000001</v>
      </c>
      <c r="Y631" s="12">
        <f t="shared" si="404"/>
        <v>11131.575000000001</v>
      </c>
      <c r="Z631" s="12">
        <f t="shared" si="388"/>
        <v>4281.375</v>
      </c>
      <c r="AA631" s="12">
        <f t="shared" si="389"/>
        <v>244.65000000000003</v>
      </c>
      <c r="AB631" s="12">
        <f t="shared" si="390"/>
        <v>30.25166023978317</v>
      </c>
      <c r="AC631" s="15">
        <f t="shared" si="391"/>
        <v>4.6983397602168324</v>
      </c>
      <c r="AD631" s="15">
        <f t="shared" si="405"/>
        <v>12.642804687500032</v>
      </c>
      <c r="AE631" s="15">
        <f t="shared" si="406"/>
        <v>22.074396502434361</v>
      </c>
      <c r="AF631" s="15">
        <f t="shared" si="407"/>
        <v>159.84051036627278</v>
      </c>
      <c r="AG631" s="15">
        <f t="shared" si="408"/>
        <v>0.13443032218073911</v>
      </c>
      <c r="AH631" s="15">
        <f t="shared" si="409"/>
        <v>0.13443032218073911</v>
      </c>
      <c r="AI631" s="15">
        <f t="shared" si="410"/>
        <v>13.443032218073911</v>
      </c>
      <c r="AJ631" s="7"/>
    </row>
    <row r="632" spans="1:36" x14ac:dyDescent="0.3">
      <c r="A632" s="14">
        <v>0.9</v>
      </c>
      <c r="B632" s="14">
        <v>563.5</v>
      </c>
      <c r="C632" s="14">
        <v>318.5</v>
      </c>
      <c r="D632" s="14">
        <v>122.5</v>
      </c>
      <c r="E632" s="14">
        <v>7</v>
      </c>
      <c r="F632" s="14">
        <v>35.049999999999997</v>
      </c>
      <c r="G632" s="12">
        <f t="shared" si="392"/>
        <v>0.81</v>
      </c>
      <c r="H632" s="12">
        <f t="shared" si="393"/>
        <v>317532.25</v>
      </c>
      <c r="I632" s="12">
        <f t="shared" si="394"/>
        <v>101442.25</v>
      </c>
      <c r="J632" s="12">
        <f t="shared" si="395"/>
        <v>15006.25</v>
      </c>
      <c r="K632" s="12">
        <f t="shared" si="396"/>
        <v>49</v>
      </c>
      <c r="L632" s="12">
        <f t="shared" si="397"/>
        <v>1228.5024999999998</v>
      </c>
      <c r="M632" s="12">
        <f t="shared" si="382"/>
        <v>507.15000000000003</v>
      </c>
      <c r="N632" s="12">
        <f t="shared" si="398"/>
        <v>286.65000000000003</v>
      </c>
      <c r="O632" s="15">
        <f t="shared" si="399"/>
        <v>110.25</v>
      </c>
      <c r="P632" s="12">
        <f t="shared" si="383"/>
        <v>6.3</v>
      </c>
      <c r="Q632" s="12">
        <f t="shared" si="400"/>
        <v>179474.75</v>
      </c>
      <c r="R632" s="12">
        <f t="shared" si="384"/>
        <v>69028.75</v>
      </c>
      <c r="S632" s="12">
        <f t="shared" si="385"/>
        <v>3944.5</v>
      </c>
      <c r="T632" s="12">
        <f t="shared" si="401"/>
        <v>39016.25</v>
      </c>
      <c r="U632" s="12">
        <f t="shared" si="402"/>
        <v>2229.5</v>
      </c>
      <c r="V632" s="12">
        <f t="shared" si="386"/>
        <v>857.5</v>
      </c>
      <c r="W632" s="15">
        <f t="shared" si="403"/>
        <v>31.544999999999998</v>
      </c>
      <c r="X632" s="12">
        <f t="shared" si="387"/>
        <v>19750.674999999999</v>
      </c>
      <c r="Y632" s="12">
        <f t="shared" si="404"/>
        <v>11163.424999999999</v>
      </c>
      <c r="Z632" s="12">
        <f t="shared" si="388"/>
        <v>4293.625</v>
      </c>
      <c r="AA632" s="12">
        <f t="shared" si="389"/>
        <v>245.34999999999997</v>
      </c>
      <c r="AB632" s="12">
        <f t="shared" si="390"/>
        <v>30.25166023978317</v>
      </c>
      <c r="AC632" s="15">
        <f t="shared" si="391"/>
        <v>4.7983397602168267</v>
      </c>
      <c r="AD632" s="15">
        <f t="shared" si="405"/>
        <v>12.742804687500026</v>
      </c>
      <c r="AE632" s="15">
        <f t="shared" si="406"/>
        <v>23.024064454477674</v>
      </c>
      <c r="AF632" s="15">
        <f t="shared" si="407"/>
        <v>162.37907130377263</v>
      </c>
      <c r="AG632" s="15">
        <f t="shared" si="408"/>
        <v>0.13689985050547296</v>
      </c>
      <c r="AH632" s="15">
        <f t="shared" si="409"/>
        <v>0.13689985050547296</v>
      </c>
      <c r="AI632" s="15">
        <f t="shared" si="410"/>
        <v>13.689985050547296</v>
      </c>
      <c r="AJ632" s="7"/>
    </row>
    <row r="633" spans="1:36" x14ac:dyDescent="0.3">
      <c r="A633" s="14">
        <v>0.9</v>
      </c>
      <c r="B633" s="14">
        <v>563.5</v>
      </c>
      <c r="C633" s="14">
        <v>318.5</v>
      </c>
      <c r="D633" s="14">
        <v>122.5</v>
      </c>
      <c r="E633" s="14">
        <v>7</v>
      </c>
      <c r="F633" s="14">
        <v>34.29</v>
      </c>
      <c r="G633" s="12">
        <f t="shared" si="392"/>
        <v>0.81</v>
      </c>
      <c r="H633" s="12">
        <f t="shared" si="393"/>
        <v>317532.25</v>
      </c>
      <c r="I633" s="12">
        <f t="shared" si="394"/>
        <v>101442.25</v>
      </c>
      <c r="J633" s="12">
        <f t="shared" si="395"/>
        <v>15006.25</v>
      </c>
      <c r="K633" s="12">
        <f t="shared" si="396"/>
        <v>49</v>
      </c>
      <c r="L633" s="12">
        <f t="shared" si="397"/>
        <v>1175.8040999999998</v>
      </c>
      <c r="M633" s="12">
        <f t="shared" si="382"/>
        <v>507.15000000000003</v>
      </c>
      <c r="N633" s="12">
        <f t="shared" si="398"/>
        <v>286.65000000000003</v>
      </c>
      <c r="O633" s="15">
        <f t="shared" si="399"/>
        <v>110.25</v>
      </c>
      <c r="P633" s="12">
        <f t="shared" si="383"/>
        <v>6.3</v>
      </c>
      <c r="Q633" s="12">
        <f t="shared" si="400"/>
        <v>179474.75</v>
      </c>
      <c r="R633" s="12">
        <f t="shared" si="384"/>
        <v>69028.75</v>
      </c>
      <c r="S633" s="12">
        <f t="shared" si="385"/>
        <v>3944.5</v>
      </c>
      <c r="T633" s="12">
        <f t="shared" si="401"/>
        <v>39016.25</v>
      </c>
      <c r="U633" s="12">
        <f t="shared" si="402"/>
        <v>2229.5</v>
      </c>
      <c r="V633" s="12">
        <f t="shared" si="386"/>
        <v>857.5</v>
      </c>
      <c r="W633" s="15">
        <f t="shared" si="403"/>
        <v>30.861000000000001</v>
      </c>
      <c r="X633" s="12">
        <f t="shared" si="387"/>
        <v>19322.415000000001</v>
      </c>
      <c r="Y633" s="12">
        <f t="shared" si="404"/>
        <v>10921.365</v>
      </c>
      <c r="Z633" s="12">
        <f t="shared" si="388"/>
        <v>4200.5249999999996</v>
      </c>
      <c r="AA633" s="12">
        <f t="shared" si="389"/>
        <v>240.03</v>
      </c>
      <c r="AB633" s="12">
        <f t="shared" si="390"/>
        <v>30.25166023978317</v>
      </c>
      <c r="AC633" s="15">
        <f t="shared" si="391"/>
        <v>4.0383397602168287</v>
      </c>
      <c r="AD633" s="15">
        <f t="shared" si="405"/>
        <v>11.982804687500028</v>
      </c>
      <c r="AE633" s="15">
        <f t="shared" si="406"/>
        <v>16.308188018948115</v>
      </c>
      <c r="AF633" s="15">
        <f t="shared" si="407"/>
        <v>143.58760817877265</v>
      </c>
      <c r="AG633" s="15">
        <f t="shared" si="408"/>
        <v>0.11777018839944091</v>
      </c>
      <c r="AH633" s="15">
        <f t="shared" si="409"/>
        <v>0.11777018839944091</v>
      </c>
      <c r="AI633" s="15">
        <f t="shared" si="410"/>
        <v>11.777018839944091</v>
      </c>
      <c r="AJ633" s="7"/>
    </row>
    <row r="634" spans="1:36" x14ac:dyDescent="0.3">
      <c r="A634" s="14">
        <v>0.86</v>
      </c>
      <c r="B634" s="14">
        <v>588</v>
      </c>
      <c r="C634" s="14">
        <v>294</v>
      </c>
      <c r="D634" s="14">
        <v>147</v>
      </c>
      <c r="E634" s="14">
        <v>7</v>
      </c>
      <c r="F634" s="14">
        <v>31.28</v>
      </c>
      <c r="G634" s="12">
        <f t="shared" si="392"/>
        <v>0.73959999999999992</v>
      </c>
      <c r="H634" s="12">
        <f t="shared" si="393"/>
        <v>345744</v>
      </c>
      <c r="I634" s="12">
        <f t="shared" si="394"/>
        <v>86436</v>
      </c>
      <c r="J634" s="12">
        <f t="shared" si="395"/>
        <v>21609</v>
      </c>
      <c r="K634" s="12">
        <f t="shared" si="396"/>
        <v>49</v>
      </c>
      <c r="L634" s="12">
        <f t="shared" si="397"/>
        <v>978.43840000000012</v>
      </c>
      <c r="M634" s="12">
        <f t="shared" si="382"/>
        <v>505.68</v>
      </c>
      <c r="N634" s="12">
        <f t="shared" si="398"/>
        <v>252.84</v>
      </c>
      <c r="O634" s="15">
        <f t="shared" si="399"/>
        <v>126.42</v>
      </c>
      <c r="P634" s="12">
        <f t="shared" si="383"/>
        <v>6.02</v>
      </c>
      <c r="Q634" s="12">
        <f t="shared" si="400"/>
        <v>172872</v>
      </c>
      <c r="R634" s="12">
        <f t="shared" si="384"/>
        <v>86436</v>
      </c>
      <c r="S634" s="12">
        <f t="shared" si="385"/>
        <v>4116</v>
      </c>
      <c r="T634" s="12">
        <f t="shared" si="401"/>
        <v>43218</v>
      </c>
      <c r="U634" s="12">
        <f t="shared" si="402"/>
        <v>2058</v>
      </c>
      <c r="V634" s="12">
        <f t="shared" si="386"/>
        <v>1029</v>
      </c>
      <c r="W634" s="15">
        <f t="shared" si="403"/>
        <v>26.9008</v>
      </c>
      <c r="X634" s="12">
        <f t="shared" si="387"/>
        <v>18392.64</v>
      </c>
      <c r="Y634" s="12">
        <f t="shared" si="404"/>
        <v>9196.32</v>
      </c>
      <c r="Z634" s="12">
        <f t="shared" si="388"/>
        <v>4598.16</v>
      </c>
      <c r="AA634" s="12">
        <f t="shared" si="389"/>
        <v>218.96</v>
      </c>
      <c r="AB634" s="12">
        <f t="shared" si="390"/>
        <v>29.214083962832767</v>
      </c>
      <c r="AC634" s="15">
        <f t="shared" si="391"/>
        <v>2.0659160371672343</v>
      </c>
      <c r="AD634" s="15">
        <f t="shared" si="405"/>
        <v>8.9728046875000302</v>
      </c>
      <c r="AE634" s="15">
        <f t="shared" si="406"/>
        <v>4.2680090726247695</v>
      </c>
      <c r="AF634" s="15">
        <f t="shared" si="407"/>
        <v>80.511223960022519</v>
      </c>
      <c r="AG634" s="15">
        <f t="shared" si="408"/>
        <v>6.6045909116599563E-2</v>
      </c>
      <c r="AH634" s="15">
        <f t="shared" si="409"/>
        <v>6.6045909116599563E-2</v>
      </c>
      <c r="AI634" s="15">
        <f t="shared" si="410"/>
        <v>6.6045909116599564</v>
      </c>
      <c r="AJ634" s="7"/>
    </row>
    <row r="635" spans="1:36" x14ac:dyDescent="0.3">
      <c r="A635" s="14">
        <v>0.86</v>
      </c>
      <c r="B635" s="14">
        <v>588</v>
      </c>
      <c r="C635" s="14">
        <v>294</v>
      </c>
      <c r="D635" s="14">
        <v>147</v>
      </c>
      <c r="E635" s="14">
        <v>7</v>
      </c>
      <c r="F635" s="14">
        <v>32.119999999999997</v>
      </c>
      <c r="G635" s="12">
        <f t="shared" si="392"/>
        <v>0.73959999999999992</v>
      </c>
      <c r="H635" s="12">
        <f t="shared" si="393"/>
        <v>345744</v>
      </c>
      <c r="I635" s="12">
        <f t="shared" si="394"/>
        <v>86436</v>
      </c>
      <c r="J635" s="12">
        <f t="shared" si="395"/>
        <v>21609</v>
      </c>
      <c r="K635" s="12">
        <f t="shared" si="396"/>
        <v>49</v>
      </c>
      <c r="L635" s="12">
        <f t="shared" si="397"/>
        <v>1031.6943999999999</v>
      </c>
      <c r="M635" s="12">
        <f t="shared" si="382"/>
        <v>505.68</v>
      </c>
      <c r="N635" s="12">
        <f t="shared" si="398"/>
        <v>252.84</v>
      </c>
      <c r="O635" s="15">
        <f t="shared" si="399"/>
        <v>126.42</v>
      </c>
      <c r="P635" s="12">
        <f t="shared" si="383"/>
        <v>6.02</v>
      </c>
      <c r="Q635" s="12">
        <f t="shared" si="400"/>
        <v>172872</v>
      </c>
      <c r="R635" s="12">
        <f t="shared" si="384"/>
        <v>86436</v>
      </c>
      <c r="S635" s="12">
        <f t="shared" si="385"/>
        <v>4116</v>
      </c>
      <c r="T635" s="12">
        <f t="shared" si="401"/>
        <v>43218</v>
      </c>
      <c r="U635" s="12">
        <f t="shared" si="402"/>
        <v>2058</v>
      </c>
      <c r="V635" s="12">
        <f t="shared" si="386"/>
        <v>1029</v>
      </c>
      <c r="W635" s="15">
        <f t="shared" si="403"/>
        <v>27.623199999999997</v>
      </c>
      <c r="X635" s="12">
        <f t="shared" si="387"/>
        <v>18886.559999999998</v>
      </c>
      <c r="Y635" s="12">
        <f t="shared" si="404"/>
        <v>9443.2799999999988</v>
      </c>
      <c r="Z635" s="12">
        <f t="shared" si="388"/>
        <v>4721.6399999999994</v>
      </c>
      <c r="AA635" s="12">
        <f t="shared" si="389"/>
        <v>224.83999999999997</v>
      </c>
      <c r="AB635" s="12">
        <f t="shared" si="390"/>
        <v>29.214083962832767</v>
      </c>
      <c r="AC635" s="15">
        <f t="shared" si="391"/>
        <v>2.9059160371672306</v>
      </c>
      <c r="AD635" s="15">
        <f t="shared" si="405"/>
        <v>9.8128046875000265</v>
      </c>
      <c r="AE635" s="15">
        <f t="shared" si="406"/>
        <v>8.4443480150657013</v>
      </c>
      <c r="AF635" s="15">
        <f t="shared" si="407"/>
        <v>96.291135835022487</v>
      </c>
      <c r="AG635" s="15">
        <f t="shared" si="408"/>
        <v>9.0470611368842796E-2</v>
      </c>
      <c r="AH635" s="15">
        <f t="shared" si="409"/>
        <v>9.0470611368842796E-2</v>
      </c>
      <c r="AI635" s="15">
        <f t="shared" si="410"/>
        <v>9.0470611368842793</v>
      </c>
      <c r="AJ635" s="7"/>
    </row>
    <row r="636" spans="1:36" x14ac:dyDescent="0.3">
      <c r="A636" s="14">
        <v>0.86</v>
      </c>
      <c r="B636" s="14">
        <v>588</v>
      </c>
      <c r="C636" s="14">
        <v>294</v>
      </c>
      <c r="D636" s="14">
        <v>147</v>
      </c>
      <c r="E636" s="14">
        <v>7</v>
      </c>
      <c r="F636" s="14">
        <v>32.049999999999997</v>
      </c>
      <c r="G636" s="12">
        <f t="shared" si="392"/>
        <v>0.73959999999999992</v>
      </c>
      <c r="H636" s="12">
        <f t="shared" si="393"/>
        <v>345744</v>
      </c>
      <c r="I636" s="12">
        <f t="shared" si="394"/>
        <v>86436</v>
      </c>
      <c r="J636" s="12">
        <f t="shared" si="395"/>
        <v>21609</v>
      </c>
      <c r="K636" s="12">
        <f t="shared" si="396"/>
        <v>49</v>
      </c>
      <c r="L636" s="12">
        <f t="shared" si="397"/>
        <v>1027.2024999999999</v>
      </c>
      <c r="M636" s="12">
        <f t="shared" si="382"/>
        <v>505.68</v>
      </c>
      <c r="N636" s="12">
        <f t="shared" si="398"/>
        <v>252.84</v>
      </c>
      <c r="O636" s="15">
        <f t="shared" si="399"/>
        <v>126.42</v>
      </c>
      <c r="P636" s="12">
        <f t="shared" si="383"/>
        <v>6.02</v>
      </c>
      <c r="Q636" s="12">
        <f t="shared" si="400"/>
        <v>172872</v>
      </c>
      <c r="R636" s="12">
        <f t="shared" si="384"/>
        <v>86436</v>
      </c>
      <c r="S636" s="12">
        <f t="shared" si="385"/>
        <v>4116</v>
      </c>
      <c r="T636" s="12">
        <f t="shared" si="401"/>
        <v>43218</v>
      </c>
      <c r="U636" s="12">
        <f t="shared" si="402"/>
        <v>2058</v>
      </c>
      <c r="V636" s="12">
        <f t="shared" si="386"/>
        <v>1029</v>
      </c>
      <c r="W636" s="15">
        <f t="shared" si="403"/>
        <v>27.562999999999999</v>
      </c>
      <c r="X636" s="12">
        <f t="shared" si="387"/>
        <v>18845.399999999998</v>
      </c>
      <c r="Y636" s="12">
        <f t="shared" si="404"/>
        <v>9422.6999999999989</v>
      </c>
      <c r="Z636" s="12">
        <f t="shared" si="388"/>
        <v>4711.3499999999995</v>
      </c>
      <c r="AA636" s="12">
        <f t="shared" si="389"/>
        <v>224.34999999999997</v>
      </c>
      <c r="AB636" s="12">
        <f t="shared" si="390"/>
        <v>29.214083962832767</v>
      </c>
      <c r="AC636" s="15">
        <f t="shared" si="391"/>
        <v>2.8359160371672303</v>
      </c>
      <c r="AD636" s="15">
        <f t="shared" si="405"/>
        <v>9.7428046875000263</v>
      </c>
      <c r="AE636" s="15">
        <f t="shared" si="406"/>
        <v>8.0424197698622883</v>
      </c>
      <c r="AF636" s="15">
        <f t="shared" si="407"/>
        <v>94.92224317877249</v>
      </c>
      <c r="AG636" s="15">
        <f t="shared" si="408"/>
        <v>8.8484119724406562E-2</v>
      </c>
      <c r="AH636" s="15">
        <f t="shared" si="409"/>
        <v>8.8484119724406562E-2</v>
      </c>
      <c r="AI636" s="15">
        <f t="shared" si="410"/>
        <v>8.8484119724406565</v>
      </c>
      <c r="AJ636" s="7"/>
    </row>
    <row r="637" spans="1:36" x14ac:dyDescent="0.3">
      <c r="A637" s="14">
        <v>0.86</v>
      </c>
      <c r="B637" s="14">
        <v>588</v>
      </c>
      <c r="C637" s="14">
        <v>294</v>
      </c>
      <c r="D637" s="14">
        <v>147</v>
      </c>
      <c r="E637" s="14">
        <v>7</v>
      </c>
      <c r="F637" s="14">
        <v>31.84</v>
      </c>
      <c r="G637" s="12">
        <f t="shared" si="392"/>
        <v>0.73959999999999992</v>
      </c>
      <c r="H637" s="12">
        <f t="shared" si="393"/>
        <v>345744</v>
      </c>
      <c r="I637" s="12">
        <f t="shared" si="394"/>
        <v>86436</v>
      </c>
      <c r="J637" s="12">
        <f t="shared" si="395"/>
        <v>21609</v>
      </c>
      <c r="K637" s="12">
        <f t="shared" si="396"/>
        <v>49</v>
      </c>
      <c r="L637" s="12">
        <f t="shared" si="397"/>
        <v>1013.7856</v>
      </c>
      <c r="M637" s="12">
        <f t="shared" si="382"/>
        <v>505.68</v>
      </c>
      <c r="N637" s="12">
        <f t="shared" si="398"/>
        <v>252.84</v>
      </c>
      <c r="O637" s="15">
        <f t="shared" si="399"/>
        <v>126.42</v>
      </c>
      <c r="P637" s="12">
        <f t="shared" si="383"/>
        <v>6.02</v>
      </c>
      <c r="Q637" s="12">
        <f t="shared" si="400"/>
        <v>172872</v>
      </c>
      <c r="R637" s="12">
        <f t="shared" si="384"/>
        <v>86436</v>
      </c>
      <c r="S637" s="12">
        <f t="shared" si="385"/>
        <v>4116</v>
      </c>
      <c r="T637" s="12">
        <f t="shared" si="401"/>
        <v>43218</v>
      </c>
      <c r="U637" s="12">
        <f t="shared" si="402"/>
        <v>2058</v>
      </c>
      <c r="V637" s="12">
        <f t="shared" si="386"/>
        <v>1029</v>
      </c>
      <c r="W637" s="15">
        <f t="shared" si="403"/>
        <v>27.382400000000001</v>
      </c>
      <c r="X637" s="12">
        <f t="shared" si="387"/>
        <v>18721.919999999998</v>
      </c>
      <c r="Y637" s="12">
        <f t="shared" si="404"/>
        <v>9360.9599999999991</v>
      </c>
      <c r="Z637" s="12">
        <f t="shared" si="388"/>
        <v>4680.4799999999996</v>
      </c>
      <c r="AA637" s="12">
        <f t="shared" si="389"/>
        <v>222.88</v>
      </c>
      <c r="AB637" s="12">
        <f t="shared" si="390"/>
        <v>29.214083962832767</v>
      </c>
      <c r="AC637" s="15">
        <f t="shared" si="391"/>
        <v>2.625916037167233</v>
      </c>
      <c r="AD637" s="15">
        <f t="shared" si="405"/>
        <v>9.532804687500029</v>
      </c>
      <c r="AE637" s="15">
        <f t="shared" si="406"/>
        <v>6.8954350342520652</v>
      </c>
      <c r="AF637" s="15">
        <f t="shared" si="407"/>
        <v>90.874365210022532</v>
      </c>
      <c r="AG637" s="15">
        <f t="shared" si="408"/>
        <v>8.2472237348217112E-2</v>
      </c>
      <c r="AH637" s="15">
        <f t="shared" si="409"/>
        <v>8.2472237348217112E-2</v>
      </c>
      <c r="AI637" s="15">
        <f t="shared" si="410"/>
        <v>8.247223734821711</v>
      </c>
      <c r="AJ637" s="7"/>
    </row>
    <row r="638" spans="1:36" x14ac:dyDescent="0.3">
      <c r="A638" s="14">
        <v>0.82</v>
      </c>
      <c r="B638" s="14">
        <v>612.5</v>
      </c>
      <c r="C638" s="14">
        <v>318.5</v>
      </c>
      <c r="D638" s="14">
        <v>147</v>
      </c>
      <c r="E638" s="14">
        <v>7</v>
      </c>
      <c r="F638" s="14">
        <v>28.67</v>
      </c>
      <c r="G638" s="12">
        <f t="shared" si="392"/>
        <v>0.67239999999999989</v>
      </c>
      <c r="H638" s="12">
        <f t="shared" si="393"/>
        <v>375156.25</v>
      </c>
      <c r="I638" s="12">
        <f t="shared" si="394"/>
        <v>101442.25</v>
      </c>
      <c r="J638" s="12">
        <f t="shared" si="395"/>
        <v>21609</v>
      </c>
      <c r="K638" s="12">
        <f t="shared" si="396"/>
        <v>49</v>
      </c>
      <c r="L638" s="12">
        <f t="shared" si="397"/>
        <v>821.96890000000008</v>
      </c>
      <c r="M638" s="12">
        <f t="shared" si="382"/>
        <v>502.24999999999994</v>
      </c>
      <c r="N638" s="12">
        <f t="shared" si="398"/>
        <v>261.16999999999996</v>
      </c>
      <c r="O638" s="15">
        <f t="shared" si="399"/>
        <v>120.53999999999999</v>
      </c>
      <c r="P638" s="12">
        <f t="shared" si="383"/>
        <v>5.7399999999999993</v>
      </c>
      <c r="Q638" s="12">
        <f t="shared" si="400"/>
        <v>195081.25</v>
      </c>
      <c r="R638" s="12">
        <f t="shared" si="384"/>
        <v>90037.5</v>
      </c>
      <c r="S638" s="12">
        <f t="shared" si="385"/>
        <v>4287.5</v>
      </c>
      <c r="T638" s="12">
        <f t="shared" si="401"/>
        <v>46819.5</v>
      </c>
      <c r="U638" s="12">
        <f t="shared" si="402"/>
        <v>2229.5</v>
      </c>
      <c r="V638" s="12">
        <f t="shared" si="386"/>
        <v>1029</v>
      </c>
      <c r="W638" s="15">
        <f t="shared" si="403"/>
        <v>23.509399999999999</v>
      </c>
      <c r="X638" s="12">
        <f t="shared" si="387"/>
        <v>17560.375</v>
      </c>
      <c r="Y638" s="12">
        <f t="shared" si="404"/>
        <v>9131.3950000000004</v>
      </c>
      <c r="Z638" s="12">
        <f t="shared" si="388"/>
        <v>4214.4900000000007</v>
      </c>
      <c r="AA638" s="12">
        <f t="shared" si="389"/>
        <v>200.69</v>
      </c>
      <c r="AB638" s="12">
        <f t="shared" si="390"/>
        <v>31.156355727738166</v>
      </c>
      <c r="AC638" s="15">
        <f t="shared" si="391"/>
        <v>-2.4863557277381645</v>
      </c>
      <c r="AD638" s="15">
        <f t="shared" si="405"/>
        <v>6.3628046875000308</v>
      </c>
      <c r="AE638" s="15">
        <f t="shared" si="406"/>
        <v>6.1819648048563778</v>
      </c>
      <c r="AF638" s="15">
        <f t="shared" si="407"/>
        <v>40.485283491272362</v>
      </c>
      <c r="AG638" s="15">
        <f t="shared" si="408"/>
        <v>-8.6723255240256869E-2</v>
      </c>
      <c r="AH638" s="15">
        <f t="shared" si="409"/>
        <v>8.6723255240256869E-2</v>
      </c>
      <c r="AI638" s="15">
        <f t="shared" si="410"/>
        <v>8.6723255240256876</v>
      </c>
      <c r="AJ638" s="7"/>
    </row>
    <row r="639" spans="1:36" x14ac:dyDescent="0.3">
      <c r="A639" s="14">
        <v>0.82</v>
      </c>
      <c r="B639" s="14">
        <v>612.5</v>
      </c>
      <c r="C639" s="14">
        <v>318.5</v>
      </c>
      <c r="D639" s="14">
        <v>147</v>
      </c>
      <c r="E639" s="14">
        <v>7</v>
      </c>
      <c r="F639" s="14">
        <v>29.67</v>
      </c>
      <c r="G639" s="12">
        <f t="shared" si="392"/>
        <v>0.67239999999999989</v>
      </c>
      <c r="H639" s="12">
        <f t="shared" si="393"/>
        <v>375156.25</v>
      </c>
      <c r="I639" s="12">
        <f t="shared" si="394"/>
        <v>101442.25</v>
      </c>
      <c r="J639" s="12">
        <f t="shared" si="395"/>
        <v>21609</v>
      </c>
      <c r="K639" s="12">
        <f t="shared" si="396"/>
        <v>49</v>
      </c>
      <c r="L639" s="12">
        <f t="shared" si="397"/>
        <v>880.30890000000011</v>
      </c>
      <c r="M639" s="12">
        <f t="shared" si="382"/>
        <v>502.24999999999994</v>
      </c>
      <c r="N639" s="12">
        <f t="shared" si="398"/>
        <v>261.16999999999996</v>
      </c>
      <c r="O639" s="15">
        <f t="shared" si="399"/>
        <v>120.53999999999999</v>
      </c>
      <c r="P639" s="12">
        <f t="shared" si="383"/>
        <v>5.7399999999999993</v>
      </c>
      <c r="Q639" s="12">
        <f t="shared" si="400"/>
        <v>195081.25</v>
      </c>
      <c r="R639" s="12">
        <f t="shared" si="384"/>
        <v>90037.5</v>
      </c>
      <c r="S639" s="12">
        <f t="shared" si="385"/>
        <v>4287.5</v>
      </c>
      <c r="T639" s="12">
        <f t="shared" si="401"/>
        <v>46819.5</v>
      </c>
      <c r="U639" s="12">
        <f t="shared" si="402"/>
        <v>2229.5</v>
      </c>
      <c r="V639" s="12">
        <f t="shared" si="386"/>
        <v>1029</v>
      </c>
      <c r="W639" s="15">
        <f t="shared" si="403"/>
        <v>24.3294</v>
      </c>
      <c r="X639" s="12">
        <f t="shared" si="387"/>
        <v>18172.875</v>
      </c>
      <c r="Y639" s="12">
        <f t="shared" si="404"/>
        <v>9449.8950000000004</v>
      </c>
      <c r="Z639" s="12">
        <f t="shared" si="388"/>
        <v>4361.4900000000007</v>
      </c>
      <c r="AA639" s="12">
        <f t="shared" si="389"/>
        <v>207.69</v>
      </c>
      <c r="AB639" s="12">
        <f t="shared" si="390"/>
        <v>31.156355727738166</v>
      </c>
      <c r="AC639" s="15">
        <f t="shared" si="391"/>
        <v>-1.4863557277381645</v>
      </c>
      <c r="AD639" s="15">
        <f t="shared" si="405"/>
        <v>7.3628046875000308</v>
      </c>
      <c r="AE639" s="15">
        <f t="shared" si="406"/>
        <v>2.2092533493800484</v>
      </c>
      <c r="AF639" s="15">
        <f t="shared" si="407"/>
        <v>54.210892866272424</v>
      </c>
      <c r="AG639" s="15">
        <f t="shared" si="408"/>
        <v>-5.0096249670986331E-2</v>
      </c>
      <c r="AH639" s="15">
        <f t="shared" si="409"/>
        <v>5.0096249670986331E-2</v>
      </c>
      <c r="AI639" s="15">
        <f t="shared" si="410"/>
        <v>5.0096249670986328</v>
      </c>
      <c r="AJ639" s="7"/>
    </row>
    <row r="640" spans="1:36" x14ac:dyDescent="0.3">
      <c r="A640" s="14">
        <v>0.82</v>
      </c>
      <c r="B640" s="14">
        <v>612.5</v>
      </c>
      <c r="C640" s="14">
        <v>318.5</v>
      </c>
      <c r="D640" s="14">
        <v>147</v>
      </c>
      <c r="E640" s="14">
        <v>7</v>
      </c>
      <c r="F640" s="14">
        <v>29.47</v>
      </c>
      <c r="G640" s="12">
        <f t="shared" si="392"/>
        <v>0.67239999999999989</v>
      </c>
      <c r="H640" s="12">
        <f t="shared" si="393"/>
        <v>375156.25</v>
      </c>
      <c r="I640" s="12">
        <f t="shared" si="394"/>
        <v>101442.25</v>
      </c>
      <c r="J640" s="12">
        <f t="shared" si="395"/>
        <v>21609</v>
      </c>
      <c r="K640" s="12">
        <f t="shared" si="396"/>
        <v>49</v>
      </c>
      <c r="L640" s="12">
        <f t="shared" si="397"/>
        <v>868.48089999999991</v>
      </c>
      <c r="M640" s="12">
        <f t="shared" si="382"/>
        <v>502.24999999999994</v>
      </c>
      <c r="N640" s="12">
        <f t="shared" si="398"/>
        <v>261.16999999999996</v>
      </c>
      <c r="O640" s="15">
        <f t="shared" si="399"/>
        <v>120.53999999999999</v>
      </c>
      <c r="P640" s="12">
        <f t="shared" si="383"/>
        <v>5.7399999999999993</v>
      </c>
      <c r="Q640" s="12">
        <f t="shared" si="400"/>
        <v>195081.25</v>
      </c>
      <c r="R640" s="12">
        <f t="shared" si="384"/>
        <v>90037.5</v>
      </c>
      <c r="S640" s="12">
        <f t="shared" si="385"/>
        <v>4287.5</v>
      </c>
      <c r="T640" s="12">
        <f t="shared" si="401"/>
        <v>46819.5</v>
      </c>
      <c r="U640" s="12">
        <f t="shared" si="402"/>
        <v>2229.5</v>
      </c>
      <c r="V640" s="12">
        <f t="shared" si="386"/>
        <v>1029</v>
      </c>
      <c r="W640" s="15">
        <f t="shared" si="403"/>
        <v>24.165399999999998</v>
      </c>
      <c r="X640" s="12">
        <f t="shared" si="387"/>
        <v>18050.375</v>
      </c>
      <c r="Y640" s="12">
        <f t="shared" si="404"/>
        <v>9386.1949999999997</v>
      </c>
      <c r="Z640" s="12">
        <f t="shared" si="388"/>
        <v>4332.09</v>
      </c>
      <c r="AA640" s="12">
        <f t="shared" si="389"/>
        <v>206.29</v>
      </c>
      <c r="AB640" s="12">
        <f t="shared" si="390"/>
        <v>31.156355727738166</v>
      </c>
      <c r="AC640" s="15">
        <f t="shared" si="391"/>
        <v>-1.6863557277381673</v>
      </c>
      <c r="AD640" s="15">
        <f t="shared" si="405"/>
        <v>7.162804687500028</v>
      </c>
      <c r="AE640" s="15">
        <f t="shared" si="406"/>
        <v>2.843795640475324</v>
      </c>
      <c r="AF640" s="15">
        <f t="shared" si="407"/>
        <v>51.305770991272375</v>
      </c>
      <c r="AG640" s="15">
        <f t="shared" si="408"/>
        <v>-5.7222793611746432E-2</v>
      </c>
      <c r="AH640" s="15">
        <f t="shared" si="409"/>
        <v>5.7222793611746432E-2</v>
      </c>
      <c r="AI640" s="15">
        <f t="shared" si="410"/>
        <v>5.7222793611746434</v>
      </c>
      <c r="AJ640" s="7"/>
    </row>
    <row r="641" spans="1:36" x14ac:dyDescent="0.3">
      <c r="A641" s="14">
        <v>0.82</v>
      </c>
      <c r="B641" s="14">
        <v>612.5</v>
      </c>
      <c r="C641" s="14">
        <v>318.5</v>
      </c>
      <c r="D641" s="14">
        <v>147</v>
      </c>
      <c r="E641" s="14">
        <v>7</v>
      </c>
      <c r="F641" s="14">
        <v>28.91</v>
      </c>
      <c r="G641" s="12">
        <f t="shared" si="392"/>
        <v>0.67239999999999989</v>
      </c>
      <c r="H641" s="12">
        <f t="shared" si="393"/>
        <v>375156.25</v>
      </c>
      <c r="I641" s="12">
        <f t="shared" si="394"/>
        <v>101442.25</v>
      </c>
      <c r="J641" s="12">
        <f t="shared" si="395"/>
        <v>21609</v>
      </c>
      <c r="K641" s="12">
        <f t="shared" si="396"/>
        <v>49</v>
      </c>
      <c r="L641" s="12">
        <f t="shared" si="397"/>
        <v>835.78809999999999</v>
      </c>
      <c r="M641" s="12">
        <f t="shared" si="382"/>
        <v>502.24999999999994</v>
      </c>
      <c r="N641" s="12">
        <f t="shared" si="398"/>
        <v>261.16999999999996</v>
      </c>
      <c r="O641" s="15">
        <f t="shared" si="399"/>
        <v>120.53999999999999</v>
      </c>
      <c r="P641" s="12">
        <f t="shared" si="383"/>
        <v>5.7399999999999993</v>
      </c>
      <c r="Q641" s="12">
        <f t="shared" si="400"/>
        <v>195081.25</v>
      </c>
      <c r="R641" s="12">
        <f t="shared" si="384"/>
        <v>90037.5</v>
      </c>
      <c r="S641" s="12">
        <f t="shared" si="385"/>
        <v>4287.5</v>
      </c>
      <c r="T641" s="12">
        <f t="shared" si="401"/>
        <v>46819.5</v>
      </c>
      <c r="U641" s="12">
        <f t="shared" si="402"/>
        <v>2229.5</v>
      </c>
      <c r="V641" s="12">
        <f t="shared" si="386"/>
        <v>1029</v>
      </c>
      <c r="W641" s="15">
        <f t="shared" si="403"/>
        <v>23.706199999999999</v>
      </c>
      <c r="X641" s="12">
        <f t="shared" si="387"/>
        <v>17707.375</v>
      </c>
      <c r="Y641" s="12">
        <f t="shared" si="404"/>
        <v>9207.8350000000009</v>
      </c>
      <c r="Z641" s="12">
        <f t="shared" si="388"/>
        <v>4249.7700000000004</v>
      </c>
      <c r="AA641" s="12">
        <f t="shared" si="389"/>
        <v>202.37</v>
      </c>
      <c r="AB641" s="12">
        <f t="shared" si="390"/>
        <v>31.156355727738166</v>
      </c>
      <c r="AC641" s="15">
        <f t="shared" si="391"/>
        <v>-2.2463557277381661</v>
      </c>
      <c r="AD641" s="15">
        <f t="shared" si="405"/>
        <v>6.6028046875000292</v>
      </c>
      <c r="AE641" s="15">
        <f t="shared" si="406"/>
        <v>5.0461140555420654</v>
      </c>
      <c r="AF641" s="15">
        <f t="shared" si="407"/>
        <v>43.597029741272358</v>
      </c>
      <c r="AG641" s="15">
        <f t="shared" si="408"/>
        <v>-7.7701685497688203E-2</v>
      </c>
      <c r="AH641" s="15">
        <f t="shared" si="409"/>
        <v>7.7701685497688203E-2</v>
      </c>
      <c r="AI641" s="15">
        <f t="shared" si="410"/>
        <v>7.7701685497688207</v>
      </c>
      <c r="AJ641" s="7"/>
    </row>
    <row r="642" spans="1:36" x14ac:dyDescent="0.3">
      <c r="A642" s="14">
        <v>0.79</v>
      </c>
      <c r="B642" s="14">
        <v>637</v>
      </c>
      <c r="C642" s="14">
        <v>343</v>
      </c>
      <c r="D642" s="14">
        <v>147</v>
      </c>
      <c r="E642" s="14">
        <v>7</v>
      </c>
      <c r="F642" s="14">
        <v>41.26</v>
      </c>
      <c r="G642" s="12">
        <f t="shared" si="392"/>
        <v>0.6241000000000001</v>
      </c>
      <c r="H642" s="12">
        <f t="shared" si="393"/>
        <v>405769</v>
      </c>
      <c r="I642" s="12">
        <f t="shared" si="394"/>
        <v>117649</v>
      </c>
      <c r="J642" s="12">
        <f t="shared" si="395"/>
        <v>21609</v>
      </c>
      <c r="K642" s="12">
        <f t="shared" si="396"/>
        <v>49</v>
      </c>
      <c r="L642" s="12">
        <f t="shared" si="397"/>
        <v>1702.3875999999998</v>
      </c>
      <c r="M642" s="12">
        <f t="shared" ref="M642:M705" si="411">A642*B642</f>
        <v>503.23</v>
      </c>
      <c r="N642" s="12">
        <f t="shared" si="398"/>
        <v>270.97000000000003</v>
      </c>
      <c r="O642" s="15">
        <f t="shared" si="399"/>
        <v>116.13000000000001</v>
      </c>
      <c r="P642" s="12">
        <f t="shared" ref="P642:P705" si="412">A642*E642</f>
        <v>5.53</v>
      </c>
      <c r="Q642" s="12">
        <f t="shared" si="400"/>
        <v>218491</v>
      </c>
      <c r="R642" s="12">
        <f t="shared" ref="R642:R705" si="413">B642*D642</f>
        <v>93639</v>
      </c>
      <c r="S642" s="12">
        <f t="shared" ref="S642:S705" si="414">B642*E642</f>
        <v>4459</v>
      </c>
      <c r="T642" s="12">
        <f t="shared" si="401"/>
        <v>50421</v>
      </c>
      <c r="U642" s="12">
        <f t="shared" si="402"/>
        <v>2401</v>
      </c>
      <c r="V642" s="12">
        <f t="shared" ref="V642:V705" si="415">D642*E642</f>
        <v>1029</v>
      </c>
      <c r="W642" s="15">
        <f t="shared" si="403"/>
        <v>32.595399999999998</v>
      </c>
      <c r="X642" s="12">
        <f t="shared" ref="X642:X705" si="416">B642*F642</f>
        <v>26282.62</v>
      </c>
      <c r="Y642" s="12">
        <f t="shared" si="404"/>
        <v>14152.179999999998</v>
      </c>
      <c r="Z642" s="12">
        <f t="shared" ref="Z642:Z705" si="417">D642*F642</f>
        <v>6065.2199999999993</v>
      </c>
      <c r="AA642" s="12">
        <f t="shared" ref="AA642:AA705" si="418">E642*F642</f>
        <v>288.82</v>
      </c>
      <c r="AB642" s="12">
        <f t="shared" ref="AB642:AB705" si="419">$AL$57+($AM$57*A642)+($AN$57*B642)+($AO$57*C642)+($AP$57*D642)+($AQ$57*E642)</f>
        <v>32.450893174875766</v>
      </c>
      <c r="AC642" s="15">
        <f t="shared" ref="AC642:AC705" si="420">F642-AB642</f>
        <v>8.8091068251242319</v>
      </c>
      <c r="AD642" s="15">
        <f t="shared" si="405"/>
        <v>18.952804687500027</v>
      </c>
      <c r="AE642" s="15">
        <f t="shared" si="406"/>
        <v>77.60036305645032</v>
      </c>
      <c r="AF642" s="15">
        <f t="shared" si="407"/>
        <v>359.20880552252299</v>
      </c>
      <c r="AG642" s="15">
        <f t="shared" si="408"/>
        <v>0.21350234670684035</v>
      </c>
      <c r="AH642" s="15">
        <f t="shared" si="409"/>
        <v>0.21350234670684035</v>
      </c>
      <c r="AI642" s="15">
        <f t="shared" si="410"/>
        <v>21.350234670684035</v>
      </c>
      <c r="AJ642" s="7"/>
    </row>
    <row r="643" spans="1:36" x14ac:dyDescent="0.3">
      <c r="A643" s="14">
        <v>0.79</v>
      </c>
      <c r="B643" s="14">
        <v>637</v>
      </c>
      <c r="C643" s="14">
        <v>343</v>
      </c>
      <c r="D643" s="14">
        <v>147</v>
      </c>
      <c r="E643" s="14">
        <v>7</v>
      </c>
      <c r="F643" s="14">
        <v>41.3</v>
      </c>
      <c r="G643" s="12">
        <f t="shared" ref="G643:G706" si="421">POWER(A643,2)</f>
        <v>0.6241000000000001</v>
      </c>
      <c r="H643" s="12">
        <f t="shared" ref="H643:H706" si="422">POWER(B643,2)</f>
        <v>405769</v>
      </c>
      <c r="I643" s="12">
        <f t="shared" ref="I643:I706" si="423">POWER(C643,2)</f>
        <v>117649</v>
      </c>
      <c r="J643" s="12">
        <f t="shared" ref="J643:J706" si="424">POWER(D643,2)</f>
        <v>21609</v>
      </c>
      <c r="K643" s="12">
        <f t="shared" ref="K643:K706" si="425">POWER(E643,2)</f>
        <v>49</v>
      </c>
      <c r="L643" s="12">
        <f t="shared" ref="L643:L706" si="426">POWER(F643,2)</f>
        <v>1705.6899999999998</v>
      </c>
      <c r="M643" s="12">
        <f t="shared" si="411"/>
        <v>503.23</v>
      </c>
      <c r="N643" s="12">
        <f t="shared" ref="N643:N706" si="427">A643*C643</f>
        <v>270.97000000000003</v>
      </c>
      <c r="O643" s="15">
        <f t="shared" ref="O643:O706" si="428">A643*D643</f>
        <v>116.13000000000001</v>
      </c>
      <c r="P643" s="12">
        <f t="shared" si="412"/>
        <v>5.53</v>
      </c>
      <c r="Q643" s="12">
        <f t="shared" ref="Q643:Q706" si="429">B643*C643</f>
        <v>218491</v>
      </c>
      <c r="R643" s="12">
        <f t="shared" si="413"/>
        <v>93639</v>
      </c>
      <c r="S643" s="12">
        <f t="shared" si="414"/>
        <v>4459</v>
      </c>
      <c r="T643" s="12">
        <f t="shared" ref="T643:T706" si="430">C643*D643</f>
        <v>50421</v>
      </c>
      <c r="U643" s="12">
        <f t="shared" ref="U643:U706" si="431">C643*E643</f>
        <v>2401</v>
      </c>
      <c r="V643" s="12">
        <f t="shared" si="415"/>
        <v>1029</v>
      </c>
      <c r="W643" s="15">
        <f t="shared" ref="W643:W706" si="432">A643*F643</f>
        <v>32.627000000000002</v>
      </c>
      <c r="X643" s="12">
        <f t="shared" si="416"/>
        <v>26308.1</v>
      </c>
      <c r="Y643" s="12">
        <f t="shared" ref="Y643:Y706" si="433">C643*F643</f>
        <v>14165.9</v>
      </c>
      <c r="Z643" s="12">
        <f t="shared" si="417"/>
        <v>6071.0999999999995</v>
      </c>
      <c r="AA643" s="12">
        <f t="shared" si="418"/>
        <v>289.09999999999997</v>
      </c>
      <c r="AB643" s="12">
        <f t="shared" si="419"/>
        <v>32.450893174875766</v>
      </c>
      <c r="AC643" s="15">
        <f t="shared" si="420"/>
        <v>8.8491068251242311</v>
      </c>
      <c r="AD643" s="15">
        <f t="shared" ref="AD643:AD706" si="434">F643-$BM$4</f>
        <v>18.992804687500026</v>
      </c>
      <c r="AE643" s="15">
        <f t="shared" ref="AE643:AE706" si="435">POWER(AC643,2)</f>
        <v>78.306691602460248</v>
      </c>
      <c r="AF643" s="15">
        <f t="shared" ref="AF643:AF706" si="436">POWER(AD643,2)</f>
        <v>360.72662989752297</v>
      </c>
      <c r="AG643" s="15">
        <f t="shared" ref="AG643:AG706" si="437">AC643/F643</f>
        <v>0.21426408777540512</v>
      </c>
      <c r="AH643" s="15">
        <f t="shared" ref="AH643:AH706" si="438">ABS(AG643)</f>
        <v>0.21426408777540512</v>
      </c>
      <c r="AI643" s="15">
        <f t="shared" ref="AI643:AI706" si="439">AH643*100</f>
        <v>21.426408777540512</v>
      </c>
      <c r="AJ643" s="7"/>
    </row>
    <row r="644" spans="1:36" x14ac:dyDescent="0.3">
      <c r="A644" s="14">
        <v>0.79</v>
      </c>
      <c r="B644" s="14">
        <v>637</v>
      </c>
      <c r="C644" s="14">
        <v>343</v>
      </c>
      <c r="D644" s="14">
        <v>147</v>
      </c>
      <c r="E644" s="14">
        <v>7</v>
      </c>
      <c r="F644" s="14">
        <v>42.49</v>
      </c>
      <c r="G644" s="12">
        <f t="shared" si="421"/>
        <v>0.6241000000000001</v>
      </c>
      <c r="H644" s="12">
        <f t="shared" si="422"/>
        <v>405769</v>
      </c>
      <c r="I644" s="12">
        <f t="shared" si="423"/>
        <v>117649</v>
      </c>
      <c r="J644" s="12">
        <f t="shared" si="424"/>
        <v>21609</v>
      </c>
      <c r="K644" s="12">
        <f t="shared" si="425"/>
        <v>49</v>
      </c>
      <c r="L644" s="12">
        <f t="shared" si="426"/>
        <v>1805.4001000000001</v>
      </c>
      <c r="M644" s="12">
        <f t="shared" si="411"/>
        <v>503.23</v>
      </c>
      <c r="N644" s="12">
        <f t="shared" si="427"/>
        <v>270.97000000000003</v>
      </c>
      <c r="O644" s="15">
        <f t="shared" si="428"/>
        <v>116.13000000000001</v>
      </c>
      <c r="P644" s="12">
        <f t="shared" si="412"/>
        <v>5.53</v>
      </c>
      <c r="Q644" s="12">
        <f t="shared" si="429"/>
        <v>218491</v>
      </c>
      <c r="R644" s="12">
        <f t="shared" si="413"/>
        <v>93639</v>
      </c>
      <c r="S644" s="12">
        <f t="shared" si="414"/>
        <v>4459</v>
      </c>
      <c r="T644" s="12">
        <f t="shared" si="430"/>
        <v>50421</v>
      </c>
      <c r="U644" s="12">
        <f t="shared" si="431"/>
        <v>2401</v>
      </c>
      <c r="V644" s="12">
        <f t="shared" si="415"/>
        <v>1029</v>
      </c>
      <c r="W644" s="15">
        <f t="shared" si="432"/>
        <v>33.567100000000003</v>
      </c>
      <c r="X644" s="12">
        <f t="shared" si="416"/>
        <v>27066.13</v>
      </c>
      <c r="Y644" s="12">
        <f t="shared" si="433"/>
        <v>14574.070000000002</v>
      </c>
      <c r="Z644" s="12">
        <f t="shared" si="417"/>
        <v>6246.0300000000007</v>
      </c>
      <c r="AA644" s="12">
        <f t="shared" si="418"/>
        <v>297.43</v>
      </c>
      <c r="AB644" s="12">
        <f t="shared" si="419"/>
        <v>32.450893174875766</v>
      </c>
      <c r="AC644" s="15">
        <f t="shared" si="420"/>
        <v>10.039106825124236</v>
      </c>
      <c r="AD644" s="15">
        <f t="shared" si="434"/>
        <v>20.182804687500031</v>
      </c>
      <c r="AE644" s="15">
        <f t="shared" si="435"/>
        <v>100.78366584625601</v>
      </c>
      <c r="AF644" s="15">
        <f t="shared" si="436"/>
        <v>407.34560505377323</v>
      </c>
      <c r="AG644" s="15">
        <f t="shared" si="437"/>
        <v>0.23626987114907591</v>
      </c>
      <c r="AH644" s="15">
        <f t="shared" si="438"/>
        <v>0.23626987114907591</v>
      </c>
      <c r="AI644" s="15">
        <f t="shared" si="439"/>
        <v>23.626987114907593</v>
      </c>
      <c r="AJ644" s="7"/>
    </row>
    <row r="645" spans="1:36" x14ac:dyDescent="0.3">
      <c r="A645" s="14">
        <v>0.79</v>
      </c>
      <c r="B645" s="14">
        <v>637</v>
      </c>
      <c r="C645" s="14">
        <v>343</v>
      </c>
      <c r="D645" s="14">
        <v>147</v>
      </c>
      <c r="E645" s="14">
        <v>7</v>
      </c>
      <c r="F645" s="14">
        <v>42.08</v>
      </c>
      <c r="G645" s="12">
        <f t="shared" si="421"/>
        <v>0.6241000000000001</v>
      </c>
      <c r="H645" s="12">
        <f t="shared" si="422"/>
        <v>405769</v>
      </c>
      <c r="I645" s="12">
        <f t="shared" si="423"/>
        <v>117649</v>
      </c>
      <c r="J645" s="12">
        <f t="shared" si="424"/>
        <v>21609</v>
      </c>
      <c r="K645" s="12">
        <f t="shared" si="425"/>
        <v>49</v>
      </c>
      <c r="L645" s="12">
        <f t="shared" si="426"/>
        <v>1770.7263999999998</v>
      </c>
      <c r="M645" s="12">
        <f t="shared" si="411"/>
        <v>503.23</v>
      </c>
      <c r="N645" s="12">
        <f t="shared" si="427"/>
        <v>270.97000000000003</v>
      </c>
      <c r="O645" s="15">
        <f t="shared" si="428"/>
        <v>116.13000000000001</v>
      </c>
      <c r="P645" s="12">
        <f t="shared" si="412"/>
        <v>5.53</v>
      </c>
      <c r="Q645" s="12">
        <f t="shared" si="429"/>
        <v>218491</v>
      </c>
      <c r="R645" s="12">
        <f t="shared" si="413"/>
        <v>93639</v>
      </c>
      <c r="S645" s="12">
        <f t="shared" si="414"/>
        <v>4459</v>
      </c>
      <c r="T645" s="12">
        <f t="shared" si="430"/>
        <v>50421</v>
      </c>
      <c r="U645" s="12">
        <f t="shared" si="431"/>
        <v>2401</v>
      </c>
      <c r="V645" s="12">
        <f t="shared" si="415"/>
        <v>1029</v>
      </c>
      <c r="W645" s="15">
        <f t="shared" si="432"/>
        <v>33.243200000000002</v>
      </c>
      <c r="X645" s="12">
        <f t="shared" si="416"/>
        <v>26804.959999999999</v>
      </c>
      <c r="Y645" s="12">
        <f t="shared" si="433"/>
        <v>14433.439999999999</v>
      </c>
      <c r="Z645" s="12">
        <f t="shared" si="417"/>
        <v>6185.7599999999993</v>
      </c>
      <c r="AA645" s="12">
        <f t="shared" si="418"/>
        <v>294.56</v>
      </c>
      <c r="AB645" s="12">
        <f t="shared" si="419"/>
        <v>32.450893174875766</v>
      </c>
      <c r="AC645" s="15">
        <f t="shared" si="420"/>
        <v>9.6291068251242322</v>
      </c>
      <c r="AD645" s="15">
        <f t="shared" si="434"/>
        <v>19.772804687500027</v>
      </c>
      <c r="AE645" s="15">
        <f t="shared" si="435"/>
        <v>92.719698249654073</v>
      </c>
      <c r="AF645" s="15">
        <f t="shared" si="436"/>
        <v>390.96380521002305</v>
      </c>
      <c r="AG645" s="15">
        <f t="shared" si="437"/>
        <v>0.22882858424724886</v>
      </c>
      <c r="AH645" s="15">
        <f t="shared" si="438"/>
        <v>0.22882858424724886</v>
      </c>
      <c r="AI645" s="15">
        <f t="shared" si="439"/>
        <v>22.882858424724887</v>
      </c>
      <c r="AJ645" s="7"/>
    </row>
    <row r="646" spans="1:36" x14ac:dyDescent="0.3">
      <c r="A646" s="14">
        <v>0.76</v>
      </c>
      <c r="B646" s="14">
        <v>661.5</v>
      </c>
      <c r="C646" s="14">
        <v>416.5</v>
      </c>
      <c r="D646" s="14">
        <v>122.5</v>
      </c>
      <c r="E646" s="14">
        <v>7</v>
      </c>
      <c r="F646" s="14">
        <v>39.32</v>
      </c>
      <c r="G646" s="12">
        <f t="shared" si="421"/>
        <v>0.5776</v>
      </c>
      <c r="H646" s="12">
        <f t="shared" si="422"/>
        <v>437582.25</v>
      </c>
      <c r="I646" s="12">
        <f t="shared" si="423"/>
        <v>173472.25</v>
      </c>
      <c r="J646" s="12">
        <f t="shared" si="424"/>
        <v>15006.25</v>
      </c>
      <c r="K646" s="12">
        <f t="shared" si="425"/>
        <v>49</v>
      </c>
      <c r="L646" s="12">
        <f t="shared" si="426"/>
        <v>1546.0624</v>
      </c>
      <c r="M646" s="12">
        <f t="shared" si="411"/>
        <v>502.74</v>
      </c>
      <c r="N646" s="12">
        <f t="shared" si="427"/>
        <v>316.54000000000002</v>
      </c>
      <c r="O646" s="15">
        <f t="shared" si="428"/>
        <v>93.1</v>
      </c>
      <c r="P646" s="12">
        <f t="shared" si="412"/>
        <v>5.32</v>
      </c>
      <c r="Q646" s="12">
        <f t="shared" si="429"/>
        <v>275514.75</v>
      </c>
      <c r="R646" s="12">
        <f t="shared" si="413"/>
        <v>81033.75</v>
      </c>
      <c r="S646" s="12">
        <f t="shared" si="414"/>
        <v>4630.5</v>
      </c>
      <c r="T646" s="12">
        <f t="shared" si="430"/>
        <v>51021.25</v>
      </c>
      <c r="U646" s="12">
        <f t="shared" si="431"/>
        <v>2915.5</v>
      </c>
      <c r="V646" s="12">
        <f t="shared" si="415"/>
        <v>857.5</v>
      </c>
      <c r="W646" s="15">
        <f t="shared" si="432"/>
        <v>29.883200000000002</v>
      </c>
      <c r="X646" s="12">
        <f t="shared" si="416"/>
        <v>26010.18</v>
      </c>
      <c r="Y646" s="12">
        <f t="shared" si="433"/>
        <v>16376.78</v>
      </c>
      <c r="Z646" s="12">
        <f t="shared" si="417"/>
        <v>4816.7</v>
      </c>
      <c r="AA646" s="12">
        <f t="shared" si="418"/>
        <v>275.24</v>
      </c>
      <c r="AB646" s="12">
        <f t="shared" si="419"/>
        <v>36.725278663869851</v>
      </c>
      <c r="AC646" s="15">
        <f t="shared" si="420"/>
        <v>2.5947213361301493</v>
      </c>
      <c r="AD646" s="15">
        <f t="shared" si="434"/>
        <v>17.012804687500029</v>
      </c>
      <c r="AE646" s="15">
        <f t="shared" si="435"/>
        <v>6.7325788121690273</v>
      </c>
      <c r="AF646" s="15">
        <f t="shared" si="436"/>
        <v>289.43552333502299</v>
      </c>
      <c r="AG646" s="15">
        <f t="shared" si="437"/>
        <v>6.5989861040949879E-2</v>
      </c>
      <c r="AH646" s="15">
        <f t="shared" si="438"/>
        <v>6.5989861040949879E-2</v>
      </c>
      <c r="AI646" s="15">
        <f t="shared" si="439"/>
        <v>6.5989861040949878</v>
      </c>
      <c r="AJ646" s="7"/>
    </row>
    <row r="647" spans="1:36" x14ac:dyDescent="0.3">
      <c r="A647" s="14">
        <v>0.76</v>
      </c>
      <c r="B647" s="14">
        <v>661.5</v>
      </c>
      <c r="C647" s="14">
        <v>416.5</v>
      </c>
      <c r="D647" s="14">
        <v>122.5</v>
      </c>
      <c r="E647" s="14">
        <v>7</v>
      </c>
      <c r="F647" s="14">
        <v>39.840000000000003</v>
      </c>
      <c r="G647" s="12">
        <f t="shared" si="421"/>
        <v>0.5776</v>
      </c>
      <c r="H647" s="12">
        <f t="shared" si="422"/>
        <v>437582.25</v>
      </c>
      <c r="I647" s="12">
        <f t="shared" si="423"/>
        <v>173472.25</v>
      </c>
      <c r="J647" s="12">
        <f t="shared" si="424"/>
        <v>15006.25</v>
      </c>
      <c r="K647" s="12">
        <f t="shared" si="425"/>
        <v>49</v>
      </c>
      <c r="L647" s="12">
        <f t="shared" si="426"/>
        <v>1587.2256000000002</v>
      </c>
      <c r="M647" s="12">
        <f t="shared" si="411"/>
        <v>502.74</v>
      </c>
      <c r="N647" s="12">
        <f t="shared" si="427"/>
        <v>316.54000000000002</v>
      </c>
      <c r="O647" s="15">
        <f t="shared" si="428"/>
        <v>93.1</v>
      </c>
      <c r="P647" s="12">
        <f t="shared" si="412"/>
        <v>5.32</v>
      </c>
      <c r="Q647" s="12">
        <f t="shared" si="429"/>
        <v>275514.75</v>
      </c>
      <c r="R647" s="12">
        <f t="shared" si="413"/>
        <v>81033.75</v>
      </c>
      <c r="S647" s="12">
        <f t="shared" si="414"/>
        <v>4630.5</v>
      </c>
      <c r="T647" s="12">
        <f t="shared" si="430"/>
        <v>51021.25</v>
      </c>
      <c r="U647" s="12">
        <f t="shared" si="431"/>
        <v>2915.5</v>
      </c>
      <c r="V647" s="12">
        <f t="shared" si="415"/>
        <v>857.5</v>
      </c>
      <c r="W647" s="15">
        <f t="shared" si="432"/>
        <v>30.278400000000001</v>
      </c>
      <c r="X647" s="12">
        <f t="shared" si="416"/>
        <v>26354.160000000003</v>
      </c>
      <c r="Y647" s="12">
        <f t="shared" si="433"/>
        <v>16593.36</v>
      </c>
      <c r="Z647" s="12">
        <f t="shared" si="417"/>
        <v>4880.4000000000005</v>
      </c>
      <c r="AA647" s="12">
        <f t="shared" si="418"/>
        <v>278.88</v>
      </c>
      <c r="AB647" s="12">
        <f t="shared" si="419"/>
        <v>36.725278663869851</v>
      </c>
      <c r="AC647" s="15">
        <f t="shared" si="420"/>
        <v>3.1147213361301525</v>
      </c>
      <c r="AD647" s="15">
        <f t="shared" si="434"/>
        <v>17.532804687500033</v>
      </c>
      <c r="AE647" s="15">
        <f t="shared" si="435"/>
        <v>9.7014890017444024</v>
      </c>
      <c r="AF647" s="15">
        <f t="shared" si="436"/>
        <v>307.39924021002309</v>
      </c>
      <c r="AG647" s="15">
        <f t="shared" si="437"/>
        <v>7.8180756428969683E-2</v>
      </c>
      <c r="AH647" s="15">
        <f t="shared" si="438"/>
        <v>7.8180756428969683E-2</v>
      </c>
      <c r="AI647" s="15">
        <f t="shared" si="439"/>
        <v>7.818075642896968</v>
      </c>
      <c r="AJ647" s="7"/>
    </row>
    <row r="648" spans="1:36" x14ac:dyDescent="0.3">
      <c r="A648" s="14">
        <v>0.76</v>
      </c>
      <c r="B648" s="14">
        <v>661.5</v>
      </c>
      <c r="C648" s="14">
        <v>416.5</v>
      </c>
      <c r="D648" s="14">
        <v>122.5</v>
      </c>
      <c r="E648" s="14">
        <v>7</v>
      </c>
      <c r="F648" s="14">
        <v>38.89</v>
      </c>
      <c r="G648" s="12">
        <f t="shared" si="421"/>
        <v>0.5776</v>
      </c>
      <c r="H648" s="12">
        <f t="shared" si="422"/>
        <v>437582.25</v>
      </c>
      <c r="I648" s="12">
        <f t="shared" si="423"/>
        <v>173472.25</v>
      </c>
      <c r="J648" s="12">
        <f t="shared" si="424"/>
        <v>15006.25</v>
      </c>
      <c r="K648" s="12">
        <f t="shared" si="425"/>
        <v>49</v>
      </c>
      <c r="L648" s="12">
        <f t="shared" si="426"/>
        <v>1512.4321</v>
      </c>
      <c r="M648" s="12">
        <f t="shared" si="411"/>
        <v>502.74</v>
      </c>
      <c r="N648" s="12">
        <f t="shared" si="427"/>
        <v>316.54000000000002</v>
      </c>
      <c r="O648" s="15">
        <f t="shared" si="428"/>
        <v>93.1</v>
      </c>
      <c r="P648" s="12">
        <f t="shared" si="412"/>
        <v>5.32</v>
      </c>
      <c r="Q648" s="12">
        <f t="shared" si="429"/>
        <v>275514.75</v>
      </c>
      <c r="R648" s="12">
        <f t="shared" si="413"/>
        <v>81033.75</v>
      </c>
      <c r="S648" s="12">
        <f t="shared" si="414"/>
        <v>4630.5</v>
      </c>
      <c r="T648" s="12">
        <f t="shared" si="430"/>
        <v>51021.25</v>
      </c>
      <c r="U648" s="12">
        <f t="shared" si="431"/>
        <v>2915.5</v>
      </c>
      <c r="V648" s="12">
        <f t="shared" si="415"/>
        <v>857.5</v>
      </c>
      <c r="W648" s="15">
        <f t="shared" si="432"/>
        <v>29.5564</v>
      </c>
      <c r="X648" s="12">
        <f t="shared" si="416"/>
        <v>25725.735000000001</v>
      </c>
      <c r="Y648" s="12">
        <f t="shared" si="433"/>
        <v>16197.684999999999</v>
      </c>
      <c r="Z648" s="12">
        <f t="shared" si="417"/>
        <v>4764.0249999999996</v>
      </c>
      <c r="AA648" s="12">
        <f t="shared" si="418"/>
        <v>272.23</v>
      </c>
      <c r="AB648" s="12">
        <f t="shared" si="419"/>
        <v>36.725278663869851</v>
      </c>
      <c r="AC648" s="15">
        <f t="shared" si="420"/>
        <v>2.1647213361301496</v>
      </c>
      <c r="AD648" s="15">
        <f t="shared" si="434"/>
        <v>16.58280468750003</v>
      </c>
      <c r="AE648" s="15">
        <f t="shared" si="435"/>
        <v>4.6860184630971</v>
      </c>
      <c r="AF648" s="15">
        <f t="shared" si="436"/>
        <v>274.98941130377295</v>
      </c>
      <c r="AG648" s="15">
        <f t="shared" si="437"/>
        <v>5.5662672566987648E-2</v>
      </c>
      <c r="AH648" s="15">
        <f t="shared" si="438"/>
        <v>5.5662672566987648E-2</v>
      </c>
      <c r="AI648" s="15">
        <f t="shared" si="439"/>
        <v>5.5662672566987652</v>
      </c>
      <c r="AJ648" s="7"/>
    </row>
    <row r="649" spans="1:36" x14ac:dyDescent="0.3">
      <c r="A649" s="14">
        <v>0.76</v>
      </c>
      <c r="B649" s="14">
        <v>661.5</v>
      </c>
      <c r="C649" s="14">
        <v>416.5</v>
      </c>
      <c r="D649" s="14">
        <v>122.5</v>
      </c>
      <c r="E649" s="14">
        <v>7</v>
      </c>
      <c r="F649" s="14">
        <v>39.68</v>
      </c>
      <c r="G649" s="12">
        <f t="shared" si="421"/>
        <v>0.5776</v>
      </c>
      <c r="H649" s="12">
        <f t="shared" si="422"/>
        <v>437582.25</v>
      </c>
      <c r="I649" s="12">
        <f t="shared" si="423"/>
        <v>173472.25</v>
      </c>
      <c r="J649" s="12">
        <f t="shared" si="424"/>
        <v>15006.25</v>
      </c>
      <c r="K649" s="12">
        <f t="shared" si="425"/>
        <v>49</v>
      </c>
      <c r="L649" s="12">
        <f t="shared" si="426"/>
        <v>1574.5024000000001</v>
      </c>
      <c r="M649" s="12">
        <f t="shared" si="411"/>
        <v>502.74</v>
      </c>
      <c r="N649" s="12">
        <f t="shared" si="427"/>
        <v>316.54000000000002</v>
      </c>
      <c r="O649" s="15">
        <f t="shared" si="428"/>
        <v>93.1</v>
      </c>
      <c r="P649" s="12">
        <f t="shared" si="412"/>
        <v>5.32</v>
      </c>
      <c r="Q649" s="12">
        <f t="shared" si="429"/>
        <v>275514.75</v>
      </c>
      <c r="R649" s="12">
        <f t="shared" si="413"/>
        <v>81033.75</v>
      </c>
      <c r="S649" s="12">
        <f t="shared" si="414"/>
        <v>4630.5</v>
      </c>
      <c r="T649" s="12">
        <f t="shared" si="430"/>
        <v>51021.25</v>
      </c>
      <c r="U649" s="12">
        <f t="shared" si="431"/>
        <v>2915.5</v>
      </c>
      <c r="V649" s="12">
        <f t="shared" si="415"/>
        <v>857.5</v>
      </c>
      <c r="W649" s="15">
        <f t="shared" si="432"/>
        <v>30.1568</v>
      </c>
      <c r="X649" s="12">
        <f t="shared" si="416"/>
        <v>26248.32</v>
      </c>
      <c r="Y649" s="12">
        <f t="shared" si="433"/>
        <v>16526.72</v>
      </c>
      <c r="Z649" s="12">
        <f t="shared" si="417"/>
        <v>4860.8</v>
      </c>
      <c r="AA649" s="12">
        <f t="shared" si="418"/>
        <v>277.76</v>
      </c>
      <c r="AB649" s="12">
        <f t="shared" si="419"/>
        <v>36.725278663869851</v>
      </c>
      <c r="AC649" s="15">
        <f t="shared" si="420"/>
        <v>2.9547213361301488</v>
      </c>
      <c r="AD649" s="15">
        <f t="shared" si="434"/>
        <v>17.372804687500029</v>
      </c>
      <c r="AE649" s="15">
        <f t="shared" si="435"/>
        <v>8.7303781741827322</v>
      </c>
      <c r="AF649" s="15">
        <f t="shared" si="436"/>
        <v>301.81434271002297</v>
      </c>
      <c r="AG649" s="15">
        <f t="shared" si="437"/>
        <v>7.4463743350054151E-2</v>
      </c>
      <c r="AH649" s="15">
        <f t="shared" si="438"/>
        <v>7.4463743350054151E-2</v>
      </c>
      <c r="AI649" s="15">
        <f t="shared" si="439"/>
        <v>7.446374335005415</v>
      </c>
      <c r="AJ649" s="7"/>
    </row>
    <row r="650" spans="1:36" x14ac:dyDescent="0.3">
      <c r="A650" s="14">
        <v>0.74</v>
      </c>
      <c r="B650" s="14">
        <v>686</v>
      </c>
      <c r="C650" s="14">
        <v>245</v>
      </c>
      <c r="D650" s="14">
        <v>220.5</v>
      </c>
      <c r="E650" s="14">
        <v>3.5</v>
      </c>
      <c r="F650" s="14">
        <v>13.97</v>
      </c>
      <c r="G650" s="12">
        <f t="shared" si="421"/>
        <v>0.54759999999999998</v>
      </c>
      <c r="H650" s="12">
        <f t="shared" si="422"/>
        <v>470596</v>
      </c>
      <c r="I650" s="12">
        <f t="shared" si="423"/>
        <v>60025</v>
      </c>
      <c r="J650" s="12">
        <f t="shared" si="424"/>
        <v>48620.25</v>
      </c>
      <c r="K650" s="12">
        <f t="shared" si="425"/>
        <v>12.25</v>
      </c>
      <c r="L650" s="12">
        <f t="shared" si="426"/>
        <v>195.16090000000003</v>
      </c>
      <c r="M650" s="12">
        <f t="shared" si="411"/>
        <v>507.64</v>
      </c>
      <c r="N650" s="12">
        <f t="shared" si="427"/>
        <v>181.3</v>
      </c>
      <c r="O650" s="15">
        <f t="shared" si="428"/>
        <v>163.16999999999999</v>
      </c>
      <c r="P650" s="12">
        <f t="shared" si="412"/>
        <v>2.59</v>
      </c>
      <c r="Q650" s="12">
        <f t="shared" si="429"/>
        <v>168070</v>
      </c>
      <c r="R650" s="12">
        <f t="shared" si="413"/>
        <v>151263</v>
      </c>
      <c r="S650" s="12">
        <f t="shared" si="414"/>
        <v>2401</v>
      </c>
      <c r="T650" s="12">
        <f t="shared" si="430"/>
        <v>54022.5</v>
      </c>
      <c r="U650" s="12">
        <f t="shared" si="431"/>
        <v>857.5</v>
      </c>
      <c r="V650" s="12">
        <f t="shared" si="415"/>
        <v>771.75</v>
      </c>
      <c r="W650" s="15">
        <f t="shared" si="432"/>
        <v>10.3378</v>
      </c>
      <c r="X650" s="12">
        <f t="shared" si="416"/>
        <v>9583.42</v>
      </c>
      <c r="Y650" s="12">
        <f t="shared" si="433"/>
        <v>3422.65</v>
      </c>
      <c r="Z650" s="12">
        <f t="shared" si="417"/>
        <v>3080.3850000000002</v>
      </c>
      <c r="AA650" s="12">
        <f t="shared" si="418"/>
        <v>48.895000000000003</v>
      </c>
      <c r="AB650" s="12">
        <f t="shared" si="419"/>
        <v>10.857851627883971</v>
      </c>
      <c r="AC650" s="15">
        <f t="shared" si="420"/>
        <v>3.1121483721160299</v>
      </c>
      <c r="AD650" s="15">
        <f t="shared" si="434"/>
        <v>-8.3371953124999703</v>
      </c>
      <c r="AE650" s="15">
        <f t="shared" si="435"/>
        <v>9.6854674900644557</v>
      </c>
      <c r="AF650" s="15">
        <f t="shared" si="436"/>
        <v>69.508825678771473</v>
      </c>
      <c r="AG650" s="15">
        <f t="shared" si="437"/>
        <v>0.22277368447502002</v>
      </c>
      <c r="AH650" s="15">
        <f t="shared" si="438"/>
        <v>0.22277368447502002</v>
      </c>
      <c r="AI650" s="15">
        <f t="shared" si="439"/>
        <v>22.277368447502003</v>
      </c>
      <c r="AJ650" s="7"/>
    </row>
    <row r="651" spans="1:36" x14ac:dyDescent="0.3">
      <c r="A651" s="14">
        <v>0.74</v>
      </c>
      <c r="B651" s="14">
        <v>686</v>
      </c>
      <c r="C651" s="14">
        <v>245</v>
      </c>
      <c r="D651" s="14">
        <v>220.5</v>
      </c>
      <c r="E651" s="14">
        <v>3.5</v>
      </c>
      <c r="F651" s="14">
        <v>14.22</v>
      </c>
      <c r="G651" s="12">
        <f t="shared" si="421"/>
        <v>0.54759999999999998</v>
      </c>
      <c r="H651" s="12">
        <f t="shared" si="422"/>
        <v>470596</v>
      </c>
      <c r="I651" s="12">
        <f t="shared" si="423"/>
        <v>60025</v>
      </c>
      <c r="J651" s="12">
        <f t="shared" si="424"/>
        <v>48620.25</v>
      </c>
      <c r="K651" s="12">
        <f t="shared" si="425"/>
        <v>12.25</v>
      </c>
      <c r="L651" s="12">
        <f t="shared" si="426"/>
        <v>202.20840000000001</v>
      </c>
      <c r="M651" s="12">
        <f t="shared" si="411"/>
        <v>507.64</v>
      </c>
      <c r="N651" s="12">
        <f t="shared" si="427"/>
        <v>181.3</v>
      </c>
      <c r="O651" s="15">
        <f t="shared" si="428"/>
        <v>163.16999999999999</v>
      </c>
      <c r="P651" s="12">
        <f t="shared" si="412"/>
        <v>2.59</v>
      </c>
      <c r="Q651" s="12">
        <f t="shared" si="429"/>
        <v>168070</v>
      </c>
      <c r="R651" s="12">
        <f t="shared" si="413"/>
        <v>151263</v>
      </c>
      <c r="S651" s="12">
        <f t="shared" si="414"/>
        <v>2401</v>
      </c>
      <c r="T651" s="12">
        <f t="shared" si="430"/>
        <v>54022.5</v>
      </c>
      <c r="U651" s="12">
        <f t="shared" si="431"/>
        <v>857.5</v>
      </c>
      <c r="V651" s="12">
        <f t="shared" si="415"/>
        <v>771.75</v>
      </c>
      <c r="W651" s="15">
        <f t="shared" si="432"/>
        <v>10.5228</v>
      </c>
      <c r="X651" s="12">
        <f t="shared" si="416"/>
        <v>9754.92</v>
      </c>
      <c r="Y651" s="12">
        <f t="shared" si="433"/>
        <v>3483.9</v>
      </c>
      <c r="Z651" s="12">
        <f t="shared" si="417"/>
        <v>3135.51</v>
      </c>
      <c r="AA651" s="12">
        <f t="shared" si="418"/>
        <v>49.77</v>
      </c>
      <c r="AB651" s="12">
        <f t="shared" si="419"/>
        <v>10.857851627883971</v>
      </c>
      <c r="AC651" s="15">
        <f t="shared" si="420"/>
        <v>3.3621483721160299</v>
      </c>
      <c r="AD651" s="15">
        <f t="shared" si="434"/>
        <v>-8.0871953124999703</v>
      </c>
      <c r="AE651" s="15">
        <f t="shared" si="435"/>
        <v>11.30404167612247</v>
      </c>
      <c r="AF651" s="15">
        <f t="shared" si="436"/>
        <v>65.402728022521487</v>
      </c>
      <c r="AG651" s="15">
        <f t="shared" si="437"/>
        <v>0.23643800085204147</v>
      </c>
      <c r="AH651" s="15">
        <f t="shared" si="438"/>
        <v>0.23643800085204147</v>
      </c>
      <c r="AI651" s="15">
        <f t="shared" si="439"/>
        <v>23.643800085204148</v>
      </c>
      <c r="AJ651" s="7"/>
    </row>
    <row r="652" spans="1:36" x14ac:dyDescent="0.3">
      <c r="A652" s="14">
        <v>0.74</v>
      </c>
      <c r="B652" s="14">
        <v>686</v>
      </c>
      <c r="C652" s="14">
        <v>245</v>
      </c>
      <c r="D652" s="14">
        <v>220.5</v>
      </c>
      <c r="E652" s="14">
        <v>3.5</v>
      </c>
      <c r="F652" s="14">
        <v>14.1</v>
      </c>
      <c r="G652" s="12">
        <f t="shared" si="421"/>
        <v>0.54759999999999998</v>
      </c>
      <c r="H652" s="12">
        <f t="shared" si="422"/>
        <v>470596</v>
      </c>
      <c r="I652" s="12">
        <f t="shared" si="423"/>
        <v>60025</v>
      </c>
      <c r="J652" s="12">
        <f t="shared" si="424"/>
        <v>48620.25</v>
      </c>
      <c r="K652" s="12">
        <f t="shared" si="425"/>
        <v>12.25</v>
      </c>
      <c r="L652" s="12">
        <f t="shared" si="426"/>
        <v>198.81</v>
      </c>
      <c r="M652" s="12">
        <f t="shared" si="411"/>
        <v>507.64</v>
      </c>
      <c r="N652" s="12">
        <f t="shared" si="427"/>
        <v>181.3</v>
      </c>
      <c r="O652" s="15">
        <f t="shared" si="428"/>
        <v>163.16999999999999</v>
      </c>
      <c r="P652" s="12">
        <f t="shared" si="412"/>
        <v>2.59</v>
      </c>
      <c r="Q652" s="12">
        <f t="shared" si="429"/>
        <v>168070</v>
      </c>
      <c r="R652" s="12">
        <f t="shared" si="413"/>
        <v>151263</v>
      </c>
      <c r="S652" s="12">
        <f t="shared" si="414"/>
        <v>2401</v>
      </c>
      <c r="T652" s="12">
        <f t="shared" si="430"/>
        <v>54022.5</v>
      </c>
      <c r="U652" s="12">
        <f t="shared" si="431"/>
        <v>857.5</v>
      </c>
      <c r="V652" s="12">
        <f t="shared" si="415"/>
        <v>771.75</v>
      </c>
      <c r="W652" s="15">
        <f t="shared" si="432"/>
        <v>10.433999999999999</v>
      </c>
      <c r="X652" s="12">
        <f t="shared" si="416"/>
        <v>9672.6</v>
      </c>
      <c r="Y652" s="12">
        <f t="shared" si="433"/>
        <v>3454.5</v>
      </c>
      <c r="Z652" s="12">
        <f t="shared" si="417"/>
        <v>3109.0499999999997</v>
      </c>
      <c r="AA652" s="12">
        <f t="shared" si="418"/>
        <v>49.35</v>
      </c>
      <c r="AB652" s="12">
        <f t="shared" si="419"/>
        <v>10.857851627883971</v>
      </c>
      <c r="AC652" s="15">
        <f t="shared" si="420"/>
        <v>3.2421483721160289</v>
      </c>
      <c r="AD652" s="15">
        <f t="shared" si="434"/>
        <v>-8.2071953124999713</v>
      </c>
      <c r="AE652" s="15">
        <f t="shared" si="435"/>
        <v>10.511526066814616</v>
      </c>
      <c r="AF652" s="15">
        <f t="shared" si="436"/>
        <v>67.358054897521498</v>
      </c>
      <c r="AG652" s="15">
        <f t="shared" si="437"/>
        <v>0.22993960085929283</v>
      </c>
      <c r="AH652" s="15">
        <f t="shared" si="438"/>
        <v>0.22993960085929283</v>
      </c>
      <c r="AI652" s="15">
        <f t="shared" si="439"/>
        <v>22.993960085929281</v>
      </c>
      <c r="AJ652" s="7"/>
    </row>
    <row r="653" spans="1:36" x14ac:dyDescent="0.3">
      <c r="A653" s="14">
        <v>0.74</v>
      </c>
      <c r="B653" s="14">
        <v>686</v>
      </c>
      <c r="C653" s="14">
        <v>245</v>
      </c>
      <c r="D653" s="14">
        <v>220.5</v>
      </c>
      <c r="E653" s="14">
        <v>3.5</v>
      </c>
      <c r="F653" s="14">
        <v>13.78</v>
      </c>
      <c r="G653" s="12">
        <f t="shared" si="421"/>
        <v>0.54759999999999998</v>
      </c>
      <c r="H653" s="12">
        <f t="shared" si="422"/>
        <v>470596</v>
      </c>
      <c r="I653" s="12">
        <f t="shared" si="423"/>
        <v>60025</v>
      </c>
      <c r="J653" s="12">
        <f t="shared" si="424"/>
        <v>48620.25</v>
      </c>
      <c r="K653" s="12">
        <f t="shared" si="425"/>
        <v>12.25</v>
      </c>
      <c r="L653" s="12">
        <f t="shared" si="426"/>
        <v>189.88839999999999</v>
      </c>
      <c r="M653" s="12">
        <f t="shared" si="411"/>
        <v>507.64</v>
      </c>
      <c r="N653" s="12">
        <f t="shared" si="427"/>
        <v>181.3</v>
      </c>
      <c r="O653" s="15">
        <f t="shared" si="428"/>
        <v>163.16999999999999</v>
      </c>
      <c r="P653" s="12">
        <f t="shared" si="412"/>
        <v>2.59</v>
      </c>
      <c r="Q653" s="12">
        <f t="shared" si="429"/>
        <v>168070</v>
      </c>
      <c r="R653" s="12">
        <f t="shared" si="413"/>
        <v>151263</v>
      </c>
      <c r="S653" s="12">
        <f t="shared" si="414"/>
        <v>2401</v>
      </c>
      <c r="T653" s="12">
        <f t="shared" si="430"/>
        <v>54022.5</v>
      </c>
      <c r="U653" s="12">
        <f t="shared" si="431"/>
        <v>857.5</v>
      </c>
      <c r="V653" s="12">
        <f t="shared" si="415"/>
        <v>771.75</v>
      </c>
      <c r="W653" s="15">
        <f t="shared" si="432"/>
        <v>10.197199999999999</v>
      </c>
      <c r="X653" s="12">
        <f t="shared" si="416"/>
        <v>9453.08</v>
      </c>
      <c r="Y653" s="12">
        <f t="shared" si="433"/>
        <v>3376.1</v>
      </c>
      <c r="Z653" s="12">
        <f t="shared" si="417"/>
        <v>3038.49</v>
      </c>
      <c r="AA653" s="12">
        <f t="shared" si="418"/>
        <v>48.23</v>
      </c>
      <c r="AB653" s="12">
        <f t="shared" si="419"/>
        <v>10.857851627883971</v>
      </c>
      <c r="AC653" s="15">
        <f t="shared" si="420"/>
        <v>2.9221483721160286</v>
      </c>
      <c r="AD653" s="15">
        <f t="shared" si="434"/>
        <v>-8.5271953124999715</v>
      </c>
      <c r="AE653" s="15">
        <f t="shared" si="435"/>
        <v>8.5389511086603562</v>
      </c>
      <c r="AF653" s="15">
        <f t="shared" si="436"/>
        <v>72.713059897521489</v>
      </c>
      <c r="AG653" s="15">
        <f t="shared" si="437"/>
        <v>0.21205721132917479</v>
      </c>
      <c r="AH653" s="15">
        <f t="shared" si="438"/>
        <v>0.21205721132917479</v>
      </c>
      <c r="AI653" s="15">
        <f t="shared" si="439"/>
        <v>21.205721132917478</v>
      </c>
      <c r="AJ653" s="7"/>
    </row>
    <row r="654" spans="1:36" x14ac:dyDescent="0.3">
      <c r="A654" s="14">
        <v>0.71</v>
      </c>
      <c r="B654" s="14">
        <v>710.5</v>
      </c>
      <c r="C654" s="14">
        <v>269.5</v>
      </c>
      <c r="D654" s="14">
        <v>220.5</v>
      </c>
      <c r="E654" s="14">
        <v>3.5</v>
      </c>
      <c r="F654" s="14">
        <v>14.07</v>
      </c>
      <c r="G654" s="12">
        <f t="shared" si="421"/>
        <v>0.50409999999999999</v>
      </c>
      <c r="H654" s="12">
        <f t="shared" si="422"/>
        <v>504810.25</v>
      </c>
      <c r="I654" s="12">
        <f t="shared" si="423"/>
        <v>72630.25</v>
      </c>
      <c r="J654" s="12">
        <f t="shared" si="424"/>
        <v>48620.25</v>
      </c>
      <c r="K654" s="12">
        <f t="shared" si="425"/>
        <v>12.25</v>
      </c>
      <c r="L654" s="12">
        <f t="shared" si="426"/>
        <v>197.9649</v>
      </c>
      <c r="M654" s="12">
        <f t="shared" si="411"/>
        <v>504.45499999999998</v>
      </c>
      <c r="N654" s="12">
        <f t="shared" si="427"/>
        <v>191.345</v>
      </c>
      <c r="O654" s="15">
        <f t="shared" si="428"/>
        <v>156.55499999999998</v>
      </c>
      <c r="P654" s="12">
        <f t="shared" si="412"/>
        <v>2.4849999999999999</v>
      </c>
      <c r="Q654" s="12">
        <f t="shared" si="429"/>
        <v>191479.75</v>
      </c>
      <c r="R654" s="12">
        <f t="shared" si="413"/>
        <v>156665.25</v>
      </c>
      <c r="S654" s="12">
        <f t="shared" si="414"/>
        <v>2486.75</v>
      </c>
      <c r="T654" s="12">
        <f t="shared" si="430"/>
        <v>59424.75</v>
      </c>
      <c r="U654" s="12">
        <f t="shared" si="431"/>
        <v>943.25</v>
      </c>
      <c r="V654" s="12">
        <f t="shared" si="415"/>
        <v>771.75</v>
      </c>
      <c r="W654" s="15">
        <f t="shared" si="432"/>
        <v>9.9896999999999991</v>
      </c>
      <c r="X654" s="12">
        <f t="shared" si="416"/>
        <v>9996.7350000000006</v>
      </c>
      <c r="Y654" s="12">
        <f t="shared" si="433"/>
        <v>3791.8650000000002</v>
      </c>
      <c r="Z654" s="12">
        <f t="shared" si="417"/>
        <v>3102.4349999999999</v>
      </c>
      <c r="AA654" s="12">
        <f t="shared" si="418"/>
        <v>49.245000000000005</v>
      </c>
      <c r="AB654" s="12">
        <f t="shared" si="419"/>
        <v>12.152389075022025</v>
      </c>
      <c r="AC654" s="15">
        <f t="shared" si="420"/>
        <v>1.9176109249779749</v>
      </c>
      <c r="AD654" s="15">
        <f t="shared" si="434"/>
        <v>-8.2371953124999706</v>
      </c>
      <c r="AE654" s="15">
        <f t="shared" si="435"/>
        <v>3.6772316595948844</v>
      </c>
      <c r="AF654" s="15">
        <f t="shared" si="436"/>
        <v>67.851386616271483</v>
      </c>
      <c r="AG654" s="15">
        <f t="shared" si="437"/>
        <v>0.136290755151242</v>
      </c>
      <c r="AH654" s="15">
        <f t="shared" si="438"/>
        <v>0.136290755151242</v>
      </c>
      <c r="AI654" s="15">
        <f t="shared" si="439"/>
        <v>13.6290755151242</v>
      </c>
      <c r="AJ654" s="7"/>
    </row>
    <row r="655" spans="1:36" x14ac:dyDescent="0.3">
      <c r="A655" s="14">
        <v>0.71</v>
      </c>
      <c r="B655" s="14">
        <v>710.5</v>
      </c>
      <c r="C655" s="14">
        <v>269.5</v>
      </c>
      <c r="D655" s="14">
        <v>220.5</v>
      </c>
      <c r="E655" s="14">
        <v>3.5</v>
      </c>
      <c r="F655" s="14">
        <v>14.03</v>
      </c>
      <c r="G655" s="12">
        <f t="shared" si="421"/>
        <v>0.50409999999999999</v>
      </c>
      <c r="H655" s="12">
        <f t="shared" si="422"/>
        <v>504810.25</v>
      </c>
      <c r="I655" s="12">
        <f t="shared" si="423"/>
        <v>72630.25</v>
      </c>
      <c r="J655" s="12">
        <f t="shared" si="424"/>
        <v>48620.25</v>
      </c>
      <c r="K655" s="12">
        <f t="shared" si="425"/>
        <v>12.25</v>
      </c>
      <c r="L655" s="12">
        <f t="shared" si="426"/>
        <v>196.84089999999998</v>
      </c>
      <c r="M655" s="12">
        <f t="shared" si="411"/>
        <v>504.45499999999998</v>
      </c>
      <c r="N655" s="12">
        <f t="shared" si="427"/>
        <v>191.345</v>
      </c>
      <c r="O655" s="15">
        <f t="shared" si="428"/>
        <v>156.55499999999998</v>
      </c>
      <c r="P655" s="12">
        <f t="shared" si="412"/>
        <v>2.4849999999999999</v>
      </c>
      <c r="Q655" s="12">
        <f t="shared" si="429"/>
        <v>191479.75</v>
      </c>
      <c r="R655" s="12">
        <f t="shared" si="413"/>
        <v>156665.25</v>
      </c>
      <c r="S655" s="12">
        <f t="shared" si="414"/>
        <v>2486.75</v>
      </c>
      <c r="T655" s="12">
        <f t="shared" si="430"/>
        <v>59424.75</v>
      </c>
      <c r="U655" s="12">
        <f t="shared" si="431"/>
        <v>943.25</v>
      </c>
      <c r="V655" s="12">
        <f t="shared" si="415"/>
        <v>771.75</v>
      </c>
      <c r="W655" s="15">
        <f t="shared" si="432"/>
        <v>9.9612999999999996</v>
      </c>
      <c r="X655" s="12">
        <f t="shared" si="416"/>
        <v>9968.3149999999987</v>
      </c>
      <c r="Y655" s="12">
        <f t="shared" si="433"/>
        <v>3781.085</v>
      </c>
      <c r="Z655" s="12">
        <f t="shared" si="417"/>
        <v>3093.6149999999998</v>
      </c>
      <c r="AA655" s="12">
        <f t="shared" si="418"/>
        <v>49.104999999999997</v>
      </c>
      <c r="AB655" s="12">
        <f t="shared" si="419"/>
        <v>12.152389075022025</v>
      </c>
      <c r="AC655" s="15">
        <f t="shared" si="420"/>
        <v>1.877610924977974</v>
      </c>
      <c r="AD655" s="15">
        <f t="shared" si="434"/>
        <v>-8.2771953124999715</v>
      </c>
      <c r="AE655" s="15">
        <f t="shared" si="435"/>
        <v>3.5254227855966431</v>
      </c>
      <c r="AF655" s="15">
        <f t="shared" si="436"/>
        <v>68.511962241271505</v>
      </c>
      <c r="AG655" s="15">
        <f t="shared" si="437"/>
        <v>0.13382829116022624</v>
      </c>
      <c r="AH655" s="15">
        <f t="shared" si="438"/>
        <v>0.13382829116022624</v>
      </c>
      <c r="AI655" s="15">
        <f t="shared" si="439"/>
        <v>13.382829116022624</v>
      </c>
      <c r="AJ655" s="7"/>
    </row>
    <row r="656" spans="1:36" x14ac:dyDescent="0.3">
      <c r="A656" s="14">
        <v>0.71</v>
      </c>
      <c r="B656" s="14">
        <v>710.5</v>
      </c>
      <c r="C656" s="14">
        <v>269.5</v>
      </c>
      <c r="D656" s="14">
        <v>220.5</v>
      </c>
      <c r="E656" s="14">
        <v>3.5</v>
      </c>
      <c r="F656" s="14">
        <v>13.94</v>
      </c>
      <c r="G656" s="12">
        <f t="shared" si="421"/>
        <v>0.50409999999999999</v>
      </c>
      <c r="H656" s="12">
        <f t="shared" si="422"/>
        <v>504810.25</v>
      </c>
      <c r="I656" s="12">
        <f t="shared" si="423"/>
        <v>72630.25</v>
      </c>
      <c r="J656" s="12">
        <f t="shared" si="424"/>
        <v>48620.25</v>
      </c>
      <c r="K656" s="12">
        <f t="shared" si="425"/>
        <v>12.25</v>
      </c>
      <c r="L656" s="12">
        <f t="shared" si="426"/>
        <v>194.3236</v>
      </c>
      <c r="M656" s="12">
        <f t="shared" si="411"/>
        <v>504.45499999999998</v>
      </c>
      <c r="N656" s="12">
        <f t="shared" si="427"/>
        <v>191.345</v>
      </c>
      <c r="O656" s="15">
        <f t="shared" si="428"/>
        <v>156.55499999999998</v>
      </c>
      <c r="P656" s="12">
        <f t="shared" si="412"/>
        <v>2.4849999999999999</v>
      </c>
      <c r="Q656" s="12">
        <f t="shared" si="429"/>
        <v>191479.75</v>
      </c>
      <c r="R656" s="12">
        <f t="shared" si="413"/>
        <v>156665.25</v>
      </c>
      <c r="S656" s="12">
        <f t="shared" si="414"/>
        <v>2486.75</v>
      </c>
      <c r="T656" s="12">
        <f t="shared" si="430"/>
        <v>59424.75</v>
      </c>
      <c r="U656" s="12">
        <f t="shared" si="431"/>
        <v>943.25</v>
      </c>
      <c r="V656" s="12">
        <f t="shared" si="415"/>
        <v>771.75</v>
      </c>
      <c r="W656" s="15">
        <f t="shared" si="432"/>
        <v>9.8973999999999993</v>
      </c>
      <c r="X656" s="12">
        <f t="shared" si="416"/>
        <v>9904.369999999999</v>
      </c>
      <c r="Y656" s="12">
        <f t="shared" si="433"/>
        <v>3756.83</v>
      </c>
      <c r="Z656" s="12">
        <f t="shared" si="417"/>
        <v>3073.77</v>
      </c>
      <c r="AA656" s="12">
        <f t="shared" si="418"/>
        <v>48.79</v>
      </c>
      <c r="AB656" s="12">
        <f t="shared" si="419"/>
        <v>12.152389075022025</v>
      </c>
      <c r="AC656" s="15">
        <f t="shared" si="420"/>
        <v>1.7876109249779741</v>
      </c>
      <c r="AD656" s="15">
        <f t="shared" si="434"/>
        <v>-8.3671953124999714</v>
      </c>
      <c r="AE656" s="15">
        <f t="shared" si="435"/>
        <v>3.1955528191006084</v>
      </c>
      <c r="AF656" s="15">
        <f t="shared" si="436"/>
        <v>70.009957397521489</v>
      </c>
      <c r="AG656" s="15">
        <f t="shared" si="437"/>
        <v>0.12823607783199242</v>
      </c>
      <c r="AH656" s="15">
        <f t="shared" si="438"/>
        <v>0.12823607783199242</v>
      </c>
      <c r="AI656" s="15">
        <f t="shared" si="439"/>
        <v>12.823607783199243</v>
      </c>
      <c r="AJ656" s="7"/>
    </row>
    <row r="657" spans="1:36" x14ac:dyDescent="0.3">
      <c r="A657" s="14">
        <v>0.71</v>
      </c>
      <c r="B657" s="14">
        <v>710.5</v>
      </c>
      <c r="C657" s="14">
        <v>269.5</v>
      </c>
      <c r="D657" s="14">
        <v>220.5</v>
      </c>
      <c r="E657" s="14">
        <v>3.5</v>
      </c>
      <c r="F657" s="14">
        <v>13.86</v>
      </c>
      <c r="G657" s="12">
        <f t="shared" si="421"/>
        <v>0.50409999999999999</v>
      </c>
      <c r="H657" s="12">
        <f t="shared" si="422"/>
        <v>504810.25</v>
      </c>
      <c r="I657" s="12">
        <f t="shared" si="423"/>
        <v>72630.25</v>
      </c>
      <c r="J657" s="12">
        <f t="shared" si="424"/>
        <v>48620.25</v>
      </c>
      <c r="K657" s="12">
        <f t="shared" si="425"/>
        <v>12.25</v>
      </c>
      <c r="L657" s="12">
        <f t="shared" si="426"/>
        <v>192.09959999999998</v>
      </c>
      <c r="M657" s="12">
        <f t="shared" si="411"/>
        <v>504.45499999999998</v>
      </c>
      <c r="N657" s="12">
        <f t="shared" si="427"/>
        <v>191.345</v>
      </c>
      <c r="O657" s="15">
        <f t="shared" si="428"/>
        <v>156.55499999999998</v>
      </c>
      <c r="P657" s="12">
        <f t="shared" si="412"/>
        <v>2.4849999999999999</v>
      </c>
      <c r="Q657" s="12">
        <f t="shared" si="429"/>
        <v>191479.75</v>
      </c>
      <c r="R657" s="12">
        <f t="shared" si="413"/>
        <v>156665.25</v>
      </c>
      <c r="S657" s="12">
        <f t="shared" si="414"/>
        <v>2486.75</v>
      </c>
      <c r="T657" s="12">
        <f t="shared" si="430"/>
        <v>59424.75</v>
      </c>
      <c r="U657" s="12">
        <f t="shared" si="431"/>
        <v>943.25</v>
      </c>
      <c r="V657" s="12">
        <f t="shared" si="415"/>
        <v>771.75</v>
      </c>
      <c r="W657" s="15">
        <f t="shared" si="432"/>
        <v>9.8405999999999985</v>
      </c>
      <c r="X657" s="12">
        <f t="shared" si="416"/>
        <v>9847.5299999999988</v>
      </c>
      <c r="Y657" s="12">
        <f t="shared" si="433"/>
        <v>3735.27</v>
      </c>
      <c r="Z657" s="12">
        <f t="shared" si="417"/>
        <v>3056.1299999999997</v>
      </c>
      <c r="AA657" s="12">
        <f t="shared" si="418"/>
        <v>48.51</v>
      </c>
      <c r="AB657" s="12">
        <f t="shared" si="419"/>
        <v>12.152389075022025</v>
      </c>
      <c r="AC657" s="15">
        <f t="shared" si="420"/>
        <v>1.7076109249779741</v>
      </c>
      <c r="AD657" s="15">
        <f t="shared" si="434"/>
        <v>-8.4471953124999715</v>
      </c>
      <c r="AE657" s="15">
        <f t="shared" si="435"/>
        <v>2.9159350711041321</v>
      </c>
      <c r="AF657" s="15">
        <f t="shared" si="436"/>
        <v>71.35510864752149</v>
      </c>
      <c r="AG657" s="15">
        <f t="shared" si="437"/>
        <v>0.12320425144141227</v>
      </c>
      <c r="AH657" s="15">
        <f t="shared" si="438"/>
        <v>0.12320425144141227</v>
      </c>
      <c r="AI657" s="15">
        <f t="shared" si="439"/>
        <v>12.320425144141227</v>
      </c>
      <c r="AJ657" s="7"/>
    </row>
    <row r="658" spans="1:36" x14ac:dyDescent="0.3">
      <c r="A658" s="14">
        <v>0.69</v>
      </c>
      <c r="B658" s="14">
        <v>735</v>
      </c>
      <c r="C658" s="14">
        <v>294</v>
      </c>
      <c r="D658" s="14">
        <v>220.5</v>
      </c>
      <c r="E658" s="14">
        <v>3.5</v>
      </c>
      <c r="F658" s="14">
        <v>14.32</v>
      </c>
      <c r="G658" s="12">
        <f t="shared" si="421"/>
        <v>0.47609999999999991</v>
      </c>
      <c r="H658" s="12">
        <f t="shared" si="422"/>
        <v>540225</v>
      </c>
      <c r="I658" s="12">
        <f t="shared" si="423"/>
        <v>86436</v>
      </c>
      <c r="J658" s="12">
        <f t="shared" si="424"/>
        <v>48620.25</v>
      </c>
      <c r="K658" s="12">
        <f t="shared" si="425"/>
        <v>12.25</v>
      </c>
      <c r="L658" s="12">
        <f t="shared" si="426"/>
        <v>205.0624</v>
      </c>
      <c r="M658" s="12">
        <f t="shared" si="411"/>
        <v>507.15</v>
      </c>
      <c r="N658" s="12">
        <f t="shared" si="427"/>
        <v>202.85999999999999</v>
      </c>
      <c r="O658" s="15">
        <f t="shared" si="428"/>
        <v>152.14499999999998</v>
      </c>
      <c r="P658" s="12">
        <f t="shared" si="412"/>
        <v>2.415</v>
      </c>
      <c r="Q658" s="12">
        <f t="shared" si="429"/>
        <v>216090</v>
      </c>
      <c r="R658" s="12">
        <f t="shared" si="413"/>
        <v>162067.5</v>
      </c>
      <c r="S658" s="12">
        <f t="shared" si="414"/>
        <v>2572.5</v>
      </c>
      <c r="T658" s="12">
        <f t="shared" si="430"/>
        <v>64827</v>
      </c>
      <c r="U658" s="12">
        <f t="shared" si="431"/>
        <v>1029</v>
      </c>
      <c r="V658" s="12">
        <f t="shared" si="415"/>
        <v>771.75</v>
      </c>
      <c r="W658" s="15">
        <f t="shared" si="432"/>
        <v>9.8807999999999989</v>
      </c>
      <c r="X658" s="12">
        <f t="shared" si="416"/>
        <v>10525.2</v>
      </c>
      <c r="Y658" s="12">
        <f t="shared" si="433"/>
        <v>4210.08</v>
      </c>
      <c r="Z658" s="12">
        <f t="shared" si="417"/>
        <v>3157.56</v>
      </c>
      <c r="AA658" s="12">
        <f t="shared" si="418"/>
        <v>50.120000000000005</v>
      </c>
      <c r="AB658" s="12">
        <f t="shared" si="419"/>
        <v>12.799192204392508</v>
      </c>
      <c r="AC658" s="15">
        <f t="shared" si="420"/>
        <v>1.5208077956074924</v>
      </c>
      <c r="AD658" s="15">
        <f t="shared" si="434"/>
        <v>-7.9871953124999706</v>
      </c>
      <c r="AE658" s="15">
        <f t="shared" si="435"/>
        <v>2.3128563511805202</v>
      </c>
      <c r="AF658" s="15">
        <f t="shared" si="436"/>
        <v>63.795288960021502</v>
      </c>
      <c r="AG658" s="15">
        <f t="shared" si="437"/>
        <v>0.10620166170443382</v>
      </c>
      <c r="AH658" s="15">
        <f t="shared" si="438"/>
        <v>0.10620166170443382</v>
      </c>
      <c r="AI658" s="15">
        <f t="shared" si="439"/>
        <v>10.620166170443381</v>
      </c>
      <c r="AJ658" s="7"/>
    </row>
    <row r="659" spans="1:36" x14ac:dyDescent="0.3">
      <c r="A659" s="14">
        <v>0.69</v>
      </c>
      <c r="B659" s="14">
        <v>735</v>
      </c>
      <c r="C659" s="14">
        <v>294</v>
      </c>
      <c r="D659" s="14">
        <v>220.5</v>
      </c>
      <c r="E659" s="14">
        <v>3.5</v>
      </c>
      <c r="F659" s="14">
        <v>14.56</v>
      </c>
      <c r="G659" s="12">
        <f t="shared" si="421"/>
        <v>0.47609999999999991</v>
      </c>
      <c r="H659" s="12">
        <f t="shared" si="422"/>
        <v>540225</v>
      </c>
      <c r="I659" s="12">
        <f t="shared" si="423"/>
        <v>86436</v>
      </c>
      <c r="J659" s="12">
        <f t="shared" si="424"/>
        <v>48620.25</v>
      </c>
      <c r="K659" s="12">
        <f t="shared" si="425"/>
        <v>12.25</v>
      </c>
      <c r="L659" s="12">
        <f t="shared" si="426"/>
        <v>211.99360000000001</v>
      </c>
      <c r="M659" s="12">
        <f t="shared" si="411"/>
        <v>507.15</v>
      </c>
      <c r="N659" s="12">
        <f t="shared" si="427"/>
        <v>202.85999999999999</v>
      </c>
      <c r="O659" s="15">
        <f t="shared" si="428"/>
        <v>152.14499999999998</v>
      </c>
      <c r="P659" s="12">
        <f t="shared" si="412"/>
        <v>2.415</v>
      </c>
      <c r="Q659" s="12">
        <f t="shared" si="429"/>
        <v>216090</v>
      </c>
      <c r="R659" s="12">
        <f t="shared" si="413"/>
        <v>162067.5</v>
      </c>
      <c r="S659" s="12">
        <f t="shared" si="414"/>
        <v>2572.5</v>
      </c>
      <c r="T659" s="12">
        <f t="shared" si="430"/>
        <v>64827</v>
      </c>
      <c r="U659" s="12">
        <f t="shared" si="431"/>
        <v>1029</v>
      </c>
      <c r="V659" s="12">
        <f t="shared" si="415"/>
        <v>771.75</v>
      </c>
      <c r="W659" s="15">
        <f t="shared" si="432"/>
        <v>10.0464</v>
      </c>
      <c r="X659" s="12">
        <f t="shared" si="416"/>
        <v>10701.6</v>
      </c>
      <c r="Y659" s="12">
        <f t="shared" si="433"/>
        <v>4280.6400000000003</v>
      </c>
      <c r="Z659" s="12">
        <f t="shared" si="417"/>
        <v>3210.48</v>
      </c>
      <c r="AA659" s="12">
        <f t="shared" si="418"/>
        <v>50.96</v>
      </c>
      <c r="AB659" s="12">
        <f t="shared" si="419"/>
        <v>12.799192204392508</v>
      </c>
      <c r="AC659" s="15">
        <f t="shared" si="420"/>
        <v>1.7608077956074926</v>
      </c>
      <c r="AD659" s="15">
        <f t="shared" si="434"/>
        <v>-7.7471953124999704</v>
      </c>
      <c r="AE659" s="15">
        <f t="shared" si="435"/>
        <v>3.1004440930721171</v>
      </c>
      <c r="AF659" s="15">
        <f t="shared" si="436"/>
        <v>60.019035210021514</v>
      </c>
      <c r="AG659" s="15">
        <f t="shared" si="437"/>
        <v>0.12093460134666845</v>
      </c>
      <c r="AH659" s="15">
        <f t="shared" si="438"/>
        <v>0.12093460134666845</v>
      </c>
      <c r="AI659" s="15">
        <f t="shared" si="439"/>
        <v>12.093460134666845</v>
      </c>
      <c r="AJ659" s="7"/>
    </row>
    <row r="660" spans="1:36" x14ac:dyDescent="0.3">
      <c r="A660" s="14">
        <v>0.69</v>
      </c>
      <c r="B660" s="14">
        <v>735</v>
      </c>
      <c r="C660" s="14">
        <v>294</v>
      </c>
      <c r="D660" s="14">
        <v>220.5</v>
      </c>
      <c r="E660" s="14">
        <v>3.5</v>
      </c>
      <c r="F660" s="14">
        <v>14.33</v>
      </c>
      <c r="G660" s="12">
        <f t="shared" si="421"/>
        <v>0.47609999999999991</v>
      </c>
      <c r="H660" s="12">
        <f t="shared" si="422"/>
        <v>540225</v>
      </c>
      <c r="I660" s="12">
        <f t="shared" si="423"/>
        <v>86436</v>
      </c>
      <c r="J660" s="12">
        <f t="shared" si="424"/>
        <v>48620.25</v>
      </c>
      <c r="K660" s="12">
        <f t="shared" si="425"/>
        <v>12.25</v>
      </c>
      <c r="L660" s="12">
        <f t="shared" si="426"/>
        <v>205.34890000000001</v>
      </c>
      <c r="M660" s="12">
        <f t="shared" si="411"/>
        <v>507.15</v>
      </c>
      <c r="N660" s="12">
        <f t="shared" si="427"/>
        <v>202.85999999999999</v>
      </c>
      <c r="O660" s="15">
        <f t="shared" si="428"/>
        <v>152.14499999999998</v>
      </c>
      <c r="P660" s="12">
        <f t="shared" si="412"/>
        <v>2.415</v>
      </c>
      <c r="Q660" s="12">
        <f t="shared" si="429"/>
        <v>216090</v>
      </c>
      <c r="R660" s="12">
        <f t="shared" si="413"/>
        <v>162067.5</v>
      </c>
      <c r="S660" s="12">
        <f t="shared" si="414"/>
        <v>2572.5</v>
      </c>
      <c r="T660" s="12">
        <f t="shared" si="430"/>
        <v>64827</v>
      </c>
      <c r="U660" s="12">
        <f t="shared" si="431"/>
        <v>1029</v>
      </c>
      <c r="V660" s="12">
        <f t="shared" si="415"/>
        <v>771.75</v>
      </c>
      <c r="W660" s="15">
        <f t="shared" si="432"/>
        <v>9.8876999999999988</v>
      </c>
      <c r="X660" s="12">
        <f t="shared" si="416"/>
        <v>10532.55</v>
      </c>
      <c r="Y660" s="12">
        <f t="shared" si="433"/>
        <v>4213.0200000000004</v>
      </c>
      <c r="Z660" s="12">
        <f t="shared" si="417"/>
        <v>3159.7649999999999</v>
      </c>
      <c r="AA660" s="12">
        <f t="shared" si="418"/>
        <v>50.155000000000001</v>
      </c>
      <c r="AB660" s="12">
        <f t="shared" si="419"/>
        <v>12.799192204392508</v>
      </c>
      <c r="AC660" s="15">
        <f t="shared" si="420"/>
        <v>1.5308077956074921</v>
      </c>
      <c r="AD660" s="15">
        <f t="shared" si="434"/>
        <v>-7.9771953124999708</v>
      </c>
      <c r="AE660" s="15">
        <f t="shared" si="435"/>
        <v>2.3433725070926696</v>
      </c>
      <c r="AF660" s="15">
        <f t="shared" si="436"/>
        <v>63.635645053771505</v>
      </c>
      <c r="AG660" s="15">
        <f t="shared" si="437"/>
        <v>0.10682538699284662</v>
      </c>
      <c r="AH660" s="15">
        <f t="shared" si="438"/>
        <v>0.10682538699284662</v>
      </c>
      <c r="AI660" s="15">
        <f t="shared" si="439"/>
        <v>10.682538699284661</v>
      </c>
      <c r="AJ660" s="7"/>
    </row>
    <row r="661" spans="1:36" x14ac:dyDescent="0.3">
      <c r="A661" s="14">
        <v>0.69</v>
      </c>
      <c r="B661" s="14">
        <v>735</v>
      </c>
      <c r="C661" s="14">
        <v>294</v>
      </c>
      <c r="D661" s="14">
        <v>220.5</v>
      </c>
      <c r="E661" s="14">
        <v>3.5</v>
      </c>
      <c r="F661" s="14">
        <v>14.08</v>
      </c>
      <c r="G661" s="12">
        <f t="shared" si="421"/>
        <v>0.47609999999999991</v>
      </c>
      <c r="H661" s="12">
        <f t="shared" si="422"/>
        <v>540225</v>
      </c>
      <c r="I661" s="12">
        <f t="shared" si="423"/>
        <v>86436</v>
      </c>
      <c r="J661" s="12">
        <f t="shared" si="424"/>
        <v>48620.25</v>
      </c>
      <c r="K661" s="12">
        <f t="shared" si="425"/>
        <v>12.25</v>
      </c>
      <c r="L661" s="12">
        <f t="shared" si="426"/>
        <v>198.24639999999999</v>
      </c>
      <c r="M661" s="12">
        <f t="shared" si="411"/>
        <v>507.15</v>
      </c>
      <c r="N661" s="12">
        <f t="shared" si="427"/>
        <v>202.85999999999999</v>
      </c>
      <c r="O661" s="15">
        <f t="shared" si="428"/>
        <v>152.14499999999998</v>
      </c>
      <c r="P661" s="12">
        <f t="shared" si="412"/>
        <v>2.415</v>
      </c>
      <c r="Q661" s="12">
        <f t="shared" si="429"/>
        <v>216090</v>
      </c>
      <c r="R661" s="12">
        <f t="shared" si="413"/>
        <v>162067.5</v>
      </c>
      <c r="S661" s="12">
        <f t="shared" si="414"/>
        <v>2572.5</v>
      </c>
      <c r="T661" s="12">
        <f t="shared" si="430"/>
        <v>64827</v>
      </c>
      <c r="U661" s="12">
        <f t="shared" si="431"/>
        <v>1029</v>
      </c>
      <c r="V661" s="12">
        <f t="shared" si="415"/>
        <v>771.75</v>
      </c>
      <c r="W661" s="15">
        <f t="shared" si="432"/>
        <v>9.7151999999999994</v>
      </c>
      <c r="X661" s="12">
        <f t="shared" si="416"/>
        <v>10348.799999999999</v>
      </c>
      <c r="Y661" s="12">
        <f t="shared" si="433"/>
        <v>4139.5200000000004</v>
      </c>
      <c r="Z661" s="12">
        <f t="shared" si="417"/>
        <v>3104.64</v>
      </c>
      <c r="AA661" s="12">
        <f t="shared" si="418"/>
        <v>49.28</v>
      </c>
      <c r="AB661" s="12">
        <f t="shared" si="419"/>
        <v>12.799192204392508</v>
      </c>
      <c r="AC661" s="15">
        <f t="shared" si="420"/>
        <v>1.2808077956074921</v>
      </c>
      <c r="AD661" s="15">
        <f t="shared" si="434"/>
        <v>-8.2271953124999708</v>
      </c>
      <c r="AE661" s="15">
        <f t="shared" si="435"/>
        <v>1.6404686092889234</v>
      </c>
      <c r="AF661" s="15">
        <f t="shared" si="436"/>
        <v>67.686742710021491</v>
      </c>
      <c r="AG661" s="15">
        <f t="shared" si="437"/>
        <v>9.0966462756213937E-2</v>
      </c>
      <c r="AH661" s="15">
        <f t="shared" si="438"/>
        <v>9.0966462756213937E-2</v>
      </c>
      <c r="AI661" s="15">
        <f t="shared" si="439"/>
        <v>9.0966462756213939</v>
      </c>
      <c r="AJ661" s="7"/>
    </row>
    <row r="662" spans="1:36" x14ac:dyDescent="0.3">
      <c r="A662" s="14">
        <v>0.66</v>
      </c>
      <c r="B662" s="14">
        <v>759.5</v>
      </c>
      <c r="C662" s="14">
        <v>318.5</v>
      </c>
      <c r="D662" s="14">
        <v>220.5</v>
      </c>
      <c r="E662" s="14">
        <v>3.5</v>
      </c>
      <c r="F662" s="14">
        <v>15.16</v>
      </c>
      <c r="G662" s="12">
        <f t="shared" si="421"/>
        <v>0.43560000000000004</v>
      </c>
      <c r="H662" s="12">
        <f t="shared" si="422"/>
        <v>576840.25</v>
      </c>
      <c r="I662" s="12">
        <f t="shared" si="423"/>
        <v>101442.25</v>
      </c>
      <c r="J662" s="12">
        <f t="shared" si="424"/>
        <v>48620.25</v>
      </c>
      <c r="K662" s="12">
        <f t="shared" si="425"/>
        <v>12.25</v>
      </c>
      <c r="L662" s="12">
        <f t="shared" si="426"/>
        <v>229.82560000000001</v>
      </c>
      <c r="M662" s="12">
        <f t="shared" si="411"/>
        <v>501.27000000000004</v>
      </c>
      <c r="N662" s="12">
        <f t="shared" si="427"/>
        <v>210.21</v>
      </c>
      <c r="O662" s="15">
        <f t="shared" si="428"/>
        <v>145.53</v>
      </c>
      <c r="P662" s="12">
        <f t="shared" si="412"/>
        <v>2.31</v>
      </c>
      <c r="Q662" s="12">
        <f t="shared" si="429"/>
        <v>241900.75</v>
      </c>
      <c r="R662" s="12">
        <f t="shared" si="413"/>
        <v>167469.75</v>
      </c>
      <c r="S662" s="12">
        <f t="shared" si="414"/>
        <v>2658.25</v>
      </c>
      <c r="T662" s="12">
        <f t="shared" si="430"/>
        <v>70229.25</v>
      </c>
      <c r="U662" s="12">
        <f t="shared" si="431"/>
        <v>1114.75</v>
      </c>
      <c r="V662" s="12">
        <f t="shared" si="415"/>
        <v>771.75</v>
      </c>
      <c r="W662" s="15">
        <f t="shared" si="432"/>
        <v>10.005600000000001</v>
      </c>
      <c r="X662" s="12">
        <f t="shared" si="416"/>
        <v>11514.02</v>
      </c>
      <c r="Y662" s="12">
        <f t="shared" si="433"/>
        <v>4828.46</v>
      </c>
      <c r="Z662" s="12">
        <f t="shared" si="417"/>
        <v>3342.78</v>
      </c>
      <c r="AA662" s="12">
        <f t="shared" si="418"/>
        <v>53.06</v>
      </c>
      <c r="AB662" s="12">
        <f t="shared" si="419"/>
        <v>14.093729651530335</v>
      </c>
      <c r="AC662" s="15">
        <f t="shared" si="420"/>
        <v>1.066270348469665</v>
      </c>
      <c r="AD662" s="15">
        <f t="shared" si="434"/>
        <v>-7.1471953124999708</v>
      </c>
      <c r="AE662" s="15">
        <f t="shared" si="435"/>
        <v>1.1369324560256207</v>
      </c>
      <c r="AF662" s="15">
        <f t="shared" si="436"/>
        <v>51.082400835021552</v>
      </c>
      <c r="AG662" s="15">
        <f t="shared" si="437"/>
        <v>7.0334455703803755E-2</v>
      </c>
      <c r="AH662" s="15">
        <f t="shared" si="438"/>
        <v>7.0334455703803755E-2</v>
      </c>
      <c r="AI662" s="15">
        <f t="shared" si="439"/>
        <v>7.0334455703803753</v>
      </c>
      <c r="AJ662" s="7"/>
    </row>
    <row r="663" spans="1:36" x14ac:dyDescent="0.3">
      <c r="A663" s="14">
        <v>0.66</v>
      </c>
      <c r="B663" s="14">
        <v>759.5</v>
      </c>
      <c r="C663" s="14">
        <v>318.5</v>
      </c>
      <c r="D663" s="14">
        <v>220.5</v>
      </c>
      <c r="E663" s="14">
        <v>3.5</v>
      </c>
      <c r="F663" s="14">
        <v>15.18</v>
      </c>
      <c r="G663" s="12">
        <f t="shared" si="421"/>
        <v>0.43560000000000004</v>
      </c>
      <c r="H663" s="12">
        <f t="shared" si="422"/>
        <v>576840.25</v>
      </c>
      <c r="I663" s="12">
        <f t="shared" si="423"/>
        <v>101442.25</v>
      </c>
      <c r="J663" s="12">
        <f t="shared" si="424"/>
        <v>48620.25</v>
      </c>
      <c r="K663" s="12">
        <f t="shared" si="425"/>
        <v>12.25</v>
      </c>
      <c r="L663" s="12">
        <f t="shared" si="426"/>
        <v>230.4324</v>
      </c>
      <c r="M663" s="12">
        <f t="shared" si="411"/>
        <v>501.27000000000004</v>
      </c>
      <c r="N663" s="12">
        <f t="shared" si="427"/>
        <v>210.21</v>
      </c>
      <c r="O663" s="15">
        <f t="shared" si="428"/>
        <v>145.53</v>
      </c>
      <c r="P663" s="12">
        <f t="shared" si="412"/>
        <v>2.31</v>
      </c>
      <c r="Q663" s="12">
        <f t="shared" si="429"/>
        <v>241900.75</v>
      </c>
      <c r="R663" s="12">
        <f t="shared" si="413"/>
        <v>167469.75</v>
      </c>
      <c r="S663" s="12">
        <f t="shared" si="414"/>
        <v>2658.25</v>
      </c>
      <c r="T663" s="12">
        <f t="shared" si="430"/>
        <v>70229.25</v>
      </c>
      <c r="U663" s="12">
        <f t="shared" si="431"/>
        <v>1114.75</v>
      </c>
      <c r="V663" s="12">
        <f t="shared" si="415"/>
        <v>771.75</v>
      </c>
      <c r="W663" s="15">
        <f t="shared" si="432"/>
        <v>10.018800000000001</v>
      </c>
      <c r="X663" s="12">
        <f t="shared" si="416"/>
        <v>11529.21</v>
      </c>
      <c r="Y663" s="12">
        <f t="shared" si="433"/>
        <v>4834.83</v>
      </c>
      <c r="Z663" s="12">
        <f t="shared" si="417"/>
        <v>3347.19</v>
      </c>
      <c r="AA663" s="12">
        <f t="shared" si="418"/>
        <v>53.129999999999995</v>
      </c>
      <c r="AB663" s="12">
        <f t="shared" si="419"/>
        <v>14.093729651530335</v>
      </c>
      <c r="AC663" s="15">
        <f t="shared" si="420"/>
        <v>1.0862703484696645</v>
      </c>
      <c r="AD663" s="15">
        <f t="shared" si="434"/>
        <v>-7.1271953124999712</v>
      </c>
      <c r="AE663" s="15">
        <f t="shared" si="435"/>
        <v>1.1799832699644064</v>
      </c>
      <c r="AF663" s="15">
        <f t="shared" si="436"/>
        <v>50.796913022521565</v>
      </c>
      <c r="AG663" s="15">
        <f t="shared" si="437"/>
        <v>7.1559311493390287E-2</v>
      </c>
      <c r="AH663" s="15">
        <f t="shared" si="438"/>
        <v>7.1559311493390287E-2</v>
      </c>
      <c r="AI663" s="15">
        <f t="shared" si="439"/>
        <v>7.155931149339029</v>
      </c>
      <c r="AJ663" s="7"/>
    </row>
    <row r="664" spans="1:36" x14ac:dyDescent="0.3">
      <c r="A664" s="14">
        <v>0.66</v>
      </c>
      <c r="B664" s="14">
        <v>759.5</v>
      </c>
      <c r="C664" s="14">
        <v>318.5</v>
      </c>
      <c r="D664" s="14">
        <v>220.5</v>
      </c>
      <c r="E664" s="14">
        <v>3.5</v>
      </c>
      <c r="F664" s="14">
        <v>14.72</v>
      </c>
      <c r="G664" s="12">
        <f t="shared" si="421"/>
        <v>0.43560000000000004</v>
      </c>
      <c r="H664" s="12">
        <f t="shared" si="422"/>
        <v>576840.25</v>
      </c>
      <c r="I664" s="12">
        <f t="shared" si="423"/>
        <v>101442.25</v>
      </c>
      <c r="J664" s="12">
        <f t="shared" si="424"/>
        <v>48620.25</v>
      </c>
      <c r="K664" s="12">
        <f t="shared" si="425"/>
        <v>12.25</v>
      </c>
      <c r="L664" s="12">
        <f t="shared" si="426"/>
        <v>216.67840000000001</v>
      </c>
      <c r="M664" s="12">
        <f t="shared" si="411"/>
        <v>501.27000000000004</v>
      </c>
      <c r="N664" s="12">
        <f t="shared" si="427"/>
        <v>210.21</v>
      </c>
      <c r="O664" s="15">
        <f t="shared" si="428"/>
        <v>145.53</v>
      </c>
      <c r="P664" s="12">
        <f t="shared" si="412"/>
        <v>2.31</v>
      </c>
      <c r="Q664" s="12">
        <f t="shared" si="429"/>
        <v>241900.75</v>
      </c>
      <c r="R664" s="12">
        <f t="shared" si="413"/>
        <v>167469.75</v>
      </c>
      <c r="S664" s="12">
        <f t="shared" si="414"/>
        <v>2658.25</v>
      </c>
      <c r="T664" s="12">
        <f t="shared" si="430"/>
        <v>70229.25</v>
      </c>
      <c r="U664" s="12">
        <f t="shared" si="431"/>
        <v>1114.75</v>
      </c>
      <c r="V664" s="12">
        <f t="shared" si="415"/>
        <v>771.75</v>
      </c>
      <c r="W664" s="15">
        <f t="shared" si="432"/>
        <v>9.7152000000000012</v>
      </c>
      <c r="X664" s="12">
        <f t="shared" si="416"/>
        <v>11179.84</v>
      </c>
      <c r="Y664" s="12">
        <f t="shared" si="433"/>
        <v>4688.3200000000006</v>
      </c>
      <c r="Z664" s="12">
        <f t="shared" si="417"/>
        <v>3245.76</v>
      </c>
      <c r="AA664" s="12">
        <f t="shared" si="418"/>
        <v>51.52</v>
      </c>
      <c r="AB664" s="12">
        <f t="shared" si="419"/>
        <v>14.093729651530335</v>
      </c>
      <c r="AC664" s="15">
        <f t="shared" si="420"/>
        <v>0.62627034846966545</v>
      </c>
      <c r="AD664" s="15">
        <f t="shared" si="434"/>
        <v>-7.5871953124999703</v>
      </c>
      <c r="AE664" s="15">
        <f t="shared" si="435"/>
        <v>0.3922145493723162</v>
      </c>
      <c r="AF664" s="15">
        <f t="shared" si="436"/>
        <v>57.565532710021522</v>
      </c>
      <c r="AG664" s="15">
        <f t="shared" si="437"/>
        <v>4.2545539977558791E-2</v>
      </c>
      <c r="AH664" s="15">
        <f t="shared" si="438"/>
        <v>4.2545539977558791E-2</v>
      </c>
      <c r="AI664" s="15">
        <f t="shared" si="439"/>
        <v>4.2545539977558793</v>
      </c>
      <c r="AJ664" s="7"/>
    </row>
    <row r="665" spans="1:36" x14ac:dyDescent="0.3">
      <c r="A665" s="14">
        <v>0.66</v>
      </c>
      <c r="B665" s="14">
        <v>759.5</v>
      </c>
      <c r="C665" s="14">
        <v>318.5</v>
      </c>
      <c r="D665" s="14">
        <v>220.5</v>
      </c>
      <c r="E665" s="14">
        <v>3.5</v>
      </c>
      <c r="F665" s="14">
        <v>14.9</v>
      </c>
      <c r="G665" s="12">
        <f t="shared" si="421"/>
        <v>0.43560000000000004</v>
      </c>
      <c r="H665" s="12">
        <f t="shared" si="422"/>
        <v>576840.25</v>
      </c>
      <c r="I665" s="12">
        <f t="shared" si="423"/>
        <v>101442.25</v>
      </c>
      <c r="J665" s="12">
        <f t="shared" si="424"/>
        <v>48620.25</v>
      </c>
      <c r="K665" s="12">
        <f t="shared" si="425"/>
        <v>12.25</v>
      </c>
      <c r="L665" s="12">
        <f t="shared" si="426"/>
        <v>222.01000000000002</v>
      </c>
      <c r="M665" s="12">
        <f t="shared" si="411"/>
        <v>501.27000000000004</v>
      </c>
      <c r="N665" s="12">
        <f t="shared" si="427"/>
        <v>210.21</v>
      </c>
      <c r="O665" s="15">
        <f t="shared" si="428"/>
        <v>145.53</v>
      </c>
      <c r="P665" s="12">
        <f t="shared" si="412"/>
        <v>2.31</v>
      </c>
      <c r="Q665" s="12">
        <f t="shared" si="429"/>
        <v>241900.75</v>
      </c>
      <c r="R665" s="12">
        <f t="shared" si="413"/>
        <v>167469.75</v>
      </c>
      <c r="S665" s="12">
        <f t="shared" si="414"/>
        <v>2658.25</v>
      </c>
      <c r="T665" s="12">
        <f t="shared" si="430"/>
        <v>70229.25</v>
      </c>
      <c r="U665" s="12">
        <f t="shared" si="431"/>
        <v>1114.75</v>
      </c>
      <c r="V665" s="12">
        <f t="shared" si="415"/>
        <v>771.75</v>
      </c>
      <c r="W665" s="15">
        <f t="shared" si="432"/>
        <v>9.8340000000000014</v>
      </c>
      <c r="X665" s="12">
        <f t="shared" si="416"/>
        <v>11316.550000000001</v>
      </c>
      <c r="Y665" s="12">
        <f t="shared" si="433"/>
        <v>4745.6500000000005</v>
      </c>
      <c r="Z665" s="12">
        <f t="shared" si="417"/>
        <v>3285.4500000000003</v>
      </c>
      <c r="AA665" s="12">
        <f t="shared" si="418"/>
        <v>52.15</v>
      </c>
      <c r="AB665" s="12">
        <f t="shared" si="419"/>
        <v>14.093729651530335</v>
      </c>
      <c r="AC665" s="15">
        <f t="shared" si="420"/>
        <v>0.80627034846966517</v>
      </c>
      <c r="AD665" s="15">
        <f t="shared" si="434"/>
        <v>-7.4071953124999705</v>
      </c>
      <c r="AE665" s="15">
        <f t="shared" si="435"/>
        <v>0.65007187482139528</v>
      </c>
      <c r="AF665" s="15">
        <f t="shared" si="436"/>
        <v>54.866542397521535</v>
      </c>
      <c r="AG665" s="15">
        <f t="shared" si="437"/>
        <v>5.4112103924138601E-2</v>
      </c>
      <c r="AH665" s="15">
        <f t="shared" si="438"/>
        <v>5.4112103924138601E-2</v>
      </c>
      <c r="AI665" s="15">
        <f t="shared" si="439"/>
        <v>5.4112103924138601</v>
      </c>
      <c r="AJ665" s="7"/>
    </row>
    <row r="666" spans="1:36" x14ac:dyDescent="0.3">
      <c r="A666" s="14">
        <v>0.64</v>
      </c>
      <c r="B666" s="14">
        <v>784</v>
      </c>
      <c r="C666" s="14">
        <v>343</v>
      </c>
      <c r="D666" s="14">
        <v>220.5</v>
      </c>
      <c r="E666" s="14">
        <v>3.5</v>
      </c>
      <c r="F666" s="14">
        <v>18.48</v>
      </c>
      <c r="G666" s="12">
        <f t="shared" si="421"/>
        <v>0.40960000000000002</v>
      </c>
      <c r="H666" s="12">
        <f t="shared" si="422"/>
        <v>614656</v>
      </c>
      <c r="I666" s="12">
        <f t="shared" si="423"/>
        <v>117649</v>
      </c>
      <c r="J666" s="12">
        <f t="shared" si="424"/>
        <v>48620.25</v>
      </c>
      <c r="K666" s="12">
        <f t="shared" si="425"/>
        <v>12.25</v>
      </c>
      <c r="L666" s="12">
        <f t="shared" si="426"/>
        <v>341.5104</v>
      </c>
      <c r="M666" s="12">
        <f t="shared" si="411"/>
        <v>501.76</v>
      </c>
      <c r="N666" s="12">
        <f t="shared" si="427"/>
        <v>219.52</v>
      </c>
      <c r="O666" s="15">
        <f t="shared" si="428"/>
        <v>141.12</v>
      </c>
      <c r="P666" s="12">
        <f t="shared" si="412"/>
        <v>2.2400000000000002</v>
      </c>
      <c r="Q666" s="12">
        <f t="shared" si="429"/>
        <v>268912</v>
      </c>
      <c r="R666" s="12">
        <f t="shared" si="413"/>
        <v>172872</v>
      </c>
      <c r="S666" s="12">
        <f t="shared" si="414"/>
        <v>2744</v>
      </c>
      <c r="T666" s="12">
        <f t="shared" si="430"/>
        <v>75631.5</v>
      </c>
      <c r="U666" s="12">
        <f t="shared" si="431"/>
        <v>1200.5</v>
      </c>
      <c r="V666" s="12">
        <f t="shared" si="415"/>
        <v>771.75</v>
      </c>
      <c r="W666" s="15">
        <f t="shared" si="432"/>
        <v>11.827200000000001</v>
      </c>
      <c r="X666" s="12">
        <f t="shared" si="416"/>
        <v>14488.32</v>
      </c>
      <c r="Y666" s="12">
        <f t="shared" si="433"/>
        <v>6338.64</v>
      </c>
      <c r="Z666" s="12">
        <f t="shared" si="417"/>
        <v>4074.84</v>
      </c>
      <c r="AA666" s="12">
        <f t="shared" si="418"/>
        <v>64.680000000000007</v>
      </c>
      <c r="AB666" s="12">
        <f t="shared" si="419"/>
        <v>14.740532780900818</v>
      </c>
      <c r="AC666" s="15">
        <f t="shared" si="420"/>
        <v>3.7394672190991827</v>
      </c>
      <c r="AD666" s="15">
        <f t="shared" si="434"/>
        <v>-3.8271953124999705</v>
      </c>
      <c r="AE666" s="15">
        <f t="shared" si="435"/>
        <v>13.983615082717375</v>
      </c>
      <c r="AF666" s="15">
        <f t="shared" si="436"/>
        <v>14.647423960021747</v>
      </c>
      <c r="AG666" s="15">
        <f t="shared" si="437"/>
        <v>0.20235212224562676</v>
      </c>
      <c r="AH666" s="15">
        <f t="shared" si="438"/>
        <v>0.20235212224562676</v>
      </c>
      <c r="AI666" s="15">
        <f t="shared" si="439"/>
        <v>20.235212224562677</v>
      </c>
      <c r="AJ666" s="7"/>
    </row>
    <row r="667" spans="1:36" x14ac:dyDescent="0.3">
      <c r="A667" s="14">
        <v>0.64</v>
      </c>
      <c r="B667" s="14">
        <v>784</v>
      </c>
      <c r="C667" s="14">
        <v>343</v>
      </c>
      <c r="D667" s="14">
        <v>220.5</v>
      </c>
      <c r="E667" s="14">
        <v>3.5</v>
      </c>
      <c r="F667" s="14">
        <v>18.71</v>
      </c>
      <c r="G667" s="12">
        <f t="shared" si="421"/>
        <v>0.40960000000000002</v>
      </c>
      <c r="H667" s="12">
        <f t="shared" si="422"/>
        <v>614656</v>
      </c>
      <c r="I667" s="12">
        <f t="shared" si="423"/>
        <v>117649</v>
      </c>
      <c r="J667" s="12">
        <f t="shared" si="424"/>
        <v>48620.25</v>
      </c>
      <c r="K667" s="12">
        <f t="shared" si="425"/>
        <v>12.25</v>
      </c>
      <c r="L667" s="12">
        <f t="shared" si="426"/>
        <v>350.06410000000005</v>
      </c>
      <c r="M667" s="12">
        <f t="shared" si="411"/>
        <v>501.76</v>
      </c>
      <c r="N667" s="12">
        <f t="shared" si="427"/>
        <v>219.52</v>
      </c>
      <c r="O667" s="15">
        <f t="shared" si="428"/>
        <v>141.12</v>
      </c>
      <c r="P667" s="12">
        <f t="shared" si="412"/>
        <v>2.2400000000000002</v>
      </c>
      <c r="Q667" s="12">
        <f t="shared" si="429"/>
        <v>268912</v>
      </c>
      <c r="R667" s="12">
        <f t="shared" si="413"/>
        <v>172872</v>
      </c>
      <c r="S667" s="12">
        <f t="shared" si="414"/>
        <v>2744</v>
      </c>
      <c r="T667" s="12">
        <f t="shared" si="430"/>
        <v>75631.5</v>
      </c>
      <c r="U667" s="12">
        <f t="shared" si="431"/>
        <v>1200.5</v>
      </c>
      <c r="V667" s="12">
        <f t="shared" si="415"/>
        <v>771.75</v>
      </c>
      <c r="W667" s="15">
        <f t="shared" si="432"/>
        <v>11.974400000000001</v>
      </c>
      <c r="X667" s="12">
        <f t="shared" si="416"/>
        <v>14668.640000000001</v>
      </c>
      <c r="Y667" s="12">
        <f t="shared" si="433"/>
        <v>6417.5300000000007</v>
      </c>
      <c r="Z667" s="12">
        <f t="shared" si="417"/>
        <v>4125.5550000000003</v>
      </c>
      <c r="AA667" s="12">
        <f t="shared" si="418"/>
        <v>65.484999999999999</v>
      </c>
      <c r="AB667" s="12">
        <f t="shared" si="419"/>
        <v>14.740532780900818</v>
      </c>
      <c r="AC667" s="15">
        <f t="shared" si="420"/>
        <v>3.9694672190991831</v>
      </c>
      <c r="AD667" s="15">
        <f t="shared" si="434"/>
        <v>-3.59719531249997</v>
      </c>
      <c r="AE667" s="15">
        <f t="shared" si="435"/>
        <v>15.756670003503002</v>
      </c>
      <c r="AF667" s="15">
        <f t="shared" si="436"/>
        <v>12.939814116271757</v>
      </c>
      <c r="AG667" s="15">
        <f t="shared" si="437"/>
        <v>0.21215752106355867</v>
      </c>
      <c r="AH667" s="15">
        <f t="shared" si="438"/>
        <v>0.21215752106355867</v>
      </c>
      <c r="AI667" s="15">
        <f t="shared" si="439"/>
        <v>21.215752106355868</v>
      </c>
      <c r="AJ667" s="7"/>
    </row>
    <row r="668" spans="1:36" x14ac:dyDescent="0.3">
      <c r="A668" s="14">
        <v>0.64</v>
      </c>
      <c r="B668" s="14">
        <v>784</v>
      </c>
      <c r="C668" s="14">
        <v>343</v>
      </c>
      <c r="D668" s="14">
        <v>220.5</v>
      </c>
      <c r="E668" s="14">
        <v>3.5</v>
      </c>
      <c r="F668" s="14">
        <v>18.48</v>
      </c>
      <c r="G668" s="12">
        <f t="shared" si="421"/>
        <v>0.40960000000000002</v>
      </c>
      <c r="H668" s="12">
        <f t="shared" si="422"/>
        <v>614656</v>
      </c>
      <c r="I668" s="12">
        <f t="shared" si="423"/>
        <v>117649</v>
      </c>
      <c r="J668" s="12">
        <f t="shared" si="424"/>
        <v>48620.25</v>
      </c>
      <c r="K668" s="12">
        <f t="shared" si="425"/>
        <v>12.25</v>
      </c>
      <c r="L668" s="12">
        <f t="shared" si="426"/>
        <v>341.5104</v>
      </c>
      <c r="M668" s="12">
        <f t="shared" si="411"/>
        <v>501.76</v>
      </c>
      <c r="N668" s="12">
        <f t="shared" si="427"/>
        <v>219.52</v>
      </c>
      <c r="O668" s="15">
        <f t="shared" si="428"/>
        <v>141.12</v>
      </c>
      <c r="P668" s="12">
        <f t="shared" si="412"/>
        <v>2.2400000000000002</v>
      </c>
      <c r="Q668" s="12">
        <f t="shared" si="429"/>
        <v>268912</v>
      </c>
      <c r="R668" s="12">
        <f t="shared" si="413"/>
        <v>172872</v>
      </c>
      <c r="S668" s="12">
        <f t="shared" si="414"/>
        <v>2744</v>
      </c>
      <c r="T668" s="12">
        <f t="shared" si="430"/>
        <v>75631.5</v>
      </c>
      <c r="U668" s="12">
        <f t="shared" si="431"/>
        <v>1200.5</v>
      </c>
      <c r="V668" s="12">
        <f t="shared" si="415"/>
        <v>771.75</v>
      </c>
      <c r="W668" s="15">
        <f t="shared" si="432"/>
        <v>11.827200000000001</v>
      </c>
      <c r="X668" s="12">
        <f t="shared" si="416"/>
        <v>14488.32</v>
      </c>
      <c r="Y668" s="12">
        <f t="shared" si="433"/>
        <v>6338.64</v>
      </c>
      <c r="Z668" s="12">
        <f t="shared" si="417"/>
        <v>4074.84</v>
      </c>
      <c r="AA668" s="12">
        <f t="shared" si="418"/>
        <v>64.680000000000007</v>
      </c>
      <c r="AB668" s="12">
        <f t="shared" si="419"/>
        <v>14.740532780900818</v>
      </c>
      <c r="AC668" s="15">
        <f t="shared" si="420"/>
        <v>3.7394672190991827</v>
      </c>
      <c r="AD668" s="15">
        <f t="shared" si="434"/>
        <v>-3.8271953124999705</v>
      </c>
      <c r="AE668" s="15">
        <f t="shared" si="435"/>
        <v>13.983615082717375</v>
      </c>
      <c r="AF668" s="15">
        <f t="shared" si="436"/>
        <v>14.647423960021747</v>
      </c>
      <c r="AG668" s="15">
        <f t="shared" si="437"/>
        <v>0.20235212224562676</v>
      </c>
      <c r="AH668" s="15">
        <f t="shared" si="438"/>
        <v>0.20235212224562676</v>
      </c>
      <c r="AI668" s="15">
        <f t="shared" si="439"/>
        <v>20.235212224562677</v>
      </c>
      <c r="AJ668" s="7"/>
    </row>
    <row r="669" spans="1:36" x14ac:dyDescent="0.3">
      <c r="A669" s="14">
        <v>0.64</v>
      </c>
      <c r="B669" s="14">
        <v>784</v>
      </c>
      <c r="C669" s="14">
        <v>343</v>
      </c>
      <c r="D669" s="14">
        <v>220.5</v>
      </c>
      <c r="E669" s="14">
        <v>3.5</v>
      </c>
      <c r="F669" s="14">
        <v>18.46</v>
      </c>
      <c r="G669" s="12">
        <f t="shared" si="421"/>
        <v>0.40960000000000002</v>
      </c>
      <c r="H669" s="12">
        <f t="shared" si="422"/>
        <v>614656</v>
      </c>
      <c r="I669" s="12">
        <f t="shared" si="423"/>
        <v>117649</v>
      </c>
      <c r="J669" s="12">
        <f t="shared" si="424"/>
        <v>48620.25</v>
      </c>
      <c r="K669" s="12">
        <f t="shared" si="425"/>
        <v>12.25</v>
      </c>
      <c r="L669" s="12">
        <f t="shared" si="426"/>
        <v>340.77160000000003</v>
      </c>
      <c r="M669" s="12">
        <f t="shared" si="411"/>
        <v>501.76</v>
      </c>
      <c r="N669" s="12">
        <f t="shared" si="427"/>
        <v>219.52</v>
      </c>
      <c r="O669" s="15">
        <f t="shared" si="428"/>
        <v>141.12</v>
      </c>
      <c r="P669" s="12">
        <f t="shared" si="412"/>
        <v>2.2400000000000002</v>
      </c>
      <c r="Q669" s="12">
        <f t="shared" si="429"/>
        <v>268912</v>
      </c>
      <c r="R669" s="12">
        <f t="shared" si="413"/>
        <v>172872</v>
      </c>
      <c r="S669" s="12">
        <f t="shared" si="414"/>
        <v>2744</v>
      </c>
      <c r="T669" s="12">
        <f t="shared" si="430"/>
        <v>75631.5</v>
      </c>
      <c r="U669" s="12">
        <f t="shared" si="431"/>
        <v>1200.5</v>
      </c>
      <c r="V669" s="12">
        <f t="shared" si="415"/>
        <v>771.75</v>
      </c>
      <c r="W669" s="15">
        <f t="shared" si="432"/>
        <v>11.814400000000001</v>
      </c>
      <c r="X669" s="12">
        <f t="shared" si="416"/>
        <v>14472.640000000001</v>
      </c>
      <c r="Y669" s="12">
        <f t="shared" si="433"/>
        <v>6331.7800000000007</v>
      </c>
      <c r="Z669" s="12">
        <f t="shared" si="417"/>
        <v>4070.4300000000003</v>
      </c>
      <c r="AA669" s="12">
        <f t="shared" si="418"/>
        <v>64.61</v>
      </c>
      <c r="AB669" s="12">
        <f t="shared" si="419"/>
        <v>14.740532780900818</v>
      </c>
      <c r="AC669" s="15">
        <f t="shared" si="420"/>
        <v>3.7194672190991831</v>
      </c>
      <c r="AD669" s="15">
        <f t="shared" si="434"/>
        <v>-3.84719531249997</v>
      </c>
      <c r="AE669" s="15">
        <f t="shared" si="435"/>
        <v>13.834436393953411</v>
      </c>
      <c r="AF669" s="15">
        <f t="shared" si="436"/>
        <v>14.800911772521742</v>
      </c>
      <c r="AG669" s="15">
        <f t="shared" si="437"/>
        <v>0.20148793169551371</v>
      </c>
      <c r="AH669" s="15">
        <f t="shared" si="438"/>
        <v>0.20148793169551371</v>
      </c>
      <c r="AI669" s="15">
        <f t="shared" si="439"/>
        <v>20.148793169551372</v>
      </c>
      <c r="AJ669" s="7"/>
    </row>
    <row r="670" spans="1:36" x14ac:dyDescent="0.3">
      <c r="A670" s="14">
        <v>0.62</v>
      </c>
      <c r="B670" s="14">
        <v>808.5</v>
      </c>
      <c r="C670" s="14">
        <v>367.5</v>
      </c>
      <c r="D670" s="14">
        <v>220.5</v>
      </c>
      <c r="E670" s="14">
        <v>3.5</v>
      </c>
      <c r="F670" s="14">
        <v>16.47</v>
      </c>
      <c r="G670" s="12">
        <f t="shared" si="421"/>
        <v>0.38440000000000002</v>
      </c>
      <c r="H670" s="12">
        <f t="shared" si="422"/>
        <v>653672.25</v>
      </c>
      <c r="I670" s="12">
        <f t="shared" si="423"/>
        <v>135056.25</v>
      </c>
      <c r="J670" s="12">
        <f t="shared" si="424"/>
        <v>48620.25</v>
      </c>
      <c r="K670" s="12">
        <f t="shared" si="425"/>
        <v>12.25</v>
      </c>
      <c r="L670" s="12">
        <f t="shared" si="426"/>
        <v>271.26089999999994</v>
      </c>
      <c r="M670" s="12">
        <f t="shared" si="411"/>
        <v>501.27</v>
      </c>
      <c r="N670" s="12">
        <f t="shared" si="427"/>
        <v>227.85</v>
      </c>
      <c r="O670" s="15">
        <f t="shared" si="428"/>
        <v>136.71</v>
      </c>
      <c r="P670" s="12">
        <f t="shared" si="412"/>
        <v>2.17</v>
      </c>
      <c r="Q670" s="12">
        <f t="shared" si="429"/>
        <v>297123.75</v>
      </c>
      <c r="R670" s="12">
        <f t="shared" si="413"/>
        <v>178274.25</v>
      </c>
      <c r="S670" s="12">
        <f t="shared" si="414"/>
        <v>2829.75</v>
      </c>
      <c r="T670" s="12">
        <f t="shared" si="430"/>
        <v>81033.75</v>
      </c>
      <c r="U670" s="12">
        <f t="shared" si="431"/>
        <v>1286.25</v>
      </c>
      <c r="V670" s="12">
        <f t="shared" si="415"/>
        <v>771.75</v>
      </c>
      <c r="W670" s="15">
        <f t="shared" si="432"/>
        <v>10.211399999999999</v>
      </c>
      <c r="X670" s="12">
        <f t="shared" si="416"/>
        <v>13315.994999999999</v>
      </c>
      <c r="Y670" s="12">
        <f t="shared" si="433"/>
        <v>6052.7249999999995</v>
      </c>
      <c r="Z670" s="12">
        <f t="shared" si="417"/>
        <v>3631.6349999999998</v>
      </c>
      <c r="AA670" s="12">
        <f t="shared" si="418"/>
        <v>57.644999999999996</v>
      </c>
      <c r="AB670" s="12">
        <f t="shared" si="419"/>
        <v>15.387335910271528</v>
      </c>
      <c r="AC670" s="15">
        <f t="shared" si="420"/>
        <v>1.0826640897284712</v>
      </c>
      <c r="AD670" s="15">
        <f t="shared" si="434"/>
        <v>-5.837195312499972</v>
      </c>
      <c r="AE670" s="15">
        <f t="shared" si="435"/>
        <v>1.172161531187579</v>
      </c>
      <c r="AF670" s="15">
        <f t="shared" si="436"/>
        <v>34.072849116271648</v>
      </c>
      <c r="AG670" s="15">
        <f t="shared" si="437"/>
        <v>6.5735524573677664E-2</v>
      </c>
      <c r="AH670" s="15">
        <f t="shared" si="438"/>
        <v>6.5735524573677664E-2</v>
      </c>
      <c r="AI670" s="15">
        <f t="shared" si="439"/>
        <v>6.5735524573677662</v>
      </c>
      <c r="AJ670" s="7"/>
    </row>
    <row r="671" spans="1:36" x14ac:dyDescent="0.3">
      <c r="A671" s="14">
        <v>0.62</v>
      </c>
      <c r="B671" s="14">
        <v>808.5</v>
      </c>
      <c r="C671" s="14">
        <v>367.5</v>
      </c>
      <c r="D671" s="14">
        <v>220.5</v>
      </c>
      <c r="E671" s="14">
        <v>3.5</v>
      </c>
      <c r="F671" s="14">
        <v>16.350000000000001</v>
      </c>
      <c r="G671" s="12">
        <f t="shared" si="421"/>
        <v>0.38440000000000002</v>
      </c>
      <c r="H671" s="12">
        <f t="shared" si="422"/>
        <v>653672.25</v>
      </c>
      <c r="I671" s="12">
        <f t="shared" si="423"/>
        <v>135056.25</v>
      </c>
      <c r="J671" s="12">
        <f t="shared" si="424"/>
        <v>48620.25</v>
      </c>
      <c r="K671" s="12">
        <f t="shared" si="425"/>
        <v>12.25</v>
      </c>
      <c r="L671" s="12">
        <f t="shared" si="426"/>
        <v>267.32250000000005</v>
      </c>
      <c r="M671" s="12">
        <f t="shared" si="411"/>
        <v>501.27</v>
      </c>
      <c r="N671" s="12">
        <f t="shared" si="427"/>
        <v>227.85</v>
      </c>
      <c r="O671" s="15">
        <f t="shared" si="428"/>
        <v>136.71</v>
      </c>
      <c r="P671" s="12">
        <f t="shared" si="412"/>
        <v>2.17</v>
      </c>
      <c r="Q671" s="12">
        <f t="shared" si="429"/>
        <v>297123.75</v>
      </c>
      <c r="R671" s="12">
        <f t="shared" si="413"/>
        <v>178274.25</v>
      </c>
      <c r="S671" s="12">
        <f t="shared" si="414"/>
        <v>2829.75</v>
      </c>
      <c r="T671" s="12">
        <f t="shared" si="430"/>
        <v>81033.75</v>
      </c>
      <c r="U671" s="12">
        <f t="shared" si="431"/>
        <v>1286.25</v>
      </c>
      <c r="V671" s="12">
        <f t="shared" si="415"/>
        <v>771.75</v>
      </c>
      <c r="W671" s="15">
        <f t="shared" si="432"/>
        <v>10.137</v>
      </c>
      <c r="X671" s="12">
        <f t="shared" si="416"/>
        <v>13218.975</v>
      </c>
      <c r="Y671" s="12">
        <f t="shared" si="433"/>
        <v>6008.6250000000009</v>
      </c>
      <c r="Z671" s="12">
        <f t="shared" si="417"/>
        <v>3605.1750000000002</v>
      </c>
      <c r="AA671" s="12">
        <f t="shared" si="418"/>
        <v>57.225000000000009</v>
      </c>
      <c r="AB671" s="12">
        <f t="shared" si="419"/>
        <v>15.387335910271528</v>
      </c>
      <c r="AC671" s="15">
        <f t="shared" si="420"/>
        <v>0.96266408972847373</v>
      </c>
      <c r="AD671" s="15">
        <f t="shared" si="434"/>
        <v>-5.9571953124999695</v>
      </c>
      <c r="AE671" s="15">
        <f t="shared" si="435"/>
        <v>0.9267221496527509</v>
      </c>
      <c r="AF671" s="15">
        <f t="shared" si="436"/>
        <v>35.488175991271611</v>
      </c>
      <c r="AG671" s="15">
        <f t="shared" si="437"/>
        <v>5.8878537598071781E-2</v>
      </c>
      <c r="AH671" s="15">
        <f t="shared" si="438"/>
        <v>5.8878537598071781E-2</v>
      </c>
      <c r="AI671" s="15">
        <f t="shared" si="439"/>
        <v>5.8878537598071778</v>
      </c>
      <c r="AJ671" s="7"/>
    </row>
    <row r="672" spans="1:36" x14ac:dyDescent="0.3">
      <c r="A672" s="14">
        <v>0.62</v>
      </c>
      <c r="B672" s="14">
        <v>808.5</v>
      </c>
      <c r="C672" s="14">
        <v>367.5</v>
      </c>
      <c r="D672" s="14">
        <v>220.5</v>
      </c>
      <c r="E672" s="14">
        <v>3.5</v>
      </c>
      <c r="F672" s="14">
        <v>16.55</v>
      </c>
      <c r="G672" s="12">
        <f t="shared" si="421"/>
        <v>0.38440000000000002</v>
      </c>
      <c r="H672" s="12">
        <f t="shared" si="422"/>
        <v>653672.25</v>
      </c>
      <c r="I672" s="12">
        <f t="shared" si="423"/>
        <v>135056.25</v>
      </c>
      <c r="J672" s="12">
        <f t="shared" si="424"/>
        <v>48620.25</v>
      </c>
      <c r="K672" s="12">
        <f t="shared" si="425"/>
        <v>12.25</v>
      </c>
      <c r="L672" s="12">
        <f t="shared" si="426"/>
        <v>273.90250000000003</v>
      </c>
      <c r="M672" s="12">
        <f t="shared" si="411"/>
        <v>501.27</v>
      </c>
      <c r="N672" s="12">
        <f t="shared" si="427"/>
        <v>227.85</v>
      </c>
      <c r="O672" s="15">
        <f t="shared" si="428"/>
        <v>136.71</v>
      </c>
      <c r="P672" s="12">
        <f t="shared" si="412"/>
        <v>2.17</v>
      </c>
      <c r="Q672" s="12">
        <f t="shared" si="429"/>
        <v>297123.75</v>
      </c>
      <c r="R672" s="12">
        <f t="shared" si="413"/>
        <v>178274.25</v>
      </c>
      <c r="S672" s="12">
        <f t="shared" si="414"/>
        <v>2829.75</v>
      </c>
      <c r="T672" s="12">
        <f t="shared" si="430"/>
        <v>81033.75</v>
      </c>
      <c r="U672" s="12">
        <f t="shared" si="431"/>
        <v>1286.25</v>
      </c>
      <c r="V672" s="12">
        <f t="shared" si="415"/>
        <v>771.75</v>
      </c>
      <c r="W672" s="15">
        <f t="shared" si="432"/>
        <v>10.261000000000001</v>
      </c>
      <c r="X672" s="12">
        <f t="shared" si="416"/>
        <v>13380.675000000001</v>
      </c>
      <c r="Y672" s="12">
        <f t="shared" si="433"/>
        <v>6082.125</v>
      </c>
      <c r="Z672" s="12">
        <f t="shared" si="417"/>
        <v>3649.2750000000001</v>
      </c>
      <c r="AA672" s="12">
        <f t="shared" si="418"/>
        <v>57.925000000000004</v>
      </c>
      <c r="AB672" s="12">
        <f t="shared" si="419"/>
        <v>15.387335910271528</v>
      </c>
      <c r="AC672" s="15">
        <f t="shared" si="420"/>
        <v>1.162664089728473</v>
      </c>
      <c r="AD672" s="15">
        <f t="shared" si="434"/>
        <v>-5.7571953124999702</v>
      </c>
      <c r="AE672" s="15">
        <f t="shared" si="435"/>
        <v>1.3517877855441387</v>
      </c>
      <c r="AF672" s="15">
        <f t="shared" si="436"/>
        <v>33.145297866271626</v>
      </c>
      <c r="AG672" s="15">
        <f t="shared" si="437"/>
        <v>7.0251606630119215E-2</v>
      </c>
      <c r="AH672" s="15">
        <f t="shared" si="438"/>
        <v>7.0251606630119215E-2</v>
      </c>
      <c r="AI672" s="15">
        <f t="shared" si="439"/>
        <v>7.0251606630119214</v>
      </c>
      <c r="AJ672" s="7"/>
    </row>
    <row r="673" spans="1:36" x14ac:dyDescent="0.3">
      <c r="A673" s="14">
        <v>0.62</v>
      </c>
      <c r="B673" s="14">
        <v>808.5</v>
      </c>
      <c r="C673" s="14">
        <v>367.5</v>
      </c>
      <c r="D673" s="14">
        <v>220.5</v>
      </c>
      <c r="E673" s="14">
        <v>3.5</v>
      </c>
      <c r="F673" s="14">
        <v>16.739999999999998</v>
      </c>
      <c r="G673" s="12">
        <f t="shared" si="421"/>
        <v>0.38440000000000002</v>
      </c>
      <c r="H673" s="12">
        <f t="shared" si="422"/>
        <v>653672.25</v>
      </c>
      <c r="I673" s="12">
        <f t="shared" si="423"/>
        <v>135056.25</v>
      </c>
      <c r="J673" s="12">
        <f t="shared" si="424"/>
        <v>48620.25</v>
      </c>
      <c r="K673" s="12">
        <f t="shared" si="425"/>
        <v>12.25</v>
      </c>
      <c r="L673" s="12">
        <f t="shared" si="426"/>
        <v>280.22759999999994</v>
      </c>
      <c r="M673" s="12">
        <f t="shared" si="411"/>
        <v>501.27</v>
      </c>
      <c r="N673" s="12">
        <f t="shared" si="427"/>
        <v>227.85</v>
      </c>
      <c r="O673" s="15">
        <f t="shared" si="428"/>
        <v>136.71</v>
      </c>
      <c r="P673" s="12">
        <f t="shared" si="412"/>
        <v>2.17</v>
      </c>
      <c r="Q673" s="12">
        <f t="shared" si="429"/>
        <v>297123.75</v>
      </c>
      <c r="R673" s="12">
        <f t="shared" si="413"/>
        <v>178274.25</v>
      </c>
      <c r="S673" s="12">
        <f t="shared" si="414"/>
        <v>2829.75</v>
      </c>
      <c r="T673" s="12">
        <f t="shared" si="430"/>
        <v>81033.75</v>
      </c>
      <c r="U673" s="12">
        <f t="shared" si="431"/>
        <v>1286.25</v>
      </c>
      <c r="V673" s="12">
        <f t="shared" si="415"/>
        <v>771.75</v>
      </c>
      <c r="W673" s="15">
        <f t="shared" si="432"/>
        <v>10.378799999999998</v>
      </c>
      <c r="X673" s="12">
        <f t="shared" si="416"/>
        <v>13534.289999999999</v>
      </c>
      <c r="Y673" s="12">
        <f t="shared" si="433"/>
        <v>6151.95</v>
      </c>
      <c r="Z673" s="12">
        <f t="shared" si="417"/>
        <v>3691.1699999999996</v>
      </c>
      <c r="AA673" s="12">
        <f t="shared" si="418"/>
        <v>58.589999999999996</v>
      </c>
      <c r="AB673" s="12">
        <f t="shared" si="419"/>
        <v>15.387335910271528</v>
      </c>
      <c r="AC673" s="15">
        <f t="shared" si="420"/>
        <v>1.3526640897284707</v>
      </c>
      <c r="AD673" s="15">
        <f t="shared" si="434"/>
        <v>-5.5671953124999725</v>
      </c>
      <c r="AE673" s="15">
        <f t="shared" si="435"/>
        <v>1.8297001396409522</v>
      </c>
      <c r="AF673" s="15">
        <f t="shared" si="436"/>
        <v>30.993663647521664</v>
      </c>
      <c r="AG673" s="15">
        <f t="shared" si="437"/>
        <v>8.080430643539252E-2</v>
      </c>
      <c r="AH673" s="15">
        <f t="shared" si="438"/>
        <v>8.080430643539252E-2</v>
      </c>
      <c r="AI673" s="15">
        <f t="shared" si="439"/>
        <v>8.0804306435392519</v>
      </c>
      <c r="AJ673" s="7"/>
    </row>
    <row r="674" spans="1:36" x14ac:dyDescent="0.3">
      <c r="A674" s="14">
        <v>0.98</v>
      </c>
      <c r="B674" s="14">
        <v>514.5</v>
      </c>
      <c r="C674" s="14">
        <v>294</v>
      </c>
      <c r="D674" s="14">
        <v>110.25</v>
      </c>
      <c r="E674" s="14">
        <v>7</v>
      </c>
      <c r="F674" s="14">
        <v>32.85</v>
      </c>
      <c r="G674" s="12">
        <f t="shared" si="421"/>
        <v>0.96039999999999992</v>
      </c>
      <c r="H674" s="12">
        <f t="shared" si="422"/>
        <v>264710.25</v>
      </c>
      <c r="I674" s="12">
        <f t="shared" si="423"/>
        <v>86436</v>
      </c>
      <c r="J674" s="12">
        <f t="shared" si="424"/>
        <v>12155.0625</v>
      </c>
      <c r="K674" s="12">
        <f t="shared" si="425"/>
        <v>49</v>
      </c>
      <c r="L674" s="12">
        <f t="shared" si="426"/>
        <v>1079.1225000000002</v>
      </c>
      <c r="M674" s="12">
        <f t="shared" si="411"/>
        <v>504.21</v>
      </c>
      <c r="N674" s="12">
        <f t="shared" si="427"/>
        <v>288.12</v>
      </c>
      <c r="O674" s="15">
        <f t="shared" si="428"/>
        <v>108.045</v>
      </c>
      <c r="P674" s="12">
        <f t="shared" si="412"/>
        <v>6.8599999999999994</v>
      </c>
      <c r="Q674" s="12">
        <f t="shared" si="429"/>
        <v>151263</v>
      </c>
      <c r="R674" s="12">
        <f t="shared" si="413"/>
        <v>56723.625</v>
      </c>
      <c r="S674" s="12">
        <f t="shared" si="414"/>
        <v>3601.5</v>
      </c>
      <c r="T674" s="12">
        <f t="shared" si="430"/>
        <v>32413.5</v>
      </c>
      <c r="U674" s="12">
        <f t="shared" si="431"/>
        <v>2058</v>
      </c>
      <c r="V674" s="12">
        <f t="shared" si="415"/>
        <v>771.75</v>
      </c>
      <c r="W674" s="15">
        <f t="shared" si="432"/>
        <v>32.192999999999998</v>
      </c>
      <c r="X674" s="12">
        <f t="shared" si="416"/>
        <v>16901.325000000001</v>
      </c>
      <c r="Y674" s="12">
        <f t="shared" si="433"/>
        <v>9657.9</v>
      </c>
      <c r="Z674" s="12">
        <f t="shared" si="417"/>
        <v>3621.7125000000001</v>
      </c>
      <c r="AA674" s="12">
        <f t="shared" si="418"/>
        <v>229.95000000000002</v>
      </c>
      <c r="AB674" s="12">
        <f t="shared" si="419"/>
        <v>27.857040730900614</v>
      </c>
      <c r="AC674" s="15">
        <f t="shared" si="420"/>
        <v>4.9929592690993871</v>
      </c>
      <c r="AD674" s="15">
        <f t="shared" si="434"/>
        <v>10.542804687500031</v>
      </c>
      <c r="AE674" s="15">
        <f t="shared" si="435"/>
        <v>24.929642262885487</v>
      </c>
      <c r="AF674" s="15">
        <f t="shared" si="436"/>
        <v>111.15073067877262</v>
      </c>
      <c r="AG674" s="15">
        <f t="shared" si="437"/>
        <v>0.1519926718142888</v>
      </c>
      <c r="AH674" s="15">
        <f t="shared" si="438"/>
        <v>0.1519926718142888</v>
      </c>
      <c r="AI674" s="15">
        <f t="shared" si="439"/>
        <v>15.19926718142888</v>
      </c>
      <c r="AJ674" s="7"/>
    </row>
    <row r="675" spans="1:36" x14ac:dyDescent="0.3">
      <c r="A675" s="14">
        <v>0.98</v>
      </c>
      <c r="B675" s="14">
        <v>514.5</v>
      </c>
      <c r="C675" s="14">
        <v>294</v>
      </c>
      <c r="D675" s="14">
        <v>110.25</v>
      </c>
      <c r="E675" s="14">
        <v>7</v>
      </c>
      <c r="F675" s="14">
        <v>32.67</v>
      </c>
      <c r="G675" s="12">
        <f t="shared" si="421"/>
        <v>0.96039999999999992</v>
      </c>
      <c r="H675" s="12">
        <f t="shared" si="422"/>
        <v>264710.25</v>
      </c>
      <c r="I675" s="12">
        <f t="shared" si="423"/>
        <v>86436</v>
      </c>
      <c r="J675" s="12">
        <f t="shared" si="424"/>
        <v>12155.0625</v>
      </c>
      <c r="K675" s="12">
        <f t="shared" si="425"/>
        <v>49</v>
      </c>
      <c r="L675" s="12">
        <f t="shared" si="426"/>
        <v>1067.3289000000002</v>
      </c>
      <c r="M675" s="12">
        <f t="shared" si="411"/>
        <v>504.21</v>
      </c>
      <c r="N675" s="12">
        <f t="shared" si="427"/>
        <v>288.12</v>
      </c>
      <c r="O675" s="15">
        <f t="shared" si="428"/>
        <v>108.045</v>
      </c>
      <c r="P675" s="12">
        <f t="shared" si="412"/>
        <v>6.8599999999999994</v>
      </c>
      <c r="Q675" s="12">
        <f t="shared" si="429"/>
        <v>151263</v>
      </c>
      <c r="R675" s="12">
        <f t="shared" si="413"/>
        <v>56723.625</v>
      </c>
      <c r="S675" s="12">
        <f t="shared" si="414"/>
        <v>3601.5</v>
      </c>
      <c r="T675" s="12">
        <f t="shared" si="430"/>
        <v>32413.5</v>
      </c>
      <c r="U675" s="12">
        <f t="shared" si="431"/>
        <v>2058</v>
      </c>
      <c r="V675" s="12">
        <f t="shared" si="415"/>
        <v>771.75</v>
      </c>
      <c r="W675" s="15">
        <f t="shared" si="432"/>
        <v>32.016600000000004</v>
      </c>
      <c r="X675" s="12">
        <f t="shared" si="416"/>
        <v>16808.715</v>
      </c>
      <c r="Y675" s="12">
        <f t="shared" si="433"/>
        <v>9604.9800000000014</v>
      </c>
      <c r="Z675" s="12">
        <f t="shared" si="417"/>
        <v>3601.8675000000003</v>
      </c>
      <c r="AA675" s="12">
        <f t="shared" si="418"/>
        <v>228.69</v>
      </c>
      <c r="AB675" s="12">
        <f t="shared" si="419"/>
        <v>27.857040730900614</v>
      </c>
      <c r="AC675" s="15">
        <f t="shared" si="420"/>
        <v>4.8129592690993874</v>
      </c>
      <c r="AD675" s="15">
        <f t="shared" si="434"/>
        <v>10.362804687500031</v>
      </c>
      <c r="AE675" s="15">
        <f t="shared" si="435"/>
        <v>23.164576926009708</v>
      </c>
      <c r="AF675" s="15">
        <f t="shared" si="436"/>
        <v>107.38772099127262</v>
      </c>
      <c r="AG675" s="15">
        <f t="shared" si="437"/>
        <v>0.14732045513007</v>
      </c>
      <c r="AH675" s="15">
        <f t="shared" si="438"/>
        <v>0.14732045513007</v>
      </c>
      <c r="AI675" s="15">
        <f t="shared" si="439"/>
        <v>14.732045513007</v>
      </c>
      <c r="AJ675" s="7"/>
    </row>
    <row r="676" spans="1:36" x14ac:dyDescent="0.3">
      <c r="A676" s="14">
        <v>0.98</v>
      </c>
      <c r="B676" s="14">
        <v>514.5</v>
      </c>
      <c r="C676" s="14">
        <v>294</v>
      </c>
      <c r="D676" s="14">
        <v>110.25</v>
      </c>
      <c r="E676" s="14">
        <v>7</v>
      </c>
      <c r="F676" s="14">
        <v>32.21</v>
      </c>
      <c r="G676" s="12">
        <f t="shared" si="421"/>
        <v>0.96039999999999992</v>
      </c>
      <c r="H676" s="12">
        <f t="shared" si="422"/>
        <v>264710.25</v>
      </c>
      <c r="I676" s="12">
        <f t="shared" si="423"/>
        <v>86436</v>
      </c>
      <c r="J676" s="12">
        <f t="shared" si="424"/>
        <v>12155.0625</v>
      </c>
      <c r="K676" s="12">
        <f t="shared" si="425"/>
        <v>49</v>
      </c>
      <c r="L676" s="12">
        <f t="shared" si="426"/>
        <v>1037.4841000000001</v>
      </c>
      <c r="M676" s="12">
        <f t="shared" si="411"/>
        <v>504.21</v>
      </c>
      <c r="N676" s="12">
        <f t="shared" si="427"/>
        <v>288.12</v>
      </c>
      <c r="O676" s="15">
        <f t="shared" si="428"/>
        <v>108.045</v>
      </c>
      <c r="P676" s="12">
        <f t="shared" si="412"/>
        <v>6.8599999999999994</v>
      </c>
      <c r="Q676" s="12">
        <f t="shared" si="429"/>
        <v>151263</v>
      </c>
      <c r="R676" s="12">
        <f t="shared" si="413"/>
        <v>56723.625</v>
      </c>
      <c r="S676" s="12">
        <f t="shared" si="414"/>
        <v>3601.5</v>
      </c>
      <c r="T676" s="12">
        <f t="shared" si="430"/>
        <v>32413.5</v>
      </c>
      <c r="U676" s="12">
        <f t="shared" si="431"/>
        <v>2058</v>
      </c>
      <c r="V676" s="12">
        <f t="shared" si="415"/>
        <v>771.75</v>
      </c>
      <c r="W676" s="15">
        <f t="shared" si="432"/>
        <v>31.565799999999999</v>
      </c>
      <c r="X676" s="12">
        <f t="shared" si="416"/>
        <v>16572.045000000002</v>
      </c>
      <c r="Y676" s="12">
        <f t="shared" si="433"/>
        <v>9469.74</v>
      </c>
      <c r="Z676" s="12">
        <f t="shared" si="417"/>
        <v>3551.1525000000001</v>
      </c>
      <c r="AA676" s="12">
        <f t="shared" si="418"/>
        <v>225.47</v>
      </c>
      <c r="AB676" s="12">
        <f t="shared" si="419"/>
        <v>27.857040730900614</v>
      </c>
      <c r="AC676" s="15">
        <f t="shared" si="420"/>
        <v>4.3529592690993866</v>
      </c>
      <c r="AD676" s="15">
        <f t="shared" si="434"/>
        <v>9.90280468750003</v>
      </c>
      <c r="AE676" s="15">
        <f t="shared" si="435"/>
        <v>18.948254398438266</v>
      </c>
      <c r="AF676" s="15">
        <f t="shared" si="436"/>
        <v>98.065540678772564</v>
      </c>
      <c r="AG676" s="15">
        <f t="shared" si="437"/>
        <v>0.13514310056191825</v>
      </c>
      <c r="AH676" s="15">
        <f t="shared" si="438"/>
        <v>0.13514310056191825</v>
      </c>
      <c r="AI676" s="15">
        <f t="shared" si="439"/>
        <v>13.514310056191825</v>
      </c>
      <c r="AJ676" s="7"/>
    </row>
    <row r="677" spans="1:36" x14ac:dyDescent="0.3">
      <c r="A677" s="14">
        <v>0.98</v>
      </c>
      <c r="B677" s="14">
        <v>514.5</v>
      </c>
      <c r="C677" s="14">
        <v>294</v>
      </c>
      <c r="D677" s="14">
        <v>110.25</v>
      </c>
      <c r="E677" s="14">
        <v>7</v>
      </c>
      <c r="F677" s="14">
        <v>32.74</v>
      </c>
      <c r="G677" s="12">
        <f t="shared" si="421"/>
        <v>0.96039999999999992</v>
      </c>
      <c r="H677" s="12">
        <f t="shared" si="422"/>
        <v>264710.25</v>
      </c>
      <c r="I677" s="12">
        <f t="shared" si="423"/>
        <v>86436</v>
      </c>
      <c r="J677" s="12">
        <f t="shared" si="424"/>
        <v>12155.0625</v>
      </c>
      <c r="K677" s="12">
        <f t="shared" si="425"/>
        <v>49</v>
      </c>
      <c r="L677" s="12">
        <f t="shared" si="426"/>
        <v>1071.9076000000002</v>
      </c>
      <c r="M677" s="12">
        <f t="shared" si="411"/>
        <v>504.21</v>
      </c>
      <c r="N677" s="12">
        <f t="shared" si="427"/>
        <v>288.12</v>
      </c>
      <c r="O677" s="15">
        <f t="shared" si="428"/>
        <v>108.045</v>
      </c>
      <c r="P677" s="12">
        <f t="shared" si="412"/>
        <v>6.8599999999999994</v>
      </c>
      <c r="Q677" s="12">
        <f t="shared" si="429"/>
        <v>151263</v>
      </c>
      <c r="R677" s="12">
        <f t="shared" si="413"/>
        <v>56723.625</v>
      </c>
      <c r="S677" s="12">
        <f t="shared" si="414"/>
        <v>3601.5</v>
      </c>
      <c r="T677" s="12">
        <f t="shared" si="430"/>
        <v>32413.5</v>
      </c>
      <c r="U677" s="12">
        <f t="shared" si="431"/>
        <v>2058</v>
      </c>
      <c r="V677" s="12">
        <f t="shared" si="415"/>
        <v>771.75</v>
      </c>
      <c r="W677" s="15">
        <f t="shared" si="432"/>
        <v>32.0852</v>
      </c>
      <c r="X677" s="12">
        <f t="shared" si="416"/>
        <v>16844.73</v>
      </c>
      <c r="Y677" s="12">
        <f t="shared" si="433"/>
        <v>9625.5600000000013</v>
      </c>
      <c r="Z677" s="12">
        <f t="shared" si="417"/>
        <v>3609.585</v>
      </c>
      <c r="AA677" s="12">
        <f t="shared" si="418"/>
        <v>229.18</v>
      </c>
      <c r="AB677" s="12">
        <f t="shared" si="419"/>
        <v>27.857040730900614</v>
      </c>
      <c r="AC677" s="15">
        <f t="shared" si="420"/>
        <v>4.8829592690993877</v>
      </c>
      <c r="AD677" s="15">
        <f t="shared" si="434"/>
        <v>10.432804687500031</v>
      </c>
      <c r="AE677" s="15">
        <f t="shared" si="435"/>
        <v>23.843291223683625</v>
      </c>
      <c r="AF677" s="15">
        <f t="shared" si="436"/>
        <v>108.84341364752262</v>
      </c>
      <c r="AG677" s="15">
        <f t="shared" si="437"/>
        <v>0.14914353295966362</v>
      </c>
      <c r="AH677" s="15">
        <f t="shared" si="438"/>
        <v>0.14914353295966362</v>
      </c>
      <c r="AI677" s="15">
        <f t="shared" si="439"/>
        <v>14.914353295966363</v>
      </c>
      <c r="AJ677" s="7"/>
    </row>
    <row r="678" spans="1:36" x14ac:dyDescent="0.3">
      <c r="A678" s="14">
        <v>0.9</v>
      </c>
      <c r="B678" s="14">
        <v>563.5</v>
      </c>
      <c r="C678" s="14">
        <v>318.5</v>
      </c>
      <c r="D678" s="14">
        <v>122.5</v>
      </c>
      <c r="E678" s="14">
        <v>7</v>
      </c>
      <c r="F678" s="14">
        <v>36.450000000000003</v>
      </c>
      <c r="G678" s="12">
        <f t="shared" si="421"/>
        <v>0.81</v>
      </c>
      <c r="H678" s="12">
        <f t="shared" si="422"/>
        <v>317532.25</v>
      </c>
      <c r="I678" s="12">
        <f t="shared" si="423"/>
        <v>101442.25</v>
      </c>
      <c r="J678" s="12">
        <f t="shared" si="424"/>
        <v>15006.25</v>
      </c>
      <c r="K678" s="12">
        <f t="shared" si="425"/>
        <v>49</v>
      </c>
      <c r="L678" s="12">
        <f t="shared" si="426"/>
        <v>1328.6025000000002</v>
      </c>
      <c r="M678" s="12">
        <f t="shared" si="411"/>
        <v>507.15000000000003</v>
      </c>
      <c r="N678" s="12">
        <f t="shared" si="427"/>
        <v>286.65000000000003</v>
      </c>
      <c r="O678" s="15">
        <f t="shared" si="428"/>
        <v>110.25</v>
      </c>
      <c r="P678" s="12">
        <f t="shared" si="412"/>
        <v>6.3</v>
      </c>
      <c r="Q678" s="12">
        <f t="shared" si="429"/>
        <v>179474.75</v>
      </c>
      <c r="R678" s="12">
        <f t="shared" si="413"/>
        <v>69028.75</v>
      </c>
      <c r="S678" s="12">
        <f t="shared" si="414"/>
        <v>3944.5</v>
      </c>
      <c r="T678" s="12">
        <f t="shared" si="430"/>
        <v>39016.25</v>
      </c>
      <c r="U678" s="12">
        <f t="shared" si="431"/>
        <v>2229.5</v>
      </c>
      <c r="V678" s="12">
        <f t="shared" si="415"/>
        <v>857.5</v>
      </c>
      <c r="W678" s="15">
        <f t="shared" si="432"/>
        <v>32.805000000000007</v>
      </c>
      <c r="X678" s="12">
        <f t="shared" si="416"/>
        <v>20539.575000000001</v>
      </c>
      <c r="Y678" s="12">
        <f t="shared" si="433"/>
        <v>11609.325000000001</v>
      </c>
      <c r="Z678" s="12">
        <f t="shared" si="417"/>
        <v>4465.125</v>
      </c>
      <c r="AA678" s="12">
        <f t="shared" si="418"/>
        <v>255.15000000000003</v>
      </c>
      <c r="AB678" s="12">
        <f t="shared" si="419"/>
        <v>30.25166023978317</v>
      </c>
      <c r="AC678" s="15">
        <f t="shared" si="420"/>
        <v>6.1983397602168324</v>
      </c>
      <c r="AD678" s="15">
        <f t="shared" si="434"/>
        <v>14.142804687500032</v>
      </c>
      <c r="AE678" s="15">
        <f t="shared" si="435"/>
        <v>38.419415783084858</v>
      </c>
      <c r="AF678" s="15">
        <f t="shared" si="436"/>
        <v>200.01892442877286</v>
      </c>
      <c r="AG678" s="15">
        <f t="shared" si="437"/>
        <v>0.17005047353132599</v>
      </c>
      <c r="AH678" s="15">
        <f t="shared" si="438"/>
        <v>0.17005047353132599</v>
      </c>
      <c r="AI678" s="15">
        <f t="shared" si="439"/>
        <v>17.0050473531326</v>
      </c>
      <c r="AJ678" s="7"/>
    </row>
    <row r="679" spans="1:36" x14ac:dyDescent="0.3">
      <c r="A679" s="14">
        <v>0.9</v>
      </c>
      <c r="B679" s="14">
        <v>563.5</v>
      </c>
      <c r="C679" s="14">
        <v>318.5</v>
      </c>
      <c r="D679" s="14">
        <v>122.5</v>
      </c>
      <c r="E679" s="14">
        <v>7</v>
      </c>
      <c r="F679" s="14">
        <v>35.729999999999997</v>
      </c>
      <c r="G679" s="12">
        <f t="shared" si="421"/>
        <v>0.81</v>
      </c>
      <c r="H679" s="12">
        <f t="shared" si="422"/>
        <v>317532.25</v>
      </c>
      <c r="I679" s="12">
        <f t="shared" si="423"/>
        <v>101442.25</v>
      </c>
      <c r="J679" s="12">
        <f t="shared" si="424"/>
        <v>15006.25</v>
      </c>
      <c r="K679" s="12">
        <f t="shared" si="425"/>
        <v>49</v>
      </c>
      <c r="L679" s="12">
        <f t="shared" si="426"/>
        <v>1276.6328999999998</v>
      </c>
      <c r="M679" s="12">
        <f t="shared" si="411"/>
        <v>507.15000000000003</v>
      </c>
      <c r="N679" s="12">
        <f t="shared" si="427"/>
        <v>286.65000000000003</v>
      </c>
      <c r="O679" s="15">
        <f t="shared" si="428"/>
        <v>110.25</v>
      </c>
      <c r="P679" s="12">
        <f t="shared" si="412"/>
        <v>6.3</v>
      </c>
      <c r="Q679" s="12">
        <f t="shared" si="429"/>
        <v>179474.75</v>
      </c>
      <c r="R679" s="12">
        <f t="shared" si="413"/>
        <v>69028.75</v>
      </c>
      <c r="S679" s="12">
        <f t="shared" si="414"/>
        <v>3944.5</v>
      </c>
      <c r="T679" s="12">
        <f t="shared" si="430"/>
        <v>39016.25</v>
      </c>
      <c r="U679" s="12">
        <f t="shared" si="431"/>
        <v>2229.5</v>
      </c>
      <c r="V679" s="12">
        <f t="shared" si="415"/>
        <v>857.5</v>
      </c>
      <c r="W679" s="15">
        <f t="shared" si="432"/>
        <v>32.156999999999996</v>
      </c>
      <c r="X679" s="12">
        <f t="shared" si="416"/>
        <v>20133.855</v>
      </c>
      <c r="Y679" s="12">
        <f t="shared" si="433"/>
        <v>11380.004999999999</v>
      </c>
      <c r="Z679" s="12">
        <f t="shared" si="417"/>
        <v>4376.9249999999993</v>
      </c>
      <c r="AA679" s="12">
        <f t="shared" si="418"/>
        <v>250.10999999999999</v>
      </c>
      <c r="AB679" s="12">
        <f t="shared" si="419"/>
        <v>30.25166023978317</v>
      </c>
      <c r="AC679" s="15">
        <f t="shared" si="420"/>
        <v>5.4783397602168264</v>
      </c>
      <c r="AD679" s="15">
        <f t="shared" si="434"/>
        <v>13.422804687500026</v>
      </c>
      <c r="AE679" s="15">
        <f t="shared" si="435"/>
        <v>30.012206528372555</v>
      </c>
      <c r="AF679" s="15">
        <f t="shared" si="436"/>
        <v>180.17168567877266</v>
      </c>
      <c r="AG679" s="15">
        <f t="shared" si="437"/>
        <v>0.15332604982414852</v>
      </c>
      <c r="AH679" s="15">
        <f t="shared" si="438"/>
        <v>0.15332604982414852</v>
      </c>
      <c r="AI679" s="15">
        <f t="shared" si="439"/>
        <v>15.332604982414852</v>
      </c>
      <c r="AJ679" s="7"/>
    </row>
    <row r="680" spans="1:36" x14ac:dyDescent="0.3">
      <c r="A680" s="14">
        <v>0.9</v>
      </c>
      <c r="B680" s="14">
        <v>563.5</v>
      </c>
      <c r="C680" s="14">
        <v>318.5</v>
      </c>
      <c r="D680" s="14">
        <v>122.5</v>
      </c>
      <c r="E680" s="14">
        <v>7</v>
      </c>
      <c r="F680" s="14">
        <v>35.4</v>
      </c>
      <c r="G680" s="12">
        <f t="shared" si="421"/>
        <v>0.81</v>
      </c>
      <c r="H680" s="12">
        <f t="shared" si="422"/>
        <v>317532.25</v>
      </c>
      <c r="I680" s="12">
        <f t="shared" si="423"/>
        <v>101442.25</v>
      </c>
      <c r="J680" s="12">
        <f t="shared" si="424"/>
        <v>15006.25</v>
      </c>
      <c r="K680" s="12">
        <f t="shared" si="425"/>
        <v>49</v>
      </c>
      <c r="L680" s="12">
        <f t="shared" si="426"/>
        <v>1253.1599999999999</v>
      </c>
      <c r="M680" s="12">
        <f t="shared" si="411"/>
        <v>507.15000000000003</v>
      </c>
      <c r="N680" s="12">
        <f t="shared" si="427"/>
        <v>286.65000000000003</v>
      </c>
      <c r="O680" s="15">
        <f t="shared" si="428"/>
        <v>110.25</v>
      </c>
      <c r="P680" s="12">
        <f t="shared" si="412"/>
        <v>6.3</v>
      </c>
      <c r="Q680" s="12">
        <f t="shared" si="429"/>
        <v>179474.75</v>
      </c>
      <c r="R680" s="12">
        <f t="shared" si="413"/>
        <v>69028.75</v>
      </c>
      <c r="S680" s="12">
        <f t="shared" si="414"/>
        <v>3944.5</v>
      </c>
      <c r="T680" s="12">
        <f t="shared" si="430"/>
        <v>39016.25</v>
      </c>
      <c r="U680" s="12">
        <f t="shared" si="431"/>
        <v>2229.5</v>
      </c>
      <c r="V680" s="12">
        <f t="shared" si="415"/>
        <v>857.5</v>
      </c>
      <c r="W680" s="15">
        <f t="shared" si="432"/>
        <v>31.86</v>
      </c>
      <c r="X680" s="12">
        <f t="shared" si="416"/>
        <v>19947.899999999998</v>
      </c>
      <c r="Y680" s="12">
        <f t="shared" si="433"/>
        <v>11274.9</v>
      </c>
      <c r="Z680" s="12">
        <f t="shared" si="417"/>
        <v>4336.5</v>
      </c>
      <c r="AA680" s="12">
        <f t="shared" si="418"/>
        <v>247.79999999999998</v>
      </c>
      <c r="AB680" s="12">
        <f t="shared" si="419"/>
        <v>30.25166023978317</v>
      </c>
      <c r="AC680" s="15">
        <f t="shared" si="420"/>
        <v>5.1483397602168282</v>
      </c>
      <c r="AD680" s="15">
        <f t="shared" si="434"/>
        <v>13.092804687500028</v>
      </c>
      <c r="AE680" s="15">
        <f t="shared" si="435"/>
        <v>26.505402286629469</v>
      </c>
      <c r="AF680" s="15">
        <f t="shared" si="436"/>
        <v>171.4215345850227</v>
      </c>
      <c r="AG680" s="15">
        <f t="shared" si="437"/>
        <v>0.1454333265597974</v>
      </c>
      <c r="AH680" s="15">
        <f t="shared" si="438"/>
        <v>0.1454333265597974</v>
      </c>
      <c r="AI680" s="15">
        <f t="shared" si="439"/>
        <v>14.543332655979741</v>
      </c>
      <c r="AJ680" s="7"/>
    </row>
    <row r="681" spans="1:36" x14ac:dyDescent="0.3">
      <c r="A681" s="14">
        <v>0.9</v>
      </c>
      <c r="B681" s="14">
        <v>563.5</v>
      </c>
      <c r="C681" s="14">
        <v>318.5</v>
      </c>
      <c r="D681" s="14">
        <v>122.5</v>
      </c>
      <c r="E681" s="14">
        <v>7</v>
      </c>
      <c r="F681" s="14">
        <v>36.57</v>
      </c>
      <c r="G681" s="12">
        <f t="shared" si="421"/>
        <v>0.81</v>
      </c>
      <c r="H681" s="12">
        <f t="shared" si="422"/>
        <v>317532.25</v>
      </c>
      <c r="I681" s="12">
        <f t="shared" si="423"/>
        <v>101442.25</v>
      </c>
      <c r="J681" s="12">
        <f t="shared" si="424"/>
        <v>15006.25</v>
      </c>
      <c r="K681" s="12">
        <f t="shared" si="425"/>
        <v>49</v>
      </c>
      <c r="L681" s="12">
        <f t="shared" si="426"/>
        <v>1337.3649</v>
      </c>
      <c r="M681" s="12">
        <f t="shared" si="411"/>
        <v>507.15000000000003</v>
      </c>
      <c r="N681" s="12">
        <f t="shared" si="427"/>
        <v>286.65000000000003</v>
      </c>
      <c r="O681" s="15">
        <f t="shared" si="428"/>
        <v>110.25</v>
      </c>
      <c r="P681" s="12">
        <f t="shared" si="412"/>
        <v>6.3</v>
      </c>
      <c r="Q681" s="12">
        <f t="shared" si="429"/>
        <v>179474.75</v>
      </c>
      <c r="R681" s="12">
        <f t="shared" si="413"/>
        <v>69028.75</v>
      </c>
      <c r="S681" s="12">
        <f t="shared" si="414"/>
        <v>3944.5</v>
      </c>
      <c r="T681" s="12">
        <f t="shared" si="430"/>
        <v>39016.25</v>
      </c>
      <c r="U681" s="12">
        <f t="shared" si="431"/>
        <v>2229.5</v>
      </c>
      <c r="V681" s="12">
        <f t="shared" si="415"/>
        <v>857.5</v>
      </c>
      <c r="W681" s="15">
        <f t="shared" si="432"/>
        <v>32.913000000000004</v>
      </c>
      <c r="X681" s="12">
        <f t="shared" si="416"/>
        <v>20607.195</v>
      </c>
      <c r="Y681" s="12">
        <f t="shared" si="433"/>
        <v>11647.545</v>
      </c>
      <c r="Z681" s="12">
        <f t="shared" si="417"/>
        <v>4479.8249999999998</v>
      </c>
      <c r="AA681" s="12">
        <f t="shared" si="418"/>
        <v>255.99</v>
      </c>
      <c r="AB681" s="12">
        <f t="shared" si="419"/>
        <v>30.25166023978317</v>
      </c>
      <c r="AC681" s="15">
        <f t="shared" si="420"/>
        <v>6.3183397602168299</v>
      </c>
      <c r="AD681" s="15">
        <f t="shared" si="434"/>
        <v>14.262804687500029</v>
      </c>
      <c r="AE681" s="15">
        <f t="shared" si="435"/>
        <v>39.921417325536865</v>
      </c>
      <c r="AF681" s="15">
        <f t="shared" si="436"/>
        <v>203.42759755377281</v>
      </c>
      <c r="AG681" s="15">
        <f t="shared" si="437"/>
        <v>0.17277385179701477</v>
      </c>
      <c r="AH681" s="15">
        <f t="shared" si="438"/>
        <v>0.17277385179701477</v>
      </c>
      <c r="AI681" s="15">
        <f t="shared" si="439"/>
        <v>17.277385179701476</v>
      </c>
      <c r="AJ681" s="7"/>
    </row>
    <row r="682" spans="1:36" x14ac:dyDescent="0.3">
      <c r="A682" s="14">
        <v>0.86</v>
      </c>
      <c r="B682" s="14">
        <v>588</v>
      </c>
      <c r="C682" s="14">
        <v>294</v>
      </c>
      <c r="D682" s="14">
        <v>147</v>
      </c>
      <c r="E682" s="14">
        <v>7</v>
      </c>
      <c r="F682" s="14">
        <v>32.380000000000003</v>
      </c>
      <c r="G682" s="12">
        <f t="shared" si="421"/>
        <v>0.73959999999999992</v>
      </c>
      <c r="H682" s="12">
        <f t="shared" si="422"/>
        <v>345744</v>
      </c>
      <c r="I682" s="12">
        <f t="shared" si="423"/>
        <v>86436</v>
      </c>
      <c r="J682" s="12">
        <f t="shared" si="424"/>
        <v>21609</v>
      </c>
      <c r="K682" s="12">
        <f t="shared" si="425"/>
        <v>49</v>
      </c>
      <c r="L682" s="12">
        <f t="shared" si="426"/>
        <v>1048.4644000000001</v>
      </c>
      <c r="M682" s="12">
        <f t="shared" si="411"/>
        <v>505.68</v>
      </c>
      <c r="N682" s="12">
        <f t="shared" si="427"/>
        <v>252.84</v>
      </c>
      <c r="O682" s="15">
        <f t="shared" si="428"/>
        <v>126.42</v>
      </c>
      <c r="P682" s="12">
        <f t="shared" si="412"/>
        <v>6.02</v>
      </c>
      <c r="Q682" s="12">
        <f t="shared" si="429"/>
        <v>172872</v>
      </c>
      <c r="R682" s="12">
        <f t="shared" si="413"/>
        <v>86436</v>
      </c>
      <c r="S682" s="12">
        <f t="shared" si="414"/>
        <v>4116</v>
      </c>
      <c r="T682" s="12">
        <f t="shared" si="430"/>
        <v>43218</v>
      </c>
      <c r="U682" s="12">
        <f t="shared" si="431"/>
        <v>2058</v>
      </c>
      <c r="V682" s="12">
        <f t="shared" si="415"/>
        <v>1029</v>
      </c>
      <c r="W682" s="15">
        <f t="shared" si="432"/>
        <v>27.846800000000002</v>
      </c>
      <c r="X682" s="12">
        <f t="shared" si="416"/>
        <v>19039.440000000002</v>
      </c>
      <c r="Y682" s="12">
        <f t="shared" si="433"/>
        <v>9519.7200000000012</v>
      </c>
      <c r="Z682" s="12">
        <f t="shared" si="417"/>
        <v>4759.8600000000006</v>
      </c>
      <c r="AA682" s="12">
        <f t="shared" si="418"/>
        <v>226.66000000000003</v>
      </c>
      <c r="AB682" s="12">
        <f t="shared" si="419"/>
        <v>29.214083962832767</v>
      </c>
      <c r="AC682" s="15">
        <f t="shared" si="420"/>
        <v>3.1659160371672357</v>
      </c>
      <c r="AD682" s="15">
        <f t="shared" si="434"/>
        <v>10.072804687500032</v>
      </c>
      <c r="AE682" s="15">
        <f t="shared" si="435"/>
        <v>10.023024354392694</v>
      </c>
      <c r="AF682" s="15">
        <f t="shared" si="436"/>
        <v>101.46139427252261</v>
      </c>
      <c r="AG682" s="15">
        <f t="shared" si="437"/>
        <v>9.7773812142286462E-2</v>
      </c>
      <c r="AH682" s="15">
        <f t="shared" si="438"/>
        <v>9.7773812142286462E-2</v>
      </c>
      <c r="AI682" s="15">
        <f t="shared" si="439"/>
        <v>9.7773812142286456</v>
      </c>
      <c r="AJ682" s="7"/>
    </row>
    <row r="683" spans="1:36" x14ac:dyDescent="0.3">
      <c r="A683" s="14">
        <v>0.86</v>
      </c>
      <c r="B683" s="14">
        <v>588</v>
      </c>
      <c r="C683" s="14">
        <v>294</v>
      </c>
      <c r="D683" s="14">
        <v>147</v>
      </c>
      <c r="E683" s="14">
        <v>7</v>
      </c>
      <c r="F683" s="14">
        <v>31.66</v>
      </c>
      <c r="G683" s="12">
        <f t="shared" si="421"/>
        <v>0.73959999999999992</v>
      </c>
      <c r="H683" s="12">
        <f t="shared" si="422"/>
        <v>345744</v>
      </c>
      <c r="I683" s="12">
        <f t="shared" si="423"/>
        <v>86436</v>
      </c>
      <c r="J683" s="12">
        <f t="shared" si="424"/>
        <v>21609</v>
      </c>
      <c r="K683" s="12">
        <f t="shared" si="425"/>
        <v>49</v>
      </c>
      <c r="L683" s="12">
        <f t="shared" si="426"/>
        <v>1002.3556</v>
      </c>
      <c r="M683" s="12">
        <f t="shared" si="411"/>
        <v>505.68</v>
      </c>
      <c r="N683" s="12">
        <f t="shared" si="427"/>
        <v>252.84</v>
      </c>
      <c r="O683" s="15">
        <f t="shared" si="428"/>
        <v>126.42</v>
      </c>
      <c r="P683" s="12">
        <f t="shared" si="412"/>
        <v>6.02</v>
      </c>
      <c r="Q683" s="12">
        <f t="shared" si="429"/>
        <v>172872</v>
      </c>
      <c r="R683" s="12">
        <f t="shared" si="413"/>
        <v>86436</v>
      </c>
      <c r="S683" s="12">
        <f t="shared" si="414"/>
        <v>4116</v>
      </c>
      <c r="T683" s="12">
        <f t="shared" si="430"/>
        <v>43218</v>
      </c>
      <c r="U683" s="12">
        <f t="shared" si="431"/>
        <v>2058</v>
      </c>
      <c r="V683" s="12">
        <f t="shared" si="415"/>
        <v>1029</v>
      </c>
      <c r="W683" s="15">
        <f t="shared" si="432"/>
        <v>27.227599999999999</v>
      </c>
      <c r="X683" s="12">
        <f t="shared" si="416"/>
        <v>18616.080000000002</v>
      </c>
      <c r="Y683" s="12">
        <f t="shared" si="433"/>
        <v>9308.0400000000009</v>
      </c>
      <c r="Z683" s="12">
        <f t="shared" si="417"/>
        <v>4654.0200000000004</v>
      </c>
      <c r="AA683" s="12">
        <f t="shared" si="418"/>
        <v>221.62</v>
      </c>
      <c r="AB683" s="12">
        <f t="shared" si="419"/>
        <v>29.214083962832767</v>
      </c>
      <c r="AC683" s="15">
        <f t="shared" si="420"/>
        <v>2.4459160371672333</v>
      </c>
      <c r="AD683" s="15">
        <f t="shared" si="434"/>
        <v>9.3528046875000292</v>
      </c>
      <c r="AE683" s="15">
        <f t="shared" si="435"/>
        <v>5.9825052608718625</v>
      </c>
      <c r="AF683" s="15">
        <f t="shared" si="436"/>
        <v>87.474955522522521</v>
      </c>
      <c r="AG683" s="15">
        <f t="shared" si="437"/>
        <v>7.7255718167000414E-2</v>
      </c>
      <c r="AH683" s="15">
        <f t="shared" si="438"/>
        <v>7.7255718167000414E-2</v>
      </c>
      <c r="AI683" s="15">
        <f t="shared" si="439"/>
        <v>7.7255718167000413</v>
      </c>
      <c r="AJ683" s="7"/>
    </row>
    <row r="684" spans="1:36" x14ac:dyDescent="0.3">
      <c r="A684" s="14">
        <v>0.86</v>
      </c>
      <c r="B684" s="14">
        <v>588</v>
      </c>
      <c r="C684" s="14">
        <v>294</v>
      </c>
      <c r="D684" s="14">
        <v>147</v>
      </c>
      <c r="E684" s="14">
        <v>7</v>
      </c>
      <c r="F684" s="14">
        <v>32.15</v>
      </c>
      <c r="G684" s="12">
        <f t="shared" si="421"/>
        <v>0.73959999999999992</v>
      </c>
      <c r="H684" s="12">
        <f t="shared" si="422"/>
        <v>345744</v>
      </c>
      <c r="I684" s="12">
        <f t="shared" si="423"/>
        <v>86436</v>
      </c>
      <c r="J684" s="12">
        <f t="shared" si="424"/>
        <v>21609</v>
      </c>
      <c r="K684" s="12">
        <f t="shared" si="425"/>
        <v>49</v>
      </c>
      <c r="L684" s="12">
        <f t="shared" si="426"/>
        <v>1033.6224999999999</v>
      </c>
      <c r="M684" s="12">
        <f t="shared" si="411"/>
        <v>505.68</v>
      </c>
      <c r="N684" s="12">
        <f t="shared" si="427"/>
        <v>252.84</v>
      </c>
      <c r="O684" s="15">
        <f t="shared" si="428"/>
        <v>126.42</v>
      </c>
      <c r="P684" s="12">
        <f t="shared" si="412"/>
        <v>6.02</v>
      </c>
      <c r="Q684" s="12">
        <f t="shared" si="429"/>
        <v>172872</v>
      </c>
      <c r="R684" s="12">
        <f t="shared" si="413"/>
        <v>86436</v>
      </c>
      <c r="S684" s="12">
        <f t="shared" si="414"/>
        <v>4116</v>
      </c>
      <c r="T684" s="12">
        <f t="shared" si="430"/>
        <v>43218</v>
      </c>
      <c r="U684" s="12">
        <f t="shared" si="431"/>
        <v>2058</v>
      </c>
      <c r="V684" s="12">
        <f t="shared" si="415"/>
        <v>1029</v>
      </c>
      <c r="W684" s="15">
        <f t="shared" si="432"/>
        <v>27.648999999999997</v>
      </c>
      <c r="X684" s="12">
        <f t="shared" si="416"/>
        <v>18904.2</v>
      </c>
      <c r="Y684" s="12">
        <f t="shared" si="433"/>
        <v>9452.1</v>
      </c>
      <c r="Z684" s="12">
        <f t="shared" si="417"/>
        <v>4726.05</v>
      </c>
      <c r="AA684" s="12">
        <f t="shared" si="418"/>
        <v>225.04999999999998</v>
      </c>
      <c r="AB684" s="12">
        <f t="shared" si="419"/>
        <v>29.214083962832767</v>
      </c>
      <c r="AC684" s="15">
        <f t="shared" si="420"/>
        <v>2.9359160371672317</v>
      </c>
      <c r="AD684" s="15">
        <f t="shared" si="434"/>
        <v>9.8428046875000277</v>
      </c>
      <c r="AE684" s="15">
        <f t="shared" si="435"/>
        <v>8.6196029772957417</v>
      </c>
      <c r="AF684" s="15">
        <f t="shared" si="436"/>
        <v>96.880804116272515</v>
      </c>
      <c r="AG684" s="15">
        <f t="shared" si="437"/>
        <v>9.1319316863677502E-2</v>
      </c>
      <c r="AH684" s="15">
        <f t="shared" si="438"/>
        <v>9.1319316863677502E-2</v>
      </c>
      <c r="AI684" s="15">
        <f t="shared" si="439"/>
        <v>9.13193168636775</v>
      </c>
      <c r="AJ684" s="7"/>
    </row>
    <row r="685" spans="1:36" x14ac:dyDescent="0.3">
      <c r="A685" s="14">
        <v>0.86</v>
      </c>
      <c r="B685" s="14">
        <v>588</v>
      </c>
      <c r="C685" s="14">
        <v>294</v>
      </c>
      <c r="D685" s="14">
        <v>147</v>
      </c>
      <c r="E685" s="14">
        <v>7</v>
      </c>
      <c r="F685" s="14">
        <v>32.75</v>
      </c>
      <c r="G685" s="12">
        <f t="shared" si="421"/>
        <v>0.73959999999999992</v>
      </c>
      <c r="H685" s="12">
        <f t="shared" si="422"/>
        <v>345744</v>
      </c>
      <c r="I685" s="12">
        <f t="shared" si="423"/>
        <v>86436</v>
      </c>
      <c r="J685" s="12">
        <f t="shared" si="424"/>
        <v>21609</v>
      </c>
      <c r="K685" s="12">
        <f t="shared" si="425"/>
        <v>49</v>
      </c>
      <c r="L685" s="12">
        <f t="shared" si="426"/>
        <v>1072.5625</v>
      </c>
      <c r="M685" s="12">
        <f t="shared" si="411"/>
        <v>505.68</v>
      </c>
      <c r="N685" s="12">
        <f t="shared" si="427"/>
        <v>252.84</v>
      </c>
      <c r="O685" s="15">
        <f t="shared" si="428"/>
        <v>126.42</v>
      </c>
      <c r="P685" s="12">
        <f t="shared" si="412"/>
        <v>6.02</v>
      </c>
      <c r="Q685" s="12">
        <f t="shared" si="429"/>
        <v>172872</v>
      </c>
      <c r="R685" s="12">
        <f t="shared" si="413"/>
        <v>86436</v>
      </c>
      <c r="S685" s="12">
        <f t="shared" si="414"/>
        <v>4116</v>
      </c>
      <c r="T685" s="12">
        <f t="shared" si="430"/>
        <v>43218</v>
      </c>
      <c r="U685" s="12">
        <f t="shared" si="431"/>
        <v>2058</v>
      </c>
      <c r="V685" s="12">
        <f t="shared" si="415"/>
        <v>1029</v>
      </c>
      <c r="W685" s="15">
        <f t="shared" si="432"/>
        <v>28.164999999999999</v>
      </c>
      <c r="X685" s="12">
        <f t="shared" si="416"/>
        <v>19257</v>
      </c>
      <c r="Y685" s="12">
        <f t="shared" si="433"/>
        <v>9628.5</v>
      </c>
      <c r="Z685" s="12">
        <f t="shared" si="417"/>
        <v>4814.25</v>
      </c>
      <c r="AA685" s="12">
        <f t="shared" si="418"/>
        <v>229.25</v>
      </c>
      <c r="AB685" s="12">
        <f t="shared" si="419"/>
        <v>29.214083962832767</v>
      </c>
      <c r="AC685" s="15">
        <f t="shared" si="420"/>
        <v>3.5359160371672331</v>
      </c>
      <c r="AD685" s="15">
        <f t="shared" si="434"/>
        <v>10.442804687500029</v>
      </c>
      <c r="AE685" s="15">
        <f t="shared" si="435"/>
        <v>12.502702221896429</v>
      </c>
      <c r="AF685" s="15">
        <f t="shared" si="436"/>
        <v>109.05216974127258</v>
      </c>
      <c r="AG685" s="15">
        <f t="shared" si="437"/>
        <v>0.10796690189823613</v>
      </c>
      <c r="AH685" s="15">
        <f t="shared" si="438"/>
        <v>0.10796690189823613</v>
      </c>
      <c r="AI685" s="15">
        <f t="shared" si="439"/>
        <v>10.796690189823613</v>
      </c>
      <c r="AJ685" s="7"/>
    </row>
    <row r="686" spans="1:36" x14ac:dyDescent="0.3">
      <c r="A686" s="14">
        <v>0.82</v>
      </c>
      <c r="B686" s="14">
        <v>612.5</v>
      </c>
      <c r="C686" s="14">
        <v>318.5</v>
      </c>
      <c r="D686" s="14">
        <v>147</v>
      </c>
      <c r="E686" s="14">
        <v>7</v>
      </c>
      <c r="F686" s="14">
        <v>28.93</v>
      </c>
      <c r="G686" s="12">
        <f t="shared" si="421"/>
        <v>0.67239999999999989</v>
      </c>
      <c r="H686" s="12">
        <f t="shared" si="422"/>
        <v>375156.25</v>
      </c>
      <c r="I686" s="12">
        <f t="shared" si="423"/>
        <v>101442.25</v>
      </c>
      <c r="J686" s="12">
        <f t="shared" si="424"/>
        <v>21609</v>
      </c>
      <c r="K686" s="12">
        <f t="shared" si="425"/>
        <v>49</v>
      </c>
      <c r="L686" s="12">
        <f t="shared" si="426"/>
        <v>836.94489999999996</v>
      </c>
      <c r="M686" s="12">
        <f t="shared" si="411"/>
        <v>502.24999999999994</v>
      </c>
      <c r="N686" s="12">
        <f t="shared" si="427"/>
        <v>261.16999999999996</v>
      </c>
      <c r="O686" s="15">
        <f t="shared" si="428"/>
        <v>120.53999999999999</v>
      </c>
      <c r="P686" s="12">
        <f t="shared" si="412"/>
        <v>5.7399999999999993</v>
      </c>
      <c r="Q686" s="12">
        <f t="shared" si="429"/>
        <v>195081.25</v>
      </c>
      <c r="R686" s="12">
        <f t="shared" si="413"/>
        <v>90037.5</v>
      </c>
      <c r="S686" s="12">
        <f t="shared" si="414"/>
        <v>4287.5</v>
      </c>
      <c r="T686" s="12">
        <f t="shared" si="430"/>
        <v>46819.5</v>
      </c>
      <c r="U686" s="12">
        <f t="shared" si="431"/>
        <v>2229.5</v>
      </c>
      <c r="V686" s="12">
        <f t="shared" si="415"/>
        <v>1029</v>
      </c>
      <c r="W686" s="15">
        <f t="shared" si="432"/>
        <v>23.7226</v>
      </c>
      <c r="X686" s="12">
        <f t="shared" si="416"/>
        <v>17719.625</v>
      </c>
      <c r="Y686" s="12">
        <f t="shared" si="433"/>
        <v>9214.2049999999999</v>
      </c>
      <c r="Z686" s="12">
        <f t="shared" si="417"/>
        <v>4252.71</v>
      </c>
      <c r="AA686" s="12">
        <f t="shared" si="418"/>
        <v>202.51</v>
      </c>
      <c r="AB686" s="12">
        <f t="shared" si="419"/>
        <v>31.156355727738166</v>
      </c>
      <c r="AC686" s="15">
        <f t="shared" si="420"/>
        <v>-2.2263557277381665</v>
      </c>
      <c r="AD686" s="15">
        <f t="shared" si="434"/>
        <v>6.6228046875000288</v>
      </c>
      <c r="AE686" s="15">
        <f t="shared" si="435"/>
        <v>4.9566598264325412</v>
      </c>
      <c r="AF686" s="15">
        <f t="shared" si="436"/>
        <v>43.861541928772354</v>
      </c>
      <c r="AG686" s="15">
        <f t="shared" si="437"/>
        <v>-7.6956644581340009E-2</v>
      </c>
      <c r="AH686" s="15">
        <f t="shared" si="438"/>
        <v>7.6956644581340009E-2</v>
      </c>
      <c r="AI686" s="15">
        <f t="shared" si="439"/>
        <v>7.6956644581340008</v>
      </c>
      <c r="AJ686" s="7"/>
    </row>
    <row r="687" spans="1:36" x14ac:dyDescent="0.3">
      <c r="A687" s="14">
        <v>0.82</v>
      </c>
      <c r="B687" s="14">
        <v>612.5</v>
      </c>
      <c r="C687" s="14">
        <v>318.5</v>
      </c>
      <c r="D687" s="14">
        <v>147</v>
      </c>
      <c r="E687" s="14">
        <v>7</v>
      </c>
      <c r="F687" s="14">
        <v>28.05</v>
      </c>
      <c r="G687" s="12">
        <f t="shared" si="421"/>
        <v>0.67239999999999989</v>
      </c>
      <c r="H687" s="12">
        <f t="shared" si="422"/>
        <v>375156.25</v>
      </c>
      <c r="I687" s="12">
        <f t="shared" si="423"/>
        <v>101442.25</v>
      </c>
      <c r="J687" s="12">
        <f t="shared" si="424"/>
        <v>21609</v>
      </c>
      <c r="K687" s="12">
        <f t="shared" si="425"/>
        <v>49</v>
      </c>
      <c r="L687" s="12">
        <f t="shared" si="426"/>
        <v>786.80250000000001</v>
      </c>
      <c r="M687" s="12">
        <f t="shared" si="411"/>
        <v>502.24999999999994</v>
      </c>
      <c r="N687" s="12">
        <f t="shared" si="427"/>
        <v>261.16999999999996</v>
      </c>
      <c r="O687" s="15">
        <f t="shared" si="428"/>
        <v>120.53999999999999</v>
      </c>
      <c r="P687" s="12">
        <f t="shared" si="412"/>
        <v>5.7399999999999993</v>
      </c>
      <c r="Q687" s="12">
        <f t="shared" si="429"/>
        <v>195081.25</v>
      </c>
      <c r="R687" s="12">
        <f t="shared" si="413"/>
        <v>90037.5</v>
      </c>
      <c r="S687" s="12">
        <f t="shared" si="414"/>
        <v>4287.5</v>
      </c>
      <c r="T687" s="12">
        <f t="shared" si="430"/>
        <v>46819.5</v>
      </c>
      <c r="U687" s="12">
        <f t="shared" si="431"/>
        <v>2229.5</v>
      </c>
      <c r="V687" s="12">
        <f t="shared" si="415"/>
        <v>1029</v>
      </c>
      <c r="W687" s="15">
        <f t="shared" si="432"/>
        <v>23.000999999999998</v>
      </c>
      <c r="X687" s="12">
        <f t="shared" si="416"/>
        <v>17180.625</v>
      </c>
      <c r="Y687" s="12">
        <f t="shared" si="433"/>
        <v>8933.9250000000011</v>
      </c>
      <c r="Z687" s="12">
        <f t="shared" si="417"/>
        <v>4123.3500000000004</v>
      </c>
      <c r="AA687" s="12">
        <f t="shared" si="418"/>
        <v>196.35</v>
      </c>
      <c r="AB687" s="12">
        <f t="shared" si="419"/>
        <v>31.156355727738166</v>
      </c>
      <c r="AC687" s="15">
        <f t="shared" si="420"/>
        <v>-3.1063557277381655</v>
      </c>
      <c r="AD687" s="15">
        <f t="shared" si="434"/>
        <v>5.7428046875000298</v>
      </c>
      <c r="AE687" s="15">
        <f t="shared" si="435"/>
        <v>9.6494459072517085</v>
      </c>
      <c r="AF687" s="15">
        <f t="shared" si="436"/>
        <v>32.979805678772316</v>
      </c>
      <c r="AG687" s="15">
        <f t="shared" si="437"/>
        <v>-0.11074351970546044</v>
      </c>
      <c r="AH687" s="15">
        <f t="shared" si="438"/>
        <v>0.11074351970546044</v>
      </c>
      <c r="AI687" s="15">
        <f t="shared" si="439"/>
        <v>11.074351970546044</v>
      </c>
      <c r="AJ687" s="7"/>
    </row>
    <row r="688" spans="1:36" x14ac:dyDescent="0.3">
      <c r="A688" s="14">
        <v>0.82</v>
      </c>
      <c r="B688" s="14">
        <v>612.5</v>
      </c>
      <c r="C688" s="14">
        <v>318.5</v>
      </c>
      <c r="D688" s="14">
        <v>147</v>
      </c>
      <c r="E688" s="14">
        <v>7</v>
      </c>
      <c r="F688" s="14">
        <v>28.64</v>
      </c>
      <c r="G688" s="12">
        <f t="shared" si="421"/>
        <v>0.67239999999999989</v>
      </c>
      <c r="H688" s="12">
        <f t="shared" si="422"/>
        <v>375156.25</v>
      </c>
      <c r="I688" s="12">
        <f t="shared" si="423"/>
        <v>101442.25</v>
      </c>
      <c r="J688" s="12">
        <f t="shared" si="424"/>
        <v>21609</v>
      </c>
      <c r="K688" s="12">
        <f t="shared" si="425"/>
        <v>49</v>
      </c>
      <c r="L688" s="12">
        <f t="shared" si="426"/>
        <v>820.24959999999999</v>
      </c>
      <c r="M688" s="12">
        <f t="shared" si="411"/>
        <v>502.24999999999994</v>
      </c>
      <c r="N688" s="12">
        <f t="shared" si="427"/>
        <v>261.16999999999996</v>
      </c>
      <c r="O688" s="15">
        <f t="shared" si="428"/>
        <v>120.53999999999999</v>
      </c>
      <c r="P688" s="12">
        <f t="shared" si="412"/>
        <v>5.7399999999999993</v>
      </c>
      <c r="Q688" s="12">
        <f t="shared" si="429"/>
        <v>195081.25</v>
      </c>
      <c r="R688" s="12">
        <f t="shared" si="413"/>
        <v>90037.5</v>
      </c>
      <c r="S688" s="12">
        <f t="shared" si="414"/>
        <v>4287.5</v>
      </c>
      <c r="T688" s="12">
        <f t="shared" si="430"/>
        <v>46819.5</v>
      </c>
      <c r="U688" s="12">
        <f t="shared" si="431"/>
        <v>2229.5</v>
      </c>
      <c r="V688" s="12">
        <f t="shared" si="415"/>
        <v>1029</v>
      </c>
      <c r="W688" s="15">
        <f t="shared" si="432"/>
        <v>23.4848</v>
      </c>
      <c r="X688" s="12">
        <f t="shared" si="416"/>
        <v>17542</v>
      </c>
      <c r="Y688" s="12">
        <f t="shared" si="433"/>
        <v>9121.84</v>
      </c>
      <c r="Z688" s="12">
        <f t="shared" si="417"/>
        <v>4210.08</v>
      </c>
      <c r="AA688" s="12">
        <f t="shared" si="418"/>
        <v>200.48000000000002</v>
      </c>
      <c r="AB688" s="12">
        <f t="shared" si="419"/>
        <v>31.156355727738166</v>
      </c>
      <c r="AC688" s="15">
        <f t="shared" si="420"/>
        <v>-2.5163557277381656</v>
      </c>
      <c r="AD688" s="15">
        <f t="shared" si="434"/>
        <v>6.3328046875000297</v>
      </c>
      <c r="AE688" s="15">
        <f t="shared" si="435"/>
        <v>6.3320461485206732</v>
      </c>
      <c r="AF688" s="15">
        <f t="shared" si="436"/>
        <v>40.104415210022346</v>
      </c>
      <c r="AG688" s="15">
        <f t="shared" si="437"/>
        <v>-8.7861582672421987E-2</v>
      </c>
      <c r="AH688" s="15">
        <f t="shared" si="438"/>
        <v>8.7861582672421987E-2</v>
      </c>
      <c r="AI688" s="15">
        <f t="shared" si="439"/>
        <v>8.7861582672421985</v>
      </c>
      <c r="AJ688" s="7"/>
    </row>
    <row r="689" spans="1:36" x14ac:dyDescent="0.3">
      <c r="A689" s="14">
        <v>0.82</v>
      </c>
      <c r="B689" s="14">
        <v>612.5</v>
      </c>
      <c r="C689" s="14">
        <v>318.5</v>
      </c>
      <c r="D689" s="14">
        <v>147</v>
      </c>
      <c r="E689" s="14">
        <v>7</v>
      </c>
      <c r="F689" s="14">
        <v>29.52</v>
      </c>
      <c r="G689" s="12">
        <f t="shared" si="421"/>
        <v>0.67239999999999989</v>
      </c>
      <c r="H689" s="12">
        <f t="shared" si="422"/>
        <v>375156.25</v>
      </c>
      <c r="I689" s="12">
        <f t="shared" si="423"/>
        <v>101442.25</v>
      </c>
      <c r="J689" s="12">
        <f t="shared" si="424"/>
        <v>21609</v>
      </c>
      <c r="K689" s="12">
        <f t="shared" si="425"/>
        <v>49</v>
      </c>
      <c r="L689" s="12">
        <f t="shared" si="426"/>
        <v>871.43039999999996</v>
      </c>
      <c r="M689" s="12">
        <f t="shared" si="411"/>
        <v>502.24999999999994</v>
      </c>
      <c r="N689" s="12">
        <f t="shared" si="427"/>
        <v>261.16999999999996</v>
      </c>
      <c r="O689" s="15">
        <f t="shared" si="428"/>
        <v>120.53999999999999</v>
      </c>
      <c r="P689" s="12">
        <f t="shared" si="412"/>
        <v>5.7399999999999993</v>
      </c>
      <c r="Q689" s="12">
        <f t="shared" si="429"/>
        <v>195081.25</v>
      </c>
      <c r="R689" s="12">
        <f t="shared" si="413"/>
        <v>90037.5</v>
      </c>
      <c r="S689" s="12">
        <f t="shared" si="414"/>
        <v>4287.5</v>
      </c>
      <c r="T689" s="12">
        <f t="shared" si="430"/>
        <v>46819.5</v>
      </c>
      <c r="U689" s="12">
        <f t="shared" si="431"/>
        <v>2229.5</v>
      </c>
      <c r="V689" s="12">
        <f t="shared" si="415"/>
        <v>1029</v>
      </c>
      <c r="W689" s="15">
        <f t="shared" si="432"/>
        <v>24.206399999999999</v>
      </c>
      <c r="X689" s="12">
        <f t="shared" si="416"/>
        <v>18081</v>
      </c>
      <c r="Y689" s="12">
        <f t="shared" si="433"/>
        <v>9402.119999999999</v>
      </c>
      <c r="Z689" s="12">
        <f t="shared" si="417"/>
        <v>4339.4399999999996</v>
      </c>
      <c r="AA689" s="12">
        <f t="shared" si="418"/>
        <v>206.64</v>
      </c>
      <c r="AB689" s="12">
        <f t="shared" si="419"/>
        <v>31.156355727738166</v>
      </c>
      <c r="AC689" s="15">
        <f t="shared" si="420"/>
        <v>-1.6363557277381666</v>
      </c>
      <c r="AD689" s="15">
        <f t="shared" si="434"/>
        <v>7.2128046875000287</v>
      </c>
      <c r="AE689" s="15">
        <f t="shared" si="435"/>
        <v>2.6776600677015048</v>
      </c>
      <c r="AF689" s="15">
        <f t="shared" si="436"/>
        <v>52.024551460022387</v>
      </c>
      <c r="AG689" s="15">
        <f t="shared" si="437"/>
        <v>-5.5432104598176379E-2</v>
      </c>
      <c r="AH689" s="15">
        <f t="shared" si="438"/>
        <v>5.5432104598176379E-2</v>
      </c>
      <c r="AI689" s="15">
        <f t="shared" si="439"/>
        <v>5.5432104598176384</v>
      </c>
      <c r="AJ689" s="7"/>
    </row>
    <row r="690" spans="1:36" x14ac:dyDescent="0.3">
      <c r="A690" s="14">
        <v>0.79</v>
      </c>
      <c r="B690" s="14">
        <v>637</v>
      </c>
      <c r="C690" s="14">
        <v>343</v>
      </c>
      <c r="D690" s="14">
        <v>147</v>
      </c>
      <c r="E690" s="14">
        <v>7</v>
      </c>
      <c r="F690" s="14">
        <v>42.77</v>
      </c>
      <c r="G690" s="12">
        <f t="shared" si="421"/>
        <v>0.6241000000000001</v>
      </c>
      <c r="H690" s="12">
        <f t="shared" si="422"/>
        <v>405769</v>
      </c>
      <c r="I690" s="12">
        <f t="shared" si="423"/>
        <v>117649</v>
      </c>
      <c r="J690" s="12">
        <f t="shared" si="424"/>
        <v>21609</v>
      </c>
      <c r="K690" s="12">
        <f t="shared" si="425"/>
        <v>49</v>
      </c>
      <c r="L690" s="12">
        <f t="shared" si="426"/>
        <v>1829.2729000000002</v>
      </c>
      <c r="M690" s="12">
        <f t="shared" si="411"/>
        <v>503.23</v>
      </c>
      <c r="N690" s="12">
        <f t="shared" si="427"/>
        <v>270.97000000000003</v>
      </c>
      <c r="O690" s="15">
        <f t="shared" si="428"/>
        <v>116.13000000000001</v>
      </c>
      <c r="P690" s="12">
        <f t="shared" si="412"/>
        <v>5.53</v>
      </c>
      <c r="Q690" s="12">
        <f t="shared" si="429"/>
        <v>218491</v>
      </c>
      <c r="R690" s="12">
        <f t="shared" si="413"/>
        <v>93639</v>
      </c>
      <c r="S690" s="12">
        <f t="shared" si="414"/>
        <v>4459</v>
      </c>
      <c r="T690" s="12">
        <f t="shared" si="430"/>
        <v>50421</v>
      </c>
      <c r="U690" s="12">
        <f t="shared" si="431"/>
        <v>2401</v>
      </c>
      <c r="V690" s="12">
        <f t="shared" si="415"/>
        <v>1029</v>
      </c>
      <c r="W690" s="15">
        <f t="shared" si="432"/>
        <v>33.788300000000007</v>
      </c>
      <c r="X690" s="12">
        <f t="shared" si="416"/>
        <v>27244.49</v>
      </c>
      <c r="Y690" s="12">
        <f t="shared" si="433"/>
        <v>14670.11</v>
      </c>
      <c r="Z690" s="12">
        <f t="shared" si="417"/>
        <v>6287.1900000000005</v>
      </c>
      <c r="AA690" s="12">
        <f t="shared" si="418"/>
        <v>299.39000000000004</v>
      </c>
      <c r="AB690" s="12">
        <f t="shared" si="419"/>
        <v>32.450893174875766</v>
      </c>
      <c r="AC690" s="15">
        <f t="shared" si="420"/>
        <v>10.319106825124237</v>
      </c>
      <c r="AD690" s="15">
        <f t="shared" si="434"/>
        <v>20.462804687500032</v>
      </c>
      <c r="AE690" s="15">
        <f t="shared" si="435"/>
        <v>106.48396566832561</v>
      </c>
      <c r="AF690" s="15">
        <f t="shared" si="436"/>
        <v>418.72637567877331</v>
      </c>
      <c r="AG690" s="15">
        <f t="shared" si="437"/>
        <v>0.24126974105972027</v>
      </c>
      <c r="AH690" s="15">
        <f t="shared" si="438"/>
        <v>0.24126974105972027</v>
      </c>
      <c r="AI690" s="15">
        <f t="shared" si="439"/>
        <v>24.126974105972028</v>
      </c>
      <c r="AJ690" s="7"/>
    </row>
    <row r="691" spans="1:36" x14ac:dyDescent="0.3">
      <c r="A691" s="14">
        <v>0.79</v>
      </c>
      <c r="B691" s="14">
        <v>637</v>
      </c>
      <c r="C691" s="14">
        <v>343</v>
      </c>
      <c r="D691" s="14">
        <v>147</v>
      </c>
      <c r="E691" s="14">
        <v>7</v>
      </c>
      <c r="F691" s="14">
        <v>41.73</v>
      </c>
      <c r="G691" s="12">
        <f t="shared" si="421"/>
        <v>0.6241000000000001</v>
      </c>
      <c r="H691" s="12">
        <f t="shared" si="422"/>
        <v>405769</v>
      </c>
      <c r="I691" s="12">
        <f t="shared" si="423"/>
        <v>117649</v>
      </c>
      <c r="J691" s="12">
        <f t="shared" si="424"/>
        <v>21609</v>
      </c>
      <c r="K691" s="12">
        <f t="shared" si="425"/>
        <v>49</v>
      </c>
      <c r="L691" s="12">
        <f t="shared" si="426"/>
        <v>1741.3928999999998</v>
      </c>
      <c r="M691" s="12">
        <f t="shared" si="411"/>
        <v>503.23</v>
      </c>
      <c r="N691" s="12">
        <f t="shared" si="427"/>
        <v>270.97000000000003</v>
      </c>
      <c r="O691" s="15">
        <f t="shared" si="428"/>
        <v>116.13000000000001</v>
      </c>
      <c r="P691" s="12">
        <f t="shared" si="412"/>
        <v>5.53</v>
      </c>
      <c r="Q691" s="12">
        <f t="shared" si="429"/>
        <v>218491</v>
      </c>
      <c r="R691" s="12">
        <f t="shared" si="413"/>
        <v>93639</v>
      </c>
      <c r="S691" s="12">
        <f t="shared" si="414"/>
        <v>4459</v>
      </c>
      <c r="T691" s="12">
        <f t="shared" si="430"/>
        <v>50421</v>
      </c>
      <c r="U691" s="12">
        <f t="shared" si="431"/>
        <v>2401</v>
      </c>
      <c r="V691" s="12">
        <f t="shared" si="415"/>
        <v>1029</v>
      </c>
      <c r="W691" s="15">
        <f t="shared" si="432"/>
        <v>32.966699999999996</v>
      </c>
      <c r="X691" s="12">
        <f t="shared" si="416"/>
        <v>26582.01</v>
      </c>
      <c r="Y691" s="12">
        <f t="shared" si="433"/>
        <v>14313.39</v>
      </c>
      <c r="Z691" s="12">
        <f t="shared" si="417"/>
        <v>6134.3099999999995</v>
      </c>
      <c r="AA691" s="12">
        <f t="shared" si="418"/>
        <v>292.10999999999996</v>
      </c>
      <c r="AB691" s="12">
        <f t="shared" si="419"/>
        <v>32.450893174875766</v>
      </c>
      <c r="AC691" s="15">
        <f t="shared" si="420"/>
        <v>9.2791068251242308</v>
      </c>
      <c r="AD691" s="15">
        <f t="shared" si="434"/>
        <v>19.422804687500026</v>
      </c>
      <c r="AE691" s="15">
        <f t="shared" si="435"/>
        <v>86.101823472067082</v>
      </c>
      <c r="AF691" s="15">
        <f t="shared" si="436"/>
        <v>377.24534192877297</v>
      </c>
      <c r="AG691" s="15">
        <f t="shared" si="437"/>
        <v>0.22236057572787518</v>
      </c>
      <c r="AH691" s="15">
        <f t="shared" si="438"/>
        <v>0.22236057572787518</v>
      </c>
      <c r="AI691" s="15">
        <f t="shared" si="439"/>
        <v>22.236057572787519</v>
      </c>
      <c r="AJ691" s="7"/>
    </row>
    <row r="692" spans="1:36" x14ac:dyDescent="0.3">
      <c r="A692" s="14">
        <v>0.79</v>
      </c>
      <c r="B692" s="14">
        <v>637</v>
      </c>
      <c r="C692" s="14">
        <v>343</v>
      </c>
      <c r="D692" s="14">
        <v>147</v>
      </c>
      <c r="E692" s="14">
        <v>7</v>
      </c>
      <c r="F692" s="14">
        <v>41.32</v>
      </c>
      <c r="G692" s="12">
        <f t="shared" si="421"/>
        <v>0.6241000000000001</v>
      </c>
      <c r="H692" s="12">
        <f t="shared" si="422"/>
        <v>405769</v>
      </c>
      <c r="I692" s="12">
        <f t="shared" si="423"/>
        <v>117649</v>
      </c>
      <c r="J692" s="12">
        <f t="shared" si="424"/>
        <v>21609</v>
      </c>
      <c r="K692" s="12">
        <f t="shared" si="425"/>
        <v>49</v>
      </c>
      <c r="L692" s="12">
        <f t="shared" si="426"/>
        <v>1707.3424</v>
      </c>
      <c r="M692" s="12">
        <f t="shared" si="411"/>
        <v>503.23</v>
      </c>
      <c r="N692" s="12">
        <f t="shared" si="427"/>
        <v>270.97000000000003</v>
      </c>
      <c r="O692" s="15">
        <f t="shared" si="428"/>
        <v>116.13000000000001</v>
      </c>
      <c r="P692" s="12">
        <f t="shared" si="412"/>
        <v>5.53</v>
      </c>
      <c r="Q692" s="12">
        <f t="shared" si="429"/>
        <v>218491</v>
      </c>
      <c r="R692" s="12">
        <f t="shared" si="413"/>
        <v>93639</v>
      </c>
      <c r="S692" s="12">
        <f t="shared" si="414"/>
        <v>4459</v>
      </c>
      <c r="T692" s="12">
        <f t="shared" si="430"/>
        <v>50421</v>
      </c>
      <c r="U692" s="12">
        <f t="shared" si="431"/>
        <v>2401</v>
      </c>
      <c r="V692" s="12">
        <f t="shared" si="415"/>
        <v>1029</v>
      </c>
      <c r="W692" s="15">
        <f t="shared" si="432"/>
        <v>32.642800000000001</v>
      </c>
      <c r="X692" s="12">
        <f t="shared" si="416"/>
        <v>26320.84</v>
      </c>
      <c r="Y692" s="12">
        <f t="shared" si="433"/>
        <v>14172.76</v>
      </c>
      <c r="Z692" s="12">
        <f t="shared" si="417"/>
        <v>6074.04</v>
      </c>
      <c r="AA692" s="12">
        <f t="shared" si="418"/>
        <v>289.24</v>
      </c>
      <c r="AB692" s="12">
        <f t="shared" si="419"/>
        <v>32.450893174875766</v>
      </c>
      <c r="AC692" s="15">
        <f t="shared" si="420"/>
        <v>8.8691068251242342</v>
      </c>
      <c r="AD692" s="15">
        <f t="shared" si="434"/>
        <v>19.012804687500029</v>
      </c>
      <c r="AE692" s="15">
        <f t="shared" si="435"/>
        <v>78.66105587546528</v>
      </c>
      <c r="AF692" s="15">
        <f t="shared" si="436"/>
        <v>361.48674208502308</v>
      </c>
      <c r="AG692" s="15">
        <f t="shared" si="437"/>
        <v>0.21464440525470074</v>
      </c>
      <c r="AH692" s="15">
        <f t="shared" si="438"/>
        <v>0.21464440525470074</v>
      </c>
      <c r="AI692" s="15">
        <f t="shared" si="439"/>
        <v>21.464440525470074</v>
      </c>
      <c r="AJ692" s="7"/>
    </row>
    <row r="693" spans="1:36" x14ac:dyDescent="0.3">
      <c r="A693" s="14">
        <v>0.79</v>
      </c>
      <c r="B693" s="14">
        <v>637</v>
      </c>
      <c r="C693" s="14">
        <v>343</v>
      </c>
      <c r="D693" s="14">
        <v>147</v>
      </c>
      <c r="E693" s="14">
        <v>7</v>
      </c>
      <c r="F693" s="14">
        <v>42.96</v>
      </c>
      <c r="G693" s="12">
        <f t="shared" si="421"/>
        <v>0.6241000000000001</v>
      </c>
      <c r="H693" s="12">
        <f t="shared" si="422"/>
        <v>405769</v>
      </c>
      <c r="I693" s="12">
        <f t="shared" si="423"/>
        <v>117649</v>
      </c>
      <c r="J693" s="12">
        <f t="shared" si="424"/>
        <v>21609</v>
      </c>
      <c r="K693" s="12">
        <f t="shared" si="425"/>
        <v>49</v>
      </c>
      <c r="L693" s="12">
        <f t="shared" si="426"/>
        <v>1845.5616</v>
      </c>
      <c r="M693" s="12">
        <f t="shared" si="411"/>
        <v>503.23</v>
      </c>
      <c r="N693" s="12">
        <f t="shared" si="427"/>
        <v>270.97000000000003</v>
      </c>
      <c r="O693" s="15">
        <f t="shared" si="428"/>
        <v>116.13000000000001</v>
      </c>
      <c r="P693" s="12">
        <f t="shared" si="412"/>
        <v>5.53</v>
      </c>
      <c r="Q693" s="12">
        <f t="shared" si="429"/>
        <v>218491</v>
      </c>
      <c r="R693" s="12">
        <f t="shared" si="413"/>
        <v>93639</v>
      </c>
      <c r="S693" s="12">
        <f t="shared" si="414"/>
        <v>4459</v>
      </c>
      <c r="T693" s="12">
        <f t="shared" si="430"/>
        <v>50421</v>
      </c>
      <c r="U693" s="12">
        <f t="shared" si="431"/>
        <v>2401</v>
      </c>
      <c r="V693" s="12">
        <f t="shared" si="415"/>
        <v>1029</v>
      </c>
      <c r="W693" s="15">
        <f t="shared" si="432"/>
        <v>33.938400000000001</v>
      </c>
      <c r="X693" s="12">
        <f t="shared" si="416"/>
        <v>27365.52</v>
      </c>
      <c r="Y693" s="12">
        <f t="shared" si="433"/>
        <v>14735.28</v>
      </c>
      <c r="Z693" s="12">
        <f t="shared" si="417"/>
        <v>6315.12</v>
      </c>
      <c r="AA693" s="12">
        <f t="shared" si="418"/>
        <v>300.72000000000003</v>
      </c>
      <c r="AB693" s="12">
        <f t="shared" si="419"/>
        <v>32.450893174875766</v>
      </c>
      <c r="AC693" s="15">
        <f t="shared" si="420"/>
        <v>10.509106825124235</v>
      </c>
      <c r="AD693" s="15">
        <f t="shared" si="434"/>
        <v>20.65280468750003</v>
      </c>
      <c r="AE693" s="15">
        <f t="shared" si="435"/>
        <v>110.44132626187277</v>
      </c>
      <c r="AF693" s="15">
        <f t="shared" si="436"/>
        <v>426.53834146002322</v>
      </c>
      <c r="AG693" s="15">
        <f t="shared" si="437"/>
        <v>0.24462539164628105</v>
      </c>
      <c r="AH693" s="15">
        <f t="shared" si="438"/>
        <v>0.24462539164628105</v>
      </c>
      <c r="AI693" s="15">
        <f t="shared" si="439"/>
        <v>24.462539164628105</v>
      </c>
      <c r="AJ693" s="7"/>
    </row>
    <row r="694" spans="1:36" x14ac:dyDescent="0.3">
      <c r="A694" s="14">
        <v>0.76</v>
      </c>
      <c r="B694" s="14">
        <v>661.5</v>
      </c>
      <c r="C694" s="14">
        <v>416.5</v>
      </c>
      <c r="D694" s="14">
        <v>122.5</v>
      </c>
      <c r="E694" s="14">
        <v>7</v>
      </c>
      <c r="F694" s="14">
        <v>40.68</v>
      </c>
      <c r="G694" s="12">
        <f t="shared" si="421"/>
        <v>0.5776</v>
      </c>
      <c r="H694" s="12">
        <f t="shared" si="422"/>
        <v>437582.25</v>
      </c>
      <c r="I694" s="12">
        <f t="shared" si="423"/>
        <v>173472.25</v>
      </c>
      <c r="J694" s="12">
        <f t="shared" si="424"/>
        <v>15006.25</v>
      </c>
      <c r="K694" s="12">
        <f t="shared" si="425"/>
        <v>49</v>
      </c>
      <c r="L694" s="12">
        <f t="shared" si="426"/>
        <v>1654.8624</v>
      </c>
      <c r="M694" s="12">
        <f t="shared" si="411"/>
        <v>502.74</v>
      </c>
      <c r="N694" s="12">
        <f t="shared" si="427"/>
        <v>316.54000000000002</v>
      </c>
      <c r="O694" s="15">
        <f t="shared" si="428"/>
        <v>93.1</v>
      </c>
      <c r="P694" s="12">
        <f t="shared" si="412"/>
        <v>5.32</v>
      </c>
      <c r="Q694" s="12">
        <f t="shared" si="429"/>
        <v>275514.75</v>
      </c>
      <c r="R694" s="12">
        <f t="shared" si="413"/>
        <v>81033.75</v>
      </c>
      <c r="S694" s="12">
        <f t="shared" si="414"/>
        <v>4630.5</v>
      </c>
      <c r="T694" s="12">
        <f t="shared" si="430"/>
        <v>51021.25</v>
      </c>
      <c r="U694" s="12">
        <f t="shared" si="431"/>
        <v>2915.5</v>
      </c>
      <c r="V694" s="12">
        <f t="shared" si="415"/>
        <v>857.5</v>
      </c>
      <c r="W694" s="15">
        <f t="shared" si="432"/>
        <v>30.916799999999999</v>
      </c>
      <c r="X694" s="12">
        <f t="shared" si="416"/>
        <v>26909.82</v>
      </c>
      <c r="Y694" s="12">
        <f t="shared" si="433"/>
        <v>16943.22</v>
      </c>
      <c r="Z694" s="12">
        <f t="shared" si="417"/>
        <v>4983.3</v>
      </c>
      <c r="AA694" s="12">
        <f t="shared" si="418"/>
        <v>284.76</v>
      </c>
      <c r="AB694" s="12">
        <f t="shared" si="419"/>
        <v>36.725278663869851</v>
      </c>
      <c r="AC694" s="15">
        <f t="shared" si="420"/>
        <v>3.9547213361301488</v>
      </c>
      <c r="AD694" s="15">
        <f t="shared" si="434"/>
        <v>18.372804687500029</v>
      </c>
      <c r="AE694" s="15">
        <f t="shared" si="435"/>
        <v>15.63982084644303</v>
      </c>
      <c r="AF694" s="15">
        <f t="shared" si="436"/>
        <v>337.55995208502304</v>
      </c>
      <c r="AG694" s="15">
        <f t="shared" si="437"/>
        <v>9.7215372077928922E-2</v>
      </c>
      <c r="AH694" s="15">
        <f t="shared" si="438"/>
        <v>9.7215372077928922E-2</v>
      </c>
      <c r="AI694" s="15">
        <f t="shared" si="439"/>
        <v>9.7215372077928919</v>
      </c>
      <c r="AJ694" s="7"/>
    </row>
    <row r="695" spans="1:36" x14ac:dyDescent="0.3">
      <c r="A695" s="14">
        <v>0.76</v>
      </c>
      <c r="B695" s="14">
        <v>661.5</v>
      </c>
      <c r="C695" s="14">
        <v>416.5</v>
      </c>
      <c r="D695" s="14">
        <v>122.5</v>
      </c>
      <c r="E695" s="14">
        <v>7</v>
      </c>
      <c r="F695" s="14">
        <v>40.4</v>
      </c>
      <c r="G695" s="12">
        <f t="shared" si="421"/>
        <v>0.5776</v>
      </c>
      <c r="H695" s="12">
        <f t="shared" si="422"/>
        <v>437582.25</v>
      </c>
      <c r="I695" s="12">
        <f t="shared" si="423"/>
        <v>173472.25</v>
      </c>
      <c r="J695" s="12">
        <f t="shared" si="424"/>
        <v>15006.25</v>
      </c>
      <c r="K695" s="12">
        <f t="shared" si="425"/>
        <v>49</v>
      </c>
      <c r="L695" s="12">
        <f t="shared" si="426"/>
        <v>1632.1599999999999</v>
      </c>
      <c r="M695" s="12">
        <f t="shared" si="411"/>
        <v>502.74</v>
      </c>
      <c r="N695" s="12">
        <f t="shared" si="427"/>
        <v>316.54000000000002</v>
      </c>
      <c r="O695" s="15">
        <f t="shared" si="428"/>
        <v>93.1</v>
      </c>
      <c r="P695" s="12">
        <f t="shared" si="412"/>
        <v>5.32</v>
      </c>
      <c r="Q695" s="12">
        <f t="shared" si="429"/>
        <v>275514.75</v>
      </c>
      <c r="R695" s="12">
        <f t="shared" si="413"/>
        <v>81033.75</v>
      </c>
      <c r="S695" s="12">
        <f t="shared" si="414"/>
        <v>4630.5</v>
      </c>
      <c r="T695" s="12">
        <f t="shared" si="430"/>
        <v>51021.25</v>
      </c>
      <c r="U695" s="12">
        <f t="shared" si="431"/>
        <v>2915.5</v>
      </c>
      <c r="V695" s="12">
        <f t="shared" si="415"/>
        <v>857.5</v>
      </c>
      <c r="W695" s="15">
        <f t="shared" si="432"/>
        <v>30.704000000000001</v>
      </c>
      <c r="X695" s="12">
        <f t="shared" si="416"/>
        <v>26724.6</v>
      </c>
      <c r="Y695" s="12">
        <f t="shared" si="433"/>
        <v>16826.599999999999</v>
      </c>
      <c r="Z695" s="12">
        <f t="shared" si="417"/>
        <v>4949</v>
      </c>
      <c r="AA695" s="12">
        <f t="shared" si="418"/>
        <v>282.8</v>
      </c>
      <c r="AB695" s="12">
        <f t="shared" si="419"/>
        <v>36.725278663869851</v>
      </c>
      <c r="AC695" s="15">
        <f t="shared" si="420"/>
        <v>3.6747213361301476</v>
      </c>
      <c r="AD695" s="15">
        <f t="shared" si="434"/>
        <v>18.092804687500028</v>
      </c>
      <c r="AE695" s="15">
        <f t="shared" si="435"/>
        <v>13.503576898210138</v>
      </c>
      <c r="AF695" s="15">
        <f t="shared" si="436"/>
        <v>327.34958146002299</v>
      </c>
      <c r="AG695" s="15">
        <f t="shared" si="437"/>
        <v>9.0958448914112575E-2</v>
      </c>
      <c r="AH695" s="15">
        <f t="shared" si="438"/>
        <v>9.0958448914112575E-2</v>
      </c>
      <c r="AI695" s="15">
        <f t="shared" si="439"/>
        <v>9.0958448914112573</v>
      </c>
      <c r="AJ695" s="7"/>
    </row>
    <row r="696" spans="1:36" x14ac:dyDescent="0.3">
      <c r="A696" s="14">
        <v>0.76</v>
      </c>
      <c r="B696" s="14">
        <v>661.5</v>
      </c>
      <c r="C696" s="14">
        <v>416.5</v>
      </c>
      <c r="D696" s="14">
        <v>122.5</v>
      </c>
      <c r="E696" s="14">
        <v>7</v>
      </c>
      <c r="F696" s="14">
        <v>40.6</v>
      </c>
      <c r="G696" s="12">
        <f t="shared" si="421"/>
        <v>0.5776</v>
      </c>
      <c r="H696" s="12">
        <f t="shared" si="422"/>
        <v>437582.25</v>
      </c>
      <c r="I696" s="12">
        <f t="shared" si="423"/>
        <v>173472.25</v>
      </c>
      <c r="J696" s="12">
        <f t="shared" si="424"/>
        <v>15006.25</v>
      </c>
      <c r="K696" s="12">
        <f t="shared" si="425"/>
        <v>49</v>
      </c>
      <c r="L696" s="12">
        <f t="shared" si="426"/>
        <v>1648.3600000000001</v>
      </c>
      <c r="M696" s="12">
        <f t="shared" si="411"/>
        <v>502.74</v>
      </c>
      <c r="N696" s="12">
        <f t="shared" si="427"/>
        <v>316.54000000000002</v>
      </c>
      <c r="O696" s="15">
        <f t="shared" si="428"/>
        <v>93.1</v>
      </c>
      <c r="P696" s="12">
        <f t="shared" si="412"/>
        <v>5.32</v>
      </c>
      <c r="Q696" s="12">
        <f t="shared" si="429"/>
        <v>275514.75</v>
      </c>
      <c r="R696" s="12">
        <f t="shared" si="413"/>
        <v>81033.75</v>
      </c>
      <c r="S696" s="12">
        <f t="shared" si="414"/>
        <v>4630.5</v>
      </c>
      <c r="T696" s="12">
        <f t="shared" si="430"/>
        <v>51021.25</v>
      </c>
      <c r="U696" s="12">
        <f t="shared" si="431"/>
        <v>2915.5</v>
      </c>
      <c r="V696" s="12">
        <f t="shared" si="415"/>
        <v>857.5</v>
      </c>
      <c r="W696" s="15">
        <f t="shared" si="432"/>
        <v>30.856000000000002</v>
      </c>
      <c r="X696" s="12">
        <f t="shared" si="416"/>
        <v>26856.9</v>
      </c>
      <c r="Y696" s="12">
        <f t="shared" si="433"/>
        <v>16909.900000000001</v>
      </c>
      <c r="Z696" s="12">
        <f t="shared" si="417"/>
        <v>4973.5</v>
      </c>
      <c r="AA696" s="12">
        <f t="shared" si="418"/>
        <v>284.2</v>
      </c>
      <c r="AB696" s="12">
        <f t="shared" si="419"/>
        <v>36.725278663869851</v>
      </c>
      <c r="AC696" s="15">
        <f t="shared" si="420"/>
        <v>3.8747213361301505</v>
      </c>
      <c r="AD696" s="15">
        <f t="shared" si="434"/>
        <v>18.292804687500031</v>
      </c>
      <c r="AE696" s="15">
        <f t="shared" si="435"/>
        <v>15.013465432662219</v>
      </c>
      <c r="AF696" s="15">
        <f t="shared" si="436"/>
        <v>334.62670333502308</v>
      </c>
      <c r="AG696" s="15">
        <f t="shared" si="437"/>
        <v>9.5436486111580052E-2</v>
      </c>
      <c r="AH696" s="15">
        <f t="shared" si="438"/>
        <v>9.5436486111580052E-2</v>
      </c>
      <c r="AI696" s="15">
        <f t="shared" si="439"/>
        <v>9.5436486111580052</v>
      </c>
      <c r="AJ696" s="7"/>
    </row>
    <row r="697" spans="1:36" x14ac:dyDescent="0.3">
      <c r="A697" s="14">
        <v>0.76</v>
      </c>
      <c r="B697" s="14">
        <v>661.5</v>
      </c>
      <c r="C697" s="14">
        <v>416.5</v>
      </c>
      <c r="D697" s="14">
        <v>122.5</v>
      </c>
      <c r="E697" s="14">
        <v>7</v>
      </c>
      <c r="F697" s="14">
        <v>40.11</v>
      </c>
      <c r="G697" s="12">
        <f t="shared" si="421"/>
        <v>0.5776</v>
      </c>
      <c r="H697" s="12">
        <f t="shared" si="422"/>
        <v>437582.25</v>
      </c>
      <c r="I697" s="12">
        <f t="shared" si="423"/>
        <v>173472.25</v>
      </c>
      <c r="J697" s="12">
        <f t="shared" si="424"/>
        <v>15006.25</v>
      </c>
      <c r="K697" s="12">
        <f t="shared" si="425"/>
        <v>49</v>
      </c>
      <c r="L697" s="12">
        <f t="shared" si="426"/>
        <v>1608.8120999999999</v>
      </c>
      <c r="M697" s="12">
        <f t="shared" si="411"/>
        <v>502.74</v>
      </c>
      <c r="N697" s="12">
        <f t="shared" si="427"/>
        <v>316.54000000000002</v>
      </c>
      <c r="O697" s="15">
        <f t="shared" si="428"/>
        <v>93.1</v>
      </c>
      <c r="P697" s="12">
        <f t="shared" si="412"/>
        <v>5.32</v>
      </c>
      <c r="Q697" s="12">
        <f t="shared" si="429"/>
        <v>275514.75</v>
      </c>
      <c r="R697" s="12">
        <f t="shared" si="413"/>
        <v>81033.75</v>
      </c>
      <c r="S697" s="12">
        <f t="shared" si="414"/>
        <v>4630.5</v>
      </c>
      <c r="T697" s="12">
        <f t="shared" si="430"/>
        <v>51021.25</v>
      </c>
      <c r="U697" s="12">
        <f t="shared" si="431"/>
        <v>2915.5</v>
      </c>
      <c r="V697" s="12">
        <f t="shared" si="415"/>
        <v>857.5</v>
      </c>
      <c r="W697" s="15">
        <f t="shared" si="432"/>
        <v>30.483599999999999</v>
      </c>
      <c r="X697" s="12">
        <f t="shared" si="416"/>
        <v>26532.764999999999</v>
      </c>
      <c r="Y697" s="12">
        <f t="shared" si="433"/>
        <v>16705.814999999999</v>
      </c>
      <c r="Z697" s="12">
        <f t="shared" si="417"/>
        <v>4913.4750000000004</v>
      </c>
      <c r="AA697" s="12">
        <f t="shared" si="418"/>
        <v>280.77</v>
      </c>
      <c r="AB697" s="12">
        <f t="shared" si="419"/>
        <v>36.725278663869851</v>
      </c>
      <c r="AC697" s="15">
        <f t="shared" si="420"/>
        <v>3.3847213361301485</v>
      </c>
      <c r="AD697" s="15">
        <f t="shared" si="434"/>
        <v>17.802804687500029</v>
      </c>
      <c r="AE697" s="15">
        <f t="shared" si="435"/>
        <v>11.456338523254658</v>
      </c>
      <c r="AF697" s="15">
        <f t="shared" si="436"/>
        <v>316.939854741273</v>
      </c>
      <c r="AG697" s="15">
        <f t="shared" si="437"/>
        <v>8.4385971980307867E-2</v>
      </c>
      <c r="AH697" s="15">
        <f t="shared" si="438"/>
        <v>8.4385971980307867E-2</v>
      </c>
      <c r="AI697" s="15">
        <f t="shared" si="439"/>
        <v>8.4385971980307861</v>
      </c>
      <c r="AJ697" s="7"/>
    </row>
    <row r="698" spans="1:36" x14ac:dyDescent="0.3">
      <c r="A698" s="14">
        <v>0.74</v>
      </c>
      <c r="B698" s="14">
        <v>686</v>
      </c>
      <c r="C698" s="14">
        <v>245</v>
      </c>
      <c r="D698" s="14">
        <v>220.5</v>
      </c>
      <c r="E698" s="14">
        <v>3.5</v>
      </c>
      <c r="F698" s="14">
        <v>14.37</v>
      </c>
      <c r="G698" s="12">
        <f t="shared" si="421"/>
        <v>0.54759999999999998</v>
      </c>
      <c r="H698" s="12">
        <f t="shared" si="422"/>
        <v>470596</v>
      </c>
      <c r="I698" s="12">
        <f t="shared" si="423"/>
        <v>60025</v>
      </c>
      <c r="J698" s="12">
        <f t="shared" si="424"/>
        <v>48620.25</v>
      </c>
      <c r="K698" s="12">
        <f t="shared" si="425"/>
        <v>12.25</v>
      </c>
      <c r="L698" s="12">
        <f t="shared" si="426"/>
        <v>206.49689999999998</v>
      </c>
      <c r="M698" s="12">
        <f t="shared" si="411"/>
        <v>507.64</v>
      </c>
      <c r="N698" s="12">
        <f t="shared" si="427"/>
        <v>181.3</v>
      </c>
      <c r="O698" s="15">
        <f t="shared" si="428"/>
        <v>163.16999999999999</v>
      </c>
      <c r="P698" s="12">
        <f t="shared" si="412"/>
        <v>2.59</v>
      </c>
      <c r="Q698" s="12">
        <f t="shared" si="429"/>
        <v>168070</v>
      </c>
      <c r="R698" s="12">
        <f t="shared" si="413"/>
        <v>151263</v>
      </c>
      <c r="S698" s="12">
        <f t="shared" si="414"/>
        <v>2401</v>
      </c>
      <c r="T698" s="12">
        <f t="shared" si="430"/>
        <v>54022.5</v>
      </c>
      <c r="U698" s="12">
        <f t="shared" si="431"/>
        <v>857.5</v>
      </c>
      <c r="V698" s="12">
        <f t="shared" si="415"/>
        <v>771.75</v>
      </c>
      <c r="W698" s="15">
        <f t="shared" si="432"/>
        <v>10.633799999999999</v>
      </c>
      <c r="X698" s="12">
        <f t="shared" si="416"/>
        <v>9857.82</v>
      </c>
      <c r="Y698" s="12">
        <f t="shared" si="433"/>
        <v>3520.6499999999996</v>
      </c>
      <c r="Z698" s="12">
        <f t="shared" si="417"/>
        <v>3168.585</v>
      </c>
      <c r="AA698" s="12">
        <f t="shared" si="418"/>
        <v>50.294999999999995</v>
      </c>
      <c r="AB698" s="12">
        <f t="shared" si="419"/>
        <v>10.857851627883971</v>
      </c>
      <c r="AC698" s="15">
        <f t="shared" si="420"/>
        <v>3.5121483721160285</v>
      </c>
      <c r="AD698" s="15">
        <f t="shared" si="434"/>
        <v>-7.9371953124999717</v>
      </c>
      <c r="AE698" s="15">
        <f t="shared" si="435"/>
        <v>12.335186187757269</v>
      </c>
      <c r="AF698" s="15">
        <f t="shared" si="436"/>
        <v>62.99906942877152</v>
      </c>
      <c r="AG698" s="15">
        <f t="shared" si="437"/>
        <v>0.24440837662602843</v>
      </c>
      <c r="AH698" s="15">
        <f t="shared" si="438"/>
        <v>0.24440837662602843</v>
      </c>
      <c r="AI698" s="15">
        <f t="shared" si="439"/>
        <v>24.440837662602842</v>
      </c>
      <c r="AJ698" s="7"/>
    </row>
    <row r="699" spans="1:36" x14ac:dyDescent="0.3">
      <c r="A699" s="14">
        <v>0.74</v>
      </c>
      <c r="B699" s="14">
        <v>686</v>
      </c>
      <c r="C699" s="14">
        <v>245</v>
      </c>
      <c r="D699" s="14">
        <v>220.5</v>
      </c>
      <c r="E699" s="14">
        <v>3.5</v>
      </c>
      <c r="F699" s="14">
        <v>14.48</v>
      </c>
      <c r="G699" s="12">
        <f t="shared" si="421"/>
        <v>0.54759999999999998</v>
      </c>
      <c r="H699" s="12">
        <f t="shared" si="422"/>
        <v>470596</v>
      </c>
      <c r="I699" s="12">
        <f t="shared" si="423"/>
        <v>60025</v>
      </c>
      <c r="J699" s="12">
        <f t="shared" si="424"/>
        <v>48620.25</v>
      </c>
      <c r="K699" s="12">
        <f t="shared" si="425"/>
        <v>12.25</v>
      </c>
      <c r="L699" s="12">
        <f t="shared" si="426"/>
        <v>209.6704</v>
      </c>
      <c r="M699" s="12">
        <f t="shared" si="411"/>
        <v>507.64</v>
      </c>
      <c r="N699" s="12">
        <f t="shared" si="427"/>
        <v>181.3</v>
      </c>
      <c r="O699" s="15">
        <f t="shared" si="428"/>
        <v>163.16999999999999</v>
      </c>
      <c r="P699" s="12">
        <f t="shared" si="412"/>
        <v>2.59</v>
      </c>
      <c r="Q699" s="12">
        <f t="shared" si="429"/>
        <v>168070</v>
      </c>
      <c r="R699" s="12">
        <f t="shared" si="413"/>
        <v>151263</v>
      </c>
      <c r="S699" s="12">
        <f t="shared" si="414"/>
        <v>2401</v>
      </c>
      <c r="T699" s="12">
        <f t="shared" si="430"/>
        <v>54022.5</v>
      </c>
      <c r="U699" s="12">
        <f t="shared" si="431"/>
        <v>857.5</v>
      </c>
      <c r="V699" s="12">
        <f t="shared" si="415"/>
        <v>771.75</v>
      </c>
      <c r="W699" s="15">
        <f t="shared" si="432"/>
        <v>10.715199999999999</v>
      </c>
      <c r="X699" s="12">
        <f t="shared" si="416"/>
        <v>9933.2800000000007</v>
      </c>
      <c r="Y699" s="12">
        <f t="shared" si="433"/>
        <v>3547.6</v>
      </c>
      <c r="Z699" s="12">
        <f t="shared" si="417"/>
        <v>3192.84</v>
      </c>
      <c r="AA699" s="12">
        <f t="shared" si="418"/>
        <v>50.68</v>
      </c>
      <c r="AB699" s="12">
        <f t="shared" si="419"/>
        <v>10.857851627883971</v>
      </c>
      <c r="AC699" s="15">
        <f t="shared" si="420"/>
        <v>3.6221483721160297</v>
      </c>
      <c r="AD699" s="15">
        <f t="shared" si="434"/>
        <v>-7.8271953124999705</v>
      </c>
      <c r="AE699" s="15">
        <f t="shared" si="435"/>
        <v>13.119958829622805</v>
      </c>
      <c r="AF699" s="15">
        <f t="shared" si="436"/>
        <v>61.264986460021511</v>
      </c>
      <c r="AG699" s="15">
        <f t="shared" si="437"/>
        <v>0.25014836824005732</v>
      </c>
      <c r="AH699" s="15">
        <f t="shared" si="438"/>
        <v>0.25014836824005732</v>
      </c>
      <c r="AI699" s="15">
        <f t="shared" si="439"/>
        <v>25.01483682400573</v>
      </c>
      <c r="AJ699" s="7"/>
    </row>
    <row r="700" spans="1:36" x14ac:dyDescent="0.3">
      <c r="A700" s="14">
        <v>0.74</v>
      </c>
      <c r="B700" s="14">
        <v>686</v>
      </c>
      <c r="C700" s="14">
        <v>245</v>
      </c>
      <c r="D700" s="14">
        <v>220.5</v>
      </c>
      <c r="E700" s="14">
        <v>3.5</v>
      </c>
      <c r="F700" s="14">
        <v>14.32</v>
      </c>
      <c r="G700" s="12">
        <f t="shared" si="421"/>
        <v>0.54759999999999998</v>
      </c>
      <c r="H700" s="12">
        <f t="shared" si="422"/>
        <v>470596</v>
      </c>
      <c r="I700" s="12">
        <f t="shared" si="423"/>
        <v>60025</v>
      </c>
      <c r="J700" s="12">
        <f t="shared" si="424"/>
        <v>48620.25</v>
      </c>
      <c r="K700" s="12">
        <f t="shared" si="425"/>
        <v>12.25</v>
      </c>
      <c r="L700" s="12">
        <f t="shared" si="426"/>
        <v>205.0624</v>
      </c>
      <c r="M700" s="12">
        <f t="shared" si="411"/>
        <v>507.64</v>
      </c>
      <c r="N700" s="12">
        <f t="shared" si="427"/>
        <v>181.3</v>
      </c>
      <c r="O700" s="15">
        <f t="shared" si="428"/>
        <v>163.16999999999999</v>
      </c>
      <c r="P700" s="12">
        <f t="shared" si="412"/>
        <v>2.59</v>
      </c>
      <c r="Q700" s="12">
        <f t="shared" si="429"/>
        <v>168070</v>
      </c>
      <c r="R700" s="12">
        <f t="shared" si="413"/>
        <v>151263</v>
      </c>
      <c r="S700" s="12">
        <f t="shared" si="414"/>
        <v>2401</v>
      </c>
      <c r="T700" s="12">
        <f t="shared" si="430"/>
        <v>54022.5</v>
      </c>
      <c r="U700" s="12">
        <f t="shared" si="431"/>
        <v>857.5</v>
      </c>
      <c r="V700" s="12">
        <f t="shared" si="415"/>
        <v>771.75</v>
      </c>
      <c r="W700" s="15">
        <f t="shared" si="432"/>
        <v>10.5968</v>
      </c>
      <c r="X700" s="12">
        <f t="shared" si="416"/>
        <v>9823.52</v>
      </c>
      <c r="Y700" s="12">
        <f t="shared" si="433"/>
        <v>3508.4</v>
      </c>
      <c r="Z700" s="12">
        <f t="shared" si="417"/>
        <v>3157.56</v>
      </c>
      <c r="AA700" s="12">
        <f t="shared" si="418"/>
        <v>50.120000000000005</v>
      </c>
      <c r="AB700" s="12">
        <f t="shared" si="419"/>
        <v>10.857851627883971</v>
      </c>
      <c r="AC700" s="15">
        <f t="shared" si="420"/>
        <v>3.4621483721160295</v>
      </c>
      <c r="AD700" s="15">
        <f t="shared" si="434"/>
        <v>-7.9871953124999706</v>
      </c>
      <c r="AE700" s="15">
        <f t="shared" si="435"/>
        <v>11.986471350545674</v>
      </c>
      <c r="AF700" s="15">
        <f t="shared" si="436"/>
        <v>63.795288960021502</v>
      </c>
      <c r="AG700" s="15">
        <f t="shared" si="437"/>
        <v>0.24177013771759984</v>
      </c>
      <c r="AH700" s="15">
        <f t="shared" si="438"/>
        <v>0.24177013771759984</v>
      </c>
      <c r="AI700" s="15">
        <f t="shared" si="439"/>
        <v>24.177013771759984</v>
      </c>
      <c r="AJ700" s="7"/>
    </row>
    <row r="701" spans="1:36" x14ac:dyDescent="0.3">
      <c r="A701" s="14">
        <v>0.74</v>
      </c>
      <c r="B701" s="14">
        <v>686</v>
      </c>
      <c r="C701" s="14">
        <v>245</v>
      </c>
      <c r="D701" s="14">
        <v>220.5</v>
      </c>
      <c r="E701" s="14">
        <v>3.5</v>
      </c>
      <c r="F701" s="14">
        <v>14.44</v>
      </c>
      <c r="G701" s="12">
        <f t="shared" si="421"/>
        <v>0.54759999999999998</v>
      </c>
      <c r="H701" s="12">
        <f t="shared" si="422"/>
        <v>470596</v>
      </c>
      <c r="I701" s="12">
        <f t="shared" si="423"/>
        <v>60025</v>
      </c>
      <c r="J701" s="12">
        <f t="shared" si="424"/>
        <v>48620.25</v>
      </c>
      <c r="K701" s="12">
        <f t="shared" si="425"/>
        <v>12.25</v>
      </c>
      <c r="L701" s="12">
        <f t="shared" si="426"/>
        <v>208.5136</v>
      </c>
      <c r="M701" s="12">
        <f t="shared" si="411"/>
        <v>507.64</v>
      </c>
      <c r="N701" s="12">
        <f t="shared" si="427"/>
        <v>181.3</v>
      </c>
      <c r="O701" s="15">
        <f t="shared" si="428"/>
        <v>163.16999999999999</v>
      </c>
      <c r="P701" s="12">
        <f t="shared" si="412"/>
        <v>2.59</v>
      </c>
      <c r="Q701" s="12">
        <f t="shared" si="429"/>
        <v>168070</v>
      </c>
      <c r="R701" s="12">
        <f t="shared" si="413"/>
        <v>151263</v>
      </c>
      <c r="S701" s="12">
        <f t="shared" si="414"/>
        <v>2401</v>
      </c>
      <c r="T701" s="12">
        <f t="shared" si="430"/>
        <v>54022.5</v>
      </c>
      <c r="U701" s="12">
        <f t="shared" si="431"/>
        <v>857.5</v>
      </c>
      <c r="V701" s="12">
        <f t="shared" si="415"/>
        <v>771.75</v>
      </c>
      <c r="W701" s="15">
        <f t="shared" si="432"/>
        <v>10.685599999999999</v>
      </c>
      <c r="X701" s="12">
        <f t="shared" si="416"/>
        <v>9905.84</v>
      </c>
      <c r="Y701" s="12">
        <f t="shared" si="433"/>
        <v>3537.7999999999997</v>
      </c>
      <c r="Z701" s="12">
        <f t="shared" si="417"/>
        <v>3184.02</v>
      </c>
      <c r="AA701" s="12">
        <f t="shared" si="418"/>
        <v>50.54</v>
      </c>
      <c r="AB701" s="12">
        <f t="shared" si="419"/>
        <v>10.857851627883971</v>
      </c>
      <c r="AC701" s="15">
        <f t="shared" si="420"/>
        <v>3.5821483721160288</v>
      </c>
      <c r="AD701" s="15">
        <f t="shared" si="434"/>
        <v>-7.8671953124999714</v>
      </c>
      <c r="AE701" s="15">
        <f t="shared" si="435"/>
        <v>12.831786959853515</v>
      </c>
      <c r="AF701" s="15">
        <f t="shared" si="436"/>
        <v>61.892762085021523</v>
      </c>
      <c r="AG701" s="15">
        <f t="shared" si="437"/>
        <v>0.24807121690554218</v>
      </c>
      <c r="AH701" s="15">
        <f t="shared" si="438"/>
        <v>0.24807121690554218</v>
      </c>
      <c r="AI701" s="15">
        <f t="shared" si="439"/>
        <v>24.807121690554219</v>
      </c>
      <c r="AJ701" s="7"/>
    </row>
    <row r="702" spans="1:36" x14ac:dyDescent="0.3">
      <c r="A702" s="14">
        <v>0.71</v>
      </c>
      <c r="B702" s="14">
        <v>710.5</v>
      </c>
      <c r="C702" s="14">
        <v>269.5</v>
      </c>
      <c r="D702" s="14">
        <v>220.5</v>
      </c>
      <c r="E702" s="14">
        <v>3.5</v>
      </c>
      <c r="F702" s="14">
        <v>14.6</v>
      </c>
      <c r="G702" s="12">
        <f t="shared" si="421"/>
        <v>0.50409999999999999</v>
      </c>
      <c r="H702" s="12">
        <f t="shared" si="422"/>
        <v>504810.25</v>
      </c>
      <c r="I702" s="12">
        <f t="shared" si="423"/>
        <v>72630.25</v>
      </c>
      <c r="J702" s="12">
        <f t="shared" si="424"/>
        <v>48620.25</v>
      </c>
      <c r="K702" s="12">
        <f t="shared" si="425"/>
        <v>12.25</v>
      </c>
      <c r="L702" s="12">
        <f t="shared" si="426"/>
        <v>213.16</v>
      </c>
      <c r="M702" s="12">
        <f t="shared" si="411"/>
        <v>504.45499999999998</v>
      </c>
      <c r="N702" s="12">
        <f t="shared" si="427"/>
        <v>191.345</v>
      </c>
      <c r="O702" s="15">
        <f t="shared" si="428"/>
        <v>156.55499999999998</v>
      </c>
      <c r="P702" s="12">
        <f t="shared" si="412"/>
        <v>2.4849999999999999</v>
      </c>
      <c r="Q702" s="12">
        <f t="shared" si="429"/>
        <v>191479.75</v>
      </c>
      <c r="R702" s="12">
        <f t="shared" si="413"/>
        <v>156665.25</v>
      </c>
      <c r="S702" s="12">
        <f t="shared" si="414"/>
        <v>2486.75</v>
      </c>
      <c r="T702" s="12">
        <f t="shared" si="430"/>
        <v>59424.75</v>
      </c>
      <c r="U702" s="12">
        <f t="shared" si="431"/>
        <v>943.25</v>
      </c>
      <c r="V702" s="12">
        <f t="shared" si="415"/>
        <v>771.75</v>
      </c>
      <c r="W702" s="15">
        <f t="shared" si="432"/>
        <v>10.366</v>
      </c>
      <c r="X702" s="12">
        <f t="shared" si="416"/>
        <v>10373.299999999999</v>
      </c>
      <c r="Y702" s="12">
        <f t="shared" si="433"/>
        <v>3934.7</v>
      </c>
      <c r="Z702" s="12">
        <f t="shared" si="417"/>
        <v>3219.2999999999997</v>
      </c>
      <c r="AA702" s="12">
        <f t="shared" si="418"/>
        <v>51.1</v>
      </c>
      <c r="AB702" s="12">
        <f t="shared" si="419"/>
        <v>12.152389075022025</v>
      </c>
      <c r="AC702" s="15">
        <f t="shared" si="420"/>
        <v>2.4476109249779743</v>
      </c>
      <c r="AD702" s="15">
        <f t="shared" si="434"/>
        <v>-7.7071953124999713</v>
      </c>
      <c r="AE702" s="15">
        <f t="shared" si="435"/>
        <v>5.9907992400715351</v>
      </c>
      <c r="AF702" s="15">
        <f t="shared" si="436"/>
        <v>59.400859585021529</v>
      </c>
      <c r="AG702" s="15">
        <f t="shared" si="437"/>
        <v>0.16764458390260098</v>
      </c>
      <c r="AH702" s="15">
        <f t="shared" si="438"/>
        <v>0.16764458390260098</v>
      </c>
      <c r="AI702" s="15">
        <f t="shared" si="439"/>
        <v>16.764458390260099</v>
      </c>
      <c r="AJ702" s="7"/>
    </row>
    <row r="703" spans="1:36" x14ac:dyDescent="0.3">
      <c r="A703" s="14">
        <v>0.71</v>
      </c>
      <c r="B703" s="14">
        <v>710.5</v>
      </c>
      <c r="C703" s="14">
        <v>269.5</v>
      </c>
      <c r="D703" s="14">
        <v>220.5</v>
      </c>
      <c r="E703" s="14">
        <v>3.5</v>
      </c>
      <c r="F703" s="14">
        <v>14.7</v>
      </c>
      <c r="G703" s="12">
        <f t="shared" si="421"/>
        <v>0.50409999999999999</v>
      </c>
      <c r="H703" s="12">
        <f t="shared" si="422"/>
        <v>504810.25</v>
      </c>
      <c r="I703" s="12">
        <f t="shared" si="423"/>
        <v>72630.25</v>
      </c>
      <c r="J703" s="12">
        <f t="shared" si="424"/>
        <v>48620.25</v>
      </c>
      <c r="K703" s="12">
        <f t="shared" si="425"/>
        <v>12.25</v>
      </c>
      <c r="L703" s="12">
        <f t="shared" si="426"/>
        <v>216.08999999999997</v>
      </c>
      <c r="M703" s="12">
        <f t="shared" si="411"/>
        <v>504.45499999999998</v>
      </c>
      <c r="N703" s="12">
        <f t="shared" si="427"/>
        <v>191.345</v>
      </c>
      <c r="O703" s="15">
        <f t="shared" si="428"/>
        <v>156.55499999999998</v>
      </c>
      <c r="P703" s="12">
        <f t="shared" si="412"/>
        <v>2.4849999999999999</v>
      </c>
      <c r="Q703" s="12">
        <f t="shared" si="429"/>
        <v>191479.75</v>
      </c>
      <c r="R703" s="12">
        <f t="shared" si="413"/>
        <v>156665.25</v>
      </c>
      <c r="S703" s="12">
        <f t="shared" si="414"/>
        <v>2486.75</v>
      </c>
      <c r="T703" s="12">
        <f t="shared" si="430"/>
        <v>59424.75</v>
      </c>
      <c r="U703" s="12">
        <f t="shared" si="431"/>
        <v>943.25</v>
      </c>
      <c r="V703" s="12">
        <f t="shared" si="415"/>
        <v>771.75</v>
      </c>
      <c r="W703" s="15">
        <f t="shared" si="432"/>
        <v>10.436999999999999</v>
      </c>
      <c r="X703" s="12">
        <f t="shared" si="416"/>
        <v>10444.35</v>
      </c>
      <c r="Y703" s="12">
        <f t="shared" si="433"/>
        <v>3961.6499999999996</v>
      </c>
      <c r="Z703" s="12">
        <f t="shared" si="417"/>
        <v>3241.35</v>
      </c>
      <c r="AA703" s="12">
        <f t="shared" si="418"/>
        <v>51.449999999999996</v>
      </c>
      <c r="AB703" s="12">
        <f t="shared" si="419"/>
        <v>12.152389075022025</v>
      </c>
      <c r="AC703" s="15">
        <f t="shared" si="420"/>
        <v>2.5476109249779739</v>
      </c>
      <c r="AD703" s="15">
        <f t="shared" si="434"/>
        <v>-7.6071953124999716</v>
      </c>
      <c r="AE703" s="15">
        <f t="shared" si="435"/>
        <v>6.4903214250671279</v>
      </c>
      <c r="AF703" s="15">
        <f t="shared" si="436"/>
        <v>57.869420522521544</v>
      </c>
      <c r="AG703" s="15">
        <f t="shared" si="437"/>
        <v>0.17330686564476014</v>
      </c>
      <c r="AH703" s="15">
        <f t="shared" si="438"/>
        <v>0.17330686564476014</v>
      </c>
      <c r="AI703" s="15">
        <f t="shared" si="439"/>
        <v>17.330686564476014</v>
      </c>
      <c r="AJ703" s="7"/>
    </row>
    <row r="704" spans="1:36" x14ac:dyDescent="0.3">
      <c r="A704" s="14">
        <v>0.71</v>
      </c>
      <c r="B704" s="14">
        <v>710.5</v>
      </c>
      <c r="C704" s="14">
        <v>269.5</v>
      </c>
      <c r="D704" s="14">
        <v>220.5</v>
      </c>
      <c r="E704" s="14">
        <v>3.5</v>
      </c>
      <c r="F704" s="14">
        <v>14.47</v>
      </c>
      <c r="G704" s="12">
        <f t="shared" si="421"/>
        <v>0.50409999999999999</v>
      </c>
      <c r="H704" s="12">
        <f t="shared" si="422"/>
        <v>504810.25</v>
      </c>
      <c r="I704" s="12">
        <f t="shared" si="423"/>
        <v>72630.25</v>
      </c>
      <c r="J704" s="12">
        <f t="shared" si="424"/>
        <v>48620.25</v>
      </c>
      <c r="K704" s="12">
        <f t="shared" si="425"/>
        <v>12.25</v>
      </c>
      <c r="L704" s="12">
        <f t="shared" si="426"/>
        <v>209.38090000000003</v>
      </c>
      <c r="M704" s="12">
        <f t="shared" si="411"/>
        <v>504.45499999999998</v>
      </c>
      <c r="N704" s="12">
        <f t="shared" si="427"/>
        <v>191.345</v>
      </c>
      <c r="O704" s="15">
        <f t="shared" si="428"/>
        <v>156.55499999999998</v>
      </c>
      <c r="P704" s="12">
        <f t="shared" si="412"/>
        <v>2.4849999999999999</v>
      </c>
      <c r="Q704" s="12">
        <f t="shared" si="429"/>
        <v>191479.75</v>
      </c>
      <c r="R704" s="12">
        <f t="shared" si="413"/>
        <v>156665.25</v>
      </c>
      <c r="S704" s="12">
        <f t="shared" si="414"/>
        <v>2486.75</v>
      </c>
      <c r="T704" s="12">
        <f t="shared" si="430"/>
        <v>59424.75</v>
      </c>
      <c r="U704" s="12">
        <f t="shared" si="431"/>
        <v>943.25</v>
      </c>
      <c r="V704" s="12">
        <f t="shared" si="415"/>
        <v>771.75</v>
      </c>
      <c r="W704" s="15">
        <f t="shared" si="432"/>
        <v>10.2737</v>
      </c>
      <c r="X704" s="12">
        <f t="shared" si="416"/>
        <v>10280.935000000001</v>
      </c>
      <c r="Y704" s="12">
        <f t="shared" si="433"/>
        <v>3899.665</v>
      </c>
      <c r="Z704" s="12">
        <f t="shared" si="417"/>
        <v>3190.6350000000002</v>
      </c>
      <c r="AA704" s="12">
        <f t="shared" si="418"/>
        <v>50.645000000000003</v>
      </c>
      <c r="AB704" s="12">
        <f t="shared" si="419"/>
        <v>12.152389075022025</v>
      </c>
      <c r="AC704" s="15">
        <f t="shared" si="420"/>
        <v>2.3176109249779753</v>
      </c>
      <c r="AD704" s="15">
        <f t="shared" si="434"/>
        <v>-7.8371953124999703</v>
      </c>
      <c r="AE704" s="15">
        <f t="shared" si="435"/>
        <v>5.3713203995772663</v>
      </c>
      <c r="AF704" s="15">
        <f t="shared" si="436"/>
        <v>61.421630366271508</v>
      </c>
      <c r="AG704" s="15">
        <f t="shared" si="437"/>
        <v>0.16016661540967347</v>
      </c>
      <c r="AH704" s="15">
        <f t="shared" si="438"/>
        <v>0.16016661540967347</v>
      </c>
      <c r="AI704" s="15">
        <f t="shared" si="439"/>
        <v>16.016661540967348</v>
      </c>
      <c r="AJ704" s="7"/>
    </row>
    <row r="705" spans="1:36" x14ac:dyDescent="0.3">
      <c r="A705" s="14">
        <v>0.71</v>
      </c>
      <c r="B705" s="14">
        <v>710.5</v>
      </c>
      <c r="C705" s="14">
        <v>269.5</v>
      </c>
      <c r="D705" s="14">
        <v>220.5</v>
      </c>
      <c r="E705" s="14">
        <v>3.5</v>
      </c>
      <c r="F705" s="14">
        <v>14.66</v>
      </c>
      <c r="G705" s="12">
        <f t="shared" si="421"/>
        <v>0.50409999999999999</v>
      </c>
      <c r="H705" s="12">
        <f t="shared" si="422"/>
        <v>504810.25</v>
      </c>
      <c r="I705" s="12">
        <f t="shared" si="423"/>
        <v>72630.25</v>
      </c>
      <c r="J705" s="12">
        <f t="shared" si="424"/>
        <v>48620.25</v>
      </c>
      <c r="K705" s="12">
        <f t="shared" si="425"/>
        <v>12.25</v>
      </c>
      <c r="L705" s="12">
        <f t="shared" si="426"/>
        <v>214.91560000000001</v>
      </c>
      <c r="M705" s="12">
        <f t="shared" si="411"/>
        <v>504.45499999999998</v>
      </c>
      <c r="N705" s="12">
        <f t="shared" si="427"/>
        <v>191.345</v>
      </c>
      <c r="O705" s="15">
        <f t="shared" si="428"/>
        <v>156.55499999999998</v>
      </c>
      <c r="P705" s="12">
        <f t="shared" si="412"/>
        <v>2.4849999999999999</v>
      </c>
      <c r="Q705" s="12">
        <f t="shared" si="429"/>
        <v>191479.75</v>
      </c>
      <c r="R705" s="12">
        <f t="shared" si="413"/>
        <v>156665.25</v>
      </c>
      <c r="S705" s="12">
        <f t="shared" si="414"/>
        <v>2486.75</v>
      </c>
      <c r="T705" s="12">
        <f t="shared" si="430"/>
        <v>59424.75</v>
      </c>
      <c r="U705" s="12">
        <f t="shared" si="431"/>
        <v>943.25</v>
      </c>
      <c r="V705" s="12">
        <f t="shared" si="415"/>
        <v>771.75</v>
      </c>
      <c r="W705" s="15">
        <f t="shared" si="432"/>
        <v>10.4086</v>
      </c>
      <c r="X705" s="12">
        <f t="shared" si="416"/>
        <v>10415.93</v>
      </c>
      <c r="Y705" s="12">
        <f t="shared" si="433"/>
        <v>3950.87</v>
      </c>
      <c r="Z705" s="12">
        <f t="shared" si="417"/>
        <v>3232.53</v>
      </c>
      <c r="AA705" s="12">
        <f t="shared" si="418"/>
        <v>51.31</v>
      </c>
      <c r="AB705" s="12">
        <f t="shared" si="419"/>
        <v>12.152389075022025</v>
      </c>
      <c r="AC705" s="15">
        <f t="shared" si="420"/>
        <v>2.5076109249779748</v>
      </c>
      <c r="AD705" s="15">
        <f t="shared" si="434"/>
        <v>-7.6471953124999708</v>
      </c>
      <c r="AE705" s="15">
        <f t="shared" si="435"/>
        <v>6.2881125510688944</v>
      </c>
      <c r="AF705" s="15">
        <f t="shared" si="436"/>
        <v>58.479596147521526</v>
      </c>
      <c r="AG705" s="15">
        <f t="shared" si="437"/>
        <v>0.17105122271336798</v>
      </c>
      <c r="AH705" s="15">
        <f t="shared" si="438"/>
        <v>0.17105122271336798</v>
      </c>
      <c r="AI705" s="15">
        <f t="shared" si="439"/>
        <v>17.105122271336796</v>
      </c>
      <c r="AJ705" s="7"/>
    </row>
    <row r="706" spans="1:36" x14ac:dyDescent="0.3">
      <c r="A706" s="14">
        <v>0.69</v>
      </c>
      <c r="B706" s="14">
        <v>735</v>
      </c>
      <c r="C706" s="14">
        <v>294</v>
      </c>
      <c r="D706" s="14">
        <v>220.5</v>
      </c>
      <c r="E706" s="14">
        <v>3.5</v>
      </c>
      <c r="F706" s="14">
        <v>14.54</v>
      </c>
      <c r="G706" s="12">
        <f t="shared" si="421"/>
        <v>0.47609999999999991</v>
      </c>
      <c r="H706" s="12">
        <f t="shared" si="422"/>
        <v>540225</v>
      </c>
      <c r="I706" s="12">
        <f t="shared" si="423"/>
        <v>86436</v>
      </c>
      <c r="J706" s="12">
        <f t="shared" si="424"/>
        <v>48620.25</v>
      </c>
      <c r="K706" s="12">
        <f t="shared" si="425"/>
        <v>12.25</v>
      </c>
      <c r="L706" s="12">
        <f t="shared" si="426"/>
        <v>211.41159999999996</v>
      </c>
      <c r="M706" s="12">
        <f t="shared" ref="M706:M769" si="440">A706*B706</f>
        <v>507.15</v>
      </c>
      <c r="N706" s="12">
        <f t="shared" si="427"/>
        <v>202.85999999999999</v>
      </c>
      <c r="O706" s="15">
        <f t="shared" si="428"/>
        <v>152.14499999999998</v>
      </c>
      <c r="P706" s="12">
        <f t="shared" ref="P706:P769" si="441">A706*E706</f>
        <v>2.415</v>
      </c>
      <c r="Q706" s="12">
        <f t="shared" si="429"/>
        <v>216090</v>
      </c>
      <c r="R706" s="12">
        <f t="shared" ref="R706:R769" si="442">B706*D706</f>
        <v>162067.5</v>
      </c>
      <c r="S706" s="12">
        <f t="shared" ref="S706:S769" si="443">B706*E706</f>
        <v>2572.5</v>
      </c>
      <c r="T706" s="12">
        <f t="shared" si="430"/>
        <v>64827</v>
      </c>
      <c r="U706" s="12">
        <f t="shared" si="431"/>
        <v>1029</v>
      </c>
      <c r="V706" s="12">
        <f t="shared" ref="V706:V769" si="444">D706*E706</f>
        <v>771.75</v>
      </c>
      <c r="W706" s="15">
        <f t="shared" si="432"/>
        <v>10.032599999999999</v>
      </c>
      <c r="X706" s="12">
        <f t="shared" ref="X706:X769" si="445">B706*F706</f>
        <v>10686.9</v>
      </c>
      <c r="Y706" s="12">
        <f t="shared" si="433"/>
        <v>4274.7599999999993</v>
      </c>
      <c r="Z706" s="12">
        <f t="shared" ref="Z706:Z769" si="446">D706*F706</f>
        <v>3206.0699999999997</v>
      </c>
      <c r="AA706" s="12">
        <f t="shared" ref="AA706:AA769" si="447">E706*F706</f>
        <v>50.89</v>
      </c>
      <c r="AB706" s="12">
        <f t="shared" ref="AB706:AB769" si="448">$AL$57+($AM$57*A706)+($AN$57*B706)+($AO$57*C706)+($AP$57*D706)+($AQ$57*E706)</f>
        <v>12.799192204392508</v>
      </c>
      <c r="AC706" s="15">
        <f t="shared" ref="AC706" si="449">F706-AB706</f>
        <v>1.7408077956074912</v>
      </c>
      <c r="AD706" s="15">
        <f t="shared" si="434"/>
        <v>-7.7671953124999717</v>
      </c>
      <c r="AE706" s="15">
        <f t="shared" si="435"/>
        <v>3.0304117812478131</v>
      </c>
      <c r="AF706" s="15">
        <f t="shared" si="436"/>
        <v>60.329323022521535</v>
      </c>
      <c r="AG706" s="15">
        <f t="shared" si="437"/>
        <v>0.11972543298538454</v>
      </c>
      <c r="AH706" s="15">
        <f t="shared" si="438"/>
        <v>0.11972543298538454</v>
      </c>
      <c r="AI706" s="15">
        <f t="shared" si="439"/>
        <v>11.972543298538454</v>
      </c>
      <c r="AJ706" s="7"/>
    </row>
    <row r="707" spans="1:36" x14ac:dyDescent="0.3">
      <c r="A707" s="14">
        <v>0.69</v>
      </c>
      <c r="B707" s="14">
        <v>735</v>
      </c>
      <c r="C707" s="14">
        <v>294</v>
      </c>
      <c r="D707" s="14">
        <v>220.5</v>
      </c>
      <c r="E707" s="14">
        <v>3.5</v>
      </c>
      <c r="F707" s="14">
        <v>14.62</v>
      </c>
      <c r="G707" s="12">
        <f t="shared" ref="G707:G769" si="450">POWER(A707,2)</f>
        <v>0.47609999999999991</v>
      </c>
      <c r="H707" s="12">
        <f t="shared" ref="H707:H769" si="451">POWER(B707,2)</f>
        <v>540225</v>
      </c>
      <c r="I707" s="12">
        <f t="shared" ref="I707:I769" si="452">POWER(C707,2)</f>
        <v>86436</v>
      </c>
      <c r="J707" s="12">
        <f t="shared" ref="J707:J769" si="453">POWER(D707,2)</f>
        <v>48620.25</v>
      </c>
      <c r="K707" s="12">
        <f t="shared" ref="K707:K769" si="454">POWER(E707,2)</f>
        <v>12.25</v>
      </c>
      <c r="L707" s="12">
        <f t="shared" ref="L707:L769" si="455">POWER(F707,2)</f>
        <v>213.74439999999998</v>
      </c>
      <c r="M707" s="12">
        <f t="shared" si="440"/>
        <v>507.15</v>
      </c>
      <c r="N707" s="12">
        <f t="shared" ref="N707:N769" si="456">A707*C707</f>
        <v>202.85999999999999</v>
      </c>
      <c r="O707" s="15">
        <f t="shared" ref="O707:O769" si="457">A707*D707</f>
        <v>152.14499999999998</v>
      </c>
      <c r="P707" s="12">
        <f t="shared" si="441"/>
        <v>2.415</v>
      </c>
      <c r="Q707" s="12">
        <f t="shared" ref="Q707:Q769" si="458">B707*C707</f>
        <v>216090</v>
      </c>
      <c r="R707" s="12">
        <f t="shared" si="442"/>
        <v>162067.5</v>
      </c>
      <c r="S707" s="12">
        <f t="shared" si="443"/>
        <v>2572.5</v>
      </c>
      <c r="T707" s="12">
        <f t="shared" ref="T707:T769" si="459">C707*D707</f>
        <v>64827</v>
      </c>
      <c r="U707" s="12">
        <f t="shared" ref="U707:U769" si="460">C707*E707</f>
        <v>1029</v>
      </c>
      <c r="V707" s="12">
        <f t="shared" si="444"/>
        <v>771.75</v>
      </c>
      <c r="W707" s="15">
        <f t="shared" ref="W707:W769" si="461">A707*F707</f>
        <v>10.087799999999998</v>
      </c>
      <c r="X707" s="12">
        <f t="shared" si="445"/>
        <v>10745.699999999999</v>
      </c>
      <c r="Y707" s="12">
        <f t="shared" ref="Y707:Y769" si="462">C707*F707</f>
        <v>4298.28</v>
      </c>
      <c r="Z707" s="12">
        <f t="shared" si="446"/>
        <v>3223.71</v>
      </c>
      <c r="AA707" s="12">
        <f t="shared" si="447"/>
        <v>51.169999999999995</v>
      </c>
      <c r="AB707" s="12">
        <f t="shared" si="448"/>
        <v>12.799192204392508</v>
      </c>
      <c r="AC707" s="15">
        <f t="shared" ref="AC707:AC769" si="463">F707-AB707</f>
        <v>1.8208077956074913</v>
      </c>
      <c r="AD707" s="15">
        <f t="shared" ref="AD707:AD769" si="464">F707-$BM$4</f>
        <v>-7.6871953124999717</v>
      </c>
      <c r="AE707" s="15">
        <f t="shared" ref="AE707:AE769" si="465">POWER(AC707,2)</f>
        <v>3.3153410285450118</v>
      </c>
      <c r="AF707" s="15">
        <f t="shared" ref="AF707:AF769" si="466">POWER(AD707,2)</f>
        <v>59.092971772521537</v>
      </c>
      <c r="AG707" s="15">
        <f t="shared" ref="AG707:AG769" si="467">AC707/F707</f>
        <v>0.12454225688149737</v>
      </c>
      <c r="AH707" s="15">
        <f t="shared" ref="AH707:AH769" si="468">ABS(AG707)</f>
        <v>0.12454225688149737</v>
      </c>
      <c r="AI707" s="15">
        <f t="shared" ref="AI707:AI769" si="469">AH707*100</f>
        <v>12.454225688149737</v>
      </c>
      <c r="AJ707" s="7"/>
    </row>
    <row r="708" spans="1:36" x14ac:dyDescent="0.3">
      <c r="A708" s="14">
        <v>0.69</v>
      </c>
      <c r="B708" s="14">
        <v>735</v>
      </c>
      <c r="C708" s="14">
        <v>294</v>
      </c>
      <c r="D708" s="14">
        <v>220.5</v>
      </c>
      <c r="E708" s="14">
        <v>3.5</v>
      </c>
      <c r="F708" s="14">
        <v>14.53</v>
      </c>
      <c r="G708" s="12">
        <f t="shared" si="450"/>
        <v>0.47609999999999991</v>
      </c>
      <c r="H708" s="12">
        <f t="shared" si="451"/>
        <v>540225</v>
      </c>
      <c r="I708" s="12">
        <f t="shared" si="452"/>
        <v>86436</v>
      </c>
      <c r="J708" s="12">
        <f t="shared" si="453"/>
        <v>48620.25</v>
      </c>
      <c r="K708" s="12">
        <f t="shared" si="454"/>
        <v>12.25</v>
      </c>
      <c r="L708" s="12">
        <f t="shared" si="455"/>
        <v>211.12089999999998</v>
      </c>
      <c r="M708" s="12">
        <f t="shared" si="440"/>
        <v>507.15</v>
      </c>
      <c r="N708" s="12">
        <f t="shared" si="456"/>
        <v>202.85999999999999</v>
      </c>
      <c r="O708" s="15">
        <f t="shared" si="457"/>
        <v>152.14499999999998</v>
      </c>
      <c r="P708" s="12">
        <f t="shared" si="441"/>
        <v>2.415</v>
      </c>
      <c r="Q708" s="12">
        <f t="shared" si="458"/>
        <v>216090</v>
      </c>
      <c r="R708" s="12">
        <f t="shared" si="442"/>
        <v>162067.5</v>
      </c>
      <c r="S708" s="12">
        <f t="shared" si="443"/>
        <v>2572.5</v>
      </c>
      <c r="T708" s="12">
        <f t="shared" si="459"/>
        <v>64827</v>
      </c>
      <c r="U708" s="12">
        <f t="shared" si="460"/>
        <v>1029</v>
      </c>
      <c r="V708" s="12">
        <f t="shared" si="444"/>
        <v>771.75</v>
      </c>
      <c r="W708" s="15">
        <f t="shared" si="461"/>
        <v>10.025699999999999</v>
      </c>
      <c r="X708" s="12">
        <f t="shared" si="445"/>
        <v>10679.55</v>
      </c>
      <c r="Y708" s="12">
        <f t="shared" si="462"/>
        <v>4271.82</v>
      </c>
      <c r="Z708" s="12">
        <f t="shared" si="446"/>
        <v>3203.8649999999998</v>
      </c>
      <c r="AA708" s="12">
        <f t="shared" si="447"/>
        <v>50.854999999999997</v>
      </c>
      <c r="AB708" s="12">
        <f t="shared" si="448"/>
        <v>12.799192204392508</v>
      </c>
      <c r="AC708" s="15">
        <f t="shared" si="463"/>
        <v>1.7308077956074914</v>
      </c>
      <c r="AD708" s="15">
        <f t="shared" si="464"/>
        <v>-7.7771953124999715</v>
      </c>
      <c r="AE708" s="15">
        <f t="shared" si="465"/>
        <v>2.9956956253356637</v>
      </c>
      <c r="AF708" s="15">
        <f t="shared" si="466"/>
        <v>60.484766928771528</v>
      </c>
      <c r="AG708" s="15">
        <f t="shared" si="467"/>
        <v>0.11911960052357133</v>
      </c>
      <c r="AH708" s="15">
        <f t="shared" si="468"/>
        <v>0.11911960052357133</v>
      </c>
      <c r="AI708" s="15">
        <f t="shared" si="469"/>
        <v>11.911960052357133</v>
      </c>
      <c r="AJ708" s="7"/>
    </row>
    <row r="709" spans="1:36" x14ac:dyDescent="0.3">
      <c r="A709" s="14">
        <v>0.69</v>
      </c>
      <c r="B709" s="14">
        <v>735</v>
      </c>
      <c r="C709" s="14">
        <v>294</v>
      </c>
      <c r="D709" s="14">
        <v>220.5</v>
      </c>
      <c r="E709" s="14">
        <v>3.5</v>
      </c>
      <c r="F709" s="14">
        <v>14.71</v>
      </c>
      <c r="G709" s="12">
        <f t="shared" si="450"/>
        <v>0.47609999999999991</v>
      </c>
      <c r="H709" s="12">
        <f t="shared" si="451"/>
        <v>540225</v>
      </c>
      <c r="I709" s="12">
        <f t="shared" si="452"/>
        <v>86436</v>
      </c>
      <c r="J709" s="12">
        <f t="shared" si="453"/>
        <v>48620.25</v>
      </c>
      <c r="K709" s="12">
        <f t="shared" si="454"/>
        <v>12.25</v>
      </c>
      <c r="L709" s="12">
        <f t="shared" si="455"/>
        <v>216.38410000000002</v>
      </c>
      <c r="M709" s="12">
        <f t="shared" si="440"/>
        <v>507.15</v>
      </c>
      <c r="N709" s="12">
        <f t="shared" si="456"/>
        <v>202.85999999999999</v>
      </c>
      <c r="O709" s="15">
        <f t="shared" si="457"/>
        <v>152.14499999999998</v>
      </c>
      <c r="P709" s="12">
        <f t="shared" si="441"/>
        <v>2.415</v>
      </c>
      <c r="Q709" s="12">
        <f t="shared" si="458"/>
        <v>216090</v>
      </c>
      <c r="R709" s="12">
        <f t="shared" si="442"/>
        <v>162067.5</v>
      </c>
      <c r="S709" s="12">
        <f t="shared" si="443"/>
        <v>2572.5</v>
      </c>
      <c r="T709" s="12">
        <f t="shared" si="459"/>
        <v>64827</v>
      </c>
      <c r="U709" s="12">
        <f t="shared" si="460"/>
        <v>1029</v>
      </c>
      <c r="V709" s="12">
        <f t="shared" si="444"/>
        <v>771.75</v>
      </c>
      <c r="W709" s="15">
        <f t="shared" si="461"/>
        <v>10.149900000000001</v>
      </c>
      <c r="X709" s="12">
        <f t="shared" si="445"/>
        <v>10811.85</v>
      </c>
      <c r="Y709" s="12">
        <f t="shared" si="462"/>
        <v>4324.7400000000007</v>
      </c>
      <c r="Z709" s="12">
        <f t="shared" si="446"/>
        <v>3243.5550000000003</v>
      </c>
      <c r="AA709" s="12">
        <f t="shared" si="447"/>
        <v>51.484999999999999</v>
      </c>
      <c r="AB709" s="12">
        <f t="shared" si="448"/>
        <v>12.799192204392508</v>
      </c>
      <c r="AC709" s="15">
        <f t="shared" si="463"/>
        <v>1.9108077956074929</v>
      </c>
      <c r="AD709" s="15">
        <f t="shared" si="464"/>
        <v>-7.59719531249997</v>
      </c>
      <c r="AE709" s="15">
        <f t="shared" si="465"/>
        <v>3.6511864317543665</v>
      </c>
      <c r="AF709" s="15">
        <f t="shared" si="466"/>
        <v>57.717376616271515</v>
      </c>
      <c r="AG709" s="15">
        <f t="shared" si="467"/>
        <v>0.12989855850492812</v>
      </c>
      <c r="AH709" s="15">
        <f t="shared" si="468"/>
        <v>0.12989855850492812</v>
      </c>
      <c r="AI709" s="15">
        <f t="shared" si="469"/>
        <v>12.989855850492813</v>
      </c>
      <c r="AJ709" s="7"/>
    </row>
    <row r="710" spans="1:36" x14ac:dyDescent="0.3">
      <c r="A710" s="14">
        <v>0.66</v>
      </c>
      <c r="B710" s="14">
        <v>759.5</v>
      </c>
      <c r="C710" s="14">
        <v>318.5</v>
      </c>
      <c r="D710" s="14">
        <v>220.5</v>
      </c>
      <c r="E710" s="14">
        <v>3.5</v>
      </c>
      <c r="F710" s="14">
        <v>15.34</v>
      </c>
      <c r="G710" s="12">
        <f t="shared" si="450"/>
        <v>0.43560000000000004</v>
      </c>
      <c r="H710" s="12">
        <f t="shared" si="451"/>
        <v>576840.25</v>
      </c>
      <c r="I710" s="12">
        <f t="shared" si="452"/>
        <v>101442.25</v>
      </c>
      <c r="J710" s="12">
        <f t="shared" si="453"/>
        <v>48620.25</v>
      </c>
      <c r="K710" s="12">
        <f t="shared" si="454"/>
        <v>12.25</v>
      </c>
      <c r="L710" s="12">
        <f t="shared" si="455"/>
        <v>235.31559999999999</v>
      </c>
      <c r="M710" s="12">
        <f t="shared" si="440"/>
        <v>501.27000000000004</v>
      </c>
      <c r="N710" s="12">
        <f t="shared" si="456"/>
        <v>210.21</v>
      </c>
      <c r="O710" s="15">
        <f t="shared" si="457"/>
        <v>145.53</v>
      </c>
      <c r="P710" s="12">
        <f t="shared" si="441"/>
        <v>2.31</v>
      </c>
      <c r="Q710" s="12">
        <f t="shared" si="458"/>
        <v>241900.75</v>
      </c>
      <c r="R710" s="12">
        <f t="shared" si="442"/>
        <v>167469.75</v>
      </c>
      <c r="S710" s="12">
        <f t="shared" si="443"/>
        <v>2658.25</v>
      </c>
      <c r="T710" s="12">
        <f t="shared" si="459"/>
        <v>70229.25</v>
      </c>
      <c r="U710" s="12">
        <f t="shared" si="460"/>
        <v>1114.75</v>
      </c>
      <c r="V710" s="12">
        <f t="shared" si="444"/>
        <v>771.75</v>
      </c>
      <c r="W710" s="15">
        <f t="shared" si="461"/>
        <v>10.1244</v>
      </c>
      <c r="X710" s="12">
        <f t="shared" si="445"/>
        <v>11650.73</v>
      </c>
      <c r="Y710" s="12">
        <f t="shared" si="462"/>
        <v>4885.79</v>
      </c>
      <c r="Z710" s="12">
        <f t="shared" si="446"/>
        <v>3382.47</v>
      </c>
      <c r="AA710" s="12">
        <f t="shared" si="447"/>
        <v>53.69</v>
      </c>
      <c r="AB710" s="12">
        <f t="shared" si="448"/>
        <v>14.093729651530335</v>
      </c>
      <c r="AC710" s="15">
        <f t="shared" si="463"/>
        <v>1.2462703484696647</v>
      </c>
      <c r="AD710" s="15">
        <f t="shared" si="464"/>
        <v>-6.967195312499971</v>
      </c>
      <c r="AE710" s="15">
        <f t="shared" si="465"/>
        <v>1.5531897814746993</v>
      </c>
      <c r="AF710" s="15">
        <f t="shared" si="466"/>
        <v>48.541810522521573</v>
      </c>
      <c r="AG710" s="15">
        <f t="shared" si="467"/>
        <v>8.1243177866340596E-2</v>
      </c>
      <c r="AH710" s="15">
        <f t="shared" si="468"/>
        <v>8.1243177866340596E-2</v>
      </c>
      <c r="AI710" s="15">
        <f t="shared" si="469"/>
        <v>8.1243177866340588</v>
      </c>
      <c r="AJ710" s="7"/>
    </row>
    <row r="711" spans="1:36" x14ac:dyDescent="0.3">
      <c r="A711" s="14">
        <v>0.66</v>
      </c>
      <c r="B711" s="14">
        <v>759.5</v>
      </c>
      <c r="C711" s="14">
        <v>318.5</v>
      </c>
      <c r="D711" s="14">
        <v>220.5</v>
      </c>
      <c r="E711" s="14">
        <v>3.5</v>
      </c>
      <c r="F711" s="14">
        <v>15.29</v>
      </c>
      <c r="G711" s="12">
        <f t="shared" si="450"/>
        <v>0.43560000000000004</v>
      </c>
      <c r="H711" s="12">
        <f t="shared" si="451"/>
        <v>576840.25</v>
      </c>
      <c r="I711" s="12">
        <f t="shared" si="452"/>
        <v>101442.25</v>
      </c>
      <c r="J711" s="12">
        <f t="shared" si="453"/>
        <v>48620.25</v>
      </c>
      <c r="K711" s="12">
        <f t="shared" si="454"/>
        <v>12.25</v>
      </c>
      <c r="L711" s="12">
        <f t="shared" si="455"/>
        <v>233.78409999999997</v>
      </c>
      <c r="M711" s="12">
        <f t="shared" si="440"/>
        <v>501.27000000000004</v>
      </c>
      <c r="N711" s="12">
        <f t="shared" si="456"/>
        <v>210.21</v>
      </c>
      <c r="O711" s="15">
        <f t="shared" si="457"/>
        <v>145.53</v>
      </c>
      <c r="P711" s="12">
        <f t="shared" si="441"/>
        <v>2.31</v>
      </c>
      <c r="Q711" s="12">
        <f t="shared" si="458"/>
        <v>241900.75</v>
      </c>
      <c r="R711" s="12">
        <f t="shared" si="442"/>
        <v>167469.75</v>
      </c>
      <c r="S711" s="12">
        <f t="shared" si="443"/>
        <v>2658.25</v>
      </c>
      <c r="T711" s="12">
        <f t="shared" si="459"/>
        <v>70229.25</v>
      </c>
      <c r="U711" s="12">
        <f t="shared" si="460"/>
        <v>1114.75</v>
      </c>
      <c r="V711" s="12">
        <f t="shared" si="444"/>
        <v>771.75</v>
      </c>
      <c r="W711" s="15">
        <f t="shared" si="461"/>
        <v>10.0914</v>
      </c>
      <c r="X711" s="12">
        <f t="shared" si="445"/>
        <v>11612.754999999999</v>
      </c>
      <c r="Y711" s="12">
        <f t="shared" si="462"/>
        <v>4869.8649999999998</v>
      </c>
      <c r="Z711" s="12">
        <f t="shared" si="446"/>
        <v>3371.4449999999997</v>
      </c>
      <c r="AA711" s="12">
        <f t="shared" si="447"/>
        <v>53.515000000000001</v>
      </c>
      <c r="AB711" s="12">
        <f t="shared" si="448"/>
        <v>14.093729651530335</v>
      </c>
      <c r="AC711" s="15">
        <f t="shared" si="463"/>
        <v>1.196270348469664</v>
      </c>
      <c r="AD711" s="15">
        <f t="shared" si="464"/>
        <v>-7.0171953124999717</v>
      </c>
      <c r="AE711" s="15">
        <f t="shared" si="465"/>
        <v>1.4310627466277313</v>
      </c>
      <c r="AF711" s="15">
        <f t="shared" si="466"/>
        <v>49.241030053771574</v>
      </c>
      <c r="AG711" s="15">
        <f t="shared" si="467"/>
        <v>7.8238740907106863E-2</v>
      </c>
      <c r="AH711" s="15">
        <f t="shared" si="468"/>
        <v>7.8238740907106863E-2</v>
      </c>
      <c r="AI711" s="15">
        <f t="shared" si="469"/>
        <v>7.8238740907106861</v>
      </c>
      <c r="AJ711" s="7"/>
    </row>
    <row r="712" spans="1:36" x14ac:dyDescent="0.3">
      <c r="A712" s="14">
        <v>0.66</v>
      </c>
      <c r="B712" s="14">
        <v>759.5</v>
      </c>
      <c r="C712" s="14">
        <v>318.5</v>
      </c>
      <c r="D712" s="14">
        <v>220.5</v>
      </c>
      <c r="E712" s="14">
        <v>3.5</v>
      </c>
      <c r="F712" s="14">
        <v>15.09</v>
      </c>
      <c r="G712" s="12">
        <f t="shared" si="450"/>
        <v>0.43560000000000004</v>
      </c>
      <c r="H712" s="12">
        <f t="shared" si="451"/>
        <v>576840.25</v>
      </c>
      <c r="I712" s="12">
        <f t="shared" si="452"/>
        <v>101442.25</v>
      </c>
      <c r="J712" s="12">
        <f t="shared" si="453"/>
        <v>48620.25</v>
      </c>
      <c r="K712" s="12">
        <f t="shared" si="454"/>
        <v>12.25</v>
      </c>
      <c r="L712" s="12">
        <f t="shared" si="455"/>
        <v>227.7081</v>
      </c>
      <c r="M712" s="12">
        <f t="shared" si="440"/>
        <v>501.27000000000004</v>
      </c>
      <c r="N712" s="12">
        <f t="shared" si="456"/>
        <v>210.21</v>
      </c>
      <c r="O712" s="15">
        <f t="shared" si="457"/>
        <v>145.53</v>
      </c>
      <c r="P712" s="12">
        <f t="shared" si="441"/>
        <v>2.31</v>
      </c>
      <c r="Q712" s="12">
        <f t="shared" si="458"/>
        <v>241900.75</v>
      </c>
      <c r="R712" s="12">
        <f t="shared" si="442"/>
        <v>167469.75</v>
      </c>
      <c r="S712" s="12">
        <f t="shared" si="443"/>
        <v>2658.25</v>
      </c>
      <c r="T712" s="12">
        <f t="shared" si="459"/>
        <v>70229.25</v>
      </c>
      <c r="U712" s="12">
        <f t="shared" si="460"/>
        <v>1114.75</v>
      </c>
      <c r="V712" s="12">
        <f t="shared" si="444"/>
        <v>771.75</v>
      </c>
      <c r="W712" s="15">
        <f t="shared" si="461"/>
        <v>9.9594000000000005</v>
      </c>
      <c r="X712" s="12">
        <f t="shared" si="445"/>
        <v>11460.855</v>
      </c>
      <c r="Y712" s="12">
        <f t="shared" si="462"/>
        <v>4806.165</v>
      </c>
      <c r="Z712" s="12">
        <f t="shared" si="446"/>
        <v>3327.3449999999998</v>
      </c>
      <c r="AA712" s="12">
        <f t="shared" si="447"/>
        <v>52.814999999999998</v>
      </c>
      <c r="AB712" s="12">
        <f t="shared" si="448"/>
        <v>14.093729651530335</v>
      </c>
      <c r="AC712" s="15">
        <f t="shared" si="463"/>
        <v>0.99627034846966467</v>
      </c>
      <c r="AD712" s="15">
        <f t="shared" si="464"/>
        <v>-7.217195312499971</v>
      </c>
      <c r="AE712" s="15">
        <f t="shared" si="465"/>
        <v>0.9925546072398671</v>
      </c>
      <c r="AF712" s="15">
        <f t="shared" si="466"/>
        <v>52.087908178771556</v>
      </c>
      <c r="AG712" s="15">
        <f t="shared" si="467"/>
        <v>6.6021891880030797E-2</v>
      </c>
      <c r="AH712" s="15">
        <f t="shared" si="468"/>
        <v>6.6021891880030797E-2</v>
      </c>
      <c r="AI712" s="15">
        <f t="shared" si="469"/>
        <v>6.6021891880030799</v>
      </c>
      <c r="AJ712" s="7"/>
    </row>
    <row r="713" spans="1:36" x14ac:dyDescent="0.3">
      <c r="A713" s="14">
        <v>0.66</v>
      </c>
      <c r="B713" s="14">
        <v>759.5</v>
      </c>
      <c r="C713" s="14">
        <v>318.5</v>
      </c>
      <c r="D713" s="14">
        <v>220.5</v>
      </c>
      <c r="E713" s="14">
        <v>3.5</v>
      </c>
      <c r="F713" s="14">
        <v>15.3</v>
      </c>
      <c r="G713" s="12">
        <f t="shared" si="450"/>
        <v>0.43560000000000004</v>
      </c>
      <c r="H713" s="12">
        <f t="shared" si="451"/>
        <v>576840.25</v>
      </c>
      <c r="I713" s="12">
        <f t="shared" si="452"/>
        <v>101442.25</v>
      </c>
      <c r="J713" s="12">
        <f t="shared" si="453"/>
        <v>48620.25</v>
      </c>
      <c r="K713" s="12">
        <f t="shared" si="454"/>
        <v>12.25</v>
      </c>
      <c r="L713" s="12">
        <f t="shared" si="455"/>
        <v>234.09000000000003</v>
      </c>
      <c r="M713" s="12">
        <f t="shared" si="440"/>
        <v>501.27000000000004</v>
      </c>
      <c r="N713" s="12">
        <f t="shared" si="456"/>
        <v>210.21</v>
      </c>
      <c r="O713" s="15">
        <f t="shared" si="457"/>
        <v>145.53</v>
      </c>
      <c r="P713" s="12">
        <f t="shared" si="441"/>
        <v>2.31</v>
      </c>
      <c r="Q713" s="12">
        <f t="shared" si="458"/>
        <v>241900.75</v>
      </c>
      <c r="R713" s="12">
        <f t="shared" si="442"/>
        <v>167469.75</v>
      </c>
      <c r="S713" s="12">
        <f t="shared" si="443"/>
        <v>2658.25</v>
      </c>
      <c r="T713" s="12">
        <f t="shared" si="459"/>
        <v>70229.25</v>
      </c>
      <c r="U713" s="12">
        <f t="shared" si="460"/>
        <v>1114.75</v>
      </c>
      <c r="V713" s="12">
        <f t="shared" si="444"/>
        <v>771.75</v>
      </c>
      <c r="W713" s="15">
        <f t="shared" si="461"/>
        <v>10.098000000000001</v>
      </c>
      <c r="X713" s="12">
        <f t="shared" si="445"/>
        <v>11620.35</v>
      </c>
      <c r="Y713" s="12">
        <f t="shared" si="462"/>
        <v>4873.05</v>
      </c>
      <c r="Z713" s="12">
        <f t="shared" si="446"/>
        <v>3373.65</v>
      </c>
      <c r="AA713" s="12">
        <f t="shared" si="447"/>
        <v>53.550000000000004</v>
      </c>
      <c r="AB713" s="12">
        <f t="shared" si="448"/>
        <v>14.093729651530335</v>
      </c>
      <c r="AC713" s="15">
        <f t="shared" si="463"/>
        <v>1.2062703484696655</v>
      </c>
      <c r="AD713" s="15">
        <f t="shared" si="464"/>
        <v>-7.0071953124999702</v>
      </c>
      <c r="AE713" s="15">
        <f t="shared" si="465"/>
        <v>1.4550881535971283</v>
      </c>
      <c r="AF713" s="15">
        <f t="shared" si="466"/>
        <v>49.100786147521553</v>
      </c>
      <c r="AG713" s="15">
        <f t="shared" si="467"/>
        <v>7.8841199246383359E-2</v>
      </c>
      <c r="AH713" s="15">
        <f t="shared" si="468"/>
        <v>7.8841199246383359E-2</v>
      </c>
      <c r="AI713" s="15">
        <f t="shared" si="469"/>
        <v>7.8841199246383358</v>
      </c>
      <c r="AJ713" s="7"/>
    </row>
    <row r="714" spans="1:36" x14ac:dyDescent="0.3">
      <c r="A714" s="14">
        <v>0.64</v>
      </c>
      <c r="B714" s="14">
        <v>784</v>
      </c>
      <c r="C714" s="14">
        <v>343</v>
      </c>
      <c r="D714" s="14">
        <v>220.5</v>
      </c>
      <c r="E714" s="14">
        <v>3.5</v>
      </c>
      <c r="F714" s="14">
        <v>19.059999999999999</v>
      </c>
      <c r="G714" s="12">
        <f t="shared" si="450"/>
        <v>0.40960000000000002</v>
      </c>
      <c r="H714" s="12">
        <f t="shared" si="451"/>
        <v>614656</v>
      </c>
      <c r="I714" s="12">
        <f t="shared" si="452"/>
        <v>117649</v>
      </c>
      <c r="J714" s="12">
        <f t="shared" si="453"/>
        <v>48620.25</v>
      </c>
      <c r="K714" s="12">
        <f t="shared" si="454"/>
        <v>12.25</v>
      </c>
      <c r="L714" s="12">
        <f t="shared" si="455"/>
        <v>363.28359999999998</v>
      </c>
      <c r="M714" s="12">
        <f t="shared" si="440"/>
        <v>501.76</v>
      </c>
      <c r="N714" s="12">
        <f t="shared" si="456"/>
        <v>219.52</v>
      </c>
      <c r="O714" s="15">
        <f t="shared" si="457"/>
        <v>141.12</v>
      </c>
      <c r="P714" s="12">
        <f t="shared" si="441"/>
        <v>2.2400000000000002</v>
      </c>
      <c r="Q714" s="12">
        <f t="shared" si="458"/>
        <v>268912</v>
      </c>
      <c r="R714" s="12">
        <f t="shared" si="442"/>
        <v>172872</v>
      </c>
      <c r="S714" s="12">
        <f t="shared" si="443"/>
        <v>2744</v>
      </c>
      <c r="T714" s="12">
        <f t="shared" si="459"/>
        <v>75631.5</v>
      </c>
      <c r="U714" s="12">
        <f t="shared" si="460"/>
        <v>1200.5</v>
      </c>
      <c r="V714" s="12">
        <f t="shared" si="444"/>
        <v>771.75</v>
      </c>
      <c r="W714" s="15">
        <f t="shared" si="461"/>
        <v>12.198399999999999</v>
      </c>
      <c r="X714" s="12">
        <f t="shared" si="445"/>
        <v>14943.039999999999</v>
      </c>
      <c r="Y714" s="12">
        <f t="shared" si="462"/>
        <v>6537.58</v>
      </c>
      <c r="Z714" s="12">
        <f t="shared" si="446"/>
        <v>4202.7299999999996</v>
      </c>
      <c r="AA714" s="12">
        <f t="shared" si="447"/>
        <v>66.709999999999994</v>
      </c>
      <c r="AB714" s="12">
        <f t="shared" si="448"/>
        <v>14.740532780900818</v>
      </c>
      <c r="AC714" s="15">
        <f t="shared" si="463"/>
        <v>4.319467219099181</v>
      </c>
      <c r="AD714" s="15">
        <f t="shared" si="464"/>
        <v>-3.2471953124999722</v>
      </c>
      <c r="AE714" s="15">
        <f t="shared" si="465"/>
        <v>18.657797056872411</v>
      </c>
      <c r="AF714" s="15">
        <f t="shared" si="466"/>
        <v>10.544277397521792</v>
      </c>
      <c r="AG714" s="15">
        <f t="shared" si="467"/>
        <v>0.2266247229328007</v>
      </c>
      <c r="AH714" s="15">
        <f t="shared" si="468"/>
        <v>0.2266247229328007</v>
      </c>
      <c r="AI714" s="15">
        <f t="shared" si="469"/>
        <v>22.662472293280072</v>
      </c>
      <c r="AJ714" s="7"/>
    </row>
    <row r="715" spans="1:36" x14ac:dyDescent="0.3">
      <c r="A715" s="14">
        <v>0.64</v>
      </c>
      <c r="B715" s="14">
        <v>784</v>
      </c>
      <c r="C715" s="14">
        <v>343</v>
      </c>
      <c r="D715" s="14">
        <v>220.5</v>
      </c>
      <c r="E715" s="14">
        <v>3.5</v>
      </c>
      <c r="F715" s="14">
        <v>19.13</v>
      </c>
      <c r="G715" s="12">
        <f t="shared" si="450"/>
        <v>0.40960000000000002</v>
      </c>
      <c r="H715" s="12">
        <f t="shared" si="451"/>
        <v>614656</v>
      </c>
      <c r="I715" s="12">
        <f t="shared" si="452"/>
        <v>117649</v>
      </c>
      <c r="J715" s="12">
        <f t="shared" si="453"/>
        <v>48620.25</v>
      </c>
      <c r="K715" s="12">
        <f t="shared" si="454"/>
        <v>12.25</v>
      </c>
      <c r="L715" s="12">
        <f t="shared" si="455"/>
        <v>365.95689999999996</v>
      </c>
      <c r="M715" s="12">
        <f t="shared" si="440"/>
        <v>501.76</v>
      </c>
      <c r="N715" s="12">
        <f t="shared" si="456"/>
        <v>219.52</v>
      </c>
      <c r="O715" s="15">
        <f t="shared" si="457"/>
        <v>141.12</v>
      </c>
      <c r="P715" s="12">
        <f t="shared" si="441"/>
        <v>2.2400000000000002</v>
      </c>
      <c r="Q715" s="12">
        <f t="shared" si="458"/>
        <v>268912</v>
      </c>
      <c r="R715" s="12">
        <f t="shared" si="442"/>
        <v>172872</v>
      </c>
      <c r="S715" s="12">
        <f t="shared" si="443"/>
        <v>2744</v>
      </c>
      <c r="T715" s="12">
        <f t="shared" si="459"/>
        <v>75631.5</v>
      </c>
      <c r="U715" s="12">
        <f t="shared" si="460"/>
        <v>1200.5</v>
      </c>
      <c r="V715" s="12">
        <f t="shared" si="444"/>
        <v>771.75</v>
      </c>
      <c r="W715" s="15">
        <f t="shared" si="461"/>
        <v>12.2432</v>
      </c>
      <c r="X715" s="12">
        <f t="shared" si="445"/>
        <v>14997.92</v>
      </c>
      <c r="Y715" s="12">
        <f t="shared" si="462"/>
        <v>6561.5899999999992</v>
      </c>
      <c r="Z715" s="12">
        <f t="shared" si="446"/>
        <v>4218.165</v>
      </c>
      <c r="AA715" s="12">
        <f t="shared" si="447"/>
        <v>66.954999999999998</v>
      </c>
      <c r="AB715" s="12">
        <f t="shared" si="448"/>
        <v>14.740532780900818</v>
      </c>
      <c r="AC715" s="15">
        <f t="shared" si="463"/>
        <v>4.3894672190991812</v>
      </c>
      <c r="AD715" s="15">
        <f t="shared" si="464"/>
        <v>-3.1771953124999719</v>
      </c>
      <c r="AE715" s="15">
        <f t="shared" si="465"/>
        <v>19.2674224675463</v>
      </c>
      <c r="AF715" s="15">
        <f t="shared" si="466"/>
        <v>10.094570053771793</v>
      </c>
      <c r="AG715" s="15">
        <f t="shared" si="467"/>
        <v>0.22945463769467755</v>
      </c>
      <c r="AH715" s="15">
        <f t="shared" si="468"/>
        <v>0.22945463769467755</v>
      </c>
      <c r="AI715" s="15">
        <f t="shared" si="469"/>
        <v>22.945463769467757</v>
      </c>
      <c r="AJ715" s="7"/>
    </row>
    <row r="716" spans="1:36" x14ac:dyDescent="0.3">
      <c r="A716" s="14">
        <v>0.64</v>
      </c>
      <c r="B716" s="14">
        <v>784</v>
      </c>
      <c r="C716" s="14">
        <v>343</v>
      </c>
      <c r="D716" s="14">
        <v>220.5</v>
      </c>
      <c r="E716" s="14">
        <v>3.5</v>
      </c>
      <c r="F716" s="14">
        <v>19</v>
      </c>
      <c r="G716" s="12">
        <f t="shared" si="450"/>
        <v>0.40960000000000002</v>
      </c>
      <c r="H716" s="12">
        <f t="shared" si="451"/>
        <v>614656</v>
      </c>
      <c r="I716" s="12">
        <f t="shared" si="452"/>
        <v>117649</v>
      </c>
      <c r="J716" s="12">
        <f t="shared" si="453"/>
        <v>48620.25</v>
      </c>
      <c r="K716" s="12">
        <f t="shared" si="454"/>
        <v>12.25</v>
      </c>
      <c r="L716" s="12">
        <f t="shared" si="455"/>
        <v>361</v>
      </c>
      <c r="M716" s="12">
        <f t="shared" si="440"/>
        <v>501.76</v>
      </c>
      <c r="N716" s="12">
        <f t="shared" si="456"/>
        <v>219.52</v>
      </c>
      <c r="O716" s="15">
        <f t="shared" si="457"/>
        <v>141.12</v>
      </c>
      <c r="P716" s="12">
        <f t="shared" si="441"/>
        <v>2.2400000000000002</v>
      </c>
      <c r="Q716" s="12">
        <f t="shared" si="458"/>
        <v>268912</v>
      </c>
      <c r="R716" s="12">
        <f t="shared" si="442"/>
        <v>172872</v>
      </c>
      <c r="S716" s="12">
        <f t="shared" si="443"/>
        <v>2744</v>
      </c>
      <c r="T716" s="12">
        <f t="shared" si="459"/>
        <v>75631.5</v>
      </c>
      <c r="U716" s="12">
        <f t="shared" si="460"/>
        <v>1200.5</v>
      </c>
      <c r="V716" s="12">
        <f t="shared" si="444"/>
        <v>771.75</v>
      </c>
      <c r="W716" s="15">
        <f t="shared" si="461"/>
        <v>12.16</v>
      </c>
      <c r="X716" s="12">
        <f t="shared" si="445"/>
        <v>14896</v>
      </c>
      <c r="Y716" s="12">
        <f t="shared" si="462"/>
        <v>6517</v>
      </c>
      <c r="Z716" s="12">
        <f t="shared" si="446"/>
        <v>4189.5</v>
      </c>
      <c r="AA716" s="12">
        <f t="shared" si="447"/>
        <v>66.5</v>
      </c>
      <c r="AB716" s="12">
        <f t="shared" si="448"/>
        <v>14.740532780900818</v>
      </c>
      <c r="AC716" s="15">
        <f t="shared" si="463"/>
        <v>4.2594672190991822</v>
      </c>
      <c r="AD716" s="15">
        <f t="shared" si="464"/>
        <v>-3.3071953124999709</v>
      </c>
      <c r="AE716" s="15">
        <f t="shared" si="465"/>
        <v>18.143060990580523</v>
      </c>
      <c r="AF716" s="15">
        <f t="shared" si="466"/>
        <v>10.93754083502178</v>
      </c>
      <c r="AG716" s="15">
        <f t="shared" si="467"/>
        <v>0.22418248521574644</v>
      </c>
      <c r="AH716" s="15">
        <f t="shared" si="468"/>
        <v>0.22418248521574644</v>
      </c>
      <c r="AI716" s="15">
        <f t="shared" si="469"/>
        <v>22.418248521574643</v>
      </c>
      <c r="AJ716" s="7"/>
    </row>
    <row r="717" spans="1:36" x14ac:dyDescent="0.3">
      <c r="A717" s="14">
        <v>0.64</v>
      </c>
      <c r="B717" s="14">
        <v>784</v>
      </c>
      <c r="C717" s="14">
        <v>343</v>
      </c>
      <c r="D717" s="14">
        <v>220.5</v>
      </c>
      <c r="E717" s="14">
        <v>3.5</v>
      </c>
      <c r="F717" s="14">
        <v>18.84</v>
      </c>
      <c r="G717" s="12">
        <f t="shared" si="450"/>
        <v>0.40960000000000002</v>
      </c>
      <c r="H717" s="12">
        <f t="shared" si="451"/>
        <v>614656</v>
      </c>
      <c r="I717" s="12">
        <f t="shared" si="452"/>
        <v>117649</v>
      </c>
      <c r="J717" s="12">
        <f t="shared" si="453"/>
        <v>48620.25</v>
      </c>
      <c r="K717" s="12">
        <f t="shared" si="454"/>
        <v>12.25</v>
      </c>
      <c r="L717" s="12">
        <f t="shared" si="455"/>
        <v>354.94560000000001</v>
      </c>
      <c r="M717" s="12">
        <f t="shared" si="440"/>
        <v>501.76</v>
      </c>
      <c r="N717" s="12">
        <f t="shared" si="456"/>
        <v>219.52</v>
      </c>
      <c r="O717" s="15">
        <f t="shared" si="457"/>
        <v>141.12</v>
      </c>
      <c r="P717" s="12">
        <f t="shared" si="441"/>
        <v>2.2400000000000002</v>
      </c>
      <c r="Q717" s="12">
        <f t="shared" si="458"/>
        <v>268912</v>
      </c>
      <c r="R717" s="12">
        <f t="shared" si="442"/>
        <v>172872</v>
      </c>
      <c r="S717" s="12">
        <f t="shared" si="443"/>
        <v>2744</v>
      </c>
      <c r="T717" s="12">
        <f t="shared" si="459"/>
        <v>75631.5</v>
      </c>
      <c r="U717" s="12">
        <f t="shared" si="460"/>
        <v>1200.5</v>
      </c>
      <c r="V717" s="12">
        <f t="shared" si="444"/>
        <v>771.75</v>
      </c>
      <c r="W717" s="15">
        <f t="shared" si="461"/>
        <v>12.057600000000001</v>
      </c>
      <c r="X717" s="12">
        <f t="shared" si="445"/>
        <v>14770.56</v>
      </c>
      <c r="Y717" s="12">
        <f t="shared" si="462"/>
        <v>6462.12</v>
      </c>
      <c r="Z717" s="12">
        <f t="shared" si="446"/>
        <v>4154.22</v>
      </c>
      <c r="AA717" s="12">
        <f t="shared" si="447"/>
        <v>65.94</v>
      </c>
      <c r="AB717" s="12">
        <f t="shared" si="448"/>
        <v>14.740532780900818</v>
      </c>
      <c r="AC717" s="15">
        <f t="shared" si="463"/>
        <v>4.0994672190991821</v>
      </c>
      <c r="AD717" s="15">
        <f t="shared" si="464"/>
        <v>-3.467195312499971</v>
      </c>
      <c r="AE717" s="15">
        <f t="shared" si="465"/>
        <v>16.805631480468783</v>
      </c>
      <c r="AF717" s="15">
        <f t="shared" si="466"/>
        <v>12.021443335021772</v>
      </c>
      <c r="AG717" s="15">
        <f t="shared" si="467"/>
        <v>0.21759380143838547</v>
      </c>
      <c r="AH717" s="15">
        <f t="shared" si="468"/>
        <v>0.21759380143838547</v>
      </c>
      <c r="AI717" s="15">
        <f t="shared" si="469"/>
        <v>21.759380143838548</v>
      </c>
      <c r="AJ717" s="7"/>
    </row>
    <row r="718" spans="1:36" x14ac:dyDescent="0.3">
      <c r="A718" s="14">
        <v>0.62</v>
      </c>
      <c r="B718" s="14">
        <v>808.5</v>
      </c>
      <c r="C718" s="14">
        <v>367.5</v>
      </c>
      <c r="D718" s="14">
        <v>220.5</v>
      </c>
      <c r="E718" s="14">
        <v>3.5</v>
      </c>
      <c r="F718" s="14">
        <v>16.440000000000001</v>
      </c>
      <c r="G718" s="12">
        <f t="shared" si="450"/>
        <v>0.38440000000000002</v>
      </c>
      <c r="H718" s="12">
        <f t="shared" si="451"/>
        <v>653672.25</v>
      </c>
      <c r="I718" s="12">
        <f t="shared" si="452"/>
        <v>135056.25</v>
      </c>
      <c r="J718" s="12">
        <f t="shared" si="453"/>
        <v>48620.25</v>
      </c>
      <c r="K718" s="12">
        <f t="shared" si="454"/>
        <v>12.25</v>
      </c>
      <c r="L718" s="12">
        <f t="shared" si="455"/>
        <v>270.27360000000004</v>
      </c>
      <c r="M718" s="12">
        <f t="shared" si="440"/>
        <v>501.27</v>
      </c>
      <c r="N718" s="12">
        <f t="shared" si="456"/>
        <v>227.85</v>
      </c>
      <c r="O718" s="15">
        <f t="shared" si="457"/>
        <v>136.71</v>
      </c>
      <c r="P718" s="12">
        <f t="shared" si="441"/>
        <v>2.17</v>
      </c>
      <c r="Q718" s="12">
        <f t="shared" si="458"/>
        <v>297123.75</v>
      </c>
      <c r="R718" s="12">
        <f t="shared" si="442"/>
        <v>178274.25</v>
      </c>
      <c r="S718" s="12">
        <f t="shared" si="443"/>
        <v>2829.75</v>
      </c>
      <c r="T718" s="12">
        <f t="shared" si="459"/>
        <v>81033.75</v>
      </c>
      <c r="U718" s="12">
        <f t="shared" si="460"/>
        <v>1286.25</v>
      </c>
      <c r="V718" s="12">
        <f t="shared" si="444"/>
        <v>771.75</v>
      </c>
      <c r="W718" s="15">
        <f t="shared" si="461"/>
        <v>10.1928</v>
      </c>
      <c r="X718" s="12">
        <f t="shared" si="445"/>
        <v>13291.740000000002</v>
      </c>
      <c r="Y718" s="12">
        <f t="shared" si="462"/>
        <v>6041.7000000000007</v>
      </c>
      <c r="Z718" s="12">
        <f t="shared" si="446"/>
        <v>3625.0200000000004</v>
      </c>
      <c r="AA718" s="12">
        <f t="shared" si="447"/>
        <v>57.540000000000006</v>
      </c>
      <c r="AB718" s="12">
        <f t="shared" si="448"/>
        <v>15.387335910271528</v>
      </c>
      <c r="AC718" s="15">
        <f t="shared" si="463"/>
        <v>1.0526640897284736</v>
      </c>
      <c r="AD718" s="15">
        <f t="shared" si="464"/>
        <v>-5.8671953124999696</v>
      </c>
      <c r="AE718" s="15">
        <f t="shared" si="465"/>
        <v>1.1081016858038759</v>
      </c>
      <c r="AF718" s="15">
        <f t="shared" si="466"/>
        <v>34.423980835021617</v>
      </c>
      <c r="AG718" s="15">
        <f t="shared" si="467"/>
        <v>6.4030662392242907E-2</v>
      </c>
      <c r="AH718" s="15">
        <f t="shared" si="468"/>
        <v>6.4030662392242907E-2</v>
      </c>
      <c r="AI718" s="15">
        <f t="shared" si="469"/>
        <v>6.403066239224291</v>
      </c>
      <c r="AJ718" s="7"/>
    </row>
    <row r="719" spans="1:36" x14ac:dyDescent="0.3">
      <c r="A719" s="14">
        <v>0.62</v>
      </c>
      <c r="B719" s="14">
        <v>808.5</v>
      </c>
      <c r="C719" s="14">
        <v>367.5</v>
      </c>
      <c r="D719" s="14">
        <v>220.5</v>
      </c>
      <c r="E719" s="14">
        <v>3.5</v>
      </c>
      <c r="F719" s="14">
        <v>16.899999999999999</v>
      </c>
      <c r="G719" s="12">
        <f t="shared" si="450"/>
        <v>0.38440000000000002</v>
      </c>
      <c r="H719" s="12">
        <f t="shared" si="451"/>
        <v>653672.25</v>
      </c>
      <c r="I719" s="12">
        <f t="shared" si="452"/>
        <v>135056.25</v>
      </c>
      <c r="J719" s="12">
        <f t="shared" si="453"/>
        <v>48620.25</v>
      </c>
      <c r="K719" s="12">
        <f t="shared" si="454"/>
        <v>12.25</v>
      </c>
      <c r="L719" s="12">
        <f t="shared" si="455"/>
        <v>285.60999999999996</v>
      </c>
      <c r="M719" s="12">
        <f t="shared" si="440"/>
        <v>501.27</v>
      </c>
      <c r="N719" s="12">
        <f t="shared" si="456"/>
        <v>227.85</v>
      </c>
      <c r="O719" s="15">
        <f t="shared" si="457"/>
        <v>136.71</v>
      </c>
      <c r="P719" s="12">
        <f t="shared" si="441"/>
        <v>2.17</v>
      </c>
      <c r="Q719" s="12">
        <f t="shared" si="458"/>
        <v>297123.75</v>
      </c>
      <c r="R719" s="12">
        <f t="shared" si="442"/>
        <v>178274.25</v>
      </c>
      <c r="S719" s="12">
        <f t="shared" si="443"/>
        <v>2829.75</v>
      </c>
      <c r="T719" s="12">
        <f t="shared" si="459"/>
        <v>81033.75</v>
      </c>
      <c r="U719" s="12">
        <f t="shared" si="460"/>
        <v>1286.25</v>
      </c>
      <c r="V719" s="12">
        <f t="shared" si="444"/>
        <v>771.75</v>
      </c>
      <c r="W719" s="15">
        <f t="shared" si="461"/>
        <v>10.478</v>
      </c>
      <c r="X719" s="12">
        <f t="shared" si="445"/>
        <v>13663.65</v>
      </c>
      <c r="Y719" s="12">
        <f t="shared" si="462"/>
        <v>6210.7499999999991</v>
      </c>
      <c r="Z719" s="12">
        <f t="shared" si="446"/>
        <v>3726.45</v>
      </c>
      <c r="AA719" s="12">
        <f t="shared" si="447"/>
        <v>59.149999999999991</v>
      </c>
      <c r="AB719" s="12">
        <f t="shared" si="448"/>
        <v>15.387335910271528</v>
      </c>
      <c r="AC719" s="15">
        <f t="shared" si="463"/>
        <v>1.5126640897284709</v>
      </c>
      <c r="AD719" s="15">
        <f t="shared" si="464"/>
        <v>-5.4071953124999723</v>
      </c>
      <c r="AE719" s="15">
        <f t="shared" si="465"/>
        <v>2.2881526483540635</v>
      </c>
      <c r="AF719" s="15">
        <f t="shared" si="466"/>
        <v>29.237761147521674</v>
      </c>
      <c r="AG719" s="15">
        <f t="shared" si="467"/>
        <v>8.9506750871507154E-2</v>
      </c>
      <c r="AH719" s="15">
        <f t="shared" si="468"/>
        <v>8.9506750871507154E-2</v>
      </c>
      <c r="AI719" s="15">
        <f t="shared" si="469"/>
        <v>8.9506750871507155</v>
      </c>
      <c r="AJ719" s="7"/>
    </row>
    <row r="720" spans="1:36" x14ac:dyDescent="0.3">
      <c r="A720" s="14">
        <v>0.62</v>
      </c>
      <c r="B720" s="14">
        <v>808.5</v>
      </c>
      <c r="C720" s="14">
        <v>367.5</v>
      </c>
      <c r="D720" s="14">
        <v>220.5</v>
      </c>
      <c r="E720" s="14">
        <v>3.5</v>
      </c>
      <c r="F720" s="14">
        <v>16.940000000000001</v>
      </c>
      <c r="G720" s="12">
        <f t="shared" si="450"/>
        <v>0.38440000000000002</v>
      </c>
      <c r="H720" s="12">
        <f t="shared" si="451"/>
        <v>653672.25</v>
      </c>
      <c r="I720" s="12">
        <f t="shared" si="452"/>
        <v>135056.25</v>
      </c>
      <c r="J720" s="12">
        <f t="shared" si="453"/>
        <v>48620.25</v>
      </c>
      <c r="K720" s="12">
        <f t="shared" si="454"/>
        <v>12.25</v>
      </c>
      <c r="L720" s="12">
        <f t="shared" si="455"/>
        <v>286.96360000000004</v>
      </c>
      <c r="M720" s="12">
        <f t="shared" si="440"/>
        <v>501.27</v>
      </c>
      <c r="N720" s="12">
        <f t="shared" si="456"/>
        <v>227.85</v>
      </c>
      <c r="O720" s="15">
        <f t="shared" si="457"/>
        <v>136.71</v>
      </c>
      <c r="P720" s="12">
        <f t="shared" si="441"/>
        <v>2.17</v>
      </c>
      <c r="Q720" s="12">
        <f t="shared" si="458"/>
        <v>297123.75</v>
      </c>
      <c r="R720" s="12">
        <f t="shared" si="442"/>
        <v>178274.25</v>
      </c>
      <c r="S720" s="12">
        <f t="shared" si="443"/>
        <v>2829.75</v>
      </c>
      <c r="T720" s="12">
        <f t="shared" si="459"/>
        <v>81033.75</v>
      </c>
      <c r="U720" s="12">
        <f t="shared" si="460"/>
        <v>1286.25</v>
      </c>
      <c r="V720" s="12">
        <f t="shared" si="444"/>
        <v>771.75</v>
      </c>
      <c r="W720" s="15">
        <f t="shared" si="461"/>
        <v>10.502800000000001</v>
      </c>
      <c r="X720" s="12">
        <f t="shared" si="445"/>
        <v>13695.990000000002</v>
      </c>
      <c r="Y720" s="12">
        <f t="shared" si="462"/>
        <v>6225.4500000000007</v>
      </c>
      <c r="Z720" s="12">
        <f t="shared" si="446"/>
        <v>3735.2700000000004</v>
      </c>
      <c r="AA720" s="12">
        <f t="shared" si="447"/>
        <v>59.290000000000006</v>
      </c>
      <c r="AB720" s="12">
        <f t="shared" si="448"/>
        <v>15.387335910271528</v>
      </c>
      <c r="AC720" s="15">
        <f t="shared" si="463"/>
        <v>1.5526640897284736</v>
      </c>
      <c r="AD720" s="15">
        <f t="shared" si="464"/>
        <v>-5.3671953124999696</v>
      </c>
      <c r="AE720" s="15">
        <f t="shared" si="465"/>
        <v>2.4107657755323495</v>
      </c>
      <c r="AF720" s="15">
        <f t="shared" si="466"/>
        <v>28.806785522521647</v>
      </c>
      <c r="AG720" s="15">
        <f t="shared" si="467"/>
        <v>9.1656675898965381E-2</v>
      </c>
      <c r="AH720" s="15">
        <f t="shared" si="468"/>
        <v>9.1656675898965381E-2</v>
      </c>
      <c r="AI720" s="15">
        <f t="shared" si="469"/>
        <v>9.1656675898965378</v>
      </c>
      <c r="AJ720" s="7"/>
    </row>
    <row r="721" spans="1:36" x14ac:dyDescent="0.3">
      <c r="A721" s="14">
        <v>0.62</v>
      </c>
      <c r="B721" s="14">
        <v>808.5</v>
      </c>
      <c r="C721" s="14">
        <v>367.5</v>
      </c>
      <c r="D721" s="14">
        <v>220.5</v>
      </c>
      <c r="E721" s="14">
        <v>3.5</v>
      </c>
      <c r="F721" s="14">
        <v>16.77</v>
      </c>
      <c r="G721" s="12">
        <f t="shared" si="450"/>
        <v>0.38440000000000002</v>
      </c>
      <c r="H721" s="12">
        <f t="shared" si="451"/>
        <v>653672.25</v>
      </c>
      <c r="I721" s="12">
        <f t="shared" si="452"/>
        <v>135056.25</v>
      </c>
      <c r="J721" s="12">
        <f t="shared" si="453"/>
        <v>48620.25</v>
      </c>
      <c r="K721" s="12">
        <f t="shared" si="454"/>
        <v>12.25</v>
      </c>
      <c r="L721" s="12">
        <f t="shared" si="455"/>
        <v>281.23289999999997</v>
      </c>
      <c r="M721" s="12">
        <f t="shared" si="440"/>
        <v>501.27</v>
      </c>
      <c r="N721" s="12">
        <f t="shared" si="456"/>
        <v>227.85</v>
      </c>
      <c r="O721" s="15">
        <f t="shared" si="457"/>
        <v>136.71</v>
      </c>
      <c r="P721" s="12">
        <f t="shared" si="441"/>
        <v>2.17</v>
      </c>
      <c r="Q721" s="12">
        <f t="shared" si="458"/>
        <v>297123.75</v>
      </c>
      <c r="R721" s="12">
        <f t="shared" si="442"/>
        <v>178274.25</v>
      </c>
      <c r="S721" s="12">
        <f t="shared" si="443"/>
        <v>2829.75</v>
      </c>
      <c r="T721" s="12">
        <f t="shared" si="459"/>
        <v>81033.75</v>
      </c>
      <c r="U721" s="12">
        <f t="shared" si="460"/>
        <v>1286.25</v>
      </c>
      <c r="V721" s="12">
        <f t="shared" si="444"/>
        <v>771.75</v>
      </c>
      <c r="W721" s="15">
        <f t="shared" si="461"/>
        <v>10.397399999999999</v>
      </c>
      <c r="X721" s="12">
        <f t="shared" si="445"/>
        <v>13558.545</v>
      </c>
      <c r="Y721" s="12">
        <f t="shared" si="462"/>
        <v>6162.9749999999995</v>
      </c>
      <c r="Z721" s="12">
        <f t="shared" si="446"/>
        <v>3697.7849999999999</v>
      </c>
      <c r="AA721" s="12">
        <f t="shared" si="447"/>
        <v>58.695</v>
      </c>
      <c r="AB721" s="12">
        <f t="shared" si="448"/>
        <v>15.387335910271528</v>
      </c>
      <c r="AC721" s="15">
        <f t="shared" si="463"/>
        <v>1.3826640897284719</v>
      </c>
      <c r="AD721" s="15">
        <f t="shared" si="464"/>
        <v>-5.5371953124999713</v>
      </c>
      <c r="AE721" s="15">
        <f t="shared" si="465"/>
        <v>1.9117599850246638</v>
      </c>
      <c r="AF721" s="15">
        <f t="shared" si="466"/>
        <v>30.660531928771654</v>
      </c>
      <c r="AG721" s="15">
        <f t="shared" si="467"/>
        <v>8.2448663668960753E-2</v>
      </c>
      <c r="AH721" s="15">
        <f t="shared" si="468"/>
        <v>8.2448663668960753E-2</v>
      </c>
      <c r="AI721" s="15">
        <f t="shared" si="469"/>
        <v>8.2448663668960762</v>
      </c>
      <c r="AJ721" s="7"/>
    </row>
    <row r="722" spans="1:36" x14ac:dyDescent="0.3">
      <c r="A722" s="14">
        <v>0.98</v>
      </c>
      <c r="B722" s="14">
        <v>514.5</v>
      </c>
      <c r="C722" s="14">
        <v>294</v>
      </c>
      <c r="D722" s="14">
        <v>110.25</v>
      </c>
      <c r="E722" s="14">
        <v>7</v>
      </c>
      <c r="F722" s="14">
        <v>32.840000000000003</v>
      </c>
      <c r="G722" s="12">
        <f t="shared" si="450"/>
        <v>0.96039999999999992</v>
      </c>
      <c r="H722" s="12">
        <f t="shared" si="451"/>
        <v>264710.25</v>
      </c>
      <c r="I722" s="12">
        <f t="shared" si="452"/>
        <v>86436</v>
      </c>
      <c r="J722" s="12">
        <f t="shared" si="453"/>
        <v>12155.0625</v>
      </c>
      <c r="K722" s="12">
        <f t="shared" si="454"/>
        <v>49</v>
      </c>
      <c r="L722" s="12">
        <f t="shared" si="455"/>
        <v>1078.4656000000002</v>
      </c>
      <c r="M722" s="12">
        <f t="shared" si="440"/>
        <v>504.21</v>
      </c>
      <c r="N722" s="12">
        <f t="shared" si="456"/>
        <v>288.12</v>
      </c>
      <c r="O722" s="15">
        <f t="shared" si="457"/>
        <v>108.045</v>
      </c>
      <c r="P722" s="12">
        <f t="shared" si="441"/>
        <v>6.8599999999999994</v>
      </c>
      <c r="Q722" s="12">
        <f t="shared" si="458"/>
        <v>151263</v>
      </c>
      <c r="R722" s="12">
        <f t="shared" si="442"/>
        <v>56723.625</v>
      </c>
      <c r="S722" s="12">
        <f t="shared" si="443"/>
        <v>3601.5</v>
      </c>
      <c r="T722" s="12">
        <f t="shared" si="459"/>
        <v>32413.5</v>
      </c>
      <c r="U722" s="12">
        <f t="shared" si="460"/>
        <v>2058</v>
      </c>
      <c r="V722" s="12">
        <f t="shared" si="444"/>
        <v>771.75</v>
      </c>
      <c r="W722" s="15">
        <f t="shared" si="461"/>
        <v>32.183199999999999</v>
      </c>
      <c r="X722" s="12">
        <f t="shared" si="445"/>
        <v>16896.18</v>
      </c>
      <c r="Y722" s="12">
        <f t="shared" si="462"/>
        <v>9654.9600000000009</v>
      </c>
      <c r="Z722" s="12">
        <f t="shared" si="446"/>
        <v>3620.6100000000006</v>
      </c>
      <c r="AA722" s="12">
        <f t="shared" si="447"/>
        <v>229.88000000000002</v>
      </c>
      <c r="AB722" s="12">
        <f t="shared" si="448"/>
        <v>27.857040730900614</v>
      </c>
      <c r="AC722" s="15">
        <f t="shared" si="463"/>
        <v>4.9829592690993891</v>
      </c>
      <c r="AD722" s="15">
        <f t="shared" si="464"/>
        <v>10.532804687500033</v>
      </c>
      <c r="AE722" s="15">
        <f t="shared" si="465"/>
        <v>24.829883077503517</v>
      </c>
      <c r="AF722" s="15">
        <f t="shared" si="466"/>
        <v>110.93997458502265</v>
      </c>
      <c r="AG722" s="15">
        <f t="shared" si="467"/>
        <v>0.15173444790193022</v>
      </c>
      <c r="AH722" s="15">
        <f t="shared" si="468"/>
        <v>0.15173444790193022</v>
      </c>
      <c r="AI722" s="15">
        <f t="shared" si="469"/>
        <v>15.173444790193022</v>
      </c>
      <c r="AJ722" s="7"/>
    </row>
    <row r="723" spans="1:36" x14ac:dyDescent="0.3">
      <c r="A723" s="14">
        <v>0.98</v>
      </c>
      <c r="B723" s="14">
        <v>514.5</v>
      </c>
      <c r="C723" s="14">
        <v>294</v>
      </c>
      <c r="D723" s="14">
        <v>110.25</v>
      </c>
      <c r="E723" s="14">
        <v>7</v>
      </c>
      <c r="F723" s="14">
        <v>32.72</v>
      </c>
      <c r="G723" s="12">
        <f t="shared" si="450"/>
        <v>0.96039999999999992</v>
      </c>
      <c r="H723" s="12">
        <f t="shared" si="451"/>
        <v>264710.25</v>
      </c>
      <c r="I723" s="12">
        <f t="shared" si="452"/>
        <v>86436</v>
      </c>
      <c r="J723" s="12">
        <f t="shared" si="453"/>
        <v>12155.0625</v>
      </c>
      <c r="K723" s="12">
        <f t="shared" si="454"/>
        <v>49</v>
      </c>
      <c r="L723" s="12">
        <f t="shared" si="455"/>
        <v>1070.5983999999999</v>
      </c>
      <c r="M723" s="12">
        <f t="shared" si="440"/>
        <v>504.21</v>
      </c>
      <c r="N723" s="12">
        <f t="shared" si="456"/>
        <v>288.12</v>
      </c>
      <c r="O723" s="15">
        <f t="shared" si="457"/>
        <v>108.045</v>
      </c>
      <c r="P723" s="12">
        <f t="shared" si="441"/>
        <v>6.8599999999999994</v>
      </c>
      <c r="Q723" s="12">
        <f t="shared" si="458"/>
        <v>151263</v>
      </c>
      <c r="R723" s="12">
        <f t="shared" si="442"/>
        <v>56723.625</v>
      </c>
      <c r="S723" s="12">
        <f t="shared" si="443"/>
        <v>3601.5</v>
      </c>
      <c r="T723" s="12">
        <f t="shared" si="459"/>
        <v>32413.5</v>
      </c>
      <c r="U723" s="12">
        <f t="shared" si="460"/>
        <v>2058</v>
      </c>
      <c r="V723" s="12">
        <f t="shared" si="444"/>
        <v>771.75</v>
      </c>
      <c r="W723" s="15">
        <f t="shared" si="461"/>
        <v>32.065599999999996</v>
      </c>
      <c r="X723" s="12">
        <f t="shared" si="445"/>
        <v>16834.439999999999</v>
      </c>
      <c r="Y723" s="12">
        <f t="shared" si="462"/>
        <v>9619.68</v>
      </c>
      <c r="Z723" s="12">
        <f t="shared" si="446"/>
        <v>3607.3799999999997</v>
      </c>
      <c r="AA723" s="12">
        <f t="shared" si="447"/>
        <v>229.04</v>
      </c>
      <c r="AB723" s="12">
        <f t="shared" si="448"/>
        <v>27.857040730900614</v>
      </c>
      <c r="AC723" s="15">
        <f t="shared" si="463"/>
        <v>4.8629592690993846</v>
      </c>
      <c r="AD723" s="15">
        <f t="shared" si="464"/>
        <v>10.412804687500028</v>
      </c>
      <c r="AE723" s="15">
        <f t="shared" si="465"/>
        <v>23.648372852919621</v>
      </c>
      <c r="AF723" s="15">
        <f t="shared" si="466"/>
        <v>108.42650146002255</v>
      </c>
      <c r="AG723" s="15">
        <f t="shared" si="467"/>
        <v>0.14862344954460222</v>
      </c>
      <c r="AH723" s="15">
        <f t="shared" si="468"/>
        <v>0.14862344954460222</v>
      </c>
      <c r="AI723" s="15">
        <f t="shared" si="469"/>
        <v>14.862344954460221</v>
      </c>
      <c r="AJ723" s="7"/>
    </row>
    <row r="724" spans="1:36" x14ac:dyDescent="0.3">
      <c r="A724" s="14">
        <v>0.98</v>
      </c>
      <c r="B724" s="14">
        <v>514.5</v>
      </c>
      <c r="C724" s="14">
        <v>294</v>
      </c>
      <c r="D724" s="14">
        <v>110.25</v>
      </c>
      <c r="E724" s="14">
        <v>7</v>
      </c>
      <c r="F724" s="14">
        <v>32.21</v>
      </c>
      <c r="G724" s="12">
        <f t="shared" si="450"/>
        <v>0.96039999999999992</v>
      </c>
      <c r="H724" s="12">
        <f t="shared" si="451"/>
        <v>264710.25</v>
      </c>
      <c r="I724" s="12">
        <f t="shared" si="452"/>
        <v>86436</v>
      </c>
      <c r="J724" s="12">
        <f t="shared" si="453"/>
        <v>12155.0625</v>
      </c>
      <c r="K724" s="12">
        <f t="shared" si="454"/>
        <v>49</v>
      </c>
      <c r="L724" s="12">
        <f t="shared" si="455"/>
        <v>1037.4841000000001</v>
      </c>
      <c r="M724" s="12">
        <f t="shared" si="440"/>
        <v>504.21</v>
      </c>
      <c r="N724" s="12">
        <f t="shared" si="456"/>
        <v>288.12</v>
      </c>
      <c r="O724" s="15">
        <f t="shared" si="457"/>
        <v>108.045</v>
      </c>
      <c r="P724" s="12">
        <f t="shared" si="441"/>
        <v>6.8599999999999994</v>
      </c>
      <c r="Q724" s="12">
        <f t="shared" si="458"/>
        <v>151263</v>
      </c>
      <c r="R724" s="12">
        <f t="shared" si="442"/>
        <v>56723.625</v>
      </c>
      <c r="S724" s="12">
        <f t="shared" si="443"/>
        <v>3601.5</v>
      </c>
      <c r="T724" s="12">
        <f t="shared" si="459"/>
        <v>32413.5</v>
      </c>
      <c r="U724" s="12">
        <f t="shared" si="460"/>
        <v>2058</v>
      </c>
      <c r="V724" s="12">
        <f t="shared" si="444"/>
        <v>771.75</v>
      </c>
      <c r="W724" s="15">
        <f t="shared" si="461"/>
        <v>31.565799999999999</v>
      </c>
      <c r="X724" s="12">
        <f t="shared" si="445"/>
        <v>16572.045000000002</v>
      </c>
      <c r="Y724" s="12">
        <f t="shared" si="462"/>
        <v>9469.74</v>
      </c>
      <c r="Z724" s="12">
        <f t="shared" si="446"/>
        <v>3551.1525000000001</v>
      </c>
      <c r="AA724" s="12">
        <f t="shared" si="447"/>
        <v>225.47</v>
      </c>
      <c r="AB724" s="12">
        <f t="shared" si="448"/>
        <v>27.857040730900614</v>
      </c>
      <c r="AC724" s="15">
        <f t="shared" si="463"/>
        <v>4.3529592690993866</v>
      </c>
      <c r="AD724" s="15">
        <f t="shared" si="464"/>
        <v>9.90280468750003</v>
      </c>
      <c r="AE724" s="15">
        <f t="shared" si="465"/>
        <v>18.948254398438266</v>
      </c>
      <c r="AF724" s="15">
        <f t="shared" si="466"/>
        <v>98.065540678772564</v>
      </c>
      <c r="AG724" s="15">
        <f t="shared" si="467"/>
        <v>0.13514310056191825</v>
      </c>
      <c r="AH724" s="15">
        <f t="shared" si="468"/>
        <v>0.13514310056191825</v>
      </c>
      <c r="AI724" s="15">
        <f t="shared" si="469"/>
        <v>13.514310056191825</v>
      </c>
      <c r="AJ724" s="7"/>
    </row>
    <row r="725" spans="1:36" x14ac:dyDescent="0.3">
      <c r="A725" s="14">
        <v>0.98</v>
      </c>
      <c r="B725" s="14">
        <v>514.5</v>
      </c>
      <c r="C725" s="14">
        <v>294</v>
      </c>
      <c r="D725" s="14">
        <v>110.25</v>
      </c>
      <c r="E725" s="14">
        <v>7</v>
      </c>
      <c r="F725" s="14">
        <v>32.729999999999997</v>
      </c>
      <c r="G725" s="12">
        <f t="shared" si="450"/>
        <v>0.96039999999999992</v>
      </c>
      <c r="H725" s="12">
        <f t="shared" si="451"/>
        <v>264710.25</v>
      </c>
      <c r="I725" s="12">
        <f t="shared" si="452"/>
        <v>86436</v>
      </c>
      <c r="J725" s="12">
        <f t="shared" si="453"/>
        <v>12155.0625</v>
      </c>
      <c r="K725" s="12">
        <f t="shared" si="454"/>
        <v>49</v>
      </c>
      <c r="L725" s="12">
        <f t="shared" si="455"/>
        <v>1071.2528999999997</v>
      </c>
      <c r="M725" s="12">
        <f t="shared" si="440"/>
        <v>504.21</v>
      </c>
      <c r="N725" s="12">
        <f t="shared" si="456"/>
        <v>288.12</v>
      </c>
      <c r="O725" s="15">
        <f t="shared" si="457"/>
        <v>108.045</v>
      </c>
      <c r="P725" s="12">
        <f t="shared" si="441"/>
        <v>6.8599999999999994</v>
      </c>
      <c r="Q725" s="12">
        <f t="shared" si="458"/>
        <v>151263</v>
      </c>
      <c r="R725" s="12">
        <f t="shared" si="442"/>
        <v>56723.625</v>
      </c>
      <c r="S725" s="12">
        <f t="shared" si="443"/>
        <v>3601.5</v>
      </c>
      <c r="T725" s="12">
        <f t="shared" si="459"/>
        <v>32413.5</v>
      </c>
      <c r="U725" s="12">
        <f t="shared" si="460"/>
        <v>2058</v>
      </c>
      <c r="V725" s="12">
        <f t="shared" si="444"/>
        <v>771.75</v>
      </c>
      <c r="W725" s="15">
        <f t="shared" si="461"/>
        <v>32.075399999999995</v>
      </c>
      <c r="X725" s="12">
        <f t="shared" si="445"/>
        <v>16839.584999999999</v>
      </c>
      <c r="Y725" s="12">
        <f t="shared" si="462"/>
        <v>9622.619999999999</v>
      </c>
      <c r="Z725" s="12">
        <f t="shared" si="446"/>
        <v>3608.4824999999996</v>
      </c>
      <c r="AA725" s="12">
        <f t="shared" si="447"/>
        <v>229.10999999999999</v>
      </c>
      <c r="AB725" s="12">
        <f t="shared" si="448"/>
        <v>27.857040730900614</v>
      </c>
      <c r="AC725" s="15">
        <f t="shared" si="463"/>
        <v>4.8729592690993826</v>
      </c>
      <c r="AD725" s="15">
        <f t="shared" si="464"/>
        <v>10.422804687500026</v>
      </c>
      <c r="AE725" s="15">
        <f t="shared" si="465"/>
        <v>23.74573203830159</v>
      </c>
      <c r="AF725" s="15">
        <f t="shared" si="466"/>
        <v>108.63485755377252</v>
      </c>
      <c r="AG725" s="15">
        <f t="shared" si="467"/>
        <v>0.14888357070270036</v>
      </c>
      <c r="AH725" s="15">
        <f t="shared" si="468"/>
        <v>0.14888357070270036</v>
      </c>
      <c r="AI725" s="15">
        <f t="shared" si="469"/>
        <v>14.888357070270036</v>
      </c>
      <c r="AJ725" s="7"/>
    </row>
    <row r="726" spans="1:36" x14ac:dyDescent="0.3">
      <c r="A726" s="14">
        <v>0.9</v>
      </c>
      <c r="B726" s="14">
        <v>563.5</v>
      </c>
      <c r="C726" s="14">
        <v>318.5</v>
      </c>
      <c r="D726" s="14">
        <v>122.5</v>
      </c>
      <c r="E726" s="14">
        <v>7</v>
      </c>
      <c r="F726" s="14">
        <v>35.67</v>
      </c>
      <c r="G726" s="12">
        <f t="shared" si="450"/>
        <v>0.81</v>
      </c>
      <c r="H726" s="12">
        <f t="shared" si="451"/>
        <v>317532.25</v>
      </c>
      <c r="I726" s="12">
        <f t="shared" si="452"/>
        <v>101442.25</v>
      </c>
      <c r="J726" s="12">
        <f t="shared" si="453"/>
        <v>15006.25</v>
      </c>
      <c r="K726" s="12">
        <f t="shared" si="454"/>
        <v>49</v>
      </c>
      <c r="L726" s="12">
        <f t="shared" si="455"/>
        <v>1272.3489000000002</v>
      </c>
      <c r="M726" s="12">
        <f t="shared" si="440"/>
        <v>507.15000000000003</v>
      </c>
      <c r="N726" s="12">
        <f t="shared" si="456"/>
        <v>286.65000000000003</v>
      </c>
      <c r="O726" s="15">
        <f t="shared" si="457"/>
        <v>110.25</v>
      </c>
      <c r="P726" s="12">
        <f t="shared" si="441"/>
        <v>6.3</v>
      </c>
      <c r="Q726" s="12">
        <f t="shared" si="458"/>
        <v>179474.75</v>
      </c>
      <c r="R726" s="12">
        <f t="shared" si="442"/>
        <v>69028.75</v>
      </c>
      <c r="S726" s="12">
        <f t="shared" si="443"/>
        <v>3944.5</v>
      </c>
      <c r="T726" s="12">
        <f t="shared" si="459"/>
        <v>39016.25</v>
      </c>
      <c r="U726" s="12">
        <f t="shared" si="460"/>
        <v>2229.5</v>
      </c>
      <c r="V726" s="12">
        <f t="shared" si="444"/>
        <v>857.5</v>
      </c>
      <c r="W726" s="15">
        <f t="shared" si="461"/>
        <v>32.103000000000002</v>
      </c>
      <c r="X726" s="12">
        <f t="shared" si="445"/>
        <v>20100.045000000002</v>
      </c>
      <c r="Y726" s="12">
        <f t="shared" si="462"/>
        <v>11360.895</v>
      </c>
      <c r="Z726" s="12">
        <f t="shared" si="446"/>
        <v>4369.5749999999998</v>
      </c>
      <c r="AA726" s="12">
        <f t="shared" si="447"/>
        <v>249.69</v>
      </c>
      <c r="AB726" s="12">
        <f t="shared" si="448"/>
        <v>30.25166023978317</v>
      </c>
      <c r="AC726" s="15">
        <f t="shared" si="463"/>
        <v>5.4183397602168313</v>
      </c>
      <c r="AD726" s="15">
        <f t="shared" si="464"/>
        <v>13.362804687500031</v>
      </c>
      <c r="AE726" s="15">
        <f t="shared" si="465"/>
        <v>29.358405757146588</v>
      </c>
      <c r="AF726" s="15">
        <f t="shared" si="466"/>
        <v>178.56454911627279</v>
      </c>
      <c r="AG726" s="15">
        <f t="shared" si="467"/>
        <v>0.15190187160686378</v>
      </c>
      <c r="AH726" s="15">
        <f t="shared" si="468"/>
        <v>0.15190187160686378</v>
      </c>
      <c r="AI726" s="15">
        <f t="shared" si="469"/>
        <v>15.190187160686378</v>
      </c>
      <c r="AJ726" s="7"/>
    </row>
    <row r="727" spans="1:36" x14ac:dyDescent="0.3">
      <c r="A727" s="14">
        <v>0.9</v>
      </c>
      <c r="B727" s="14">
        <v>563.5</v>
      </c>
      <c r="C727" s="14">
        <v>318.5</v>
      </c>
      <c r="D727" s="14">
        <v>122.5</v>
      </c>
      <c r="E727" s="14">
        <v>7</v>
      </c>
      <c r="F727" s="14">
        <v>35.01</v>
      </c>
      <c r="G727" s="12">
        <f t="shared" si="450"/>
        <v>0.81</v>
      </c>
      <c r="H727" s="12">
        <f t="shared" si="451"/>
        <v>317532.25</v>
      </c>
      <c r="I727" s="12">
        <f t="shared" si="452"/>
        <v>101442.25</v>
      </c>
      <c r="J727" s="12">
        <f t="shared" si="453"/>
        <v>15006.25</v>
      </c>
      <c r="K727" s="12">
        <f t="shared" si="454"/>
        <v>49</v>
      </c>
      <c r="L727" s="12">
        <f t="shared" si="455"/>
        <v>1225.7000999999998</v>
      </c>
      <c r="M727" s="12">
        <f t="shared" si="440"/>
        <v>507.15000000000003</v>
      </c>
      <c r="N727" s="12">
        <f t="shared" si="456"/>
        <v>286.65000000000003</v>
      </c>
      <c r="O727" s="15">
        <f t="shared" si="457"/>
        <v>110.25</v>
      </c>
      <c r="P727" s="12">
        <f t="shared" si="441"/>
        <v>6.3</v>
      </c>
      <c r="Q727" s="12">
        <f t="shared" si="458"/>
        <v>179474.75</v>
      </c>
      <c r="R727" s="12">
        <f t="shared" si="442"/>
        <v>69028.75</v>
      </c>
      <c r="S727" s="12">
        <f t="shared" si="443"/>
        <v>3944.5</v>
      </c>
      <c r="T727" s="12">
        <f t="shared" si="459"/>
        <v>39016.25</v>
      </c>
      <c r="U727" s="12">
        <f t="shared" si="460"/>
        <v>2229.5</v>
      </c>
      <c r="V727" s="12">
        <f t="shared" si="444"/>
        <v>857.5</v>
      </c>
      <c r="W727" s="15">
        <f t="shared" si="461"/>
        <v>31.509</v>
      </c>
      <c r="X727" s="12">
        <f t="shared" si="445"/>
        <v>19728.134999999998</v>
      </c>
      <c r="Y727" s="12">
        <f t="shared" si="462"/>
        <v>11150.684999999999</v>
      </c>
      <c r="Z727" s="12">
        <f t="shared" si="446"/>
        <v>4288.7249999999995</v>
      </c>
      <c r="AA727" s="12">
        <f t="shared" si="447"/>
        <v>245.07</v>
      </c>
      <c r="AB727" s="12">
        <f t="shared" si="448"/>
        <v>30.25166023978317</v>
      </c>
      <c r="AC727" s="15">
        <f t="shared" si="463"/>
        <v>4.7583397602168276</v>
      </c>
      <c r="AD727" s="15">
        <f t="shared" si="464"/>
        <v>12.702804687500027</v>
      </c>
      <c r="AE727" s="15">
        <f t="shared" si="465"/>
        <v>22.641797273660337</v>
      </c>
      <c r="AF727" s="15">
        <f t="shared" si="466"/>
        <v>161.36124692877266</v>
      </c>
      <c r="AG727" s="15">
        <f t="shared" si="467"/>
        <v>0.13591373208274288</v>
      </c>
      <c r="AH727" s="15">
        <f t="shared" si="468"/>
        <v>0.13591373208274288</v>
      </c>
      <c r="AI727" s="15">
        <f t="shared" si="469"/>
        <v>13.591373208274288</v>
      </c>
      <c r="AJ727" s="7"/>
    </row>
    <row r="728" spans="1:36" x14ac:dyDescent="0.3">
      <c r="A728" s="14">
        <v>0.9</v>
      </c>
      <c r="B728" s="14">
        <v>563.5</v>
      </c>
      <c r="C728" s="14">
        <v>318.5</v>
      </c>
      <c r="D728" s="14">
        <v>122.5</v>
      </c>
      <c r="E728" s="14">
        <v>7</v>
      </c>
      <c r="F728" s="14">
        <v>34.72</v>
      </c>
      <c r="G728" s="12">
        <f t="shared" si="450"/>
        <v>0.81</v>
      </c>
      <c r="H728" s="12">
        <f t="shared" si="451"/>
        <v>317532.25</v>
      </c>
      <c r="I728" s="12">
        <f t="shared" si="452"/>
        <v>101442.25</v>
      </c>
      <c r="J728" s="12">
        <f t="shared" si="453"/>
        <v>15006.25</v>
      </c>
      <c r="K728" s="12">
        <f t="shared" si="454"/>
        <v>49</v>
      </c>
      <c r="L728" s="12">
        <f t="shared" si="455"/>
        <v>1205.4784</v>
      </c>
      <c r="M728" s="12">
        <f t="shared" si="440"/>
        <v>507.15000000000003</v>
      </c>
      <c r="N728" s="12">
        <f t="shared" si="456"/>
        <v>286.65000000000003</v>
      </c>
      <c r="O728" s="15">
        <f t="shared" si="457"/>
        <v>110.25</v>
      </c>
      <c r="P728" s="12">
        <f t="shared" si="441"/>
        <v>6.3</v>
      </c>
      <c r="Q728" s="12">
        <f t="shared" si="458"/>
        <v>179474.75</v>
      </c>
      <c r="R728" s="12">
        <f t="shared" si="442"/>
        <v>69028.75</v>
      </c>
      <c r="S728" s="12">
        <f t="shared" si="443"/>
        <v>3944.5</v>
      </c>
      <c r="T728" s="12">
        <f t="shared" si="459"/>
        <v>39016.25</v>
      </c>
      <c r="U728" s="12">
        <f t="shared" si="460"/>
        <v>2229.5</v>
      </c>
      <c r="V728" s="12">
        <f t="shared" si="444"/>
        <v>857.5</v>
      </c>
      <c r="W728" s="15">
        <f t="shared" si="461"/>
        <v>31.248000000000001</v>
      </c>
      <c r="X728" s="12">
        <f t="shared" si="445"/>
        <v>19564.72</v>
      </c>
      <c r="Y728" s="12">
        <f t="shared" si="462"/>
        <v>11058.32</v>
      </c>
      <c r="Z728" s="12">
        <f t="shared" si="446"/>
        <v>4253.2</v>
      </c>
      <c r="AA728" s="12">
        <f t="shared" si="447"/>
        <v>243.04</v>
      </c>
      <c r="AB728" s="12">
        <f t="shared" si="448"/>
        <v>30.25166023978317</v>
      </c>
      <c r="AC728" s="15">
        <f t="shared" si="463"/>
        <v>4.4683397602168284</v>
      </c>
      <c r="AD728" s="15">
        <f t="shared" si="464"/>
        <v>12.412804687500028</v>
      </c>
      <c r="AE728" s="15">
        <f t="shared" si="465"/>
        <v>19.966060212734583</v>
      </c>
      <c r="AF728" s="15">
        <f t="shared" si="466"/>
        <v>154.07772021002268</v>
      </c>
      <c r="AG728" s="15">
        <f t="shared" si="467"/>
        <v>0.12869642166523124</v>
      </c>
      <c r="AH728" s="15">
        <f t="shared" si="468"/>
        <v>0.12869642166523124</v>
      </c>
      <c r="AI728" s="15">
        <f t="shared" si="469"/>
        <v>12.869642166523123</v>
      </c>
      <c r="AJ728" s="7"/>
    </row>
    <row r="729" spans="1:36" x14ac:dyDescent="0.3">
      <c r="A729" s="14">
        <v>0.9</v>
      </c>
      <c r="B729" s="14">
        <v>563.5</v>
      </c>
      <c r="C729" s="14">
        <v>318.5</v>
      </c>
      <c r="D729" s="14">
        <v>122.5</v>
      </c>
      <c r="E729" s="14">
        <v>7</v>
      </c>
      <c r="F729" s="14">
        <v>35.24</v>
      </c>
      <c r="G729" s="12">
        <f t="shared" si="450"/>
        <v>0.81</v>
      </c>
      <c r="H729" s="12">
        <f t="shared" si="451"/>
        <v>317532.25</v>
      </c>
      <c r="I729" s="12">
        <f t="shared" si="452"/>
        <v>101442.25</v>
      </c>
      <c r="J729" s="12">
        <f t="shared" si="453"/>
        <v>15006.25</v>
      </c>
      <c r="K729" s="12">
        <f t="shared" si="454"/>
        <v>49</v>
      </c>
      <c r="L729" s="12">
        <f t="shared" si="455"/>
        <v>1241.8576</v>
      </c>
      <c r="M729" s="12">
        <f t="shared" si="440"/>
        <v>507.15000000000003</v>
      </c>
      <c r="N729" s="12">
        <f t="shared" si="456"/>
        <v>286.65000000000003</v>
      </c>
      <c r="O729" s="15">
        <f t="shared" si="457"/>
        <v>110.25</v>
      </c>
      <c r="P729" s="12">
        <f t="shared" si="441"/>
        <v>6.3</v>
      </c>
      <c r="Q729" s="12">
        <f t="shared" si="458"/>
        <v>179474.75</v>
      </c>
      <c r="R729" s="12">
        <f t="shared" si="442"/>
        <v>69028.75</v>
      </c>
      <c r="S729" s="12">
        <f t="shared" si="443"/>
        <v>3944.5</v>
      </c>
      <c r="T729" s="12">
        <f t="shared" si="459"/>
        <v>39016.25</v>
      </c>
      <c r="U729" s="12">
        <f t="shared" si="460"/>
        <v>2229.5</v>
      </c>
      <c r="V729" s="12">
        <f t="shared" si="444"/>
        <v>857.5</v>
      </c>
      <c r="W729" s="15">
        <f t="shared" si="461"/>
        <v>31.716000000000001</v>
      </c>
      <c r="X729" s="12">
        <f t="shared" si="445"/>
        <v>19857.740000000002</v>
      </c>
      <c r="Y729" s="12">
        <f t="shared" si="462"/>
        <v>11223.94</v>
      </c>
      <c r="Z729" s="12">
        <f t="shared" si="446"/>
        <v>4316.9000000000005</v>
      </c>
      <c r="AA729" s="12">
        <f t="shared" si="447"/>
        <v>246.68</v>
      </c>
      <c r="AB729" s="12">
        <f t="shared" si="448"/>
        <v>30.25166023978317</v>
      </c>
      <c r="AC729" s="15">
        <f t="shared" si="463"/>
        <v>4.9883397602168316</v>
      </c>
      <c r="AD729" s="15">
        <f t="shared" si="464"/>
        <v>12.932804687500031</v>
      </c>
      <c r="AE729" s="15">
        <f t="shared" si="465"/>
        <v>24.883533563360118</v>
      </c>
      <c r="AF729" s="15">
        <f t="shared" si="466"/>
        <v>167.25743708502279</v>
      </c>
      <c r="AG729" s="15">
        <f t="shared" si="467"/>
        <v>0.1415533416633607</v>
      </c>
      <c r="AH729" s="15">
        <f t="shared" si="468"/>
        <v>0.1415533416633607</v>
      </c>
      <c r="AI729" s="15">
        <f t="shared" si="469"/>
        <v>14.15533416633607</v>
      </c>
      <c r="AJ729" s="7"/>
    </row>
    <row r="730" spans="1:36" x14ac:dyDescent="0.3">
      <c r="A730" s="14">
        <v>0.86</v>
      </c>
      <c r="B730" s="14">
        <v>588</v>
      </c>
      <c r="C730" s="14">
        <v>294</v>
      </c>
      <c r="D730" s="14">
        <v>147</v>
      </c>
      <c r="E730" s="14">
        <v>7</v>
      </c>
      <c r="F730" s="14">
        <v>32.31</v>
      </c>
      <c r="G730" s="12">
        <f t="shared" si="450"/>
        <v>0.73959999999999992</v>
      </c>
      <c r="H730" s="12">
        <f t="shared" si="451"/>
        <v>345744</v>
      </c>
      <c r="I730" s="12">
        <f t="shared" si="452"/>
        <v>86436</v>
      </c>
      <c r="J730" s="12">
        <f t="shared" si="453"/>
        <v>21609</v>
      </c>
      <c r="K730" s="12">
        <f t="shared" si="454"/>
        <v>49</v>
      </c>
      <c r="L730" s="12">
        <f t="shared" si="455"/>
        <v>1043.9361000000001</v>
      </c>
      <c r="M730" s="12">
        <f t="shared" si="440"/>
        <v>505.68</v>
      </c>
      <c r="N730" s="12">
        <f t="shared" si="456"/>
        <v>252.84</v>
      </c>
      <c r="O730" s="15">
        <f t="shared" si="457"/>
        <v>126.42</v>
      </c>
      <c r="P730" s="12">
        <f t="shared" si="441"/>
        <v>6.02</v>
      </c>
      <c r="Q730" s="12">
        <f t="shared" si="458"/>
        <v>172872</v>
      </c>
      <c r="R730" s="12">
        <f t="shared" si="442"/>
        <v>86436</v>
      </c>
      <c r="S730" s="12">
        <f t="shared" si="443"/>
        <v>4116</v>
      </c>
      <c r="T730" s="12">
        <f t="shared" si="459"/>
        <v>43218</v>
      </c>
      <c r="U730" s="12">
        <f t="shared" si="460"/>
        <v>2058</v>
      </c>
      <c r="V730" s="12">
        <f t="shared" si="444"/>
        <v>1029</v>
      </c>
      <c r="W730" s="15">
        <f t="shared" si="461"/>
        <v>27.7866</v>
      </c>
      <c r="X730" s="12">
        <f t="shared" si="445"/>
        <v>18998.280000000002</v>
      </c>
      <c r="Y730" s="12">
        <f t="shared" si="462"/>
        <v>9499.1400000000012</v>
      </c>
      <c r="Z730" s="12">
        <f t="shared" si="446"/>
        <v>4749.5700000000006</v>
      </c>
      <c r="AA730" s="12">
        <f t="shared" si="447"/>
        <v>226.17000000000002</v>
      </c>
      <c r="AB730" s="12">
        <f t="shared" si="448"/>
        <v>29.214083962832767</v>
      </c>
      <c r="AC730" s="15">
        <f t="shared" si="463"/>
        <v>3.0959160371672354</v>
      </c>
      <c r="AD730" s="15">
        <f t="shared" si="464"/>
        <v>10.002804687500031</v>
      </c>
      <c r="AE730" s="15">
        <f t="shared" si="465"/>
        <v>9.5846961091892791</v>
      </c>
      <c r="AF730" s="15">
        <f t="shared" si="466"/>
        <v>100.0561016162726</v>
      </c>
      <c r="AG730" s="15">
        <f t="shared" si="467"/>
        <v>9.5819128355531885E-2</v>
      </c>
      <c r="AH730" s="15">
        <f t="shared" si="468"/>
        <v>9.5819128355531885E-2</v>
      </c>
      <c r="AI730" s="15">
        <f t="shared" si="469"/>
        <v>9.5819128355531884</v>
      </c>
      <c r="AJ730" s="7"/>
    </row>
    <row r="731" spans="1:36" x14ac:dyDescent="0.3">
      <c r="A731" s="14">
        <v>0.86</v>
      </c>
      <c r="B731" s="14">
        <v>588</v>
      </c>
      <c r="C731" s="14">
        <v>294</v>
      </c>
      <c r="D731" s="14">
        <v>147</v>
      </c>
      <c r="E731" s="14">
        <v>7</v>
      </c>
      <c r="F731" s="14">
        <v>31.81</v>
      </c>
      <c r="G731" s="12">
        <f t="shared" si="450"/>
        <v>0.73959999999999992</v>
      </c>
      <c r="H731" s="12">
        <f t="shared" si="451"/>
        <v>345744</v>
      </c>
      <c r="I731" s="12">
        <f t="shared" si="452"/>
        <v>86436</v>
      </c>
      <c r="J731" s="12">
        <f t="shared" si="453"/>
        <v>21609</v>
      </c>
      <c r="K731" s="12">
        <f t="shared" si="454"/>
        <v>49</v>
      </c>
      <c r="L731" s="12">
        <f t="shared" si="455"/>
        <v>1011.8761</v>
      </c>
      <c r="M731" s="12">
        <f t="shared" si="440"/>
        <v>505.68</v>
      </c>
      <c r="N731" s="12">
        <f t="shared" si="456"/>
        <v>252.84</v>
      </c>
      <c r="O731" s="15">
        <f t="shared" si="457"/>
        <v>126.42</v>
      </c>
      <c r="P731" s="12">
        <f t="shared" si="441"/>
        <v>6.02</v>
      </c>
      <c r="Q731" s="12">
        <f t="shared" si="458"/>
        <v>172872</v>
      </c>
      <c r="R731" s="12">
        <f t="shared" si="442"/>
        <v>86436</v>
      </c>
      <c r="S731" s="12">
        <f t="shared" si="443"/>
        <v>4116</v>
      </c>
      <c r="T731" s="12">
        <f t="shared" si="459"/>
        <v>43218</v>
      </c>
      <c r="U731" s="12">
        <f t="shared" si="460"/>
        <v>2058</v>
      </c>
      <c r="V731" s="12">
        <f t="shared" si="444"/>
        <v>1029</v>
      </c>
      <c r="W731" s="15">
        <f t="shared" si="461"/>
        <v>27.3566</v>
      </c>
      <c r="X731" s="12">
        <f t="shared" si="445"/>
        <v>18704.28</v>
      </c>
      <c r="Y731" s="12">
        <f t="shared" si="462"/>
        <v>9352.14</v>
      </c>
      <c r="Z731" s="12">
        <f t="shared" si="446"/>
        <v>4676.07</v>
      </c>
      <c r="AA731" s="12">
        <f t="shared" si="447"/>
        <v>222.67</v>
      </c>
      <c r="AB731" s="12">
        <f t="shared" si="448"/>
        <v>29.214083962832767</v>
      </c>
      <c r="AC731" s="15">
        <f t="shared" si="463"/>
        <v>2.5959160371672318</v>
      </c>
      <c r="AD731" s="15">
        <f t="shared" si="464"/>
        <v>9.5028046875000278</v>
      </c>
      <c r="AE731" s="15">
        <f t="shared" si="465"/>
        <v>6.738780072022025</v>
      </c>
      <c r="AF731" s="15">
        <f t="shared" si="466"/>
        <v>90.303296928772497</v>
      </c>
      <c r="AG731" s="15">
        <f t="shared" si="467"/>
        <v>8.1606917232544235E-2</v>
      </c>
      <c r="AH731" s="15">
        <f t="shared" si="468"/>
        <v>8.1606917232544235E-2</v>
      </c>
      <c r="AI731" s="15">
        <f t="shared" si="469"/>
        <v>8.1606917232544234</v>
      </c>
      <c r="AJ731" s="7"/>
    </row>
    <row r="732" spans="1:36" x14ac:dyDescent="0.3">
      <c r="A732" s="14">
        <v>0.86</v>
      </c>
      <c r="B732" s="14">
        <v>588</v>
      </c>
      <c r="C732" s="14">
        <v>294</v>
      </c>
      <c r="D732" s="14">
        <v>147</v>
      </c>
      <c r="E732" s="14">
        <v>7</v>
      </c>
      <c r="F732" s="14">
        <v>31.12</v>
      </c>
      <c r="G732" s="12">
        <f t="shared" si="450"/>
        <v>0.73959999999999992</v>
      </c>
      <c r="H732" s="12">
        <f t="shared" si="451"/>
        <v>345744</v>
      </c>
      <c r="I732" s="12">
        <f t="shared" si="452"/>
        <v>86436</v>
      </c>
      <c r="J732" s="12">
        <f t="shared" si="453"/>
        <v>21609</v>
      </c>
      <c r="K732" s="12">
        <f t="shared" si="454"/>
        <v>49</v>
      </c>
      <c r="L732" s="12">
        <f t="shared" si="455"/>
        <v>968.45440000000008</v>
      </c>
      <c r="M732" s="12">
        <f t="shared" si="440"/>
        <v>505.68</v>
      </c>
      <c r="N732" s="12">
        <f t="shared" si="456"/>
        <v>252.84</v>
      </c>
      <c r="O732" s="15">
        <f t="shared" si="457"/>
        <v>126.42</v>
      </c>
      <c r="P732" s="12">
        <f t="shared" si="441"/>
        <v>6.02</v>
      </c>
      <c r="Q732" s="12">
        <f t="shared" si="458"/>
        <v>172872</v>
      </c>
      <c r="R732" s="12">
        <f t="shared" si="442"/>
        <v>86436</v>
      </c>
      <c r="S732" s="12">
        <f t="shared" si="443"/>
        <v>4116</v>
      </c>
      <c r="T732" s="12">
        <f t="shared" si="459"/>
        <v>43218</v>
      </c>
      <c r="U732" s="12">
        <f t="shared" si="460"/>
        <v>2058</v>
      </c>
      <c r="V732" s="12">
        <f t="shared" si="444"/>
        <v>1029</v>
      </c>
      <c r="W732" s="15">
        <f t="shared" si="461"/>
        <v>26.763200000000001</v>
      </c>
      <c r="X732" s="12">
        <f t="shared" si="445"/>
        <v>18298.560000000001</v>
      </c>
      <c r="Y732" s="12">
        <f t="shared" si="462"/>
        <v>9149.2800000000007</v>
      </c>
      <c r="Z732" s="12">
        <f t="shared" si="446"/>
        <v>4574.6400000000003</v>
      </c>
      <c r="AA732" s="12">
        <f t="shared" si="447"/>
        <v>217.84</v>
      </c>
      <c r="AB732" s="12">
        <f t="shared" si="448"/>
        <v>29.214083962832767</v>
      </c>
      <c r="AC732" s="15">
        <f t="shared" si="463"/>
        <v>1.9059160371672341</v>
      </c>
      <c r="AD732" s="15">
        <f t="shared" si="464"/>
        <v>8.8128046875000301</v>
      </c>
      <c r="AE732" s="15">
        <f t="shared" si="465"/>
        <v>3.6325159407312539</v>
      </c>
      <c r="AF732" s="15">
        <f t="shared" si="466"/>
        <v>77.665526460022505</v>
      </c>
      <c r="AG732" s="15">
        <f t="shared" si="467"/>
        <v>6.1244088597918835E-2</v>
      </c>
      <c r="AH732" s="15">
        <f t="shared" si="468"/>
        <v>6.1244088597918835E-2</v>
      </c>
      <c r="AI732" s="15">
        <f t="shared" si="469"/>
        <v>6.1244088597918838</v>
      </c>
      <c r="AJ732" s="7"/>
    </row>
    <row r="733" spans="1:36" x14ac:dyDescent="0.3">
      <c r="A733" s="14">
        <v>0.86</v>
      </c>
      <c r="B733" s="14">
        <v>588</v>
      </c>
      <c r="C733" s="14">
        <v>294</v>
      </c>
      <c r="D733" s="14">
        <v>147</v>
      </c>
      <c r="E733" s="14">
        <v>7</v>
      </c>
      <c r="F733" s="14">
        <v>32.06</v>
      </c>
      <c r="G733" s="12">
        <f t="shared" si="450"/>
        <v>0.73959999999999992</v>
      </c>
      <c r="H733" s="12">
        <f t="shared" si="451"/>
        <v>345744</v>
      </c>
      <c r="I733" s="12">
        <f t="shared" si="452"/>
        <v>86436</v>
      </c>
      <c r="J733" s="12">
        <f t="shared" si="453"/>
        <v>21609</v>
      </c>
      <c r="K733" s="12">
        <f t="shared" si="454"/>
        <v>49</v>
      </c>
      <c r="L733" s="12">
        <f t="shared" si="455"/>
        <v>1027.8436000000002</v>
      </c>
      <c r="M733" s="12">
        <f t="shared" si="440"/>
        <v>505.68</v>
      </c>
      <c r="N733" s="12">
        <f t="shared" si="456"/>
        <v>252.84</v>
      </c>
      <c r="O733" s="15">
        <f t="shared" si="457"/>
        <v>126.42</v>
      </c>
      <c r="P733" s="12">
        <f t="shared" si="441"/>
        <v>6.02</v>
      </c>
      <c r="Q733" s="12">
        <f t="shared" si="458"/>
        <v>172872</v>
      </c>
      <c r="R733" s="12">
        <f t="shared" si="442"/>
        <v>86436</v>
      </c>
      <c r="S733" s="12">
        <f t="shared" si="443"/>
        <v>4116</v>
      </c>
      <c r="T733" s="12">
        <f t="shared" si="459"/>
        <v>43218</v>
      </c>
      <c r="U733" s="12">
        <f t="shared" si="460"/>
        <v>2058</v>
      </c>
      <c r="V733" s="12">
        <f t="shared" si="444"/>
        <v>1029</v>
      </c>
      <c r="W733" s="15">
        <f t="shared" si="461"/>
        <v>27.5716</v>
      </c>
      <c r="X733" s="12">
        <f t="shared" si="445"/>
        <v>18851.280000000002</v>
      </c>
      <c r="Y733" s="12">
        <f t="shared" si="462"/>
        <v>9425.6400000000012</v>
      </c>
      <c r="Z733" s="12">
        <f t="shared" si="446"/>
        <v>4712.8200000000006</v>
      </c>
      <c r="AA733" s="12">
        <f t="shared" si="447"/>
        <v>224.42000000000002</v>
      </c>
      <c r="AB733" s="12">
        <f t="shared" si="448"/>
        <v>29.214083962832767</v>
      </c>
      <c r="AC733" s="15">
        <f t="shared" si="463"/>
        <v>2.8459160371672354</v>
      </c>
      <c r="AD733" s="15">
        <f t="shared" si="464"/>
        <v>9.7528046875000314</v>
      </c>
      <c r="AE733" s="15">
        <f t="shared" si="465"/>
        <v>8.0992380906056614</v>
      </c>
      <c r="AF733" s="15">
        <f t="shared" si="466"/>
        <v>95.117199272522583</v>
      </c>
      <c r="AG733" s="15">
        <f t="shared" si="467"/>
        <v>8.8768435345203844E-2</v>
      </c>
      <c r="AH733" s="15">
        <f t="shared" si="468"/>
        <v>8.8768435345203844E-2</v>
      </c>
      <c r="AI733" s="15">
        <f t="shared" si="469"/>
        <v>8.8768435345203844</v>
      </c>
      <c r="AJ733" s="7"/>
    </row>
    <row r="734" spans="1:36" x14ac:dyDescent="0.3">
      <c r="A734" s="14">
        <v>0.82</v>
      </c>
      <c r="B734" s="14">
        <v>612.5</v>
      </c>
      <c r="C734" s="14">
        <v>318.5</v>
      </c>
      <c r="D734" s="14">
        <v>147</v>
      </c>
      <c r="E734" s="14">
        <v>7</v>
      </c>
      <c r="F734" s="14">
        <v>30</v>
      </c>
      <c r="G734" s="12">
        <f t="shared" si="450"/>
        <v>0.67239999999999989</v>
      </c>
      <c r="H734" s="12">
        <f t="shared" si="451"/>
        <v>375156.25</v>
      </c>
      <c r="I734" s="12">
        <f t="shared" si="452"/>
        <v>101442.25</v>
      </c>
      <c r="J734" s="12">
        <f t="shared" si="453"/>
        <v>21609</v>
      </c>
      <c r="K734" s="12">
        <f t="shared" si="454"/>
        <v>49</v>
      </c>
      <c r="L734" s="12">
        <f t="shared" si="455"/>
        <v>900</v>
      </c>
      <c r="M734" s="12">
        <f t="shared" si="440"/>
        <v>502.24999999999994</v>
      </c>
      <c r="N734" s="12">
        <f t="shared" si="456"/>
        <v>261.16999999999996</v>
      </c>
      <c r="O734" s="15">
        <f t="shared" si="457"/>
        <v>120.53999999999999</v>
      </c>
      <c r="P734" s="12">
        <f t="shared" si="441"/>
        <v>5.7399999999999993</v>
      </c>
      <c r="Q734" s="12">
        <f t="shared" si="458"/>
        <v>195081.25</v>
      </c>
      <c r="R734" s="12">
        <f t="shared" si="442"/>
        <v>90037.5</v>
      </c>
      <c r="S734" s="12">
        <f t="shared" si="443"/>
        <v>4287.5</v>
      </c>
      <c r="T734" s="12">
        <f t="shared" si="459"/>
        <v>46819.5</v>
      </c>
      <c r="U734" s="12">
        <f t="shared" si="460"/>
        <v>2229.5</v>
      </c>
      <c r="V734" s="12">
        <f t="shared" si="444"/>
        <v>1029</v>
      </c>
      <c r="W734" s="15">
        <f t="shared" si="461"/>
        <v>24.599999999999998</v>
      </c>
      <c r="X734" s="12">
        <f t="shared" si="445"/>
        <v>18375</v>
      </c>
      <c r="Y734" s="12">
        <f t="shared" si="462"/>
        <v>9555</v>
      </c>
      <c r="Z734" s="12">
        <f t="shared" si="446"/>
        <v>4410</v>
      </c>
      <c r="AA734" s="12">
        <f t="shared" si="447"/>
        <v>210</v>
      </c>
      <c r="AB734" s="12">
        <f t="shared" si="448"/>
        <v>31.156355727738166</v>
      </c>
      <c r="AC734" s="15">
        <f t="shared" si="463"/>
        <v>-1.1563557277381662</v>
      </c>
      <c r="AD734" s="15">
        <f t="shared" si="464"/>
        <v>7.6928046875000291</v>
      </c>
      <c r="AE734" s="15">
        <f t="shared" si="465"/>
        <v>1.337158569072864</v>
      </c>
      <c r="AF734" s="15">
        <f t="shared" si="466"/>
        <v>59.179243960022418</v>
      </c>
      <c r="AG734" s="15">
        <f t="shared" si="467"/>
        <v>-3.8545190924605538E-2</v>
      </c>
      <c r="AH734" s="15">
        <f t="shared" si="468"/>
        <v>3.8545190924605538E-2</v>
      </c>
      <c r="AI734" s="15">
        <f t="shared" si="469"/>
        <v>3.8545190924605537</v>
      </c>
      <c r="AJ734" s="7"/>
    </row>
    <row r="735" spans="1:36" x14ac:dyDescent="0.3">
      <c r="A735" s="14">
        <v>0.82</v>
      </c>
      <c r="B735" s="14">
        <v>612.5</v>
      </c>
      <c r="C735" s="14">
        <v>318.5</v>
      </c>
      <c r="D735" s="14">
        <v>147</v>
      </c>
      <c r="E735" s="14">
        <v>7</v>
      </c>
      <c r="F735" s="14">
        <v>29.5</v>
      </c>
      <c r="G735" s="12">
        <f t="shared" si="450"/>
        <v>0.67239999999999989</v>
      </c>
      <c r="H735" s="12">
        <f t="shared" si="451"/>
        <v>375156.25</v>
      </c>
      <c r="I735" s="12">
        <f t="shared" si="452"/>
        <v>101442.25</v>
      </c>
      <c r="J735" s="12">
        <f t="shared" si="453"/>
        <v>21609</v>
      </c>
      <c r="K735" s="12">
        <f t="shared" si="454"/>
        <v>49</v>
      </c>
      <c r="L735" s="12">
        <f t="shared" si="455"/>
        <v>870.25</v>
      </c>
      <c r="M735" s="12">
        <f t="shared" si="440"/>
        <v>502.24999999999994</v>
      </c>
      <c r="N735" s="12">
        <f t="shared" si="456"/>
        <v>261.16999999999996</v>
      </c>
      <c r="O735" s="15">
        <f t="shared" si="457"/>
        <v>120.53999999999999</v>
      </c>
      <c r="P735" s="12">
        <f t="shared" si="441"/>
        <v>5.7399999999999993</v>
      </c>
      <c r="Q735" s="12">
        <f t="shared" si="458"/>
        <v>195081.25</v>
      </c>
      <c r="R735" s="12">
        <f t="shared" si="442"/>
        <v>90037.5</v>
      </c>
      <c r="S735" s="12">
        <f t="shared" si="443"/>
        <v>4287.5</v>
      </c>
      <c r="T735" s="12">
        <f t="shared" si="459"/>
        <v>46819.5</v>
      </c>
      <c r="U735" s="12">
        <f t="shared" si="460"/>
        <v>2229.5</v>
      </c>
      <c r="V735" s="12">
        <f t="shared" si="444"/>
        <v>1029</v>
      </c>
      <c r="W735" s="15">
        <f t="shared" si="461"/>
        <v>24.189999999999998</v>
      </c>
      <c r="X735" s="12">
        <f t="shared" si="445"/>
        <v>18068.75</v>
      </c>
      <c r="Y735" s="12">
        <f t="shared" si="462"/>
        <v>9395.75</v>
      </c>
      <c r="Z735" s="12">
        <f t="shared" si="446"/>
        <v>4336.5</v>
      </c>
      <c r="AA735" s="12">
        <f t="shared" si="447"/>
        <v>206.5</v>
      </c>
      <c r="AB735" s="12">
        <f t="shared" si="448"/>
        <v>31.156355727738166</v>
      </c>
      <c r="AC735" s="15">
        <f t="shared" si="463"/>
        <v>-1.6563557277381662</v>
      </c>
      <c r="AD735" s="15">
        <f t="shared" si="464"/>
        <v>7.1928046875000291</v>
      </c>
      <c r="AE735" s="15">
        <f t="shared" si="465"/>
        <v>2.7435142968110302</v>
      </c>
      <c r="AF735" s="15">
        <f t="shared" si="466"/>
        <v>51.736439272522389</v>
      </c>
      <c r="AG735" s="15">
        <f t="shared" si="467"/>
        <v>-5.6147651787734447E-2</v>
      </c>
      <c r="AH735" s="15">
        <f t="shared" si="468"/>
        <v>5.6147651787734447E-2</v>
      </c>
      <c r="AI735" s="15">
        <f t="shared" si="469"/>
        <v>5.6147651787734443</v>
      </c>
      <c r="AJ735" s="7"/>
    </row>
    <row r="736" spans="1:36" x14ac:dyDescent="0.3">
      <c r="A736" s="14">
        <v>0.82</v>
      </c>
      <c r="B736" s="14">
        <v>612.5</v>
      </c>
      <c r="C736" s="14">
        <v>318.5</v>
      </c>
      <c r="D736" s="14">
        <v>147</v>
      </c>
      <c r="E736" s="14">
        <v>7</v>
      </c>
      <c r="F736" s="14">
        <v>29.06</v>
      </c>
      <c r="G736" s="12">
        <f t="shared" si="450"/>
        <v>0.67239999999999989</v>
      </c>
      <c r="H736" s="12">
        <f t="shared" si="451"/>
        <v>375156.25</v>
      </c>
      <c r="I736" s="12">
        <f t="shared" si="452"/>
        <v>101442.25</v>
      </c>
      <c r="J736" s="12">
        <f t="shared" si="453"/>
        <v>21609</v>
      </c>
      <c r="K736" s="12">
        <f t="shared" si="454"/>
        <v>49</v>
      </c>
      <c r="L736" s="12">
        <f t="shared" si="455"/>
        <v>844.48359999999991</v>
      </c>
      <c r="M736" s="12">
        <f t="shared" si="440"/>
        <v>502.24999999999994</v>
      </c>
      <c r="N736" s="12">
        <f t="shared" si="456"/>
        <v>261.16999999999996</v>
      </c>
      <c r="O736" s="15">
        <f t="shared" si="457"/>
        <v>120.53999999999999</v>
      </c>
      <c r="P736" s="12">
        <f t="shared" si="441"/>
        <v>5.7399999999999993</v>
      </c>
      <c r="Q736" s="12">
        <f t="shared" si="458"/>
        <v>195081.25</v>
      </c>
      <c r="R736" s="12">
        <f t="shared" si="442"/>
        <v>90037.5</v>
      </c>
      <c r="S736" s="12">
        <f t="shared" si="443"/>
        <v>4287.5</v>
      </c>
      <c r="T736" s="12">
        <f t="shared" si="459"/>
        <v>46819.5</v>
      </c>
      <c r="U736" s="12">
        <f t="shared" si="460"/>
        <v>2229.5</v>
      </c>
      <c r="V736" s="12">
        <f t="shared" si="444"/>
        <v>1029</v>
      </c>
      <c r="W736" s="15">
        <f t="shared" si="461"/>
        <v>23.829199999999997</v>
      </c>
      <c r="X736" s="12">
        <f t="shared" si="445"/>
        <v>17799.25</v>
      </c>
      <c r="Y736" s="12">
        <f t="shared" si="462"/>
        <v>9255.6099999999988</v>
      </c>
      <c r="Z736" s="12">
        <f t="shared" si="446"/>
        <v>4271.82</v>
      </c>
      <c r="AA736" s="12">
        <f t="shared" si="447"/>
        <v>203.42</v>
      </c>
      <c r="AB736" s="12">
        <f t="shared" si="448"/>
        <v>31.156355727738166</v>
      </c>
      <c r="AC736" s="15">
        <f t="shared" si="463"/>
        <v>-2.0963557277381675</v>
      </c>
      <c r="AD736" s="15">
        <f t="shared" si="464"/>
        <v>6.7528046875000278</v>
      </c>
      <c r="AE736" s="15">
        <f t="shared" si="465"/>
        <v>4.3947073372206216</v>
      </c>
      <c r="AF736" s="15">
        <f t="shared" si="466"/>
        <v>45.600371147522345</v>
      </c>
      <c r="AG736" s="15">
        <f t="shared" si="467"/>
        <v>-7.2138875696426963E-2</v>
      </c>
      <c r="AH736" s="15">
        <f t="shared" si="468"/>
        <v>7.2138875696426963E-2</v>
      </c>
      <c r="AI736" s="15">
        <f t="shared" si="469"/>
        <v>7.2138875696426963</v>
      </c>
      <c r="AJ736" s="7"/>
    </row>
    <row r="737" spans="1:36" x14ac:dyDescent="0.3">
      <c r="A737" s="14">
        <v>0.82</v>
      </c>
      <c r="B737" s="14">
        <v>612.5</v>
      </c>
      <c r="C737" s="14">
        <v>318.5</v>
      </c>
      <c r="D737" s="14">
        <v>147</v>
      </c>
      <c r="E737" s="14">
        <v>7</v>
      </c>
      <c r="F737" s="14">
        <v>29.92</v>
      </c>
      <c r="G737" s="12">
        <f t="shared" si="450"/>
        <v>0.67239999999999989</v>
      </c>
      <c r="H737" s="12">
        <f t="shared" si="451"/>
        <v>375156.25</v>
      </c>
      <c r="I737" s="12">
        <f t="shared" si="452"/>
        <v>101442.25</v>
      </c>
      <c r="J737" s="12">
        <f t="shared" si="453"/>
        <v>21609</v>
      </c>
      <c r="K737" s="12">
        <f t="shared" si="454"/>
        <v>49</v>
      </c>
      <c r="L737" s="12">
        <f t="shared" si="455"/>
        <v>895.20640000000014</v>
      </c>
      <c r="M737" s="12">
        <f t="shared" si="440"/>
        <v>502.24999999999994</v>
      </c>
      <c r="N737" s="12">
        <f t="shared" si="456"/>
        <v>261.16999999999996</v>
      </c>
      <c r="O737" s="15">
        <f t="shared" si="457"/>
        <v>120.53999999999999</v>
      </c>
      <c r="P737" s="12">
        <f t="shared" si="441"/>
        <v>5.7399999999999993</v>
      </c>
      <c r="Q737" s="12">
        <f t="shared" si="458"/>
        <v>195081.25</v>
      </c>
      <c r="R737" s="12">
        <f t="shared" si="442"/>
        <v>90037.5</v>
      </c>
      <c r="S737" s="12">
        <f t="shared" si="443"/>
        <v>4287.5</v>
      </c>
      <c r="T737" s="12">
        <f t="shared" si="459"/>
        <v>46819.5</v>
      </c>
      <c r="U737" s="12">
        <f t="shared" si="460"/>
        <v>2229.5</v>
      </c>
      <c r="V737" s="12">
        <f t="shared" si="444"/>
        <v>1029</v>
      </c>
      <c r="W737" s="15">
        <f t="shared" si="461"/>
        <v>24.534400000000002</v>
      </c>
      <c r="X737" s="12">
        <f t="shared" si="445"/>
        <v>18326</v>
      </c>
      <c r="Y737" s="12">
        <f t="shared" si="462"/>
        <v>9529.52</v>
      </c>
      <c r="Z737" s="12">
        <f t="shared" si="446"/>
        <v>4398.2400000000007</v>
      </c>
      <c r="AA737" s="12">
        <f t="shared" si="447"/>
        <v>209.44</v>
      </c>
      <c r="AB737" s="12">
        <f t="shared" si="448"/>
        <v>31.156355727738166</v>
      </c>
      <c r="AC737" s="15">
        <f t="shared" si="463"/>
        <v>-1.2363557277381645</v>
      </c>
      <c r="AD737" s="15">
        <f t="shared" si="464"/>
        <v>7.6128046875000308</v>
      </c>
      <c r="AE737" s="15">
        <f t="shared" si="465"/>
        <v>1.5285754855109663</v>
      </c>
      <c r="AF737" s="15">
        <f t="shared" si="466"/>
        <v>57.954795210022439</v>
      </c>
      <c r="AG737" s="15">
        <f t="shared" si="467"/>
        <v>-4.1322049723869131E-2</v>
      </c>
      <c r="AH737" s="15">
        <f t="shared" si="468"/>
        <v>4.1322049723869131E-2</v>
      </c>
      <c r="AI737" s="15">
        <f t="shared" si="469"/>
        <v>4.132204972386913</v>
      </c>
      <c r="AJ737" s="7"/>
    </row>
    <row r="738" spans="1:36" x14ac:dyDescent="0.3">
      <c r="A738" s="14">
        <v>0.79</v>
      </c>
      <c r="B738" s="14">
        <v>637</v>
      </c>
      <c r="C738" s="14">
        <v>343</v>
      </c>
      <c r="D738" s="14">
        <v>147</v>
      </c>
      <c r="E738" s="14">
        <v>7</v>
      </c>
      <c r="F738" s="14">
        <v>42.11</v>
      </c>
      <c r="G738" s="12">
        <f t="shared" si="450"/>
        <v>0.6241000000000001</v>
      </c>
      <c r="H738" s="12">
        <f t="shared" si="451"/>
        <v>405769</v>
      </c>
      <c r="I738" s="12">
        <f t="shared" si="452"/>
        <v>117649</v>
      </c>
      <c r="J738" s="12">
        <f t="shared" si="453"/>
        <v>21609</v>
      </c>
      <c r="K738" s="12">
        <f t="shared" si="454"/>
        <v>49</v>
      </c>
      <c r="L738" s="12">
        <f t="shared" si="455"/>
        <v>1773.2520999999999</v>
      </c>
      <c r="M738" s="12">
        <f t="shared" si="440"/>
        <v>503.23</v>
      </c>
      <c r="N738" s="12">
        <f t="shared" si="456"/>
        <v>270.97000000000003</v>
      </c>
      <c r="O738" s="15">
        <f t="shared" si="457"/>
        <v>116.13000000000001</v>
      </c>
      <c r="P738" s="12">
        <f t="shared" si="441"/>
        <v>5.53</v>
      </c>
      <c r="Q738" s="12">
        <f t="shared" si="458"/>
        <v>218491</v>
      </c>
      <c r="R738" s="12">
        <f t="shared" si="442"/>
        <v>93639</v>
      </c>
      <c r="S738" s="12">
        <f t="shared" si="443"/>
        <v>4459</v>
      </c>
      <c r="T738" s="12">
        <f t="shared" si="459"/>
        <v>50421</v>
      </c>
      <c r="U738" s="12">
        <f t="shared" si="460"/>
        <v>2401</v>
      </c>
      <c r="V738" s="12">
        <f t="shared" si="444"/>
        <v>1029</v>
      </c>
      <c r="W738" s="15">
        <f t="shared" si="461"/>
        <v>33.2669</v>
      </c>
      <c r="X738" s="12">
        <f t="shared" si="445"/>
        <v>26824.07</v>
      </c>
      <c r="Y738" s="12">
        <f t="shared" si="462"/>
        <v>14443.73</v>
      </c>
      <c r="Z738" s="12">
        <f t="shared" si="446"/>
        <v>6190.17</v>
      </c>
      <c r="AA738" s="12">
        <f t="shared" si="447"/>
        <v>294.77</v>
      </c>
      <c r="AB738" s="12">
        <f t="shared" si="448"/>
        <v>32.450893174875766</v>
      </c>
      <c r="AC738" s="15">
        <f t="shared" si="463"/>
        <v>9.6591068251242334</v>
      </c>
      <c r="AD738" s="15">
        <f t="shared" si="464"/>
        <v>19.802804687500029</v>
      </c>
      <c r="AE738" s="15">
        <f t="shared" si="465"/>
        <v>93.298344659161543</v>
      </c>
      <c r="AF738" s="15">
        <f t="shared" si="466"/>
        <v>392.15107349127311</v>
      </c>
      <c r="AG738" s="15">
        <f t="shared" si="467"/>
        <v>0.22937798207371726</v>
      </c>
      <c r="AH738" s="15">
        <f t="shared" si="468"/>
        <v>0.22937798207371726</v>
      </c>
      <c r="AI738" s="15">
        <f t="shared" si="469"/>
        <v>22.937798207371728</v>
      </c>
      <c r="AJ738" s="7"/>
    </row>
    <row r="739" spans="1:36" x14ac:dyDescent="0.3">
      <c r="A739" s="14">
        <v>0.79</v>
      </c>
      <c r="B739" s="14">
        <v>637</v>
      </c>
      <c r="C739" s="14">
        <v>343</v>
      </c>
      <c r="D739" s="14">
        <v>147</v>
      </c>
      <c r="E739" s="14">
        <v>7</v>
      </c>
      <c r="F739" s="14">
        <v>41.96</v>
      </c>
      <c r="G739" s="12">
        <f t="shared" si="450"/>
        <v>0.6241000000000001</v>
      </c>
      <c r="H739" s="12">
        <f t="shared" si="451"/>
        <v>405769</v>
      </c>
      <c r="I739" s="12">
        <f t="shared" si="452"/>
        <v>117649</v>
      </c>
      <c r="J739" s="12">
        <f t="shared" si="453"/>
        <v>21609</v>
      </c>
      <c r="K739" s="12">
        <f t="shared" si="454"/>
        <v>49</v>
      </c>
      <c r="L739" s="12">
        <f t="shared" si="455"/>
        <v>1760.6416000000002</v>
      </c>
      <c r="M739" s="12">
        <f t="shared" si="440"/>
        <v>503.23</v>
      </c>
      <c r="N739" s="12">
        <f t="shared" si="456"/>
        <v>270.97000000000003</v>
      </c>
      <c r="O739" s="15">
        <f t="shared" si="457"/>
        <v>116.13000000000001</v>
      </c>
      <c r="P739" s="12">
        <f t="shared" si="441"/>
        <v>5.53</v>
      </c>
      <c r="Q739" s="12">
        <f t="shared" si="458"/>
        <v>218491</v>
      </c>
      <c r="R739" s="12">
        <f t="shared" si="442"/>
        <v>93639</v>
      </c>
      <c r="S739" s="12">
        <f t="shared" si="443"/>
        <v>4459</v>
      </c>
      <c r="T739" s="12">
        <f t="shared" si="459"/>
        <v>50421</v>
      </c>
      <c r="U739" s="12">
        <f t="shared" si="460"/>
        <v>2401</v>
      </c>
      <c r="V739" s="12">
        <f t="shared" si="444"/>
        <v>1029</v>
      </c>
      <c r="W739" s="15">
        <f t="shared" si="461"/>
        <v>33.148400000000002</v>
      </c>
      <c r="X739" s="12">
        <f t="shared" si="445"/>
        <v>26728.52</v>
      </c>
      <c r="Y739" s="12">
        <f t="shared" si="462"/>
        <v>14392.28</v>
      </c>
      <c r="Z739" s="12">
        <f t="shared" si="446"/>
        <v>6168.12</v>
      </c>
      <c r="AA739" s="12">
        <f t="shared" si="447"/>
        <v>293.72000000000003</v>
      </c>
      <c r="AB739" s="12">
        <f t="shared" si="448"/>
        <v>32.450893174875766</v>
      </c>
      <c r="AC739" s="15">
        <f t="shared" si="463"/>
        <v>9.5091068251242348</v>
      </c>
      <c r="AD739" s="15">
        <f t="shared" si="464"/>
        <v>19.65280468750003</v>
      </c>
      <c r="AE739" s="15">
        <f t="shared" si="465"/>
        <v>90.423112611624305</v>
      </c>
      <c r="AF739" s="15">
        <f t="shared" si="466"/>
        <v>386.23273208502314</v>
      </c>
      <c r="AG739" s="15">
        <f t="shared" si="467"/>
        <v>0.22662313691907138</v>
      </c>
      <c r="AH739" s="15">
        <f t="shared" si="468"/>
        <v>0.22662313691907138</v>
      </c>
      <c r="AI739" s="15">
        <f t="shared" si="469"/>
        <v>22.662313691907137</v>
      </c>
      <c r="AJ739" s="7"/>
    </row>
    <row r="740" spans="1:36" x14ac:dyDescent="0.3">
      <c r="A740" s="14">
        <v>0.79</v>
      </c>
      <c r="B740" s="14">
        <v>637</v>
      </c>
      <c r="C740" s="14">
        <v>343</v>
      </c>
      <c r="D740" s="14">
        <v>147</v>
      </c>
      <c r="E740" s="14">
        <v>7</v>
      </c>
      <c r="F740" s="14">
        <v>41.09</v>
      </c>
      <c r="G740" s="12">
        <f t="shared" si="450"/>
        <v>0.6241000000000001</v>
      </c>
      <c r="H740" s="12">
        <f t="shared" si="451"/>
        <v>405769</v>
      </c>
      <c r="I740" s="12">
        <f t="shared" si="452"/>
        <v>117649</v>
      </c>
      <c r="J740" s="12">
        <f t="shared" si="453"/>
        <v>21609</v>
      </c>
      <c r="K740" s="12">
        <f t="shared" si="454"/>
        <v>49</v>
      </c>
      <c r="L740" s="12">
        <f t="shared" si="455"/>
        <v>1688.3881000000003</v>
      </c>
      <c r="M740" s="12">
        <f t="shared" si="440"/>
        <v>503.23</v>
      </c>
      <c r="N740" s="12">
        <f t="shared" si="456"/>
        <v>270.97000000000003</v>
      </c>
      <c r="O740" s="15">
        <f t="shared" si="457"/>
        <v>116.13000000000001</v>
      </c>
      <c r="P740" s="12">
        <f t="shared" si="441"/>
        <v>5.53</v>
      </c>
      <c r="Q740" s="12">
        <f t="shared" si="458"/>
        <v>218491</v>
      </c>
      <c r="R740" s="12">
        <f t="shared" si="442"/>
        <v>93639</v>
      </c>
      <c r="S740" s="12">
        <f t="shared" si="443"/>
        <v>4459</v>
      </c>
      <c r="T740" s="12">
        <f t="shared" si="459"/>
        <v>50421</v>
      </c>
      <c r="U740" s="12">
        <f t="shared" si="460"/>
        <v>2401</v>
      </c>
      <c r="V740" s="12">
        <f t="shared" si="444"/>
        <v>1029</v>
      </c>
      <c r="W740" s="15">
        <f t="shared" si="461"/>
        <v>32.461100000000002</v>
      </c>
      <c r="X740" s="12">
        <f t="shared" si="445"/>
        <v>26174.33</v>
      </c>
      <c r="Y740" s="12">
        <f t="shared" si="462"/>
        <v>14093.87</v>
      </c>
      <c r="Z740" s="12">
        <f t="shared" si="446"/>
        <v>6040.2300000000005</v>
      </c>
      <c r="AA740" s="12">
        <f t="shared" si="447"/>
        <v>287.63</v>
      </c>
      <c r="AB740" s="12">
        <f t="shared" si="448"/>
        <v>32.450893174875766</v>
      </c>
      <c r="AC740" s="15">
        <f t="shared" si="463"/>
        <v>8.6391068251242373</v>
      </c>
      <c r="AD740" s="15">
        <f t="shared" si="464"/>
        <v>18.782804687500033</v>
      </c>
      <c r="AE740" s="15">
        <f t="shared" si="465"/>
        <v>74.634166735908181</v>
      </c>
      <c r="AF740" s="15">
        <f t="shared" si="466"/>
        <v>352.79375192877319</v>
      </c>
      <c r="AG740" s="15">
        <f t="shared" si="467"/>
        <v>0.21024840168226422</v>
      </c>
      <c r="AH740" s="15">
        <f t="shared" si="468"/>
        <v>0.21024840168226422</v>
      </c>
      <c r="AI740" s="15">
        <f t="shared" si="469"/>
        <v>21.024840168226422</v>
      </c>
      <c r="AJ740" s="7"/>
    </row>
    <row r="741" spans="1:36" x14ac:dyDescent="0.3">
      <c r="A741" s="14">
        <v>0.79</v>
      </c>
      <c r="B741" s="14">
        <v>637</v>
      </c>
      <c r="C741" s="14">
        <v>343</v>
      </c>
      <c r="D741" s="14">
        <v>147</v>
      </c>
      <c r="E741" s="14">
        <v>7</v>
      </c>
      <c r="F741" s="14">
        <v>40.79</v>
      </c>
      <c r="G741" s="12">
        <f t="shared" si="450"/>
        <v>0.6241000000000001</v>
      </c>
      <c r="H741" s="12">
        <f t="shared" si="451"/>
        <v>405769</v>
      </c>
      <c r="I741" s="12">
        <f t="shared" si="452"/>
        <v>117649</v>
      </c>
      <c r="J741" s="12">
        <f t="shared" si="453"/>
        <v>21609</v>
      </c>
      <c r="K741" s="12">
        <f t="shared" si="454"/>
        <v>49</v>
      </c>
      <c r="L741" s="12">
        <f t="shared" si="455"/>
        <v>1663.8241</v>
      </c>
      <c r="M741" s="12">
        <f t="shared" si="440"/>
        <v>503.23</v>
      </c>
      <c r="N741" s="12">
        <f t="shared" si="456"/>
        <v>270.97000000000003</v>
      </c>
      <c r="O741" s="15">
        <f t="shared" si="457"/>
        <v>116.13000000000001</v>
      </c>
      <c r="P741" s="12">
        <f t="shared" si="441"/>
        <v>5.53</v>
      </c>
      <c r="Q741" s="12">
        <f t="shared" si="458"/>
        <v>218491</v>
      </c>
      <c r="R741" s="12">
        <f t="shared" si="442"/>
        <v>93639</v>
      </c>
      <c r="S741" s="12">
        <f t="shared" si="443"/>
        <v>4459</v>
      </c>
      <c r="T741" s="12">
        <f t="shared" si="459"/>
        <v>50421</v>
      </c>
      <c r="U741" s="12">
        <f t="shared" si="460"/>
        <v>2401</v>
      </c>
      <c r="V741" s="12">
        <f t="shared" si="444"/>
        <v>1029</v>
      </c>
      <c r="W741" s="15">
        <f t="shared" si="461"/>
        <v>32.2241</v>
      </c>
      <c r="X741" s="12">
        <f t="shared" si="445"/>
        <v>25983.23</v>
      </c>
      <c r="Y741" s="12">
        <f t="shared" si="462"/>
        <v>13990.97</v>
      </c>
      <c r="Z741" s="12">
        <f t="shared" si="446"/>
        <v>5996.13</v>
      </c>
      <c r="AA741" s="12">
        <f t="shared" si="447"/>
        <v>285.52999999999997</v>
      </c>
      <c r="AB741" s="12">
        <f t="shared" si="448"/>
        <v>32.450893174875766</v>
      </c>
      <c r="AC741" s="15">
        <f t="shared" si="463"/>
        <v>8.3391068251242331</v>
      </c>
      <c r="AD741" s="15">
        <f t="shared" si="464"/>
        <v>18.482804687500028</v>
      </c>
      <c r="AE741" s="15">
        <f t="shared" si="465"/>
        <v>69.540702640833572</v>
      </c>
      <c r="AF741" s="15">
        <f t="shared" si="466"/>
        <v>341.61406911627301</v>
      </c>
      <c r="AG741" s="15">
        <f t="shared" si="467"/>
        <v>0.20443998100329083</v>
      </c>
      <c r="AH741" s="15">
        <f t="shared" si="468"/>
        <v>0.20443998100329083</v>
      </c>
      <c r="AI741" s="15">
        <f t="shared" si="469"/>
        <v>20.443998100329082</v>
      </c>
      <c r="AJ741" s="7"/>
    </row>
    <row r="742" spans="1:36" x14ac:dyDescent="0.3">
      <c r="A742" s="14">
        <v>0.76</v>
      </c>
      <c r="B742" s="14">
        <v>661.5</v>
      </c>
      <c r="C742" s="14">
        <v>416.5</v>
      </c>
      <c r="D742" s="14">
        <v>122.5</v>
      </c>
      <c r="E742" s="14">
        <v>7</v>
      </c>
      <c r="F742" s="14">
        <v>38.82</v>
      </c>
      <c r="G742" s="12">
        <f t="shared" si="450"/>
        <v>0.5776</v>
      </c>
      <c r="H742" s="12">
        <f t="shared" si="451"/>
        <v>437582.25</v>
      </c>
      <c r="I742" s="12">
        <f t="shared" si="452"/>
        <v>173472.25</v>
      </c>
      <c r="J742" s="12">
        <f t="shared" si="453"/>
        <v>15006.25</v>
      </c>
      <c r="K742" s="12">
        <f t="shared" si="454"/>
        <v>49</v>
      </c>
      <c r="L742" s="12">
        <f t="shared" si="455"/>
        <v>1506.9924000000001</v>
      </c>
      <c r="M742" s="12">
        <f t="shared" si="440"/>
        <v>502.74</v>
      </c>
      <c r="N742" s="12">
        <f t="shared" si="456"/>
        <v>316.54000000000002</v>
      </c>
      <c r="O742" s="15">
        <f t="shared" si="457"/>
        <v>93.1</v>
      </c>
      <c r="P742" s="12">
        <f t="shared" si="441"/>
        <v>5.32</v>
      </c>
      <c r="Q742" s="12">
        <f t="shared" si="458"/>
        <v>275514.75</v>
      </c>
      <c r="R742" s="12">
        <f t="shared" si="442"/>
        <v>81033.75</v>
      </c>
      <c r="S742" s="12">
        <f t="shared" si="443"/>
        <v>4630.5</v>
      </c>
      <c r="T742" s="12">
        <f t="shared" si="459"/>
        <v>51021.25</v>
      </c>
      <c r="U742" s="12">
        <f t="shared" si="460"/>
        <v>2915.5</v>
      </c>
      <c r="V742" s="12">
        <f t="shared" si="444"/>
        <v>857.5</v>
      </c>
      <c r="W742" s="15">
        <f t="shared" si="461"/>
        <v>29.5032</v>
      </c>
      <c r="X742" s="12">
        <f t="shared" si="445"/>
        <v>25679.43</v>
      </c>
      <c r="Y742" s="12">
        <f t="shared" si="462"/>
        <v>16168.53</v>
      </c>
      <c r="Z742" s="12">
        <f t="shared" si="446"/>
        <v>4755.45</v>
      </c>
      <c r="AA742" s="12">
        <f t="shared" si="447"/>
        <v>271.74</v>
      </c>
      <c r="AB742" s="12">
        <f t="shared" si="448"/>
        <v>36.725278663869851</v>
      </c>
      <c r="AC742" s="15">
        <f t="shared" si="463"/>
        <v>2.0947213361301493</v>
      </c>
      <c r="AD742" s="15">
        <f t="shared" si="464"/>
        <v>16.512804687500029</v>
      </c>
      <c r="AE742" s="15">
        <f t="shared" si="465"/>
        <v>4.387857476038878</v>
      </c>
      <c r="AF742" s="15">
        <f t="shared" si="466"/>
        <v>272.67271864752297</v>
      </c>
      <c r="AG742" s="15">
        <f t="shared" si="467"/>
        <v>5.3959848947196014E-2</v>
      </c>
      <c r="AH742" s="15">
        <f t="shared" si="468"/>
        <v>5.3959848947196014E-2</v>
      </c>
      <c r="AI742" s="15">
        <f t="shared" si="469"/>
        <v>5.395984894719601</v>
      </c>
      <c r="AJ742" s="7"/>
    </row>
    <row r="743" spans="1:36" x14ac:dyDescent="0.3">
      <c r="A743" s="14">
        <v>0.76</v>
      </c>
      <c r="B743" s="14">
        <v>661.5</v>
      </c>
      <c r="C743" s="14">
        <v>416.5</v>
      </c>
      <c r="D743" s="14">
        <v>122.5</v>
      </c>
      <c r="E743" s="14">
        <v>7</v>
      </c>
      <c r="F743" s="14">
        <v>39.72</v>
      </c>
      <c r="G743" s="12">
        <f t="shared" si="450"/>
        <v>0.5776</v>
      </c>
      <c r="H743" s="12">
        <f t="shared" si="451"/>
        <v>437582.25</v>
      </c>
      <c r="I743" s="12">
        <f t="shared" si="452"/>
        <v>173472.25</v>
      </c>
      <c r="J743" s="12">
        <f t="shared" si="453"/>
        <v>15006.25</v>
      </c>
      <c r="K743" s="12">
        <f t="shared" si="454"/>
        <v>49</v>
      </c>
      <c r="L743" s="12">
        <f t="shared" si="455"/>
        <v>1577.6784</v>
      </c>
      <c r="M743" s="12">
        <f t="shared" si="440"/>
        <v>502.74</v>
      </c>
      <c r="N743" s="12">
        <f t="shared" si="456"/>
        <v>316.54000000000002</v>
      </c>
      <c r="O743" s="15">
        <f t="shared" si="457"/>
        <v>93.1</v>
      </c>
      <c r="P743" s="12">
        <f t="shared" si="441"/>
        <v>5.32</v>
      </c>
      <c r="Q743" s="12">
        <f t="shared" si="458"/>
        <v>275514.75</v>
      </c>
      <c r="R743" s="12">
        <f t="shared" si="442"/>
        <v>81033.75</v>
      </c>
      <c r="S743" s="12">
        <f t="shared" si="443"/>
        <v>4630.5</v>
      </c>
      <c r="T743" s="12">
        <f t="shared" si="459"/>
        <v>51021.25</v>
      </c>
      <c r="U743" s="12">
        <f t="shared" si="460"/>
        <v>2915.5</v>
      </c>
      <c r="V743" s="12">
        <f t="shared" si="444"/>
        <v>857.5</v>
      </c>
      <c r="W743" s="15">
        <f t="shared" si="461"/>
        <v>30.187200000000001</v>
      </c>
      <c r="X743" s="12">
        <f t="shared" si="445"/>
        <v>26274.78</v>
      </c>
      <c r="Y743" s="12">
        <f t="shared" si="462"/>
        <v>16543.38</v>
      </c>
      <c r="Z743" s="12">
        <f t="shared" si="446"/>
        <v>4865.7</v>
      </c>
      <c r="AA743" s="12">
        <f t="shared" si="447"/>
        <v>278.03999999999996</v>
      </c>
      <c r="AB743" s="12">
        <f t="shared" si="448"/>
        <v>36.725278663869851</v>
      </c>
      <c r="AC743" s="15">
        <f t="shared" si="463"/>
        <v>2.9947213361301479</v>
      </c>
      <c r="AD743" s="15">
        <f t="shared" si="464"/>
        <v>17.412804687500028</v>
      </c>
      <c r="AE743" s="15">
        <f t="shared" si="465"/>
        <v>8.9683558810731387</v>
      </c>
      <c r="AF743" s="15">
        <f t="shared" si="466"/>
        <v>303.20576708502296</v>
      </c>
      <c r="AG743" s="15">
        <f t="shared" si="467"/>
        <v>7.5395804031474015E-2</v>
      </c>
      <c r="AH743" s="15">
        <f t="shared" si="468"/>
        <v>7.5395804031474015E-2</v>
      </c>
      <c r="AI743" s="15">
        <f t="shared" si="469"/>
        <v>7.5395804031474016</v>
      </c>
      <c r="AJ743" s="7"/>
    </row>
    <row r="744" spans="1:36" x14ac:dyDescent="0.3">
      <c r="A744" s="14">
        <v>0.76</v>
      </c>
      <c r="B744" s="14">
        <v>661.5</v>
      </c>
      <c r="C744" s="14">
        <v>416.5</v>
      </c>
      <c r="D744" s="14">
        <v>122.5</v>
      </c>
      <c r="E744" s="14">
        <v>7</v>
      </c>
      <c r="F744" s="14">
        <v>39.31</v>
      </c>
      <c r="G744" s="12">
        <f t="shared" si="450"/>
        <v>0.5776</v>
      </c>
      <c r="H744" s="12">
        <f t="shared" si="451"/>
        <v>437582.25</v>
      </c>
      <c r="I744" s="12">
        <f t="shared" si="452"/>
        <v>173472.25</v>
      </c>
      <c r="J744" s="12">
        <f t="shared" si="453"/>
        <v>15006.25</v>
      </c>
      <c r="K744" s="12">
        <f t="shared" si="454"/>
        <v>49</v>
      </c>
      <c r="L744" s="12">
        <f t="shared" si="455"/>
        <v>1545.2761000000003</v>
      </c>
      <c r="M744" s="12">
        <f t="shared" si="440"/>
        <v>502.74</v>
      </c>
      <c r="N744" s="12">
        <f t="shared" si="456"/>
        <v>316.54000000000002</v>
      </c>
      <c r="O744" s="15">
        <f t="shared" si="457"/>
        <v>93.1</v>
      </c>
      <c r="P744" s="12">
        <f t="shared" si="441"/>
        <v>5.32</v>
      </c>
      <c r="Q744" s="12">
        <f t="shared" si="458"/>
        <v>275514.75</v>
      </c>
      <c r="R744" s="12">
        <f t="shared" si="442"/>
        <v>81033.75</v>
      </c>
      <c r="S744" s="12">
        <f t="shared" si="443"/>
        <v>4630.5</v>
      </c>
      <c r="T744" s="12">
        <f t="shared" si="459"/>
        <v>51021.25</v>
      </c>
      <c r="U744" s="12">
        <f t="shared" si="460"/>
        <v>2915.5</v>
      </c>
      <c r="V744" s="12">
        <f t="shared" si="444"/>
        <v>857.5</v>
      </c>
      <c r="W744" s="15">
        <f t="shared" si="461"/>
        <v>29.875600000000002</v>
      </c>
      <c r="X744" s="12">
        <f t="shared" si="445"/>
        <v>26003.565000000002</v>
      </c>
      <c r="Y744" s="12">
        <f t="shared" si="462"/>
        <v>16372.615000000002</v>
      </c>
      <c r="Z744" s="12">
        <f t="shared" si="446"/>
        <v>4815.4750000000004</v>
      </c>
      <c r="AA744" s="12">
        <f t="shared" si="447"/>
        <v>275.17</v>
      </c>
      <c r="AB744" s="12">
        <f t="shared" si="448"/>
        <v>36.725278663869851</v>
      </c>
      <c r="AC744" s="15">
        <f t="shared" si="463"/>
        <v>2.5847213361301513</v>
      </c>
      <c r="AD744" s="15">
        <f t="shared" si="464"/>
        <v>17.002804687500031</v>
      </c>
      <c r="AE744" s="15">
        <f t="shared" si="465"/>
        <v>6.6807843854464348</v>
      </c>
      <c r="AF744" s="15">
        <f t="shared" si="466"/>
        <v>289.09536724127304</v>
      </c>
      <c r="AG744" s="15">
        <f t="shared" si="467"/>
        <v>6.5752259886292325E-2</v>
      </c>
      <c r="AH744" s="15">
        <f t="shared" si="468"/>
        <v>6.5752259886292325E-2</v>
      </c>
      <c r="AI744" s="15">
        <f t="shared" si="469"/>
        <v>6.5752259886292324</v>
      </c>
      <c r="AJ744" s="7"/>
    </row>
    <row r="745" spans="1:36" x14ac:dyDescent="0.3">
      <c r="A745" s="14">
        <v>0.76</v>
      </c>
      <c r="B745" s="14">
        <v>661.5</v>
      </c>
      <c r="C745" s="14">
        <v>416.5</v>
      </c>
      <c r="D745" s="14">
        <v>122.5</v>
      </c>
      <c r="E745" s="14">
        <v>7</v>
      </c>
      <c r="F745" s="14">
        <v>39.86</v>
      </c>
      <c r="G745" s="12">
        <f t="shared" si="450"/>
        <v>0.5776</v>
      </c>
      <c r="H745" s="12">
        <f t="shared" si="451"/>
        <v>437582.25</v>
      </c>
      <c r="I745" s="12">
        <f t="shared" si="452"/>
        <v>173472.25</v>
      </c>
      <c r="J745" s="12">
        <f t="shared" si="453"/>
        <v>15006.25</v>
      </c>
      <c r="K745" s="12">
        <f t="shared" si="454"/>
        <v>49</v>
      </c>
      <c r="L745" s="12">
        <f t="shared" si="455"/>
        <v>1588.8196</v>
      </c>
      <c r="M745" s="12">
        <f t="shared" si="440"/>
        <v>502.74</v>
      </c>
      <c r="N745" s="12">
        <f t="shared" si="456"/>
        <v>316.54000000000002</v>
      </c>
      <c r="O745" s="15">
        <f t="shared" si="457"/>
        <v>93.1</v>
      </c>
      <c r="P745" s="12">
        <f t="shared" si="441"/>
        <v>5.32</v>
      </c>
      <c r="Q745" s="12">
        <f t="shared" si="458"/>
        <v>275514.75</v>
      </c>
      <c r="R745" s="12">
        <f t="shared" si="442"/>
        <v>81033.75</v>
      </c>
      <c r="S745" s="12">
        <f t="shared" si="443"/>
        <v>4630.5</v>
      </c>
      <c r="T745" s="12">
        <f t="shared" si="459"/>
        <v>51021.25</v>
      </c>
      <c r="U745" s="12">
        <f t="shared" si="460"/>
        <v>2915.5</v>
      </c>
      <c r="V745" s="12">
        <f t="shared" si="444"/>
        <v>857.5</v>
      </c>
      <c r="W745" s="15">
        <f t="shared" si="461"/>
        <v>30.293600000000001</v>
      </c>
      <c r="X745" s="12">
        <f t="shared" si="445"/>
        <v>26367.39</v>
      </c>
      <c r="Y745" s="12">
        <f t="shared" si="462"/>
        <v>16601.689999999999</v>
      </c>
      <c r="Z745" s="12">
        <f t="shared" si="446"/>
        <v>4882.8500000000004</v>
      </c>
      <c r="AA745" s="12">
        <f t="shared" si="447"/>
        <v>279.02</v>
      </c>
      <c r="AB745" s="12">
        <f t="shared" si="448"/>
        <v>36.725278663869851</v>
      </c>
      <c r="AC745" s="15">
        <f t="shared" si="463"/>
        <v>3.1347213361301485</v>
      </c>
      <c r="AD745" s="15">
        <f t="shared" si="464"/>
        <v>17.552804687500029</v>
      </c>
      <c r="AE745" s="15">
        <f t="shared" si="465"/>
        <v>9.8264778551895837</v>
      </c>
      <c r="AF745" s="15">
        <f t="shared" si="466"/>
        <v>308.10095239752297</v>
      </c>
      <c r="AG745" s="15">
        <f t="shared" si="467"/>
        <v>7.8643284900405133E-2</v>
      </c>
      <c r="AH745" s="15">
        <f t="shared" si="468"/>
        <v>7.8643284900405133E-2</v>
      </c>
      <c r="AI745" s="15">
        <f t="shared" si="469"/>
        <v>7.8643284900405135</v>
      </c>
      <c r="AJ745" s="7"/>
    </row>
    <row r="746" spans="1:36" x14ac:dyDescent="0.3">
      <c r="A746" s="14">
        <v>0.74</v>
      </c>
      <c r="B746" s="14">
        <v>686</v>
      </c>
      <c r="C746" s="14">
        <v>245</v>
      </c>
      <c r="D746" s="14">
        <v>220.5</v>
      </c>
      <c r="E746" s="14">
        <v>3.5</v>
      </c>
      <c r="F746" s="14">
        <v>14.41</v>
      </c>
      <c r="G746" s="12">
        <f t="shared" si="450"/>
        <v>0.54759999999999998</v>
      </c>
      <c r="H746" s="12">
        <f t="shared" si="451"/>
        <v>470596</v>
      </c>
      <c r="I746" s="12">
        <f t="shared" si="452"/>
        <v>60025</v>
      </c>
      <c r="J746" s="12">
        <f t="shared" si="453"/>
        <v>48620.25</v>
      </c>
      <c r="K746" s="12">
        <f t="shared" si="454"/>
        <v>12.25</v>
      </c>
      <c r="L746" s="12">
        <f t="shared" si="455"/>
        <v>207.6481</v>
      </c>
      <c r="M746" s="12">
        <f t="shared" si="440"/>
        <v>507.64</v>
      </c>
      <c r="N746" s="12">
        <f t="shared" si="456"/>
        <v>181.3</v>
      </c>
      <c r="O746" s="15">
        <f t="shared" si="457"/>
        <v>163.16999999999999</v>
      </c>
      <c r="P746" s="12">
        <f t="shared" si="441"/>
        <v>2.59</v>
      </c>
      <c r="Q746" s="12">
        <f t="shared" si="458"/>
        <v>168070</v>
      </c>
      <c r="R746" s="12">
        <f t="shared" si="442"/>
        <v>151263</v>
      </c>
      <c r="S746" s="12">
        <f t="shared" si="443"/>
        <v>2401</v>
      </c>
      <c r="T746" s="12">
        <f t="shared" si="459"/>
        <v>54022.5</v>
      </c>
      <c r="U746" s="12">
        <f t="shared" si="460"/>
        <v>857.5</v>
      </c>
      <c r="V746" s="12">
        <f t="shared" si="444"/>
        <v>771.75</v>
      </c>
      <c r="W746" s="15">
        <f t="shared" si="461"/>
        <v>10.663399999999999</v>
      </c>
      <c r="X746" s="12">
        <f t="shared" si="445"/>
        <v>9885.26</v>
      </c>
      <c r="Y746" s="12">
        <f t="shared" si="462"/>
        <v>3530.45</v>
      </c>
      <c r="Z746" s="12">
        <f t="shared" si="446"/>
        <v>3177.4050000000002</v>
      </c>
      <c r="AA746" s="12">
        <f t="shared" si="447"/>
        <v>50.435000000000002</v>
      </c>
      <c r="AB746" s="12">
        <f t="shared" si="448"/>
        <v>10.857851627883971</v>
      </c>
      <c r="AC746" s="15">
        <f t="shared" si="463"/>
        <v>3.5521483721160294</v>
      </c>
      <c r="AD746" s="15">
        <f t="shared" si="464"/>
        <v>-7.8971953124999708</v>
      </c>
      <c r="AE746" s="15">
        <f t="shared" si="465"/>
        <v>12.617758057526558</v>
      </c>
      <c r="AF746" s="15">
        <f t="shared" si="466"/>
        <v>62.365693803771514</v>
      </c>
      <c r="AG746" s="15">
        <f t="shared" si="467"/>
        <v>0.24650578571242396</v>
      </c>
      <c r="AH746" s="15">
        <f t="shared" si="468"/>
        <v>0.24650578571242396</v>
      </c>
      <c r="AI746" s="15">
        <f t="shared" si="469"/>
        <v>24.650578571242395</v>
      </c>
      <c r="AJ746" s="7"/>
    </row>
    <row r="747" spans="1:36" x14ac:dyDescent="0.3">
      <c r="A747" s="14">
        <v>0.74</v>
      </c>
      <c r="B747" s="14">
        <v>686</v>
      </c>
      <c r="C747" s="14">
        <v>245</v>
      </c>
      <c r="D747" s="14">
        <v>220.5</v>
      </c>
      <c r="E747" s="14">
        <v>3.5</v>
      </c>
      <c r="F747" s="14">
        <v>14.19</v>
      </c>
      <c r="G747" s="12">
        <f t="shared" si="450"/>
        <v>0.54759999999999998</v>
      </c>
      <c r="H747" s="12">
        <f t="shared" si="451"/>
        <v>470596</v>
      </c>
      <c r="I747" s="12">
        <f t="shared" si="452"/>
        <v>60025</v>
      </c>
      <c r="J747" s="12">
        <f t="shared" si="453"/>
        <v>48620.25</v>
      </c>
      <c r="K747" s="12">
        <f t="shared" si="454"/>
        <v>12.25</v>
      </c>
      <c r="L747" s="12">
        <f t="shared" si="455"/>
        <v>201.3561</v>
      </c>
      <c r="M747" s="12">
        <f t="shared" si="440"/>
        <v>507.64</v>
      </c>
      <c r="N747" s="12">
        <f t="shared" si="456"/>
        <v>181.3</v>
      </c>
      <c r="O747" s="15">
        <f t="shared" si="457"/>
        <v>163.16999999999999</v>
      </c>
      <c r="P747" s="12">
        <f t="shared" si="441"/>
        <v>2.59</v>
      </c>
      <c r="Q747" s="12">
        <f t="shared" si="458"/>
        <v>168070</v>
      </c>
      <c r="R747" s="12">
        <f t="shared" si="442"/>
        <v>151263</v>
      </c>
      <c r="S747" s="12">
        <f t="shared" si="443"/>
        <v>2401</v>
      </c>
      <c r="T747" s="12">
        <f t="shared" si="459"/>
        <v>54022.5</v>
      </c>
      <c r="U747" s="12">
        <f t="shared" si="460"/>
        <v>857.5</v>
      </c>
      <c r="V747" s="12">
        <f t="shared" si="444"/>
        <v>771.75</v>
      </c>
      <c r="W747" s="15">
        <f t="shared" si="461"/>
        <v>10.5006</v>
      </c>
      <c r="X747" s="12">
        <f t="shared" si="445"/>
        <v>9734.34</v>
      </c>
      <c r="Y747" s="12">
        <f t="shared" si="462"/>
        <v>3476.5499999999997</v>
      </c>
      <c r="Z747" s="12">
        <f t="shared" si="446"/>
        <v>3128.895</v>
      </c>
      <c r="AA747" s="12">
        <f t="shared" si="447"/>
        <v>49.664999999999999</v>
      </c>
      <c r="AB747" s="12">
        <f t="shared" si="448"/>
        <v>10.857851627883971</v>
      </c>
      <c r="AC747" s="15">
        <f t="shared" si="463"/>
        <v>3.3321483721160288</v>
      </c>
      <c r="AD747" s="15">
        <f t="shared" si="464"/>
        <v>-8.1171953124999714</v>
      </c>
      <c r="AE747" s="15">
        <f t="shared" si="465"/>
        <v>11.1032127737955</v>
      </c>
      <c r="AF747" s="15">
        <f t="shared" si="466"/>
        <v>65.888859741271503</v>
      </c>
      <c r="AG747" s="15">
        <f t="shared" si="467"/>
        <v>0.2348237048707561</v>
      </c>
      <c r="AH747" s="15">
        <f t="shared" si="468"/>
        <v>0.2348237048707561</v>
      </c>
      <c r="AI747" s="15">
        <f t="shared" si="469"/>
        <v>23.48237048707561</v>
      </c>
      <c r="AJ747" s="7"/>
    </row>
    <row r="748" spans="1:36" x14ac:dyDescent="0.3">
      <c r="A748" s="14">
        <v>0.74</v>
      </c>
      <c r="B748" s="14">
        <v>686</v>
      </c>
      <c r="C748" s="14">
        <v>245</v>
      </c>
      <c r="D748" s="14">
        <v>220.5</v>
      </c>
      <c r="E748" s="14">
        <v>3.5</v>
      </c>
      <c r="F748" s="14">
        <v>14.17</v>
      </c>
      <c r="G748" s="12">
        <f t="shared" si="450"/>
        <v>0.54759999999999998</v>
      </c>
      <c r="H748" s="12">
        <f t="shared" si="451"/>
        <v>470596</v>
      </c>
      <c r="I748" s="12">
        <f t="shared" si="452"/>
        <v>60025</v>
      </c>
      <c r="J748" s="12">
        <f t="shared" si="453"/>
        <v>48620.25</v>
      </c>
      <c r="K748" s="12">
        <f t="shared" si="454"/>
        <v>12.25</v>
      </c>
      <c r="L748" s="12">
        <f t="shared" si="455"/>
        <v>200.78889999999998</v>
      </c>
      <c r="M748" s="12">
        <f t="shared" si="440"/>
        <v>507.64</v>
      </c>
      <c r="N748" s="12">
        <f t="shared" si="456"/>
        <v>181.3</v>
      </c>
      <c r="O748" s="15">
        <f t="shared" si="457"/>
        <v>163.16999999999999</v>
      </c>
      <c r="P748" s="12">
        <f t="shared" si="441"/>
        <v>2.59</v>
      </c>
      <c r="Q748" s="12">
        <f t="shared" si="458"/>
        <v>168070</v>
      </c>
      <c r="R748" s="12">
        <f t="shared" si="442"/>
        <v>151263</v>
      </c>
      <c r="S748" s="12">
        <f t="shared" si="443"/>
        <v>2401</v>
      </c>
      <c r="T748" s="12">
        <f t="shared" si="459"/>
        <v>54022.5</v>
      </c>
      <c r="U748" s="12">
        <f t="shared" si="460"/>
        <v>857.5</v>
      </c>
      <c r="V748" s="12">
        <f t="shared" si="444"/>
        <v>771.75</v>
      </c>
      <c r="W748" s="15">
        <f t="shared" si="461"/>
        <v>10.485799999999999</v>
      </c>
      <c r="X748" s="12">
        <f t="shared" si="445"/>
        <v>9720.6200000000008</v>
      </c>
      <c r="Y748" s="12">
        <f t="shared" si="462"/>
        <v>3471.65</v>
      </c>
      <c r="Z748" s="12">
        <f t="shared" si="446"/>
        <v>3124.4850000000001</v>
      </c>
      <c r="AA748" s="12">
        <f t="shared" si="447"/>
        <v>49.594999999999999</v>
      </c>
      <c r="AB748" s="12">
        <f t="shared" si="448"/>
        <v>10.857851627883971</v>
      </c>
      <c r="AC748" s="15">
        <f t="shared" si="463"/>
        <v>3.3121483721160292</v>
      </c>
      <c r="AD748" s="15">
        <f t="shared" si="464"/>
        <v>-8.137195312499971</v>
      </c>
      <c r="AE748" s="15">
        <f t="shared" si="465"/>
        <v>10.970326838910863</v>
      </c>
      <c r="AF748" s="15">
        <f t="shared" si="466"/>
        <v>66.213947553771504</v>
      </c>
      <c r="AG748" s="15">
        <f t="shared" si="467"/>
        <v>0.2337437100999315</v>
      </c>
      <c r="AH748" s="15">
        <f t="shared" si="468"/>
        <v>0.2337437100999315</v>
      </c>
      <c r="AI748" s="15">
        <f t="shared" si="469"/>
        <v>23.374371009993151</v>
      </c>
      <c r="AJ748" s="7"/>
    </row>
    <row r="749" spans="1:36" x14ac:dyDescent="0.3">
      <c r="A749" s="14">
        <v>0.74</v>
      </c>
      <c r="B749" s="14">
        <v>686</v>
      </c>
      <c r="C749" s="14">
        <v>245</v>
      </c>
      <c r="D749" s="14">
        <v>220.5</v>
      </c>
      <c r="E749" s="14">
        <v>3.5</v>
      </c>
      <c r="F749" s="14">
        <v>14.39</v>
      </c>
      <c r="G749" s="12">
        <f t="shared" si="450"/>
        <v>0.54759999999999998</v>
      </c>
      <c r="H749" s="12">
        <f t="shared" si="451"/>
        <v>470596</v>
      </c>
      <c r="I749" s="12">
        <f t="shared" si="452"/>
        <v>60025</v>
      </c>
      <c r="J749" s="12">
        <f t="shared" si="453"/>
        <v>48620.25</v>
      </c>
      <c r="K749" s="12">
        <f t="shared" si="454"/>
        <v>12.25</v>
      </c>
      <c r="L749" s="12">
        <f t="shared" si="455"/>
        <v>207.07210000000001</v>
      </c>
      <c r="M749" s="12">
        <f t="shared" si="440"/>
        <v>507.64</v>
      </c>
      <c r="N749" s="12">
        <f t="shared" si="456"/>
        <v>181.3</v>
      </c>
      <c r="O749" s="15">
        <f t="shared" si="457"/>
        <v>163.16999999999999</v>
      </c>
      <c r="P749" s="12">
        <f t="shared" si="441"/>
        <v>2.59</v>
      </c>
      <c r="Q749" s="12">
        <f t="shared" si="458"/>
        <v>168070</v>
      </c>
      <c r="R749" s="12">
        <f t="shared" si="442"/>
        <v>151263</v>
      </c>
      <c r="S749" s="12">
        <f t="shared" si="443"/>
        <v>2401</v>
      </c>
      <c r="T749" s="12">
        <f t="shared" si="459"/>
        <v>54022.5</v>
      </c>
      <c r="U749" s="12">
        <f t="shared" si="460"/>
        <v>857.5</v>
      </c>
      <c r="V749" s="12">
        <f t="shared" si="444"/>
        <v>771.75</v>
      </c>
      <c r="W749" s="15">
        <f t="shared" si="461"/>
        <v>10.6486</v>
      </c>
      <c r="X749" s="12">
        <f t="shared" si="445"/>
        <v>9871.5400000000009</v>
      </c>
      <c r="Y749" s="12">
        <f t="shared" si="462"/>
        <v>3525.55</v>
      </c>
      <c r="Z749" s="12">
        <f t="shared" si="446"/>
        <v>3172.9950000000003</v>
      </c>
      <c r="AA749" s="12">
        <f t="shared" si="447"/>
        <v>50.365000000000002</v>
      </c>
      <c r="AB749" s="12">
        <f t="shared" si="448"/>
        <v>10.857851627883971</v>
      </c>
      <c r="AC749" s="15">
        <f t="shared" si="463"/>
        <v>3.5321483721160298</v>
      </c>
      <c r="AD749" s="15">
        <f t="shared" si="464"/>
        <v>-7.9171953124999703</v>
      </c>
      <c r="AE749" s="15">
        <f t="shared" si="465"/>
        <v>12.47607212264192</v>
      </c>
      <c r="AF749" s="15">
        <f t="shared" si="466"/>
        <v>62.6819816162715</v>
      </c>
      <c r="AG749" s="15">
        <f t="shared" si="467"/>
        <v>0.24545853871549894</v>
      </c>
      <c r="AH749" s="15">
        <f t="shared" si="468"/>
        <v>0.24545853871549894</v>
      </c>
      <c r="AI749" s="15">
        <f t="shared" si="469"/>
        <v>24.545853871549895</v>
      </c>
      <c r="AJ749" s="7"/>
    </row>
    <row r="750" spans="1:36" x14ac:dyDescent="0.3">
      <c r="A750" s="14">
        <v>0.71</v>
      </c>
      <c r="B750" s="14">
        <v>710.5</v>
      </c>
      <c r="C750" s="14">
        <v>269.5</v>
      </c>
      <c r="D750" s="14">
        <v>220.5</v>
      </c>
      <c r="E750" s="14">
        <v>3.5</v>
      </c>
      <c r="F750" s="14">
        <v>12.43</v>
      </c>
      <c r="G750" s="12">
        <f t="shared" si="450"/>
        <v>0.50409999999999999</v>
      </c>
      <c r="H750" s="12">
        <f t="shared" si="451"/>
        <v>504810.25</v>
      </c>
      <c r="I750" s="12">
        <f t="shared" si="452"/>
        <v>72630.25</v>
      </c>
      <c r="J750" s="12">
        <f t="shared" si="453"/>
        <v>48620.25</v>
      </c>
      <c r="K750" s="12">
        <f t="shared" si="454"/>
        <v>12.25</v>
      </c>
      <c r="L750" s="12">
        <f t="shared" si="455"/>
        <v>154.50489999999999</v>
      </c>
      <c r="M750" s="12">
        <f t="shared" si="440"/>
        <v>504.45499999999998</v>
      </c>
      <c r="N750" s="12">
        <f t="shared" si="456"/>
        <v>191.345</v>
      </c>
      <c r="O750" s="15">
        <f t="shared" si="457"/>
        <v>156.55499999999998</v>
      </c>
      <c r="P750" s="12">
        <f t="shared" si="441"/>
        <v>2.4849999999999999</v>
      </c>
      <c r="Q750" s="12">
        <f t="shared" si="458"/>
        <v>191479.75</v>
      </c>
      <c r="R750" s="12">
        <f t="shared" si="442"/>
        <v>156665.25</v>
      </c>
      <c r="S750" s="12">
        <f t="shared" si="443"/>
        <v>2486.75</v>
      </c>
      <c r="T750" s="12">
        <f t="shared" si="459"/>
        <v>59424.75</v>
      </c>
      <c r="U750" s="12">
        <f t="shared" si="460"/>
        <v>943.25</v>
      </c>
      <c r="V750" s="12">
        <f t="shared" si="444"/>
        <v>771.75</v>
      </c>
      <c r="W750" s="15">
        <f t="shared" si="461"/>
        <v>8.8252999999999986</v>
      </c>
      <c r="X750" s="12">
        <f t="shared" si="445"/>
        <v>8831.5149999999994</v>
      </c>
      <c r="Y750" s="12">
        <f t="shared" si="462"/>
        <v>3349.8849999999998</v>
      </c>
      <c r="Z750" s="12">
        <f t="shared" si="446"/>
        <v>2740.8150000000001</v>
      </c>
      <c r="AA750" s="12">
        <f t="shared" si="447"/>
        <v>43.504999999999995</v>
      </c>
      <c r="AB750" s="12">
        <f t="shared" si="448"/>
        <v>12.152389075022025</v>
      </c>
      <c r="AC750" s="15">
        <f t="shared" si="463"/>
        <v>0.27761092497797435</v>
      </c>
      <c r="AD750" s="15">
        <f t="shared" si="464"/>
        <v>-9.8771953124999712</v>
      </c>
      <c r="AE750" s="15">
        <f t="shared" si="465"/>
        <v>7.7067825667126499E-2</v>
      </c>
      <c r="AF750" s="15">
        <f t="shared" si="466"/>
        <v>97.55898724127141</v>
      </c>
      <c r="AG750" s="15">
        <f t="shared" si="467"/>
        <v>2.233394408511459E-2</v>
      </c>
      <c r="AH750" s="15">
        <f t="shared" si="468"/>
        <v>2.233394408511459E-2</v>
      </c>
      <c r="AI750" s="15">
        <f t="shared" si="469"/>
        <v>2.233394408511459</v>
      </c>
      <c r="AJ750" s="7"/>
    </row>
    <row r="751" spans="1:36" x14ac:dyDescent="0.3">
      <c r="A751" s="14">
        <v>0.71</v>
      </c>
      <c r="B751" s="14">
        <v>710.5</v>
      </c>
      <c r="C751" s="14">
        <v>269.5</v>
      </c>
      <c r="D751" s="14">
        <v>220.5</v>
      </c>
      <c r="E751" s="14">
        <v>3.5</v>
      </c>
      <c r="F751" s="14">
        <v>12.63</v>
      </c>
      <c r="G751" s="12">
        <f t="shared" si="450"/>
        <v>0.50409999999999999</v>
      </c>
      <c r="H751" s="12">
        <f t="shared" si="451"/>
        <v>504810.25</v>
      </c>
      <c r="I751" s="12">
        <f t="shared" si="452"/>
        <v>72630.25</v>
      </c>
      <c r="J751" s="12">
        <f t="shared" si="453"/>
        <v>48620.25</v>
      </c>
      <c r="K751" s="12">
        <f t="shared" si="454"/>
        <v>12.25</v>
      </c>
      <c r="L751" s="12">
        <f t="shared" si="455"/>
        <v>159.51690000000002</v>
      </c>
      <c r="M751" s="12">
        <f t="shared" si="440"/>
        <v>504.45499999999998</v>
      </c>
      <c r="N751" s="12">
        <f t="shared" si="456"/>
        <v>191.345</v>
      </c>
      <c r="O751" s="15">
        <f t="shared" si="457"/>
        <v>156.55499999999998</v>
      </c>
      <c r="P751" s="12">
        <f t="shared" si="441"/>
        <v>2.4849999999999999</v>
      </c>
      <c r="Q751" s="12">
        <f t="shared" si="458"/>
        <v>191479.75</v>
      </c>
      <c r="R751" s="12">
        <f t="shared" si="442"/>
        <v>156665.25</v>
      </c>
      <c r="S751" s="12">
        <f t="shared" si="443"/>
        <v>2486.75</v>
      </c>
      <c r="T751" s="12">
        <f t="shared" si="459"/>
        <v>59424.75</v>
      </c>
      <c r="U751" s="12">
        <f t="shared" si="460"/>
        <v>943.25</v>
      </c>
      <c r="V751" s="12">
        <f t="shared" si="444"/>
        <v>771.75</v>
      </c>
      <c r="W751" s="15">
        <f t="shared" si="461"/>
        <v>8.9672999999999998</v>
      </c>
      <c r="X751" s="12">
        <f t="shared" si="445"/>
        <v>8973.6149999999998</v>
      </c>
      <c r="Y751" s="12">
        <f t="shared" si="462"/>
        <v>3403.7850000000003</v>
      </c>
      <c r="Z751" s="12">
        <f t="shared" si="446"/>
        <v>2784.915</v>
      </c>
      <c r="AA751" s="12">
        <f t="shared" si="447"/>
        <v>44.205000000000005</v>
      </c>
      <c r="AB751" s="12">
        <f t="shared" si="448"/>
        <v>12.152389075022025</v>
      </c>
      <c r="AC751" s="15">
        <f t="shared" si="463"/>
        <v>0.47761092497797542</v>
      </c>
      <c r="AD751" s="15">
        <f t="shared" si="464"/>
        <v>-9.6771953124999701</v>
      </c>
      <c r="AE751" s="15">
        <f t="shared" si="465"/>
        <v>0.22811219565831725</v>
      </c>
      <c r="AF751" s="15">
        <f t="shared" si="466"/>
        <v>93.648109116271399</v>
      </c>
      <c r="AG751" s="15">
        <f t="shared" si="467"/>
        <v>3.7815591843070102E-2</v>
      </c>
      <c r="AH751" s="15">
        <f t="shared" si="468"/>
        <v>3.7815591843070102E-2</v>
      </c>
      <c r="AI751" s="15">
        <f t="shared" si="469"/>
        <v>3.7815591843070102</v>
      </c>
      <c r="AJ751" s="7"/>
    </row>
    <row r="752" spans="1:36" x14ac:dyDescent="0.3">
      <c r="A752" s="14">
        <v>0.71</v>
      </c>
      <c r="B752" s="14">
        <v>710.5</v>
      </c>
      <c r="C752" s="14">
        <v>269.5</v>
      </c>
      <c r="D752" s="14">
        <v>220.5</v>
      </c>
      <c r="E752" s="14">
        <v>3.5</v>
      </c>
      <c r="F752" s="14">
        <v>12.76</v>
      </c>
      <c r="G752" s="12">
        <f t="shared" si="450"/>
        <v>0.50409999999999999</v>
      </c>
      <c r="H752" s="12">
        <f t="shared" si="451"/>
        <v>504810.25</v>
      </c>
      <c r="I752" s="12">
        <f t="shared" si="452"/>
        <v>72630.25</v>
      </c>
      <c r="J752" s="12">
        <f t="shared" si="453"/>
        <v>48620.25</v>
      </c>
      <c r="K752" s="12">
        <f t="shared" si="454"/>
        <v>12.25</v>
      </c>
      <c r="L752" s="12">
        <f t="shared" si="455"/>
        <v>162.8176</v>
      </c>
      <c r="M752" s="12">
        <f t="shared" si="440"/>
        <v>504.45499999999998</v>
      </c>
      <c r="N752" s="12">
        <f t="shared" si="456"/>
        <v>191.345</v>
      </c>
      <c r="O752" s="15">
        <f t="shared" si="457"/>
        <v>156.55499999999998</v>
      </c>
      <c r="P752" s="12">
        <f t="shared" si="441"/>
        <v>2.4849999999999999</v>
      </c>
      <c r="Q752" s="12">
        <f t="shared" si="458"/>
        <v>191479.75</v>
      </c>
      <c r="R752" s="12">
        <f t="shared" si="442"/>
        <v>156665.25</v>
      </c>
      <c r="S752" s="12">
        <f t="shared" si="443"/>
        <v>2486.75</v>
      </c>
      <c r="T752" s="12">
        <f t="shared" si="459"/>
        <v>59424.75</v>
      </c>
      <c r="U752" s="12">
        <f t="shared" si="460"/>
        <v>943.25</v>
      </c>
      <c r="V752" s="12">
        <f t="shared" si="444"/>
        <v>771.75</v>
      </c>
      <c r="W752" s="15">
        <f t="shared" si="461"/>
        <v>9.0595999999999997</v>
      </c>
      <c r="X752" s="12">
        <f t="shared" si="445"/>
        <v>9065.98</v>
      </c>
      <c r="Y752" s="12">
        <f t="shared" si="462"/>
        <v>3438.82</v>
      </c>
      <c r="Z752" s="12">
        <f t="shared" si="446"/>
        <v>2813.58</v>
      </c>
      <c r="AA752" s="12">
        <f t="shared" si="447"/>
        <v>44.66</v>
      </c>
      <c r="AB752" s="12">
        <f t="shared" si="448"/>
        <v>12.152389075022025</v>
      </c>
      <c r="AC752" s="15">
        <f t="shared" si="463"/>
        <v>0.60761092497797442</v>
      </c>
      <c r="AD752" s="15">
        <f t="shared" si="464"/>
        <v>-9.5471953124999711</v>
      </c>
      <c r="AE752" s="15">
        <f t="shared" si="465"/>
        <v>0.36919103615258964</v>
      </c>
      <c r="AF752" s="15">
        <f t="shared" si="466"/>
        <v>91.148938335021427</v>
      </c>
      <c r="AG752" s="15">
        <f t="shared" si="467"/>
        <v>4.7618411048430599E-2</v>
      </c>
      <c r="AH752" s="15">
        <f t="shared" si="468"/>
        <v>4.7618411048430599E-2</v>
      </c>
      <c r="AI752" s="15">
        <f t="shared" si="469"/>
        <v>4.76184110484306</v>
      </c>
      <c r="AJ752" s="7"/>
    </row>
    <row r="753" spans="1:36" x14ac:dyDescent="0.3">
      <c r="A753" s="14">
        <v>0.71</v>
      </c>
      <c r="B753" s="14">
        <v>710.5</v>
      </c>
      <c r="C753" s="14">
        <v>269.5</v>
      </c>
      <c r="D753" s="14">
        <v>220.5</v>
      </c>
      <c r="E753" s="14">
        <v>3.5</v>
      </c>
      <c r="F753" s="14">
        <v>12.42</v>
      </c>
      <c r="G753" s="12">
        <f t="shared" si="450"/>
        <v>0.50409999999999999</v>
      </c>
      <c r="H753" s="12">
        <f t="shared" si="451"/>
        <v>504810.25</v>
      </c>
      <c r="I753" s="12">
        <f t="shared" si="452"/>
        <v>72630.25</v>
      </c>
      <c r="J753" s="12">
        <f t="shared" si="453"/>
        <v>48620.25</v>
      </c>
      <c r="K753" s="12">
        <f t="shared" si="454"/>
        <v>12.25</v>
      </c>
      <c r="L753" s="12">
        <f t="shared" si="455"/>
        <v>154.25639999999999</v>
      </c>
      <c r="M753" s="12">
        <f t="shared" si="440"/>
        <v>504.45499999999998</v>
      </c>
      <c r="N753" s="12">
        <f t="shared" si="456"/>
        <v>191.345</v>
      </c>
      <c r="O753" s="15">
        <f t="shared" si="457"/>
        <v>156.55499999999998</v>
      </c>
      <c r="P753" s="12">
        <f t="shared" si="441"/>
        <v>2.4849999999999999</v>
      </c>
      <c r="Q753" s="12">
        <f t="shared" si="458"/>
        <v>191479.75</v>
      </c>
      <c r="R753" s="12">
        <f t="shared" si="442"/>
        <v>156665.25</v>
      </c>
      <c r="S753" s="12">
        <f t="shared" si="443"/>
        <v>2486.75</v>
      </c>
      <c r="T753" s="12">
        <f t="shared" si="459"/>
        <v>59424.75</v>
      </c>
      <c r="U753" s="12">
        <f t="shared" si="460"/>
        <v>943.25</v>
      </c>
      <c r="V753" s="12">
        <f t="shared" si="444"/>
        <v>771.75</v>
      </c>
      <c r="W753" s="15">
        <f t="shared" si="461"/>
        <v>8.8181999999999992</v>
      </c>
      <c r="X753" s="12">
        <f t="shared" si="445"/>
        <v>8824.41</v>
      </c>
      <c r="Y753" s="12">
        <f t="shared" si="462"/>
        <v>3347.19</v>
      </c>
      <c r="Z753" s="12">
        <f t="shared" si="446"/>
        <v>2738.61</v>
      </c>
      <c r="AA753" s="12">
        <f t="shared" si="447"/>
        <v>43.47</v>
      </c>
      <c r="AB753" s="12">
        <f t="shared" si="448"/>
        <v>12.152389075022025</v>
      </c>
      <c r="AC753" s="15">
        <f t="shared" si="463"/>
        <v>0.26761092497797456</v>
      </c>
      <c r="AD753" s="15">
        <f t="shared" si="464"/>
        <v>-9.887195312499971</v>
      </c>
      <c r="AE753" s="15">
        <f t="shared" si="465"/>
        <v>7.1615607167567125E-2</v>
      </c>
      <c r="AF753" s="15">
        <f t="shared" si="466"/>
        <v>97.756631147521404</v>
      </c>
      <c r="AG753" s="15">
        <f t="shared" si="467"/>
        <v>2.1546773347663008E-2</v>
      </c>
      <c r="AH753" s="15">
        <f t="shared" si="468"/>
        <v>2.1546773347663008E-2</v>
      </c>
      <c r="AI753" s="15">
        <f t="shared" si="469"/>
        <v>2.1546773347663009</v>
      </c>
      <c r="AJ753" s="7"/>
    </row>
    <row r="754" spans="1:36" x14ac:dyDescent="0.3">
      <c r="A754" s="14">
        <v>0.69</v>
      </c>
      <c r="B754" s="14">
        <v>735</v>
      </c>
      <c r="C754" s="14">
        <v>294</v>
      </c>
      <c r="D754" s="14">
        <v>220.5</v>
      </c>
      <c r="E754" s="14">
        <v>3.5</v>
      </c>
      <c r="F754" s="14">
        <v>14.12</v>
      </c>
      <c r="G754" s="12">
        <f t="shared" si="450"/>
        <v>0.47609999999999991</v>
      </c>
      <c r="H754" s="12">
        <f t="shared" si="451"/>
        <v>540225</v>
      </c>
      <c r="I754" s="12">
        <f t="shared" si="452"/>
        <v>86436</v>
      </c>
      <c r="J754" s="12">
        <f t="shared" si="453"/>
        <v>48620.25</v>
      </c>
      <c r="K754" s="12">
        <f t="shared" si="454"/>
        <v>12.25</v>
      </c>
      <c r="L754" s="12">
        <f t="shared" si="455"/>
        <v>199.37439999999998</v>
      </c>
      <c r="M754" s="12">
        <f t="shared" si="440"/>
        <v>507.15</v>
      </c>
      <c r="N754" s="12">
        <f t="shared" si="456"/>
        <v>202.85999999999999</v>
      </c>
      <c r="O754" s="15">
        <f t="shared" si="457"/>
        <v>152.14499999999998</v>
      </c>
      <c r="P754" s="12">
        <f t="shared" si="441"/>
        <v>2.415</v>
      </c>
      <c r="Q754" s="12">
        <f t="shared" si="458"/>
        <v>216090</v>
      </c>
      <c r="R754" s="12">
        <f t="shared" si="442"/>
        <v>162067.5</v>
      </c>
      <c r="S754" s="12">
        <f t="shared" si="443"/>
        <v>2572.5</v>
      </c>
      <c r="T754" s="12">
        <f t="shared" si="459"/>
        <v>64827</v>
      </c>
      <c r="U754" s="12">
        <f t="shared" si="460"/>
        <v>1029</v>
      </c>
      <c r="V754" s="12">
        <f t="shared" si="444"/>
        <v>771.75</v>
      </c>
      <c r="W754" s="15">
        <f t="shared" si="461"/>
        <v>9.742799999999999</v>
      </c>
      <c r="X754" s="12">
        <f t="shared" si="445"/>
        <v>10378.199999999999</v>
      </c>
      <c r="Y754" s="12">
        <f t="shared" si="462"/>
        <v>4151.28</v>
      </c>
      <c r="Z754" s="12">
        <f t="shared" si="446"/>
        <v>3113.46</v>
      </c>
      <c r="AA754" s="12">
        <f t="shared" si="447"/>
        <v>49.419999999999995</v>
      </c>
      <c r="AB754" s="12">
        <f t="shared" si="448"/>
        <v>12.799192204392508</v>
      </c>
      <c r="AC754" s="15">
        <f t="shared" si="463"/>
        <v>1.3208077956074913</v>
      </c>
      <c r="AD754" s="15">
        <f t="shared" si="464"/>
        <v>-8.1871953124999717</v>
      </c>
      <c r="AE754" s="15">
        <f t="shared" si="465"/>
        <v>1.7445332329375205</v>
      </c>
      <c r="AF754" s="15">
        <f t="shared" si="466"/>
        <v>67.030167085021503</v>
      </c>
      <c r="AG754" s="15">
        <f t="shared" si="467"/>
        <v>9.3541628584099951E-2</v>
      </c>
      <c r="AH754" s="15">
        <f t="shared" si="468"/>
        <v>9.3541628584099951E-2</v>
      </c>
      <c r="AI754" s="15">
        <f t="shared" si="469"/>
        <v>9.3541628584099943</v>
      </c>
      <c r="AJ754" s="7"/>
    </row>
    <row r="755" spans="1:36" x14ac:dyDescent="0.3">
      <c r="A755" s="14">
        <v>0.69</v>
      </c>
      <c r="B755" s="14">
        <v>735</v>
      </c>
      <c r="C755" s="14">
        <v>294</v>
      </c>
      <c r="D755" s="14">
        <v>220.5</v>
      </c>
      <c r="E755" s="14">
        <v>3.5</v>
      </c>
      <c r="F755" s="14">
        <v>14.28</v>
      </c>
      <c r="G755" s="12">
        <f t="shared" si="450"/>
        <v>0.47609999999999991</v>
      </c>
      <c r="H755" s="12">
        <f t="shared" si="451"/>
        <v>540225</v>
      </c>
      <c r="I755" s="12">
        <f t="shared" si="452"/>
        <v>86436</v>
      </c>
      <c r="J755" s="12">
        <f t="shared" si="453"/>
        <v>48620.25</v>
      </c>
      <c r="K755" s="12">
        <f t="shared" si="454"/>
        <v>12.25</v>
      </c>
      <c r="L755" s="12">
        <f t="shared" si="455"/>
        <v>203.91839999999999</v>
      </c>
      <c r="M755" s="12">
        <f t="shared" si="440"/>
        <v>507.15</v>
      </c>
      <c r="N755" s="12">
        <f t="shared" si="456"/>
        <v>202.85999999999999</v>
      </c>
      <c r="O755" s="15">
        <f t="shared" si="457"/>
        <v>152.14499999999998</v>
      </c>
      <c r="P755" s="12">
        <f t="shared" si="441"/>
        <v>2.415</v>
      </c>
      <c r="Q755" s="12">
        <f t="shared" si="458"/>
        <v>216090</v>
      </c>
      <c r="R755" s="12">
        <f t="shared" si="442"/>
        <v>162067.5</v>
      </c>
      <c r="S755" s="12">
        <f t="shared" si="443"/>
        <v>2572.5</v>
      </c>
      <c r="T755" s="12">
        <f t="shared" si="459"/>
        <v>64827</v>
      </c>
      <c r="U755" s="12">
        <f t="shared" si="460"/>
        <v>1029</v>
      </c>
      <c r="V755" s="12">
        <f t="shared" si="444"/>
        <v>771.75</v>
      </c>
      <c r="W755" s="15">
        <f t="shared" si="461"/>
        <v>9.8531999999999993</v>
      </c>
      <c r="X755" s="12">
        <f t="shared" si="445"/>
        <v>10495.8</v>
      </c>
      <c r="Y755" s="12">
        <f t="shared" si="462"/>
        <v>4198.32</v>
      </c>
      <c r="Z755" s="12">
        <f t="shared" si="446"/>
        <v>3148.74</v>
      </c>
      <c r="AA755" s="12">
        <f t="shared" si="447"/>
        <v>49.98</v>
      </c>
      <c r="AB755" s="12">
        <f t="shared" si="448"/>
        <v>12.799192204392508</v>
      </c>
      <c r="AC755" s="15">
        <f t="shared" si="463"/>
        <v>1.4808077956074914</v>
      </c>
      <c r="AD755" s="15">
        <f t="shared" si="464"/>
        <v>-8.0271953124999715</v>
      </c>
      <c r="AE755" s="15">
        <f t="shared" si="465"/>
        <v>2.192791727531918</v>
      </c>
      <c r="AF755" s="15">
        <f t="shared" si="466"/>
        <v>64.43586458502152</v>
      </c>
      <c r="AG755" s="15">
        <f t="shared" si="467"/>
        <v>0.10369802490248541</v>
      </c>
      <c r="AH755" s="15">
        <f t="shared" si="468"/>
        <v>0.10369802490248541</v>
      </c>
      <c r="AI755" s="15">
        <f t="shared" si="469"/>
        <v>10.36980249024854</v>
      </c>
      <c r="AJ755" s="7"/>
    </row>
    <row r="756" spans="1:36" x14ac:dyDescent="0.3">
      <c r="A756" s="14">
        <v>0.69</v>
      </c>
      <c r="B756" s="14">
        <v>735</v>
      </c>
      <c r="C756" s="14">
        <v>294</v>
      </c>
      <c r="D756" s="14">
        <v>220.5</v>
      </c>
      <c r="E756" s="14">
        <v>3.5</v>
      </c>
      <c r="F756" s="14">
        <v>14.37</v>
      </c>
      <c r="G756" s="12">
        <f t="shared" si="450"/>
        <v>0.47609999999999991</v>
      </c>
      <c r="H756" s="12">
        <f t="shared" si="451"/>
        <v>540225</v>
      </c>
      <c r="I756" s="12">
        <f t="shared" si="452"/>
        <v>86436</v>
      </c>
      <c r="J756" s="12">
        <f t="shared" si="453"/>
        <v>48620.25</v>
      </c>
      <c r="K756" s="12">
        <f t="shared" si="454"/>
        <v>12.25</v>
      </c>
      <c r="L756" s="12">
        <f t="shared" si="455"/>
        <v>206.49689999999998</v>
      </c>
      <c r="M756" s="12">
        <f t="shared" si="440"/>
        <v>507.15</v>
      </c>
      <c r="N756" s="12">
        <f t="shared" si="456"/>
        <v>202.85999999999999</v>
      </c>
      <c r="O756" s="15">
        <f t="shared" si="457"/>
        <v>152.14499999999998</v>
      </c>
      <c r="P756" s="12">
        <f t="shared" si="441"/>
        <v>2.415</v>
      </c>
      <c r="Q756" s="12">
        <f t="shared" si="458"/>
        <v>216090</v>
      </c>
      <c r="R756" s="12">
        <f t="shared" si="442"/>
        <v>162067.5</v>
      </c>
      <c r="S756" s="12">
        <f t="shared" si="443"/>
        <v>2572.5</v>
      </c>
      <c r="T756" s="12">
        <f t="shared" si="459"/>
        <v>64827</v>
      </c>
      <c r="U756" s="12">
        <f t="shared" si="460"/>
        <v>1029</v>
      </c>
      <c r="V756" s="12">
        <f t="shared" si="444"/>
        <v>771.75</v>
      </c>
      <c r="W756" s="15">
        <f t="shared" si="461"/>
        <v>9.9152999999999984</v>
      </c>
      <c r="X756" s="12">
        <f t="shared" si="445"/>
        <v>10561.949999999999</v>
      </c>
      <c r="Y756" s="12">
        <f t="shared" si="462"/>
        <v>4224.78</v>
      </c>
      <c r="Z756" s="12">
        <f t="shared" si="446"/>
        <v>3168.585</v>
      </c>
      <c r="AA756" s="12">
        <f t="shared" si="447"/>
        <v>50.294999999999995</v>
      </c>
      <c r="AB756" s="12">
        <f t="shared" si="448"/>
        <v>12.799192204392508</v>
      </c>
      <c r="AC756" s="15">
        <f t="shared" si="463"/>
        <v>1.5708077956074913</v>
      </c>
      <c r="AD756" s="15">
        <f t="shared" si="464"/>
        <v>-7.9371953124999717</v>
      </c>
      <c r="AE756" s="15">
        <f t="shared" si="465"/>
        <v>2.4674371307412661</v>
      </c>
      <c r="AF756" s="15">
        <f t="shared" si="466"/>
        <v>62.99906942877152</v>
      </c>
      <c r="AG756" s="15">
        <f t="shared" si="467"/>
        <v>0.10931160720998548</v>
      </c>
      <c r="AH756" s="15">
        <f t="shared" si="468"/>
        <v>0.10931160720998548</v>
      </c>
      <c r="AI756" s="15">
        <f t="shared" si="469"/>
        <v>10.931160720998548</v>
      </c>
      <c r="AJ756" s="7"/>
    </row>
    <row r="757" spans="1:36" x14ac:dyDescent="0.3">
      <c r="A757" s="14">
        <v>0.69</v>
      </c>
      <c r="B757" s="14">
        <v>735</v>
      </c>
      <c r="C757" s="14">
        <v>294</v>
      </c>
      <c r="D757" s="14">
        <v>220.5</v>
      </c>
      <c r="E757" s="14">
        <v>3.5</v>
      </c>
      <c r="F757" s="14">
        <v>14.21</v>
      </c>
      <c r="G757" s="12">
        <f t="shared" si="450"/>
        <v>0.47609999999999991</v>
      </c>
      <c r="H757" s="12">
        <f t="shared" si="451"/>
        <v>540225</v>
      </c>
      <c r="I757" s="12">
        <f t="shared" si="452"/>
        <v>86436</v>
      </c>
      <c r="J757" s="12">
        <f t="shared" si="453"/>
        <v>48620.25</v>
      </c>
      <c r="K757" s="12">
        <f t="shared" si="454"/>
        <v>12.25</v>
      </c>
      <c r="L757" s="12">
        <f t="shared" si="455"/>
        <v>201.92410000000004</v>
      </c>
      <c r="M757" s="12">
        <f t="shared" si="440"/>
        <v>507.15</v>
      </c>
      <c r="N757" s="12">
        <f t="shared" si="456"/>
        <v>202.85999999999999</v>
      </c>
      <c r="O757" s="15">
        <f t="shared" si="457"/>
        <v>152.14499999999998</v>
      </c>
      <c r="P757" s="12">
        <f t="shared" si="441"/>
        <v>2.415</v>
      </c>
      <c r="Q757" s="12">
        <f t="shared" si="458"/>
        <v>216090</v>
      </c>
      <c r="R757" s="12">
        <f t="shared" si="442"/>
        <v>162067.5</v>
      </c>
      <c r="S757" s="12">
        <f t="shared" si="443"/>
        <v>2572.5</v>
      </c>
      <c r="T757" s="12">
        <f t="shared" si="459"/>
        <v>64827</v>
      </c>
      <c r="U757" s="12">
        <f t="shared" si="460"/>
        <v>1029</v>
      </c>
      <c r="V757" s="12">
        <f t="shared" si="444"/>
        <v>771.75</v>
      </c>
      <c r="W757" s="15">
        <f t="shared" si="461"/>
        <v>9.8048999999999999</v>
      </c>
      <c r="X757" s="12">
        <f t="shared" si="445"/>
        <v>10444.35</v>
      </c>
      <c r="Y757" s="12">
        <f t="shared" si="462"/>
        <v>4177.7400000000007</v>
      </c>
      <c r="Z757" s="12">
        <f t="shared" si="446"/>
        <v>3133.3050000000003</v>
      </c>
      <c r="AA757" s="12">
        <f t="shared" si="447"/>
        <v>49.734999999999999</v>
      </c>
      <c r="AB757" s="12">
        <f t="shared" si="448"/>
        <v>12.799192204392508</v>
      </c>
      <c r="AC757" s="15">
        <f t="shared" si="463"/>
        <v>1.4108077956074929</v>
      </c>
      <c r="AD757" s="15">
        <f t="shared" si="464"/>
        <v>-8.09719531249997</v>
      </c>
      <c r="AE757" s="15">
        <f t="shared" si="465"/>
        <v>1.9903786361468736</v>
      </c>
      <c r="AF757" s="15">
        <f t="shared" si="466"/>
        <v>65.564571928771485</v>
      </c>
      <c r="AG757" s="15">
        <f t="shared" si="467"/>
        <v>9.9282744236980497E-2</v>
      </c>
      <c r="AH757" s="15">
        <f t="shared" si="468"/>
        <v>9.9282744236980497E-2</v>
      </c>
      <c r="AI757" s="15">
        <f t="shared" si="469"/>
        <v>9.9282744236980491</v>
      </c>
      <c r="AJ757" s="7"/>
    </row>
    <row r="758" spans="1:36" x14ac:dyDescent="0.3">
      <c r="A758" s="14">
        <v>0.66</v>
      </c>
      <c r="B758" s="14">
        <v>759.5</v>
      </c>
      <c r="C758" s="14">
        <v>318.5</v>
      </c>
      <c r="D758" s="14">
        <v>220.5</v>
      </c>
      <c r="E758" s="14">
        <v>3.5</v>
      </c>
      <c r="F758" s="14">
        <v>14.96</v>
      </c>
      <c r="G758" s="12">
        <f t="shared" si="450"/>
        <v>0.43560000000000004</v>
      </c>
      <c r="H758" s="12">
        <f t="shared" si="451"/>
        <v>576840.25</v>
      </c>
      <c r="I758" s="12">
        <f t="shared" si="452"/>
        <v>101442.25</v>
      </c>
      <c r="J758" s="12">
        <f t="shared" si="453"/>
        <v>48620.25</v>
      </c>
      <c r="K758" s="12">
        <f t="shared" si="454"/>
        <v>12.25</v>
      </c>
      <c r="L758" s="12">
        <f t="shared" si="455"/>
        <v>223.80160000000004</v>
      </c>
      <c r="M758" s="12">
        <f t="shared" si="440"/>
        <v>501.27000000000004</v>
      </c>
      <c r="N758" s="12">
        <f t="shared" si="456"/>
        <v>210.21</v>
      </c>
      <c r="O758" s="15">
        <f t="shared" si="457"/>
        <v>145.53</v>
      </c>
      <c r="P758" s="12">
        <f t="shared" si="441"/>
        <v>2.31</v>
      </c>
      <c r="Q758" s="12">
        <f t="shared" si="458"/>
        <v>241900.75</v>
      </c>
      <c r="R758" s="12">
        <f t="shared" si="442"/>
        <v>167469.75</v>
      </c>
      <c r="S758" s="12">
        <f t="shared" si="443"/>
        <v>2658.25</v>
      </c>
      <c r="T758" s="12">
        <f t="shared" si="459"/>
        <v>70229.25</v>
      </c>
      <c r="U758" s="12">
        <f t="shared" si="460"/>
        <v>1114.75</v>
      </c>
      <c r="V758" s="12">
        <f t="shared" si="444"/>
        <v>771.75</v>
      </c>
      <c r="W758" s="15">
        <f t="shared" si="461"/>
        <v>9.8736000000000015</v>
      </c>
      <c r="X758" s="12">
        <f t="shared" si="445"/>
        <v>11362.12</v>
      </c>
      <c r="Y758" s="12">
        <f t="shared" si="462"/>
        <v>4764.76</v>
      </c>
      <c r="Z758" s="12">
        <f t="shared" si="446"/>
        <v>3298.6800000000003</v>
      </c>
      <c r="AA758" s="12">
        <f t="shared" si="447"/>
        <v>52.36</v>
      </c>
      <c r="AB758" s="12">
        <f t="shared" si="448"/>
        <v>14.093729651530335</v>
      </c>
      <c r="AC758" s="15">
        <f t="shared" si="463"/>
        <v>0.86627034846966566</v>
      </c>
      <c r="AD758" s="15">
        <f t="shared" si="464"/>
        <v>-7.34719531249997</v>
      </c>
      <c r="AE758" s="15">
        <f t="shared" si="465"/>
        <v>0.75042431663775599</v>
      </c>
      <c r="AF758" s="15">
        <f t="shared" si="466"/>
        <v>53.981278960021534</v>
      </c>
      <c r="AG758" s="15">
        <f t="shared" si="467"/>
        <v>5.7905771956528448E-2</v>
      </c>
      <c r="AH758" s="15">
        <f t="shared" si="468"/>
        <v>5.7905771956528448E-2</v>
      </c>
      <c r="AI758" s="15">
        <f t="shared" si="469"/>
        <v>5.7905771956528449</v>
      </c>
      <c r="AJ758" s="7"/>
    </row>
    <row r="759" spans="1:36" x14ac:dyDescent="0.3">
      <c r="A759" s="14">
        <v>0.66</v>
      </c>
      <c r="B759" s="14">
        <v>759.5</v>
      </c>
      <c r="C759" s="14">
        <v>318.5</v>
      </c>
      <c r="D759" s="14">
        <v>220.5</v>
      </c>
      <c r="E759" s="14">
        <v>3.5</v>
      </c>
      <c r="F759" s="14">
        <v>14.92</v>
      </c>
      <c r="G759" s="12">
        <f t="shared" si="450"/>
        <v>0.43560000000000004</v>
      </c>
      <c r="H759" s="12">
        <f t="shared" si="451"/>
        <v>576840.25</v>
      </c>
      <c r="I759" s="12">
        <f t="shared" si="452"/>
        <v>101442.25</v>
      </c>
      <c r="J759" s="12">
        <f t="shared" si="453"/>
        <v>48620.25</v>
      </c>
      <c r="K759" s="12">
        <f t="shared" si="454"/>
        <v>12.25</v>
      </c>
      <c r="L759" s="12">
        <f t="shared" si="455"/>
        <v>222.60640000000001</v>
      </c>
      <c r="M759" s="12">
        <f t="shared" si="440"/>
        <v>501.27000000000004</v>
      </c>
      <c r="N759" s="12">
        <f t="shared" si="456"/>
        <v>210.21</v>
      </c>
      <c r="O759" s="15">
        <f t="shared" si="457"/>
        <v>145.53</v>
      </c>
      <c r="P759" s="12">
        <f t="shared" si="441"/>
        <v>2.31</v>
      </c>
      <c r="Q759" s="12">
        <f t="shared" si="458"/>
        <v>241900.75</v>
      </c>
      <c r="R759" s="12">
        <f t="shared" si="442"/>
        <v>167469.75</v>
      </c>
      <c r="S759" s="12">
        <f t="shared" si="443"/>
        <v>2658.25</v>
      </c>
      <c r="T759" s="12">
        <f t="shared" si="459"/>
        <v>70229.25</v>
      </c>
      <c r="U759" s="12">
        <f t="shared" si="460"/>
        <v>1114.75</v>
      </c>
      <c r="V759" s="12">
        <f t="shared" si="444"/>
        <v>771.75</v>
      </c>
      <c r="W759" s="15">
        <f t="shared" si="461"/>
        <v>9.8472000000000008</v>
      </c>
      <c r="X759" s="12">
        <f t="shared" si="445"/>
        <v>11331.74</v>
      </c>
      <c r="Y759" s="12">
        <f t="shared" si="462"/>
        <v>4752.0199999999995</v>
      </c>
      <c r="Z759" s="12">
        <f t="shared" si="446"/>
        <v>3289.86</v>
      </c>
      <c r="AA759" s="12">
        <f t="shared" si="447"/>
        <v>52.22</v>
      </c>
      <c r="AB759" s="12">
        <f t="shared" si="448"/>
        <v>14.093729651530335</v>
      </c>
      <c r="AC759" s="15">
        <f t="shared" si="463"/>
        <v>0.82627034846966474</v>
      </c>
      <c r="AD759" s="15">
        <f t="shared" si="464"/>
        <v>-7.387195312499971</v>
      </c>
      <c r="AE759" s="15">
        <f t="shared" si="465"/>
        <v>0.68272268876018116</v>
      </c>
      <c r="AF759" s="15">
        <f t="shared" si="466"/>
        <v>54.570654585021543</v>
      </c>
      <c r="AG759" s="15">
        <f t="shared" si="467"/>
        <v>5.5380050165527127E-2</v>
      </c>
      <c r="AH759" s="15">
        <f t="shared" si="468"/>
        <v>5.5380050165527127E-2</v>
      </c>
      <c r="AI759" s="15">
        <f t="shared" si="469"/>
        <v>5.538005016552713</v>
      </c>
      <c r="AJ759" s="7"/>
    </row>
    <row r="760" spans="1:36" x14ac:dyDescent="0.3">
      <c r="A760" s="14">
        <v>0.66</v>
      </c>
      <c r="B760" s="14">
        <v>759.5</v>
      </c>
      <c r="C760" s="14">
        <v>318.5</v>
      </c>
      <c r="D760" s="14">
        <v>220.5</v>
      </c>
      <c r="E760" s="14">
        <v>3.5</v>
      </c>
      <c r="F760" s="14">
        <v>14.92</v>
      </c>
      <c r="G760" s="12">
        <f t="shared" si="450"/>
        <v>0.43560000000000004</v>
      </c>
      <c r="H760" s="12">
        <f t="shared" si="451"/>
        <v>576840.25</v>
      </c>
      <c r="I760" s="12">
        <f t="shared" si="452"/>
        <v>101442.25</v>
      </c>
      <c r="J760" s="12">
        <f t="shared" si="453"/>
        <v>48620.25</v>
      </c>
      <c r="K760" s="12">
        <f t="shared" si="454"/>
        <v>12.25</v>
      </c>
      <c r="L760" s="12">
        <f t="shared" si="455"/>
        <v>222.60640000000001</v>
      </c>
      <c r="M760" s="12">
        <f t="shared" si="440"/>
        <v>501.27000000000004</v>
      </c>
      <c r="N760" s="12">
        <f t="shared" si="456"/>
        <v>210.21</v>
      </c>
      <c r="O760" s="15">
        <f t="shared" si="457"/>
        <v>145.53</v>
      </c>
      <c r="P760" s="12">
        <f t="shared" si="441"/>
        <v>2.31</v>
      </c>
      <c r="Q760" s="12">
        <f t="shared" si="458"/>
        <v>241900.75</v>
      </c>
      <c r="R760" s="12">
        <f t="shared" si="442"/>
        <v>167469.75</v>
      </c>
      <c r="S760" s="12">
        <f t="shared" si="443"/>
        <v>2658.25</v>
      </c>
      <c r="T760" s="12">
        <f t="shared" si="459"/>
        <v>70229.25</v>
      </c>
      <c r="U760" s="12">
        <f t="shared" si="460"/>
        <v>1114.75</v>
      </c>
      <c r="V760" s="12">
        <f t="shared" si="444"/>
        <v>771.75</v>
      </c>
      <c r="W760" s="15">
        <f t="shared" si="461"/>
        <v>9.8472000000000008</v>
      </c>
      <c r="X760" s="12">
        <f t="shared" si="445"/>
        <v>11331.74</v>
      </c>
      <c r="Y760" s="12">
        <f t="shared" si="462"/>
        <v>4752.0199999999995</v>
      </c>
      <c r="Z760" s="12">
        <f t="shared" si="446"/>
        <v>3289.86</v>
      </c>
      <c r="AA760" s="12">
        <f t="shared" si="447"/>
        <v>52.22</v>
      </c>
      <c r="AB760" s="12">
        <f t="shared" si="448"/>
        <v>14.093729651530335</v>
      </c>
      <c r="AC760" s="15">
        <f t="shared" si="463"/>
        <v>0.82627034846966474</v>
      </c>
      <c r="AD760" s="15">
        <f t="shared" si="464"/>
        <v>-7.387195312499971</v>
      </c>
      <c r="AE760" s="15">
        <f t="shared" si="465"/>
        <v>0.68272268876018116</v>
      </c>
      <c r="AF760" s="15">
        <f t="shared" si="466"/>
        <v>54.570654585021543</v>
      </c>
      <c r="AG760" s="15">
        <f t="shared" si="467"/>
        <v>5.5380050165527127E-2</v>
      </c>
      <c r="AH760" s="15">
        <f t="shared" si="468"/>
        <v>5.5380050165527127E-2</v>
      </c>
      <c r="AI760" s="15">
        <f t="shared" si="469"/>
        <v>5.538005016552713</v>
      </c>
      <c r="AJ760" s="7"/>
    </row>
    <row r="761" spans="1:36" x14ac:dyDescent="0.3">
      <c r="A761" s="14">
        <v>0.66</v>
      </c>
      <c r="B761" s="14">
        <v>759.5</v>
      </c>
      <c r="C761" s="14">
        <v>318.5</v>
      </c>
      <c r="D761" s="14">
        <v>220.5</v>
      </c>
      <c r="E761" s="14">
        <v>3.5</v>
      </c>
      <c r="F761" s="14">
        <v>15.16</v>
      </c>
      <c r="G761" s="12">
        <f t="shared" si="450"/>
        <v>0.43560000000000004</v>
      </c>
      <c r="H761" s="12">
        <f t="shared" si="451"/>
        <v>576840.25</v>
      </c>
      <c r="I761" s="12">
        <f t="shared" si="452"/>
        <v>101442.25</v>
      </c>
      <c r="J761" s="12">
        <f t="shared" si="453"/>
        <v>48620.25</v>
      </c>
      <c r="K761" s="12">
        <f t="shared" si="454"/>
        <v>12.25</v>
      </c>
      <c r="L761" s="12">
        <f t="shared" si="455"/>
        <v>229.82560000000001</v>
      </c>
      <c r="M761" s="12">
        <f t="shared" si="440"/>
        <v>501.27000000000004</v>
      </c>
      <c r="N761" s="12">
        <f t="shared" si="456"/>
        <v>210.21</v>
      </c>
      <c r="O761" s="15">
        <f t="shared" si="457"/>
        <v>145.53</v>
      </c>
      <c r="P761" s="12">
        <f t="shared" si="441"/>
        <v>2.31</v>
      </c>
      <c r="Q761" s="12">
        <f t="shared" si="458"/>
        <v>241900.75</v>
      </c>
      <c r="R761" s="12">
        <f t="shared" si="442"/>
        <v>167469.75</v>
      </c>
      <c r="S761" s="12">
        <f t="shared" si="443"/>
        <v>2658.25</v>
      </c>
      <c r="T761" s="12">
        <f t="shared" si="459"/>
        <v>70229.25</v>
      </c>
      <c r="U761" s="12">
        <f t="shared" si="460"/>
        <v>1114.75</v>
      </c>
      <c r="V761" s="12">
        <f t="shared" si="444"/>
        <v>771.75</v>
      </c>
      <c r="W761" s="15">
        <f t="shared" si="461"/>
        <v>10.005600000000001</v>
      </c>
      <c r="X761" s="12">
        <f t="shared" si="445"/>
        <v>11514.02</v>
      </c>
      <c r="Y761" s="12">
        <f t="shared" si="462"/>
        <v>4828.46</v>
      </c>
      <c r="Z761" s="12">
        <f t="shared" si="446"/>
        <v>3342.78</v>
      </c>
      <c r="AA761" s="12">
        <f t="shared" si="447"/>
        <v>53.06</v>
      </c>
      <c r="AB761" s="12">
        <f t="shared" si="448"/>
        <v>14.093729651530335</v>
      </c>
      <c r="AC761" s="15">
        <f t="shared" si="463"/>
        <v>1.066270348469665</v>
      </c>
      <c r="AD761" s="15">
        <f t="shared" si="464"/>
        <v>-7.1471953124999708</v>
      </c>
      <c r="AE761" s="15">
        <f t="shared" si="465"/>
        <v>1.1369324560256207</v>
      </c>
      <c r="AF761" s="15">
        <f t="shared" si="466"/>
        <v>51.082400835021552</v>
      </c>
      <c r="AG761" s="15">
        <f t="shared" si="467"/>
        <v>7.0334455703803755E-2</v>
      </c>
      <c r="AH761" s="15">
        <f t="shared" si="468"/>
        <v>7.0334455703803755E-2</v>
      </c>
      <c r="AI761" s="15">
        <f t="shared" si="469"/>
        <v>7.0334455703803753</v>
      </c>
      <c r="AJ761" s="7"/>
    </row>
    <row r="762" spans="1:36" x14ac:dyDescent="0.3">
      <c r="A762" s="14">
        <v>0.64</v>
      </c>
      <c r="B762" s="14">
        <v>784</v>
      </c>
      <c r="C762" s="14">
        <v>343</v>
      </c>
      <c r="D762" s="14">
        <v>220.5</v>
      </c>
      <c r="E762" s="14">
        <v>3.5</v>
      </c>
      <c r="F762" s="14">
        <v>17.690000000000001</v>
      </c>
      <c r="G762" s="12">
        <f t="shared" si="450"/>
        <v>0.40960000000000002</v>
      </c>
      <c r="H762" s="12">
        <f t="shared" si="451"/>
        <v>614656</v>
      </c>
      <c r="I762" s="12">
        <f t="shared" si="452"/>
        <v>117649</v>
      </c>
      <c r="J762" s="12">
        <f t="shared" si="453"/>
        <v>48620.25</v>
      </c>
      <c r="K762" s="12">
        <f t="shared" si="454"/>
        <v>12.25</v>
      </c>
      <c r="L762" s="12">
        <f t="shared" si="455"/>
        <v>312.93610000000007</v>
      </c>
      <c r="M762" s="12">
        <f t="shared" si="440"/>
        <v>501.76</v>
      </c>
      <c r="N762" s="12">
        <f t="shared" si="456"/>
        <v>219.52</v>
      </c>
      <c r="O762" s="15">
        <f t="shared" si="457"/>
        <v>141.12</v>
      </c>
      <c r="P762" s="12">
        <f t="shared" si="441"/>
        <v>2.2400000000000002</v>
      </c>
      <c r="Q762" s="12">
        <f t="shared" si="458"/>
        <v>268912</v>
      </c>
      <c r="R762" s="12">
        <f t="shared" si="442"/>
        <v>172872</v>
      </c>
      <c r="S762" s="12">
        <f t="shared" si="443"/>
        <v>2744</v>
      </c>
      <c r="T762" s="12">
        <f t="shared" si="459"/>
        <v>75631.5</v>
      </c>
      <c r="U762" s="12">
        <f t="shared" si="460"/>
        <v>1200.5</v>
      </c>
      <c r="V762" s="12">
        <f t="shared" si="444"/>
        <v>771.75</v>
      </c>
      <c r="W762" s="15">
        <f t="shared" si="461"/>
        <v>11.321600000000002</v>
      </c>
      <c r="X762" s="12">
        <f t="shared" si="445"/>
        <v>13868.960000000001</v>
      </c>
      <c r="Y762" s="12">
        <f t="shared" si="462"/>
        <v>6067.67</v>
      </c>
      <c r="Z762" s="12">
        <f t="shared" si="446"/>
        <v>3900.6450000000004</v>
      </c>
      <c r="AA762" s="12">
        <f t="shared" si="447"/>
        <v>61.915000000000006</v>
      </c>
      <c r="AB762" s="12">
        <f t="shared" si="448"/>
        <v>14.740532780900818</v>
      </c>
      <c r="AC762" s="15">
        <f t="shared" si="463"/>
        <v>2.9494672190991835</v>
      </c>
      <c r="AD762" s="15">
        <f t="shared" si="464"/>
        <v>-4.6171953124999696</v>
      </c>
      <c r="AE762" s="15">
        <f t="shared" si="465"/>
        <v>8.699356876540671</v>
      </c>
      <c r="AF762" s="15">
        <f t="shared" si="466"/>
        <v>21.318492553771691</v>
      </c>
      <c r="AG762" s="15">
        <f t="shared" si="467"/>
        <v>0.16673076422267855</v>
      </c>
      <c r="AH762" s="15">
        <f t="shared" si="468"/>
        <v>0.16673076422267855</v>
      </c>
      <c r="AI762" s="15">
        <f t="shared" si="469"/>
        <v>16.673076422267854</v>
      </c>
      <c r="AJ762" s="7"/>
    </row>
    <row r="763" spans="1:36" x14ac:dyDescent="0.3">
      <c r="A763" s="14">
        <v>0.64</v>
      </c>
      <c r="B763" s="14">
        <v>784</v>
      </c>
      <c r="C763" s="14">
        <v>343</v>
      </c>
      <c r="D763" s="14">
        <v>220.5</v>
      </c>
      <c r="E763" s="14">
        <v>3.5</v>
      </c>
      <c r="F763" s="14">
        <v>18.190000000000001</v>
      </c>
      <c r="G763" s="12">
        <f t="shared" si="450"/>
        <v>0.40960000000000002</v>
      </c>
      <c r="H763" s="12">
        <f t="shared" si="451"/>
        <v>614656</v>
      </c>
      <c r="I763" s="12">
        <f t="shared" si="452"/>
        <v>117649</v>
      </c>
      <c r="J763" s="12">
        <f t="shared" si="453"/>
        <v>48620.25</v>
      </c>
      <c r="K763" s="12">
        <f t="shared" si="454"/>
        <v>12.25</v>
      </c>
      <c r="L763" s="12">
        <f t="shared" si="455"/>
        <v>330.87610000000006</v>
      </c>
      <c r="M763" s="12">
        <f t="shared" si="440"/>
        <v>501.76</v>
      </c>
      <c r="N763" s="12">
        <f t="shared" si="456"/>
        <v>219.52</v>
      </c>
      <c r="O763" s="15">
        <f t="shared" si="457"/>
        <v>141.12</v>
      </c>
      <c r="P763" s="12">
        <f t="shared" si="441"/>
        <v>2.2400000000000002</v>
      </c>
      <c r="Q763" s="12">
        <f t="shared" si="458"/>
        <v>268912</v>
      </c>
      <c r="R763" s="12">
        <f t="shared" si="442"/>
        <v>172872</v>
      </c>
      <c r="S763" s="12">
        <f t="shared" si="443"/>
        <v>2744</v>
      </c>
      <c r="T763" s="12">
        <f t="shared" si="459"/>
        <v>75631.5</v>
      </c>
      <c r="U763" s="12">
        <f t="shared" si="460"/>
        <v>1200.5</v>
      </c>
      <c r="V763" s="12">
        <f t="shared" si="444"/>
        <v>771.75</v>
      </c>
      <c r="W763" s="15">
        <f t="shared" si="461"/>
        <v>11.6416</v>
      </c>
      <c r="X763" s="12">
        <f t="shared" si="445"/>
        <v>14260.960000000001</v>
      </c>
      <c r="Y763" s="12">
        <f t="shared" si="462"/>
        <v>6239.17</v>
      </c>
      <c r="Z763" s="12">
        <f t="shared" si="446"/>
        <v>4010.8950000000004</v>
      </c>
      <c r="AA763" s="12">
        <f t="shared" si="447"/>
        <v>63.665000000000006</v>
      </c>
      <c r="AB763" s="12">
        <f t="shared" si="448"/>
        <v>14.740532780900818</v>
      </c>
      <c r="AC763" s="15">
        <f t="shared" si="463"/>
        <v>3.4494672190991835</v>
      </c>
      <c r="AD763" s="15">
        <f t="shared" si="464"/>
        <v>-4.1171953124999696</v>
      </c>
      <c r="AE763" s="15">
        <f t="shared" si="465"/>
        <v>11.898824095639855</v>
      </c>
      <c r="AF763" s="15">
        <f t="shared" si="466"/>
        <v>16.951297241271721</v>
      </c>
      <c r="AG763" s="15">
        <f t="shared" si="467"/>
        <v>0.18963536113794299</v>
      </c>
      <c r="AH763" s="15">
        <f t="shared" si="468"/>
        <v>0.18963536113794299</v>
      </c>
      <c r="AI763" s="15">
        <f t="shared" si="469"/>
        <v>18.963536113794298</v>
      </c>
      <c r="AJ763" s="7"/>
    </row>
    <row r="764" spans="1:36" x14ac:dyDescent="0.3">
      <c r="A764" s="14">
        <v>0.64</v>
      </c>
      <c r="B764" s="14">
        <v>784</v>
      </c>
      <c r="C764" s="14">
        <v>343</v>
      </c>
      <c r="D764" s="14">
        <v>220.5</v>
      </c>
      <c r="E764" s="14">
        <v>3.5</v>
      </c>
      <c r="F764" s="14">
        <v>18.16</v>
      </c>
      <c r="G764" s="12">
        <f t="shared" si="450"/>
        <v>0.40960000000000002</v>
      </c>
      <c r="H764" s="12">
        <f t="shared" si="451"/>
        <v>614656</v>
      </c>
      <c r="I764" s="12">
        <f t="shared" si="452"/>
        <v>117649</v>
      </c>
      <c r="J764" s="12">
        <f t="shared" si="453"/>
        <v>48620.25</v>
      </c>
      <c r="K764" s="12">
        <f t="shared" si="454"/>
        <v>12.25</v>
      </c>
      <c r="L764" s="12">
        <f t="shared" si="455"/>
        <v>329.78559999999999</v>
      </c>
      <c r="M764" s="12">
        <f t="shared" si="440"/>
        <v>501.76</v>
      </c>
      <c r="N764" s="12">
        <f t="shared" si="456"/>
        <v>219.52</v>
      </c>
      <c r="O764" s="15">
        <f t="shared" si="457"/>
        <v>141.12</v>
      </c>
      <c r="P764" s="12">
        <f t="shared" si="441"/>
        <v>2.2400000000000002</v>
      </c>
      <c r="Q764" s="12">
        <f t="shared" si="458"/>
        <v>268912</v>
      </c>
      <c r="R764" s="12">
        <f t="shared" si="442"/>
        <v>172872</v>
      </c>
      <c r="S764" s="12">
        <f t="shared" si="443"/>
        <v>2744</v>
      </c>
      <c r="T764" s="12">
        <f t="shared" si="459"/>
        <v>75631.5</v>
      </c>
      <c r="U764" s="12">
        <f t="shared" si="460"/>
        <v>1200.5</v>
      </c>
      <c r="V764" s="12">
        <f t="shared" si="444"/>
        <v>771.75</v>
      </c>
      <c r="W764" s="15">
        <f t="shared" si="461"/>
        <v>11.622400000000001</v>
      </c>
      <c r="X764" s="12">
        <f t="shared" si="445"/>
        <v>14237.44</v>
      </c>
      <c r="Y764" s="12">
        <f t="shared" si="462"/>
        <v>6228.88</v>
      </c>
      <c r="Z764" s="12">
        <f t="shared" si="446"/>
        <v>4004.28</v>
      </c>
      <c r="AA764" s="12">
        <f t="shared" si="447"/>
        <v>63.56</v>
      </c>
      <c r="AB764" s="12">
        <f t="shared" si="448"/>
        <v>14.740532780900818</v>
      </c>
      <c r="AC764" s="15">
        <f t="shared" si="463"/>
        <v>3.4194672190991824</v>
      </c>
      <c r="AD764" s="15">
        <f t="shared" si="464"/>
        <v>-4.1471953124999708</v>
      </c>
      <c r="AE764" s="15">
        <f t="shared" si="465"/>
        <v>11.692756062493896</v>
      </c>
      <c r="AF764" s="15">
        <f t="shared" si="466"/>
        <v>17.199228960021731</v>
      </c>
      <c r="AG764" s="15">
        <f t="shared" si="467"/>
        <v>0.18829665303409596</v>
      </c>
      <c r="AH764" s="15">
        <f t="shared" si="468"/>
        <v>0.18829665303409596</v>
      </c>
      <c r="AI764" s="15">
        <f t="shared" si="469"/>
        <v>18.829665303409595</v>
      </c>
      <c r="AJ764" s="7"/>
    </row>
    <row r="765" spans="1:36" x14ac:dyDescent="0.3">
      <c r="A765" s="14">
        <v>0.64</v>
      </c>
      <c r="B765" s="14">
        <v>784</v>
      </c>
      <c r="C765" s="14">
        <v>343</v>
      </c>
      <c r="D765" s="14">
        <v>220.5</v>
      </c>
      <c r="E765" s="14">
        <v>3.5</v>
      </c>
      <c r="F765" s="14">
        <v>17.88</v>
      </c>
      <c r="G765" s="12">
        <f t="shared" si="450"/>
        <v>0.40960000000000002</v>
      </c>
      <c r="H765" s="12">
        <f t="shared" si="451"/>
        <v>614656</v>
      </c>
      <c r="I765" s="12">
        <f t="shared" si="452"/>
        <v>117649</v>
      </c>
      <c r="J765" s="12">
        <f t="shared" si="453"/>
        <v>48620.25</v>
      </c>
      <c r="K765" s="12">
        <f t="shared" si="454"/>
        <v>12.25</v>
      </c>
      <c r="L765" s="12">
        <f t="shared" si="455"/>
        <v>319.69439999999997</v>
      </c>
      <c r="M765" s="12">
        <f t="shared" si="440"/>
        <v>501.76</v>
      </c>
      <c r="N765" s="12">
        <f t="shared" si="456"/>
        <v>219.52</v>
      </c>
      <c r="O765" s="15">
        <f t="shared" si="457"/>
        <v>141.12</v>
      </c>
      <c r="P765" s="12">
        <f t="shared" si="441"/>
        <v>2.2400000000000002</v>
      </c>
      <c r="Q765" s="12">
        <f t="shared" si="458"/>
        <v>268912</v>
      </c>
      <c r="R765" s="12">
        <f t="shared" si="442"/>
        <v>172872</v>
      </c>
      <c r="S765" s="12">
        <f t="shared" si="443"/>
        <v>2744</v>
      </c>
      <c r="T765" s="12">
        <f t="shared" si="459"/>
        <v>75631.5</v>
      </c>
      <c r="U765" s="12">
        <f t="shared" si="460"/>
        <v>1200.5</v>
      </c>
      <c r="V765" s="12">
        <f t="shared" si="444"/>
        <v>771.75</v>
      </c>
      <c r="W765" s="15">
        <f t="shared" si="461"/>
        <v>11.443199999999999</v>
      </c>
      <c r="X765" s="12">
        <f t="shared" si="445"/>
        <v>14017.92</v>
      </c>
      <c r="Y765" s="12">
        <f t="shared" si="462"/>
        <v>6132.8399999999992</v>
      </c>
      <c r="Z765" s="12">
        <f t="shared" si="446"/>
        <v>3942.54</v>
      </c>
      <c r="AA765" s="12">
        <f t="shared" si="447"/>
        <v>62.58</v>
      </c>
      <c r="AB765" s="12">
        <f t="shared" si="448"/>
        <v>14.740532780900818</v>
      </c>
      <c r="AC765" s="15">
        <f t="shared" si="463"/>
        <v>3.1394672190991812</v>
      </c>
      <c r="AD765" s="15">
        <f t="shared" si="464"/>
        <v>-4.4271953124999719</v>
      </c>
      <c r="AE765" s="15">
        <f t="shared" si="465"/>
        <v>9.856254419798347</v>
      </c>
      <c r="AF765" s="15">
        <f t="shared" si="466"/>
        <v>19.600058335021725</v>
      </c>
      <c r="AG765" s="15">
        <f t="shared" si="467"/>
        <v>0.17558541493843297</v>
      </c>
      <c r="AH765" s="15">
        <f t="shared" si="468"/>
        <v>0.17558541493843297</v>
      </c>
      <c r="AI765" s="15">
        <f t="shared" si="469"/>
        <v>17.558541493843297</v>
      </c>
      <c r="AJ765" s="7"/>
    </row>
    <row r="766" spans="1:36" x14ac:dyDescent="0.3">
      <c r="A766" s="14">
        <v>0.62</v>
      </c>
      <c r="B766" s="14">
        <v>808.5</v>
      </c>
      <c r="C766" s="14">
        <v>367.5</v>
      </c>
      <c r="D766" s="14">
        <v>220.5</v>
      </c>
      <c r="E766" s="14">
        <v>3.5</v>
      </c>
      <c r="F766" s="14">
        <v>16.54</v>
      </c>
      <c r="G766" s="12">
        <f t="shared" si="450"/>
        <v>0.38440000000000002</v>
      </c>
      <c r="H766" s="12">
        <f t="shared" si="451"/>
        <v>653672.25</v>
      </c>
      <c r="I766" s="12">
        <f t="shared" si="452"/>
        <v>135056.25</v>
      </c>
      <c r="J766" s="12">
        <f t="shared" si="453"/>
        <v>48620.25</v>
      </c>
      <c r="K766" s="12">
        <f t="shared" si="454"/>
        <v>12.25</v>
      </c>
      <c r="L766" s="12">
        <f t="shared" si="455"/>
        <v>273.57159999999999</v>
      </c>
      <c r="M766" s="12">
        <f t="shared" si="440"/>
        <v>501.27</v>
      </c>
      <c r="N766" s="12">
        <f t="shared" si="456"/>
        <v>227.85</v>
      </c>
      <c r="O766" s="15">
        <f t="shared" si="457"/>
        <v>136.71</v>
      </c>
      <c r="P766" s="12">
        <f t="shared" si="441"/>
        <v>2.17</v>
      </c>
      <c r="Q766" s="12">
        <f t="shared" si="458"/>
        <v>297123.75</v>
      </c>
      <c r="R766" s="12">
        <f t="shared" si="442"/>
        <v>178274.25</v>
      </c>
      <c r="S766" s="12">
        <f t="shared" si="443"/>
        <v>2829.75</v>
      </c>
      <c r="T766" s="12">
        <f t="shared" si="459"/>
        <v>81033.75</v>
      </c>
      <c r="U766" s="12">
        <f t="shared" si="460"/>
        <v>1286.25</v>
      </c>
      <c r="V766" s="12">
        <f t="shared" si="444"/>
        <v>771.75</v>
      </c>
      <c r="W766" s="15">
        <f t="shared" si="461"/>
        <v>10.254799999999999</v>
      </c>
      <c r="X766" s="12">
        <f t="shared" si="445"/>
        <v>13372.59</v>
      </c>
      <c r="Y766" s="12">
        <f t="shared" si="462"/>
        <v>6078.45</v>
      </c>
      <c r="Z766" s="12">
        <f t="shared" si="446"/>
        <v>3647.0699999999997</v>
      </c>
      <c r="AA766" s="12">
        <f t="shared" si="447"/>
        <v>57.89</v>
      </c>
      <c r="AB766" s="12">
        <f t="shared" si="448"/>
        <v>15.387335910271528</v>
      </c>
      <c r="AC766" s="15">
        <f t="shared" si="463"/>
        <v>1.1526640897284715</v>
      </c>
      <c r="AD766" s="15">
        <f t="shared" si="464"/>
        <v>-5.7671953124999717</v>
      </c>
      <c r="AE766" s="15">
        <f t="shared" si="465"/>
        <v>1.3286345037495657</v>
      </c>
      <c r="AF766" s="15">
        <f t="shared" si="466"/>
        <v>33.260541772521648</v>
      </c>
      <c r="AG766" s="15">
        <f t="shared" si="467"/>
        <v>6.9689485473305418E-2</v>
      </c>
      <c r="AH766" s="15">
        <f t="shared" si="468"/>
        <v>6.9689485473305418E-2</v>
      </c>
      <c r="AI766" s="15">
        <f t="shared" si="469"/>
        <v>6.9689485473305419</v>
      </c>
      <c r="AJ766" s="7"/>
    </row>
    <row r="767" spans="1:36" x14ac:dyDescent="0.3">
      <c r="A767" s="14">
        <v>0.62</v>
      </c>
      <c r="B767" s="14">
        <v>808.5</v>
      </c>
      <c r="C767" s="14">
        <v>367.5</v>
      </c>
      <c r="D767" s="14">
        <v>220.5</v>
      </c>
      <c r="E767" s="14">
        <v>3.5</v>
      </c>
      <c r="F767" s="14">
        <v>16.440000000000001</v>
      </c>
      <c r="G767" s="12">
        <f t="shared" si="450"/>
        <v>0.38440000000000002</v>
      </c>
      <c r="H767" s="12">
        <f t="shared" si="451"/>
        <v>653672.25</v>
      </c>
      <c r="I767" s="12">
        <f t="shared" si="452"/>
        <v>135056.25</v>
      </c>
      <c r="J767" s="12">
        <f t="shared" si="453"/>
        <v>48620.25</v>
      </c>
      <c r="K767" s="12">
        <f t="shared" si="454"/>
        <v>12.25</v>
      </c>
      <c r="L767" s="12">
        <f t="shared" si="455"/>
        <v>270.27360000000004</v>
      </c>
      <c r="M767" s="12">
        <f t="shared" si="440"/>
        <v>501.27</v>
      </c>
      <c r="N767" s="12">
        <f t="shared" si="456"/>
        <v>227.85</v>
      </c>
      <c r="O767" s="15">
        <f t="shared" si="457"/>
        <v>136.71</v>
      </c>
      <c r="P767" s="12">
        <f t="shared" si="441"/>
        <v>2.17</v>
      </c>
      <c r="Q767" s="12">
        <f t="shared" si="458"/>
        <v>297123.75</v>
      </c>
      <c r="R767" s="12">
        <f t="shared" si="442"/>
        <v>178274.25</v>
      </c>
      <c r="S767" s="12">
        <f t="shared" si="443"/>
        <v>2829.75</v>
      </c>
      <c r="T767" s="12">
        <f t="shared" si="459"/>
        <v>81033.75</v>
      </c>
      <c r="U767" s="12">
        <f t="shared" si="460"/>
        <v>1286.25</v>
      </c>
      <c r="V767" s="12">
        <f t="shared" si="444"/>
        <v>771.75</v>
      </c>
      <c r="W767" s="15">
        <f t="shared" si="461"/>
        <v>10.1928</v>
      </c>
      <c r="X767" s="12">
        <f t="shared" si="445"/>
        <v>13291.740000000002</v>
      </c>
      <c r="Y767" s="12">
        <f t="shared" si="462"/>
        <v>6041.7000000000007</v>
      </c>
      <c r="Z767" s="12">
        <f t="shared" si="446"/>
        <v>3625.0200000000004</v>
      </c>
      <c r="AA767" s="12">
        <f t="shared" si="447"/>
        <v>57.540000000000006</v>
      </c>
      <c r="AB767" s="12">
        <f t="shared" si="448"/>
        <v>15.387335910271528</v>
      </c>
      <c r="AC767" s="15">
        <f t="shared" si="463"/>
        <v>1.0526640897284736</v>
      </c>
      <c r="AD767" s="15">
        <f t="shared" si="464"/>
        <v>-5.8671953124999696</v>
      </c>
      <c r="AE767" s="15">
        <f t="shared" si="465"/>
        <v>1.1081016858038759</v>
      </c>
      <c r="AF767" s="15">
        <f t="shared" si="466"/>
        <v>34.423980835021617</v>
      </c>
      <c r="AG767" s="15">
        <f t="shared" si="467"/>
        <v>6.4030662392242907E-2</v>
      </c>
      <c r="AH767" s="15">
        <f t="shared" si="468"/>
        <v>6.4030662392242907E-2</v>
      </c>
      <c r="AI767" s="15">
        <f t="shared" si="469"/>
        <v>6.403066239224291</v>
      </c>
      <c r="AJ767" s="7"/>
    </row>
    <row r="768" spans="1:36" x14ac:dyDescent="0.3">
      <c r="A768" s="14">
        <v>0.62</v>
      </c>
      <c r="B768" s="14">
        <v>808.5</v>
      </c>
      <c r="C768" s="14">
        <v>367.5</v>
      </c>
      <c r="D768" s="14">
        <v>220.5</v>
      </c>
      <c r="E768" s="14">
        <v>3.5</v>
      </c>
      <c r="F768" s="14">
        <v>16.48</v>
      </c>
      <c r="G768" s="12">
        <f t="shared" si="450"/>
        <v>0.38440000000000002</v>
      </c>
      <c r="H768" s="12">
        <f t="shared" si="451"/>
        <v>653672.25</v>
      </c>
      <c r="I768" s="12">
        <f t="shared" si="452"/>
        <v>135056.25</v>
      </c>
      <c r="J768" s="12">
        <f t="shared" si="453"/>
        <v>48620.25</v>
      </c>
      <c r="K768" s="12">
        <f t="shared" si="454"/>
        <v>12.25</v>
      </c>
      <c r="L768" s="12">
        <f t="shared" si="455"/>
        <v>271.59039999999999</v>
      </c>
      <c r="M768" s="12">
        <f t="shared" si="440"/>
        <v>501.27</v>
      </c>
      <c r="N768" s="12">
        <f t="shared" si="456"/>
        <v>227.85</v>
      </c>
      <c r="O768" s="15">
        <f t="shared" si="457"/>
        <v>136.71</v>
      </c>
      <c r="P768" s="12">
        <f t="shared" si="441"/>
        <v>2.17</v>
      </c>
      <c r="Q768" s="12">
        <f t="shared" si="458"/>
        <v>297123.75</v>
      </c>
      <c r="R768" s="12">
        <f t="shared" si="442"/>
        <v>178274.25</v>
      </c>
      <c r="S768" s="12">
        <f t="shared" si="443"/>
        <v>2829.75</v>
      </c>
      <c r="T768" s="12">
        <f t="shared" si="459"/>
        <v>81033.75</v>
      </c>
      <c r="U768" s="12">
        <f t="shared" si="460"/>
        <v>1286.25</v>
      </c>
      <c r="V768" s="12">
        <f t="shared" si="444"/>
        <v>771.75</v>
      </c>
      <c r="W768" s="15">
        <f t="shared" si="461"/>
        <v>10.217600000000001</v>
      </c>
      <c r="X768" s="12">
        <f t="shared" si="445"/>
        <v>13324.08</v>
      </c>
      <c r="Y768" s="12">
        <f t="shared" si="462"/>
        <v>6056.4000000000005</v>
      </c>
      <c r="Z768" s="12">
        <f t="shared" si="446"/>
        <v>3633.84</v>
      </c>
      <c r="AA768" s="12">
        <f t="shared" si="447"/>
        <v>57.68</v>
      </c>
      <c r="AB768" s="12">
        <f t="shared" si="448"/>
        <v>15.387335910271528</v>
      </c>
      <c r="AC768" s="15">
        <f t="shared" si="463"/>
        <v>1.0926640897284727</v>
      </c>
      <c r="AD768" s="15">
        <f t="shared" si="464"/>
        <v>-5.8271953124999705</v>
      </c>
      <c r="AE768" s="15">
        <f t="shared" si="465"/>
        <v>1.193914812982152</v>
      </c>
      <c r="AF768" s="15">
        <f t="shared" si="466"/>
        <v>33.956205210021629</v>
      </c>
      <c r="AG768" s="15">
        <f t="shared" si="467"/>
        <v>6.6302432629154903E-2</v>
      </c>
      <c r="AH768" s="15">
        <f t="shared" si="468"/>
        <v>6.6302432629154903E-2</v>
      </c>
      <c r="AI768" s="15">
        <f t="shared" si="469"/>
        <v>6.6302432629154904</v>
      </c>
      <c r="AJ768" s="7"/>
    </row>
    <row r="769" spans="1:36" x14ac:dyDescent="0.3">
      <c r="A769" s="14">
        <v>0.62</v>
      </c>
      <c r="B769" s="14">
        <v>808.5</v>
      </c>
      <c r="C769" s="14">
        <v>367.5</v>
      </c>
      <c r="D769" s="14">
        <v>220.5</v>
      </c>
      <c r="E769" s="14">
        <v>3.5</v>
      </c>
      <c r="F769" s="14">
        <v>16.64</v>
      </c>
      <c r="G769" s="12">
        <f t="shared" si="450"/>
        <v>0.38440000000000002</v>
      </c>
      <c r="H769" s="12">
        <f t="shared" si="451"/>
        <v>653672.25</v>
      </c>
      <c r="I769" s="12">
        <f t="shared" si="452"/>
        <v>135056.25</v>
      </c>
      <c r="J769" s="12">
        <f t="shared" si="453"/>
        <v>48620.25</v>
      </c>
      <c r="K769" s="12">
        <f t="shared" si="454"/>
        <v>12.25</v>
      </c>
      <c r="L769" s="12">
        <f t="shared" si="455"/>
        <v>276.88960000000003</v>
      </c>
      <c r="M769" s="12">
        <f t="shared" si="440"/>
        <v>501.27</v>
      </c>
      <c r="N769" s="12">
        <f t="shared" si="456"/>
        <v>227.85</v>
      </c>
      <c r="O769" s="15">
        <f t="shared" si="457"/>
        <v>136.71</v>
      </c>
      <c r="P769" s="12">
        <f t="shared" si="441"/>
        <v>2.17</v>
      </c>
      <c r="Q769" s="12">
        <f t="shared" si="458"/>
        <v>297123.75</v>
      </c>
      <c r="R769" s="12">
        <f t="shared" si="442"/>
        <v>178274.25</v>
      </c>
      <c r="S769" s="12">
        <f t="shared" si="443"/>
        <v>2829.75</v>
      </c>
      <c r="T769" s="12">
        <f t="shared" si="459"/>
        <v>81033.75</v>
      </c>
      <c r="U769" s="12">
        <f t="shared" si="460"/>
        <v>1286.25</v>
      </c>
      <c r="V769" s="12">
        <f t="shared" si="444"/>
        <v>771.75</v>
      </c>
      <c r="W769" s="15">
        <f t="shared" si="461"/>
        <v>10.316800000000001</v>
      </c>
      <c r="X769" s="12">
        <f t="shared" si="445"/>
        <v>13453.44</v>
      </c>
      <c r="Y769" s="12">
        <f t="shared" si="462"/>
        <v>6115.2</v>
      </c>
      <c r="Z769" s="12">
        <f t="shared" si="446"/>
        <v>3669.1200000000003</v>
      </c>
      <c r="AA769" s="12">
        <f t="shared" si="447"/>
        <v>58.24</v>
      </c>
      <c r="AB769" s="12">
        <f t="shared" si="448"/>
        <v>15.387335910271528</v>
      </c>
      <c r="AC769" s="15">
        <f t="shared" si="463"/>
        <v>1.2526640897284729</v>
      </c>
      <c r="AD769" s="15">
        <f t="shared" si="464"/>
        <v>-5.6671953124999703</v>
      </c>
      <c r="AE769" s="15">
        <f t="shared" si="465"/>
        <v>1.5691673216952635</v>
      </c>
      <c r="AF769" s="15">
        <f t="shared" si="466"/>
        <v>32.117102710021634</v>
      </c>
      <c r="AG769" s="15">
        <f t="shared" si="467"/>
        <v>7.5280293853874566E-2</v>
      </c>
      <c r="AH769" s="15">
        <f t="shared" si="468"/>
        <v>7.5280293853874566E-2</v>
      </c>
      <c r="AI769" s="15">
        <f t="shared" si="469"/>
        <v>7.5280293853874563</v>
      </c>
      <c r="AJ769" s="7"/>
    </row>
    <row r="770" spans="1:36" x14ac:dyDescent="0.3">
      <c r="A770" s="9"/>
      <c r="B770" s="9"/>
      <c r="C770" s="9"/>
      <c r="D770" s="9"/>
      <c r="E770" s="9"/>
      <c r="F770" s="11"/>
    </row>
    <row r="771" spans="1:36" x14ac:dyDescent="0.3">
      <c r="A771" s="9"/>
      <c r="B771" s="9"/>
      <c r="C771" s="9"/>
      <c r="D771" s="9"/>
      <c r="E771" s="9"/>
      <c r="F771" s="11"/>
    </row>
    <row r="772" spans="1:36" x14ac:dyDescent="0.3">
      <c r="A772" s="9"/>
      <c r="B772" s="9"/>
      <c r="C772" s="9"/>
      <c r="D772" s="9"/>
      <c r="E772" s="9"/>
      <c r="F772" s="11"/>
    </row>
    <row r="773" spans="1:36" x14ac:dyDescent="0.3">
      <c r="A773" s="9"/>
      <c r="B773" s="9"/>
      <c r="C773" s="9"/>
      <c r="D773" s="9"/>
      <c r="E773" s="9"/>
      <c r="F773" s="4"/>
    </row>
    <row r="774" spans="1:36" x14ac:dyDescent="0.3">
      <c r="A774" s="9"/>
      <c r="B774" s="9"/>
      <c r="C774" s="9"/>
      <c r="D774" s="9"/>
      <c r="E774" s="9"/>
      <c r="F774" s="11"/>
    </row>
    <row r="775" spans="1:36" x14ac:dyDescent="0.3">
      <c r="A775" s="9"/>
      <c r="B775" s="9"/>
      <c r="C775" s="9"/>
      <c r="D775" s="9"/>
      <c r="E775" s="9"/>
      <c r="F775" s="11"/>
    </row>
    <row r="776" spans="1:36" x14ac:dyDescent="0.3">
      <c r="A776" s="9"/>
      <c r="B776" s="9"/>
      <c r="C776" s="9"/>
      <c r="D776" s="9"/>
      <c r="E776" s="9"/>
      <c r="F776" s="4"/>
    </row>
    <row r="777" spans="1:36" x14ac:dyDescent="0.3">
      <c r="A777" s="9"/>
      <c r="B777" s="9"/>
      <c r="C777" s="9"/>
      <c r="D777" s="9"/>
      <c r="E777" s="9"/>
      <c r="F777" s="4"/>
    </row>
    <row r="778" spans="1:36" x14ac:dyDescent="0.3">
      <c r="A778" s="9"/>
      <c r="B778" s="9"/>
      <c r="C778" s="9"/>
      <c r="D778" s="9"/>
      <c r="E778" s="9"/>
      <c r="F778" s="11"/>
    </row>
    <row r="779" spans="1:36" x14ac:dyDescent="0.3">
      <c r="A779" s="9"/>
      <c r="B779" s="9"/>
      <c r="C779" s="9"/>
      <c r="D779" s="9"/>
      <c r="E779" s="9"/>
      <c r="F779" s="11"/>
    </row>
    <row r="780" spans="1:36" x14ac:dyDescent="0.3">
      <c r="A780" s="9"/>
      <c r="B780" s="9"/>
      <c r="C780" s="9"/>
      <c r="D780" s="9"/>
      <c r="E780" s="9"/>
      <c r="F780" s="11"/>
    </row>
    <row r="781" spans="1:36" x14ac:dyDescent="0.3">
      <c r="A781" s="9"/>
      <c r="B781" s="9"/>
      <c r="C781" s="9"/>
      <c r="D781" s="9"/>
      <c r="E781" s="9"/>
      <c r="F781" s="4"/>
    </row>
    <row r="782" spans="1:36" x14ac:dyDescent="0.3">
      <c r="A782" s="9"/>
      <c r="B782" s="9"/>
      <c r="C782" s="9"/>
      <c r="D782" s="9"/>
      <c r="E782" s="9"/>
      <c r="F782" s="11"/>
    </row>
    <row r="783" spans="1:36" x14ac:dyDescent="0.3">
      <c r="A783" s="9"/>
      <c r="B783" s="9"/>
      <c r="C783" s="9"/>
      <c r="D783" s="9"/>
      <c r="E783" s="9"/>
      <c r="F783" s="11"/>
    </row>
    <row r="784" spans="1:36" x14ac:dyDescent="0.3">
      <c r="A784" s="9"/>
      <c r="B784" s="9"/>
      <c r="C784" s="9"/>
      <c r="D784" s="9"/>
      <c r="E784" s="9"/>
      <c r="F784" s="11"/>
    </row>
    <row r="785" spans="1:6" x14ac:dyDescent="0.3">
      <c r="A785" s="9"/>
      <c r="B785" s="9"/>
      <c r="C785" s="9"/>
      <c r="D785" s="9"/>
      <c r="E785" s="9"/>
      <c r="F785" s="4"/>
    </row>
    <row r="786" spans="1:6" x14ac:dyDescent="0.3">
      <c r="A786" s="9"/>
      <c r="B786" s="9"/>
      <c r="C786" s="9"/>
      <c r="D786" s="9"/>
      <c r="E786" s="9"/>
      <c r="F786" s="11"/>
    </row>
    <row r="787" spans="1:6" x14ac:dyDescent="0.3">
      <c r="A787" s="9"/>
      <c r="B787" s="9"/>
      <c r="C787" s="9"/>
      <c r="D787" s="9"/>
      <c r="E787" s="9"/>
      <c r="F787" s="11"/>
    </row>
    <row r="788" spans="1:6" x14ac:dyDescent="0.3">
      <c r="A788" s="9"/>
      <c r="B788" s="9"/>
      <c r="C788" s="9"/>
      <c r="D788" s="9"/>
      <c r="E788" s="9"/>
      <c r="F788" s="11"/>
    </row>
    <row r="789" spans="1:6" x14ac:dyDescent="0.3">
      <c r="A789" s="9"/>
      <c r="B789" s="9"/>
      <c r="C789" s="9"/>
      <c r="D789" s="9"/>
      <c r="E789" s="9"/>
      <c r="F789" s="4"/>
    </row>
    <row r="790" spans="1:6" x14ac:dyDescent="0.3">
      <c r="A790" s="9"/>
      <c r="B790" s="9"/>
      <c r="C790" s="9"/>
      <c r="D790" s="9"/>
      <c r="E790" s="9"/>
      <c r="F790" s="11"/>
    </row>
    <row r="791" spans="1:6" x14ac:dyDescent="0.3">
      <c r="A791" s="9"/>
      <c r="B791" s="9"/>
      <c r="C791" s="9"/>
      <c r="D791" s="9"/>
      <c r="E791" s="9"/>
      <c r="F791" s="11"/>
    </row>
    <row r="792" spans="1:6" x14ac:dyDescent="0.3">
      <c r="A792" s="9"/>
      <c r="B792" s="9"/>
      <c r="C792" s="9"/>
      <c r="D792" s="9"/>
      <c r="E792" s="9"/>
      <c r="F792" s="11"/>
    </row>
    <row r="793" spans="1:6" x14ac:dyDescent="0.3">
      <c r="A793" s="9"/>
      <c r="B793" s="9"/>
      <c r="C793" s="9"/>
      <c r="D793" s="9"/>
      <c r="E793" s="9"/>
      <c r="F793" s="4"/>
    </row>
    <row r="794" spans="1:6" x14ac:dyDescent="0.3">
      <c r="A794" s="9"/>
      <c r="B794" s="9"/>
      <c r="C794" s="9"/>
      <c r="D794" s="9"/>
      <c r="E794" s="9"/>
      <c r="F794" s="11"/>
    </row>
    <row r="795" spans="1:6" x14ac:dyDescent="0.3">
      <c r="A795" s="9"/>
      <c r="B795" s="9"/>
      <c r="C795" s="9"/>
      <c r="D795" s="9"/>
      <c r="E795" s="9"/>
      <c r="F795" s="11"/>
    </row>
    <row r="796" spans="1:6" x14ac:dyDescent="0.3">
      <c r="A796" s="9"/>
      <c r="B796" s="9"/>
      <c r="C796" s="9"/>
      <c r="D796" s="9"/>
      <c r="E796" s="9"/>
      <c r="F796" s="11"/>
    </row>
    <row r="797" spans="1:6" x14ac:dyDescent="0.3">
      <c r="A797" s="9"/>
      <c r="B797" s="9"/>
      <c r="C797" s="9"/>
      <c r="D797" s="9"/>
      <c r="E797" s="9"/>
      <c r="F797" s="4"/>
    </row>
    <row r="798" spans="1:6" x14ac:dyDescent="0.3">
      <c r="A798" s="9"/>
      <c r="B798" s="9"/>
      <c r="C798" s="9"/>
      <c r="D798" s="9"/>
      <c r="E798" s="9"/>
      <c r="F798" s="11"/>
    </row>
    <row r="799" spans="1:6" x14ac:dyDescent="0.3">
      <c r="A799" s="9"/>
      <c r="B799" s="9"/>
      <c r="C799" s="9"/>
      <c r="D799" s="9"/>
      <c r="E799" s="9"/>
      <c r="F799" s="11"/>
    </row>
    <row r="800" spans="1:6" x14ac:dyDescent="0.3">
      <c r="A800" s="9"/>
      <c r="B800" s="9"/>
      <c r="C800" s="9"/>
      <c r="D800" s="9"/>
      <c r="E800" s="9"/>
      <c r="F800" s="11"/>
    </row>
    <row r="801" spans="1:6" x14ac:dyDescent="0.3">
      <c r="A801" s="9"/>
      <c r="B801" s="9"/>
      <c r="C801" s="9"/>
      <c r="D801" s="9"/>
      <c r="E801" s="9"/>
      <c r="F801" s="4"/>
    </row>
    <row r="802" spans="1:6" x14ac:dyDescent="0.3">
      <c r="A802" s="9"/>
      <c r="B802" s="9"/>
      <c r="C802" s="9"/>
      <c r="D802" s="9"/>
      <c r="E802" s="9"/>
      <c r="F802" s="11"/>
    </row>
    <row r="803" spans="1:6" x14ac:dyDescent="0.3">
      <c r="A803" s="9"/>
      <c r="B803" s="9"/>
      <c r="C803" s="9"/>
      <c r="D803" s="9"/>
      <c r="E803" s="9"/>
      <c r="F803" s="11"/>
    </row>
    <row r="804" spans="1:6" x14ac:dyDescent="0.3">
      <c r="A804" s="9"/>
      <c r="B804" s="9"/>
      <c r="C804" s="9"/>
      <c r="D804" s="9"/>
      <c r="E804" s="9"/>
      <c r="F804" s="11"/>
    </row>
    <row r="805" spans="1:6" x14ac:dyDescent="0.3">
      <c r="A805" s="9"/>
      <c r="B805" s="9"/>
      <c r="C805" s="9"/>
      <c r="D805" s="9"/>
      <c r="E805" s="9"/>
      <c r="F805" s="4"/>
    </row>
    <row r="806" spans="1:6" x14ac:dyDescent="0.3">
      <c r="A806" s="9"/>
      <c r="B806" s="9"/>
      <c r="C806" s="9"/>
      <c r="D806" s="9"/>
      <c r="E806" s="9"/>
      <c r="F806" s="11"/>
    </row>
    <row r="807" spans="1:6" x14ac:dyDescent="0.3">
      <c r="A807" s="9"/>
      <c r="B807" s="9"/>
      <c r="C807" s="9"/>
      <c r="D807" s="9"/>
      <c r="E807" s="9"/>
      <c r="F807" s="11"/>
    </row>
    <row r="808" spans="1:6" x14ac:dyDescent="0.3">
      <c r="A808" s="9"/>
      <c r="B808" s="9"/>
      <c r="C808" s="9"/>
      <c r="D808" s="9"/>
      <c r="E808" s="9"/>
      <c r="F808" s="11"/>
    </row>
    <row r="809" spans="1:6" x14ac:dyDescent="0.3">
      <c r="A809" s="9"/>
      <c r="B809" s="9"/>
      <c r="C809" s="9"/>
      <c r="D809" s="9"/>
      <c r="E809" s="9"/>
      <c r="F809" s="4"/>
    </row>
    <row r="810" spans="1:6" x14ac:dyDescent="0.3">
      <c r="A810" s="9"/>
      <c r="B810" s="9"/>
      <c r="C810" s="9"/>
      <c r="D810" s="9"/>
      <c r="E810" s="9"/>
      <c r="F810" s="11"/>
    </row>
    <row r="811" spans="1:6" x14ac:dyDescent="0.3">
      <c r="A811" s="9"/>
      <c r="B811" s="9"/>
      <c r="C811" s="9"/>
      <c r="D811" s="9"/>
      <c r="E811" s="9"/>
      <c r="F811" s="11"/>
    </row>
    <row r="812" spans="1:6" x14ac:dyDescent="0.3">
      <c r="A812" s="9"/>
      <c r="B812" s="9"/>
      <c r="C812" s="9"/>
      <c r="D812" s="9"/>
      <c r="E812" s="9"/>
      <c r="F812" s="11"/>
    </row>
    <row r="813" spans="1:6" x14ac:dyDescent="0.3">
      <c r="A813" s="9"/>
      <c r="B813" s="9"/>
      <c r="C813" s="9"/>
      <c r="D813" s="9"/>
      <c r="E813" s="9"/>
      <c r="F813" s="4"/>
    </row>
    <row r="814" spans="1:6" x14ac:dyDescent="0.3">
      <c r="A814" s="9"/>
      <c r="B814" s="9"/>
      <c r="C814" s="9"/>
      <c r="D814" s="9"/>
      <c r="E814" s="9"/>
      <c r="F814" s="11"/>
    </row>
    <row r="815" spans="1:6" x14ac:dyDescent="0.3">
      <c r="A815" s="9"/>
      <c r="B815" s="9"/>
      <c r="C815" s="9"/>
      <c r="D815" s="9"/>
      <c r="E815" s="9"/>
      <c r="F815" s="11"/>
    </row>
    <row r="816" spans="1:6" x14ac:dyDescent="0.3">
      <c r="A816" s="9"/>
      <c r="B816" s="9"/>
      <c r="C816" s="9"/>
      <c r="D816" s="9"/>
      <c r="E816" s="9"/>
      <c r="F816" s="11"/>
    </row>
    <row r="817" spans="1:6" x14ac:dyDescent="0.3">
      <c r="A817" s="9"/>
      <c r="B817" s="9"/>
      <c r="C817" s="9"/>
      <c r="D817" s="9"/>
      <c r="E817" s="9"/>
      <c r="F817" s="4"/>
    </row>
    <row r="818" spans="1:6" x14ac:dyDescent="0.3">
      <c r="A818" s="9"/>
      <c r="B818" s="9"/>
      <c r="C818" s="9"/>
      <c r="D818" s="9"/>
      <c r="E818" s="9"/>
      <c r="F818" s="11"/>
    </row>
    <row r="819" spans="1:6" x14ac:dyDescent="0.3">
      <c r="A819" s="9"/>
      <c r="B819" s="9"/>
      <c r="C819" s="9"/>
      <c r="D819" s="9"/>
      <c r="E819" s="9"/>
      <c r="F819" s="11"/>
    </row>
    <row r="820" spans="1:6" x14ac:dyDescent="0.3">
      <c r="A820" s="9"/>
      <c r="B820" s="9"/>
      <c r="C820" s="9"/>
      <c r="D820" s="9"/>
      <c r="E820" s="9"/>
      <c r="F820" s="11"/>
    </row>
    <row r="821" spans="1:6" x14ac:dyDescent="0.3">
      <c r="A821" s="9"/>
      <c r="B821" s="9"/>
      <c r="C821" s="9"/>
      <c r="D821" s="9"/>
      <c r="E821" s="9"/>
      <c r="F821" s="4"/>
    </row>
    <row r="822" spans="1:6" x14ac:dyDescent="0.3">
      <c r="A822" s="9"/>
      <c r="B822" s="9"/>
      <c r="C822" s="9"/>
      <c r="D822" s="9"/>
      <c r="E822" s="9"/>
      <c r="F822" s="11"/>
    </row>
    <row r="823" spans="1:6" x14ac:dyDescent="0.3">
      <c r="A823" s="9"/>
      <c r="B823" s="9"/>
      <c r="C823" s="9"/>
      <c r="D823" s="9"/>
      <c r="E823" s="9"/>
      <c r="F823" s="11"/>
    </row>
    <row r="824" spans="1:6" x14ac:dyDescent="0.3">
      <c r="A824" s="9"/>
      <c r="B824" s="9"/>
      <c r="C824" s="9"/>
      <c r="D824" s="9"/>
      <c r="E824" s="9"/>
      <c r="F824" s="4"/>
    </row>
    <row r="825" spans="1:6" x14ac:dyDescent="0.3">
      <c r="A825" s="9"/>
      <c r="B825" s="9"/>
      <c r="C825" s="9"/>
      <c r="D825" s="9"/>
      <c r="E825" s="9"/>
      <c r="F825" s="4"/>
    </row>
    <row r="826" spans="1:6" x14ac:dyDescent="0.3">
      <c r="A826" s="9"/>
      <c r="B826" s="9"/>
      <c r="C826" s="9"/>
      <c r="D826" s="9"/>
      <c r="E826" s="9"/>
      <c r="F826" s="11"/>
    </row>
    <row r="827" spans="1:6" x14ac:dyDescent="0.3">
      <c r="A827" s="9"/>
      <c r="B827" s="9"/>
      <c r="C827" s="9"/>
      <c r="D827" s="9"/>
      <c r="E827" s="9"/>
      <c r="F827" s="11"/>
    </row>
    <row r="828" spans="1:6" x14ac:dyDescent="0.3">
      <c r="A828" s="9"/>
      <c r="B828" s="9"/>
      <c r="C828" s="9"/>
      <c r="D828" s="9"/>
      <c r="E828" s="9"/>
      <c r="F828" s="11"/>
    </row>
    <row r="829" spans="1:6" x14ac:dyDescent="0.3">
      <c r="A829" s="9"/>
      <c r="B829" s="9"/>
      <c r="C829" s="9"/>
      <c r="D829" s="9"/>
      <c r="E829" s="9"/>
      <c r="F829" s="4"/>
    </row>
    <row r="830" spans="1:6" x14ac:dyDescent="0.3">
      <c r="A830" s="9"/>
      <c r="B830" s="9"/>
      <c r="C830" s="9"/>
      <c r="D830" s="9"/>
      <c r="E830" s="9"/>
      <c r="F830" s="11"/>
    </row>
    <row r="831" spans="1:6" x14ac:dyDescent="0.3">
      <c r="A831" s="9"/>
      <c r="B831" s="9"/>
      <c r="C831" s="9"/>
      <c r="D831" s="9"/>
      <c r="E831" s="9"/>
      <c r="F831" s="11"/>
    </row>
    <row r="832" spans="1:6" x14ac:dyDescent="0.3">
      <c r="A832" s="9"/>
      <c r="B832" s="9"/>
      <c r="C832" s="9"/>
      <c r="D832" s="9"/>
      <c r="E832" s="9"/>
      <c r="F832" s="11"/>
    </row>
    <row r="833" spans="1:6" x14ac:dyDescent="0.3">
      <c r="A833" s="9"/>
      <c r="B833" s="9"/>
      <c r="C833" s="9"/>
      <c r="D833" s="9"/>
      <c r="E833" s="9"/>
      <c r="F833" s="4"/>
    </row>
    <row r="834" spans="1:6" x14ac:dyDescent="0.3">
      <c r="A834" s="9"/>
      <c r="B834" s="9"/>
      <c r="C834" s="9"/>
      <c r="D834" s="9"/>
      <c r="E834" s="9"/>
      <c r="F834" s="11"/>
    </row>
    <row r="835" spans="1:6" x14ac:dyDescent="0.3">
      <c r="A835" s="9"/>
      <c r="B835" s="9"/>
      <c r="C835" s="9"/>
      <c r="D835" s="9"/>
      <c r="E835" s="9"/>
      <c r="F835" s="11"/>
    </row>
    <row r="836" spans="1:6" x14ac:dyDescent="0.3">
      <c r="A836" s="9"/>
      <c r="B836" s="9"/>
      <c r="C836" s="9"/>
      <c r="D836" s="9"/>
      <c r="E836" s="9"/>
      <c r="F836" s="11"/>
    </row>
    <row r="837" spans="1:6" x14ac:dyDescent="0.3">
      <c r="A837" s="9"/>
      <c r="B837" s="9"/>
      <c r="C837" s="9"/>
      <c r="D837" s="9"/>
      <c r="E837" s="9"/>
      <c r="F837" s="4"/>
    </row>
    <row r="838" spans="1:6" x14ac:dyDescent="0.3">
      <c r="A838" s="9"/>
      <c r="B838" s="9"/>
      <c r="C838" s="9"/>
      <c r="D838" s="9"/>
      <c r="E838" s="9"/>
      <c r="F838" s="11"/>
    </row>
    <row r="839" spans="1:6" x14ac:dyDescent="0.3">
      <c r="A839" s="9"/>
      <c r="B839" s="9"/>
      <c r="C839" s="9"/>
      <c r="D839" s="9"/>
      <c r="E839" s="9"/>
      <c r="F839" s="11"/>
    </row>
    <row r="840" spans="1:6" x14ac:dyDescent="0.3">
      <c r="A840" s="9"/>
      <c r="B840" s="9"/>
      <c r="C840" s="9"/>
      <c r="D840" s="9"/>
      <c r="E840" s="9"/>
      <c r="F840" s="11"/>
    </row>
    <row r="841" spans="1:6" x14ac:dyDescent="0.3">
      <c r="A841" s="9"/>
      <c r="B841" s="9"/>
      <c r="C841" s="9"/>
      <c r="D841" s="9"/>
      <c r="E841" s="9"/>
      <c r="F841" s="4"/>
    </row>
    <row r="842" spans="1:6" x14ac:dyDescent="0.3">
      <c r="A842" s="9"/>
      <c r="B842" s="9"/>
      <c r="C842" s="9"/>
      <c r="D842" s="9"/>
      <c r="E842" s="9"/>
      <c r="F842" s="11"/>
    </row>
    <row r="843" spans="1:6" x14ac:dyDescent="0.3">
      <c r="A843" s="9"/>
      <c r="B843" s="9"/>
      <c r="C843" s="9"/>
      <c r="D843" s="9"/>
      <c r="E843" s="9"/>
      <c r="F843" s="11"/>
    </row>
    <row r="844" spans="1:6" x14ac:dyDescent="0.3">
      <c r="A844" s="9"/>
      <c r="B844" s="9"/>
      <c r="C844" s="9"/>
      <c r="D844" s="9"/>
      <c r="E844" s="9"/>
      <c r="F844" s="11"/>
    </row>
    <row r="845" spans="1:6" x14ac:dyDescent="0.3">
      <c r="A845" s="9"/>
      <c r="B845" s="9"/>
      <c r="C845" s="9"/>
      <c r="D845" s="9"/>
      <c r="E845" s="9"/>
      <c r="F845" s="4"/>
    </row>
    <row r="846" spans="1:6" x14ac:dyDescent="0.3">
      <c r="A846" s="9"/>
      <c r="B846" s="9"/>
      <c r="C846" s="9"/>
      <c r="D846" s="9"/>
      <c r="E846" s="9"/>
      <c r="F846" s="11"/>
    </row>
    <row r="847" spans="1:6" x14ac:dyDescent="0.3">
      <c r="A847" s="9"/>
      <c r="B847" s="9"/>
      <c r="C847" s="9"/>
      <c r="D847" s="9"/>
      <c r="E847" s="9"/>
      <c r="F847" s="11"/>
    </row>
    <row r="848" spans="1:6" x14ac:dyDescent="0.3">
      <c r="A848" s="9"/>
      <c r="B848" s="9"/>
      <c r="C848" s="9"/>
      <c r="D848" s="9"/>
      <c r="E848" s="9"/>
      <c r="F848" s="11"/>
    </row>
    <row r="849" spans="1:6" x14ac:dyDescent="0.3">
      <c r="A849" s="9"/>
      <c r="B849" s="9"/>
      <c r="C849" s="9"/>
      <c r="D849" s="9"/>
      <c r="E849" s="9"/>
      <c r="F849" s="4"/>
    </row>
    <row r="850" spans="1:6" x14ac:dyDescent="0.3">
      <c r="A850" s="9"/>
      <c r="B850" s="9"/>
      <c r="C850" s="9"/>
      <c r="D850" s="9"/>
      <c r="E850" s="9"/>
      <c r="F850" s="11"/>
    </row>
    <row r="851" spans="1:6" x14ac:dyDescent="0.3">
      <c r="A851" s="9"/>
      <c r="B851" s="9"/>
      <c r="C851" s="9"/>
      <c r="D851" s="9"/>
      <c r="E851" s="9"/>
      <c r="F851" s="11"/>
    </row>
    <row r="852" spans="1:6" x14ac:dyDescent="0.3">
      <c r="A852" s="9"/>
      <c r="B852" s="9"/>
      <c r="C852" s="9"/>
      <c r="D852" s="9"/>
      <c r="E852" s="9"/>
      <c r="F852" s="11"/>
    </row>
    <row r="853" spans="1:6" x14ac:dyDescent="0.3">
      <c r="A853" s="9"/>
      <c r="B853" s="9"/>
      <c r="C853" s="9"/>
      <c r="D853" s="9"/>
      <c r="E853" s="9"/>
      <c r="F853" s="4"/>
    </row>
    <row r="854" spans="1:6" x14ac:dyDescent="0.3">
      <c r="A854" s="9"/>
      <c r="B854" s="9"/>
      <c r="C854" s="9"/>
      <c r="D854" s="9"/>
      <c r="E854" s="9"/>
      <c r="F854" s="11"/>
    </row>
    <row r="855" spans="1:6" x14ac:dyDescent="0.3">
      <c r="A855" s="9"/>
      <c r="B855" s="9"/>
      <c r="C855" s="9"/>
      <c r="D855" s="9"/>
      <c r="E855" s="9"/>
      <c r="F855" s="11"/>
    </row>
    <row r="856" spans="1:6" x14ac:dyDescent="0.3">
      <c r="A856" s="9"/>
      <c r="B856" s="9"/>
      <c r="C856" s="9"/>
      <c r="D856" s="9"/>
      <c r="E856" s="9"/>
      <c r="F856" s="11"/>
    </row>
    <row r="857" spans="1:6" x14ac:dyDescent="0.3">
      <c r="A857" s="9"/>
      <c r="B857" s="9"/>
      <c r="C857" s="9"/>
      <c r="D857" s="9"/>
      <c r="E857" s="9"/>
      <c r="F857" s="4"/>
    </row>
    <row r="858" spans="1:6" x14ac:dyDescent="0.3">
      <c r="A858" s="9"/>
      <c r="B858" s="9"/>
      <c r="C858" s="9"/>
      <c r="D858" s="9"/>
      <c r="E858" s="9"/>
      <c r="F858" s="11"/>
    </row>
    <row r="859" spans="1:6" x14ac:dyDescent="0.3">
      <c r="A859" s="9"/>
      <c r="B859" s="9"/>
      <c r="C859" s="9"/>
      <c r="D859" s="9"/>
      <c r="E859" s="9"/>
      <c r="F859" s="11"/>
    </row>
    <row r="860" spans="1:6" x14ac:dyDescent="0.3">
      <c r="A860" s="9"/>
      <c r="B860" s="9"/>
      <c r="C860" s="9"/>
      <c r="D860" s="9"/>
      <c r="E860" s="9"/>
      <c r="F860" s="11"/>
    </row>
    <row r="861" spans="1:6" x14ac:dyDescent="0.3">
      <c r="A861" s="9"/>
      <c r="B861" s="9"/>
      <c r="C861" s="9"/>
      <c r="D861" s="9"/>
      <c r="E861" s="9"/>
      <c r="F861" s="4"/>
    </row>
    <row r="862" spans="1:6" x14ac:dyDescent="0.3">
      <c r="A862" s="9"/>
      <c r="B862" s="9"/>
      <c r="C862" s="9"/>
      <c r="D862" s="9"/>
      <c r="E862" s="9"/>
      <c r="F862" s="11"/>
    </row>
    <row r="863" spans="1:6" x14ac:dyDescent="0.3">
      <c r="A863" s="9"/>
      <c r="B863" s="9"/>
      <c r="C863" s="9"/>
      <c r="D863" s="9"/>
      <c r="E863" s="9"/>
      <c r="F863" s="11"/>
    </row>
    <row r="864" spans="1:6" x14ac:dyDescent="0.3">
      <c r="A864" s="9"/>
      <c r="B864" s="9"/>
      <c r="C864" s="9"/>
      <c r="D864" s="9"/>
      <c r="E864" s="9"/>
      <c r="F864" s="11"/>
    </row>
    <row r="865" spans="1:6" x14ac:dyDescent="0.3">
      <c r="A865" s="9"/>
      <c r="B865" s="9"/>
      <c r="C865" s="9"/>
      <c r="D865" s="9"/>
      <c r="E865" s="9"/>
      <c r="F865" s="4"/>
    </row>
    <row r="866" spans="1:6" x14ac:dyDescent="0.3">
      <c r="A866" s="9"/>
      <c r="B866" s="9"/>
      <c r="C866" s="9"/>
      <c r="D866" s="9"/>
      <c r="E866" s="9"/>
      <c r="F866" s="11"/>
    </row>
    <row r="867" spans="1:6" x14ac:dyDescent="0.3">
      <c r="A867" s="9"/>
      <c r="B867" s="9"/>
      <c r="C867" s="9"/>
      <c r="D867" s="9"/>
      <c r="E867" s="9"/>
      <c r="F867" s="11"/>
    </row>
    <row r="868" spans="1:6" x14ac:dyDescent="0.3">
      <c r="A868" s="9"/>
      <c r="B868" s="9"/>
      <c r="C868" s="9"/>
      <c r="D868" s="9"/>
      <c r="E868" s="9"/>
      <c r="F868" s="11"/>
    </row>
    <row r="869" spans="1:6" x14ac:dyDescent="0.3">
      <c r="A869" s="9"/>
      <c r="B869" s="9"/>
      <c r="C869" s="9"/>
      <c r="D869" s="9"/>
      <c r="E869" s="9"/>
      <c r="F869" s="4"/>
    </row>
    <row r="870" spans="1:6" x14ac:dyDescent="0.3">
      <c r="A870" s="9"/>
      <c r="B870" s="9"/>
      <c r="C870" s="9"/>
      <c r="D870" s="9"/>
      <c r="E870" s="9"/>
      <c r="F870" s="11"/>
    </row>
    <row r="871" spans="1:6" x14ac:dyDescent="0.3">
      <c r="A871" s="9"/>
      <c r="B871" s="9"/>
      <c r="C871" s="9"/>
      <c r="D871" s="9"/>
      <c r="E871" s="9"/>
      <c r="F871" s="11"/>
    </row>
    <row r="872" spans="1:6" x14ac:dyDescent="0.3">
      <c r="A872" s="9"/>
      <c r="B872" s="9"/>
      <c r="C872" s="9"/>
      <c r="D872" s="9"/>
      <c r="E872" s="9"/>
      <c r="F872" s="4"/>
    </row>
    <row r="873" spans="1:6" x14ac:dyDescent="0.3">
      <c r="A873" s="9"/>
      <c r="B873" s="9"/>
      <c r="C873" s="9"/>
      <c r="D873" s="9"/>
      <c r="E873" s="9"/>
      <c r="F873" s="4"/>
    </row>
    <row r="874" spans="1:6" x14ac:dyDescent="0.3">
      <c r="A874" s="9"/>
      <c r="B874" s="9"/>
      <c r="C874" s="9"/>
      <c r="D874" s="9"/>
      <c r="E874" s="9"/>
      <c r="F874" s="11"/>
    </row>
    <row r="875" spans="1:6" x14ac:dyDescent="0.3">
      <c r="A875" s="9"/>
      <c r="B875" s="9"/>
      <c r="C875" s="9"/>
      <c r="D875" s="9"/>
      <c r="E875" s="9"/>
      <c r="F875" s="11"/>
    </row>
    <row r="876" spans="1:6" x14ac:dyDescent="0.3">
      <c r="A876" s="9"/>
      <c r="B876" s="9"/>
      <c r="C876" s="9"/>
      <c r="D876" s="9"/>
      <c r="E876" s="9"/>
      <c r="F876" s="11"/>
    </row>
    <row r="877" spans="1:6" x14ac:dyDescent="0.3">
      <c r="A877" s="9"/>
      <c r="B877" s="9"/>
      <c r="C877" s="9"/>
      <c r="D877" s="9"/>
      <c r="E877" s="9"/>
      <c r="F877" s="4"/>
    </row>
    <row r="878" spans="1:6" x14ac:dyDescent="0.3">
      <c r="A878" s="9"/>
      <c r="B878" s="9"/>
      <c r="C878" s="9"/>
      <c r="D878" s="9"/>
      <c r="E878" s="9"/>
      <c r="F878" s="11"/>
    </row>
    <row r="879" spans="1:6" x14ac:dyDescent="0.3">
      <c r="A879" s="9"/>
      <c r="B879" s="9"/>
      <c r="C879" s="9"/>
      <c r="D879" s="9"/>
      <c r="E879" s="9"/>
      <c r="F879" s="11"/>
    </row>
    <row r="880" spans="1:6" x14ac:dyDescent="0.3">
      <c r="A880" s="9"/>
      <c r="B880" s="9"/>
      <c r="C880" s="9"/>
      <c r="D880" s="9"/>
      <c r="E880" s="9"/>
      <c r="F880" s="11"/>
    </row>
    <row r="881" spans="1:6" x14ac:dyDescent="0.3">
      <c r="A881" s="9"/>
      <c r="B881" s="9"/>
      <c r="C881" s="9"/>
      <c r="D881" s="9"/>
      <c r="E881" s="9"/>
      <c r="F881" s="4"/>
    </row>
    <row r="882" spans="1:6" x14ac:dyDescent="0.3">
      <c r="A882" s="9"/>
      <c r="B882" s="9"/>
      <c r="C882" s="9"/>
      <c r="D882" s="9"/>
      <c r="E882" s="9"/>
      <c r="F882" s="11"/>
    </row>
    <row r="883" spans="1:6" x14ac:dyDescent="0.3">
      <c r="A883" s="9"/>
      <c r="B883" s="9"/>
      <c r="C883" s="9"/>
      <c r="D883" s="9"/>
      <c r="E883" s="9"/>
      <c r="F883" s="11"/>
    </row>
    <row r="884" spans="1:6" x14ac:dyDescent="0.3">
      <c r="A884" s="9"/>
      <c r="B884" s="9"/>
      <c r="C884" s="9"/>
      <c r="D884" s="9"/>
      <c r="E884" s="9"/>
      <c r="F884" s="11"/>
    </row>
    <row r="885" spans="1:6" x14ac:dyDescent="0.3">
      <c r="A885" s="9"/>
      <c r="B885" s="9"/>
      <c r="C885" s="9"/>
      <c r="D885" s="9"/>
      <c r="E885" s="9"/>
      <c r="F885" s="4"/>
    </row>
    <row r="886" spans="1:6" x14ac:dyDescent="0.3">
      <c r="A886" s="9"/>
      <c r="B886" s="9"/>
      <c r="C886" s="9"/>
      <c r="D886" s="9"/>
      <c r="E886" s="9"/>
      <c r="F886" s="11"/>
    </row>
    <row r="887" spans="1:6" x14ac:dyDescent="0.3">
      <c r="A887" s="9"/>
      <c r="B887" s="9"/>
      <c r="C887" s="9"/>
      <c r="D887" s="9"/>
      <c r="E887" s="9"/>
      <c r="F887" s="11"/>
    </row>
    <row r="888" spans="1:6" x14ac:dyDescent="0.3">
      <c r="A888" s="9"/>
      <c r="B888" s="9"/>
      <c r="C888" s="9"/>
      <c r="D888" s="9"/>
      <c r="E888" s="9"/>
      <c r="F888" s="11"/>
    </row>
    <row r="889" spans="1:6" x14ac:dyDescent="0.3">
      <c r="A889" s="9"/>
      <c r="B889" s="9"/>
      <c r="C889" s="9"/>
      <c r="D889" s="9"/>
      <c r="E889" s="9"/>
      <c r="F889" s="4"/>
    </row>
    <row r="890" spans="1:6" x14ac:dyDescent="0.3">
      <c r="A890" s="9"/>
      <c r="B890" s="9"/>
      <c r="C890" s="9"/>
      <c r="D890" s="9"/>
      <c r="E890" s="9"/>
      <c r="F890" s="11"/>
    </row>
    <row r="891" spans="1:6" x14ac:dyDescent="0.3">
      <c r="A891" s="9"/>
      <c r="B891" s="9"/>
      <c r="C891" s="9"/>
      <c r="D891" s="9"/>
      <c r="E891" s="9"/>
      <c r="F891" s="11"/>
    </row>
    <row r="892" spans="1:6" x14ac:dyDescent="0.3">
      <c r="A892" s="9"/>
      <c r="B892" s="9"/>
      <c r="C892" s="9"/>
      <c r="D892" s="9"/>
      <c r="E892" s="9"/>
      <c r="F892" s="11"/>
    </row>
    <row r="893" spans="1:6" x14ac:dyDescent="0.3">
      <c r="A893" s="9"/>
      <c r="B893" s="9"/>
      <c r="C893" s="9"/>
      <c r="D893" s="9"/>
      <c r="E893" s="9"/>
      <c r="F893" s="4"/>
    </row>
    <row r="894" spans="1:6" x14ac:dyDescent="0.3">
      <c r="A894" s="9"/>
      <c r="B894" s="9"/>
      <c r="C894" s="9"/>
      <c r="D894" s="9"/>
      <c r="E894" s="9"/>
      <c r="F894" s="11"/>
    </row>
    <row r="895" spans="1:6" x14ac:dyDescent="0.3">
      <c r="A895" s="9"/>
      <c r="B895" s="9"/>
      <c r="C895" s="9"/>
      <c r="D895" s="9"/>
      <c r="E895" s="9"/>
      <c r="F895" s="11"/>
    </row>
    <row r="896" spans="1:6" x14ac:dyDescent="0.3">
      <c r="A896" s="9"/>
      <c r="B896" s="9"/>
      <c r="C896" s="9"/>
      <c r="D896" s="9"/>
      <c r="E896" s="9"/>
      <c r="F896" s="11"/>
    </row>
    <row r="897" spans="1:6" x14ac:dyDescent="0.3">
      <c r="A897" s="9"/>
      <c r="B897" s="9"/>
      <c r="C897" s="9"/>
      <c r="D897" s="9"/>
      <c r="E897" s="9"/>
      <c r="F897" s="4"/>
    </row>
    <row r="898" spans="1:6" x14ac:dyDescent="0.3">
      <c r="A898" s="9"/>
      <c r="B898" s="9"/>
      <c r="C898" s="9"/>
      <c r="D898" s="9"/>
      <c r="E898" s="9"/>
      <c r="F898" s="11"/>
    </row>
    <row r="899" spans="1:6" x14ac:dyDescent="0.3">
      <c r="A899" s="9"/>
      <c r="B899" s="9"/>
      <c r="C899" s="9"/>
      <c r="D899" s="9"/>
      <c r="E899" s="9"/>
      <c r="F899" s="11"/>
    </row>
    <row r="900" spans="1:6" x14ac:dyDescent="0.3">
      <c r="A900" s="9"/>
      <c r="B900" s="9"/>
      <c r="C900" s="9"/>
      <c r="D900" s="9"/>
      <c r="E900" s="9"/>
      <c r="F900" s="11"/>
    </row>
    <row r="901" spans="1:6" x14ac:dyDescent="0.3">
      <c r="A901" s="9"/>
      <c r="B901" s="9"/>
      <c r="C901" s="9"/>
      <c r="D901" s="9"/>
      <c r="E901" s="9"/>
      <c r="F901" s="4"/>
    </row>
    <row r="902" spans="1:6" x14ac:dyDescent="0.3">
      <c r="A902" s="9"/>
      <c r="B902" s="9"/>
      <c r="C902" s="9"/>
      <c r="D902" s="9"/>
      <c r="E902" s="9"/>
      <c r="F902" s="11"/>
    </row>
    <row r="903" spans="1:6" x14ac:dyDescent="0.3">
      <c r="A903" s="9"/>
      <c r="B903" s="9"/>
      <c r="C903" s="9"/>
      <c r="D903" s="9"/>
      <c r="E903" s="9"/>
      <c r="F903" s="11"/>
    </row>
    <row r="904" spans="1:6" x14ac:dyDescent="0.3">
      <c r="A904" s="9"/>
      <c r="B904" s="9"/>
      <c r="C904" s="9"/>
      <c r="D904" s="9"/>
      <c r="E904" s="9"/>
      <c r="F904" s="11"/>
    </row>
    <row r="905" spans="1:6" x14ac:dyDescent="0.3">
      <c r="A905" s="9"/>
      <c r="B905" s="9"/>
      <c r="C905" s="9"/>
      <c r="D905" s="9"/>
      <c r="E905" s="9"/>
      <c r="F905" s="4"/>
    </row>
    <row r="906" spans="1:6" x14ac:dyDescent="0.3">
      <c r="A906" s="9"/>
      <c r="B906" s="9"/>
      <c r="C906" s="9"/>
      <c r="D906" s="9"/>
      <c r="E906" s="9"/>
      <c r="F906" s="11"/>
    </row>
    <row r="907" spans="1:6" x14ac:dyDescent="0.3">
      <c r="A907" s="9"/>
      <c r="B907" s="9"/>
      <c r="C907" s="9"/>
      <c r="D907" s="9"/>
      <c r="E907" s="9"/>
      <c r="F907" s="11"/>
    </row>
    <row r="908" spans="1:6" x14ac:dyDescent="0.3">
      <c r="A908" s="9"/>
      <c r="B908" s="9"/>
      <c r="C908" s="9"/>
      <c r="D908" s="9"/>
      <c r="E908" s="9"/>
      <c r="F908" s="11"/>
    </row>
    <row r="909" spans="1:6" x14ac:dyDescent="0.3">
      <c r="A909" s="9"/>
      <c r="B909" s="9"/>
      <c r="C909" s="9"/>
      <c r="D909" s="9"/>
      <c r="E909" s="9"/>
      <c r="F909" s="4"/>
    </row>
    <row r="910" spans="1:6" x14ac:dyDescent="0.3">
      <c r="A910" s="9"/>
      <c r="B910" s="9"/>
      <c r="C910" s="9"/>
      <c r="D910" s="9"/>
      <c r="E910" s="9"/>
      <c r="F910" s="11"/>
    </row>
    <row r="911" spans="1:6" x14ac:dyDescent="0.3">
      <c r="A911" s="9"/>
      <c r="B911" s="9"/>
      <c r="C911" s="9"/>
      <c r="D911" s="9"/>
      <c r="E911" s="9"/>
      <c r="F911" s="11"/>
    </row>
    <row r="912" spans="1:6" x14ac:dyDescent="0.3">
      <c r="A912" s="9"/>
      <c r="B912" s="9"/>
      <c r="C912" s="9"/>
      <c r="D912" s="9"/>
      <c r="E912" s="9"/>
      <c r="F912" s="11"/>
    </row>
    <row r="913" spans="1:6" x14ac:dyDescent="0.3">
      <c r="A913" s="9"/>
      <c r="B913" s="9"/>
      <c r="C913" s="9"/>
      <c r="D913" s="9"/>
      <c r="E913" s="9"/>
      <c r="F913" s="4"/>
    </row>
    <row r="914" spans="1:6" x14ac:dyDescent="0.3">
      <c r="A914" s="11"/>
      <c r="B914" s="11"/>
      <c r="C914" s="11"/>
      <c r="D914" s="11"/>
      <c r="E914" s="11"/>
      <c r="F914" s="11"/>
    </row>
    <row r="915" spans="1:6" x14ac:dyDescent="0.3">
      <c r="A915" s="11"/>
      <c r="B915" s="11"/>
      <c r="C915" s="11"/>
      <c r="D915" s="11"/>
      <c r="E915" s="11"/>
      <c r="F915" s="11"/>
    </row>
    <row r="916" spans="1:6" x14ac:dyDescent="0.3">
      <c r="A916" s="11"/>
      <c r="B916" s="11"/>
      <c r="C916" s="11"/>
      <c r="D916" s="11"/>
      <c r="E916" s="11"/>
      <c r="F916" s="11"/>
    </row>
    <row r="917" spans="1:6" x14ac:dyDescent="0.3">
      <c r="A917" s="4"/>
      <c r="B917" s="4"/>
      <c r="C917" s="4"/>
      <c r="D917" s="4"/>
      <c r="E917" s="4"/>
      <c r="F917" s="4"/>
    </row>
    <row r="918" spans="1:6" x14ac:dyDescent="0.3">
      <c r="A918" s="11"/>
      <c r="B918" s="11"/>
      <c r="C918" s="11"/>
      <c r="D918" s="11"/>
      <c r="E918" s="11"/>
      <c r="F918" s="11"/>
    </row>
    <row r="919" spans="1:6" x14ac:dyDescent="0.3">
      <c r="A919" s="11"/>
      <c r="B919" s="11"/>
      <c r="C919" s="11"/>
      <c r="D919" s="11"/>
      <c r="E919" s="11"/>
      <c r="F919" s="11"/>
    </row>
    <row r="920" spans="1:6" x14ac:dyDescent="0.3">
      <c r="A920" s="11"/>
      <c r="B920" s="11"/>
      <c r="C920" s="11"/>
      <c r="D920" s="11"/>
      <c r="E920" s="11"/>
      <c r="F920" s="4"/>
    </row>
    <row r="921" spans="1:6" x14ac:dyDescent="0.3">
      <c r="A921" s="4"/>
      <c r="B921" s="4"/>
      <c r="C921" s="4"/>
      <c r="D921" s="4"/>
      <c r="E921" s="4"/>
      <c r="F921" s="4"/>
    </row>
    <row r="922" spans="1:6" x14ac:dyDescent="0.3">
      <c r="A922" s="11"/>
      <c r="B922" s="11"/>
      <c r="C922" s="11"/>
      <c r="D922" s="11"/>
      <c r="E922" s="11"/>
      <c r="F922" s="11"/>
    </row>
    <row r="923" spans="1:6" x14ac:dyDescent="0.3">
      <c r="A923" s="11"/>
      <c r="B923" s="11"/>
      <c r="C923" s="11"/>
      <c r="D923" s="11"/>
      <c r="E923" s="11"/>
      <c r="F923" s="11"/>
    </row>
    <row r="924" spans="1:6" x14ac:dyDescent="0.3">
      <c r="A924" s="11"/>
      <c r="B924" s="11"/>
      <c r="C924" s="11"/>
      <c r="D924" s="11"/>
      <c r="E924" s="11"/>
      <c r="F924" s="11"/>
    </row>
    <row r="925" spans="1:6" x14ac:dyDescent="0.3">
      <c r="A925" s="4"/>
      <c r="B925" s="4"/>
      <c r="C925" s="4"/>
      <c r="D925" s="4"/>
      <c r="E925" s="4"/>
      <c r="F925" s="4"/>
    </row>
    <row r="926" spans="1:6" x14ac:dyDescent="0.3">
      <c r="A926" s="11"/>
      <c r="B926" s="11"/>
      <c r="C926" s="11"/>
      <c r="D926" s="11"/>
      <c r="E926" s="11"/>
      <c r="F926" s="11"/>
    </row>
    <row r="927" spans="1:6" x14ac:dyDescent="0.3">
      <c r="A927" s="11"/>
      <c r="B927" s="11"/>
      <c r="C927" s="11"/>
      <c r="D927" s="11"/>
      <c r="E927" s="11"/>
      <c r="F927" s="11"/>
    </row>
    <row r="928" spans="1:6" x14ac:dyDescent="0.3">
      <c r="A928" s="11"/>
      <c r="B928" s="11"/>
      <c r="C928" s="11"/>
      <c r="D928" s="11"/>
      <c r="E928" s="11"/>
      <c r="F928" s="11"/>
    </row>
    <row r="929" spans="1:6" x14ac:dyDescent="0.3">
      <c r="A929" s="4"/>
      <c r="B929" s="4"/>
      <c r="C929" s="4"/>
      <c r="D929" s="4"/>
      <c r="E929" s="4"/>
      <c r="F929" s="4"/>
    </row>
    <row r="930" spans="1:6" x14ac:dyDescent="0.3">
      <c r="A930" s="11"/>
      <c r="B930" s="11"/>
      <c r="C930" s="11"/>
      <c r="D930" s="11"/>
      <c r="E930" s="11"/>
      <c r="F930" s="11"/>
    </row>
    <row r="931" spans="1:6" x14ac:dyDescent="0.3">
      <c r="A931" s="11"/>
      <c r="B931" s="11"/>
      <c r="C931" s="11"/>
      <c r="D931" s="11"/>
      <c r="E931" s="11"/>
      <c r="F931" s="11"/>
    </row>
    <row r="932" spans="1:6" x14ac:dyDescent="0.3">
      <c r="A932" s="11"/>
      <c r="B932" s="11"/>
      <c r="C932" s="11"/>
      <c r="D932" s="11"/>
      <c r="E932" s="11"/>
      <c r="F932" s="11"/>
    </row>
    <row r="933" spans="1:6" x14ac:dyDescent="0.3">
      <c r="A933" s="4"/>
      <c r="B933" s="4"/>
      <c r="C933" s="4"/>
      <c r="D933" s="4"/>
      <c r="E933" s="4"/>
      <c r="F933" s="4"/>
    </row>
    <row r="934" spans="1:6" x14ac:dyDescent="0.3">
      <c r="A934" s="11"/>
      <c r="B934" s="11"/>
      <c r="C934" s="11"/>
      <c r="D934" s="11"/>
      <c r="E934" s="11"/>
      <c r="F934" s="11"/>
    </row>
    <row r="935" spans="1:6" x14ac:dyDescent="0.3">
      <c r="A935" s="11"/>
      <c r="B935" s="11"/>
      <c r="C935" s="11"/>
      <c r="D935" s="11"/>
      <c r="E935" s="11"/>
      <c r="F935" s="11"/>
    </row>
    <row r="936" spans="1:6" x14ac:dyDescent="0.3">
      <c r="A936" s="11"/>
      <c r="B936" s="11"/>
      <c r="C936" s="11"/>
      <c r="D936" s="11"/>
      <c r="E936" s="11"/>
      <c r="F936" s="11"/>
    </row>
    <row r="937" spans="1:6" x14ac:dyDescent="0.3">
      <c r="A937" s="4"/>
      <c r="B937" s="4"/>
      <c r="C937" s="4"/>
      <c r="D937" s="4"/>
      <c r="E937" s="4"/>
      <c r="F937" s="4"/>
    </row>
    <row r="938" spans="1:6" x14ac:dyDescent="0.3">
      <c r="A938" s="11"/>
      <c r="B938" s="11"/>
      <c r="C938" s="11"/>
      <c r="D938" s="11"/>
      <c r="E938" s="11"/>
      <c r="F938" s="11"/>
    </row>
    <row r="939" spans="1:6" x14ac:dyDescent="0.3">
      <c r="A939" s="11"/>
      <c r="B939" s="11"/>
      <c r="C939" s="11"/>
      <c r="D939" s="11"/>
      <c r="E939" s="11"/>
      <c r="F939" s="11"/>
    </row>
    <row r="940" spans="1:6" x14ac:dyDescent="0.3">
      <c r="A940" s="11"/>
      <c r="B940" s="11"/>
      <c r="C940" s="11"/>
      <c r="D940" s="11"/>
      <c r="E940" s="11"/>
      <c r="F940" s="11"/>
    </row>
    <row r="941" spans="1:6" x14ac:dyDescent="0.3">
      <c r="A941" s="4"/>
      <c r="B941" s="4"/>
      <c r="C941" s="4"/>
      <c r="D941" s="4"/>
      <c r="E941" s="4"/>
      <c r="F941" s="4"/>
    </row>
    <row r="942" spans="1:6" x14ac:dyDescent="0.3">
      <c r="A942" s="11"/>
      <c r="B942" s="11"/>
      <c r="C942" s="11"/>
      <c r="D942" s="11"/>
      <c r="E942" s="11"/>
      <c r="F942" s="11"/>
    </row>
    <row r="943" spans="1:6" x14ac:dyDescent="0.3">
      <c r="A943" s="11"/>
      <c r="B943" s="11"/>
      <c r="C943" s="11"/>
      <c r="D943" s="11"/>
      <c r="E943" s="11"/>
      <c r="F943" s="11"/>
    </row>
    <row r="944" spans="1:6" x14ac:dyDescent="0.3">
      <c r="A944" s="11"/>
      <c r="B944" s="11"/>
      <c r="C944" s="11"/>
      <c r="D944" s="11"/>
      <c r="E944" s="11"/>
      <c r="F944" s="11"/>
    </row>
    <row r="945" spans="1:6" x14ac:dyDescent="0.3">
      <c r="A945" s="4"/>
      <c r="B945" s="4"/>
      <c r="C945" s="4"/>
      <c r="D945" s="4"/>
      <c r="E945" s="4"/>
      <c r="F945" s="4"/>
    </row>
    <row r="946" spans="1:6" x14ac:dyDescent="0.3">
      <c r="A946" s="11"/>
      <c r="B946" s="11"/>
      <c r="C946" s="11"/>
      <c r="D946" s="11"/>
      <c r="E946" s="11"/>
      <c r="F946" s="11"/>
    </row>
    <row r="947" spans="1:6" x14ac:dyDescent="0.3">
      <c r="A947" s="11"/>
      <c r="B947" s="11"/>
      <c r="C947" s="11"/>
      <c r="D947" s="11"/>
      <c r="E947" s="11"/>
      <c r="F947" s="11"/>
    </row>
    <row r="948" spans="1:6" x14ac:dyDescent="0.3">
      <c r="A948" s="11"/>
      <c r="B948" s="11"/>
      <c r="C948" s="11"/>
      <c r="D948" s="11"/>
      <c r="E948" s="11"/>
      <c r="F948" s="11"/>
    </row>
    <row r="949" spans="1:6" x14ac:dyDescent="0.3">
      <c r="A949" s="4"/>
      <c r="B949" s="4"/>
      <c r="C949" s="4"/>
      <c r="D949" s="4"/>
      <c r="E949" s="4"/>
      <c r="F949" s="4"/>
    </row>
    <row r="950" spans="1:6" x14ac:dyDescent="0.3">
      <c r="A950" s="11"/>
      <c r="B950" s="11"/>
      <c r="C950" s="11"/>
      <c r="D950" s="11"/>
      <c r="E950" s="11"/>
      <c r="F950" s="11"/>
    </row>
    <row r="951" spans="1:6" x14ac:dyDescent="0.3">
      <c r="A951" s="11"/>
      <c r="B951" s="11"/>
      <c r="C951" s="11"/>
      <c r="D951" s="11"/>
      <c r="E951" s="11"/>
      <c r="F951" s="11"/>
    </row>
    <row r="952" spans="1:6" x14ac:dyDescent="0.3">
      <c r="A952" s="11"/>
      <c r="B952" s="11"/>
      <c r="C952" s="11"/>
      <c r="D952" s="11"/>
      <c r="E952" s="11"/>
      <c r="F952" s="11"/>
    </row>
    <row r="953" spans="1:6" x14ac:dyDescent="0.3">
      <c r="A953" s="4"/>
      <c r="B953" s="4"/>
      <c r="C953" s="4"/>
      <c r="D953" s="4"/>
      <c r="E953" s="4"/>
      <c r="F953" s="4"/>
    </row>
    <row r="954" spans="1:6" x14ac:dyDescent="0.3">
      <c r="A954" s="11"/>
      <c r="B954" s="11"/>
      <c r="C954" s="11"/>
      <c r="D954" s="11"/>
      <c r="E954" s="11"/>
      <c r="F954" s="11"/>
    </row>
    <row r="955" spans="1:6" x14ac:dyDescent="0.3">
      <c r="A955" s="11"/>
      <c r="B955" s="11"/>
      <c r="C955" s="11"/>
      <c r="D955" s="11"/>
      <c r="E955" s="11"/>
      <c r="F955" s="11"/>
    </row>
    <row r="956" spans="1:6" x14ac:dyDescent="0.3">
      <c r="A956" s="11"/>
      <c r="B956" s="11"/>
      <c r="C956" s="11"/>
      <c r="D956" s="11"/>
      <c r="E956" s="11"/>
      <c r="F956" s="11"/>
    </row>
    <row r="957" spans="1:6" x14ac:dyDescent="0.3">
      <c r="A957" s="4"/>
      <c r="B957" s="4"/>
      <c r="C957" s="4"/>
      <c r="D957" s="4"/>
      <c r="E957" s="4"/>
      <c r="F957" s="4"/>
    </row>
    <row r="958" spans="1:6" x14ac:dyDescent="0.3">
      <c r="A958" s="11"/>
      <c r="B958" s="11"/>
      <c r="C958" s="11"/>
      <c r="D958" s="11"/>
      <c r="E958" s="11"/>
      <c r="F958" s="11"/>
    </row>
    <row r="959" spans="1:6" x14ac:dyDescent="0.3">
      <c r="A959" s="11"/>
      <c r="B959" s="11"/>
      <c r="C959" s="11"/>
      <c r="D959" s="11"/>
      <c r="E959" s="11"/>
      <c r="F959" s="11"/>
    </row>
    <row r="960" spans="1:6" x14ac:dyDescent="0.3">
      <c r="A960" s="11"/>
      <c r="B960" s="11"/>
      <c r="C960" s="11"/>
      <c r="D960" s="11"/>
      <c r="E960" s="11"/>
      <c r="F960" s="11"/>
    </row>
    <row r="961" spans="1:6" x14ac:dyDescent="0.3">
      <c r="A961" s="4"/>
      <c r="B961" s="4"/>
      <c r="C961" s="4"/>
      <c r="D961" s="4"/>
      <c r="E961" s="4"/>
      <c r="F961" s="4"/>
    </row>
    <row r="962" spans="1:6" x14ac:dyDescent="0.3">
      <c r="A962" s="11"/>
      <c r="B962" s="11"/>
      <c r="C962" s="11"/>
      <c r="D962" s="11"/>
      <c r="E962" s="11"/>
      <c r="F962" s="11"/>
    </row>
    <row r="963" spans="1:6" x14ac:dyDescent="0.3">
      <c r="A963" s="11"/>
      <c r="B963" s="11"/>
      <c r="C963" s="11"/>
      <c r="D963" s="11"/>
      <c r="E963" s="11"/>
      <c r="F963" s="11"/>
    </row>
    <row r="964" spans="1:6" x14ac:dyDescent="0.3">
      <c r="A964" s="11"/>
      <c r="B964" s="11"/>
      <c r="C964" s="11"/>
      <c r="D964" s="11"/>
      <c r="E964" s="11"/>
      <c r="F964" s="11"/>
    </row>
    <row r="965" spans="1:6" x14ac:dyDescent="0.3">
      <c r="A965" s="4"/>
      <c r="B965" s="4"/>
      <c r="C965" s="4"/>
      <c r="D965" s="4"/>
      <c r="E965" s="4"/>
      <c r="F965" s="4"/>
    </row>
    <row r="966" spans="1:6" x14ac:dyDescent="0.3">
      <c r="A966" s="11"/>
      <c r="B966" s="11"/>
      <c r="C966" s="11"/>
      <c r="D966" s="11"/>
      <c r="E966" s="11"/>
      <c r="F966" s="11"/>
    </row>
    <row r="967" spans="1:6" x14ac:dyDescent="0.3">
      <c r="A967" s="11"/>
      <c r="B967" s="11"/>
      <c r="C967" s="11"/>
      <c r="D967" s="11"/>
      <c r="E967" s="11"/>
      <c r="F967" s="11"/>
    </row>
    <row r="968" spans="1:6" x14ac:dyDescent="0.3">
      <c r="A968" s="11"/>
      <c r="B968" s="11"/>
      <c r="C968" s="11"/>
      <c r="D968" s="11"/>
      <c r="E968" s="11"/>
      <c r="F968" s="4"/>
    </row>
    <row r="969" spans="1:6" x14ac:dyDescent="0.3">
      <c r="A969" s="4"/>
      <c r="B969" s="4"/>
      <c r="C969" s="4"/>
      <c r="D969" s="4"/>
      <c r="E969" s="4"/>
      <c r="F969" s="4"/>
    </row>
    <row r="970" spans="1:6" x14ac:dyDescent="0.3">
      <c r="A970" s="11"/>
      <c r="B970" s="11"/>
      <c r="C970" s="11"/>
      <c r="D970" s="11"/>
      <c r="E970" s="11"/>
      <c r="F970" s="11"/>
    </row>
    <row r="971" spans="1:6" x14ac:dyDescent="0.3">
      <c r="A971" s="11"/>
      <c r="B971" s="11"/>
      <c r="C971" s="11"/>
      <c r="D971" s="11"/>
      <c r="E971" s="11"/>
      <c r="F971" s="11"/>
    </row>
    <row r="972" spans="1:6" x14ac:dyDescent="0.3">
      <c r="A972" s="11"/>
      <c r="B972" s="11"/>
      <c r="C972" s="11"/>
      <c r="D972" s="11"/>
      <c r="E972" s="11"/>
      <c r="F972" s="11"/>
    </row>
    <row r="973" spans="1:6" x14ac:dyDescent="0.3">
      <c r="A973" s="4"/>
      <c r="B973" s="4"/>
      <c r="C973" s="4"/>
      <c r="D973" s="4"/>
      <c r="E973" s="4"/>
      <c r="F973" s="4"/>
    </row>
    <row r="974" spans="1:6" x14ac:dyDescent="0.3">
      <c r="A974" s="11"/>
      <c r="B974" s="11"/>
      <c r="C974" s="11"/>
      <c r="D974" s="11"/>
      <c r="E974" s="11"/>
      <c r="F974" s="11"/>
    </row>
    <row r="975" spans="1:6" x14ac:dyDescent="0.3">
      <c r="A975" s="11"/>
      <c r="B975" s="11"/>
      <c r="C975" s="11"/>
      <c r="D975" s="11"/>
      <c r="E975" s="11"/>
      <c r="F975" s="11"/>
    </row>
    <row r="976" spans="1:6" x14ac:dyDescent="0.3">
      <c r="A976" s="11"/>
      <c r="B976" s="11"/>
      <c r="C976" s="11"/>
      <c r="D976" s="11"/>
      <c r="E976" s="11"/>
      <c r="F976" s="11"/>
    </row>
    <row r="977" spans="1:6" x14ac:dyDescent="0.3">
      <c r="A977" s="4"/>
      <c r="B977" s="4"/>
      <c r="C977" s="4"/>
      <c r="D977" s="4"/>
      <c r="E977" s="4"/>
      <c r="F977" s="4"/>
    </row>
    <row r="978" spans="1:6" x14ac:dyDescent="0.3">
      <c r="A978" s="11"/>
      <c r="B978" s="11"/>
      <c r="C978" s="11"/>
      <c r="D978" s="11"/>
      <c r="E978" s="11"/>
      <c r="F978" s="11"/>
    </row>
    <row r="979" spans="1:6" x14ac:dyDescent="0.3">
      <c r="A979" s="11"/>
      <c r="B979" s="11"/>
      <c r="C979" s="11"/>
      <c r="D979" s="11"/>
      <c r="E979" s="11"/>
      <c r="F979" s="11"/>
    </row>
    <row r="980" spans="1:6" x14ac:dyDescent="0.3">
      <c r="A980" s="11"/>
      <c r="B980" s="11"/>
      <c r="C980" s="11"/>
      <c r="D980" s="11"/>
      <c r="E980" s="11"/>
      <c r="F980" s="11"/>
    </row>
    <row r="981" spans="1:6" x14ac:dyDescent="0.3">
      <c r="A981" s="4"/>
      <c r="B981" s="4"/>
      <c r="C981" s="4"/>
      <c r="D981" s="4"/>
      <c r="E981" s="4"/>
      <c r="F981" s="4"/>
    </row>
    <row r="982" spans="1:6" x14ac:dyDescent="0.3">
      <c r="A982" s="11"/>
      <c r="B982" s="11"/>
      <c r="C982" s="11"/>
      <c r="D982" s="11"/>
      <c r="E982" s="11"/>
      <c r="F982" s="11"/>
    </row>
    <row r="983" spans="1:6" x14ac:dyDescent="0.3">
      <c r="A983" s="11"/>
      <c r="B983" s="11"/>
      <c r="C983" s="11"/>
      <c r="D983" s="11"/>
      <c r="E983" s="11"/>
      <c r="F983" s="11"/>
    </row>
    <row r="984" spans="1:6" x14ac:dyDescent="0.3">
      <c r="A984" s="11"/>
      <c r="B984" s="11"/>
      <c r="C984" s="11"/>
      <c r="D984" s="11"/>
      <c r="E984" s="11"/>
      <c r="F984" s="11"/>
    </row>
    <row r="985" spans="1:6" x14ac:dyDescent="0.3">
      <c r="A985" s="4"/>
      <c r="B985" s="4"/>
      <c r="C985" s="4"/>
      <c r="D985" s="4"/>
      <c r="E985" s="4"/>
      <c r="F985" s="4"/>
    </row>
    <row r="986" spans="1:6" x14ac:dyDescent="0.3">
      <c r="A986" s="11"/>
      <c r="B986" s="11"/>
      <c r="C986" s="11"/>
      <c r="D986" s="11"/>
      <c r="E986" s="11"/>
      <c r="F986" s="11"/>
    </row>
    <row r="987" spans="1:6" x14ac:dyDescent="0.3">
      <c r="A987" s="11"/>
      <c r="B987" s="11"/>
      <c r="C987" s="11"/>
      <c r="D987" s="11"/>
      <c r="E987" s="11"/>
      <c r="F987" s="11"/>
    </row>
    <row r="988" spans="1:6" x14ac:dyDescent="0.3">
      <c r="A988" s="11"/>
      <c r="B988" s="11"/>
      <c r="C988" s="11"/>
      <c r="D988" s="11"/>
      <c r="E988" s="11"/>
      <c r="F988" s="11"/>
    </row>
    <row r="989" spans="1:6" x14ac:dyDescent="0.3">
      <c r="A989" s="4"/>
      <c r="B989" s="4"/>
      <c r="C989" s="4"/>
      <c r="D989" s="4"/>
      <c r="E989" s="4"/>
      <c r="F989" s="4"/>
    </row>
    <row r="990" spans="1:6" x14ac:dyDescent="0.3">
      <c r="A990" s="11"/>
      <c r="B990" s="11"/>
      <c r="C990" s="11"/>
      <c r="D990" s="11"/>
      <c r="E990" s="11"/>
      <c r="F990" s="11"/>
    </row>
    <row r="991" spans="1:6" x14ac:dyDescent="0.3">
      <c r="A991" s="11"/>
      <c r="B991" s="11"/>
      <c r="C991" s="11"/>
      <c r="D991" s="11"/>
      <c r="E991" s="11"/>
      <c r="F991" s="11"/>
    </row>
    <row r="992" spans="1:6" x14ac:dyDescent="0.3">
      <c r="A992" s="11"/>
      <c r="B992" s="11"/>
      <c r="C992" s="11"/>
      <c r="D992" s="11"/>
      <c r="E992" s="11"/>
      <c r="F992" s="11"/>
    </row>
    <row r="993" spans="1:6" x14ac:dyDescent="0.3">
      <c r="A993" s="4"/>
      <c r="B993" s="4"/>
      <c r="C993" s="4"/>
      <c r="D993" s="4"/>
      <c r="E993" s="4"/>
      <c r="F993" s="4"/>
    </row>
    <row r="994" spans="1:6" x14ac:dyDescent="0.3">
      <c r="A994" s="11"/>
      <c r="B994" s="11"/>
      <c r="C994" s="11"/>
      <c r="D994" s="11"/>
      <c r="E994" s="11"/>
      <c r="F994" s="11"/>
    </row>
    <row r="995" spans="1:6" x14ac:dyDescent="0.3">
      <c r="A995" s="11"/>
      <c r="B995" s="11"/>
      <c r="C995" s="11"/>
      <c r="D995" s="11"/>
      <c r="E995" s="11"/>
      <c r="F995" s="11"/>
    </row>
    <row r="996" spans="1:6" x14ac:dyDescent="0.3">
      <c r="A996" s="11"/>
      <c r="B996" s="11"/>
      <c r="C996" s="11"/>
      <c r="D996" s="11"/>
      <c r="E996" s="11"/>
      <c r="F996" s="11"/>
    </row>
    <row r="997" spans="1:6" x14ac:dyDescent="0.3">
      <c r="A997" s="4"/>
      <c r="B997" s="4"/>
      <c r="C997" s="4"/>
      <c r="D997" s="4"/>
      <c r="E997" s="4"/>
      <c r="F997" s="4"/>
    </row>
    <row r="998" spans="1:6" x14ac:dyDescent="0.3">
      <c r="A998" s="11"/>
      <c r="B998" s="11"/>
      <c r="C998" s="11"/>
      <c r="D998" s="11"/>
      <c r="E998" s="11"/>
      <c r="F998" s="11"/>
    </row>
    <row r="999" spans="1:6" x14ac:dyDescent="0.3">
      <c r="A999" s="11"/>
      <c r="B999" s="11"/>
      <c r="C999" s="11"/>
      <c r="D999" s="11"/>
      <c r="E999" s="11"/>
      <c r="F999" s="11"/>
    </row>
    <row r="1000" spans="1:6" x14ac:dyDescent="0.3">
      <c r="A1000" s="11"/>
      <c r="B1000" s="11"/>
      <c r="C1000" s="11"/>
      <c r="D1000" s="11"/>
      <c r="E1000" s="11"/>
      <c r="F1000" s="11"/>
    </row>
    <row r="1001" spans="1:6" x14ac:dyDescent="0.3">
      <c r="A1001" s="4"/>
      <c r="B1001" s="4"/>
      <c r="C1001" s="4"/>
      <c r="D1001" s="4"/>
      <c r="E1001" s="4"/>
      <c r="F1001" s="4"/>
    </row>
    <row r="1002" spans="1:6" x14ac:dyDescent="0.3">
      <c r="A1002" s="11"/>
      <c r="B1002" s="11"/>
      <c r="C1002" s="11"/>
      <c r="D1002" s="11"/>
      <c r="E1002" s="11"/>
      <c r="F1002" s="11"/>
    </row>
    <row r="1003" spans="1:6" x14ac:dyDescent="0.3">
      <c r="A1003" s="11"/>
      <c r="B1003" s="11"/>
      <c r="C1003" s="11"/>
      <c r="D1003" s="11"/>
      <c r="E1003" s="11"/>
      <c r="F1003" s="11"/>
    </row>
    <row r="1004" spans="1:6" x14ac:dyDescent="0.3">
      <c r="A1004" s="11"/>
      <c r="B1004" s="11"/>
      <c r="C1004" s="11"/>
      <c r="D1004" s="11"/>
      <c r="E1004" s="11"/>
      <c r="F1004" s="11"/>
    </row>
    <row r="1005" spans="1:6" x14ac:dyDescent="0.3">
      <c r="A1005" s="4"/>
      <c r="B1005" s="4"/>
      <c r="C1005" s="4"/>
      <c r="D1005" s="4"/>
      <c r="E1005" s="4"/>
      <c r="F1005" s="4"/>
    </row>
    <row r="1006" spans="1:6" x14ac:dyDescent="0.3">
      <c r="A1006" s="11"/>
      <c r="B1006" s="11"/>
      <c r="C1006" s="11"/>
      <c r="D1006" s="11"/>
      <c r="E1006" s="11"/>
      <c r="F1006" s="11"/>
    </row>
    <row r="1007" spans="1:6" x14ac:dyDescent="0.3">
      <c r="A1007" s="11"/>
      <c r="B1007" s="11"/>
      <c r="C1007" s="11"/>
      <c r="D1007" s="11"/>
      <c r="E1007" s="11"/>
      <c r="F1007" s="11"/>
    </row>
    <row r="1008" spans="1:6" x14ac:dyDescent="0.3">
      <c r="A1008" s="11"/>
      <c r="B1008" s="11"/>
      <c r="C1008" s="11"/>
      <c r="D1008" s="11"/>
      <c r="E1008" s="11"/>
      <c r="F1008" s="11"/>
    </row>
    <row r="1009" spans="1:6" x14ac:dyDescent="0.3">
      <c r="A1009" s="4"/>
      <c r="B1009" s="4"/>
      <c r="C1009" s="4"/>
      <c r="D1009" s="4"/>
      <c r="E1009" s="4"/>
      <c r="F1009" s="4"/>
    </row>
    <row r="1010" spans="1:6" x14ac:dyDescent="0.3">
      <c r="A1010" s="11"/>
      <c r="B1010" s="11"/>
      <c r="C1010" s="11"/>
      <c r="D1010" s="11"/>
      <c r="E1010" s="11"/>
      <c r="F1010" s="11"/>
    </row>
    <row r="1011" spans="1:6" x14ac:dyDescent="0.3">
      <c r="A1011" s="11"/>
      <c r="B1011" s="11"/>
      <c r="C1011" s="11"/>
      <c r="D1011" s="11"/>
      <c r="E1011" s="11"/>
      <c r="F1011" s="11"/>
    </row>
    <row r="1012" spans="1:6" x14ac:dyDescent="0.3">
      <c r="A1012" s="11"/>
      <c r="B1012" s="11"/>
      <c r="C1012" s="11"/>
      <c r="D1012" s="11"/>
      <c r="E1012" s="11"/>
      <c r="F1012" s="11"/>
    </row>
    <row r="1013" spans="1:6" x14ac:dyDescent="0.3">
      <c r="A1013" s="4"/>
      <c r="B1013" s="4"/>
      <c r="C1013" s="4"/>
      <c r="D1013" s="4"/>
      <c r="E1013" s="4"/>
      <c r="F1013" s="4"/>
    </row>
    <row r="1014" spans="1:6" x14ac:dyDescent="0.3">
      <c r="A1014" s="11"/>
      <c r="B1014" s="11"/>
      <c r="C1014" s="11"/>
      <c r="D1014" s="11"/>
      <c r="E1014" s="11"/>
      <c r="F1014" s="11"/>
    </row>
    <row r="1015" spans="1:6" x14ac:dyDescent="0.3">
      <c r="A1015" s="11"/>
      <c r="B1015" s="11"/>
      <c r="C1015" s="11"/>
      <c r="D1015" s="11"/>
      <c r="E1015" s="11"/>
      <c r="F1015" s="11"/>
    </row>
    <row r="1016" spans="1:6" x14ac:dyDescent="0.3">
      <c r="A1016" s="11"/>
      <c r="B1016" s="11"/>
      <c r="C1016" s="11"/>
      <c r="D1016" s="11"/>
      <c r="E1016" s="11"/>
      <c r="F1016" s="4"/>
    </row>
    <row r="1017" spans="1:6" x14ac:dyDescent="0.3">
      <c r="A1017" s="4"/>
      <c r="B1017" s="4"/>
      <c r="C1017" s="4"/>
      <c r="D1017" s="4"/>
      <c r="E1017" s="4"/>
      <c r="F1017" s="4"/>
    </row>
    <row r="1018" spans="1:6" x14ac:dyDescent="0.3">
      <c r="A1018" s="11"/>
      <c r="B1018" s="11"/>
      <c r="C1018" s="11"/>
      <c r="D1018" s="11"/>
      <c r="E1018" s="11"/>
      <c r="F1018" s="11"/>
    </row>
    <row r="1019" spans="1:6" x14ac:dyDescent="0.3">
      <c r="A1019" s="11"/>
      <c r="B1019" s="11"/>
      <c r="C1019" s="11"/>
      <c r="D1019" s="11"/>
      <c r="E1019" s="11"/>
      <c r="F1019" s="11"/>
    </row>
    <row r="1020" spans="1:6" x14ac:dyDescent="0.3">
      <c r="A1020" s="11"/>
      <c r="B1020" s="11"/>
      <c r="C1020" s="11"/>
      <c r="D1020" s="11"/>
      <c r="E1020" s="11"/>
      <c r="F1020" s="11"/>
    </row>
    <row r="1021" spans="1:6" x14ac:dyDescent="0.3">
      <c r="A1021" s="4"/>
      <c r="B1021" s="4"/>
      <c r="C1021" s="4"/>
      <c r="D1021" s="4"/>
      <c r="E1021" s="4"/>
      <c r="F1021" s="4"/>
    </row>
    <row r="1022" spans="1:6" x14ac:dyDescent="0.3">
      <c r="A1022" s="11"/>
      <c r="B1022" s="11"/>
      <c r="C1022" s="11"/>
      <c r="D1022" s="11"/>
      <c r="E1022" s="11"/>
      <c r="F1022" s="11"/>
    </row>
    <row r="1023" spans="1:6" x14ac:dyDescent="0.3">
      <c r="A1023" s="11"/>
      <c r="B1023" s="11"/>
      <c r="C1023" s="11"/>
      <c r="D1023" s="11"/>
      <c r="E1023" s="11"/>
      <c r="F1023" s="11"/>
    </row>
    <row r="1024" spans="1:6" x14ac:dyDescent="0.3">
      <c r="A1024" s="11"/>
      <c r="B1024" s="11"/>
      <c r="C1024" s="11"/>
      <c r="D1024" s="11"/>
      <c r="E1024" s="11"/>
      <c r="F1024" s="11"/>
    </row>
    <row r="1025" spans="1:6" x14ac:dyDescent="0.3">
      <c r="A1025" s="4"/>
      <c r="B1025" s="4"/>
      <c r="C1025" s="4"/>
      <c r="D1025" s="4"/>
      <c r="E1025" s="4"/>
      <c r="F1025" s="4"/>
    </row>
    <row r="1026" spans="1:6" x14ac:dyDescent="0.3">
      <c r="A1026" s="11"/>
      <c r="B1026" s="11"/>
      <c r="C1026" s="11"/>
      <c r="D1026" s="11"/>
      <c r="E1026" s="11"/>
      <c r="F1026" s="11"/>
    </row>
    <row r="1027" spans="1:6" x14ac:dyDescent="0.3">
      <c r="A1027" s="11"/>
      <c r="B1027" s="11"/>
      <c r="C1027" s="11"/>
      <c r="D1027" s="11"/>
      <c r="E1027" s="11"/>
      <c r="F1027" s="11"/>
    </row>
    <row r="1028" spans="1:6" x14ac:dyDescent="0.3">
      <c r="A1028" s="11"/>
      <c r="B1028" s="11"/>
      <c r="C1028" s="11"/>
      <c r="D1028" s="11"/>
      <c r="E1028" s="11"/>
      <c r="F1028" s="11"/>
    </row>
    <row r="1029" spans="1:6" x14ac:dyDescent="0.3">
      <c r="A1029" s="4"/>
      <c r="B1029" s="4"/>
      <c r="C1029" s="4"/>
      <c r="D1029" s="4"/>
      <c r="E1029" s="4"/>
      <c r="F1029" s="4"/>
    </row>
    <row r="1030" spans="1:6" x14ac:dyDescent="0.3">
      <c r="A1030" s="11"/>
      <c r="B1030" s="11"/>
      <c r="C1030" s="11"/>
      <c r="D1030" s="11"/>
      <c r="E1030" s="11"/>
      <c r="F1030" s="11"/>
    </row>
    <row r="1031" spans="1:6" x14ac:dyDescent="0.3">
      <c r="A1031" s="11"/>
      <c r="B1031" s="11"/>
      <c r="C1031" s="11"/>
      <c r="D1031" s="11"/>
      <c r="E1031" s="11"/>
      <c r="F1031" s="11"/>
    </row>
    <row r="1032" spans="1:6" x14ac:dyDescent="0.3">
      <c r="A1032" s="11"/>
      <c r="B1032" s="11"/>
      <c r="C1032" s="11"/>
      <c r="D1032" s="11"/>
      <c r="E1032" s="11"/>
      <c r="F1032" s="11"/>
    </row>
    <row r="1033" spans="1:6" x14ac:dyDescent="0.3">
      <c r="A1033" s="4"/>
      <c r="B1033" s="4"/>
      <c r="C1033" s="4"/>
      <c r="D1033" s="4"/>
      <c r="E1033" s="4"/>
      <c r="F1033" s="4"/>
    </row>
    <row r="1034" spans="1:6" x14ac:dyDescent="0.3">
      <c r="A1034" s="11"/>
      <c r="B1034" s="11"/>
      <c r="C1034" s="11"/>
      <c r="D1034" s="11"/>
      <c r="E1034" s="11"/>
      <c r="F1034" s="11"/>
    </row>
    <row r="1035" spans="1:6" x14ac:dyDescent="0.3">
      <c r="A1035" s="11"/>
      <c r="B1035" s="11"/>
      <c r="C1035" s="11"/>
      <c r="D1035" s="11"/>
      <c r="E1035" s="11"/>
      <c r="F1035" s="11"/>
    </row>
    <row r="1036" spans="1:6" x14ac:dyDescent="0.3">
      <c r="A1036" s="11"/>
      <c r="B1036" s="11"/>
      <c r="C1036" s="11"/>
      <c r="D1036" s="11"/>
      <c r="E1036" s="11"/>
      <c r="F1036" s="11"/>
    </row>
    <row r="1037" spans="1:6" x14ac:dyDescent="0.3">
      <c r="A1037" s="4"/>
      <c r="B1037" s="4"/>
      <c r="C1037" s="4"/>
      <c r="D1037" s="4"/>
      <c r="E1037" s="4"/>
      <c r="F1037" s="4"/>
    </row>
    <row r="1038" spans="1:6" x14ac:dyDescent="0.3">
      <c r="A1038" s="11"/>
      <c r="B1038" s="11"/>
      <c r="C1038" s="11"/>
      <c r="D1038" s="11"/>
      <c r="E1038" s="11"/>
      <c r="F1038" s="11"/>
    </row>
    <row r="1039" spans="1:6" x14ac:dyDescent="0.3">
      <c r="A1039" s="11"/>
      <c r="B1039" s="11"/>
      <c r="C1039" s="11"/>
      <c r="D1039" s="11"/>
      <c r="E1039" s="11"/>
      <c r="F1039" s="11"/>
    </row>
    <row r="1040" spans="1:6" x14ac:dyDescent="0.3">
      <c r="A1040" s="11"/>
      <c r="B1040" s="11"/>
      <c r="C1040" s="11"/>
      <c r="D1040" s="11"/>
      <c r="E1040" s="11"/>
      <c r="F1040" s="11"/>
    </row>
    <row r="1041" spans="1:6" x14ac:dyDescent="0.3">
      <c r="A1041" s="4"/>
      <c r="B1041" s="4"/>
      <c r="C1041" s="4"/>
      <c r="D1041" s="4"/>
      <c r="E1041" s="4"/>
      <c r="F1041" s="4"/>
    </row>
    <row r="1042" spans="1:6" x14ac:dyDescent="0.3">
      <c r="A1042" s="11"/>
      <c r="B1042" s="11"/>
      <c r="C1042" s="11"/>
      <c r="D1042" s="11"/>
      <c r="E1042" s="11"/>
      <c r="F1042" s="11"/>
    </row>
    <row r="1043" spans="1:6" x14ac:dyDescent="0.3">
      <c r="A1043" s="11"/>
      <c r="B1043" s="11"/>
      <c r="C1043" s="11"/>
      <c r="D1043" s="11"/>
      <c r="E1043" s="11"/>
      <c r="F1043" s="11"/>
    </row>
    <row r="1044" spans="1:6" x14ac:dyDescent="0.3">
      <c r="A1044" s="11"/>
      <c r="B1044" s="11"/>
      <c r="C1044" s="11"/>
      <c r="D1044" s="11"/>
      <c r="E1044" s="11"/>
      <c r="F1044" s="11"/>
    </row>
    <row r="1045" spans="1:6" x14ac:dyDescent="0.3">
      <c r="A1045" s="4"/>
      <c r="B1045" s="4"/>
      <c r="C1045" s="4"/>
      <c r="D1045" s="4"/>
      <c r="E1045" s="4"/>
      <c r="F1045" s="4"/>
    </row>
    <row r="1046" spans="1:6" x14ac:dyDescent="0.3">
      <c r="A1046" s="11"/>
      <c r="B1046" s="11"/>
      <c r="C1046" s="11"/>
      <c r="D1046" s="11"/>
      <c r="E1046" s="11"/>
      <c r="F1046" s="11"/>
    </row>
    <row r="1047" spans="1:6" x14ac:dyDescent="0.3">
      <c r="A1047" s="11"/>
      <c r="B1047" s="11"/>
      <c r="C1047" s="11"/>
      <c r="D1047" s="11"/>
      <c r="E1047" s="11"/>
      <c r="F1047" s="11"/>
    </row>
    <row r="1048" spans="1:6" x14ac:dyDescent="0.3">
      <c r="A1048" s="11"/>
      <c r="B1048" s="11"/>
      <c r="C1048" s="11"/>
      <c r="D1048" s="11"/>
      <c r="E1048" s="11"/>
      <c r="F1048" s="11"/>
    </row>
    <row r="1049" spans="1:6" x14ac:dyDescent="0.3">
      <c r="A1049" s="4"/>
      <c r="B1049" s="4"/>
      <c r="C1049" s="4"/>
      <c r="D1049" s="4"/>
      <c r="E1049" s="4"/>
      <c r="F1049" s="4"/>
    </row>
    <row r="1050" spans="1:6" x14ac:dyDescent="0.3">
      <c r="A1050" s="11"/>
      <c r="B1050" s="11"/>
      <c r="C1050" s="11"/>
      <c r="D1050" s="11"/>
      <c r="E1050" s="11"/>
      <c r="F1050" s="11"/>
    </row>
    <row r="1051" spans="1:6" x14ac:dyDescent="0.3">
      <c r="A1051" s="11"/>
      <c r="B1051" s="11"/>
      <c r="C1051" s="11"/>
      <c r="D1051" s="11"/>
      <c r="E1051" s="11"/>
      <c r="F1051" s="11"/>
    </row>
    <row r="1052" spans="1:6" x14ac:dyDescent="0.3">
      <c r="A1052" s="11"/>
      <c r="B1052" s="11"/>
      <c r="C1052" s="11"/>
      <c r="D1052" s="11"/>
      <c r="E1052" s="11"/>
      <c r="F1052" s="11"/>
    </row>
    <row r="1053" spans="1:6" x14ac:dyDescent="0.3">
      <c r="A1053" s="4"/>
      <c r="B1053" s="4"/>
      <c r="C1053" s="4"/>
      <c r="D1053" s="4"/>
      <c r="E1053" s="4"/>
      <c r="F1053" s="4"/>
    </row>
    <row r="1054" spans="1:6" x14ac:dyDescent="0.3">
      <c r="A1054" s="11"/>
      <c r="B1054" s="11"/>
      <c r="C1054" s="11"/>
      <c r="D1054" s="11"/>
      <c r="E1054" s="11"/>
      <c r="F1054" s="11"/>
    </row>
    <row r="1055" spans="1:6" x14ac:dyDescent="0.3">
      <c r="A1055" s="11"/>
      <c r="B1055" s="11"/>
      <c r="C1055" s="11"/>
      <c r="D1055" s="11"/>
      <c r="E1055" s="11"/>
      <c r="F1055" s="11"/>
    </row>
    <row r="1056" spans="1:6" x14ac:dyDescent="0.3">
      <c r="A1056" s="11"/>
      <c r="B1056" s="11"/>
      <c r="C1056" s="11"/>
      <c r="D1056" s="11"/>
      <c r="E1056" s="11"/>
      <c r="F1056" s="11"/>
    </row>
    <row r="1057" spans="1:6" x14ac:dyDescent="0.3">
      <c r="A1057" s="4"/>
      <c r="B1057" s="4"/>
      <c r="C1057" s="4"/>
      <c r="D1057" s="4"/>
      <c r="E1057" s="4"/>
      <c r="F1057" s="4"/>
    </row>
    <row r="1058" spans="1:6" x14ac:dyDescent="0.3">
      <c r="A1058" s="11"/>
      <c r="B1058" s="11"/>
      <c r="C1058" s="11"/>
      <c r="D1058" s="11"/>
      <c r="E1058" s="11"/>
      <c r="F1058" s="11"/>
    </row>
    <row r="1059" spans="1:6" x14ac:dyDescent="0.3">
      <c r="A1059" s="11"/>
      <c r="B1059" s="11"/>
      <c r="C1059" s="11"/>
      <c r="D1059" s="11"/>
      <c r="E1059" s="11"/>
      <c r="F1059" s="11"/>
    </row>
    <row r="1060" spans="1:6" x14ac:dyDescent="0.3">
      <c r="A1060" s="11"/>
      <c r="B1060" s="11"/>
      <c r="C1060" s="11"/>
      <c r="D1060" s="11"/>
      <c r="E1060" s="11"/>
      <c r="F1060" s="11"/>
    </row>
    <row r="1061" spans="1:6" x14ac:dyDescent="0.3">
      <c r="A1061" s="4"/>
      <c r="B1061" s="4"/>
      <c r="C1061" s="4"/>
      <c r="D1061" s="4"/>
      <c r="E1061" s="4"/>
      <c r="F1061" s="4"/>
    </row>
    <row r="1062" spans="1:6" x14ac:dyDescent="0.3">
      <c r="A1062" s="11"/>
      <c r="B1062" s="11"/>
      <c r="C1062" s="11"/>
      <c r="D1062" s="11"/>
      <c r="E1062" s="11"/>
      <c r="F1062" s="11"/>
    </row>
    <row r="1063" spans="1:6" x14ac:dyDescent="0.3">
      <c r="A1063" s="11"/>
      <c r="B1063" s="11"/>
      <c r="C1063" s="11"/>
      <c r="D1063" s="11"/>
      <c r="E1063" s="11"/>
      <c r="F1063" s="11"/>
    </row>
    <row r="1064" spans="1:6" x14ac:dyDescent="0.3">
      <c r="A1064" s="11"/>
      <c r="B1064" s="11"/>
      <c r="C1064" s="11"/>
      <c r="D1064" s="11"/>
      <c r="E1064" s="11"/>
      <c r="F1064" s="4"/>
    </row>
    <row r="1065" spans="1:6" x14ac:dyDescent="0.3">
      <c r="A1065" s="4"/>
      <c r="B1065" s="4"/>
      <c r="C1065" s="4"/>
      <c r="D1065" s="4"/>
      <c r="E1065" s="4"/>
      <c r="F1065" s="4"/>
    </row>
    <row r="1066" spans="1:6" x14ac:dyDescent="0.3">
      <c r="A1066" s="11"/>
      <c r="B1066" s="11"/>
      <c r="C1066" s="11"/>
      <c r="D1066" s="11"/>
      <c r="E1066" s="11"/>
      <c r="F1066" s="11"/>
    </row>
    <row r="1067" spans="1:6" x14ac:dyDescent="0.3">
      <c r="A1067" s="11"/>
      <c r="B1067" s="11"/>
      <c r="C1067" s="11"/>
      <c r="D1067" s="11"/>
      <c r="E1067" s="11"/>
      <c r="F1067" s="11"/>
    </row>
    <row r="1068" spans="1:6" x14ac:dyDescent="0.3">
      <c r="A1068" s="11"/>
      <c r="B1068" s="11"/>
      <c r="C1068" s="11"/>
      <c r="D1068" s="11"/>
      <c r="E1068" s="11"/>
      <c r="F1068" s="11"/>
    </row>
    <row r="1069" spans="1:6" x14ac:dyDescent="0.3">
      <c r="A1069" s="4"/>
      <c r="B1069" s="4"/>
      <c r="C1069" s="4"/>
      <c r="D1069" s="4"/>
      <c r="E1069" s="4"/>
      <c r="F1069" s="4"/>
    </row>
    <row r="1070" spans="1:6" x14ac:dyDescent="0.3">
      <c r="A1070" s="11"/>
      <c r="B1070" s="11"/>
      <c r="C1070" s="11"/>
      <c r="D1070" s="11"/>
      <c r="E1070" s="11"/>
      <c r="F1070" s="11"/>
    </row>
    <row r="1071" spans="1:6" x14ac:dyDescent="0.3">
      <c r="A1071" s="11"/>
      <c r="B1071" s="11"/>
      <c r="C1071" s="11"/>
      <c r="D1071" s="11"/>
      <c r="E1071" s="11"/>
      <c r="F1071" s="11"/>
    </row>
    <row r="1072" spans="1:6" x14ac:dyDescent="0.3">
      <c r="A1072" s="11"/>
      <c r="B1072" s="11"/>
      <c r="C1072" s="11"/>
      <c r="D1072" s="11"/>
      <c r="E1072" s="11"/>
      <c r="F1072" s="11"/>
    </row>
    <row r="1073" spans="1:6" x14ac:dyDescent="0.3">
      <c r="A1073" s="4"/>
      <c r="B1073" s="4"/>
      <c r="C1073" s="4"/>
      <c r="D1073" s="4"/>
      <c r="E1073" s="4"/>
      <c r="F1073" s="4"/>
    </row>
    <row r="1074" spans="1:6" x14ac:dyDescent="0.3">
      <c r="A1074" s="11"/>
      <c r="B1074" s="11"/>
      <c r="C1074" s="11"/>
      <c r="D1074" s="11"/>
      <c r="E1074" s="11"/>
      <c r="F1074" s="11"/>
    </row>
    <row r="1075" spans="1:6" x14ac:dyDescent="0.3">
      <c r="A1075" s="11"/>
      <c r="B1075" s="11"/>
      <c r="C1075" s="11"/>
      <c r="D1075" s="11"/>
      <c r="E1075" s="11"/>
      <c r="F1075" s="11"/>
    </row>
    <row r="1076" spans="1:6" x14ac:dyDescent="0.3">
      <c r="A1076" s="11"/>
      <c r="B1076" s="11"/>
      <c r="C1076" s="11"/>
      <c r="D1076" s="11"/>
      <c r="E1076" s="11"/>
      <c r="F1076" s="11"/>
    </row>
    <row r="1077" spans="1:6" x14ac:dyDescent="0.3">
      <c r="A1077" s="4"/>
      <c r="B1077" s="4"/>
      <c r="C1077" s="4"/>
      <c r="D1077" s="4"/>
      <c r="E1077" s="4"/>
      <c r="F1077" s="4"/>
    </row>
    <row r="1078" spans="1:6" x14ac:dyDescent="0.3">
      <c r="A1078" s="11"/>
      <c r="B1078" s="11"/>
      <c r="C1078" s="11"/>
      <c r="D1078" s="11"/>
      <c r="E1078" s="11"/>
      <c r="F1078" s="11"/>
    </row>
    <row r="1079" spans="1:6" x14ac:dyDescent="0.3">
      <c r="A1079" s="11"/>
      <c r="B1079" s="11"/>
      <c r="C1079" s="11"/>
      <c r="D1079" s="11"/>
      <c r="E1079" s="11"/>
      <c r="F1079" s="11"/>
    </row>
    <row r="1080" spans="1:6" x14ac:dyDescent="0.3">
      <c r="A1080" s="11"/>
      <c r="B1080" s="11"/>
      <c r="C1080" s="11"/>
      <c r="D1080" s="11"/>
      <c r="E1080" s="11"/>
      <c r="F1080" s="11"/>
    </row>
    <row r="1081" spans="1:6" x14ac:dyDescent="0.3">
      <c r="A1081" s="4"/>
      <c r="B1081" s="4"/>
      <c r="C1081" s="4"/>
      <c r="D1081" s="4"/>
      <c r="E1081" s="4"/>
      <c r="F1081" s="4"/>
    </row>
    <row r="1082" spans="1:6" x14ac:dyDescent="0.3">
      <c r="A1082" s="11"/>
      <c r="B1082" s="11"/>
      <c r="C1082" s="11"/>
      <c r="D1082" s="11"/>
      <c r="E1082" s="11"/>
      <c r="F1082" s="11"/>
    </row>
    <row r="1083" spans="1:6" x14ac:dyDescent="0.3">
      <c r="A1083" s="11"/>
      <c r="B1083" s="11"/>
      <c r="C1083" s="11"/>
      <c r="D1083" s="11"/>
      <c r="E1083" s="11"/>
      <c r="F1083" s="11"/>
    </row>
    <row r="1084" spans="1:6" x14ac:dyDescent="0.3">
      <c r="A1084" s="11"/>
      <c r="B1084" s="11"/>
      <c r="C1084" s="11"/>
      <c r="D1084" s="11"/>
      <c r="E1084" s="11"/>
      <c r="F1084" s="11"/>
    </row>
    <row r="1085" spans="1:6" x14ac:dyDescent="0.3">
      <c r="A1085" s="4"/>
      <c r="B1085" s="4"/>
      <c r="C1085" s="4"/>
      <c r="D1085" s="4"/>
      <c r="E1085" s="4"/>
      <c r="F1085" s="4"/>
    </row>
    <row r="1086" spans="1:6" x14ac:dyDescent="0.3">
      <c r="A1086" s="11"/>
      <c r="B1086" s="11"/>
      <c r="C1086" s="11"/>
      <c r="D1086" s="11"/>
      <c r="E1086" s="11"/>
      <c r="F1086" s="11"/>
    </row>
    <row r="1087" spans="1:6" x14ac:dyDescent="0.3">
      <c r="A1087" s="11"/>
      <c r="B1087" s="11"/>
      <c r="C1087" s="11"/>
      <c r="D1087" s="11"/>
      <c r="E1087" s="11"/>
      <c r="F1087" s="11"/>
    </row>
    <row r="1088" spans="1:6" x14ac:dyDescent="0.3">
      <c r="A1088" s="11"/>
      <c r="B1088" s="11"/>
      <c r="C1088" s="11"/>
      <c r="D1088" s="11"/>
      <c r="E1088" s="11"/>
      <c r="F1088" s="11"/>
    </row>
    <row r="1089" spans="1:6" x14ac:dyDescent="0.3">
      <c r="A1089" s="4"/>
      <c r="B1089" s="4"/>
      <c r="C1089" s="4"/>
      <c r="D1089" s="4"/>
      <c r="E1089" s="4"/>
      <c r="F1089" s="4"/>
    </row>
    <row r="1090" spans="1:6" x14ac:dyDescent="0.3">
      <c r="A1090" s="11"/>
      <c r="B1090" s="11"/>
      <c r="C1090" s="11"/>
      <c r="D1090" s="11"/>
      <c r="E1090" s="11"/>
      <c r="F1090" s="11"/>
    </row>
    <row r="1091" spans="1:6" x14ac:dyDescent="0.3">
      <c r="A1091" s="11"/>
      <c r="B1091" s="11"/>
      <c r="C1091" s="11"/>
      <c r="D1091" s="11"/>
      <c r="E1091" s="11"/>
      <c r="F1091" s="11"/>
    </row>
    <row r="1092" spans="1:6" x14ac:dyDescent="0.3">
      <c r="A1092" s="11"/>
      <c r="B1092" s="11"/>
      <c r="C1092" s="11"/>
      <c r="D1092" s="11"/>
      <c r="E1092" s="11"/>
      <c r="F1092" s="11"/>
    </row>
    <row r="1093" spans="1:6" x14ac:dyDescent="0.3">
      <c r="A1093" s="4"/>
      <c r="B1093" s="4"/>
      <c r="C1093" s="4"/>
      <c r="D1093" s="4"/>
      <c r="E1093" s="4"/>
      <c r="F1093" s="4"/>
    </row>
    <row r="1094" spans="1:6" x14ac:dyDescent="0.3">
      <c r="A1094" s="11"/>
      <c r="B1094" s="11"/>
      <c r="C1094" s="11"/>
      <c r="D1094" s="11"/>
      <c r="E1094" s="11"/>
      <c r="F1094" s="11"/>
    </row>
    <row r="1095" spans="1:6" x14ac:dyDescent="0.3">
      <c r="A1095" s="11"/>
      <c r="B1095" s="11"/>
      <c r="C1095" s="11"/>
      <c r="D1095" s="11"/>
      <c r="E1095" s="11"/>
      <c r="F1095" s="11"/>
    </row>
    <row r="1096" spans="1:6" x14ac:dyDescent="0.3">
      <c r="A1096" s="11"/>
      <c r="B1096" s="11"/>
      <c r="C1096" s="11"/>
      <c r="D1096" s="11"/>
      <c r="E1096" s="11"/>
      <c r="F1096" s="11"/>
    </row>
    <row r="1097" spans="1:6" x14ac:dyDescent="0.3">
      <c r="A1097" s="4"/>
      <c r="B1097" s="4"/>
      <c r="C1097" s="4"/>
      <c r="D1097" s="4"/>
      <c r="E1097" s="4"/>
      <c r="F1097" s="4"/>
    </row>
    <row r="1098" spans="1:6" x14ac:dyDescent="0.3">
      <c r="A1098" s="11"/>
      <c r="B1098" s="11"/>
      <c r="C1098" s="11"/>
      <c r="D1098" s="11"/>
      <c r="E1098" s="11"/>
      <c r="F1098" s="11"/>
    </row>
    <row r="1099" spans="1:6" x14ac:dyDescent="0.3">
      <c r="A1099" s="11"/>
      <c r="B1099" s="11"/>
      <c r="C1099" s="11"/>
      <c r="D1099" s="11"/>
      <c r="E1099" s="11"/>
      <c r="F1099" s="11"/>
    </row>
    <row r="1100" spans="1:6" x14ac:dyDescent="0.3">
      <c r="A1100" s="11"/>
      <c r="B1100" s="11"/>
      <c r="C1100" s="11"/>
      <c r="D1100" s="11"/>
      <c r="E1100" s="11"/>
      <c r="F1100" s="11"/>
    </row>
    <row r="1101" spans="1:6" x14ac:dyDescent="0.3">
      <c r="A1101" s="4"/>
      <c r="B1101" s="4"/>
      <c r="C1101" s="4"/>
      <c r="D1101" s="4"/>
      <c r="E1101" s="4"/>
      <c r="F1101" s="4"/>
    </row>
    <row r="1102" spans="1:6" x14ac:dyDescent="0.3">
      <c r="A1102" s="11"/>
      <c r="B1102" s="11"/>
      <c r="C1102" s="11"/>
      <c r="D1102" s="11"/>
      <c r="E1102" s="11"/>
      <c r="F1102" s="11"/>
    </row>
    <row r="1103" spans="1:6" x14ac:dyDescent="0.3">
      <c r="A1103" s="11"/>
      <c r="B1103" s="11"/>
      <c r="C1103" s="11"/>
      <c r="D1103" s="11"/>
      <c r="E1103" s="11"/>
      <c r="F1103" s="11"/>
    </row>
    <row r="1104" spans="1:6" x14ac:dyDescent="0.3">
      <c r="A1104" s="11"/>
      <c r="B1104" s="11"/>
      <c r="C1104" s="11"/>
      <c r="D1104" s="11"/>
      <c r="E1104" s="11"/>
      <c r="F1104" s="11"/>
    </row>
    <row r="1105" spans="1:6" x14ac:dyDescent="0.3">
      <c r="A1105" s="4"/>
      <c r="B1105" s="4"/>
      <c r="C1105" s="4"/>
      <c r="D1105" s="4"/>
      <c r="E1105" s="4"/>
      <c r="F1105" s="4"/>
    </row>
    <row r="1106" spans="1:6" x14ac:dyDescent="0.3">
      <c r="A1106" s="11"/>
      <c r="B1106" s="11"/>
      <c r="C1106" s="11"/>
      <c r="D1106" s="11"/>
      <c r="E1106" s="11"/>
      <c r="F1106" s="11"/>
    </row>
    <row r="1107" spans="1:6" x14ac:dyDescent="0.3">
      <c r="A1107" s="11"/>
      <c r="B1107" s="11"/>
      <c r="C1107" s="11"/>
      <c r="D1107" s="11"/>
      <c r="E1107" s="11"/>
      <c r="F1107" s="11"/>
    </row>
    <row r="1108" spans="1:6" x14ac:dyDescent="0.3">
      <c r="A1108" s="11"/>
      <c r="B1108" s="11"/>
      <c r="C1108" s="11"/>
      <c r="D1108" s="11"/>
      <c r="E1108" s="11"/>
      <c r="F1108" s="11"/>
    </row>
    <row r="1109" spans="1:6" x14ac:dyDescent="0.3">
      <c r="A1109" s="4"/>
      <c r="B1109" s="4"/>
      <c r="C1109" s="4"/>
      <c r="D1109" s="4"/>
      <c r="E1109" s="4"/>
      <c r="F1109" s="4"/>
    </row>
    <row r="1110" spans="1:6" x14ac:dyDescent="0.3">
      <c r="A1110" s="11"/>
      <c r="B1110" s="11"/>
      <c r="C1110" s="11"/>
      <c r="D1110" s="11"/>
      <c r="E1110" s="11"/>
      <c r="F1110" s="11"/>
    </row>
    <row r="1111" spans="1:6" x14ac:dyDescent="0.3">
      <c r="A1111" s="11"/>
      <c r="B1111" s="11"/>
      <c r="C1111" s="11"/>
      <c r="D1111" s="11"/>
      <c r="E1111" s="11"/>
      <c r="F1111" s="11"/>
    </row>
    <row r="1112" spans="1:6" x14ac:dyDescent="0.3">
      <c r="A1112" s="11"/>
      <c r="B1112" s="11"/>
      <c r="C1112" s="11"/>
      <c r="D1112" s="11"/>
      <c r="E1112" s="11"/>
      <c r="F1112" s="4"/>
    </row>
    <row r="1113" spans="1:6" x14ac:dyDescent="0.3">
      <c r="A1113" s="4"/>
      <c r="B1113" s="4"/>
      <c r="C1113" s="4"/>
      <c r="D1113" s="4"/>
      <c r="E1113" s="4"/>
      <c r="F1113" s="4"/>
    </row>
    <row r="1114" spans="1:6" x14ac:dyDescent="0.3">
      <c r="A1114" s="11"/>
      <c r="B1114" s="11"/>
      <c r="C1114" s="11"/>
      <c r="D1114" s="11"/>
      <c r="E1114" s="11"/>
      <c r="F1114" s="11"/>
    </row>
    <row r="1115" spans="1:6" x14ac:dyDescent="0.3">
      <c r="A1115" s="11"/>
      <c r="B1115" s="11"/>
      <c r="C1115" s="11"/>
      <c r="D1115" s="11"/>
      <c r="E1115" s="11"/>
      <c r="F1115" s="11"/>
    </row>
    <row r="1116" spans="1:6" x14ac:dyDescent="0.3">
      <c r="A1116" s="11"/>
      <c r="B1116" s="11"/>
      <c r="C1116" s="11"/>
      <c r="D1116" s="11"/>
      <c r="E1116" s="11"/>
      <c r="F1116" s="11"/>
    </row>
    <row r="1117" spans="1:6" x14ac:dyDescent="0.3">
      <c r="A1117" s="4"/>
      <c r="B1117" s="4"/>
      <c r="C1117" s="4"/>
      <c r="D1117" s="4"/>
      <c r="E1117" s="4"/>
      <c r="F1117" s="4"/>
    </row>
    <row r="1118" spans="1:6" x14ac:dyDescent="0.3">
      <c r="A1118" s="11"/>
      <c r="B1118" s="11"/>
      <c r="C1118" s="11"/>
      <c r="D1118" s="11"/>
      <c r="E1118" s="11"/>
      <c r="F1118" s="11"/>
    </row>
    <row r="1119" spans="1:6" x14ac:dyDescent="0.3">
      <c r="A1119" s="11"/>
      <c r="B1119" s="11"/>
      <c r="C1119" s="11"/>
      <c r="D1119" s="11"/>
      <c r="E1119" s="11"/>
      <c r="F1119" s="11"/>
    </row>
    <row r="1120" spans="1:6" x14ac:dyDescent="0.3">
      <c r="A1120" s="11"/>
      <c r="B1120" s="11"/>
      <c r="C1120" s="11"/>
      <c r="D1120" s="11"/>
      <c r="E1120" s="11"/>
      <c r="F1120" s="11"/>
    </row>
    <row r="1121" spans="1:6" x14ac:dyDescent="0.3">
      <c r="A1121" s="4"/>
      <c r="B1121" s="4"/>
      <c r="C1121" s="4"/>
      <c r="D1121" s="4"/>
      <c r="E1121" s="4"/>
      <c r="F1121" s="4"/>
    </row>
    <row r="1122" spans="1:6" x14ac:dyDescent="0.3">
      <c r="A1122" s="11"/>
      <c r="B1122" s="11"/>
      <c r="C1122" s="11"/>
      <c r="D1122" s="11"/>
      <c r="E1122" s="11"/>
      <c r="F1122" s="11"/>
    </row>
    <row r="1123" spans="1:6" x14ac:dyDescent="0.3">
      <c r="A1123" s="11"/>
      <c r="B1123" s="11"/>
      <c r="C1123" s="11"/>
      <c r="D1123" s="11"/>
      <c r="E1123" s="11"/>
      <c r="F1123" s="11"/>
    </row>
    <row r="1124" spans="1:6" x14ac:dyDescent="0.3">
      <c r="A1124" s="11"/>
      <c r="B1124" s="11"/>
      <c r="C1124" s="11"/>
      <c r="D1124" s="11"/>
      <c r="E1124" s="11"/>
      <c r="F1124" s="11"/>
    </row>
    <row r="1125" spans="1:6" x14ac:dyDescent="0.3">
      <c r="A1125" s="4"/>
      <c r="B1125" s="4"/>
      <c r="C1125" s="4"/>
      <c r="D1125" s="4"/>
      <c r="E1125" s="4"/>
      <c r="F1125" s="4"/>
    </row>
    <row r="1126" spans="1:6" x14ac:dyDescent="0.3">
      <c r="A1126" s="11"/>
      <c r="B1126" s="11"/>
      <c r="C1126" s="11"/>
      <c r="D1126" s="11"/>
      <c r="E1126" s="11"/>
      <c r="F1126" s="11"/>
    </row>
    <row r="1127" spans="1:6" x14ac:dyDescent="0.3">
      <c r="A1127" s="11"/>
      <c r="B1127" s="11"/>
      <c r="C1127" s="11"/>
      <c r="D1127" s="11"/>
      <c r="E1127" s="11"/>
      <c r="F1127" s="11"/>
    </row>
    <row r="1128" spans="1:6" x14ac:dyDescent="0.3">
      <c r="A1128" s="11"/>
      <c r="B1128" s="11"/>
      <c r="C1128" s="11"/>
      <c r="D1128" s="11"/>
      <c r="E1128" s="11"/>
      <c r="F1128" s="11"/>
    </row>
    <row r="1129" spans="1:6" x14ac:dyDescent="0.3">
      <c r="A1129" s="4"/>
      <c r="B1129" s="4"/>
      <c r="C1129" s="4"/>
      <c r="D1129" s="4"/>
      <c r="E1129" s="4"/>
      <c r="F1129" s="4"/>
    </row>
    <row r="1130" spans="1:6" x14ac:dyDescent="0.3">
      <c r="A1130" s="11"/>
      <c r="B1130" s="11"/>
      <c r="C1130" s="11"/>
      <c r="D1130" s="11"/>
      <c r="E1130" s="11"/>
      <c r="F1130" s="11"/>
    </row>
    <row r="1131" spans="1:6" x14ac:dyDescent="0.3">
      <c r="A1131" s="11"/>
      <c r="B1131" s="11"/>
      <c r="C1131" s="11"/>
      <c r="D1131" s="11"/>
      <c r="E1131" s="11"/>
      <c r="F1131" s="11"/>
    </row>
    <row r="1132" spans="1:6" x14ac:dyDescent="0.3">
      <c r="A1132" s="11"/>
      <c r="B1132" s="11"/>
      <c r="C1132" s="11"/>
      <c r="D1132" s="11"/>
      <c r="E1132" s="11"/>
      <c r="F1132" s="11"/>
    </row>
    <row r="1133" spans="1:6" x14ac:dyDescent="0.3">
      <c r="A1133" s="4"/>
      <c r="B1133" s="4"/>
      <c r="C1133" s="4"/>
      <c r="D1133" s="4"/>
      <c r="E1133" s="4"/>
      <c r="F1133" s="4"/>
    </row>
    <row r="1134" spans="1:6" x14ac:dyDescent="0.3">
      <c r="A1134" s="11"/>
      <c r="B1134" s="11"/>
      <c r="C1134" s="11"/>
      <c r="D1134" s="11"/>
      <c r="E1134" s="11"/>
      <c r="F1134" s="11"/>
    </row>
    <row r="1135" spans="1:6" x14ac:dyDescent="0.3">
      <c r="A1135" s="11"/>
      <c r="B1135" s="11"/>
      <c r="C1135" s="11"/>
      <c r="D1135" s="11"/>
      <c r="E1135" s="11"/>
      <c r="F1135" s="11"/>
    </row>
    <row r="1136" spans="1:6" x14ac:dyDescent="0.3">
      <c r="A1136" s="11"/>
      <c r="B1136" s="11"/>
      <c r="C1136" s="11"/>
      <c r="D1136" s="11"/>
      <c r="E1136" s="11"/>
      <c r="F1136" s="11"/>
    </row>
    <row r="1137" spans="1:6" x14ac:dyDescent="0.3">
      <c r="A1137" s="4"/>
      <c r="B1137" s="4"/>
      <c r="C1137" s="4"/>
      <c r="D1137" s="4"/>
      <c r="E1137" s="4"/>
      <c r="F1137" s="4"/>
    </row>
    <row r="1138" spans="1:6" x14ac:dyDescent="0.3">
      <c r="A1138" s="11"/>
      <c r="B1138" s="11"/>
      <c r="C1138" s="11"/>
      <c r="D1138" s="11"/>
      <c r="E1138" s="11"/>
      <c r="F1138" s="11"/>
    </row>
    <row r="1139" spans="1:6" x14ac:dyDescent="0.3">
      <c r="A1139" s="11"/>
      <c r="B1139" s="11"/>
      <c r="C1139" s="11"/>
      <c r="D1139" s="11"/>
      <c r="E1139" s="11"/>
      <c r="F1139" s="11"/>
    </row>
    <row r="1140" spans="1:6" x14ac:dyDescent="0.3">
      <c r="A1140" s="11"/>
      <c r="B1140" s="11"/>
      <c r="C1140" s="11"/>
      <c r="D1140" s="11"/>
      <c r="E1140" s="11"/>
      <c r="F1140" s="11"/>
    </row>
    <row r="1141" spans="1:6" x14ac:dyDescent="0.3">
      <c r="A1141" s="4"/>
      <c r="B1141" s="4"/>
      <c r="C1141" s="4"/>
      <c r="D1141" s="4"/>
      <c r="E1141" s="4"/>
      <c r="F1141" s="4"/>
    </row>
    <row r="1142" spans="1:6" x14ac:dyDescent="0.3">
      <c r="A1142" s="11"/>
      <c r="B1142" s="11"/>
      <c r="C1142" s="11"/>
      <c r="D1142" s="11"/>
      <c r="E1142" s="11"/>
      <c r="F1142" s="11"/>
    </row>
    <row r="1143" spans="1:6" x14ac:dyDescent="0.3">
      <c r="A1143" s="11"/>
      <c r="B1143" s="11"/>
      <c r="C1143" s="11"/>
      <c r="D1143" s="11"/>
      <c r="E1143" s="11"/>
      <c r="F1143" s="11"/>
    </row>
    <row r="1144" spans="1:6" x14ac:dyDescent="0.3">
      <c r="A1144" s="11"/>
      <c r="B1144" s="11"/>
      <c r="C1144" s="11"/>
      <c r="D1144" s="11"/>
      <c r="E1144" s="11"/>
      <c r="F1144" s="11"/>
    </row>
    <row r="1145" spans="1:6" x14ac:dyDescent="0.3">
      <c r="A1145" s="4"/>
      <c r="B1145" s="4"/>
      <c r="C1145" s="4"/>
      <c r="D1145" s="4"/>
      <c r="E1145" s="4"/>
      <c r="F1145" s="4"/>
    </row>
    <row r="1146" spans="1:6" x14ac:dyDescent="0.3">
      <c r="A1146" s="11"/>
      <c r="B1146" s="11"/>
      <c r="C1146" s="11"/>
      <c r="D1146" s="11"/>
      <c r="E1146" s="11"/>
      <c r="F1146" s="11"/>
    </row>
    <row r="1147" spans="1:6" x14ac:dyDescent="0.3">
      <c r="A1147" s="11"/>
      <c r="B1147" s="11"/>
      <c r="C1147" s="11"/>
      <c r="D1147" s="11"/>
      <c r="E1147" s="11"/>
      <c r="F1147" s="11"/>
    </row>
    <row r="1148" spans="1:6" x14ac:dyDescent="0.3">
      <c r="A1148" s="11"/>
      <c r="B1148" s="11"/>
      <c r="C1148" s="11"/>
      <c r="D1148" s="11"/>
      <c r="E1148" s="11"/>
      <c r="F1148" s="11"/>
    </row>
    <row r="1149" spans="1:6" x14ac:dyDescent="0.3">
      <c r="A1149" s="4"/>
      <c r="B1149" s="4"/>
      <c r="C1149" s="4"/>
      <c r="D1149" s="4"/>
      <c r="E1149" s="4"/>
      <c r="F1149" s="4"/>
    </row>
    <row r="1150" spans="1:6" x14ac:dyDescent="0.3">
      <c r="A1150" s="11"/>
      <c r="B1150" s="11"/>
      <c r="C1150" s="11"/>
      <c r="D1150" s="11"/>
      <c r="E1150" s="11"/>
      <c r="F1150" s="11"/>
    </row>
    <row r="1151" spans="1:6" x14ac:dyDescent="0.3">
      <c r="A1151" s="11"/>
      <c r="B1151" s="11"/>
      <c r="C1151" s="11"/>
      <c r="D1151" s="11"/>
      <c r="E1151" s="11"/>
      <c r="F1151" s="11"/>
    </row>
    <row r="1152" spans="1:6" x14ac:dyDescent="0.3">
      <c r="A1152" s="11"/>
      <c r="B1152" s="11"/>
      <c r="C1152" s="11"/>
      <c r="D1152" s="11"/>
      <c r="E1152" s="11"/>
      <c r="F1152" s="11"/>
    </row>
    <row r="1153" spans="1:6" x14ac:dyDescent="0.3">
      <c r="A1153" s="4"/>
      <c r="B1153" s="4"/>
      <c r="C1153" s="4"/>
      <c r="D1153" s="4"/>
      <c r="E1153" s="4"/>
      <c r="F1153" s="4"/>
    </row>
    <row r="1154" spans="1:6" x14ac:dyDescent="0.3">
      <c r="A1154" s="11"/>
      <c r="B1154" s="11"/>
      <c r="C1154" s="11"/>
      <c r="D1154" s="11"/>
      <c r="E1154" s="11"/>
      <c r="F1154" s="11"/>
    </row>
    <row r="1155" spans="1:6" x14ac:dyDescent="0.3">
      <c r="A1155" s="11"/>
      <c r="B1155" s="11"/>
      <c r="C1155" s="11"/>
      <c r="D1155" s="11"/>
      <c r="E1155" s="11"/>
      <c r="F1155" s="11"/>
    </row>
    <row r="1156" spans="1:6" x14ac:dyDescent="0.3">
      <c r="A1156" s="11"/>
      <c r="B1156" s="11"/>
      <c r="C1156" s="11"/>
      <c r="D1156" s="11"/>
      <c r="E1156" s="11"/>
      <c r="F1156" s="11"/>
    </row>
    <row r="1157" spans="1:6" x14ac:dyDescent="0.3">
      <c r="A1157" s="4"/>
      <c r="B1157" s="4"/>
      <c r="C1157" s="4"/>
      <c r="D1157" s="4"/>
      <c r="E1157" s="4"/>
      <c r="F1157" s="4"/>
    </row>
    <row r="1158" spans="1:6" x14ac:dyDescent="0.3">
      <c r="A1158" s="11"/>
      <c r="B1158" s="11"/>
      <c r="C1158" s="11"/>
      <c r="D1158" s="11"/>
      <c r="E1158" s="11"/>
      <c r="F1158" s="11"/>
    </row>
    <row r="1159" spans="1:6" x14ac:dyDescent="0.3">
      <c r="A1159" s="11"/>
      <c r="B1159" s="11"/>
      <c r="C1159" s="11"/>
      <c r="D1159" s="11"/>
      <c r="E1159" s="11"/>
      <c r="F1159" s="11"/>
    </row>
    <row r="1160" spans="1:6" x14ac:dyDescent="0.3">
      <c r="A1160" s="11"/>
      <c r="B1160" s="11"/>
      <c r="C1160" s="11"/>
      <c r="D1160" s="11"/>
      <c r="E1160" s="11"/>
      <c r="F1160" s="4"/>
    </row>
    <row r="1161" spans="1:6" x14ac:dyDescent="0.3">
      <c r="A1161" s="4"/>
      <c r="B1161" s="4"/>
      <c r="C1161" s="4"/>
      <c r="D1161" s="4"/>
      <c r="E1161" s="4"/>
      <c r="F1161" s="4"/>
    </row>
    <row r="1162" spans="1:6" x14ac:dyDescent="0.3">
      <c r="A1162" s="11"/>
      <c r="B1162" s="11"/>
      <c r="C1162" s="11"/>
      <c r="D1162" s="11"/>
      <c r="E1162" s="11"/>
      <c r="F1162" s="11"/>
    </row>
    <row r="1163" spans="1:6" x14ac:dyDescent="0.3">
      <c r="A1163" s="11"/>
      <c r="B1163" s="11"/>
      <c r="C1163" s="11"/>
      <c r="D1163" s="11"/>
      <c r="E1163" s="11"/>
      <c r="F1163" s="11"/>
    </row>
    <row r="1164" spans="1:6" x14ac:dyDescent="0.3">
      <c r="A1164" s="11"/>
      <c r="B1164" s="11"/>
      <c r="C1164" s="11"/>
      <c r="D1164" s="11"/>
      <c r="E1164" s="11"/>
      <c r="F1164" s="11"/>
    </row>
    <row r="1165" spans="1:6" x14ac:dyDescent="0.3">
      <c r="A1165" s="4"/>
      <c r="B1165" s="4"/>
      <c r="C1165" s="4"/>
      <c r="D1165" s="4"/>
      <c r="E1165" s="4"/>
      <c r="F1165" s="4"/>
    </row>
    <row r="1166" spans="1:6" x14ac:dyDescent="0.3">
      <c r="A1166" s="11"/>
      <c r="B1166" s="11"/>
      <c r="C1166" s="11"/>
      <c r="D1166" s="11"/>
      <c r="E1166" s="11"/>
      <c r="F1166" s="11"/>
    </row>
    <row r="1167" spans="1:6" x14ac:dyDescent="0.3">
      <c r="A1167" s="11"/>
      <c r="B1167" s="11"/>
      <c r="C1167" s="11"/>
      <c r="D1167" s="11"/>
      <c r="E1167" s="11"/>
      <c r="F1167" s="11"/>
    </row>
    <row r="1168" spans="1:6" x14ac:dyDescent="0.3">
      <c r="A1168" s="11"/>
      <c r="B1168" s="11"/>
      <c r="C1168" s="11"/>
      <c r="D1168" s="11"/>
      <c r="E1168" s="11"/>
      <c r="F1168" s="11"/>
    </row>
    <row r="1169" spans="1:6" x14ac:dyDescent="0.3">
      <c r="A1169" s="4"/>
      <c r="B1169" s="4"/>
      <c r="C1169" s="4"/>
      <c r="D1169" s="4"/>
      <c r="E1169" s="4"/>
      <c r="F1169" s="4"/>
    </row>
    <row r="1170" spans="1:6" x14ac:dyDescent="0.3">
      <c r="A1170" s="11"/>
      <c r="B1170" s="11"/>
      <c r="C1170" s="11"/>
      <c r="D1170" s="11"/>
      <c r="E1170" s="11"/>
      <c r="F1170" s="11"/>
    </row>
    <row r="1171" spans="1:6" x14ac:dyDescent="0.3">
      <c r="A1171" s="11"/>
      <c r="B1171" s="11"/>
      <c r="C1171" s="11"/>
      <c r="D1171" s="11"/>
      <c r="E1171" s="11"/>
      <c r="F1171" s="11"/>
    </row>
    <row r="1172" spans="1:6" x14ac:dyDescent="0.3">
      <c r="A1172" s="11"/>
      <c r="B1172" s="11"/>
      <c r="C1172" s="11"/>
      <c r="D1172" s="11"/>
      <c r="E1172" s="11"/>
      <c r="F1172" s="11"/>
    </row>
    <row r="1173" spans="1:6" x14ac:dyDescent="0.3">
      <c r="A1173" s="4"/>
      <c r="B1173" s="4"/>
      <c r="C1173" s="4"/>
      <c r="D1173" s="4"/>
      <c r="E1173" s="4"/>
      <c r="F1173" s="4"/>
    </row>
    <row r="1174" spans="1:6" x14ac:dyDescent="0.3">
      <c r="A1174" s="11"/>
      <c r="B1174" s="11"/>
      <c r="C1174" s="11"/>
      <c r="D1174" s="11"/>
      <c r="E1174" s="11"/>
      <c r="F1174" s="11"/>
    </row>
    <row r="1175" spans="1:6" x14ac:dyDescent="0.3">
      <c r="A1175" s="11"/>
      <c r="B1175" s="11"/>
      <c r="C1175" s="11"/>
      <c r="D1175" s="11"/>
      <c r="E1175" s="11"/>
      <c r="F1175" s="11"/>
    </row>
    <row r="1176" spans="1:6" x14ac:dyDescent="0.3">
      <c r="A1176" s="11"/>
      <c r="B1176" s="11"/>
      <c r="C1176" s="11"/>
      <c r="D1176" s="11"/>
      <c r="E1176" s="11"/>
      <c r="F1176" s="11"/>
    </row>
    <row r="1177" spans="1:6" x14ac:dyDescent="0.3">
      <c r="A1177" s="4"/>
      <c r="B1177" s="4"/>
      <c r="C1177" s="4"/>
      <c r="D1177" s="4"/>
      <c r="E1177" s="4"/>
      <c r="F1177" s="4"/>
    </row>
    <row r="1178" spans="1:6" x14ac:dyDescent="0.3">
      <c r="A1178" s="11"/>
      <c r="B1178" s="11"/>
      <c r="C1178" s="11"/>
      <c r="D1178" s="11"/>
      <c r="E1178" s="11"/>
      <c r="F1178" s="11"/>
    </row>
    <row r="1179" spans="1:6" x14ac:dyDescent="0.3">
      <c r="A1179" s="11"/>
      <c r="B1179" s="11"/>
      <c r="C1179" s="11"/>
      <c r="D1179" s="11"/>
      <c r="E1179" s="11"/>
      <c r="F1179" s="11"/>
    </row>
    <row r="1180" spans="1:6" x14ac:dyDescent="0.3">
      <c r="A1180" s="11"/>
      <c r="B1180" s="11"/>
      <c r="C1180" s="11"/>
      <c r="D1180" s="11"/>
      <c r="E1180" s="11"/>
      <c r="F1180" s="11"/>
    </row>
    <row r="1181" spans="1:6" x14ac:dyDescent="0.3">
      <c r="A1181" s="4"/>
      <c r="B1181" s="4"/>
      <c r="C1181" s="4"/>
      <c r="D1181" s="4"/>
      <c r="E1181" s="4"/>
      <c r="F1181" s="4"/>
    </row>
    <row r="1182" spans="1:6" x14ac:dyDescent="0.3">
      <c r="A1182" s="11"/>
      <c r="B1182" s="11"/>
      <c r="C1182" s="11"/>
      <c r="D1182" s="11"/>
      <c r="E1182" s="11"/>
      <c r="F1182" s="11"/>
    </row>
    <row r="1183" spans="1:6" x14ac:dyDescent="0.3">
      <c r="A1183" s="11"/>
      <c r="B1183" s="11"/>
      <c r="C1183" s="11"/>
      <c r="D1183" s="11"/>
      <c r="E1183" s="11"/>
      <c r="F1183" s="11"/>
    </row>
    <row r="1184" spans="1:6" x14ac:dyDescent="0.3">
      <c r="A1184" s="11"/>
      <c r="B1184" s="11"/>
      <c r="C1184" s="11"/>
      <c r="D1184" s="11"/>
      <c r="E1184" s="11"/>
      <c r="F1184" s="11"/>
    </row>
    <row r="1185" spans="1:6" x14ac:dyDescent="0.3">
      <c r="A1185" s="4"/>
      <c r="B1185" s="4"/>
      <c r="C1185" s="4"/>
      <c r="D1185" s="4"/>
      <c r="E1185" s="4"/>
      <c r="F1185" s="4"/>
    </row>
    <row r="1186" spans="1:6" x14ac:dyDescent="0.3">
      <c r="A1186" s="11"/>
      <c r="B1186" s="11"/>
      <c r="C1186" s="11"/>
      <c r="D1186" s="11"/>
      <c r="E1186" s="11"/>
      <c r="F1186" s="11"/>
    </row>
    <row r="1187" spans="1:6" x14ac:dyDescent="0.3">
      <c r="A1187" s="11"/>
      <c r="B1187" s="11"/>
      <c r="C1187" s="11"/>
      <c r="D1187" s="11"/>
      <c r="E1187" s="11"/>
      <c r="F1187" s="11"/>
    </row>
    <row r="1188" spans="1:6" x14ac:dyDescent="0.3">
      <c r="A1188" s="11"/>
      <c r="B1188" s="11"/>
      <c r="C1188" s="11"/>
      <c r="D1188" s="11"/>
      <c r="E1188" s="11"/>
      <c r="F1188" s="11"/>
    </row>
    <row r="1189" spans="1:6" x14ac:dyDescent="0.3">
      <c r="A1189" s="4"/>
      <c r="B1189" s="4"/>
      <c r="C1189" s="4"/>
      <c r="D1189" s="4"/>
      <c r="E1189" s="4"/>
      <c r="F1189" s="4"/>
    </row>
    <row r="1190" spans="1:6" x14ac:dyDescent="0.3">
      <c r="A1190" s="11"/>
      <c r="B1190" s="11"/>
      <c r="C1190" s="11"/>
      <c r="D1190" s="11"/>
      <c r="E1190" s="11"/>
      <c r="F1190" s="11"/>
    </row>
    <row r="1191" spans="1:6" x14ac:dyDescent="0.3">
      <c r="A1191" s="11"/>
      <c r="B1191" s="11"/>
      <c r="C1191" s="11"/>
      <c r="D1191" s="11"/>
      <c r="E1191" s="11"/>
      <c r="F1191" s="11"/>
    </row>
    <row r="1192" spans="1:6" x14ac:dyDescent="0.3">
      <c r="A1192" s="11"/>
      <c r="B1192" s="11"/>
      <c r="C1192" s="11"/>
      <c r="D1192" s="11"/>
      <c r="E1192" s="11"/>
      <c r="F1192" s="11"/>
    </row>
    <row r="1193" spans="1:6" x14ac:dyDescent="0.3">
      <c r="A1193" s="4"/>
      <c r="B1193" s="4"/>
      <c r="C1193" s="4"/>
      <c r="D1193" s="4"/>
      <c r="E1193" s="4"/>
      <c r="F1193" s="4"/>
    </row>
    <row r="1194" spans="1:6" x14ac:dyDescent="0.3">
      <c r="A1194" s="11"/>
      <c r="B1194" s="11"/>
      <c r="C1194" s="11"/>
      <c r="D1194" s="11"/>
      <c r="E1194" s="11"/>
      <c r="F1194" s="11"/>
    </row>
    <row r="1195" spans="1:6" x14ac:dyDescent="0.3">
      <c r="A1195" s="11"/>
      <c r="B1195" s="11"/>
      <c r="C1195" s="11"/>
      <c r="D1195" s="11"/>
      <c r="E1195" s="11"/>
      <c r="F1195" s="11"/>
    </row>
    <row r="1196" spans="1:6" x14ac:dyDescent="0.3">
      <c r="A1196" s="11"/>
      <c r="B1196" s="11"/>
      <c r="C1196" s="11"/>
      <c r="D1196" s="11"/>
      <c r="E1196" s="11"/>
      <c r="F1196" s="11"/>
    </row>
    <row r="1197" spans="1:6" x14ac:dyDescent="0.3">
      <c r="A1197" s="4"/>
      <c r="B1197" s="4"/>
      <c r="C1197" s="4"/>
      <c r="D1197" s="4"/>
      <c r="E1197" s="4"/>
      <c r="F1197" s="4"/>
    </row>
    <row r="1198" spans="1:6" x14ac:dyDescent="0.3">
      <c r="A1198" s="11"/>
      <c r="B1198" s="11"/>
      <c r="C1198" s="11"/>
      <c r="D1198" s="11"/>
      <c r="E1198" s="11"/>
      <c r="F1198" s="11"/>
    </row>
    <row r="1199" spans="1:6" x14ac:dyDescent="0.3">
      <c r="A1199" s="11"/>
      <c r="B1199" s="11"/>
      <c r="C1199" s="11"/>
      <c r="D1199" s="11"/>
      <c r="E1199" s="11"/>
      <c r="F1199" s="11"/>
    </row>
    <row r="1200" spans="1:6" x14ac:dyDescent="0.3">
      <c r="A1200" s="11"/>
      <c r="B1200" s="11"/>
      <c r="C1200" s="11"/>
      <c r="D1200" s="11"/>
      <c r="E1200" s="11"/>
      <c r="F1200" s="11"/>
    </row>
    <row r="1201" spans="1:6" x14ac:dyDescent="0.3">
      <c r="A1201" s="4"/>
      <c r="B1201" s="4"/>
      <c r="C1201" s="4"/>
      <c r="D1201" s="4"/>
      <c r="E1201" s="4"/>
      <c r="F1201" s="4"/>
    </row>
    <row r="1202" spans="1:6" x14ac:dyDescent="0.3">
      <c r="A1202" s="11"/>
      <c r="B1202" s="11"/>
      <c r="C1202" s="11"/>
      <c r="D1202" s="11"/>
      <c r="E1202" s="11"/>
      <c r="F1202" s="11"/>
    </row>
    <row r="1203" spans="1:6" x14ac:dyDescent="0.3">
      <c r="A1203" s="11"/>
      <c r="B1203" s="11"/>
      <c r="C1203" s="11"/>
      <c r="D1203" s="11"/>
      <c r="E1203" s="11"/>
      <c r="F1203" s="11"/>
    </row>
    <row r="1204" spans="1:6" x14ac:dyDescent="0.3">
      <c r="A1204" s="11"/>
      <c r="B1204" s="11"/>
      <c r="C1204" s="11"/>
      <c r="D1204" s="11"/>
      <c r="E1204" s="11"/>
      <c r="F1204" s="11"/>
    </row>
    <row r="1205" spans="1:6" x14ac:dyDescent="0.3">
      <c r="A1205" s="4"/>
      <c r="B1205" s="4"/>
      <c r="C1205" s="4"/>
      <c r="D1205" s="4"/>
      <c r="E1205" s="4"/>
      <c r="F1205" s="4"/>
    </row>
    <row r="1206" spans="1:6" x14ac:dyDescent="0.3">
      <c r="A1206" s="11"/>
      <c r="B1206" s="11"/>
      <c r="C1206" s="11"/>
      <c r="D1206" s="11"/>
      <c r="E1206" s="11"/>
      <c r="F1206" s="11"/>
    </row>
    <row r="1207" spans="1:6" x14ac:dyDescent="0.3">
      <c r="A1207" s="11"/>
      <c r="B1207" s="11"/>
      <c r="C1207" s="11"/>
      <c r="D1207" s="11"/>
      <c r="E1207" s="11"/>
      <c r="F1207" s="11"/>
    </row>
    <row r="1208" spans="1:6" x14ac:dyDescent="0.3">
      <c r="A1208" s="11"/>
      <c r="B1208" s="11"/>
      <c r="C1208" s="11"/>
      <c r="D1208" s="11"/>
      <c r="E1208" s="11"/>
      <c r="F1208" s="4"/>
    </row>
    <row r="1209" spans="1:6" x14ac:dyDescent="0.3">
      <c r="A1209" s="4"/>
      <c r="B1209" s="4"/>
      <c r="C1209" s="4"/>
      <c r="D1209" s="4"/>
      <c r="E1209" s="4"/>
      <c r="F1209" s="4"/>
    </row>
    <row r="1210" spans="1:6" x14ac:dyDescent="0.3">
      <c r="A1210" s="11"/>
      <c r="B1210" s="11"/>
      <c r="C1210" s="11"/>
      <c r="D1210" s="11"/>
      <c r="E1210" s="11"/>
      <c r="F1210" s="11"/>
    </row>
    <row r="1211" spans="1:6" x14ac:dyDescent="0.3">
      <c r="A1211" s="11"/>
      <c r="B1211" s="11"/>
      <c r="C1211" s="11"/>
      <c r="D1211" s="11"/>
      <c r="E1211" s="11"/>
      <c r="F1211" s="11"/>
    </row>
    <row r="1212" spans="1:6" x14ac:dyDescent="0.3">
      <c r="A1212" s="11"/>
      <c r="B1212" s="11"/>
      <c r="C1212" s="11"/>
      <c r="D1212" s="11"/>
      <c r="E1212" s="11"/>
      <c r="F1212" s="11"/>
    </row>
    <row r="1213" spans="1:6" x14ac:dyDescent="0.3">
      <c r="A1213" s="4"/>
      <c r="B1213" s="4"/>
      <c r="C1213" s="4"/>
      <c r="D1213" s="4"/>
      <c r="E1213" s="4"/>
      <c r="F1213" s="4"/>
    </row>
    <row r="1214" spans="1:6" x14ac:dyDescent="0.3">
      <c r="A1214" s="11"/>
      <c r="B1214" s="11"/>
      <c r="C1214" s="11"/>
      <c r="D1214" s="11"/>
      <c r="E1214" s="11"/>
      <c r="F1214" s="11"/>
    </row>
    <row r="1215" spans="1:6" x14ac:dyDescent="0.3">
      <c r="A1215" s="11"/>
      <c r="B1215" s="11"/>
      <c r="C1215" s="11"/>
      <c r="D1215" s="11"/>
      <c r="E1215" s="11"/>
      <c r="F1215" s="11"/>
    </row>
    <row r="1216" spans="1:6" x14ac:dyDescent="0.3">
      <c r="A1216" s="11"/>
      <c r="B1216" s="11"/>
      <c r="C1216" s="11"/>
      <c r="D1216" s="11"/>
      <c r="E1216" s="11"/>
      <c r="F1216" s="11"/>
    </row>
    <row r="1217" spans="1:6" x14ac:dyDescent="0.3">
      <c r="A1217" s="4"/>
      <c r="B1217" s="4"/>
      <c r="C1217" s="4"/>
      <c r="D1217" s="4"/>
      <c r="E1217" s="4"/>
      <c r="F1217" s="4"/>
    </row>
    <row r="1218" spans="1:6" x14ac:dyDescent="0.3">
      <c r="A1218" s="11"/>
      <c r="B1218" s="11"/>
      <c r="C1218" s="11"/>
      <c r="D1218" s="11"/>
      <c r="E1218" s="11"/>
      <c r="F1218" s="11"/>
    </row>
    <row r="1219" spans="1:6" x14ac:dyDescent="0.3">
      <c r="A1219" s="11"/>
      <c r="B1219" s="11"/>
      <c r="C1219" s="11"/>
      <c r="D1219" s="11"/>
      <c r="E1219" s="11"/>
      <c r="F1219" s="11"/>
    </row>
    <row r="1220" spans="1:6" x14ac:dyDescent="0.3">
      <c r="A1220" s="11"/>
      <c r="B1220" s="11"/>
      <c r="C1220" s="11"/>
      <c r="D1220" s="11"/>
      <c r="E1220" s="11"/>
      <c r="F1220" s="11"/>
    </row>
    <row r="1221" spans="1:6" x14ac:dyDescent="0.3">
      <c r="A1221" s="4"/>
      <c r="B1221" s="4"/>
      <c r="C1221" s="4"/>
      <c r="D1221" s="4"/>
      <c r="E1221" s="4"/>
      <c r="F1221" s="4"/>
    </row>
    <row r="1222" spans="1:6" x14ac:dyDescent="0.3">
      <c r="A1222" s="11"/>
      <c r="B1222" s="11"/>
      <c r="C1222" s="11"/>
      <c r="D1222" s="11"/>
      <c r="E1222" s="11"/>
      <c r="F1222" s="11"/>
    </row>
    <row r="1223" spans="1:6" x14ac:dyDescent="0.3">
      <c r="A1223" s="11"/>
      <c r="B1223" s="11"/>
      <c r="C1223" s="11"/>
      <c r="D1223" s="11"/>
      <c r="E1223" s="11"/>
      <c r="F1223" s="11"/>
    </row>
    <row r="1224" spans="1:6" x14ac:dyDescent="0.3">
      <c r="A1224" s="11"/>
      <c r="B1224" s="11"/>
      <c r="C1224" s="11"/>
      <c r="D1224" s="11"/>
      <c r="E1224" s="11"/>
      <c r="F1224" s="11"/>
    </row>
    <row r="1225" spans="1:6" x14ac:dyDescent="0.3">
      <c r="A1225" s="4"/>
      <c r="B1225" s="4"/>
      <c r="C1225" s="4"/>
      <c r="D1225" s="4"/>
      <c r="E1225" s="4"/>
      <c r="F1225" s="4"/>
    </row>
    <row r="1226" spans="1:6" x14ac:dyDescent="0.3">
      <c r="A1226" s="11"/>
      <c r="B1226" s="11"/>
      <c r="C1226" s="11"/>
      <c r="D1226" s="11"/>
      <c r="E1226" s="11"/>
      <c r="F1226" s="11"/>
    </row>
    <row r="1227" spans="1:6" x14ac:dyDescent="0.3">
      <c r="A1227" s="11"/>
      <c r="B1227" s="11"/>
      <c r="C1227" s="11"/>
      <c r="D1227" s="11"/>
      <c r="E1227" s="11"/>
      <c r="F1227" s="11"/>
    </row>
    <row r="1228" spans="1:6" x14ac:dyDescent="0.3">
      <c r="A1228" s="11"/>
      <c r="B1228" s="11"/>
      <c r="C1228" s="11"/>
      <c r="D1228" s="11"/>
      <c r="E1228" s="11"/>
      <c r="F1228" s="11"/>
    </row>
    <row r="1229" spans="1:6" x14ac:dyDescent="0.3">
      <c r="A1229" s="4"/>
      <c r="B1229" s="4"/>
      <c r="C1229" s="4"/>
      <c r="D1229" s="4"/>
      <c r="E1229" s="4"/>
      <c r="F1229" s="4"/>
    </row>
    <row r="1230" spans="1:6" x14ac:dyDescent="0.3">
      <c r="A1230" s="11"/>
      <c r="B1230" s="11"/>
      <c r="C1230" s="11"/>
      <c r="D1230" s="11"/>
      <c r="E1230" s="11"/>
      <c r="F1230" s="11"/>
    </row>
    <row r="1231" spans="1:6" x14ac:dyDescent="0.3">
      <c r="A1231" s="11"/>
      <c r="B1231" s="11"/>
      <c r="C1231" s="11"/>
      <c r="D1231" s="11"/>
      <c r="E1231" s="11"/>
      <c r="F1231" s="11"/>
    </row>
    <row r="1232" spans="1:6" x14ac:dyDescent="0.3">
      <c r="A1232" s="11"/>
      <c r="B1232" s="11"/>
      <c r="C1232" s="11"/>
      <c r="D1232" s="11"/>
      <c r="E1232" s="11"/>
      <c r="F1232" s="11"/>
    </row>
    <row r="1233" spans="1:6" x14ac:dyDescent="0.3">
      <c r="A1233" s="4"/>
      <c r="B1233" s="4"/>
      <c r="C1233" s="4"/>
      <c r="D1233" s="4"/>
      <c r="E1233" s="4"/>
      <c r="F1233" s="4"/>
    </row>
    <row r="1234" spans="1:6" x14ac:dyDescent="0.3">
      <c r="A1234" s="11"/>
      <c r="B1234" s="11"/>
      <c r="C1234" s="11"/>
      <c r="D1234" s="11"/>
      <c r="E1234" s="11"/>
      <c r="F1234" s="11"/>
    </row>
    <row r="1235" spans="1:6" x14ac:dyDescent="0.3">
      <c r="A1235" s="11"/>
      <c r="B1235" s="11"/>
      <c r="C1235" s="11"/>
      <c r="D1235" s="11"/>
      <c r="E1235" s="11"/>
      <c r="F1235" s="11"/>
    </row>
    <row r="1236" spans="1:6" x14ac:dyDescent="0.3">
      <c r="A1236" s="11"/>
      <c r="B1236" s="11"/>
      <c r="C1236" s="11"/>
      <c r="D1236" s="11"/>
      <c r="E1236" s="11"/>
      <c r="F1236" s="11"/>
    </row>
    <row r="1237" spans="1:6" x14ac:dyDescent="0.3">
      <c r="A1237" s="4"/>
      <c r="B1237" s="4"/>
      <c r="C1237" s="4"/>
      <c r="D1237" s="4"/>
      <c r="E1237" s="4"/>
      <c r="F1237" s="4"/>
    </row>
    <row r="1238" spans="1:6" x14ac:dyDescent="0.3">
      <c r="A1238" s="11"/>
      <c r="B1238" s="11"/>
      <c r="C1238" s="11"/>
      <c r="D1238" s="11"/>
      <c r="E1238" s="11"/>
      <c r="F1238" s="11"/>
    </row>
    <row r="1239" spans="1:6" x14ac:dyDescent="0.3">
      <c r="A1239" s="11"/>
      <c r="B1239" s="11"/>
      <c r="C1239" s="11"/>
      <c r="D1239" s="11"/>
      <c r="E1239" s="11"/>
      <c r="F1239" s="11"/>
    </row>
    <row r="1240" spans="1:6" x14ac:dyDescent="0.3">
      <c r="A1240" s="11"/>
      <c r="B1240" s="11"/>
      <c r="C1240" s="11"/>
      <c r="D1240" s="11"/>
      <c r="E1240" s="11"/>
      <c r="F1240" s="11"/>
    </row>
    <row r="1241" spans="1:6" x14ac:dyDescent="0.3">
      <c r="A1241" s="4"/>
      <c r="B1241" s="4"/>
      <c r="C1241" s="4"/>
      <c r="D1241" s="4"/>
      <c r="E1241" s="4"/>
      <c r="F1241" s="4"/>
    </row>
    <row r="1242" spans="1:6" x14ac:dyDescent="0.3">
      <c r="A1242" s="11"/>
      <c r="B1242" s="11"/>
      <c r="C1242" s="11"/>
      <c r="D1242" s="11"/>
      <c r="E1242" s="11"/>
      <c r="F1242" s="11"/>
    </row>
    <row r="1243" spans="1:6" x14ac:dyDescent="0.3">
      <c r="A1243" s="11"/>
      <c r="B1243" s="11"/>
      <c r="C1243" s="11"/>
      <c r="D1243" s="11"/>
      <c r="E1243" s="11"/>
      <c r="F1243" s="11"/>
    </row>
    <row r="1244" spans="1:6" x14ac:dyDescent="0.3">
      <c r="A1244" s="11"/>
      <c r="B1244" s="11"/>
      <c r="C1244" s="11"/>
      <c r="D1244" s="11"/>
      <c r="E1244" s="11"/>
      <c r="F1244" s="11"/>
    </row>
    <row r="1245" spans="1:6" x14ac:dyDescent="0.3">
      <c r="A1245" s="4"/>
      <c r="B1245" s="4"/>
      <c r="C1245" s="4"/>
      <c r="D1245" s="4"/>
      <c r="E1245" s="4"/>
      <c r="F1245" s="4"/>
    </row>
    <row r="1246" spans="1:6" x14ac:dyDescent="0.3">
      <c r="A1246" s="11"/>
      <c r="B1246" s="11"/>
      <c r="C1246" s="11"/>
      <c r="D1246" s="11"/>
      <c r="E1246" s="11"/>
      <c r="F1246" s="11"/>
    </row>
    <row r="1247" spans="1:6" x14ac:dyDescent="0.3">
      <c r="A1247" s="11"/>
      <c r="B1247" s="11"/>
      <c r="C1247" s="11"/>
      <c r="D1247" s="11"/>
      <c r="E1247" s="11"/>
      <c r="F1247" s="11"/>
    </row>
    <row r="1248" spans="1:6" x14ac:dyDescent="0.3">
      <c r="A1248" s="11"/>
      <c r="B1248" s="11"/>
      <c r="C1248" s="11"/>
      <c r="D1248" s="11"/>
      <c r="E1248" s="11"/>
      <c r="F1248" s="11"/>
    </row>
    <row r="1249" spans="1:6" x14ac:dyDescent="0.3">
      <c r="A1249" s="4"/>
      <c r="B1249" s="4"/>
      <c r="C1249" s="4"/>
      <c r="D1249" s="4"/>
      <c r="E1249" s="4"/>
      <c r="F1249" s="4"/>
    </row>
    <row r="1250" spans="1:6" x14ac:dyDescent="0.3">
      <c r="A1250" s="11"/>
      <c r="B1250" s="11"/>
      <c r="C1250" s="11"/>
      <c r="D1250" s="11"/>
      <c r="E1250" s="11"/>
      <c r="F1250" s="11"/>
    </row>
    <row r="1251" spans="1:6" x14ac:dyDescent="0.3">
      <c r="A1251" s="11"/>
      <c r="B1251" s="11"/>
      <c r="C1251" s="11"/>
      <c r="D1251" s="11"/>
      <c r="E1251" s="11"/>
      <c r="F1251" s="11"/>
    </row>
    <row r="1252" spans="1:6" x14ac:dyDescent="0.3">
      <c r="A1252" s="11"/>
      <c r="B1252" s="11"/>
      <c r="C1252" s="11"/>
      <c r="D1252" s="11"/>
      <c r="E1252" s="11"/>
      <c r="F1252" s="11"/>
    </row>
    <row r="1253" spans="1:6" x14ac:dyDescent="0.3">
      <c r="A1253" s="4"/>
      <c r="B1253" s="4"/>
      <c r="C1253" s="4"/>
      <c r="D1253" s="4"/>
      <c r="E1253" s="4"/>
      <c r="F1253" s="4"/>
    </row>
    <row r="1254" spans="1:6" x14ac:dyDescent="0.3">
      <c r="A1254" s="11"/>
      <c r="B1254" s="11"/>
      <c r="C1254" s="11"/>
      <c r="D1254" s="11"/>
      <c r="E1254" s="11"/>
      <c r="F1254" s="11"/>
    </row>
    <row r="1255" spans="1:6" x14ac:dyDescent="0.3">
      <c r="A1255" s="11"/>
      <c r="B1255" s="11"/>
      <c r="C1255" s="11"/>
      <c r="D1255" s="11"/>
      <c r="E1255" s="11"/>
      <c r="F1255" s="11"/>
    </row>
    <row r="1256" spans="1:6" x14ac:dyDescent="0.3">
      <c r="A1256" s="11"/>
      <c r="B1256" s="11"/>
      <c r="C1256" s="11"/>
      <c r="D1256" s="11"/>
      <c r="E1256" s="11"/>
      <c r="F1256" s="4"/>
    </row>
    <row r="1257" spans="1:6" x14ac:dyDescent="0.3">
      <c r="A1257" s="4"/>
      <c r="B1257" s="4"/>
      <c r="C1257" s="4"/>
      <c r="D1257" s="4"/>
      <c r="E1257" s="4"/>
      <c r="F1257" s="4"/>
    </row>
    <row r="1258" spans="1:6" x14ac:dyDescent="0.3">
      <c r="A1258" s="11"/>
      <c r="B1258" s="11"/>
      <c r="C1258" s="11"/>
      <c r="D1258" s="11"/>
      <c r="E1258" s="11"/>
      <c r="F1258" s="11"/>
    </row>
    <row r="1259" spans="1:6" x14ac:dyDescent="0.3">
      <c r="A1259" s="11"/>
      <c r="B1259" s="11"/>
      <c r="C1259" s="11"/>
      <c r="D1259" s="11"/>
      <c r="E1259" s="11"/>
      <c r="F1259" s="11"/>
    </row>
    <row r="1260" spans="1:6" x14ac:dyDescent="0.3">
      <c r="A1260" s="11"/>
      <c r="B1260" s="11"/>
      <c r="C1260" s="11"/>
      <c r="D1260" s="11"/>
      <c r="E1260" s="11"/>
      <c r="F1260" s="11"/>
    </row>
    <row r="1261" spans="1:6" x14ac:dyDescent="0.3">
      <c r="A1261" s="4"/>
      <c r="B1261" s="4"/>
      <c r="C1261" s="4"/>
      <c r="D1261" s="4"/>
      <c r="E1261" s="4"/>
      <c r="F1261" s="4"/>
    </row>
    <row r="1262" spans="1:6" x14ac:dyDescent="0.3">
      <c r="A1262" s="11"/>
      <c r="B1262" s="11"/>
      <c r="C1262" s="11"/>
      <c r="D1262" s="11"/>
      <c r="E1262" s="11"/>
      <c r="F1262" s="11"/>
    </row>
    <row r="1263" spans="1:6" x14ac:dyDescent="0.3">
      <c r="A1263" s="11"/>
      <c r="B1263" s="11"/>
      <c r="C1263" s="11"/>
      <c r="D1263" s="11"/>
      <c r="E1263" s="11"/>
      <c r="F1263" s="11"/>
    </row>
    <row r="1264" spans="1:6" x14ac:dyDescent="0.3">
      <c r="A1264" s="11"/>
      <c r="B1264" s="11"/>
      <c r="C1264" s="11"/>
      <c r="D1264" s="11"/>
      <c r="E1264" s="11"/>
      <c r="F1264" s="11"/>
    </row>
    <row r="1265" spans="1:6" x14ac:dyDescent="0.3">
      <c r="A1265" s="4"/>
      <c r="B1265" s="4"/>
      <c r="C1265" s="4"/>
      <c r="D1265" s="4"/>
      <c r="E1265" s="4"/>
      <c r="F1265" s="4"/>
    </row>
    <row r="1266" spans="1:6" x14ac:dyDescent="0.3">
      <c r="A1266" s="11"/>
      <c r="B1266" s="11"/>
      <c r="C1266" s="11"/>
      <c r="D1266" s="11"/>
      <c r="E1266" s="11"/>
      <c r="F1266" s="11"/>
    </row>
    <row r="1267" spans="1:6" x14ac:dyDescent="0.3">
      <c r="A1267" s="11"/>
      <c r="B1267" s="11"/>
      <c r="C1267" s="11"/>
      <c r="D1267" s="11"/>
      <c r="E1267" s="11"/>
      <c r="F1267" s="11"/>
    </row>
    <row r="1268" spans="1:6" x14ac:dyDescent="0.3">
      <c r="A1268" s="11"/>
      <c r="B1268" s="11"/>
      <c r="C1268" s="11"/>
      <c r="D1268" s="11"/>
      <c r="E1268" s="11"/>
      <c r="F1268" s="11"/>
    </row>
    <row r="1269" spans="1:6" x14ac:dyDescent="0.3">
      <c r="A1269" s="4"/>
      <c r="B1269" s="4"/>
      <c r="C1269" s="4"/>
      <c r="D1269" s="4"/>
      <c r="E1269" s="4"/>
      <c r="F1269" s="4"/>
    </row>
    <row r="1270" spans="1:6" x14ac:dyDescent="0.3">
      <c r="A1270" s="11"/>
      <c r="B1270" s="11"/>
      <c r="C1270" s="11"/>
      <c r="D1270" s="11"/>
      <c r="E1270" s="11"/>
      <c r="F1270" s="11"/>
    </row>
    <row r="1271" spans="1:6" x14ac:dyDescent="0.3">
      <c r="A1271" s="11"/>
      <c r="B1271" s="11"/>
      <c r="C1271" s="11"/>
      <c r="D1271" s="11"/>
      <c r="E1271" s="11"/>
      <c r="F1271" s="11"/>
    </row>
    <row r="1272" spans="1:6" x14ac:dyDescent="0.3">
      <c r="A1272" s="11"/>
      <c r="B1272" s="11"/>
      <c r="C1272" s="11"/>
      <c r="D1272" s="11"/>
      <c r="E1272" s="11"/>
      <c r="F1272" s="11"/>
    </row>
    <row r="1273" spans="1:6" x14ac:dyDescent="0.3">
      <c r="A1273" s="4"/>
      <c r="B1273" s="4"/>
      <c r="C1273" s="4"/>
      <c r="D1273" s="4"/>
      <c r="E1273" s="4"/>
      <c r="F1273" s="4"/>
    </row>
    <row r="1274" spans="1:6" x14ac:dyDescent="0.3">
      <c r="A1274" s="11"/>
      <c r="B1274" s="11"/>
      <c r="C1274" s="11"/>
      <c r="D1274" s="11"/>
      <c r="E1274" s="11"/>
      <c r="F1274" s="11"/>
    </row>
    <row r="1275" spans="1:6" x14ac:dyDescent="0.3">
      <c r="A1275" s="11"/>
      <c r="B1275" s="11"/>
      <c r="C1275" s="11"/>
      <c r="D1275" s="11"/>
      <c r="E1275" s="11"/>
      <c r="F1275" s="11"/>
    </row>
    <row r="1276" spans="1:6" x14ac:dyDescent="0.3">
      <c r="A1276" s="11"/>
      <c r="B1276" s="11"/>
      <c r="C1276" s="11"/>
      <c r="D1276" s="11"/>
      <c r="E1276" s="11"/>
      <c r="F1276" s="11"/>
    </row>
    <row r="1277" spans="1:6" x14ac:dyDescent="0.3">
      <c r="A1277" s="4"/>
      <c r="B1277" s="4"/>
      <c r="C1277" s="4"/>
      <c r="D1277" s="4"/>
      <c r="E1277" s="4"/>
      <c r="F1277" s="4"/>
    </row>
    <row r="1278" spans="1:6" x14ac:dyDescent="0.3">
      <c r="A1278" s="11"/>
      <c r="B1278" s="11"/>
      <c r="C1278" s="11"/>
      <c r="D1278" s="11"/>
      <c r="E1278" s="11"/>
      <c r="F1278" s="11"/>
    </row>
    <row r="1279" spans="1:6" x14ac:dyDescent="0.3">
      <c r="A1279" s="11"/>
      <c r="B1279" s="11"/>
      <c r="C1279" s="11"/>
      <c r="D1279" s="11"/>
      <c r="E1279" s="11"/>
      <c r="F1279" s="11"/>
    </row>
    <row r="1280" spans="1:6" x14ac:dyDescent="0.3">
      <c r="A1280" s="11"/>
      <c r="B1280" s="11"/>
      <c r="C1280" s="11"/>
      <c r="D1280" s="11"/>
      <c r="E1280" s="11"/>
      <c r="F1280" s="11"/>
    </row>
    <row r="1281" spans="1:6" x14ac:dyDescent="0.3">
      <c r="A1281" s="4"/>
      <c r="B1281" s="4"/>
      <c r="C1281" s="4"/>
      <c r="D1281" s="4"/>
      <c r="E1281" s="4"/>
      <c r="F1281" s="4"/>
    </row>
    <row r="1282" spans="1:6" x14ac:dyDescent="0.3">
      <c r="A1282" s="11"/>
      <c r="B1282" s="11"/>
      <c r="C1282" s="11"/>
      <c r="D1282" s="11"/>
      <c r="E1282" s="11"/>
      <c r="F1282" s="11"/>
    </row>
    <row r="1283" spans="1:6" x14ac:dyDescent="0.3">
      <c r="A1283" s="11"/>
      <c r="B1283" s="11"/>
      <c r="C1283" s="11"/>
      <c r="D1283" s="11"/>
      <c r="E1283" s="11"/>
      <c r="F1283" s="11"/>
    </row>
    <row r="1284" spans="1:6" x14ac:dyDescent="0.3">
      <c r="A1284" s="11"/>
      <c r="B1284" s="11"/>
      <c r="C1284" s="11"/>
      <c r="D1284" s="11"/>
      <c r="E1284" s="11"/>
      <c r="F1284" s="11"/>
    </row>
    <row r="1285" spans="1:6" x14ac:dyDescent="0.3">
      <c r="A1285" s="4"/>
      <c r="B1285" s="4"/>
      <c r="C1285" s="4"/>
      <c r="D1285" s="4"/>
      <c r="E1285" s="4"/>
      <c r="F1285" s="4"/>
    </row>
    <row r="1286" spans="1:6" x14ac:dyDescent="0.3">
      <c r="A1286" s="11"/>
      <c r="B1286" s="11"/>
      <c r="C1286" s="11"/>
      <c r="D1286" s="11"/>
      <c r="E1286" s="11"/>
      <c r="F1286" s="11"/>
    </row>
    <row r="1287" spans="1:6" x14ac:dyDescent="0.3">
      <c r="A1287" s="11"/>
      <c r="B1287" s="11"/>
      <c r="C1287" s="11"/>
      <c r="D1287" s="11"/>
      <c r="E1287" s="11"/>
      <c r="F1287" s="11"/>
    </row>
    <row r="1288" spans="1:6" x14ac:dyDescent="0.3">
      <c r="A1288" s="11"/>
      <c r="B1288" s="11"/>
      <c r="C1288" s="11"/>
      <c r="D1288" s="11"/>
      <c r="E1288" s="11"/>
      <c r="F1288" s="11"/>
    </row>
    <row r="1289" spans="1:6" x14ac:dyDescent="0.3">
      <c r="A1289" s="4"/>
      <c r="B1289" s="4"/>
      <c r="C1289" s="4"/>
      <c r="D1289" s="4"/>
      <c r="E1289" s="4"/>
      <c r="F1289" s="4"/>
    </row>
    <row r="1290" spans="1:6" x14ac:dyDescent="0.3">
      <c r="A1290" s="11"/>
      <c r="B1290" s="11"/>
      <c r="C1290" s="11"/>
      <c r="D1290" s="11"/>
      <c r="E1290" s="11"/>
      <c r="F1290" s="11"/>
    </row>
    <row r="1291" spans="1:6" x14ac:dyDescent="0.3">
      <c r="A1291" s="11"/>
      <c r="B1291" s="11"/>
      <c r="C1291" s="11"/>
      <c r="D1291" s="11"/>
      <c r="E1291" s="11"/>
      <c r="F1291" s="11"/>
    </row>
    <row r="1292" spans="1:6" x14ac:dyDescent="0.3">
      <c r="A1292" s="11"/>
      <c r="B1292" s="11"/>
      <c r="C1292" s="11"/>
      <c r="D1292" s="11"/>
      <c r="E1292" s="11"/>
      <c r="F1292" s="11"/>
    </row>
    <row r="1293" spans="1:6" x14ac:dyDescent="0.3">
      <c r="A1293" s="4"/>
      <c r="B1293" s="4"/>
      <c r="C1293" s="4"/>
      <c r="D1293" s="4"/>
      <c r="E1293" s="4"/>
      <c r="F1293" s="4"/>
    </row>
    <row r="1294" spans="1:6" x14ac:dyDescent="0.3">
      <c r="A1294" s="11"/>
      <c r="B1294" s="11"/>
      <c r="C1294" s="11"/>
      <c r="D1294" s="11"/>
      <c r="E1294" s="11"/>
      <c r="F1294" s="11"/>
    </row>
    <row r="1295" spans="1:6" x14ac:dyDescent="0.3">
      <c r="A1295" s="11"/>
      <c r="B1295" s="11"/>
      <c r="C1295" s="11"/>
      <c r="D1295" s="11"/>
      <c r="E1295" s="11"/>
      <c r="F1295" s="11"/>
    </row>
    <row r="1296" spans="1:6" x14ac:dyDescent="0.3">
      <c r="A1296" s="11"/>
      <c r="B1296" s="11"/>
      <c r="C1296" s="11"/>
      <c r="D1296" s="11"/>
      <c r="E1296" s="11"/>
      <c r="F1296" s="11"/>
    </row>
    <row r="1297" spans="1:6" x14ac:dyDescent="0.3">
      <c r="A1297" s="4"/>
      <c r="B1297" s="4"/>
      <c r="C1297" s="4"/>
      <c r="D1297" s="4"/>
      <c r="E1297" s="4"/>
      <c r="F1297" s="4"/>
    </row>
  </sheetData>
  <mergeCells count="1">
    <mergeCell ref="AL2:B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0DAA-ECF7-40DE-BEEB-5730A4559E3F}">
  <dimension ref="A1:BM1297"/>
  <sheetViews>
    <sheetView topLeftCell="A37" zoomScaleNormal="100" workbookViewId="0">
      <selection activeCell="BG14" sqref="BG14"/>
    </sheetView>
  </sheetViews>
  <sheetFormatPr defaultRowHeight="14.4" x14ac:dyDescent="0.3"/>
  <cols>
    <col min="1" max="5" width="8.88671875" style="10"/>
    <col min="7" max="30" width="8.88671875" style="10"/>
    <col min="31" max="31" width="10" style="10" bestFit="1" customWidth="1"/>
    <col min="32" max="32" width="10.88671875" style="10" bestFit="1" customWidth="1"/>
    <col min="33" max="33" width="10.88671875" style="10" customWidth="1"/>
    <col min="34" max="34" width="13.5546875" style="10" bestFit="1" customWidth="1"/>
    <col min="35" max="35" width="17.6640625" style="10" bestFit="1" customWidth="1"/>
    <col min="36" max="36" width="13.5546875" customWidth="1"/>
    <col min="38" max="38" width="10.5546875" bestFit="1" customWidth="1"/>
    <col min="39" max="39" width="13.6640625" bestFit="1" customWidth="1"/>
    <col min="40" max="40" width="12.5546875" bestFit="1" customWidth="1"/>
    <col min="41" max="41" width="11.5546875" bestFit="1" customWidth="1"/>
    <col min="42" max="42" width="12.5546875" bestFit="1" customWidth="1"/>
    <col min="43" max="43" width="13.6640625" bestFit="1" customWidth="1"/>
    <col min="44" max="44" width="12.5546875" bestFit="1" customWidth="1"/>
    <col min="45" max="45" width="9.5546875" bestFit="1" customWidth="1"/>
    <col min="46" max="48" width="10.5546875" bestFit="1" customWidth="1"/>
    <col min="49" max="50" width="12.6640625" bestFit="1" customWidth="1"/>
    <col min="51" max="51" width="11.5546875" bestFit="1" customWidth="1"/>
    <col min="52" max="52" width="10.5546875" bestFit="1" customWidth="1"/>
    <col min="53" max="53" width="12.6640625" bestFit="1" customWidth="1"/>
    <col min="54" max="54" width="12.5546875" bestFit="1" customWidth="1"/>
    <col min="55" max="55" width="11.5546875" bestFit="1" customWidth="1"/>
    <col min="56" max="56" width="10.5546875" bestFit="1" customWidth="1"/>
  </cols>
  <sheetData>
    <row r="1" spans="1:65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9</v>
      </c>
      <c r="G1" s="13" t="s">
        <v>11</v>
      </c>
      <c r="H1" s="13" t="s">
        <v>14</v>
      </c>
      <c r="I1" s="13" t="s">
        <v>16</v>
      </c>
      <c r="J1" s="13" t="s">
        <v>18</v>
      </c>
      <c r="K1" s="13" t="s">
        <v>20</v>
      </c>
      <c r="L1" s="13" t="s">
        <v>12</v>
      </c>
      <c r="M1" s="13" t="s">
        <v>88</v>
      </c>
      <c r="N1" s="13" t="s">
        <v>89</v>
      </c>
      <c r="O1" s="13" t="s">
        <v>90</v>
      </c>
      <c r="P1" s="13" t="s">
        <v>91</v>
      </c>
      <c r="Q1" s="13" t="s">
        <v>92</v>
      </c>
      <c r="R1" s="13" t="s">
        <v>93</v>
      </c>
      <c r="S1" s="13" t="s">
        <v>94</v>
      </c>
      <c r="T1" s="13" t="s">
        <v>95</v>
      </c>
      <c r="U1" s="13" t="s">
        <v>96</v>
      </c>
      <c r="V1" s="13" t="s">
        <v>97</v>
      </c>
      <c r="W1" s="13" t="s">
        <v>10</v>
      </c>
      <c r="X1" s="13" t="s">
        <v>13</v>
      </c>
      <c r="Y1" s="13" t="s">
        <v>15</v>
      </c>
      <c r="Z1" s="13" t="s">
        <v>17</v>
      </c>
      <c r="AA1" s="13" t="s">
        <v>19</v>
      </c>
      <c r="AB1" s="13" t="s">
        <v>98</v>
      </c>
      <c r="AC1" s="13" t="s">
        <v>99</v>
      </c>
      <c r="AD1" s="13" t="s">
        <v>102</v>
      </c>
      <c r="AE1" s="13" t="s">
        <v>104</v>
      </c>
      <c r="AF1" s="13" t="s">
        <v>105</v>
      </c>
      <c r="AG1" s="13" t="s">
        <v>114</v>
      </c>
      <c r="AH1" s="13" t="s">
        <v>115</v>
      </c>
      <c r="AI1" s="13" t="s">
        <v>116</v>
      </c>
      <c r="AJ1" s="5"/>
      <c r="AK1" s="5"/>
    </row>
    <row r="2" spans="1:65" x14ac:dyDescent="0.3">
      <c r="A2" s="14">
        <v>0.98</v>
      </c>
      <c r="B2" s="14">
        <v>514.5</v>
      </c>
      <c r="C2" s="14">
        <v>294</v>
      </c>
      <c r="D2" s="14">
        <v>110.25</v>
      </c>
      <c r="E2" s="14">
        <v>7</v>
      </c>
      <c r="F2" s="14">
        <v>21.33</v>
      </c>
      <c r="G2" s="12">
        <f t="shared" ref="G2:L17" si="0">POWER(A2,2)</f>
        <v>0.96039999999999992</v>
      </c>
      <c r="H2" s="12">
        <f t="shared" si="0"/>
        <v>264710.25</v>
      </c>
      <c r="I2" s="12">
        <f t="shared" si="0"/>
        <v>86436</v>
      </c>
      <c r="J2" s="12">
        <f t="shared" si="0"/>
        <v>12155.0625</v>
      </c>
      <c r="K2" s="12">
        <f t="shared" si="0"/>
        <v>49</v>
      </c>
      <c r="L2" s="12">
        <f t="shared" si="0"/>
        <v>454.96889999999991</v>
      </c>
      <c r="M2" s="12">
        <f t="shared" ref="M2:M65" si="1">A2*B2</f>
        <v>504.21</v>
      </c>
      <c r="N2" s="12">
        <f>A2*C2</f>
        <v>288.12</v>
      </c>
      <c r="O2" s="15">
        <f>A2*D2</f>
        <v>108.045</v>
      </c>
      <c r="P2" s="12">
        <f t="shared" ref="P2:P65" si="2">A2*E2</f>
        <v>6.8599999999999994</v>
      </c>
      <c r="Q2" s="12">
        <f>B2*C2</f>
        <v>151263</v>
      </c>
      <c r="R2" s="12">
        <f t="shared" ref="R2:R65" si="3">B2*D2</f>
        <v>56723.625</v>
      </c>
      <c r="S2" s="12">
        <f t="shared" ref="S2:S65" si="4">B2*E2</f>
        <v>3601.5</v>
      </c>
      <c r="T2" s="12">
        <f>C2*D2</f>
        <v>32413.5</v>
      </c>
      <c r="U2" s="12">
        <f>C2*E2</f>
        <v>2058</v>
      </c>
      <c r="V2" s="12">
        <f t="shared" ref="V2:V65" si="5">D2*E2</f>
        <v>771.75</v>
      </c>
      <c r="W2" s="15">
        <f>A2*F2</f>
        <v>20.903399999999998</v>
      </c>
      <c r="X2" s="12">
        <f t="shared" ref="X2:X65" si="6">B2*F2</f>
        <v>10974.285</v>
      </c>
      <c r="Y2" s="12">
        <f>C2*F2</f>
        <v>6271.0199999999995</v>
      </c>
      <c r="Z2" s="12">
        <f t="shared" ref="Z2:Z65" si="7">D2*F2</f>
        <v>2351.6324999999997</v>
      </c>
      <c r="AA2" s="12">
        <f t="shared" ref="AA2:AA65" si="8">E2*F2</f>
        <v>149.31</v>
      </c>
      <c r="AB2" s="12">
        <f t="shared" ref="AB2:AB65" si="9">$AL$57+($AM$57*A2)+($AN$57*B2)+($AO$57*C2)+($AP$57*D2)+($AQ$57*E2)</f>
        <v>29.584270041843482</v>
      </c>
      <c r="AC2" s="15">
        <f t="shared" ref="AC2:AC65" si="10">F2-AB2</f>
        <v>-8.2542700418434833</v>
      </c>
      <c r="AD2" s="15">
        <f t="shared" ref="AD2:AD33" si="11">F2-$BM$4</f>
        <v>-3.2577604166667129</v>
      </c>
      <c r="AE2" s="15">
        <f>POWER(AC2,2)</f>
        <v>68.132973923674825</v>
      </c>
      <c r="AF2" s="15">
        <f>POWER(AD2,2)</f>
        <v>10.613002932400475</v>
      </c>
      <c r="AG2" s="15">
        <f>AC2/F2</f>
        <v>-0.38697937373855995</v>
      </c>
      <c r="AH2" s="15">
        <f>ABS(AG2)</f>
        <v>0.38697937373855995</v>
      </c>
      <c r="AI2" s="15">
        <f>AH2*100</f>
        <v>38.697937373855993</v>
      </c>
      <c r="AJ2" s="7"/>
      <c r="AK2" s="8"/>
      <c r="AL2" s="23" t="s">
        <v>100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8"/>
    </row>
    <row r="3" spans="1:65" x14ac:dyDescent="0.3">
      <c r="A3" s="14">
        <v>0.98</v>
      </c>
      <c r="B3" s="14">
        <v>514.5</v>
      </c>
      <c r="C3" s="14">
        <v>294</v>
      </c>
      <c r="D3" s="14">
        <v>110.25</v>
      </c>
      <c r="E3" s="14">
        <v>7</v>
      </c>
      <c r="F3" s="14">
        <v>21.33</v>
      </c>
      <c r="G3" s="12">
        <f t="shared" si="0"/>
        <v>0.96039999999999992</v>
      </c>
      <c r="H3" s="12">
        <f t="shared" si="0"/>
        <v>264710.25</v>
      </c>
      <c r="I3" s="12">
        <f t="shared" si="0"/>
        <v>86436</v>
      </c>
      <c r="J3" s="12">
        <f t="shared" si="0"/>
        <v>12155.0625</v>
      </c>
      <c r="K3" s="12">
        <f t="shared" si="0"/>
        <v>49</v>
      </c>
      <c r="L3" s="12">
        <f t="shared" si="0"/>
        <v>454.96889999999991</v>
      </c>
      <c r="M3" s="12">
        <f t="shared" si="1"/>
        <v>504.21</v>
      </c>
      <c r="N3" s="12">
        <f t="shared" ref="N3:N66" si="12">A3*C3</f>
        <v>288.12</v>
      </c>
      <c r="O3" s="15">
        <f t="shared" ref="O3:O66" si="13">A3*D3</f>
        <v>108.045</v>
      </c>
      <c r="P3" s="12">
        <f t="shared" si="2"/>
        <v>6.8599999999999994</v>
      </c>
      <c r="Q3" s="12">
        <f t="shared" ref="Q3:Q66" si="14">B3*C3</f>
        <v>151263</v>
      </c>
      <c r="R3" s="12">
        <f t="shared" si="3"/>
        <v>56723.625</v>
      </c>
      <c r="S3" s="12">
        <f t="shared" si="4"/>
        <v>3601.5</v>
      </c>
      <c r="T3" s="12">
        <f t="shared" ref="T3:T66" si="15">C3*D3</f>
        <v>32413.5</v>
      </c>
      <c r="U3" s="12">
        <f t="shared" ref="U3:U66" si="16">C3*E3</f>
        <v>2058</v>
      </c>
      <c r="V3" s="12">
        <f t="shared" si="5"/>
        <v>771.75</v>
      </c>
      <c r="W3" s="15">
        <f t="shared" ref="W3:W66" si="17">A3*F3</f>
        <v>20.903399999999998</v>
      </c>
      <c r="X3" s="12">
        <f t="shared" si="6"/>
        <v>10974.285</v>
      </c>
      <c r="Y3" s="12">
        <f t="shared" ref="Y3:Y66" si="18">C3*F3</f>
        <v>6271.0199999999995</v>
      </c>
      <c r="Z3" s="12">
        <f t="shared" si="7"/>
        <v>2351.6324999999997</v>
      </c>
      <c r="AA3" s="12">
        <f t="shared" si="8"/>
        <v>149.31</v>
      </c>
      <c r="AB3" s="12">
        <f t="shared" si="9"/>
        <v>29.584270041843482</v>
      </c>
      <c r="AC3" s="15">
        <f t="shared" si="10"/>
        <v>-8.2542700418434833</v>
      </c>
      <c r="AD3" s="15">
        <f t="shared" si="11"/>
        <v>-3.2577604166667129</v>
      </c>
      <c r="AE3" s="15">
        <f t="shared" ref="AE3:AF66" si="19">POWER(AC3,2)</f>
        <v>68.132973923674825</v>
      </c>
      <c r="AF3" s="15">
        <f t="shared" si="19"/>
        <v>10.613002932400475</v>
      </c>
      <c r="AG3" s="15">
        <f t="shared" ref="AG3:AG66" si="20">AC3/F3</f>
        <v>-0.38697937373855995</v>
      </c>
      <c r="AH3" s="15">
        <f t="shared" ref="AH3:AH66" si="21">ABS(AG3)</f>
        <v>0.38697937373855995</v>
      </c>
      <c r="AI3" s="15">
        <f t="shared" ref="AI3:AI66" si="22">AH3*100</f>
        <v>38.697937373855993</v>
      </c>
      <c r="AJ3" s="7"/>
      <c r="AK3" s="8" t="s">
        <v>101</v>
      </c>
      <c r="AL3" s="13" t="s">
        <v>0</v>
      </c>
      <c r="AM3" s="13" t="s">
        <v>1</v>
      </c>
      <c r="AN3" s="13" t="s">
        <v>2</v>
      </c>
      <c r="AO3" s="13" t="s">
        <v>3</v>
      </c>
      <c r="AP3" s="13" t="s">
        <v>4</v>
      </c>
      <c r="AQ3" s="13" t="s">
        <v>8</v>
      </c>
      <c r="AR3" s="13" t="s">
        <v>11</v>
      </c>
      <c r="AS3" s="13" t="s">
        <v>14</v>
      </c>
      <c r="AT3" s="13" t="s">
        <v>16</v>
      </c>
      <c r="AU3" s="13" t="s">
        <v>18</v>
      </c>
      <c r="AV3" s="13" t="s">
        <v>20</v>
      </c>
      <c r="AW3" s="13" t="s">
        <v>12</v>
      </c>
      <c r="AX3" s="13" t="s">
        <v>88</v>
      </c>
      <c r="AY3" s="13" t="s">
        <v>89</v>
      </c>
      <c r="AZ3" s="13" t="s">
        <v>90</v>
      </c>
      <c r="BA3" s="13" t="s">
        <v>91</v>
      </c>
      <c r="BB3" s="13" t="s">
        <v>92</v>
      </c>
      <c r="BC3" s="13" t="s">
        <v>93</v>
      </c>
      <c r="BD3" s="13" t="s">
        <v>94</v>
      </c>
      <c r="BE3" s="13" t="s">
        <v>95</v>
      </c>
      <c r="BF3" s="13" t="s">
        <v>96</v>
      </c>
      <c r="BG3" s="13" t="s">
        <v>97</v>
      </c>
      <c r="BH3" s="13" t="s">
        <v>10</v>
      </c>
      <c r="BI3" s="13" t="s">
        <v>13</v>
      </c>
      <c r="BJ3" s="13" t="s">
        <v>15</v>
      </c>
      <c r="BK3" s="13" t="s">
        <v>17</v>
      </c>
      <c r="BL3" s="13" t="s">
        <v>19</v>
      </c>
      <c r="BM3" s="13" t="s">
        <v>103</v>
      </c>
    </row>
    <row r="4" spans="1:65" x14ac:dyDescent="0.3">
      <c r="A4" s="14">
        <v>0.98</v>
      </c>
      <c r="B4" s="14">
        <v>514.5</v>
      </c>
      <c r="C4" s="14">
        <v>294</v>
      </c>
      <c r="D4" s="14">
        <v>110.25</v>
      </c>
      <c r="E4" s="14">
        <v>7</v>
      </c>
      <c r="F4" s="14">
        <v>21.33</v>
      </c>
      <c r="G4" s="12">
        <f t="shared" si="0"/>
        <v>0.96039999999999992</v>
      </c>
      <c r="H4" s="12">
        <f t="shared" si="0"/>
        <v>264710.25</v>
      </c>
      <c r="I4" s="12">
        <f t="shared" si="0"/>
        <v>86436</v>
      </c>
      <c r="J4" s="12">
        <f t="shared" si="0"/>
        <v>12155.0625</v>
      </c>
      <c r="K4" s="12">
        <f t="shared" si="0"/>
        <v>49</v>
      </c>
      <c r="L4" s="12">
        <f t="shared" si="0"/>
        <v>454.96889999999991</v>
      </c>
      <c r="M4" s="12">
        <f t="shared" si="1"/>
        <v>504.21</v>
      </c>
      <c r="N4" s="12">
        <f t="shared" si="12"/>
        <v>288.12</v>
      </c>
      <c r="O4" s="15">
        <f t="shared" si="13"/>
        <v>108.045</v>
      </c>
      <c r="P4" s="12">
        <f t="shared" si="2"/>
        <v>6.8599999999999994</v>
      </c>
      <c r="Q4" s="12">
        <f t="shared" si="14"/>
        <v>151263</v>
      </c>
      <c r="R4" s="12">
        <f t="shared" si="3"/>
        <v>56723.625</v>
      </c>
      <c r="S4" s="12">
        <f t="shared" si="4"/>
        <v>3601.5</v>
      </c>
      <c r="T4" s="12">
        <f t="shared" si="15"/>
        <v>32413.5</v>
      </c>
      <c r="U4" s="12">
        <f t="shared" si="16"/>
        <v>2058</v>
      </c>
      <c r="V4" s="12">
        <f t="shared" si="5"/>
        <v>771.75</v>
      </c>
      <c r="W4" s="15">
        <f t="shared" si="17"/>
        <v>20.903399999999998</v>
      </c>
      <c r="X4" s="12">
        <f t="shared" si="6"/>
        <v>10974.285</v>
      </c>
      <c r="Y4" s="12">
        <f t="shared" si="18"/>
        <v>6271.0199999999995</v>
      </c>
      <c r="Z4" s="12">
        <f t="shared" si="7"/>
        <v>2351.6324999999997</v>
      </c>
      <c r="AA4" s="12">
        <f t="shared" si="8"/>
        <v>149.31</v>
      </c>
      <c r="AB4" s="12">
        <f t="shared" si="9"/>
        <v>29.584270041843482</v>
      </c>
      <c r="AC4" s="15">
        <f t="shared" si="10"/>
        <v>-8.2542700418434833</v>
      </c>
      <c r="AD4" s="15">
        <f t="shared" si="11"/>
        <v>-3.2577604166667129</v>
      </c>
      <c r="AE4" s="15">
        <f t="shared" si="19"/>
        <v>68.132973923674825</v>
      </c>
      <c r="AF4" s="15">
        <f t="shared" si="19"/>
        <v>10.613002932400475</v>
      </c>
      <c r="AG4" s="15">
        <f t="shared" si="20"/>
        <v>-0.38697937373855995</v>
      </c>
      <c r="AH4" s="15">
        <f t="shared" si="21"/>
        <v>0.38697937373855995</v>
      </c>
      <c r="AI4" s="15">
        <f t="shared" si="22"/>
        <v>38.697937373855993</v>
      </c>
      <c r="AJ4" s="7"/>
      <c r="AK4" s="12">
        <v>768</v>
      </c>
      <c r="AL4" s="12">
        <f t="shared" ref="AL4:BL4" si="23">SUM(A:A)</f>
        <v>586.88000000000079</v>
      </c>
      <c r="AM4" s="12">
        <f t="shared" si="23"/>
        <v>515872</v>
      </c>
      <c r="AN4" s="12">
        <f t="shared" si="23"/>
        <v>244608</v>
      </c>
      <c r="AO4" s="12">
        <f t="shared" si="23"/>
        <v>135632</v>
      </c>
      <c r="AP4" s="12">
        <f t="shared" si="23"/>
        <v>4032</v>
      </c>
      <c r="AQ4" s="12">
        <f t="shared" si="23"/>
        <v>18883.400000000034</v>
      </c>
      <c r="AR4" s="12">
        <f t="shared" si="23"/>
        <v>457.0559999999997</v>
      </c>
      <c r="AS4" s="12">
        <f t="shared" si="23"/>
        <v>352466800</v>
      </c>
      <c r="AT4" s="12">
        <f t="shared" si="23"/>
        <v>79367456</v>
      </c>
      <c r="AU4" s="12">
        <f t="shared" si="23"/>
        <v>25517828</v>
      </c>
      <c r="AV4" s="12">
        <f t="shared" si="23"/>
        <v>23520</v>
      </c>
      <c r="AW4" s="12">
        <f t="shared" si="23"/>
        <v>533716.30279999995</v>
      </c>
      <c r="AX4" s="12">
        <f t="shared" si="23"/>
        <v>387123.52000000136</v>
      </c>
      <c r="AY4" s="12">
        <f t="shared" si="23"/>
        <v>186199.99999999951</v>
      </c>
      <c r="AZ4" s="12">
        <f t="shared" si="23"/>
        <v>100461.75999999962</v>
      </c>
      <c r="BA4" s="12">
        <f t="shared" si="23"/>
        <v>3198.7200000000003</v>
      </c>
      <c r="BB4" s="12">
        <f t="shared" si="23"/>
        <v>164881472</v>
      </c>
      <c r="BC4" s="12">
        <f t="shared" si="23"/>
        <v>93792664</v>
      </c>
      <c r="BD4" s="12">
        <f t="shared" si="23"/>
        <v>2606800</v>
      </c>
      <c r="BE4" s="12">
        <f t="shared" si="23"/>
        <v>42757008</v>
      </c>
      <c r="BF4" s="12">
        <f t="shared" si="23"/>
        <v>1300656</v>
      </c>
      <c r="BG4" s="12">
        <f t="shared" si="23"/>
        <v>653072</v>
      </c>
      <c r="BH4" s="12">
        <f t="shared" si="23"/>
        <v>14919.664899999989</v>
      </c>
      <c r="BI4" s="12">
        <f t="shared" si="23"/>
        <v>12251574.860000007</v>
      </c>
      <c r="BJ4" s="12">
        <f t="shared" si="23"/>
        <v>6150326.8749999972</v>
      </c>
      <c r="BK4" s="12">
        <f t="shared" si="23"/>
        <v>3050623.992500002</v>
      </c>
      <c r="BL4" s="12">
        <f t="shared" si="23"/>
        <v>110583.79499999987</v>
      </c>
      <c r="BM4" s="12">
        <f>AQ4/768</f>
        <v>24.587760416666711</v>
      </c>
    </row>
    <row r="5" spans="1:65" x14ac:dyDescent="0.3">
      <c r="A5" s="14">
        <v>0.98</v>
      </c>
      <c r="B5" s="14">
        <v>514.5</v>
      </c>
      <c r="C5" s="14">
        <v>294</v>
      </c>
      <c r="D5" s="14">
        <v>110.25</v>
      </c>
      <c r="E5" s="14">
        <v>7</v>
      </c>
      <c r="F5" s="14">
        <v>21.33</v>
      </c>
      <c r="G5" s="12">
        <f t="shared" si="0"/>
        <v>0.96039999999999992</v>
      </c>
      <c r="H5" s="12">
        <f t="shared" si="0"/>
        <v>264710.25</v>
      </c>
      <c r="I5" s="12">
        <f t="shared" si="0"/>
        <v>86436</v>
      </c>
      <c r="J5" s="12">
        <f t="shared" si="0"/>
        <v>12155.0625</v>
      </c>
      <c r="K5" s="12">
        <f t="shared" si="0"/>
        <v>49</v>
      </c>
      <c r="L5" s="12">
        <f t="shared" si="0"/>
        <v>454.96889999999991</v>
      </c>
      <c r="M5" s="12">
        <f t="shared" si="1"/>
        <v>504.21</v>
      </c>
      <c r="N5" s="12">
        <f t="shared" si="12"/>
        <v>288.12</v>
      </c>
      <c r="O5" s="15">
        <f t="shared" si="13"/>
        <v>108.045</v>
      </c>
      <c r="P5" s="12">
        <f t="shared" si="2"/>
        <v>6.8599999999999994</v>
      </c>
      <c r="Q5" s="12">
        <f t="shared" si="14"/>
        <v>151263</v>
      </c>
      <c r="R5" s="12">
        <f t="shared" si="3"/>
        <v>56723.625</v>
      </c>
      <c r="S5" s="12">
        <f t="shared" si="4"/>
        <v>3601.5</v>
      </c>
      <c r="T5" s="12">
        <f t="shared" si="15"/>
        <v>32413.5</v>
      </c>
      <c r="U5" s="12">
        <f t="shared" si="16"/>
        <v>2058</v>
      </c>
      <c r="V5" s="12">
        <f t="shared" si="5"/>
        <v>771.75</v>
      </c>
      <c r="W5" s="15">
        <f t="shared" si="17"/>
        <v>20.903399999999998</v>
      </c>
      <c r="X5" s="12">
        <f t="shared" si="6"/>
        <v>10974.285</v>
      </c>
      <c r="Y5" s="12">
        <f t="shared" si="18"/>
        <v>6271.0199999999995</v>
      </c>
      <c r="Z5" s="12">
        <f t="shared" si="7"/>
        <v>2351.6324999999997</v>
      </c>
      <c r="AA5" s="12">
        <f t="shared" si="8"/>
        <v>149.31</v>
      </c>
      <c r="AB5" s="12">
        <f t="shared" si="9"/>
        <v>29.584270041843482</v>
      </c>
      <c r="AC5" s="15">
        <f t="shared" si="10"/>
        <v>-8.2542700418434833</v>
      </c>
      <c r="AD5" s="15">
        <f t="shared" si="11"/>
        <v>-3.2577604166667129</v>
      </c>
      <c r="AE5" s="15">
        <f t="shared" si="19"/>
        <v>68.132973923674825</v>
      </c>
      <c r="AF5" s="15">
        <f t="shared" si="19"/>
        <v>10.613002932400475</v>
      </c>
      <c r="AG5" s="15">
        <f t="shared" si="20"/>
        <v>-0.38697937373855995</v>
      </c>
      <c r="AH5" s="15">
        <f t="shared" si="21"/>
        <v>0.38697937373855995</v>
      </c>
      <c r="AI5" s="15">
        <f t="shared" si="22"/>
        <v>38.697937373855993</v>
      </c>
      <c r="AJ5" s="7"/>
    </row>
    <row r="6" spans="1:65" x14ac:dyDescent="0.3">
      <c r="A6" s="14">
        <v>0.9</v>
      </c>
      <c r="B6" s="14">
        <v>563.5</v>
      </c>
      <c r="C6" s="14">
        <v>318.5</v>
      </c>
      <c r="D6" s="14">
        <v>122.5</v>
      </c>
      <c r="E6" s="14">
        <v>7</v>
      </c>
      <c r="F6" s="14">
        <v>28.28</v>
      </c>
      <c r="G6" s="12">
        <f t="shared" si="0"/>
        <v>0.81</v>
      </c>
      <c r="H6" s="12">
        <f t="shared" si="0"/>
        <v>317532.25</v>
      </c>
      <c r="I6" s="12">
        <f t="shared" si="0"/>
        <v>101442.25</v>
      </c>
      <c r="J6" s="12">
        <f t="shared" si="0"/>
        <v>15006.25</v>
      </c>
      <c r="K6" s="12">
        <f t="shared" si="0"/>
        <v>49</v>
      </c>
      <c r="L6" s="12">
        <f t="shared" si="0"/>
        <v>799.75840000000005</v>
      </c>
      <c r="M6" s="12">
        <f t="shared" si="1"/>
        <v>507.15000000000003</v>
      </c>
      <c r="N6" s="12">
        <f t="shared" si="12"/>
        <v>286.65000000000003</v>
      </c>
      <c r="O6" s="15">
        <f t="shared" si="13"/>
        <v>110.25</v>
      </c>
      <c r="P6" s="12">
        <f t="shared" si="2"/>
        <v>6.3</v>
      </c>
      <c r="Q6" s="12">
        <f t="shared" si="14"/>
        <v>179474.75</v>
      </c>
      <c r="R6" s="12">
        <f t="shared" si="3"/>
        <v>69028.75</v>
      </c>
      <c r="S6" s="12">
        <f t="shared" si="4"/>
        <v>3944.5</v>
      </c>
      <c r="T6" s="12">
        <f t="shared" si="15"/>
        <v>39016.25</v>
      </c>
      <c r="U6" s="12">
        <f t="shared" si="16"/>
        <v>2229.5</v>
      </c>
      <c r="V6" s="12">
        <f t="shared" si="5"/>
        <v>857.5</v>
      </c>
      <c r="W6" s="15">
        <f t="shared" si="17"/>
        <v>25.452000000000002</v>
      </c>
      <c r="X6" s="12">
        <f t="shared" si="6"/>
        <v>15935.78</v>
      </c>
      <c r="Y6" s="12">
        <f t="shared" si="18"/>
        <v>9007.18</v>
      </c>
      <c r="Z6" s="12">
        <f t="shared" si="7"/>
        <v>3464.3</v>
      </c>
      <c r="AA6" s="12">
        <f t="shared" si="8"/>
        <v>197.96</v>
      </c>
      <c r="AB6" s="12">
        <f t="shared" si="9"/>
        <v>32.017995417986597</v>
      </c>
      <c r="AC6" s="15">
        <f t="shared" si="10"/>
        <v>-3.7379954179865962</v>
      </c>
      <c r="AD6" s="15">
        <f t="shared" si="11"/>
        <v>3.6922395833332899</v>
      </c>
      <c r="AE6" s="15">
        <f t="shared" si="19"/>
        <v>13.972609744888787</v>
      </c>
      <c r="AF6" s="15">
        <f t="shared" si="19"/>
        <v>13.632633140733187</v>
      </c>
      <c r="AG6" s="15">
        <f t="shared" si="20"/>
        <v>-0.13217805579867736</v>
      </c>
      <c r="AH6" s="15">
        <f t="shared" si="21"/>
        <v>0.13217805579867736</v>
      </c>
      <c r="AI6" s="15">
        <f t="shared" si="22"/>
        <v>13.217805579867736</v>
      </c>
      <c r="AJ6" s="7"/>
    </row>
    <row r="7" spans="1:65" x14ac:dyDescent="0.3">
      <c r="A7" s="14">
        <v>0.9</v>
      </c>
      <c r="B7" s="14">
        <v>563.5</v>
      </c>
      <c r="C7" s="14">
        <v>318.5</v>
      </c>
      <c r="D7" s="14">
        <v>122.5</v>
      </c>
      <c r="E7" s="14">
        <v>7</v>
      </c>
      <c r="F7" s="14">
        <v>25.38</v>
      </c>
      <c r="G7" s="12">
        <f t="shared" si="0"/>
        <v>0.81</v>
      </c>
      <c r="H7" s="12">
        <f t="shared" si="0"/>
        <v>317532.25</v>
      </c>
      <c r="I7" s="12">
        <f t="shared" si="0"/>
        <v>101442.25</v>
      </c>
      <c r="J7" s="12">
        <f t="shared" si="0"/>
        <v>15006.25</v>
      </c>
      <c r="K7" s="12">
        <f t="shared" si="0"/>
        <v>49</v>
      </c>
      <c r="L7" s="12">
        <f t="shared" si="0"/>
        <v>644.14439999999991</v>
      </c>
      <c r="M7" s="12">
        <f t="shared" si="1"/>
        <v>507.15000000000003</v>
      </c>
      <c r="N7" s="12">
        <f t="shared" si="12"/>
        <v>286.65000000000003</v>
      </c>
      <c r="O7" s="15">
        <f t="shared" si="13"/>
        <v>110.25</v>
      </c>
      <c r="P7" s="12">
        <f t="shared" si="2"/>
        <v>6.3</v>
      </c>
      <c r="Q7" s="12">
        <f t="shared" si="14"/>
        <v>179474.75</v>
      </c>
      <c r="R7" s="12">
        <f t="shared" si="3"/>
        <v>69028.75</v>
      </c>
      <c r="S7" s="12">
        <f t="shared" si="4"/>
        <v>3944.5</v>
      </c>
      <c r="T7" s="12">
        <f t="shared" si="15"/>
        <v>39016.25</v>
      </c>
      <c r="U7" s="12">
        <f t="shared" si="16"/>
        <v>2229.5</v>
      </c>
      <c r="V7" s="12">
        <f t="shared" si="5"/>
        <v>857.5</v>
      </c>
      <c r="W7" s="15">
        <f t="shared" si="17"/>
        <v>22.841999999999999</v>
      </c>
      <c r="X7" s="12">
        <f t="shared" si="6"/>
        <v>14301.63</v>
      </c>
      <c r="Y7" s="12">
        <f t="shared" si="18"/>
        <v>8083.53</v>
      </c>
      <c r="Z7" s="12">
        <f t="shared" si="7"/>
        <v>3109.0499999999997</v>
      </c>
      <c r="AA7" s="12">
        <f t="shared" si="8"/>
        <v>177.66</v>
      </c>
      <c r="AB7" s="12">
        <f t="shared" si="9"/>
        <v>32.017995417986597</v>
      </c>
      <c r="AC7" s="15">
        <f t="shared" si="10"/>
        <v>-6.6379954179865983</v>
      </c>
      <c r="AD7" s="15">
        <f t="shared" si="11"/>
        <v>0.79223958333328781</v>
      </c>
      <c r="AE7" s="15">
        <f t="shared" si="19"/>
        <v>44.062983169211073</v>
      </c>
      <c r="AF7" s="15">
        <f t="shared" si="19"/>
        <v>0.62764355740010147</v>
      </c>
      <c r="AG7" s="15">
        <f t="shared" si="20"/>
        <v>-0.26154434271026789</v>
      </c>
      <c r="AH7" s="15">
        <f t="shared" si="21"/>
        <v>0.26154434271026789</v>
      </c>
      <c r="AI7" s="15">
        <f t="shared" si="22"/>
        <v>26.154434271026787</v>
      </c>
      <c r="AJ7" s="7"/>
      <c r="AK7" s="17">
        <f t="shared" ref="AK7:AQ7" si="24">AK4</f>
        <v>768</v>
      </c>
      <c r="AL7" s="17">
        <f t="shared" si="24"/>
        <v>586.88000000000079</v>
      </c>
      <c r="AM7" s="17">
        <f t="shared" si="24"/>
        <v>515872</v>
      </c>
      <c r="AN7" s="17">
        <f t="shared" si="24"/>
        <v>244608</v>
      </c>
      <c r="AO7" s="17">
        <f t="shared" si="24"/>
        <v>135632</v>
      </c>
      <c r="AP7" s="17">
        <f t="shared" si="24"/>
        <v>4032</v>
      </c>
      <c r="AQ7" s="17">
        <f t="shared" si="24"/>
        <v>18883.400000000034</v>
      </c>
      <c r="AR7" s="17"/>
      <c r="AS7" s="18"/>
      <c r="AT7" s="17">
        <f>AK7</f>
        <v>768</v>
      </c>
      <c r="AU7" s="17">
        <f t="shared" ref="AU7:AZ12" si="25">AL7</f>
        <v>586.88000000000079</v>
      </c>
      <c r="AV7" s="17">
        <f t="shared" si="25"/>
        <v>515872</v>
      </c>
      <c r="AW7" s="17">
        <f t="shared" si="25"/>
        <v>244608</v>
      </c>
      <c r="AX7" s="17">
        <f t="shared" si="25"/>
        <v>135632</v>
      </c>
      <c r="AY7" s="17">
        <f t="shared" si="25"/>
        <v>4032</v>
      </c>
      <c r="AZ7" s="17">
        <f t="shared" si="25"/>
        <v>18883.400000000034</v>
      </c>
      <c r="BA7" s="17"/>
      <c r="BC7" s="12" t="s">
        <v>106</v>
      </c>
      <c r="BD7" s="12" t="s">
        <v>107</v>
      </c>
      <c r="BE7" s="12" t="s">
        <v>108</v>
      </c>
      <c r="BF7" s="12" t="s">
        <v>109</v>
      </c>
      <c r="BG7" s="12" t="s">
        <v>110</v>
      </c>
      <c r="BH7" s="12" t="s">
        <v>111</v>
      </c>
      <c r="BI7" s="12" t="s">
        <v>112</v>
      </c>
      <c r="BJ7" s="12" t="s">
        <v>113</v>
      </c>
    </row>
    <row r="8" spans="1:65" x14ac:dyDescent="0.3">
      <c r="A8" s="14">
        <v>0.9</v>
      </c>
      <c r="B8" s="14">
        <v>563.5</v>
      </c>
      <c r="C8" s="14">
        <v>318.5</v>
      </c>
      <c r="D8" s="14">
        <v>122.5</v>
      </c>
      <c r="E8" s="14">
        <v>7</v>
      </c>
      <c r="F8" s="14">
        <v>25.16</v>
      </c>
      <c r="G8" s="12">
        <f t="shared" si="0"/>
        <v>0.81</v>
      </c>
      <c r="H8" s="12">
        <f t="shared" si="0"/>
        <v>317532.25</v>
      </c>
      <c r="I8" s="12">
        <f t="shared" si="0"/>
        <v>101442.25</v>
      </c>
      <c r="J8" s="12">
        <f t="shared" si="0"/>
        <v>15006.25</v>
      </c>
      <c r="K8" s="12">
        <f t="shared" si="0"/>
        <v>49</v>
      </c>
      <c r="L8" s="12">
        <f t="shared" si="0"/>
        <v>633.02560000000005</v>
      </c>
      <c r="M8" s="12">
        <f t="shared" si="1"/>
        <v>507.15000000000003</v>
      </c>
      <c r="N8" s="12">
        <f t="shared" si="12"/>
        <v>286.65000000000003</v>
      </c>
      <c r="O8" s="15">
        <f t="shared" si="13"/>
        <v>110.25</v>
      </c>
      <c r="P8" s="12">
        <f t="shared" si="2"/>
        <v>6.3</v>
      </c>
      <c r="Q8" s="12">
        <f t="shared" si="14"/>
        <v>179474.75</v>
      </c>
      <c r="R8" s="12">
        <f t="shared" si="3"/>
        <v>69028.75</v>
      </c>
      <c r="S8" s="12">
        <f t="shared" si="4"/>
        <v>3944.5</v>
      </c>
      <c r="T8" s="12">
        <f t="shared" si="15"/>
        <v>39016.25</v>
      </c>
      <c r="U8" s="12">
        <f t="shared" si="16"/>
        <v>2229.5</v>
      </c>
      <c r="V8" s="12">
        <f t="shared" si="5"/>
        <v>857.5</v>
      </c>
      <c r="W8" s="15">
        <f t="shared" si="17"/>
        <v>22.644000000000002</v>
      </c>
      <c r="X8" s="12">
        <f t="shared" si="6"/>
        <v>14177.66</v>
      </c>
      <c r="Y8" s="12">
        <f t="shared" si="18"/>
        <v>8013.46</v>
      </c>
      <c r="Z8" s="12">
        <f t="shared" si="7"/>
        <v>3082.1</v>
      </c>
      <c r="AA8" s="12">
        <f t="shared" si="8"/>
        <v>176.12</v>
      </c>
      <c r="AB8" s="12">
        <f t="shared" si="9"/>
        <v>32.017995417986597</v>
      </c>
      <c r="AC8" s="15">
        <f t="shared" si="10"/>
        <v>-6.8579954179865972</v>
      </c>
      <c r="AD8" s="15">
        <f t="shared" si="11"/>
        <v>0.57223958333328895</v>
      </c>
      <c r="AE8" s="15">
        <f t="shared" si="19"/>
        <v>47.032101153125161</v>
      </c>
      <c r="AF8" s="15">
        <f t="shared" si="19"/>
        <v>0.32745814073345614</v>
      </c>
      <c r="AG8" s="15">
        <f t="shared" si="20"/>
        <v>-0.27257533457816363</v>
      </c>
      <c r="AH8" s="15">
        <f t="shared" si="21"/>
        <v>0.27257533457816363</v>
      </c>
      <c r="AI8" s="15">
        <f t="shared" si="22"/>
        <v>27.257533457816365</v>
      </c>
      <c r="AJ8" s="7"/>
      <c r="AK8" s="17">
        <f>AL4</f>
        <v>586.88000000000079</v>
      </c>
      <c r="AL8" s="17">
        <f>AR4</f>
        <v>457.0559999999997</v>
      </c>
      <c r="AM8" s="17">
        <f>AX4</f>
        <v>387123.52000000136</v>
      </c>
      <c r="AN8" s="17">
        <f>AY4</f>
        <v>186199.99999999951</v>
      </c>
      <c r="AO8" s="17">
        <f>AZ4</f>
        <v>100461.75999999962</v>
      </c>
      <c r="AP8" s="17">
        <f>BA4</f>
        <v>3198.7200000000003</v>
      </c>
      <c r="AQ8" s="17">
        <f>BH4</f>
        <v>14919.664899999989</v>
      </c>
      <c r="AR8" s="17"/>
      <c r="AS8" s="18"/>
      <c r="AT8" s="17">
        <f t="shared" ref="AT8:AT11" si="26">AK8</f>
        <v>586.88000000000079</v>
      </c>
      <c r="AU8" s="17">
        <f t="shared" si="25"/>
        <v>457.0559999999997</v>
      </c>
      <c r="AV8" s="17">
        <f t="shared" si="25"/>
        <v>387123.52000000136</v>
      </c>
      <c r="AW8" s="17">
        <f t="shared" si="25"/>
        <v>186199.99999999951</v>
      </c>
      <c r="AX8" s="17">
        <f t="shared" si="25"/>
        <v>100461.75999999962</v>
      </c>
      <c r="AY8" s="17">
        <f t="shared" si="25"/>
        <v>3198.7200000000003</v>
      </c>
      <c r="AZ8" s="17">
        <f t="shared" si="25"/>
        <v>14919.664899999989</v>
      </c>
      <c r="BA8" s="17"/>
      <c r="BC8" s="12">
        <f>SUM(AE:AE)</f>
        <v>10794.22361503878</v>
      </c>
      <c r="BD8" s="12">
        <f>SUM(AF:AF)</f>
        <v>69415.787747916605</v>
      </c>
      <c r="BE8" s="12">
        <f>SQRT(BC8/AK4-(5+1))</f>
        <v>2.8381294307016862</v>
      </c>
      <c r="BF8" s="12">
        <f>1-BC8/BD8</f>
        <v>0.84449901146064932</v>
      </c>
      <c r="BG8" s="12">
        <f>SQRT(BF8)</f>
        <v>0.91896627329878067</v>
      </c>
      <c r="BH8" s="12">
        <f>BC8/AK4</f>
        <v>14.054978665415078</v>
      </c>
      <c r="BI8" s="12">
        <f>SQRT(BC8/AK4)</f>
        <v>3.74899702125983</v>
      </c>
      <c r="BJ8" s="12">
        <f>SUM(AI:AI)/AK4</f>
        <v>11.530115030990979</v>
      </c>
    </row>
    <row r="9" spans="1:65" x14ac:dyDescent="0.3">
      <c r="A9" s="14">
        <v>0.9</v>
      </c>
      <c r="B9" s="14">
        <v>563.5</v>
      </c>
      <c r="C9" s="14">
        <v>318.5</v>
      </c>
      <c r="D9" s="14">
        <v>122.5</v>
      </c>
      <c r="E9" s="14">
        <v>7</v>
      </c>
      <c r="F9" s="14">
        <v>29.6</v>
      </c>
      <c r="G9" s="12">
        <f t="shared" si="0"/>
        <v>0.81</v>
      </c>
      <c r="H9" s="12">
        <f t="shared" si="0"/>
        <v>317532.25</v>
      </c>
      <c r="I9" s="12">
        <f t="shared" si="0"/>
        <v>101442.25</v>
      </c>
      <c r="J9" s="12">
        <f t="shared" si="0"/>
        <v>15006.25</v>
      </c>
      <c r="K9" s="12">
        <f t="shared" si="0"/>
        <v>49</v>
      </c>
      <c r="L9" s="12">
        <f t="shared" si="0"/>
        <v>876.16000000000008</v>
      </c>
      <c r="M9" s="12">
        <f t="shared" si="1"/>
        <v>507.15000000000003</v>
      </c>
      <c r="N9" s="12">
        <f t="shared" si="12"/>
        <v>286.65000000000003</v>
      </c>
      <c r="O9" s="15">
        <f t="shared" si="13"/>
        <v>110.25</v>
      </c>
      <c r="P9" s="12">
        <f t="shared" si="2"/>
        <v>6.3</v>
      </c>
      <c r="Q9" s="12">
        <f t="shared" si="14"/>
        <v>179474.75</v>
      </c>
      <c r="R9" s="12">
        <f t="shared" si="3"/>
        <v>69028.75</v>
      </c>
      <c r="S9" s="12">
        <f t="shared" si="4"/>
        <v>3944.5</v>
      </c>
      <c r="T9" s="12">
        <f t="shared" si="15"/>
        <v>39016.25</v>
      </c>
      <c r="U9" s="12">
        <f t="shared" si="16"/>
        <v>2229.5</v>
      </c>
      <c r="V9" s="12">
        <f t="shared" si="5"/>
        <v>857.5</v>
      </c>
      <c r="W9" s="15">
        <f t="shared" si="17"/>
        <v>26.64</v>
      </c>
      <c r="X9" s="12">
        <f t="shared" si="6"/>
        <v>16679.600000000002</v>
      </c>
      <c r="Y9" s="12">
        <f t="shared" si="18"/>
        <v>9427.6</v>
      </c>
      <c r="Z9" s="12">
        <f t="shared" si="7"/>
        <v>3626</v>
      </c>
      <c r="AA9" s="12">
        <f t="shared" si="8"/>
        <v>207.20000000000002</v>
      </c>
      <c r="AB9" s="12">
        <f t="shared" si="9"/>
        <v>32.017995417986597</v>
      </c>
      <c r="AC9" s="15">
        <f t="shared" si="10"/>
        <v>-2.4179954179865959</v>
      </c>
      <c r="AD9" s="15">
        <f t="shared" si="11"/>
        <v>5.0122395833332902</v>
      </c>
      <c r="AE9" s="15">
        <f t="shared" si="19"/>
        <v>5.8467018414041725</v>
      </c>
      <c r="AF9" s="15">
        <f t="shared" si="19"/>
        <v>25.122545640733076</v>
      </c>
      <c r="AG9" s="15">
        <f t="shared" si="20"/>
        <v>-8.1689034391439042E-2</v>
      </c>
      <c r="AH9" s="15">
        <f t="shared" si="21"/>
        <v>8.1689034391439042E-2</v>
      </c>
      <c r="AI9" s="15">
        <f t="shared" si="22"/>
        <v>8.1689034391439037</v>
      </c>
      <c r="AJ9" s="7"/>
      <c r="AK9" s="17">
        <f>AM4</f>
        <v>515872</v>
      </c>
      <c r="AL9" s="17">
        <f>AX4</f>
        <v>387123.52000000136</v>
      </c>
      <c r="AM9" s="17">
        <f>AS4</f>
        <v>352466800</v>
      </c>
      <c r="AN9" s="17">
        <f>BB4</f>
        <v>164881472</v>
      </c>
      <c r="AO9" s="17">
        <f>BC4</f>
        <v>93792664</v>
      </c>
      <c r="AP9" s="17">
        <f>BD4</f>
        <v>2606800</v>
      </c>
      <c r="AQ9" s="17">
        <f>BI4</f>
        <v>12251574.860000007</v>
      </c>
      <c r="AR9" s="17"/>
      <c r="AS9" s="18"/>
      <c r="AT9" s="17">
        <f t="shared" si="26"/>
        <v>515872</v>
      </c>
      <c r="AU9" s="17">
        <f t="shared" si="25"/>
        <v>387123.52000000136</v>
      </c>
      <c r="AV9" s="17">
        <f t="shared" si="25"/>
        <v>352466800</v>
      </c>
      <c r="AW9" s="17">
        <f t="shared" si="25"/>
        <v>164881472</v>
      </c>
      <c r="AX9" s="17">
        <f t="shared" si="25"/>
        <v>93792664</v>
      </c>
      <c r="AY9" s="17">
        <f t="shared" si="25"/>
        <v>2606800</v>
      </c>
      <c r="AZ9" s="17">
        <f t="shared" si="25"/>
        <v>12251574.860000007</v>
      </c>
      <c r="BA9" s="17"/>
    </row>
    <row r="10" spans="1:65" x14ac:dyDescent="0.3">
      <c r="A10" s="14">
        <v>0.86</v>
      </c>
      <c r="B10" s="14">
        <v>588</v>
      </c>
      <c r="C10" s="14">
        <v>294</v>
      </c>
      <c r="D10" s="14">
        <v>147</v>
      </c>
      <c r="E10" s="14">
        <v>7</v>
      </c>
      <c r="F10" s="14">
        <v>27.3</v>
      </c>
      <c r="G10" s="12">
        <f t="shared" si="0"/>
        <v>0.73959999999999992</v>
      </c>
      <c r="H10" s="12">
        <f t="shared" si="0"/>
        <v>345744</v>
      </c>
      <c r="I10" s="12">
        <f t="shared" si="0"/>
        <v>86436</v>
      </c>
      <c r="J10" s="12">
        <f t="shared" si="0"/>
        <v>21609</v>
      </c>
      <c r="K10" s="12">
        <f t="shared" si="0"/>
        <v>49</v>
      </c>
      <c r="L10" s="12">
        <f t="shared" si="0"/>
        <v>745.29000000000008</v>
      </c>
      <c r="M10" s="12">
        <f t="shared" si="1"/>
        <v>505.68</v>
      </c>
      <c r="N10" s="12">
        <f t="shared" si="12"/>
        <v>252.84</v>
      </c>
      <c r="O10" s="15">
        <f t="shared" si="13"/>
        <v>126.42</v>
      </c>
      <c r="P10" s="12">
        <f t="shared" si="2"/>
        <v>6.02</v>
      </c>
      <c r="Q10" s="12">
        <f t="shared" si="14"/>
        <v>172872</v>
      </c>
      <c r="R10" s="12">
        <f t="shared" si="3"/>
        <v>86436</v>
      </c>
      <c r="S10" s="12">
        <f t="shared" si="4"/>
        <v>4116</v>
      </c>
      <c r="T10" s="12">
        <f t="shared" si="15"/>
        <v>43218</v>
      </c>
      <c r="U10" s="12">
        <f t="shared" si="16"/>
        <v>2058</v>
      </c>
      <c r="V10" s="12">
        <f t="shared" si="5"/>
        <v>1029</v>
      </c>
      <c r="W10" s="15">
        <f t="shared" si="17"/>
        <v>23.478000000000002</v>
      </c>
      <c r="X10" s="12">
        <f t="shared" si="6"/>
        <v>16052.4</v>
      </c>
      <c r="Y10" s="12">
        <f t="shared" si="18"/>
        <v>8026.2</v>
      </c>
      <c r="Z10" s="12">
        <f t="shared" si="7"/>
        <v>4013.1</v>
      </c>
      <c r="AA10" s="12">
        <f t="shared" si="8"/>
        <v>191.1</v>
      </c>
      <c r="AB10" s="12">
        <f t="shared" si="9"/>
        <v>31.592790772254673</v>
      </c>
      <c r="AC10" s="15">
        <f t="shared" si="10"/>
        <v>-4.2927907722546728</v>
      </c>
      <c r="AD10" s="15">
        <f t="shared" si="11"/>
        <v>2.7122395833332895</v>
      </c>
      <c r="AE10" s="15">
        <f t="shared" si="19"/>
        <v>18.428052614354868</v>
      </c>
      <c r="AF10" s="15">
        <f t="shared" si="19"/>
        <v>7.3562435573999361</v>
      </c>
      <c r="AG10" s="15">
        <f t="shared" si="20"/>
        <v>-0.15724508323277189</v>
      </c>
      <c r="AH10" s="15">
        <f t="shared" si="21"/>
        <v>0.15724508323277189</v>
      </c>
      <c r="AI10" s="15">
        <f t="shared" si="22"/>
        <v>15.72450832327719</v>
      </c>
      <c r="AJ10" s="7"/>
      <c r="AK10" s="17">
        <f>AN4</f>
        <v>244608</v>
      </c>
      <c r="AL10" s="17">
        <f>AY4</f>
        <v>186199.99999999951</v>
      </c>
      <c r="AM10" s="17">
        <f>BB4</f>
        <v>164881472</v>
      </c>
      <c r="AN10" s="17">
        <f>AT4</f>
        <v>79367456</v>
      </c>
      <c r="AO10" s="17">
        <f>BE4</f>
        <v>42757008</v>
      </c>
      <c r="AP10" s="17">
        <f>BF4</f>
        <v>1300656</v>
      </c>
      <c r="AQ10" s="17">
        <f>BJ4</f>
        <v>6150326.8749999972</v>
      </c>
      <c r="AR10" s="17"/>
      <c r="AS10" s="18"/>
      <c r="AT10" s="17">
        <f t="shared" si="26"/>
        <v>244608</v>
      </c>
      <c r="AU10" s="17">
        <f t="shared" si="25"/>
        <v>186199.99999999951</v>
      </c>
      <c r="AV10" s="17">
        <f t="shared" si="25"/>
        <v>164881472</v>
      </c>
      <c r="AW10" s="17">
        <f t="shared" si="25"/>
        <v>79367456</v>
      </c>
      <c r="AX10" s="17">
        <f t="shared" si="25"/>
        <v>42757008</v>
      </c>
      <c r="AY10" s="17">
        <f t="shared" si="25"/>
        <v>1300656</v>
      </c>
      <c r="AZ10" s="17">
        <f t="shared" si="25"/>
        <v>6150326.8749999972</v>
      </c>
      <c r="BA10" s="17"/>
    </row>
    <row r="11" spans="1:65" x14ac:dyDescent="0.3">
      <c r="A11" s="14">
        <v>0.86</v>
      </c>
      <c r="B11" s="14">
        <v>588</v>
      </c>
      <c r="C11" s="14">
        <v>294</v>
      </c>
      <c r="D11" s="14">
        <v>147</v>
      </c>
      <c r="E11" s="14">
        <v>7</v>
      </c>
      <c r="F11" s="14">
        <v>21.97</v>
      </c>
      <c r="G11" s="12">
        <f t="shared" si="0"/>
        <v>0.73959999999999992</v>
      </c>
      <c r="H11" s="12">
        <f t="shared" si="0"/>
        <v>345744</v>
      </c>
      <c r="I11" s="12">
        <f t="shared" si="0"/>
        <v>86436</v>
      </c>
      <c r="J11" s="12">
        <f t="shared" si="0"/>
        <v>21609</v>
      </c>
      <c r="K11" s="12">
        <f t="shared" si="0"/>
        <v>49</v>
      </c>
      <c r="L11" s="12">
        <f t="shared" si="0"/>
        <v>482.68089999999995</v>
      </c>
      <c r="M11" s="12">
        <f t="shared" si="1"/>
        <v>505.68</v>
      </c>
      <c r="N11" s="12">
        <f t="shared" si="12"/>
        <v>252.84</v>
      </c>
      <c r="O11" s="15">
        <f t="shared" si="13"/>
        <v>126.42</v>
      </c>
      <c r="P11" s="12">
        <f t="shared" si="2"/>
        <v>6.02</v>
      </c>
      <c r="Q11" s="12">
        <f t="shared" si="14"/>
        <v>172872</v>
      </c>
      <c r="R11" s="12">
        <f t="shared" si="3"/>
        <v>86436</v>
      </c>
      <c r="S11" s="12">
        <f t="shared" si="4"/>
        <v>4116</v>
      </c>
      <c r="T11" s="12">
        <f t="shared" si="15"/>
        <v>43218</v>
      </c>
      <c r="U11" s="12">
        <f t="shared" si="16"/>
        <v>2058</v>
      </c>
      <c r="V11" s="12">
        <f t="shared" si="5"/>
        <v>1029</v>
      </c>
      <c r="W11" s="15">
        <f t="shared" si="17"/>
        <v>18.894199999999998</v>
      </c>
      <c r="X11" s="12">
        <f t="shared" si="6"/>
        <v>12918.359999999999</v>
      </c>
      <c r="Y11" s="12">
        <f t="shared" si="18"/>
        <v>6459.1799999999994</v>
      </c>
      <c r="Z11" s="12">
        <f t="shared" si="7"/>
        <v>3229.5899999999997</v>
      </c>
      <c r="AA11" s="12">
        <f t="shared" si="8"/>
        <v>153.79</v>
      </c>
      <c r="AB11" s="12">
        <f t="shared" si="9"/>
        <v>31.592790772254673</v>
      </c>
      <c r="AC11" s="15">
        <f t="shared" si="10"/>
        <v>-9.6227907722546746</v>
      </c>
      <c r="AD11" s="15">
        <f t="shared" si="11"/>
        <v>-2.6177604166667123</v>
      </c>
      <c r="AE11" s="15">
        <f t="shared" si="19"/>
        <v>92.598102246589718</v>
      </c>
      <c r="AF11" s="15">
        <f t="shared" si="19"/>
        <v>6.8526695990670792</v>
      </c>
      <c r="AG11" s="15">
        <f t="shared" si="20"/>
        <v>-0.43799684898746816</v>
      </c>
      <c r="AH11" s="15">
        <f t="shared" si="21"/>
        <v>0.43799684898746816</v>
      </c>
      <c r="AI11" s="15">
        <f t="shared" si="22"/>
        <v>43.799684898746818</v>
      </c>
      <c r="AJ11" s="7"/>
      <c r="AK11" s="17">
        <f>AO4</f>
        <v>135632</v>
      </c>
      <c r="AL11" s="17">
        <f>AZ4</f>
        <v>100461.75999999962</v>
      </c>
      <c r="AM11" s="17">
        <f>BC4</f>
        <v>93792664</v>
      </c>
      <c r="AN11" s="17">
        <f>BE4</f>
        <v>42757008</v>
      </c>
      <c r="AO11" s="17">
        <f>AU4</f>
        <v>25517828</v>
      </c>
      <c r="AP11" s="17">
        <f>BG4</f>
        <v>653072</v>
      </c>
      <c r="AQ11" s="17">
        <f>BK4</f>
        <v>3050623.992500002</v>
      </c>
      <c r="AR11" s="17"/>
      <c r="AS11" s="18"/>
      <c r="AT11" s="17">
        <f t="shared" si="26"/>
        <v>135632</v>
      </c>
      <c r="AU11" s="17">
        <f t="shared" si="25"/>
        <v>100461.75999999962</v>
      </c>
      <c r="AV11" s="17">
        <f t="shared" si="25"/>
        <v>93792664</v>
      </c>
      <c r="AW11" s="17">
        <f t="shared" si="25"/>
        <v>42757008</v>
      </c>
      <c r="AX11" s="17">
        <f t="shared" si="25"/>
        <v>25517828</v>
      </c>
      <c r="AY11" s="17">
        <f t="shared" si="25"/>
        <v>653072</v>
      </c>
      <c r="AZ11" s="17">
        <f t="shared" si="25"/>
        <v>3050623.992500002</v>
      </c>
      <c r="BA11" s="17"/>
    </row>
    <row r="12" spans="1:65" x14ac:dyDescent="0.3">
      <c r="A12" s="14">
        <v>0.86</v>
      </c>
      <c r="B12" s="14">
        <v>588</v>
      </c>
      <c r="C12" s="14">
        <v>294</v>
      </c>
      <c r="D12" s="14">
        <v>147</v>
      </c>
      <c r="E12" s="14">
        <v>7</v>
      </c>
      <c r="F12" s="14">
        <v>23.49</v>
      </c>
      <c r="G12" s="12">
        <f t="shared" si="0"/>
        <v>0.73959999999999992</v>
      </c>
      <c r="H12" s="12">
        <f t="shared" si="0"/>
        <v>345744</v>
      </c>
      <c r="I12" s="12">
        <f t="shared" si="0"/>
        <v>86436</v>
      </c>
      <c r="J12" s="12">
        <f t="shared" si="0"/>
        <v>21609</v>
      </c>
      <c r="K12" s="12">
        <f t="shared" si="0"/>
        <v>49</v>
      </c>
      <c r="L12" s="12">
        <f t="shared" si="0"/>
        <v>551.78009999999995</v>
      </c>
      <c r="M12" s="12">
        <f t="shared" si="1"/>
        <v>505.68</v>
      </c>
      <c r="N12" s="12">
        <f t="shared" si="12"/>
        <v>252.84</v>
      </c>
      <c r="O12" s="15">
        <f t="shared" si="13"/>
        <v>126.42</v>
      </c>
      <c r="P12" s="12">
        <f t="shared" si="2"/>
        <v>6.02</v>
      </c>
      <c r="Q12" s="12">
        <f t="shared" si="14"/>
        <v>172872</v>
      </c>
      <c r="R12" s="12">
        <f t="shared" si="3"/>
        <v>86436</v>
      </c>
      <c r="S12" s="12">
        <f t="shared" si="4"/>
        <v>4116</v>
      </c>
      <c r="T12" s="12">
        <f t="shared" si="15"/>
        <v>43218</v>
      </c>
      <c r="U12" s="12">
        <f t="shared" si="16"/>
        <v>2058</v>
      </c>
      <c r="V12" s="12">
        <f t="shared" si="5"/>
        <v>1029</v>
      </c>
      <c r="W12" s="15">
        <f t="shared" si="17"/>
        <v>20.2014</v>
      </c>
      <c r="X12" s="12">
        <f t="shared" si="6"/>
        <v>13812.119999999999</v>
      </c>
      <c r="Y12" s="12">
        <f t="shared" si="18"/>
        <v>6906.0599999999995</v>
      </c>
      <c r="Z12" s="12">
        <f t="shared" si="7"/>
        <v>3453.0299999999997</v>
      </c>
      <c r="AA12" s="12">
        <f t="shared" si="8"/>
        <v>164.42999999999998</v>
      </c>
      <c r="AB12" s="12">
        <f t="shared" si="9"/>
        <v>31.592790772254673</v>
      </c>
      <c r="AC12" s="15">
        <f t="shared" si="10"/>
        <v>-8.102790772254675</v>
      </c>
      <c r="AD12" s="15">
        <f t="shared" si="11"/>
        <v>-1.0977604166667128</v>
      </c>
      <c r="AE12" s="15">
        <f t="shared" si="19"/>
        <v>65.655218298935509</v>
      </c>
      <c r="AF12" s="15">
        <f t="shared" si="19"/>
        <v>1.2050779324002747</v>
      </c>
      <c r="AG12" s="15">
        <f t="shared" si="20"/>
        <v>-0.34494639302914754</v>
      </c>
      <c r="AH12" s="15">
        <f t="shared" si="21"/>
        <v>0.34494639302914754</v>
      </c>
      <c r="AI12" s="15">
        <f t="shared" si="22"/>
        <v>34.494639302914756</v>
      </c>
      <c r="AJ12" s="7"/>
      <c r="AK12" s="17">
        <f>AP4</f>
        <v>4032</v>
      </c>
      <c r="AL12" s="17">
        <f>BA4</f>
        <v>3198.7200000000003</v>
      </c>
      <c r="AM12" s="17">
        <f>BD4</f>
        <v>2606800</v>
      </c>
      <c r="AN12" s="17">
        <f>BF4</f>
        <v>1300656</v>
      </c>
      <c r="AO12" s="17">
        <f>BG4</f>
        <v>653072</v>
      </c>
      <c r="AP12" s="17">
        <f>AV4</f>
        <v>23520</v>
      </c>
      <c r="AQ12" s="17">
        <f>BL4</f>
        <v>110583.79499999987</v>
      </c>
      <c r="AR12" s="17"/>
      <c r="AS12" s="18"/>
      <c r="AT12" s="17">
        <f>AK12</f>
        <v>4032</v>
      </c>
      <c r="AU12" s="17">
        <f t="shared" si="25"/>
        <v>3198.7200000000003</v>
      </c>
      <c r="AV12" s="17">
        <f t="shared" si="25"/>
        <v>2606800</v>
      </c>
      <c r="AW12" s="17">
        <f t="shared" si="25"/>
        <v>1300656</v>
      </c>
      <c r="AX12" s="17">
        <f t="shared" si="25"/>
        <v>653072</v>
      </c>
      <c r="AY12" s="17">
        <f t="shared" si="25"/>
        <v>23520</v>
      </c>
      <c r="AZ12" s="17">
        <f t="shared" si="25"/>
        <v>110583.79499999987</v>
      </c>
      <c r="BA12" s="17"/>
    </row>
    <row r="13" spans="1:65" x14ac:dyDescent="0.3">
      <c r="A13" s="14">
        <v>0.86</v>
      </c>
      <c r="B13" s="14">
        <v>588</v>
      </c>
      <c r="C13" s="14">
        <v>294</v>
      </c>
      <c r="D13" s="14">
        <v>147</v>
      </c>
      <c r="E13" s="14">
        <v>7</v>
      </c>
      <c r="F13" s="14">
        <v>27.87</v>
      </c>
      <c r="G13" s="12">
        <f t="shared" si="0"/>
        <v>0.73959999999999992</v>
      </c>
      <c r="H13" s="12">
        <f t="shared" si="0"/>
        <v>345744</v>
      </c>
      <c r="I13" s="12">
        <f t="shared" si="0"/>
        <v>86436</v>
      </c>
      <c r="J13" s="12">
        <f t="shared" si="0"/>
        <v>21609</v>
      </c>
      <c r="K13" s="12">
        <f t="shared" si="0"/>
        <v>49</v>
      </c>
      <c r="L13" s="12">
        <f t="shared" si="0"/>
        <v>776.73690000000011</v>
      </c>
      <c r="M13" s="12">
        <f t="shared" si="1"/>
        <v>505.68</v>
      </c>
      <c r="N13" s="12">
        <f t="shared" si="12"/>
        <v>252.84</v>
      </c>
      <c r="O13" s="15">
        <f t="shared" si="13"/>
        <v>126.42</v>
      </c>
      <c r="P13" s="12">
        <f t="shared" si="2"/>
        <v>6.02</v>
      </c>
      <c r="Q13" s="12">
        <f t="shared" si="14"/>
        <v>172872</v>
      </c>
      <c r="R13" s="12">
        <f t="shared" si="3"/>
        <v>86436</v>
      </c>
      <c r="S13" s="12">
        <f t="shared" si="4"/>
        <v>4116</v>
      </c>
      <c r="T13" s="12">
        <f t="shared" si="15"/>
        <v>43218</v>
      </c>
      <c r="U13" s="12">
        <f t="shared" si="16"/>
        <v>2058</v>
      </c>
      <c r="V13" s="12">
        <f t="shared" si="5"/>
        <v>1029</v>
      </c>
      <c r="W13" s="15">
        <f t="shared" si="17"/>
        <v>23.9682</v>
      </c>
      <c r="X13" s="12">
        <f t="shared" si="6"/>
        <v>16387.560000000001</v>
      </c>
      <c r="Y13" s="12">
        <f t="shared" si="18"/>
        <v>8193.7800000000007</v>
      </c>
      <c r="Z13" s="12">
        <f t="shared" si="7"/>
        <v>4096.8900000000003</v>
      </c>
      <c r="AA13" s="12">
        <f t="shared" si="8"/>
        <v>195.09</v>
      </c>
      <c r="AB13" s="12">
        <f t="shared" si="9"/>
        <v>31.592790772254673</v>
      </c>
      <c r="AC13" s="15">
        <f t="shared" si="10"/>
        <v>-3.7227907722546725</v>
      </c>
      <c r="AD13" s="15">
        <f t="shared" si="11"/>
        <v>3.2822395833332898</v>
      </c>
      <c r="AE13" s="15">
        <f t="shared" si="19"/>
        <v>13.859171133984541</v>
      </c>
      <c r="AF13" s="15">
        <f t="shared" si="19"/>
        <v>10.773096682399888</v>
      </c>
      <c r="AG13" s="15">
        <f t="shared" si="20"/>
        <v>-0.133576992187107</v>
      </c>
      <c r="AH13" s="15">
        <f t="shared" si="21"/>
        <v>0.133576992187107</v>
      </c>
      <c r="AI13" s="15">
        <f t="shared" si="22"/>
        <v>13.3576992187107</v>
      </c>
      <c r="AJ13" s="7"/>
      <c r="AK13" s="17"/>
      <c r="AL13" s="17"/>
      <c r="AM13" s="17"/>
      <c r="AN13" s="17"/>
      <c r="AO13" s="17"/>
      <c r="AP13" s="17"/>
      <c r="AQ13" s="17"/>
      <c r="AR13" s="17"/>
      <c r="AS13" s="18"/>
      <c r="AT13" s="17"/>
      <c r="AU13" s="17"/>
      <c r="AV13" s="17"/>
      <c r="AW13" s="17"/>
      <c r="AX13" s="17"/>
      <c r="AY13" s="17"/>
      <c r="AZ13" s="17"/>
      <c r="BA13" s="17"/>
    </row>
    <row r="14" spans="1:65" x14ac:dyDescent="0.3">
      <c r="A14" s="14">
        <v>0.82</v>
      </c>
      <c r="B14" s="14">
        <v>612.5</v>
      </c>
      <c r="C14" s="14">
        <v>318.5</v>
      </c>
      <c r="D14" s="14">
        <v>147</v>
      </c>
      <c r="E14" s="14">
        <v>7</v>
      </c>
      <c r="F14" s="14">
        <v>23.77</v>
      </c>
      <c r="G14" s="12">
        <f t="shared" si="0"/>
        <v>0.67239999999999989</v>
      </c>
      <c r="H14" s="12">
        <f t="shared" si="0"/>
        <v>375156.25</v>
      </c>
      <c r="I14" s="12">
        <f t="shared" si="0"/>
        <v>101442.25</v>
      </c>
      <c r="J14" s="12">
        <f t="shared" si="0"/>
        <v>21609</v>
      </c>
      <c r="K14" s="12">
        <f t="shared" si="0"/>
        <v>49</v>
      </c>
      <c r="L14" s="12">
        <f t="shared" si="0"/>
        <v>565.01289999999995</v>
      </c>
      <c r="M14" s="12">
        <f t="shared" si="1"/>
        <v>502.24999999999994</v>
      </c>
      <c r="N14" s="12">
        <f t="shared" si="12"/>
        <v>261.16999999999996</v>
      </c>
      <c r="O14" s="15">
        <f t="shared" si="13"/>
        <v>120.53999999999999</v>
      </c>
      <c r="P14" s="12">
        <f t="shared" si="2"/>
        <v>5.7399999999999993</v>
      </c>
      <c r="Q14" s="12">
        <f t="shared" si="14"/>
        <v>195081.25</v>
      </c>
      <c r="R14" s="12">
        <f t="shared" si="3"/>
        <v>90037.5</v>
      </c>
      <c r="S14" s="12">
        <f t="shared" si="4"/>
        <v>4287.5</v>
      </c>
      <c r="T14" s="12">
        <f t="shared" si="15"/>
        <v>46819.5</v>
      </c>
      <c r="U14" s="12">
        <f t="shared" si="16"/>
        <v>2229.5</v>
      </c>
      <c r="V14" s="12">
        <f t="shared" si="5"/>
        <v>1029</v>
      </c>
      <c r="W14" s="15">
        <f t="shared" si="17"/>
        <v>19.491399999999999</v>
      </c>
      <c r="X14" s="12">
        <f t="shared" si="6"/>
        <v>14559.125</v>
      </c>
      <c r="Y14" s="12">
        <f t="shared" si="18"/>
        <v>7570.7449999999999</v>
      </c>
      <c r="Z14" s="12">
        <f t="shared" si="7"/>
        <v>3494.19</v>
      </c>
      <c r="AA14" s="12">
        <f t="shared" si="8"/>
        <v>166.39</v>
      </c>
      <c r="AB14" s="12">
        <f t="shared" si="9"/>
        <v>33.357009238260687</v>
      </c>
      <c r="AC14" s="15">
        <f t="shared" si="10"/>
        <v>-9.5870092382606877</v>
      </c>
      <c r="AD14" s="15">
        <f t="shared" si="11"/>
        <v>-0.81776041666671162</v>
      </c>
      <c r="AE14" s="15">
        <f t="shared" si="19"/>
        <v>91.910746134495767</v>
      </c>
      <c r="AF14" s="15">
        <f t="shared" si="19"/>
        <v>0.66873209906691378</v>
      </c>
      <c r="AG14" s="15">
        <f t="shared" si="20"/>
        <v>-0.40332390569039495</v>
      </c>
      <c r="AH14" s="15">
        <f t="shared" si="21"/>
        <v>0.40332390569039495</v>
      </c>
      <c r="AI14" s="15">
        <f t="shared" si="22"/>
        <v>40.332390569039497</v>
      </c>
      <c r="AJ14" s="7"/>
      <c r="AK14" s="17">
        <f>AK7</f>
        <v>768</v>
      </c>
      <c r="AL14" s="17">
        <f t="shared" ref="AL14:AQ14" si="27">AL7</f>
        <v>586.88000000000079</v>
      </c>
      <c r="AM14" s="17">
        <f t="shared" si="27"/>
        <v>515872</v>
      </c>
      <c r="AN14" s="17">
        <f t="shared" si="27"/>
        <v>244608</v>
      </c>
      <c r="AO14" s="17">
        <f t="shared" si="27"/>
        <v>135632</v>
      </c>
      <c r="AP14" s="17">
        <f t="shared" si="27"/>
        <v>4032</v>
      </c>
      <c r="AQ14" s="17">
        <f t="shared" si="27"/>
        <v>18883.400000000034</v>
      </c>
      <c r="AR14" s="17"/>
      <c r="AS14" s="18"/>
      <c r="AT14" s="17">
        <f>AT7/$BA$14</f>
        <v>1</v>
      </c>
      <c r="AU14" s="17">
        <f t="shared" ref="AU14:AZ14" si="28">AU7/$BA$14</f>
        <v>0.76416666666666766</v>
      </c>
      <c r="AV14" s="17">
        <f t="shared" si="28"/>
        <v>671.70833333333337</v>
      </c>
      <c r="AW14" s="17">
        <f t="shared" si="28"/>
        <v>318.5</v>
      </c>
      <c r="AX14" s="17">
        <f t="shared" si="28"/>
        <v>176.60416666666666</v>
      </c>
      <c r="AY14" s="17">
        <f t="shared" si="28"/>
        <v>5.25</v>
      </c>
      <c r="AZ14" s="17">
        <f t="shared" si="28"/>
        <v>24.587760416666711</v>
      </c>
      <c r="BA14" s="17">
        <f>AT7</f>
        <v>768</v>
      </c>
    </row>
    <row r="15" spans="1:65" x14ac:dyDescent="0.3">
      <c r="A15" s="14">
        <v>0.82</v>
      </c>
      <c r="B15" s="14">
        <v>612.5</v>
      </c>
      <c r="C15" s="14">
        <v>318.5</v>
      </c>
      <c r="D15" s="14">
        <v>147</v>
      </c>
      <c r="E15" s="14">
        <v>7</v>
      </c>
      <c r="F15" s="14">
        <v>21.46</v>
      </c>
      <c r="G15" s="12">
        <f t="shared" si="0"/>
        <v>0.67239999999999989</v>
      </c>
      <c r="H15" s="12">
        <f t="shared" si="0"/>
        <v>375156.25</v>
      </c>
      <c r="I15" s="12">
        <f t="shared" si="0"/>
        <v>101442.25</v>
      </c>
      <c r="J15" s="12">
        <f t="shared" si="0"/>
        <v>21609</v>
      </c>
      <c r="K15" s="12">
        <f t="shared" si="0"/>
        <v>49</v>
      </c>
      <c r="L15" s="12">
        <f t="shared" si="0"/>
        <v>460.53160000000003</v>
      </c>
      <c r="M15" s="12">
        <f t="shared" si="1"/>
        <v>502.24999999999994</v>
      </c>
      <c r="N15" s="12">
        <f t="shared" si="12"/>
        <v>261.16999999999996</v>
      </c>
      <c r="O15" s="15">
        <f t="shared" si="13"/>
        <v>120.53999999999999</v>
      </c>
      <c r="P15" s="12">
        <f t="shared" si="2"/>
        <v>5.7399999999999993</v>
      </c>
      <c r="Q15" s="12">
        <f t="shared" si="14"/>
        <v>195081.25</v>
      </c>
      <c r="R15" s="12">
        <f t="shared" si="3"/>
        <v>90037.5</v>
      </c>
      <c r="S15" s="12">
        <f t="shared" si="4"/>
        <v>4287.5</v>
      </c>
      <c r="T15" s="12">
        <f t="shared" si="15"/>
        <v>46819.5</v>
      </c>
      <c r="U15" s="12">
        <f t="shared" si="16"/>
        <v>2229.5</v>
      </c>
      <c r="V15" s="12">
        <f t="shared" si="5"/>
        <v>1029</v>
      </c>
      <c r="W15" s="15">
        <f t="shared" si="17"/>
        <v>17.597200000000001</v>
      </c>
      <c r="X15" s="12">
        <f t="shared" si="6"/>
        <v>13144.25</v>
      </c>
      <c r="Y15" s="12">
        <f t="shared" si="18"/>
        <v>6835.01</v>
      </c>
      <c r="Z15" s="12">
        <f t="shared" si="7"/>
        <v>3154.6200000000003</v>
      </c>
      <c r="AA15" s="12">
        <f t="shared" si="8"/>
        <v>150.22</v>
      </c>
      <c r="AB15" s="12">
        <f t="shared" si="9"/>
        <v>33.357009238260687</v>
      </c>
      <c r="AC15" s="15">
        <f t="shared" si="10"/>
        <v>-11.897009238260686</v>
      </c>
      <c r="AD15" s="15">
        <f t="shared" si="11"/>
        <v>-3.1277604166667103</v>
      </c>
      <c r="AE15" s="15">
        <f t="shared" si="19"/>
        <v>141.53882881526013</v>
      </c>
      <c r="AF15" s="15">
        <f t="shared" si="19"/>
        <v>9.7828852240671136</v>
      </c>
      <c r="AG15" s="15">
        <f t="shared" si="20"/>
        <v>-0.55438067279872716</v>
      </c>
      <c r="AH15" s="15">
        <f t="shared" si="21"/>
        <v>0.55438067279872716</v>
      </c>
      <c r="AI15" s="15">
        <f t="shared" si="22"/>
        <v>55.438067279872719</v>
      </c>
      <c r="AJ15" s="7"/>
      <c r="AK15" s="17">
        <f>AK8-($AR$15*AK14)</f>
        <v>0</v>
      </c>
      <c r="AL15" s="17">
        <f>AL8-($AR$15*AL14)</f>
        <v>8.5818666666651779</v>
      </c>
      <c r="AM15" s="17">
        <f t="shared" ref="AM15:AQ15" si="29">AM8-($AR$15*AM14)</f>
        <v>-7088.666666665813</v>
      </c>
      <c r="AN15" s="17">
        <f t="shared" si="29"/>
        <v>-721.28000000072643</v>
      </c>
      <c r="AO15" s="17">
        <f>AO8-($AR$15*AO14)</f>
        <v>-3183.6933333338529</v>
      </c>
      <c r="AP15" s="17">
        <f t="shared" si="29"/>
        <v>117.59999999999627</v>
      </c>
      <c r="AQ15" s="17">
        <f t="shared" si="29"/>
        <v>489.60006666661138</v>
      </c>
      <c r="AR15" s="17">
        <f>AK8/$AK$7</f>
        <v>0.76416666666666766</v>
      </c>
      <c r="AS15" s="18"/>
      <c r="AT15" s="17">
        <f t="shared" ref="AT15:AZ19" si="30">AT8</f>
        <v>586.88000000000079</v>
      </c>
      <c r="AU15" s="17">
        <f t="shared" si="30"/>
        <v>457.0559999999997</v>
      </c>
      <c r="AV15" s="17">
        <f t="shared" si="30"/>
        <v>387123.52000000136</v>
      </c>
      <c r="AW15" s="17">
        <f t="shared" si="30"/>
        <v>186199.99999999951</v>
      </c>
      <c r="AX15" s="17">
        <f t="shared" si="30"/>
        <v>100461.75999999962</v>
      </c>
      <c r="AY15" s="17">
        <f t="shared" si="30"/>
        <v>3198.7200000000003</v>
      </c>
      <c r="AZ15" s="17">
        <f t="shared" si="30"/>
        <v>14919.664899999989</v>
      </c>
      <c r="BA15" s="17"/>
    </row>
    <row r="16" spans="1:65" x14ac:dyDescent="0.3">
      <c r="A16" s="14">
        <v>0.82</v>
      </c>
      <c r="B16" s="14">
        <v>612.5</v>
      </c>
      <c r="C16" s="14">
        <v>318.5</v>
      </c>
      <c r="D16" s="14">
        <v>147</v>
      </c>
      <c r="E16" s="14">
        <v>7</v>
      </c>
      <c r="F16" s="14">
        <v>21.16</v>
      </c>
      <c r="G16" s="12">
        <f t="shared" si="0"/>
        <v>0.67239999999999989</v>
      </c>
      <c r="H16" s="12">
        <f t="shared" si="0"/>
        <v>375156.25</v>
      </c>
      <c r="I16" s="12">
        <f t="shared" si="0"/>
        <v>101442.25</v>
      </c>
      <c r="J16" s="12">
        <f t="shared" si="0"/>
        <v>21609</v>
      </c>
      <c r="K16" s="12">
        <f t="shared" si="0"/>
        <v>49</v>
      </c>
      <c r="L16" s="12">
        <f t="shared" si="0"/>
        <v>447.74560000000002</v>
      </c>
      <c r="M16" s="12">
        <f t="shared" si="1"/>
        <v>502.24999999999994</v>
      </c>
      <c r="N16" s="12">
        <f t="shared" si="12"/>
        <v>261.16999999999996</v>
      </c>
      <c r="O16" s="15">
        <f t="shared" si="13"/>
        <v>120.53999999999999</v>
      </c>
      <c r="P16" s="12">
        <f t="shared" si="2"/>
        <v>5.7399999999999993</v>
      </c>
      <c r="Q16" s="12">
        <f t="shared" si="14"/>
        <v>195081.25</v>
      </c>
      <c r="R16" s="12">
        <f t="shared" si="3"/>
        <v>90037.5</v>
      </c>
      <c r="S16" s="12">
        <f t="shared" si="4"/>
        <v>4287.5</v>
      </c>
      <c r="T16" s="12">
        <f t="shared" si="15"/>
        <v>46819.5</v>
      </c>
      <c r="U16" s="12">
        <f t="shared" si="16"/>
        <v>2229.5</v>
      </c>
      <c r="V16" s="12">
        <f t="shared" si="5"/>
        <v>1029</v>
      </c>
      <c r="W16" s="15">
        <f t="shared" si="17"/>
        <v>17.351199999999999</v>
      </c>
      <c r="X16" s="12">
        <f t="shared" si="6"/>
        <v>12960.5</v>
      </c>
      <c r="Y16" s="12">
        <f t="shared" si="18"/>
        <v>6739.46</v>
      </c>
      <c r="Z16" s="12">
        <f t="shared" si="7"/>
        <v>3110.52</v>
      </c>
      <c r="AA16" s="12">
        <f t="shared" si="8"/>
        <v>148.12</v>
      </c>
      <c r="AB16" s="12">
        <f t="shared" si="9"/>
        <v>33.357009238260687</v>
      </c>
      <c r="AC16" s="15">
        <f t="shared" si="10"/>
        <v>-12.197009238260687</v>
      </c>
      <c r="AD16" s="15">
        <f t="shared" si="11"/>
        <v>-3.4277604166667111</v>
      </c>
      <c r="AE16" s="15">
        <f t="shared" si="19"/>
        <v>148.76703435821653</v>
      </c>
      <c r="AF16" s="15">
        <f t="shared" si="19"/>
        <v>11.749541474067145</v>
      </c>
      <c r="AG16" s="15">
        <f t="shared" si="20"/>
        <v>-0.57641820596695115</v>
      </c>
      <c r="AH16" s="15">
        <f t="shared" si="21"/>
        <v>0.57641820596695115</v>
      </c>
      <c r="AI16" s="15">
        <f t="shared" si="22"/>
        <v>57.641820596695112</v>
      </c>
      <c r="AJ16" s="7"/>
      <c r="AK16" s="17">
        <f>AK9-($AR$16*AK14)</f>
        <v>0</v>
      </c>
      <c r="AL16" s="17">
        <f>AL9-($AR$16*AL14)</f>
        <v>-7088.6666666658712</v>
      </c>
      <c r="AM16" s="17">
        <f t="shared" ref="AM16:AQ16" si="31">AM9-($AR$16*AM14)</f>
        <v>5951278.6666666269</v>
      </c>
      <c r="AN16" s="17">
        <f>AN9-($AR$16*AN14)</f>
        <v>576240</v>
      </c>
      <c r="AO16" s="17">
        <f t="shared" si="31"/>
        <v>2687519.3333333284</v>
      </c>
      <c r="AP16" s="17">
        <f t="shared" si="31"/>
        <v>-101528</v>
      </c>
      <c r="AQ16" s="17">
        <f t="shared" si="31"/>
        <v>-432562.28166668303</v>
      </c>
      <c r="AR16" s="17">
        <f>AK9/$AK$7</f>
        <v>671.70833333333337</v>
      </c>
      <c r="AS16" s="18"/>
      <c r="AT16" s="17">
        <f t="shared" si="30"/>
        <v>515872</v>
      </c>
      <c r="AU16" s="17">
        <f t="shared" si="30"/>
        <v>387123.52000000136</v>
      </c>
      <c r="AV16" s="17">
        <f t="shared" si="30"/>
        <v>352466800</v>
      </c>
      <c r="AW16" s="17">
        <f t="shared" si="30"/>
        <v>164881472</v>
      </c>
      <c r="AX16" s="17">
        <f t="shared" si="30"/>
        <v>93792664</v>
      </c>
      <c r="AY16" s="17">
        <f t="shared" si="30"/>
        <v>2606800</v>
      </c>
      <c r="AZ16" s="17">
        <f t="shared" si="30"/>
        <v>12251574.860000007</v>
      </c>
      <c r="BA16" s="17"/>
    </row>
    <row r="17" spans="1:53" x14ac:dyDescent="0.3">
      <c r="A17" s="14">
        <v>0.82</v>
      </c>
      <c r="B17" s="14">
        <v>612.5</v>
      </c>
      <c r="C17" s="14">
        <v>318.5</v>
      </c>
      <c r="D17" s="14">
        <v>147</v>
      </c>
      <c r="E17" s="14">
        <v>7</v>
      </c>
      <c r="F17" s="14">
        <v>24.93</v>
      </c>
      <c r="G17" s="12">
        <f t="shared" si="0"/>
        <v>0.67239999999999989</v>
      </c>
      <c r="H17" s="12">
        <f t="shared" si="0"/>
        <v>375156.25</v>
      </c>
      <c r="I17" s="12">
        <f t="shared" si="0"/>
        <v>101442.25</v>
      </c>
      <c r="J17" s="12">
        <f t="shared" si="0"/>
        <v>21609</v>
      </c>
      <c r="K17" s="12">
        <f t="shared" si="0"/>
        <v>49</v>
      </c>
      <c r="L17" s="12">
        <f t="shared" si="0"/>
        <v>621.50490000000002</v>
      </c>
      <c r="M17" s="12">
        <f t="shared" si="1"/>
        <v>502.24999999999994</v>
      </c>
      <c r="N17" s="12">
        <f t="shared" si="12"/>
        <v>261.16999999999996</v>
      </c>
      <c r="O17" s="15">
        <f t="shared" si="13"/>
        <v>120.53999999999999</v>
      </c>
      <c r="P17" s="12">
        <f t="shared" si="2"/>
        <v>5.7399999999999993</v>
      </c>
      <c r="Q17" s="12">
        <f t="shared" si="14"/>
        <v>195081.25</v>
      </c>
      <c r="R17" s="12">
        <f t="shared" si="3"/>
        <v>90037.5</v>
      </c>
      <c r="S17" s="12">
        <f t="shared" si="4"/>
        <v>4287.5</v>
      </c>
      <c r="T17" s="12">
        <f t="shared" si="15"/>
        <v>46819.5</v>
      </c>
      <c r="U17" s="12">
        <f t="shared" si="16"/>
        <v>2229.5</v>
      </c>
      <c r="V17" s="12">
        <f t="shared" si="5"/>
        <v>1029</v>
      </c>
      <c r="W17" s="15">
        <f t="shared" si="17"/>
        <v>20.442599999999999</v>
      </c>
      <c r="X17" s="12">
        <f t="shared" si="6"/>
        <v>15269.625</v>
      </c>
      <c r="Y17" s="12">
        <f t="shared" si="18"/>
        <v>7940.2049999999999</v>
      </c>
      <c r="Z17" s="12">
        <f t="shared" si="7"/>
        <v>3664.71</v>
      </c>
      <c r="AA17" s="12">
        <f t="shared" si="8"/>
        <v>174.51</v>
      </c>
      <c r="AB17" s="12">
        <f t="shared" si="9"/>
        <v>33.357009238260687</v>
      </c>
      <c r="AC17" s="15">
        <f t="shared" si="10"/>
        <v>-8.4270092382606876</v>
      </c>
      <c r="AD17" s="15">
        <f t="shared" si="11"/>
        <v>0.34223958333328852</v>
      </c>
      <c r="AE17" s="15">
        <f t="shared" si="19"/>
        <v>71.014484701730979</v>
      </c>
      <c r="AF17" s="15">
        <f t="shared" si="19"/>
        <v>0.11712793240014294</v>
      </c>
      <c r="AG17" s="15">
        <f t="shared" si="20"/>
        <v>-0.33802684469557509</v>
      </c>
      <c r="AH17" s="15">
        <f t="shared" si="21"/>
        <v>0.33802684469557509</v>
      </c>
      <c r="AI17" s="15">
        <f t="shared" si="22"/>
        <v>33.802684469557512</v>
      </c>
      <c r="AJ17" s="7"/>
      <c r="AK17" s="17">
        <f>AK10-($AR$17*AK14)</f>
        <v>0</v>
      </c>
      <c r="AL17" s="17">
        <f t="shared" ref="AL17:AQ17" si="32">AL10-($AR$17*AL14)</f>
        <v>-721.28000000075554</v>
      </c>
      <c r="AM17" s="17">
        <f t="shared" si="32"/>
        <v>576240</v>
      </c>
      <c r="AN17" s="17">
        <f t="shared" si="32"/>
        <v>1459808</v>
      </c>
      <c r="AO17" s="17">
        <f t="shared" si="32"/>
        <v>-441784</v>
      </c>
      <c r="AP17" s="17">
        <f t="shared" si="32"/>
        <v>16464</v>
      </c>
      <c r="AQ17" s="17">
        <f t="shared" si="32"/>
        <v>135963.97499998659</v>
      </c>
      <c r="AR17" s="17">
        <f>AK10/$AK$7</f>
        <v>318.5</v>
      </c>
      <c r="AS17" s="18"/>
      <c r="AT17" s="17">
        <f t="shared" si="30"/>
        <v>244608</v>
      </c>
      <c r="AU17" s="17">
        <f t="shared" si="30"/>
        <v>186199.99999999951</v>
      </c>
      <c r="AV17" s="17">
        <f t="shared" si="30"/>
        <v>164881472</v>
      </c>
      <c r="AW17" s="17">
        <f t="shared" si="30"/>
        <v>79367456</v>
      </c>
      <c r="AX17" s="17">
        <f t="shared" si="30"/>
        <v>42757008</v>
      </c>
      <c r="AY17" s="17">
        <f t="shared" si="30"/>
        <v>1300656</v>
      </c>
      <c r="AZ17" s="17">
        <f t="shared" si="30"/>
        <v>6150326.8749999972</v>
      </c>
      <c r="BA17" s="17"/>
    </row>
    <row r="18" spans="1:53" x14ac:dyDescent="0.3">
      <c r="A18" s="14">
        <v>0.79</v>
      </c>
      <c r="B18" s="14">
        <v>637</v>
      </c>
      <c r="C18" s="14">
        <v>343</v>
      </c>
      <c r="D18" s="14">
        <v>147</v>
      </c>
      <c r="E18" s="14">
        <v>7</v>
      </c>
      <c r="F18" s="14">
        <v>37.729999999999997</v>
      </c>
      <c r="G18" s="12">
        <f t="shared" ref="G18:L60" si="33">POWER(A18,2)</f>
        <v>0.6241000000000001</v>
      </c>
      <c r="H18" s="12">
        <f t="shared" si="33"/>
        <v>405769</v>
      </c>
      <c r="I18" s="12">
        <f t="shared" si="33"/>
        <v>117649</v>
      </c>
      <c r="J18" s="12">
        <f t="shared" si="33"/>
        <v>21609</v>
      </c>
      <c r="K18" s="12">
        <f t="shared" si="33"/>
        <v>49</v>
      </c>
      <c r="L18" s="12">
        <f t="shared" si="33"/>
        <v>1423.5528999999997</v>
      </c>
      <c r="M18" s="12">
        <f t="shared" si="1"/>
        <v>503.23</v>
      </c>
      <c r="N18" s="12">
        <f t="shared" si="12"/>
        <v>270.97000000000003</v>
      </c>
      <c r="O18" s="15">
        <f t="shared" si="13"/>
        <v>116.13000000000001</v>
      </c>
      <c r="P18" s="12">
        <f t="shared" si="2"/>
        <v>5.53</v>
      </c>
      <c r="Q18" s="12">
        <f t="shared" si="14"/>
        <v>218491</v>
      </c>
      <c r="R18" s="12">
        <f t="shared" si="3"/>
        <v>93639</v>
      </c>
      <c r="S18" s="12">
        <f t="shared" si="4"/>
        <v>4459</v>
      </c>
      <c r="T18" s="12">
        <f t="shared" si="15"/>
        <v>50421</v>
      </c>
      <c r="U18" s="12">
        <f t="shared" si="16"/>
        <v>2401</v>
      </c>
      <c r="V18" s="12">
        <f t="shared" si="5"/>
        <v>1029</v>
      </c>
      <c r="W18" s="15">
        <f t="shared" si="17"/>
        <v>29.806699999999999</v>
      </c>
      <c r="X18" s="12">
        <f t="shared" si="6"/>
        <v>24034.01</v>
      </c>
      <c r="Y18" s="12">
        <f t="shared" si="18"/>
        <v>12941.39</v>
      </c>
      <c r="Z18" s="12">
        <f t="shared" si="7"/>
        <v>5546.3099999999995</v>
      </c>
      <c r="AA18" s="12">
        <f t="shared" si="8"/>
        <v>264.10999999999996</v>
      </c>
      <c r="AB18" s="12">
        <f t="shared" si="9"/>
        <v>34.413350635392206</v>
      </c>
      <c r="AC18" s="15">
        <f t="shared" si="10"/>
        <v>3.316649364607791</v>
      </c>
      <c r="AD18" s="15">
        <f t="shared" si="11"/>
        <v>13.142239583333286</v>
      </c>
      <c r="AE18" s="15">
        <f t="shared" si="19"/>
        <v>11.000163007753263</v>
      </c>
      <c r="AF18" s="15">
        <f t="shared" si="19"/>
        <v>172.71846126573226</v>
      </c>
      <c r="AG18" s="15">
        <f t="shared" si="20"/>
        <v>8.7904833411285216E-2</v>
      </c>
      <c r="AH18" s="15">
        <f t="shared" si="21"/>
        <v>8.7904833411285216E-2</v>
      </c>
      <c r="AI18" s="15">
        <f t="shared" si="22"/>
        <v>8.790483341128521</v>
      </c>
      <c r="AJ18" s="7"/>
      <c r="AK18" s="17">
        <f>AK11-($AR$18*AK14)</f>
        <v>0</v>
      </c>
      <c r="AL18" s="17">
        <f t="shared" ref="AL18:AQ18" si="34">AL11-($AR$18*AL14)</f>
        <v>-3183.6933333338529</v>
      </c>
      <c r="AM18" s="17">
        <f t="shared" si="34"/>
        <v>2687519.3333333433</v>
      </c>
      <c r="AN18" s="17">
        <f t="shared" si="34"/>
        <v>-441784</v>
      </c>
      <c r="AO18" s="17">
        <f t="shared" si="34"/>
        <v>1564651.6666666679</v>
      </c>
      <c r="AP18" s="17">
        <f t="shared" si="34"/>
        <v>-58996</v>
      </c>
      <c r="AQ18" s="17">
        <f t="shared" si="34"/>
        <v>-284263.12833333714</v>
      </c>
      <c r="AR18" s="17">
        <f>AK11/$AK$7</f>
        <v>176.60416666666666</v>
      </c>
      <c r="AS18" s="18"/>
      <c r="AT18" s="17">
        <f t="shared" si="30"/>
        <v>135632</v>
      </c>
      <c r="AU18" s="17">
        <f t="shared" si="30"/>
        <v>100461.75999999962</v>
      </c>
      <c r="AV18" s="17">
        <f t="shared" si="30"/>
        <v>93792664</v>
      </c>
      <c r="AW18" s="17">
        <f t="shared" si="30"/>
        <v>42757008</v>
      </c>
      <c r="AX18" s="17">
        <f t="shared" si="30"/>
        <v>25517828</v>
      </c>
      <c r="AY18" s="17">
        <f t="shared" si="30"/>
        <v>653072</v>
      </c>
      <c r="AZ18" s="17">
        <f t="shared" si="30"/>
        <v>3050623.992500002</v>
      </c>
      <c r="BA18" s="17"/>
    </row>
    <row r="19" spans="1:53" x14ac:dyDescent="0.3">
      <c r="A19" s="14">
        <v>0.79</v>
      </c>
      <c r="B19" s="14">
        <v>637</v>
      </c>
      <c r="C19" s="14">
        <v>343</v>
      </c>
      <c r="D19" s="14">
        <v>147</v>
      </c>
      <c r="E19" s="14">
        <v>7</v>
      </c>
      <c r="F19" s="14">
        <v>31.27</v>
      </c>
      <c r="G19" s="12">
        <f t="shared" si="33"/>
        <v>0.6241000000000001</v>
      </c>
      <c r="H19" s="12">
        <f t="shared" si="33"/>
        <v>405769</v>
      </c>
      <c r="I19" s="12">
        <f t="shared" si="33"/>
        <v>117649</v>
      </c>
      <c r="J19" s="12">
        <f t="shared" si="33"/>
        <v>21609</v>
      </c>
      <c r="K19" s="12">
        <f t="shared" si="33"/>
        <v>49</v>
      </c>
      <c r="L19" s="12">
        <f t="shared" si="33"/>
        <v>977.81290000000001</v>
      </c>
      <c r="M19" s="12">
        <f t="shared" si="1"/>
        <v>503.23</v>
      </c>
      <c r="N19" s="12">
        <f t="shared" si="12"/>
        <v>270.97000000000003</v>
      </c>
      <c r="O19" s="15">
        <f t="shared" si="13"/>
        <v>116.13000000000001</v>
      </c>
      <c r="P19" s="12">
        <f t="shared" si="2"/>
        <v>5.53</v>
      </c>
      <c r="Q19" s="12">
        <f t="shared" si="14"/>
        <v>218491</v>
      </c>
      <c r="R19" s="12">
        <f t="shared" si="3"/>
        <v>93639</v>
      </c>
      <c r="S19" s="12">
        <f t="shared" si="4"/>
        <v>4459</v>
      </c>
      <c r="T19" s="12">
        <f t="shared" si="15"/>
        <v>50421</v>
      </c>
      <c r="U19" s="12">
        <f t="shared" si="16"/>
        <v>2401</v>
      </c>
      <c r="V19" s="12">
        <f t="shared" si="5"/>
        <v>1029</v>
      </c>
      <c r="W19" s="15">
        <f t="shared" si="17"/>
        <v>24.703300000000002</v>
      </c>
      <c r="X19" s="12">
        <f t="shared" si="6"/>
        <v>19918.989999999998</v>
      </c>
      <c r="Y19" s="12">
        <f t="shared" si="18"/>
        <v>10725.61</v>
      </c>
      <c r="Z19" s="12">
        <f t="shared" si="7"/>
        <v>4596.6899999999996</v>
      </c>
      <c r="AA19" s="12">
        <f t="shared" si="8"/>
        <v>218.89</v>
      </c>
      <c r="AB19" s="12">
        <f t="shared" si="9"/>
        <v>34.413350635392206</v>
      </c>
      <c r="AC19" s="15">
        <f t="shared" si="10"/>
        <v>-3.1433506353922063</v>
      </c>
      <c r="AD19" s="15">
        <f t="shared" si="11"/>
        <v>6.6822395833332884</v>
      </c>
      <c r="AE19" s="15">
        <f t="shared" si="19"/>
        <v>9.880653217020587</v>
      </c>
      <c r="AF19" s="15">
        <f t="shared" si="19"/>
        <v>44.652325849066237</v>
      </c>
      <c r="AG19" s="15">
        <f t="shared" si="20"/>
        <v>-0.10052288568571174</v>
      </c>
      <c r="AH19" s="15">
        <f t="shared" si="21"/>
        <v>0.10052288568571174</v>
      </c>
      <c r="AI19" s="15">
        <f t="shared" si="22"/>
        <v>10.052288568571175</v>
      </c>
      <c r="AJ19" s="7"/>
      <c r="AK19" s="17">
        <f>AK12-($AR$19*AK14)</f>
        <v>0</v>
      </c>
      <c r="AL19" s="17">
        <f t="shared" ref="AL19:AP19" si="35">AL12-($AR$19*AL14)</f>
        <v>117.59999999999627</v>
      </c>
      <c r="AM19" s="17">
        <f t="shared" si="35"/>
        <v>-101528</v>
      </c>
      <c r="AN19" s="17">
        <f t="shared" si="35"/>
        <v>16464</v>
      </c>
      <c r="AO19" s="17">
        <f t="shared" si="35"/>
        <v>-58996</v>
      </c>
      <c r="AP19" s="17">
        <f t="shared" si="35"/>
        <v>2352</v>
      </c>
      <c r="AQ19" s="17">
        <f>AQ12-($AR$19*AQ14)</f>
        <v>11445.944999999687</v>
      </c>
      <c r="AR19" s="17">
        <f>AK12/$AK$7</f>
        <v>5.25</v>
      </c>
      <c r="AS19" s="18"/>
      <c r="AT19" s="17">
        <f t="shared" si="30"/>
        <v>4032</v>
      </c>
      <c r="AU19" s="17">
        <f t="shared" si="30"/>
        <v>3198.7200000000003</v>
      </c>
      <c r="AV19" s="17">
        <f t="shared" si="30"/>
        <v>2606800</v>
      </c>
      <c r="AW19" s="17">
        <f t="shared" si="30"/>
        <v>1300656</v>
      </c>
      <c r="AX19" s="17">
        <f t="shared" si="30"/>
        <v>653072</v>
      </c>
      <c r="AY19" s="17">
        <f t="shared" si="30"/>
        <v>23520</v>
      </c>
      <c r="AZ19" s="17">
        <f t="shared" si="30"/>
        <v>110583.79499999987</v>
      </c>
      <c r="BA19" s="17"/>
    </row>
    <row r="20" spans="1:53" x14ac:dyDescent="0.3">
      <c r="A20" s="14">
        <v>0.79</v>
      </c>
      <c r="B20" s="14">
        <v>637</v>
      </c>
      <c r="C20" s="14">
        <v>343</v>
      </c>
      <c r="D20" s="14">
        <v>147</v>
      </c>
      <c r="E20" s="14">
        <v>7</v>
      </c>
      <c r="F20" s="14">
        <v>30.93</v>
      </c>
      <c r="G20" s="12">
        <f t="shared" si="33"/>
        <v>0.6241000000000001</v>
      </c>
      <c r="H20" s="12">
        <f t="shared" si="33"/>
        <v>405769</v>
      </c>
      <c r="I20" s="12">
        <f t="shared" si="33"/>
        <v>117649</v>
      </c>
      <c r="J20" s="12">
        <f t="shared" si="33"/>
        <v>21609</v>
      </c>
      <c r="K20" s="12">
        <f t="shared" si="33"/>
        <v>49</v>
      </c>
      <c r="L20" s="12">
        <f t="shared" si="33"/>
        <v>956.66489999999999</v>
      </c>
      <c r="M20" s="12">
        <f t="shared" si="1"/>
        <v>503.23</v>
      </c>
      <c r="N20" s="12">
        <f t="shared" si="12"/>
        <v>270.97000000000003</v>
      </c>
      <c r="O20" s="15">
        <f t="shared" si="13"/>
        <v>116.13000000000001</v>
      </c>
      <c r="P20" s="12">
        <f t="shared" si="2"/>
        <v>5.53</v>
      </c>
      <c r="Q20" s="12">
        <f t="shared" si="14"/>
        <v>218491</v>
      </c>
      <c r="R20" s="12">
        <f t="shared" si="3"/>
        <v>93639</v>
      </c>
      <c r="S20" s="12">
        <f t="shared" si="4"/>
        <v>4459</v>
      </c>
      <c r="T20" s="12">
        <f t="shared" si="15"/>
        <v>50421</v>
      </c>
      <c r="U20" s="12">
        <f t="shared" si="16"/>
        <v>2401</v>
      </c>
      <c r="V20" s="12">
        <f t="shared" si="5"/>
        <v>1029</v>
      </c>
      <c r="W20" s="15">
        <f t="shared" si="17"/>
        <v>24.434699999999999</v>
      </c>
      <c r="X20" s="12">
        <f t="shared" si="6"/>
        <v>19702.41</v>
      </c>
      <c r="Y20" s="12">
        <f t="shared" si="18"/>
        <v>10608.99</v>
      </c>
      <c r="Z20" s="12">
        <f t="shared" si="7"/>
        <v>4546.71</v>
      </c>
      <c r="AA20" s="12">
        <f t="shared" si="8"/>
        <v>216.51</v>
      </c>
      <c r="AB20" s="12">
        <f t="shared" si="9"/>
        <v>34.413350635392206</v>
      </c>
      <c r="AC20" s="15">
        <f t="shared" si="10"/>
        <v>-3.4833506353922061</v>
      </c>
      <c r="AD20" s="15">
        <f t="shared" si="11"/>
        <v>6.3422395833332885</v>
      </c>
      <c r="AE20" s="15">
        <f t="shared" si="19"/>
        <v>12.133731649087286</v>
      </c>
      <c r="AF20" s="15">
        <f t="shared" si="19"/>
        <v>40.224002932399607</v>
      </c>
      <c r="AG20" s="15">
        <f t="shared" si="20"/>
        <v>-0.11262045377925012</v>
      </c>
      <c r="AH20" s="15">
        <f t="shared" si="21"/>
        <v>0.11262045377925012</v>
      </c>
      <c r="AI20" s="15">
        <f t="shared" si="22"/>
        <v>11.262045377925013</v>
      </c>
      <c r="AJ20" s="7"/>
      <c r="AK20" s="17"/>
      <c r="AL20" s="17"/>
      <c r="AM20" s="17"/>
      <c r="AN20" s="17"/>
      <c r="AO20" s="17"/>
      <c r="AP20" s="17"/>
      <c r="AQ20" s="17"/>
      <c r="AR20" s="17"/>
      <c r="AS20" s="18"/>
      <c r="AT20" s="17"/>
      <c r="AU20" s="17"/>
      <c r="AV20" s="17"/>
      <c r="AW20" s="17"/>
      <c r="AX20" s="17"/>
      <c r="AY20" s="17"/>
      <c r="AZ20" s="17"/>
      <c r="BA20" s="17"/>
    </row>
    <row r="21" spans="1:53" x14ac:dyDescent="0.3">
      <c r="A21" s="14">
        <v>0.79</v>
      </c>
      <c r="B21" s="14">
        <v>637</v>
      </c>
      <c r="C21" s="14">
        <v>343</v>
      </c>
      <c r="D21" s="14">
        <v>147</v>
      </c>
      <c r="E21" s="14">
        <v>7</v>
      </c>
      <c r="F21" s="14">
        <v>39.44</v>
      </c>
      <c r="G21" s="12">
        <f t="shared" si="33"/>
        <v>0.6241000000000001</v>
      </c>
      <c r="H21" s="12">
        <f t="shared" si="33"/>
        <v>405769</v>
      </c>
      <c r="I21" s="12">
        <f t="shared" si="33"/>
        <v>117649</v>
      </c>
      <c r="J21" s="12">
        <f t="shared" si="33"/>
        <v>21609</v>
      </c>
      <c r="K21" s="12">
        <f t="shared" si="33"/>
        <v>49</v>
      </c>
      <c r="L21" s="12">
        <f t="shared" si="33"/>
        <v>1555.5135999999998</v>
      </c>
      <c r="M21" s="12">
        <f t="shared" si="1"/>
        <v>503.23</v>
      </c>
      <c r="N21" s="12">
        <f t="shared" si="12"/>
        <v>270.97000000000003</v>
      </c>
      <c r="O21" s="15">
        <f t="shared" si="13"/>
        <v>116.13000000000001</v>
      </c>
      <c r="P21" s="12">
        <f t="shared" si="2"/>
        <v>5.53</v>
      </c>
      <c r="Q21" s="12">
        <f t="shared" si="14"/>
        <v>218491</v>
      </c>
      <c r="R21" s="12">
        <f t="shared" si="3"/>
        <v>93639</v>
      </c>
      <c r="S21" s="12">
        <f t="shared" si="4"/>
        <v>4459</v>
      </c>
      <c r="T21" s="12">
        <f t="shared" si="15"/>
        <v>50421</v>
      </c>
      <c r="U21" s="12">
        <f t="shared" si="16"/>
        <v>2401</v>
      </c>
      <c r="V21" s="12">
        <f t="shared" si="5"/>
        <v>1029</v>
      </c>
      <c r="W21" s="15">
        <f t="shared" si="17"/>
        <v>31.157599999999999</v>
      </c>
      <c r="X21" s="12">
        <f t="shared" si="6"/>
        <v>25123.279999999999</v>
      </c>
      <c r="Y21" s="12">
        <f t="shared" si="18"/>
        <v>13527.92</v>
      </c>
      <c r="Z21" s="12">
        <f t="shared" si="7"/>
        <v>5797.6799999999994</v>
      </c>
      <c r="AA21" s="12">
        <f t="shared" si="8"/>
        <v>276.08</v>
      </c>
      <c r="AB21" s="12">
        <f t="shared" si="9"/>
        <v>34.413350635392206</v>
      </c>
      <c r="AC21" s="15">
        <f t="shared" si="10"/>
        <v>5.0266493646077919</v>
      </c>
      <c r="AD21" s="15">
        <f t="shared" si="11"/>
        <v>14.852239583333287</v>
      </c>
      <c r="AE21" s="15">
        <f t="shared" si="19"/>
        <v>25.267203834711918</v>
      </c>
      <c r="AF21" s="15">
        <f t="shared" si="19"/>
        <v>220.58902064073212</v>
      </c>
      <c r="AG21" s="15">
        <f t="shared" si="20"/>
        <v>0.12745054169898054</v>
      </c>
      <c r="AH21" s="15">
        <f t="shared" si="21"/>
        <v>0.12745054169898054</v>
      </c>
      <c r="AI21" s="15">
        <f t="shared" si="22"/>
        <v>12.745054169898054</v>
      </c>
      <c r="AJ21" s="7"/>
      <c r="AK21" s="17">
        <f>AK14</f>
        <v>768</v>
      </c>
      <c r="AL21" s="17">
        <f t="shared" ref="AL21:AQ21" si="36">AL14</f>
        <v>586.88000000000079</v>
      </c>
      <c r="AM21" s="17">
        <f t="shared" si="36"/>
        <v>515872</v>
      </c>
      <c r="AN21" s="17">
        <f t="shared" si="36"/>
        <v>244608</v>
      </c>
      <c r="AO21" s="17">
        <f t="shared" si="36"/>
        <v>135632</v>
      </c>
      <c r="AP21" s="17">
        <f t="shared" si="36"/>
        <v>4032</v>
      </c>
      <c r="AQ21" s="17">
        <f t="shared" si="36"/>
        <v>18883.400000000034</v>
      </c>
      <c r="AR21" s="17"/>
      <c r="AS21" s="18"/>
      <c r="AT21" s="17">
        <f>AT14</f>
        <v>1</v>
      </c>
      <c r="AU21" s="17">
        <f t="shared" ref="AU21:AZ21" si="37">AU14</f>
        <v>0.76416666666666766</v>
      </c>
      <c r="AV21" s="17">
        <f t="shared" si="37"/>
        <v>671.70833333333337</v>
      </c>
      <c r="AW21" s="17">
        <f t="shared" si="37"/>
        <v>318.5</v>
      </c>
      <c r="AX21" s="17">
        <f t="shared" si="37"/>
        <v>176.60416666666666</v>
      </c>
      <c r="AY21" s="17">
        <f t="shared" si="37"/>
        <v>5.25</v>
      </c>
      <c r="AZ21" s="17">
        <f t="shared" si="37"/>
        <v>24.587760416666711</v>
      </c>
      <c r="BA21" s="17"/>
    </row>
    <row r="22" spans="1:53" x14ac:dyDescent="0.3">
      <c r="A22" s="14">
        <v>0.76</v>
      </c>
      <c r="B22" s="14">
        <v>661.5</v>
      </c>
      <c r="C22" s="14">
        <v>416.5</v>
      </c>
      <c r="D22" s="14">
        <v>122.5</v>
      </c>
      <c r="E22" s="14">
        <v>7</v>
      </c>
      <c r="F22" s="14">
        <v>29.79</v>
      </c>
      <c r="G22" s="12">
        <f t="shared" si="33"/>
        <v>0.5776</v>
      </c>
      <c r="H22" s="12">
        <f t="shared" si="33"/>
        <v>437582.25</v>
      </c>
      <c r="I22" s="12">
        <f t="shared" si="33"/>
        <v>173472.25</v>
      </c>
      <c r="J22" s="12">
        <f t="shared" si="33"/>
        <v>15006.25</v>
      </c>
      <c r="K22" s="12">
        <f t="shared" si="33"/>
        <v>49</v>
      </c>
      <c r="L22" s="12">
        <f t="shared" si="33"/>
        <v>887.44409999999993</v>
      </c>
      <c r="M22" s="12">
        <f t="shared" si="1"/>
        <v>502.74</v>
      </c>
      <c r="N22" s="12">
        <f t="shared" si="12"/>
        <v>316.54000000000002</v>
      </c>
      <c r="O22" s="15">
        <f t="shared" si="13"/>
        <v>93.1</v>
      </c>
      <c r="P22" s="12">
        <f t="shared" si="2"/>
        <v>5.32</v>
      </c>
      <c r="Q22" s="12">
        <f t="shared" si="14"/>
        <v>275514.75</v>
      </c>
      <c r="R22" s="12">
        <f t="shared" si="3"/>
        <v>81033.75</v>
      </c>
      <c r="S22" s="12">
        <f t="shared" si="4"/>
        <v>4630.5</v>
      </c>
      <c r="T22" s="12">
        <f t="shared" si="15"/>
        <v>51021.25</v>
      </c>
      <c r="U22" s="12">
        <f t="shared" si="16"/>
        <v>2915.5</v>
      </c>
      <c r="V22" s="12">
        <f t="shared" si="5"/>
        <v>857.5</v>
      </c>
      <c r="W22" s="15">
        <f t="shared" si="17"/>
        <v>22.6404</v>
      </c>
      <c r="X22" s="12">
        <f t="shared" si="6"/>
        <v>19706.084999999999</v>
      </c>
      <c r="Y22" s="12">
        <f t="shared" si="18"/>
        <v>12407.535</v>
      </c>
      <c r="Z22" s="12">
        <f t="shared" si="7"/>
        <v>3649.2750000000001</v>
      </c>
      <c r="AA22" s="12">
        <f t="shared" si="8"/>
        <v>208.53</v>
      </c>
      <c r="AB22" s="12">
        <f t="shared" si="9"/>
        <v>37.659115144261207</v>
      </c>
      <c r="AC22" s="15">
        <f t="shared" si="10"/>
        <v>-7.8691151442612082</v>
      </c>
      <c r="AD22" s="15">
        <f t="shared" si="11"/>
        <v>5.202239583333288</v>
      </c>
      <c r="AE22" s="15">
        <f t="shared" si="19"/>
        <v>61.922973153641095</v>
      </c>
      <c r="AF22" s="15">
        <f t="shared" si="19"/>
        <v>27.063296682399702</v>
      </c>
      <c r="AG22" s="15">
        <f t="shared" si="20"/>
        <v>-0.26415290850155115</v>
      </c>
      <c r="AH22" s="15">
        <f t="shared" si="21"/>
        <v>0.26415290850155115</v>
      </c>
      <c r="AI22" s="15">
        <f t="shared" si="22"/>
        <v>26.415290850155117</v>
      </c>
      <c r="AJ22" s="7"/>
      <c r="AK22" s="17">
        <f t="shared" ref="AK22:AQ25" si="38">AK15</f>
        <v>0</v>
      </c>
      <c r="AL22" s="17">
        <f>AL15</f>
        <v>8.5818666666651779</v>
      </c>
      <c r="AM22" s="17">
        <f t="shared" si="38"/>
        <v>-7088.666666665813</v>
      </c>
      <c r="AN22" s="17">
        <f t="shared" si="38"/>
        <v>-721.28000000072643</v>
      </c>
      <c r="AO22" s="17">
        <f t="shared" si="38"/>
        <v>-3183.6933333338529</v>
      </c>
      <c r="AP22" s="17">
        <f t="shared" si="38"/>
        <v>117.59999999999627</v>
      </c>
      <c r="AQ22" s="17">
        <f t="shared" si="38"/>
        <v>489.60006666661138</v>
      </c>
      <c r="AR22" s="17"/>
      <c r="AS22" s="18"/>
      <c r="AT22" s="17">
        <f>AT15-($BA$22*AT21)</f>
        <v>0</v>
      </c>
      <c r="AU22" s="17">
        <f t="shared" ref="AU22:AZ22" si="39">AU15-($BA$22*AU21)</f>
        <v>8.5818666666651779</v>
      </c>
      <c r="AV22" s="17">
        <f t="shared" si="39"/>
        <v>-7088.6666666658712</v>
      </c>
      <c r="AW22" s="17">
        <f t="shared" si="39"/>
        <v>-721.28000000075554</v>
      </c>
      <c r="AX22" s="17">
        <f t="shared" si="39"/>
        <v>-3183.6933333338529</v>
      </c>
      <c r="AY22" s="17">
        <f t="shared" si="39"/>
        <v>117.59999999999627</v>
      </c>
      <c r="AZ22" s="17">
        <f t="shared" si="39"/>
        <v>489.60006666660956</v>
      </c>
      <c r="BA22" s="17">
        <f>AT15/$AT$14</f>
        <v>586.88000000000079</v>
      </c>
    </row>
    <row r="23" spans="1:53" x14ac:dyDescent="0.3">
      <c r="A23" s="14">
        <v>0.76</v>
      </c>
      <c r="B23" s="14">
        <v>661.5</v>
      </c>
      <c r="C23" s="14">
        <v>416.5</v>
      </c>
      <c r="D23" s="14">
        <v>122.5</v>
      </c>
      <c r="E23" s="14">
        <v>7</v>
      </c>
      <c r="F23" s="14">
        <v>29.68</v>
      </c>
      <c r="G23" s="12">
        <f t="shared" si="33"/>
        <v>0.5776</v>
      </c>
      <c r="H23" s="12">
        <f t="shared" si="33"/>
        <v>437582.25</v>
      </c>
      <c r="I23" s="12">
        <f t="shared" si="33"/>
        <v>173472.25</v>
      </c>
      <c r="J23" s="12">
        <f t="shared" si="33"/>
        <v>15006.25</v>
      </c>
      <c r="K23" s="12">
        <f t="shared" si="33"/>
        <v>49</v>
      </c>
      <c r="L23" s="12">
        <f t="shared" si="33"/>
        <v>880.90239999999994</v>
      </c>
      <c r="M23" s="12">
        <f t="shared" si="1"/>
        <v>502.74</v>
      </c>
      <c r="N23" s="12">
        <f t="shared" si="12"/>
        <v>316.54000000000002</v>
      </c>
      <c r="O23" s="15">
        <f t="shared" si="13"/>
        <v>93.1</v>
      </c>
      <c r="P23" s="12">
        <f t="shared" si="2"/>
        <v>5.32</v>
      </c>
      <c r="Q23" s="12">
        <f t="shared" si="14"/>
        <v>275514.75</v>
      </c>
      <c r="R23" s="12">
        <f t="shared" si="3"/>
        <v>81033.75</v>
      </c>
      <c r="S23" s="12">
        <f t="shared" si="4"/>
        <v>4630.5</v>
      </c>
      <c r="T23" s="12">
        <f t="shared" si="15"/>
        <v>51021.25</v>
      </c>
      <c r="U23" s="12">
        <f t="shared" si="16"/>
        <v>2915.5</v>
      </c>
      <c r="V23" s="12">
        <f t="shared" si="5"/>
        <v>857.5</v>
      </c>
      <c r="W23" s="15">
        <f t="shared" si="17"/>
        <v>22.556799999999999</v>
      </c>
      <c r="X23" s="12">
        <f t="shared" si="6"/>
        <v>19633.32</v>
      </c>
      <c r="Y23" s="12">
        <f t="shared" si="18"/>
        <v>12361.72</v>
      </c>
      <c r="Z23" s="12">
        <f t="shared" si="7"/>
        <v>3635.8</v>
      </c>
      <c r="AA23" s="12">
        <f t="shared" si="8"/>
        <v>207.76</v>
      </c>
      <c r="AB23" s="12">
        <f t="shared" si="9"/>
        <v>37.659115144261207</v>
      </c>
      <c r="AC23" s="15">
        <f t="shared" si="10"/>
        <v>-7.9791151442612076</v>
      </c>
      <c r="AD23" s="15">
        <f t="shared" si="11"/>
        <v>5.0922395833332885</v>
      </c>
      <c r="AE23" s="15">
        <f t="shared" si="19"/>
        <v>63.666278485378555</v>
      </c>
      <c r="AF23" s="15">
        <f t="shared" si="19"/>
        <v>25.930903974066386</v>
      </c>
      <c r="AG23" s="15">
        <f t="shared" si="20"/>
        <v>-0.26883811132955554</v>
      </c>
      <c r="AH23" s="15">
        <f t="shared" si="21"/>
        <v>0.26883811132955554</v>
      </c>
      <c r="AI23" s="15">
        <f t="shared" si="22"/>
        <v>26.883811132955554</v>
      </c>
      <c r="AJ23" s="7"/>
      <c r="AK23" s="17">
        <f t="shared" si="38"/>
        <v>0</v>
      </c>
      <c r="AL23" s="17">
        <f>AL16-($AR$23*AL15)</f>
        <v>0</v>
      </c>
      <c r="AM23" s="17">
        <f t="shared" ref="AM23:AQ23" si="40">AM16-($AR$23*AM15)</f>
        <v>96002.994966437109</v>
      </c>
      <c r="AN23" s="17">
        <f t="shared" si="40"/>
        <v>-19541.045305465348</v>
      </c>
      <c r="AO23" s="17">
        <f t="shared" si="40"/>
        <v>57772.020134883933</v>
      </c>
      <c r="AP23" s="17">
        <f t="shared" si="40"/>
        <v>-4389.7860916011268</v>
      </c>
      <c r="AQ23" s="17">
        <f t="shared" si="40"/>
        <v>-28150.070736163063</v>
      </c>
      <c r="AR23" s="17">
        <f>AL16/$AL$15</f>
        <v>-826.00522030954039</v>
      </c>
      <c r="AS23" s="18"/>
      <c r="AT23" s="17">
        <f t="shared" ref="AT23:AZ23" si="41">AT16-($BA$23*AT21)</f>
        <v>0</v>
      </c>
      <c r="AU23" s="17">
        <f t="shared" si="41"/>
        <v>-7088.666666665813</v>
      </c>
      <c r="AV23" s="17">
        <f t="shared" si="41"/>
        <v>5951278.6666666269</v>
      </c>
      <c r="AW23" s="17">
        <f t="shared" si="41"/>
        <v>576240</v>
      </c>
      <c r="AX23" s="17">
        <f t="shared" si="41"/>
        <v>2687519.3333333433</v>
      </c>
      <c r="AY23" s="17">
        <f t="shared" si="41"/>
        <v>-101528</v>
      </c>
      <c r="AZ23" s="17">
        <f t="shared" si="41"/>
        <v>-432562.28166668303</v>
      </c>
      <c r="BA23" s="17">
        <f t="shared" ref="BA23:BA26" si="42">AT16/$AT$14</f>
        <v>515872</v>
      </c>
    </row>
    <row r="24" spans="1:53" x14ac:dyDescent="0.3">
      <c r="A24" s="14">
        <v>0.76</v>
      </c>
      <c r="B24" s="14">
        <v>661.5</v>
      </c>
      <c r="C24" s="14">
        <v>416.5</v>
      </c>
      <c r="D24" s="14">
        <v>122.5</v>
      </c>
      <c r="E24" s="14">
        <v>7</v>
      </c>
      <c r="F24" s="14">
        <v>29.79</v>
      </c>
      <c r="G24" s="12">
        <f t="shared" si="33"/>
        <v>0.5776</v>
      </c>
      <c r="H24" s="12">
        <f t="shared" si="33"/>
        <v>437582.25</v>
      </c>
      <c r="I24" s="12">
        <f t="shared" si="33"/>
        <v>173472.25</v>
      </c>
      <c r="J24" s="12">
        <f t="shared" si="33"/>
        <v>15006.25</v>
      </c>
      <c r="K24" s="12">
        <f t="shared" si="33"/>
        <v>49</v>
      </c>
      <c r="L24" s="12">
        <f t="shared" si="33"/>
        <v>887.44409999999993</v>
      </c>
      <c r="M24" s="12">
        <f t="shared" si="1"/>
        <v>502.74</v>
      </c>
      <c r="N24" s="12">
        <f t="shared" si="12"/>
        <v>316.54000000000002</v>
      </c>
      <c r="O24" s="15">
        <f t="shared" si="13"/>
        <v>93.1</v>
      </c>
      <c r="P24" s="12">
        <f t="shared" si="2"/>
        <v>5.32</v>
      </c>
      <c r="Q24" s="12">
        <f t="shared" si="14"/>
        <v>275514.75</v>
      </c>
      <c r="R24" s="12">
        <f t="shared" si="3"/>
        <v>81033.75</v>
      </c>
      <c r="S24" s="12">
        <f t="shared" si="4"/>
        <v>4630.5</v>
      </c>
      <c r="T24" s="12">
        <f t="shared" si="15"/>
        <v>51021.25</v>
      </c>
      <c r="U24" s="12">
        <f t="shared" si="16"/>
        <v>2915.5</v>
      </c>
      <c r="V24" s="12">
        <f t="shared" si="5"/>
        <v>857.5</v>
      </c>
      <c r="W24" s="15">
        <f t="shared" si="17"/>
        <v>22.6404</v>
      </c>
      <c r="X24" s="12">
        <f t="shared" si="6"/>
        <v>19706.084999999999</v>
      </c>
      <c r="Y24" s="12">
        <f t="shared" si="18"/>
        <v>12407.535</v>
      </c>
      <c r="Z24" s="12">
        <f t="shared" si="7"/>
        <v>3649.2750000000001</v>
      </c>
      <c r="AA24" s="12">
        <f t="shared" si="8"/>
        <v>208.53</v>
      </c>
      <c r="AB24" s="12">
        <f t="shared" si="9"/>
        <v>37.659115144261207</v>
      </c>
      <c r="AC24" s="15">
        <f t="shared" si="10"/>
        <v>-7.8691151442612082</v>
      </c>
      <c r="AD24" s="15">
        <f t="shared" si="11"/>
        <v>5.202239583333288</v>
      </c>
      <c r="AE24" s="15">
        <f t="shared" si="19"/>
        <v>61.922973153641095</v>
      </c>
      <c r="AF24" s="15">
        <f t="shared" si="19"/>
        <v>27.063296682399702</v>
      </c>
      <c r="AG24" s="15">
        <f t="shared" si="20"/>
        <v>-0.26415290850155115</v>
      </c>
      <c r="AH24" s="15">
        <f t="shared" si="21"/>
        <v>0.26415290850155115</v>
      </c>
      <c r="AI24" s="15">
        <f t="shared" si="22"/>
        <v>26.415290850155117</v>
      </c>
      <c r="AJ24" s="7"/>
      <c r="AK24" s="17">
        <f t="shared" si="38"/>
        <v>0</v>
      </c>
      <c r="AL24" s="17">
        <f>AL17-($AR$24*AL15)</f>
        <v>0</v>
      </c>
      <c r="AM24" s="17">
        <f t="shared" ref="AM24:AQ24" si="43">AM17-($AR$24*AM15)</f>
        <v>-19541.04530548444</v>
      </c>
      <c r="AN24" s="17">
        <f t="shared" si="43"/>
        <v>1399186.5922564059</v>
      </c>
      <c r="AO24" s="17">
        <f t="shared" si="43"/>
        <v>-709363.81878105528</v>
      </c>
      <c r="AP24" s="17">
        <f t="shared" si="43"/>
        <v>26347.925175575736</v>
      </c>
      <c r="AQ24" s="17">
        <f t="shared" si="43"/>
        <v>177113.38337490012</v>
      </c>
      <c r="AR24" s="17">
        <f>AL17/$AL$15</f>
        <v>-84.046982785510608</v>
      </c>
      <c r="AS24" s="18"/>
      <c r="AT24" s="17">
        <f>AT17-($BA$24*AT21)</f>
        <v>0</v>
      </c>
      <c r="AU24" s="17">
        <f t="shared" ref="AU24:AZ24" si="44">AU17-($BA$24*AU21)</f>
        <v>-721.28000000072643</v>
      </c>
      <c r="AV24" s="17">
        <f t="shared" si="44"/>
        <v>576240</v>
      </c>
      <c r="AW24" s="17">
        <f t="shared" si="44"/>
        <v>1459808</v>
      </c>
      <c r="AX24" s="17">
        <f t="shared" si="44"/>
        <v>-441784</v>
      </c>
      <c r="AY24" s="17">
        <f t="shared" si="44"/>
        <v>16464</v>
      </c>
      <c r="AZ24" s="17">
        <f t="shared" si="44"/>
        <v>135963.97499998659</v>
      </c>
      <c r="BA24" s="17">
        <f t="shared" si="42"/>
        <v>244608</v>
      </c>
    </row>
    <row r="25" spans="1:53" x14ac:dyDescent="0.3">
      <c r="A25" s="14">
        <v>0.76</v>
      </c>
      <c r="B25" s="14">
        <v>661.5</v>
      </c>
      <c r="C25" s="14">
        <v>416.5</v>
      </c>
      <c r="D25" s="14">
        <v>122.5</v>
      </c>
      <c r="E25" s="14">
        <v>7</v>
      </c>
      <c r="F25" s="14">
        <v>29.4</v>
      </c>
      <c r="G25" s="12">
        <f t="shared" si="33"/>
        <v>0.5776</v>
      </c>
      <c r="H25" s="12">
        <f t="shared" si="33"/>
        <v>437582.25</v>
      </c>
      <c r="I25" s="12">
        <f t="shared" si="33"/>
        <v>173472.25</v>
      </c>
      <c r="J25" s="12">
        <f t="shared" si="33"/>
        <v>15006.25</v>
      </c>
      <c r="K25" s="12">
        <f t="shared" si="33"/>
        <v>49</v>
      </c>
      <c r="L25" s="12">
        <f t="shared" si="33"/>
        <v>864.3599999999999</v>
      </c>
      <c r="M25" s="12">
        <f t="shared" si="1"/>
        <v>502.74</v>
      </c>
      <c r="N25" s="12">
        <f t="shared" si="12"/>
        <v>316.54000000000002</v>
      </c>
      <c r="O25" s="15">
        <f t="shared" si="13"/>
        <v>93.1</v>
      </c>
      <c r="P25" s="12">
        <f t="shared" si="2"/>
        <v>5.32</v>
      </c>
      <c r="Q25" s="12">
        <f t="shared" si="14"/>
        <v>275514.75</v>
      </c>
      <c r="R25" s="12">
        <f t="shared" si="3"/>
        <v>81033.75</v>
      </c>
      <c r="S25" s="12">
        <f t="shared" si="4"/>
        <v>4630.5</v>
      </c>
      <c r="T25" s="12">
        <f t="shared" si="15"/>
        <v>51021.25</v>
      </c>
      <c r="U25" s="12">
        <f t="shared" si="16"/>
        <v>2915.5</v>
      </c>
      <c r="V25" s="12">
        <f t="shared" si="5"/>
        <v>857.5</v>
      </c>
      <c r="W25" s="15">
        <f t="shared" si="17"/>
        <v>22.343999999999998</v>
      </c>
      <c r="X25" s="12">
        <f t="shared" si="6"/>
        <v>19448.099999999999</v>
      </c>
      <c r="Y25" s="12">
        <f t="shared" si="18"/>
        <v>12245.099999999999</v>
      </c>
      <c r="Z25" s="12">
        <f t="shared" si="7"/>
        <v>3601.5</v>
      </c>
      <c r="AA25" s="12">
        <f t="shared" si="8"/>
        <v>205.79999999999998</v>
      </c>
      <c r="AB25" s="12">
        <f t="shared" si="9"/>
        <v>37.659115144261207</v>
      </c>
      <c r="AC25" s="15">
        <f t="shared" si="10"/>
        <v>-8.2591151442612087</v>
      </c>
      <c r="AD25" s="15">
        <f t="shared" si="11"/>
        <v>4.8122395833332874</v>
      </c>
      <c r="AE25" s="15">
        <f t="shared" si="19"/>
        <v>68.212982966164844</v>
      </c>
      <c r="AF25" s="15">
        <f t="shared" si="19"/>
        <v>23.157649807399732</v>
      </c>
      <c r="AG25" s="15">
        <f t="shared" si="20"/>
        <v>-0.28092228381840845</v>
      </c>
      <c r="AH25" s="15">
        <f t="shared" si="21"/>
        <v>0.28092228381840845</v>
      </c>
      <c r="AI25" s="15">
        <f t="shared" si="22"/>
        <v>28.092228381840844</v>
      </c>
      <c r="AJ25" s="7"/>
      <c r="AK25" s="17">
        <f t="shared" si="38"/>
        <v>0</v>
      </c>
      <c r="AL25" s="17">
        <f>AL18-($AR$25*AL15)</f>
        <v>0</v>
      </c>
      <c r="AM25" s="17">
        <f t="shared" ref="AM25:AQ25" si="45">AM18-($AR$25*AM15)</f>
        <v>57772.02013492072</v>
      </c>
      <c r="AN25" s="17">
        <f t="shared" si="45"/>
        <v>-709363.81878104445</v>
      </c>
      <c r="AO25" s="17">
        <f t="shared" si="45"/>
        <v>383567.91945749288</v>
      </c>
      <c r="AP25" s="17">
        <f t="shared" si="45"/>
        <v>-15368.855633570689</v>
      </c>
      <c r="AQ25" s="17">
        <f t="shared" si="45"/>
        <v>-102631.72705546001</v>
      </c>
      <c r="AR25" s="17">
        <f>AL18/$AL$15</f>
        <v>-370.9791187621658</v>
      </c>
      <c r="AS25" s="18"/>
      <c r="AT25" s="17">
        <f>AT18-($BA$25*AT21)</f>
        <v>0</v>
      </c>
      <c r="AU25" s="17">
        <f t="shared" ref="AU25:AZ25" si="46">AU18-($BA$25*AU21)</f>
        <v>-3183.6933333338529</v>
      </c>
      <c r="AV25" s="17">
        <f t="shared" si="46"/>
        <v>2687519.3333333284</v>
      </c>
      <c r="AW25" s="17">
        <f t="shared" si="46"/>
        <v>-441784</v>
      </c>
      <c r="AX25" s="17">
        <f t="shared" si="46"/>
        <v>1564651.6666666679</v>
      </c>
      <c r="AY25" s="17">
        <f t="shared" si="46"/>
        <v>-58996</v>
      </c>
      <c r="AZ25" s="17">
        <f t="shared" si="46"/>
        <v>-284263.12833333714</v>
      </c>
      <c r="BA25" s="17">
        <f t="shared" si="42"/>
        <v>135632</v>
      </c>
    </row>
    <row r="26" spans="1:53" x14ac:dyDescent="0.3">
      <c r="A26" s="14">
        <v>0.74</v>
      </c>
      <c r="B26" s="14">
        <v>686</v>
      </c>
      <c r="C26" s="14">
        <v>245</v>
      </c>
      <c r="D26" s="14">
        <v>220.5</v>
      </c>
      <c r="E26" s="14">
        <v>3.5</v>
      </c>
      <c r="F26" s="14">
        <v>10.9</v>
      </c>
      <c r="G26" s="12">
        <f t="shared" si="33"/>
        <v>0.54759999999999998</v>
      </c>
      <c r="H26" s="12">
        <f t="shared" si="33"/>
        <v>470596</v>
      </c>
      <c r="I26" s="12">
        <f t="shared" si="33"/>
        <v>60025</v>
      </c>
      <c r="J26" s="12">
        <f t="shared" si="33"/>
        <v>48620.25</v>
      </c>
      <c r="K26" s="12">
        <f t="shared" si="33"/>
        <v>12.25</v>
      </c>
      <c r="L26" s="12">
        <f t="shared" si="33"/>
        <v>118.81</v>
      </c>
      <c r="M26" s="12">
        <f t="shared" si="1"/>
        <v>507.64</v>
      </c>
      <c r="N26" s="12">
        <f t="shared" si="12"/>
        <v>181.3</v>
      </c>
      <c r="O26" s="15">
        <f t="shared" si="13"/>
        <v>163.16999999999999</v>
      </c>
      <c r="P26" s="12">
        <f t="shared" si="2"/>
        <v>2.59</v>
      </c>
      <c r="Q26" s="12">
        <f t="shared" si="14"/>
        <v>168070</v>
      </c>
      <c r="R26" s="12">
        <f t="shared" si="3"/>
        <v>151263</v>
      </c>
      <c r="S26" s="12">
        <f t="shared" si="4"/>
        <v>2401</v>
      </c>
      <c r="T26" s="12">
        <f t="shared" si="15"/>
        <v>54022.5</v>
      </c>
      <c r="U26" s="12">
        <f t="shared" si="16"/>
        <v>857.5</v>
      </c>
      <c r="V26" s="12">
        <f t="shared" si="5"/>
        <v>771.75</v>
      </c>
      <c r="W26" s="15">
        <f t="shared" si="17"/>
        <v>8.0660000000000007</v>
      </c>
      <c r="X26" s="12">
        <f t="shared" si="6"/>
        <v>7477.4000000000005</v>
      </c>
      <c r="Y26" s="12">
        <f t="shared" si="18"/>
        <v>2670.5</v>
      </c>
      <c r="Z26" s="12">
        <f t="shared" si="7"/>
        <v>2403.4500000000003</v>
      </c>
      <c r="AA26" s="12">
        <f t="shared" si="8"/>
        <v>38.15</v>
      </c>
      <c r="AB26" s="12">
        <f t="shared" si="9"/>
        <v>14.256435379191352</v>
      </c>
      <c r="AC26" s="15">
        <f t="shared" si="10"/>
        <v>-3.3564353791913515</v>
      </c>
      <c r="AD26" s="15">
        <f t="shared" si="11"/>
        <v>-13.687760416666711</v>
      </c>
      <c r="AE26" s="15">
        <f t="shared" si="19"/>
        <v>11.265658454687392</v>
      </c>
      <c r="AF26" s="15">
        <f t="shared" si="19"/>
        <v>187.35478522406805</v>
      </c>
      <c r="AG26" s="15">
        <f t="shared" si="20"/>
        <v>-0.30792985130195882</v>
      </c>
      <c r="AH26" s="15">
        <f t="shared" si="21"/>
        <v>0.30792985130195882</v>
      </c>
      <c r="AI26" s="15">
        <f t="shared" si="22"/>
        <v>30.792985130195881</v>
      </c>
      <c r="AJ26" s="7"/>
      <c r="AK26" s="17">
        <f>AK19</f>
        <v>0</v>
      </c>
      <c r="AL26" s="17">
        <f>AL19-($AR$26*AL15)</f>
        <v>0</v>
      </c>
      <c r="AM26" s="17">
        <f t="shared" ref="AM26:AQ26" si="47">AM19-($AR$26*AM15)</f>
        <v>-4389.7860916019272</v>
      </c>
      <c r="AN26" s="17">
        <f t="shared" si="47"/>
        <v>26347.925175575336</v>
      </c>
      <c r="AO26" s="17">
        <f t="shared" si="47"/>
        <v>-15368.855633570689</v>
      </c>
      <c r="AP26" s="17">
        <f t="shared" si="47"/>
        <v>740.49046050569541</v>
      </c>
      <c r="AQ26" s="17">
        <f t="shared" si="47"/>
        <v>4736.8023301840685</v>
      </c>
      <c r="AR26" s="17">
        <f t="shared" ref="AR26" si="48">AL19/$AL$15</f>
        <v>13.703312410666289</v>
      </c>
      <c r="AS26" s="18"/>
      <c r="AT26" s="17">
        <f>AT19-($BA$26*AT21)</f>
        <v>0</v>
      </c>
      <c r="AU26" s="17">
        <f t="shared" ref="AU26:AZ26" si="49">AU19-($BA$26*AU21)</f>
        <v>117.59999999999627</v>
      </c>
      <c r="AV26" s="17">
        <f t="shared" si="49"/>
        <v>-101528</v>
      </c>
      <c r="AW26" s="17">
        <f t="shared" si="49"/>
        <v>16464</v>
      </c>
      <c r="AX26" s="17">
        <f t="shared" si="49"/>
        <v>-58996</v>
      </c>
      <c r="AY26" s="17">
        <f t="shared" si="49"/>
        <v>2352</v>
      </c>
      <c r="AZ26" s="17">
        <f t="shared" si="49"/>
        <v>11445.944999999687</v>
      </c>
      <c r="BA26" s="17">
        <f t="shared" si="42"/>
        <v>4032</v>
      </c>
    </row>
    <row r="27" spans="1:53" x14ac:dyDescent="0.3">
      <c r="A27" s="14">
        <v>0.74</v>
      </c>
      <c r="B27" s="14">
        <v>686</v>
      </c>
      <c r="C27" s="14">
        <v>245</v>
      </c>
      <c r="D27" s="14">
        <v>220.5</v>
      </c>
      <c r="E27" s="14">
        <v>3.5</v>
      </c>
      <c r="F27" s="14">
        <v>11.19</v>
      </c>
      <c r="G27" s="12">
        <f t="shared" si="33"/>
        <v>0.54759999999999998</v>
      </c>
      <c r="H27" s="12">
        <f t="shared" si="33"/>
        <v>470596</v>
      </c>
      <c r="I27" s="12">
        <f t="shared" si="33"/>
        <v>60025</v>
      </c>
      <c r="J27" s="12">
        <f t="shared" si="33"/>
        <v>48620.25</v>
      </c>
      <c r="K27" s="12">
        <f t="shared" si="33"/>
        <v>12.25</v>
      </c>
      <c r="L27" s="12">
        <f t="shared" si="33"/>
        <v>125.21609999999998</v>
      </c>
      <c r="M27" s="12">
        <f t="shared" si="1"/>
        <v>507.64</v>
      </c>
      <c r="N27" s="12">
        <f t="shared" si="12"/>
        <v>181.3</v>
      </c>
      <c r="O27" s="15">
        <f t="shared" si="13"/>
        <v>163.16999999999999</v>
      </c>
      <c r="P27" s="12">
        <f t="shared" si="2"/>
        <v>2.59</v>
      </c>
      <c r="Q27" s="12">
        <f t="shared" si="14"/>
        <v>168070</v>
      </c>
      <c r="R27" s="12">
        <f t="shared" si="3"/>
        <v>151263</v>
      </c>
      <c r="S27" s="12">
        <f t="shared" si="4"/>
        <v>2401</v>
      </c>
      <c r="T27" s="12">
        <f t="shared" si="15"/>
        <v>54022.5</v>
      </c>
      <c r="U27" s="12">
        <f t="shared" si="16"/>
        <v>857.5</v>
      </c>
      <c r="V27" s="12">
        <f t="shared" si="5"/>
        <v>771.75</v>
      </c>
      <c r="W27" s="15">
        <f t="shared" si="17"/>
        <v>8.2805999999999997</v>
      </c>
      <c r="X27" s="12">
        <f t="shared" si="6"/>
        <v>7676.3399999999992</v>
      </c>
      <c r="Y27" s="12">
        <f t="shared" si="18"/>
        <v>2741.5499999999997</v>
      </c>
      <c r="Z27" s="12">
        <f t="shared" si="7"/>
        <v>2467.395</v>
      </c>
      <c r="AA27" s="12">
        <f t="shared" si="8"/>
        <v>39.164999999999999</v>
      </c>
      <c r="AB27" s="12">
        <f t="shared" si="9"/>
        <v>14.256435379191352</v>
      </c>
      <c r="AC27" s="15">
        <f t="shared" si="10"/>
        <v>-3.0664353791913523</v>
      </c>
      <c r="AD27" s="15">
        <f t="shared" si="11"/>
        <v>-13.397760416666712</v>
      </c>
      <c r="AE27" s="15">
        <f t="shared" si="19"/>
        <v>9.4030259347564122</v>
      </c>
      <c r="AF27" s="15">
        <f t="shared" si="19"/>
        <v>179.49998418240139</v>
      </c>
      <c r="AG27" s="15">
        <f t="shared" si="20"/>
        <v>-0.27403354595096985</v>
      </c>
      <c r="AH27" s="15">
        <f t="shared" si="21"/>
        <v>0.27403354595096985</v>
      </c>
      <c r="AI27" s="15">
        <f t="shared" si="22"/>
        <v>27.403354595096985</v>
      </c>
      <c r="AJ27" s="7"/>
      <c r="AK27" s="17"/>
      <c r="AL27" s="17"/>
      <c r="AM27" s="17"/>
      <c r="AN27" s="17"/>
      <c r="AO27" s="17"/>
      <c r="AP27" s="17"/>
      <c r="AQ27" s="17"/>
      <c r="AR27" s="17"/>
      <c r="AS27" s="18"/>
      <c r="AT27" s="17"/>
      <c r="AU27" s="17"/>
      <c r="AV27" s="17"/>
      <c r="AW27" s="17"/>
      <c r="AX27" s="17"/>
      <c r="AY27" s="17"/>
      <c r="AZ27" s="17"/>
      <c r="BA27" s="17"/>
    </row>
    <row r="28" spans="1:53" x14ac:dyDescent="0.3">
      <c r="A28" s="14">
        <v>0.74</v>
      </c>
      <c r="B28" s="14">
        <v>686</v>
      </c>
      <c r="C28" s="14">
        <v>245</v>
      </c>
      <c r="D28" s="14">
        <v>220.5</v>
      </c>
      <c r="E28" s="14">
        <v>3.5</v>
      </c>
      <c r="F28" s="14">
        <v>10.94</v>
      </c>
      <c r="G28" s="12">
        <f t="shared" si="33"/>
        <v>0.54759999999999998</v>
      </c>
      <c r="H28" s="12">
        <f t="shared" si="33"/>
        <v>470596</v>
      </c>
      <c r="I28" s="12">
        <f t="shared" si="33"/>
        <v>60025</v>
      </c>
      <c r="J28" s="12">
        <f t="shared" si="33"/>
        <v>48620.25</v>
      </c>
      <c r="K28" s="12">
        <f t="shared" si="33"/>
        <v>12.25</v>
      </c>
      <c r="L28" s="12">
        <f t="shared" si="33"/>
        <v>119.68359999999998</v>
      </c>
      <c r="M28" s="12">
        <f t="shared" si="1"/>
        <v>507.64</v>
      </c>
      <c r="N28" s="12">
        <f t="shared" si="12"/>
        <v>181.3</v>
      </c>
      <c r="O28" s="15">
        <f t="shared" si="13"/>
        <v>163.16999999999999</v>
      </c>
      <c r="P28" s="12">
        <f t="shared" si="2"/>
        <v>2.59</v>
      </c>
      <c r="Q28" s="12">
        <f t="shared" si="14"/>
        <v>168070</v>
      </c>
      <c r="R28" s="12">
        <f t="shared" si="3"/>
        <v>151263</v>
      </c>
      <c r="S28" s="12">
        <f t="shared" si="4"/>
        <v>2401</v>
      </c>
      <c r="T28" s="12">
        <f t="shared" si="15"/>
        <v>54022.5</v>
      </c>
      <c r="U28" s="12">
        <f t="shared" si="16"/>
        <v>857.5</v>
      </c>
      <c r="V28" s="12">
        <f t="shared" si="5"/>
        <v>771.75</v>
      </c>
      <c r="W28" s="15">
        <f t="shared" si="17"/>
        <v>8.0955999999999992</v>
      </c>
      <c r="X28" s="12">
        <f t="shared" si="6"/>
        <v>7504.8399999999992</v>
      </c>
      <c r="Y28" s="12">
        <f t="shared" si="18"/>
        <v>2680.2999999999997</v>
      </c>
      <c r="Z28" s="12">
        <f t="shared" si="7"/>
        <v>2412.27</v>
      </c>
      <c r="AA28" s="12">
        <f t="shared" si="8"/>
        <v>38.29</v>
      </c>
      <c r="AB28" s="12">
        <f t="shared" si="9"/>
        <v>14.256435379191352</v>
      </c>
      <c r="AC28" s="15">
        <f t="shared" si="10"/>
        <v>-3.3164353791913523</v>
      </c>
      <c r="AD28" s="15">
        <f t="shared" si="11"/>
        <v>-13.647760416666712</v>
      </c>
      <c r="AE28" s="15">
        <f t="shared" si="19"/>
        <v>10.998743624352089</v>
      </c>
      <c r="AF28" s="15">
        <f t="shared" si="19"/>
        <v>186.26136439073474</v>
      </c>
      <c r="AG28" s="15">
        <f t="shared" si="20"/>
        <v>-0.30314765806136679</v>
      </c>
      <c r="AH28" s="15">
        <f t="shared" si="21"/>
        <v>0.30314765806136679</v>
      </c>
      <c r="AI28" s="15">
        <f t="shared" si="22"/>
        <v>30.314765806136677</v>
      </c>
      <c r="AJ28" s="7"/>
      <c r="AK28" s="17">
        <f>AK21</f>
        <v>768</v>
      </c>
      <c r="AL28" s="17">
        <f t="shared" ref="AL28:AQ28" si="50">AL21</f>
        <v>586.88000000000079</v>
      </c>
      <c r="AM28" s="17">
        <f t="shared" si="50"/>
        <v>515872</v>
      </c>
      <c r="AN28" s="17">
        <f t="shared" si="50"/>
        <v>244608</v>
      </c>
      <c r="AO28" s="17">
        <f t="shared" si="50"/>
        <v>135632</v>
      </c>
      <c r="AP28" s="17">
        <f t="shared" si="50"/>
        <v>4032</v>
      </c>
      <c r="AQ28" s="17">
        <f t="shared" si="50"/>
        <v>18883.400000000034</v>
      </c>
      <c r="AR28" s="17"/>
      <c r="AS28" s="18"/>
      <c r="AT28" s="17">
        <f>AT21</f>
        <v>1</v>
      </c>
      <c r="AU28" s="17">
        <f t="shared" ref="AU28:AZ28" si="51">AU21</f>
        <v>0.76416666666666766</v>
      </c>
      <c r="AV28" s="17">
        <f t="shared" si="51"/>
        <v>671.70833333333337</v>
      </c>
      <c r="AW28" s="17">
        <f t="shared" si="51"/>
        <v>318.5</v>
      </c>
      <c r="AX28" s="17">
        <f t="shared" si="51"/>
        <v>176.60416666666666</v>
      </c>
      <c r="AY28" s="17">
        <f t="shared" si="51"/>
        <v>5.25</v>
      </c>
      <c r="AZ28" s="17">
        <f t="shared" si="51"/>
        <v>24.587760416666711</v>
      </c>
      <c r="BA28" s="17"/>
    </row>
    <row r="29" spans="1:53" x14ac:dyDescent="0.3">
      <c r="A29" s="14">
        <v>0.74</v>
      </c>
      <c r="B29" s="14">
        <v>686</v>
      </c>
      <c r="C29" s="14">
        <v>245</v>
      </c>
      <c r="D29" s="14">
        <v>220.5</v>
      </c>
      <c r="E29" s="14">
        <v>3.5</v>
      </c>
      <c r="F29" s="14">
        <v>11.17</v>
      </c>
      <c r="G29" s="12">
        <f t="shared" si="33"/>
        <v>0.54759999999999998</v>
      </c>
      <c r="H29" s="12">
        <f t="shared" si="33"/>
        <v>470596</v>
      </c>
      <c r="I29" s="12">
        <f t="shared" si="33"/>
        <v>60025</v>
      </c>
      <c r="J29" s="12">
        <f t="shared" si="33"/>
        <v>48620.25</v>
      </c>
      <c r="K29" s="12">
        <f t="shared" si="33"/>
        <v>12.25</v>
      </c>
      <c r="L29" s="12">
        <f t="shared" si="33"/>
        <v>124.7689</v>
      </c>
      <c r="M29" s="12">
        <f t="shared" si="1"/>
        <v>507.64</v>
      </c>
      <c r="N29" s="12">
        <f t="shared" si="12"/>
        <v>181.3</v>
      </c>
      <c r="O29" s="15">
        <f t="shared" si="13"/>
        <v>163.16999999999999</v>
      </c>
      <c r="P29" s="12">
        <f t="shared" si="2"/>
        <v>2.59</v>
      </c>
      <c r="Q29" s="12">
        <f t="shared" si="14"/>
        <v>168070</v>
      </c>
      <c r="R29" s="12">
        <f t="shared" si="3"/>
        <v>151263</v>
      </c>
      <c r="S29" s="12">
        <f t="shared" si="4"/>
        <v>2401</v>
      </c>
      <c r="T29" s="12">
        <f t="shared" si="15"/>
        <v>54022.5</v>
      </c>
      <c r="U29" s="12">
        <f t="shared" si="16"/>
        <v>857.5</v>
      </c>
      <c r="V29" s="12">
        <f t="shared" si="5"/>
        <v>771.75</v>
      </c>
      <c r="W29" s="15">
        <f t="shared" si="17"/>
        <v>8.2658000000000005</v>
      </c>
      <c r="X29" s="12">
        <f t="shared" si="6"/>
        <v>7662.62</v>
      </c>
      <c r="Y29" s="12">
        <f t="shared" si="18"/>
        <v>2736.65</v>
      </c>
      <c r="Z29" s="12">
        <f t="shared" si="7"/>
        <v>2462.9850000000001</v>
      </c>
      <c r="AA29" s="12">
        <f t="shared" si="8"/>
        <v>39.094999999999999</v>
      </c>
      <c r="AB29" s="12">
        <f t="shared" si="9"/>
        <v>14.256435379191352</v>
      </c>
      <c r="AC29" s="15">
        <f t="shared" si="10"/>
        <v>-3.0864353791913519</v>
      </c>
      <c r="AD29" s="15">
        <f t="shared" si="11"/>
        <v>-13.417760416666711</v>
      </c>
      <c r="AE29" s="15">
        <f t="shared" si="19"/>
        <v>9.5260833499240647</v>
      </c>
      <c r="AF29" s="15">
        <f t="shared" si="19"/>
        <v>180.03629459906804</v>
      </c>
      <c r="AG29" s="15">
        <f t="shared" si="20"/>
        <v>-0.27631471613172354</v>
      </c>
      <c r="AH29" s="15">
        <f t="shared" si="21"/>
        <v>0.27631471613172354</v>
      </c>
      <c r="AI29" s="15">
        <f t="shared" si="22"/>
        <v>27.631471613172355</v>
      </c>
      <c r="AJ29" s="7"/>
      <c r="AK29" s="17">
        <f t="shared" ref="AK29:AQ33" si="52">AK22</f>
        <v>0</v>
      </c>
      <c r="AL29" s="17">
        <f t="shared" si="52"/>
        <v>8.5818666666651779</v>
      </c>
      <c r="AM29" s="17">
        <f t="shared" si="52"/>
        <v>-7088.666666665813</v>
      </c>
      <c r="AN29" s="17">
        <f t="shared" si="52"/>
        <v>-721.28000000072643</v>
      </c>
      <c r="AO29" s="17">
        <f t="shared" si="52"/>
        <v>-3183.6933333338529</v>
      </c>
      <c r="AP29" s="17">
        <f t="shared" si="52"/>
        <v>117.59999999999627</v>
      </c>
      <c r="AQ29" s="17">
        <f t="shared" si="52"/>
        <v>489.60006666661138</v>
      </c>
      <c r="AR29" s="17"/>
      <c r="AS29" s="18"/>
      <c r="AT29" s="17">
        <f t="shared" ref="AT29:AZ33" si="53">AT22</f>
        <v>0</v>
      </c>
      <c r="AU29" s="17">
        <f>AU22/$BA$30</f>
        <v>1</v>
      </c>
      <c r="AV29" s="17">
        <f t="shared" ref="AV29:AY29" si="54">AV22/$BA$30</f>
        <v>-826.00522030954039</v>
      </c>
      <c r="AW29" s="17">
        <f t="shared" si="54"/>
        <v>-84.046982785510608</v>
      </c>
      <c r="AX29" s="17">
        <f t="shared" si="54"/>
        <v>-370.9791187621658</v>
      </c>
      <c r="AY29" s="17">
        <f t="shared" si="54"/>
        <v>13.703312410666289</v>
      </c>
      <c r="AZ29" s="17">
        <f>AZ22/$BA$30</f>
        <v>57.050532906596992</v>
      </c>
      <c r="BA29" s="17"/>
    </row>
    <row r="30" spans="1:53" x14ac:dyDescent="0.3">
      <c r="A30" s="14">
        <v>0.71</v>
      </c>
      <c r="B30" s="14">
        <v>710.5</v>
      </c>
      <c r="C30" s="14">
        <v>269.5</v>
      </c>
      <c r="D30" s="14">
        <v>220.5</v>
      </c>
      <c r="E30" s="14">
        <v>3.5</v>
      </c>
      <c r="F30" s="14">
        <v>11.27</v>
      </c>
      <c r="G30" s="12">
        <f t="shared" si="33"/>
        <v>0.50409999999999999</v>
      </c>
      <c r="H30" s="12">
        <f t="shared" si="33"/>
        <v>504810.25</v>
      </c>
      <c r="I30" s="12">
        <f t="shared" si="33"/>
        <v>72630.25</v>
      </c>
      <c r="J30" s="12">
        <f t="shared" si="33"/>
        <v>48620.25</v>
      </c>
      <c r="K30" s="12">
        <f t="shared" si="33"/>
        <v>12.25</v>
      </c>
      <c r="L30" s="12">
        <f t="shared" si="33"/>
        <v>127.01289999999999</v>
      </c>
      <c r="M30" s="12">
        <f t="shared" si="1"/>
        <v>504.45499999999998</v>
      </c>
      <c r="N30" s="12">
        <f t="shared" si="12"/>
        <v>191.345</v>
      </c>
      <c r="O30" s="15">
        <f t="shared" si="13"/>
        <v>156.55499999999998</v>
      </c>
      <c r="P30" s="12">
        <f t="shared" si="2"/>
        <v>2.4849999999999999</v>
      </c>
      <c r="Q30" s="12">
        <f t="shared" si="14"/>
        <v>191479.75</v>
      </c>
      <c r="R30" s="12">
        <f t="shared" si="3"/>
        <v>156665.25</v>
      </c>
      <c r="S30" s="12">
        <f t="shared" si="4"/>
        <v>2486.75</v>
      </c>
      <c r="T30" s="12">
        <f t="shared" si="15"/>
        <v>59424.75</v>
      </c>
      <c r="U30" s="12">
        <f t="shared" si="16"/>
        <v>943.25</v>
      </c>
      <c r="V30" s="12">
        <f t="shared" si="5"/>
        <v>771.75</v>
      </c>
      <c r="W30" s="15">
        <f t="shared" si="17"/>
        <v>8.0016999999999996</v>
      </c>
      <c r="X30" s="12">
        <f t="shared" si="6"/>
        <v>8007.335</v>
      </c>
      <c r="Y30" s="12">
        <f t="shared" si="18"/>
        <v>3037.2649999999999</v>
      </c>
      <c r="Z30" s="12">
        <f t="shared" si="7"/>
        <v>2485.0349999999999</v>
      </c>
      <c r="AA30" s="12">
        <f t="shared" si="8"/>
        <v>39.445</v>
      </c>
      <c r="AB30" s="12">
        <f t="shared" si="9"/>
        <v>15.312776776323325</v>
      </c>
      <c r="AC30" s="15">
        <f t="shared" si="10"/>
        <v>-4.0427767763233255</v>
      </c>
      <c r="AD30" s="15">
        <f t="shared" si="11"/>
        <v>-13.317760416666712</v>
      </c>
      <c r="AE30" s="15">
        <f t="shared" si="19"/>
        <v>16.344044063179219</v>
      </c>
      <c r="AF30" s="15">
        <f t="shared" si="19"/>
        <v>177.36274251573471</v>
      </c>
      <c r="AG30" s="15">
        <f t="shared" si="20"/>
        <v>-0.35872021085388872</v>
      </c>
      <c r="AH30" s="15">
        <f t="shared" si="21"/>
        <v>0.35872021085388872</v>
      </c>
      <c r="AI30" s="15">
        <f t="shared" si="22"/>
        <v>35.872021085388873</v>
      </c>
      <c r="AJ30" s="7"/>
      <c r="AK30" s="17">
        <f t="shared" si="52"/>
        <v>0</v>
      </c>
      <c r="AL30" s="17">
        <f t="shared" si="52"/>
        <v>0</v>
      </c>
      <c r="AM30" s="17">
        <f t="shared" si="52"/>
        <v>96002.994966437109</v>
      </c>
      <c r="AN30" s="17">
        <f t="shared" si="52"/>
        <v>-19541.045305465348</v>
      </c>
      <c r="AO30" s="17">
        <f t="shared" si="52"/>
        <v>57772.020134883933</v>
      </c>
      <c r="AP30" s="17">
        <f t="shared" si="52"/>
        <v>-4389.7860916011268</v>
      </c>
      <c r="AQ30" s="17">
        <f t="shared" si="52"/>
        <v>-28150.070736163063</v>
      </c>
      <c r="AR30" s="17"/>
      <c r="AS30" s="18"/>
      <c r="AT30" s="17">
        <f t="shared" si="53"/>
        <v>0</v>
      </c>
      <c r="AU30" s="17">
        <f t="shared" si="53"/>
        <v>-7088.666666665813</v>
      </c>
      <c r="AV30" s="17">
        <f t="shared" si="53"/>
        <v>5951278.6666666269</v>
      </c>
      <c r="AW30" s="17">
        <f t="shared" si="53"/>
        <v>576240</v>
      </c>
      <c r="AX30" s="17">
        <f t="shared" si="53"/>
        <v>2687519.3333333433</v>
      </c>
      <c r="AY30" s="17">
        <f t="shared" si="53"/>
        <v>-101528</v>
      </c>
      <c r="AZ30" s="17">
        <f t="shared" si="53"/>
        <v>-432562.28166668303</v>
      </c>
      <c r="BA30" s="17">
        <f>AU22</f>
        <v>8.5818666666651779</v>
      </c>
    </row>
    <row r="31" spans="1:53" x14ac:dyDescent="0.3">
      <c r="A31" s="14">
        <v>0.71</v>
      </c>
      <c r="B31" s="14">
        <v>710.5</v>
      </c>
      <c r="C31" s="14">
        <v>269.5</v>
      </c>
      <c r="D31" s="14">
        <v>220.5</v>
      </c>
      <c r="E31" s="14">
        <v>3.5</v>
      </c>
      <c r="F31" s="14">
        <v>11.72</v>
      </c>
      <c r="G31" s="12">
        <f t="shared" si="33"/>
        <v>0.50409999999999999</v>
      </c>
      <c r="H31" s="12">
        <f t="shared" si="33"/>
        <v>504810.25</v>
      </c>
      <c r="I31" s="12">
        <f t="shared" si="33"/>
        <v>72630.25</v>
      </c>
      <c r="J31" s="12">
        <f t="shared" si="33"/>
        <v>48620.25</v>
      </c>
      <c r="K31" s="12">
        <f t="shared" si="33"/>
        <v>12.25</v>
      </c>
      <c r="L31" s="12">
        <f t="shared" si="33"/>
        <v>137.35840000000002</v>
      </c>
      <c r="M31" s="12">
        <f t="shared" si="1"/>
        <v>504.45499999999998</v>
      </c>
      <c r="N31" s="12">
        <f t="shared" si="12"/>
        <v>191.345</v>
      </c>
      <c r="O31" s="15">
        <f t="shared" si="13"/>
        <v>156.55499999999998</v>
      </c>
      <c r="P31" s="12">
        <f t="shared" si="2"/>
        <v>2.4849999999999999</v>
      </c>
      <c r="Q31" s="12">
        <f t="shared" si="14"/>
        <v>191479.75</v>
      </c>
      <c r="R31" s="12">
        <f t="shared" si="3"/>
        <v>156665.25</v>
      </c>
      <c r="S31" s="12">
        <f t="shared" si="4"/>
        <v>2486.75</v>
      </c>
      <c r="T31" s="12">
        <f t="shared" si="15"/>
        <v>59424.75</v>
      </c>
      <c r="U31" s="12">
        <f t="shared" si="16"/>
        <v>943.25</v>
      </c>
      <c r="V31" s="12">
        <f t="shared" si="5"/>
        <v>771.75</v>
      </c>
      <c r="W31" s="15">
        <f t="shared" si="17"/>
        <v>8.3211999999999993</v>
      </c>
      <c r="X31" s="12">
        <f t="shared" si="6"/>
        <v>8327.0600000000013</v>
      </c>
      <c r="Y31" s="12">
        <f t="shared" si="18"/>
        <v>3158.54</v>
      </c>
      <c r="Z31" s="12">
        <f t="shared" si="7"/>
        <v>2584.2600000000002</v>
      </c>
      <c r="AA31" s="12">
        <f t="shared" si="8"/>
        <v>41.02</v>
      </c>
      <c r="AB31" s="12">
        <f t="shared" si="9"/>
        <v>15.312776776323325</v>
      </c>
      <c r="AC31" s="15">
        <f t="shared" si="10"/>
        <v>-3.5927767763233245</v>
      </c>
      <c r="AD31" s="15">
        <f t="shared" si="11"/>
        <v>-12.867760416666711</v>
      </c>
      <c r="AE31" s="15">
        <f t="shared" si="19"/>
        <v>12.908044964488219</v>
      </c>
      <c r="AF31" s="15">
        <f t="shared" si="19"/>
        <v>165.57925814073462</v>
      </c>
      <c r="AG31" s="15">
        <f t="shared" si="20"/>
        <v>-0.30655091948151231</v>
      </c>
      <c r="AH31" s="15">
        <f t="shared" si="21"/>
        <v>0.30655091948151231</v>
      </c>
      <c r="AI31" s="15">
        <f t="shared" si="22"/>
        <v>30.655091948151231</v>
      </c>
      <c r="AJ31" s="7"/>
      <c r="AK31" s="17">
        <f t="shared" si="52"/>
        <v>0</v>
      </c>
      <c r="AL31" s="17">
        <f t="shared" si="52"/>
        <v>0</v>
      </c>
      <c r="AM31" s="17">
        <f>AM24-($AR$31*AM23)</f>
        <v>0</v>
      </c>
      <c r="AN31" s="17">
        <f t="shared" ref="AN31:AQ31" si="55">AN24-($AR$31*AN23)</f>
        <v>1395209.0866404183</v>
      </c>
      <c r="AO31" s="17">
        <f t="shared" si="55"/>
        <v>-697604.54332053661</v>
      </c>
      <c r="AP31" s="17">
        <f t="shared" si="55"/>
        <v>25454.400875345807</v>
      </c>
      <c r="AQ31" s="17">
        <f t="shared" si="55"/>
        <v>171383.54330272044</v>
      </c>
      <c r="AR31" s="17">
        <f>AM24/$AM$23</f>
        <v>-0.20354620511908028</v>
      </c>
      <c r="AS31" s="18"/>
      <c r="AT31" s="17">
        <f t="shared" si="53"/>
        <v>0</v>
      </c>
      <c r="AU31" s="17">
        <f t="shared" si="53"/>
        <v>-721.28000000072643</v>
      </c>
      <c r="AV31" s="17">
        <f t="shared" si="53"/>
        <v>576240</v>
      </c>
      <c r="AW31" s="17">
        <f t="shared" si="53"/>
        <v>1459808</v>
      </c>
      <c r="AX31" s="17">
        <f t="shared" si="53"/>
        <v>-441784</v>
      </c>
      <c r="AY31" s="17">
        <f t="shared" si="53"/>
        <v>16464</v>
      </c>
      <c r="AZ31" s="17">
        <f t="shared" si="53"/>
        <v>135963.97499998659</v>
      </c>
      <c r="BA31" s="17"/>
    </row>
    <row r="32" spans="1:53" x14ac:dyDescent="0.3">
      <c r="A32" s="14">
        <v>0.71</v>
      </c>
      <c r="B32" s="14">
        <v>710.5</v>
      </c>
      <c r="C32" s="14">
        <v>269.5</v>
      </c>
      <c r="D32" s="14">
        <v>220.5</v>
      </c>
      <c r="E32" s="14">
        <v>3.5</v>
      </c>
      <c r="F32" s="14">
        <v>11.29</v>
      </c>
      <c r="G32" s="12">
        <f t="shared" si="33"/>
        <v>0.50409999999999999</v>
      </c>
      <c r="H32" s="12">
        <f t="shared" si="33"/>
        <v>504810.25</v>
      </c>
      <c r="I32" s="12">
        <f t="shared" si="33"/>
        <v>72630.25</v>
      </c>
      <c r="J32" s="12">
        <f t="shared" si="33"/>
        <v>48620.25</v>
      </c>
      <c r="K32" s="12">
        <f t="shared" si="33"/>
        <v>12.25</v>
      </c>
      <c r="L32" s="12">
        <f t="shared" si="33"/>
        <v>127.46409999999999</v>
      </c>
      <c r="M32" s="12">
        <f t="shared" si="1"/>
        <v>504.45499999999998</v>
      </c>
      <c r="N32" s="12">
        <f t="shared" si="12"/>
        <v>191.345</v>
      </c>
      <c r="O32" s="15">
        <f t="shared" si="13"/>
        <v>156.55499999999998</v>
      </c>
      <c r="P32" s="12">
        <f t="shared" si="2"/>
        <v>2.4849999999999999</v>
      </c>
      <c r="Q32" s="12">
        <f t="shared" si="14"/>
        <v>191479.75</v>
      </c>
      <c r="R32" s="12">
        <f t="shared" si="3"/>
        <v>156665.25</v>
      </c>
      <c r="S32" s="12">
        <f t="shared" si="4"/>
        <v>2486.75</v>
      </c>
      <c r="T32" s="12">
        <f t="shared" si="15"/>
        <v>59424.75</v>
      </c>
      <c r="U32" s="12">
        <f t="shared" si="16"/>
        <v>943.25</v>
      </c>
      <c r="V32" s="12">
        <f t="shared" si="5"/>
        <v>771.75</v>
      </c>
      <c r="W32" s="15">
        <f t="shared" si="17"/>
        <v>8.0158999999999985</v>
      </c>
      <c r="X32" s="12">
        <f t="shared" si="6"/>
        <v>8021.5449999999992</v>
      </c>
      <c r="Y32" s="12">
        <f t="shared" si="18"/>
        <v>3042.6549999999997</v>
      </c>
      <c r="Z32" s="12">
        <f t="shared" si="7"/>
        <v>2489.4449999999997</v>
      </c>
      <c r="AA32" s="12">
        <f t="shared" si="8"/>
        <v>39.515000000000001</v>
      </c>
      <c r="AB32" s="12">
        <f t="shared" si="9"/>
        <v>15.312776776323325</v>
      </c>
      <c r="AC32" s="15">
        <f t="shared" si="10"/>
        <v>-4.022776776323326</v>
      </c>
      <c r="AD32" s="15">
        <f t="shared" si="11"/>
        <v>-13.297760416666712</v>
      </c>
      <c r="AE32" s="15">
        <f t="shared" si="19"/>
        <v>16.18273299212629</v>
      </c>
      <c r="AF32" s="15">
        <f t="shared" si="19"/>
        <v>176.83043209906805</v>
      </c>
      <c r="AG32" s="15">
        <f t="shared" si="20"/>
        <v>-0.35631326628195981</v>
      </c>
      <c r="AH32" s="15">
        <f t="shared" si="21"/>
        <v>0.35631326628195981</v>
      </c>
      <c r="AI32" s="15">
        <f t="shared" si="22"/>
        <v>35.631326628195978</v>
      </c>
      <c r="AJ32" s="7"/>
      <c r="AK32" s="17">
        <f t="shared" si="52"/>
        <v>0</v>
      </c>
      <c r="AL32" s="17">
        <f t="shared" si="52"/>
        <v>0</v>
      </c>
      <c r="AM32" s="17">
        <f>AM25-($AR$32*AM23)</f>
        <v>0</v>
      </c>
      <c r="AN32" s="17">
        <f t="shared" ref="AN32:AQ32" si="56">AN25-($AR$32*AN23)</f>
        <v>-697604.54332052974</v>
      </c>
      <c r="AO32" s="17">
        <f t="shared" si="56"/>
        <v>348802.27166041743</v>
      </c>
      <c r="AP32" s="17">
        <f t="shared" si="56"/>
        <v>-12727.200437702719</v>
      </c>
      <c r="AQ32" s="17">
        <f t="shared" si="56"/>
        <v>-85691.771651593619</v>
      </c>
      <c r="AR32" s="17">
        <f t="shared" ref="AR32:AR33" si="57">AM25/$AM$23</f>
        <v>0.60177310254870653</v>
      </c>
      <c r="AS32" s="18"/>
      <c r="AT32" s="17">
        <f t="shared" si="53"/>
        <v>0</v>
      </c>
      <c r="AU32" s="17">
        <f t="shared" si="53"/>
        <v>-3183.6933333338529</v>
      </c>
      <c r="AV32" s="17">
        <f t="shared" si="53"/>
        <v>2687519.3333333284</v>
      </c>
      <c r="AW32" s="17">
        <f t="shared" si="53"/>
        <v>-441784</v>
      </c>
      <c r="AX32" s="17">
        <f t="shared" si="53"/>
        <v>1564651.6666666679</v>
      </c>
      <c r="AY32" s="17">
        <f t="shared" si="53"/>
        <v>-58996</v>
      </c>
      <c r="AZ32" s="17">
        <f t="shared" si="53"/>
        <v>-284263.12833333714</v>
      </c>
      <c r="BA32" s="17"/>
    </row>
    <row r="33" spans="1:53" x14ac:dyDescent="0.3">
      <c r="A33" s="14">
        <v>0.71</v>
      </c>
      <c r="B33" s="14">
        <v>710.5</v>
      </c>
      <c r="C33" s="14">
        <v>269.5</v>
      </c>
      <c r="D33" s="14">
        <v>220.5</v>
      </c>
      <c r="E33" s="14">
        <v>3.5</v>
      </c>
      <c r="F33" s="14">
        <v>11.67</v>
      </c>
      <c r="G33" s="12">
        <f t="shared" si="33"/>
        <v>0.50409999999999999</v>
      </c>
      <c r="H33" s="12">
        <f t="shared" si="33"/>
        <v>504810.25</v>
      </c>
      <c r="I33" s="12">
        <f t="shared" si="33"/>
        <v>72630.25</v>
      </c>
      <c r="J33" s="12">
        <f t="shared" si="33"/>
        <v>48620.25</v>
      </c>
      <c r="K33" s="12">
        <f t="shared" si="33"/>
        <v>12.25</v>
      </c>
      <c r="L33" s="12">
        <f t="shared" si="33"/>
        <v>136.18889999999999</v>
      </c>
      <c r="M33" s="12">
        <f t="shared" si="1"/>
        <v>504.45499999999998</v>
      </c>
      <c r="N33" s="12">
        <f t="shared" si="12"/>
        <v>191.345</v>
      </c>
      <c r="O33" s="15">
        <f t="shared" si="13"/>
        <v>156.55499999999998</v>
      </c>
      <c r="P33" s="12">
        <f t="shared" si="2"/>
        <v>2.4849999999999999</v>
      </c>
      <c r="Q33" s="12">
        <f t="shared" si="14"/>
        <v>191479.75</v>
      </c>
      <c r="R33" s="12">
        <f t="shared" si="3"/>
        <v>156665.25</v>
      </c>
      <c r="S33" s="12">
        <f t="shared" si="4"/>
        <v>2486.75</v>
      </c>
      <c r="T33" s="12">
        <f t="shared" si="15"/>
        <v>59424.75</v>
      </c>
      <c r="U33" s="12">
        <f t="shared" si="16"/>
        <v>943.25</v>
      </c>
      <c r="V33" s="12">
        <f t="shared" si="5"/>
        <v>771.75</v>
      </c>
      <c r="W33" s="15">
        <f t="shared" si="17"/>
        <v>8.2857000000000003</v>
      </c>
      <c r="X33" s="12">
        <f t="shared" si="6"/>
        <v>8291.5349999999999</v>
      </c>
      <c r="Y33" s="12">
        <f t="shared" si="18"/>
        <v>3145.0650000000001</v>
      </c>
      <c r="Z33" s="12">
        <f t="shared" si="7"/>
        <v>2573.2350000000001</v>
      </c>
      <c r="AA33" s="12">
        <f t="shared" si="8"/>
        <v>40.844999999999999</v>
      </c>
      <c r="AB33" s="12">
        <f t="shared" si="9"/>
        <v>15.312776776323325</v>
      </c>
      <c r="AC33" s="15">
        <f t="shared" si="10"/>
        <v>-3.6427767763233252</v>
      </c>
      <c r="AD33" s="15">
        <f t="shared" si="11"/>
        <v>-12.917760416666711</v>
      </c>
      <c r="AE33" s="15">
        <f t="shared" si="19"/>
        <v>13.269822642120557</v>
      </c>
      <c r="AF33" s="15">
        <f t="shared" si="19"/>
        <v>166.86853418240133</v>
      </c>
      <c r="AG33" s="15">
        <f t="shared" si="20"/>
        <v>-0.31214882402085048</v>
      </c>
      <c r="AH33" s="15">
        <f t="shared" si="21"/>
        <v>0.31214882402085048</v>
      </c>
      <c r="AI33" s="15">
        <f t="shared" si="22"/>
        <v>31.214882402085049</v>
      </c>
      <c r="AJ33" s="7"/>
      <c r="AK33" s="17">
        <f t="shared" si="52"/>
        <v>0</v>
      </c>
      <c r="AL33" s="17">
        <f t="shared" si="52"/>
        <v>0</v>
      </c>
      <c r="AM33" s="17">
        <f>AM26-($AR$33*AM23)</f>
        <v>0</v>
      </c>
      <c r="AN33" s="17">
        <f t="shared" ref="AN33:AQ33" si="58">AN26-($AR$33*AN23)</f>
        <v>25454.400875346117</v>
      </c>
      <c r="AO33" s="17">
        <f t="shared" si="58"/>
        <v>-12727.200437703919</v>
      </c>
      <c r="AP33" s="17">
        <f t="shared" si="58"/>
        <v>539.76524420640044</v>
      </c>
      <c r="AQ33" s="17">
        <f t="shared" si="58"/>
        <v>3449.6259349224374</v>
      </c>
      <c r="AR33" s="17">
        <f t="shared" si="57"/>
        <v>-4.5725511929462281E-2</v>
      </c>
      <c r="AS33" s="18"/>
      <c r="AT33" s="17">
        <f t="shared" si="53"/>
        <v>0</v>
      </c>
      <c r="AU33" s="17">
        <f t="shared" si="53"/>
        <v>117.59999999999627</v>
      </c>
      <c r="AV33" s="17">
        <f t="shared" si="53"/>
        <v>-101528</v>
      </c>
      <c r="AW33" s="17">
        <f t="shared" si="53"/>
        <v>16464</v>
      </c>
      <c r="AX33" s="17">
        <f t="shared" si="53"/>
        <v>-58996</v>
      </c>
      <c r="AY33" s="17">
        <f t="shared" si="53"/>
        <v>2352</v>
      </c>
      <c r="AZ33" s="17">
        <f t="shared" si="53"/>
        <v>11445.944999999687</v>
      </c>
      <c r="BA33" s="17"/>
    </row>
    <row r="34" spans="1:53" x14ac:dyDescent="0.3">
      <c r="A34" s="14">
        <v>0.69</v>
      </c>
      <c r="B34" s="14">
        <v>735</v>
      </c>
      <c r="C34" s="14">
        <v>294</v>
      </c>
      <c r="D34" s="14">
        <v>220.5</v>
      </c>
      <c r="E34" s="14">
        <v>3.5</v>
      </c>
      <c r="F34" s="14">
        <v>11.74</v>
      </c>
      <c r="G34" s="12">
        <f t="shared" si="33"/>
        <v>0.47609999999999991</v>
      </c>
      <c r="H34" s="12">
        <f t="shared" si="33"/>
        <v>540225</v>
      </c>
      <c r="I34" s="12">
        <f t="shared" si="33"/>
        <v>86436</v>
      </c>
      <c r="J34" s="12">
        <f t="shared" si="33"/>
        <v>48620.25</v>
      </c>
      <c r="K34" s="12">
        <f t="shared" si="33"/>
        <v>12.25</v>
      </c>
      <c r="L34" s="12">
        <f t="shared" si="33"/>
        <v>137.82760000000002</v>
      </c>
      <c r="M34" s="12">
        <f t="shared" si="1"/>
        <v>507.15</v>
      </c>
      <c r="N34" s="12">
        <f t="shared" si="12"/>
        <v>202.85999999999999</v>
      </c>
      <c r="O34" s="15">
        <f t="shared" si="13"/>
        <v>152.14499999999998</v>
      </c>
      <c r="P34" s="12">
        <f t="shared" si="2"/>
        <v>2.415</v>
      </c>
      <c r="Q34" s="12">
        <f t="shared" si="14"/>
        <v>216090</v>
      </c>
      <c r="R34" s="12">
        <f t="shared" si="3"/>
        <v>162067.5</v>
      </c>
      <c r="S34" s="12">
        <f t="shared" si="4"/>
        <v>2572.5</v>
      </c>
      <c r="T34" s="12">
        <f t="shared" si="15"/>
        <v>64827</v>
      </c>
      <c r="U34" s="12">
        <f t="shared" si="16"/>
        <v>1029</v>
      </c>
      <c r="V34" s="12">
        <f t="shared" si="5"/>
        <v>771.75</v>
      </c>
      <c r="W34" s="15">
        <f t="shared" si="17"/>
        <v>8.1006</v>
      </c>
      <c r="X34" s="12">
        <f t="shared" si="6"/>
        <v>8628.9</v>
      </c>
      <c r="Y34" s="12">
        <f t="shared" si="18"/>
        <v>3451.56</v>
      </c>
      <c r="Z34" s="12">
        <f t="shared" si="7"/>
        <v>2588.67</v>
      </c>
      <c r="AA34" s="12">
        <f t="shared" si="8"/>
        <v>41.09</v>
      </c>
      <c r="AB34" s="12">
        <f t="shared" si="9"/>
        <v>15.661241104580576</v>
      </c>
      <c r="AC34" s="15">
        <f t="shared" si="10"/>
        <v>-3.9212411045805755</v>
      </c>
      <c r="AD34" s="15">
        <f t="shared" ref="AD34:AD66" si="59">F34-$BM$4</f>
        <v>-12.847760416666711</v>
      </c>
      <c r="AE34" s="15">
        <f t="shared" si="19"/>
        <v>15.376131800252292</v>
      </c>
      <c r="AF34" s="15">
        <f t="shared" si="19"/>
        <v>165.06494772406799</v>
      </c>
      <c r="AG34" s="15">
        <f t="shared" si="20"/>
        <v>-0.33400690839698255</v>
      </c>
      <c r="AH34" s="15">
        <f t="shared" si="21"/>
        <v>0.33400690839698255</v>
      </c>
      <c r="AI34" s="15">
        <f t="shared" si="22"/>
        <v>33.400690839698257</v>
      </c>
      <c r="AJ34" s="7"/>
      <c r="AK34" s="17"/>
      <c r="AL34" s="17"/>
      <c r="AM34" s="17"/>
      <c r="AN34" s="17"/>
      <c r="AO34" s="17"/>
      <c r="AP34" s="17"/>
      <c r="AQ34" s="17"/>
      <c r="AR34" s="17"/>
      <c r="AS34" s="18"/>
      <c r="AT34" s="17"/>
      <c r="AU34" s="17"/>
      <c r="AV34" s="17"/>
      <c r="AW34" s="17"/>
      <c r="AX34" s="17"/>
      <c r="AY34" s="17"/>
      <c r="AZ34" s="17"/>
      <c r="BA34" s="17"/>
    </row>
    <row r="35" spans="1:53" x14ac:dyDescent="0.3">
      <c r="A35" s="14">
        <v>0.69</v>
      </c>
      <c r="B35" s="14">
        <v>735</v>
      </c>
      <c r="C35" s="14">
        <v>294</v>
      </c>
      <c r="D35" s="14">
        <v>220.5</v>
      </c>
      <c r="E35" s="14">
        <v>3.5</v>
      </c>
      <c r="F35" s="14">
        <v>12.05</v>
      </c>
      <c r="G35" s="12">
        <f t="shared" si="33"/>
        <v>0.47609999999999991</v>
      </c>
      <c r="H35" s="12">
        <f t="shared" si="33"/>
        <v>540225</v>
      </c>
      <c r="I35" s="12">
        <f t="shared" si="33"/>
        <v>86436</v>
      </c>
      <c r="J35" s="12">
        <f t="shared" si="33"/>
        <v>48620.25</v>
      </c>
      <c r="K35" s="12">
        <f t="shared" si="33"/>
        <v>12.25</v>
      </c>
      <c r="L35" s="12">
        <f t="shared" si="33"/>
        <v>145.20250000000001</v>
      </c>
      <c r="M35" s="12">
        <f t="shared" si="1"/>
        <v>507.15</v>
      </c>
      <c r="N35" s="12">
        <f t="shared" si="12"/>
        <v>202.85999999999999</v>
      </c>
      <c r="O35" s="15">
        <f t="shared" si="13"/>
        <v>152.14499999999998</v>
      </c>
      <c r="P35" s="12">
        <f t="shared" si="2"/>
        <v>2.415</v>
      </c>
      <c r="Q35" s="12">
        <f t="shared" si="14"/>
        <v>216090</v>
      </c>
      <c r="R35" s="12">
        <f t="shared" si="3"/>
        <v>162067.5</v>
      </c>
      <c r="S35" s="12">
        <f t="shared" si="4"/>
        <v>2572.5</v>
      </c>
      <c r="T35" s="12">
        <f t="shared" si="15"/>
        <v>64827</v>
      </c>
      <c r="U35" s="12">
        <f t="shared" si="16"/>
        <v>1029</v>
      </c>
      <c r="V35" s="12">
        <f t="shared" si="5"/>
        <v>771.75</v>
      </c>
      <c r="W35" s="15">
        <f t="shared" si="17"/>
        <v>8.3145000000000007</v>
      </c>
      <c r="X35" s="12">
        <f t="shared" si="6"/>
        <v>8856.75</v>
      </c>
      <c r="Y35" s="12">
        <f t="shared" si="18"/>
        <v>3542.7000000000003</v>
      </c>
      <c r="Z35" s="12">
        <f t="shared" si="7"/>
        <v>2657.0250000000001</v>
      </c>
      <c r="AA35" s="12">
        <f t="shared" si="8"/>
        <v>42.175000000000004</v>
      </c>
      <c r="AB35" s="12">
        <f t="shared" si="9"/>
        <v>15.661241104580576</v>
      </c>
      <c r="AC35" s="15">
        <f t="shared" si="10"/>
        <v>-3.611241104580575</v>
      </c>
      <c r="AD35" s="15">
        <f t="shared" si="59"/>
        <v>-12.53776041666671</v>
      </c>
      <c r="AE35" s="15">
        <f t="shared" si="19"/>
        <v>13.041062315412331</v>
      </c>
      <c r="AF35" s="15">
        <f t="shared" si="19"/>
        <v>157.1954362657346</v>
      </c>
      <c r="AG35" s="15">
        <f t="shared" si="20"/>
        <v>-0.299688058471417</v>
      </c>
      <c r="AH35" s="15">
        <f t="shared" si="21"/>
        <v>0.299688058471417</v>
      </c>
      <c r="AI35" s="15">
        <f t="shared" si="22"/>
        <v>29.968805847141699</v>
      </c>
      <c r="AJ35" s="7"/>
      <c r="AK35" s="17">
        <f>AK28</f>
        <v>768</v>
      </c>
      <c r="AL35" s="17">
        <f t="shared" ref="AL35:AQ35" si="60">AL28</f>
        <v>586.88000000000079</v>
      </c>
      <c r="AM35" s="17">
        <f t="shared" si="60"/>
        <v>515872</v>
      </c>
      <c r="AN35" s="17">
        <f t="shared" si="60"/>
        <v>244608</v>
      </c>
      <c r="AO35" s="17">
        <f t="shared" si="60"/>
        <v>135632</v>
      </c>
      <c r="AP35" s="17">
        <f t="shared" si="60"/>
        <v>4032</v>
      </c>
      <c r="AQ35" s="17">
        <f t="shared" si="60"/>
        <v>18883.400000000034</v>
      </c>
      <c r="AR35" s="17"/>
      <c r="AS35" s="18"/>
      <c r="AT35" s="17">
        <f>AT28</f>
        <v>1</v>
      </c>
      <c r="AU35" s="17">
        <f t="shared" ref="AU35:AZ35" si="61">AU28</f>
        <v>0.76416666666666766</v>
      </c>
      <c r="AV35" s="17">
        <f t="shared" si="61"/>
        <v>671.70833333333337</v>
      </c>
      <c r="AW35" s="17">
        <f t="shared" si="61"/>
        <v>318.5</v>
      </c>
      <c r="AX35" s="17">
        <f t="shared" si="61"/>
        <v>176.60416666666666</v>
      </c>
      <c r="AY35" s="17">
        <f t="shared" si="61"/>
        <v>5.25</v>
      </c>
      <c r="AZ35" s="17">
        <f t="shared" si="61"/>
        <v>24.587760416666711</v>
      </c>
      <c r="BA35" s="17"/>
    </row>
    <row r="36" spans="1:53" x14ac:dyDescent="0.3">
      <c r="A36" s="14">
        <v>0.69</v>
      </c>
      <c r="B36" s="14">
        <v>735</v>
      </c>
      <c r="C36" s="14">
        <v>294</v>
      </c>
      <c r="D36" s="14">
        <v>220.5</v>
      </c>
      <c r="E36" s="14">
        <v>3.5</v>
      </c>
      <c r="F36" s="14">
        <v>11.73</v>
      </c>
      <c r="G36" s="12">
        <f t="shared" si="33"/>
        <v>0.47609999999999991</v>
      </c>
      <c r="H36" s="12">
        <f t="shared" si="33"/>
        <v>540225</v>
      </c>
      <c r="I36" s="12">
        <f t="shared" si="33"/>
        <v>86436</v>
      </c>
      <c r="J36" s="12">
        <f t="shared" si="33"/>
        <v>48620.25</v>
      </c>
      <c r="K36" s="12">
        <f t="shared" si="33"/>
        <v>12.25</v>
      </c>
      <c r="L36" s="12">
        <f t="shared" si="33"/>
        <v>137.59290000000001</v>
      </c>
      <c r="M36" s="12">
        <f t="shared" si="1"/>
        <v>507.15</v>
      </c>
      <c r="N36" s="12">
        <f t="shared" si="12"/>
        <v>202.85999999999999</v>
      </c>
      <c r="O36" s="15">
        <f t="shared" si="13"/>
        <v>152.14499999999998</v>
      </c>
      <c r="P36" s="12">
        <f t="shared" si="2"/>
        <v>2.415</v>
      </c>
      <c r="Q36" s="12">
        <f t="shared" si="14"/>
        <v>216090</v>
      </c>
      <c r="R36" s="12">
        <f t="shared" si="3"/>
        <v>162067.5</v>
      </c>
      <c r="S36" s="12">
        <f t="shared" si="4"/>
        <v>2572.5</v>
      </c>
      <c r="T36" s="12">
        <f t="shared" si="15"/>
        <v>64827</v>
      </c>
      <c r="U36" s="12">
        <f t="shared" si="16"/>
        <v>1029</v>
      </c>
      <c r="V36" s="12">
        <f t="shared" si="5"/>
        <v>771.75</v>
      </c>
      <c r="W36" s="15">
        <f t="shared" si="17"/>
        <v>8.0937000000000001</v>
      </c>
      <c r="X36" s="12">
        <f t="shared" si="6"/>
        <v>8621.5500000000011</v>
      </c>
      <c r="Y36" s="12">
        <f t="shared" si="18"/>
        <v>3448.6200000000003</v>
      </c>
      <c r="Z36" s="12">
        <f t="shared" si="7"/>
        <v>2586.4650000000001</v>
      </c>
      <c r="AA36" s="12">
        <f t="shared" si="8"/>
        <v>41.055</v>
      </c>
      <c r="AB36" s="12">
        <f t="shared" si="9"/>
        <v>15.661241104580576</v>
      </c>
      <c r="AC36" s="15">
        <f t="shared" si="10"/>
        <v>-3.9312411045805753</v>
      </c>
      <c r="AD36" s="15">
        <f t="shared" si="59"/>
        <v>-12.857760416666711</v>
      </c>
      <c r="AE36" s="15">
        <f t="shared" si="19"/>
        <v>15.454656622343903</v>
      </c>
      <c r="AF36" s="15">
        <f t="shared" si="19"/>
        <v>165.32200293240132</v>
      </c>
      <c r="AG36" s="15">
        <f t="shared" si="20"/>
        <v>-0.33514416918845485</v>
      </c>
      <c r="AH36" s="15">
        <f t="shared" si="21"/>
        <v>0.33514416918845485</v>
      </c>
      <c r="AI36" s="15">
        <f t="shared" si="22"/>
        <v>33.514416918845484</v>
      </c>
      <c r="AJ36" s="7"/>
      <c r="AK36" s="17">
        <f t="shared" ref="AK36:AQ40" si="62">AK29</f>
        <v>0</v>
      </c>
      <c r="AL36" s="17">
        <f t="shared" si="62"/>
        <v>8.5818666666651779</v>
      </c>
      <c r="AM36" s="17">
        <f t="shared" si="62"/>
        <v>-7088.666666665813</v>
      </c>
      <c r="AN36" s="17">
        <f t="shared" si="62"/>
        <v>-721.28000000072643</v>
      </c>
      <c r="AO36" s="17">
        <f t="shared" si="62"/>
        <v>-3183.6933333338529</v>
      </c>
      <c r="AP36" s="17">
        <f t="shared" si="62"/>
        <v>117.59999999999627</v>
      </c>
      <c r="AQ36" s="17">
        <f t="shared" si="62"/>
        <v>489.60006666661138</v>
      </c>
      <c r="AR36" s="17"/>
      <c r="AS36" s="18"/>
      <c r="AT36" s="17">
        <f t="shared" ref="AT36:AZ40" si="63">AT29</f>
        <v>0</v>
      </c>
      <c r="AU36" s="17">
        <f t="shared" si="63"/>
        <v>1</v>
      </c>
      <c r="AV36" s="17">
        <f t="shared" si="63"/>
        <v>-826.00522030954039</v>
      </c>
      <c r="AW36" s="17">
        <f t="shared" si="63"/>
        <v>-84.046982785510608</v>
      </c>
      <c r="AX36" s="17">
        <f t="shared" si="63"/>
        <v>-370.9791187621658</v>
      </c>
      <c r="AY36" s="17">
        <f t="shared" si="63"/>
        <v>13.703312410666289</v>
      </c>
      <c r="AZ36" s="17">
        <f t="shared" si="63"/>
        <v>57.050532906596992</v>
      </c>
      <c r="BA36" s="17"/>
    </row>
    <row r="37" spans="1:53" x14ac:dyDescent="0.3">
      <c r="A37" s="14">
        <v>0.69</v>
      </c>
      <c r="B37" s="14">
        <v>735</v>
      </c>
      <c r="C37" s="14">
        <v>294</v>
      </c>
      <c r="D37" s="14">
        <v>220.5</v>
      </c>
      <c r="E37" s="14">
        <v>3.5</v>
      </c>
      <c r="F37" s="14">
        <v>11.93</v>
      </c>
      <c r="G37" s="12">
        <f t="shared" si="33"/>
        <v>0.47609999999999991</v>
      </c>
      <c r="H37" s="12">
        <f t="shared" si="33"/>
        <v>540225</v>
      </c>
      <c r="I37" s="12">
        <f t="shared" si="33"/>
        <v>86436</v>
      </c>
      <c r="J37" s="12">
        <f t="shared" si="33"/>
        <v>48620.25</v>
      </c>
      <c r="K37" s="12">
        <f t="shared" si="33"/>
        <v>12.25</v>
      </c>
      <c r="L37" s="12">
        <f t="shared" si="33"/>
        <v>142.32489999999999</v>
      </c>
      <c r="M37" s="12">
        <f t="shared" si="1"/>
        <v>507.15</v>
      </c>
      <c r="N37" s="12">
        <f t="shared" si="12"/>
        <v>202.85999999999999</v>
      </c>
      <c r="O37" s="15">
        <f t="shared" si="13"/>
        <v>152.14499999999998</v>
      </c>
      <c r="P37" s="12">
        <f t="shared" si="2"/>
        <v>2.415</v>
      </c>
      <c r="Q37" s="12">
        <f t="shared" si="14"/>
        <v>216090</v>
      </c>
      <c r="R37" s="12">
        <f t="shared" si="3"/>
        <v>162067.5</v>
      </c>
      <c r="S37" s="12">
        <f t="shared" si="4"/>
        <v>2572.5</v>
      </c>
      <c r="T37" s="12">
        <f t="shared" si="15"/>
        <v>64827</v>
      </c>
      <c r="U37" s="12">
        <f t="shared" si="16"/>
        <v>1029</v>
      </c>
      <c r="V37" s="12">
        <f t="shared" si="5"/>
        <v>771.75</v>
      </c>
      <c r="W37" s="15">
        <f t="shared" si="17"/>
        <v>8.2317</v>
      </c>
      <c r="X37" s="12">
        <f t="shared" si="6"/>
        <v>8768.5499999999993</v>
      </c>
      <c r="Y37" s="12">
        <f t="shared" si="18"/>
        <v>3507.42</v>
      </c>
      <c r="Z37" s="12">
        <f t="shared" si="7"/>
        <v>2630.5650000000001</v>
      </c>
      <c r="AA37" s="12">
        <f t="shared" si="8"/>
        <v>41.754999999999995</v>
      </c>
      <c r="AB37" s="12">
        <f t="shared" si="9"/>
        <v>15.661241104580576</v>
      </c>
      <c r="AC37" s="15">
        <f t="shared" si="10"/>
        <v>-3.731241104580576</v>
      </c>
      <c r="AD37" s="15">
        <f t="shared" si="59"/>
        <v>-12.657760416666711</v>
      </c>
      <c r="AE37" s="15">
        <f t="shared" si="19"/>
        <v>13.922160180511677</v>
      </c>
      <c r="AF37" s="15">
        <f t="shared" si="19"/>
        <v>160.21889876573465</v>
      </c>
      <c r="AG37" s="15">
        <f t="shared" si="20"/>
        <v>-0.31276119904279764</v>
      </c>
      <c r="AH37" s="15">
        <f t="shared" si="21"/>
        <v>0.31276119904279764</v>
      </c>
      <c r="AI37" s="15">
        <f t="shared" si="22"/>
        <v>31.276119904279764</v>
      </c>
      <c r="AJ37" s="7"/>
      <c r="AK37" s="17">
        <f t="shared" si="62"/>
        <v>0</v>
      </c>
      <c r="AL37" s="17">
        <f t="shared" si="62"/>
        <v>0</v>
      </c>
      <c r="AM37" s="17">
        <f t="shared" si="62"/>
        <v>96002.994966437109</v>
      </c>
      <c r="AN37" s="17">
        <f t="shared" si="62"/>
        <v>-19541.045305465348</v>
      </c>
      <c r="AO37" s="17">
        <f t="shared" si="62"/>
        <v>57772.020134883933</v>
      </c>
      <c r="AP37" s="17">
        <f t="shared" si="62"/>
        <v>-4389.7860916011268</v>
      </c>
      <c r="AQ37" s="17">
        <f t="shared" si="62"/>
        <v>-28150.070736163063</v>
      </c>
      <c r="AR37" s="17"/>
      <c r="AS37" s="18"/>
      <c r="AT37" s="17">
        <f t="shared" si="63"/>
        <v>0</v>
      </c>
      <c r="AU37" s="17">
        <f>AU30-($BA$37*AU36)</f>
        <v>0</v>
      </c>
      <c r="AV37" s="17">
        <f t="shared" ref="AV37:AZ37" si="64">AV30-($BA$37*AV36)</f>
        <v>96002.994966437109</v>
      </c>
      <c r="AW37" s="17">
        <f t="shared" si="64"/>
        <v>-19541.04530548444</v>
      </c>
      <c r="AX37" s="17">
        <f t="shared" si="64"/>
        <v>57772.02013492072</v>
      </c>
      <c r="AY37" s="17">
        <f t="shared" si="64"/>
        <v>-4389.7860916019272</v>
      </c>
      <c r="AZ37" s="17">
        <f t="shared" si="64"/>
        <v>-28150.070736167836</v>
      </c>
      <c r="BA37" s="17">
        <f>AU30/$AU$29</f>
        <v>-7088.666666665813</v>
      </c>
    </row>
    <row r="38" spans="1:53" x14ac:dyDescent="0.3">
      <c r="A38" s="14">
        <v>0.66</v>
      </c>
      <c r="B38" s="14">
        <v>759.5</v>
      </c>
      <c r="C38" s="14">
        <v>318.5</v>
      </c>
      <c r="D38" s="14">
        <v>220.5</v>
      </c>
      <c r="E38" s="14">
        <v>3.5</v>
      </c>
      <c r="F38" s="14">
        <v>12.4</v>
      </c>
      <c r="G38" s="12">
        <f t="shared" si="33"/>
        <v>0.43560000000000004</v>
      </c>
      <c r="H38" s="12">
        <f t="shared" si="33"/>
        <v>576840.25</v>
      </c>
      <c r="I38" s="12">
        <f t="shared" si="33"/>
        <v>101442.25</v>
      </c>
      <c r="J38" s="12">
        <f t="shared" si="33"/>
        <v>48620.25</v>
      </c>
      <c r="K38" s="12">
        <f t="shared" si="33"/>
        <v>12.25</v>
      </c>
      <c r="L38" s="12">
        <f t="shared" si="33"/>
        <v>153.76000000000002</v>
      </c>
      <c r="M38" s="12">
        <f t="shared" si="1"/>
        <v>501.27000000000004</v>
      </c>
      <c r="N38" s="12">
        <f t="shared" si="12"/>
        <v>210.21</v>
      </c>
      <c r="O38" s="15">
        <f t="shared" si="13"/>
        <v>145.53</v>
      </c>
      <c r="P38" s="12">
        <f t="shared" si="2"/>
        <v>2.31</v>
      </c>
      <c r="Q38" s="12">
        <f t="shared" si="14"/>
        <v>241900.75</v>
      </c>
      <c r="R38" s="12">
        <f t="shared" si="3"/>
        <v>167469.75</v>
      </c>
      <c r="S38" s="12">
        <f t="shared" si="4"/>
        <v>2658.25</v>
      </c>
      <c r="T38" s="12">
        <f t="shared" si="15"/>
        <v>70229.25</v>
      </c>
      <c r="U38" s="12">
        <f t="shared" si="16"/>
        <v>1114.75</v>
      </c>
      <c r="V38" s="12">
        <f t="shared" si="5"/>
        <v>771.75</v>
      </c>
      <c r="W38" s="15">
        <f t="shared" si="17"/>
        <v>8.1840000000000011</v>
      </c>
      <c r="X38" s="12">
        <f t="shared" si="6"/>
        <v>9417.8000000000011</v>
      </c>
      <c r="Y38" s="12">
        <f t="shared" si="18"/>
        <v>3949.4</v>
      </c>
      <c r="Z38" s="12">
        <f t="shared" si="7"/>
        <v>2734.2000000000003</v>
      </c>
      <c r="AA38" s="12">
        <f t="shared" si="8"/>
        <v>43.4</v>
      </c>
      <c r="AB38" s="12">
        <f t="shared" si="9"/>
        <v>16.717582501712094</v>
      </c>
      <c r="AC38" s="15">
        <f t="shared" si="10"/>
        <v>-4.3175825017120939</v>
      </c>
      <c r="AD38" s="15">
        <f t="shared" si="59"/>
        <v>-12.187760416666711</v>
      </c>
      <c r="AE38" s="15">
        <f t="shared" si="19"/>
        <v>18.641518659090462</v>
      </c>
      <c r="AF38" s="15">
        <f t="shared" si="19"/>
        <v>148.54150397406792</v>
      </c>
      <c r="AG38" s="15">
        <f t="shared" si="20"/>
        <v>-0.34819213723484627</v>
      </c>
      <c r="AH38" s="15">
        <f t="shared" si="21"/>
        <v>0.34819213723484627</v>
      </c>
      <c r="AI38" s="15">
        <f t="shared" si="22"/>
        <v>34.81921372348463</v>
      </c>
      <c r="AJ38" s="7"/>
      <c r="AK38" s="17">
        <f t="shared" si="62"/>
        <v>0</v>
      </c>
      <c r="AL38" s="17">
        <f t="shared" si="62"/>
        <v>0</v>
      </c>
      <c r="AM38" s="17">
        <f t="shared" si="62"/>
        <v>0</v>
      </c>
      <c r="AN38" s="17">
        <f t="shared" si="62"/>
        <v>1395209.0866404183</v>
      </c>
      <c r="AO38" s="17">
        <f t="shared" si="62"/>
        <v>-697604.54332053661</v>
      </c>
      <c r="AP38" s="17">
        <f t="shared" si="62"/>
        <v>25454.400875345807</v>
      </c>
      <c r="AQ38" s="17">
        <f t="shared" si="62"/>
        <v>171383.54330272044</v>
      </c>
      <c r="AR38" s="17"/>
      <c r="AS38" s="18"/>
      <c r="AT38" s="17">
        <f t="shared" si="63"/>
        <v>0</v>
      </c>
      <c r="AU38" s="17">
        <f>AU31-($BA$38*AU36)</f>
        <v>0</v>
      </c>
      <c r="AV38" s="17">
        <f t="shared" ref="AV38:AZ38" si="65">AV31-($BA$38*AV36)</f>
        <v>-19541.045305465348</v>
      </c>
      <c r="AW38" s="17">
        <f t="shared" si="65"/>
        <v>1399186.5922564059</v>
      </c>
      <c r="AX38" s="17">
        <f t="shared" si="65"/>
        <v>-709363.81878104445</v>
      </c>
      <c r="AY38" s="17">
        <f t="shared" si="65"/>
        <v>26347.925175575336</v>
      </c>
      <c r="AZ38" s="17">
        <f t="shared" si="65"/>
        <v>177113.38337489832</v>
      </c>
      <c r="BA38" s="17">
        <f t="shared" ref="BA38:BA39" si="66">AU31/$AU$29</f>
        <v>-721.28000000072643</v>
      </c>
    </row>
    <row r="39" spans="1:53" x14ac:dyDescent="0.3">
      <c r="A39" s="14">
        <v>0.66</v>
      </c>
      <c r="B39" s="14">
        <v>759.5</v>
      </c>
      <c r="C39" s="14">
        <v>318.5</v>
      </c>
      <c r="D39" s="14">
        <v>220.5</v>
      </c>
      <c r="E39" s="14">
        <v>3.5</v>
      </c>
      <c r="F39" s="14">
        <v>12.23</v>
      </c>
      <c r="G39" s="12">
        <f t="shared" si="33"/>
        <v>0.43560000000000004</v>
      </c>
      <c r="H39" s="12">
        <f t="shared" si="33"/>
        <v>576840.25</v>
      </c>
      <c r="I39" s="12">
        <f t="shared" si="33"/>
        <v>101442.25</v>
      </c>
      <c r="J39" s="12">
        <f t="shared" si="33"/>
        <v>48620.25</v>
      </c>
      <c r="K39" s="12">
        <f t="shared" si="33"/>
        <v>12.25</v>
      </c>
      <c r="L39" s="12">
        <f t="shared" si="33"/>
        <v>149.5729</v>
      </c>
      <c r="M39" s="12">
        <f t="shared" si="1"/>
        <v>501.27000000000004</v>
      </c>
      <c r="N39" s="12">
        <f t="shared" si="12"/>
        <v>210.21</v>
      </c>
      <c r="O39" s="15">
        <f t="shared" si="13"/>
        <v>145.53</v>
      </c>
      <c r="P39" s="12">
        <f t="shared" si="2"/>
        <v>2.31</v>
      </c>
      <c r="Q39" s="12">
        <f t="shared" si="14"/>
        <v>241900.75</v>
      </c>
      <c r="R39" s="12">
        <f t="shared" si="3"/>
        <v>167469.75</v>
      </c>
      <c r="S39" s="12">
        <f t="shared" si="4"/>
        <v>2658.25</v>
      </c>
      <c r="T39" s="12">
        <f t="shared" si="15"/>
        <v>70229.25</v>
      </c>
      <c r="U39" s="12">
        <f t="shared" si="16"/>
        <v>1114.75</v>
      </c>
      <c r="V39" s="12">
        <f t="shared" si="5"/>
        <v>771.75</v>
      </c>
      <c r="W39" s="15">
        <f t="shared" si="17"/>
        <v>8.0718000000000014</v>
      </c>
      <c r="X39" s="12">
        <f t="shared" si="6"/>
        <v>9288.6849999999995</v>
      </c>
      <c r="Y39" s="12">
        <f t="shared" si="18"/>
        <v>3895.2550000000001</v>
      </c>
      <c r="Z39" s="12">
        <f t="shared" si="7"/>
        <v>2696.7150000000001</v>
      </c>
      <c r="AA39" s="12">
        <f t="shared" si="8"/>
        <v>42.805</v>
      </c>
      <c r="AB39" s="12">
        <f t="shared" si="9"/>
        <v>16.717582501712094</v>
      </c>
      <c r="AC39" s="15">
        <f t="shared" si="10"/>
        <v>-4.4875825017120938</v>
      </c>
      <c r="AD39" s="15">
        <f t="shared" si="59"/>
        <v>-12.357760416666711</v>
      </c>
      <c r="AE39" s="15">
        <f t="shared" si="19"/>
        <v>20.138396709672573</v>
      </c>
      <c r="AF39" s="15">
        <f t="shared" si="19"/>
        <v>152.71424251573461</v>
      </c>
      <c r="AG39" s="15">
        <f t="shared" si="20"/>
        <v>-0.36693233865184738</v>
      </c>
      <c r="AH39" s="15">
        <f t="shared" si="21"/>
        <v>0.36693233865184738</v>
      </c>
      <c r="AI39" s="15">
        <f t="shared" si="22"/>
        <v>36.693233865184737</v>
      </c>
      <c r="AJ39" s="7"/>
      <c r="AK39" s="17">
        <f t="shared" si="62"/>
        <v>0</v>
      </c>
      <c r="AL39" s="17">
        <f t="shared" si="62"/>
        <v>0</v>
      </c>
      <c r="AM39" s="17">
        <f t="shared" si="62"/>
        <v>0</v>
      </c>
      <c r="AN39" s="17">
        <f>AN32-($AR$39*AN31)</f>
        <v>0</v>
      </c>
      <c r="AO39" s="17">
        <f t="shared" ref="AO39:AQ39" si="67">AO32-($AR$39*AO31)</f>
        <v>-1.1175870895385742E-8</v>
      </c>
      <c r="AP39" s="17">
        <f t="shared" si="67"/>
        <v>-2.3965185391716659E-8</v>
      </c>
      <c r="AQ39" s="17">
        <f t="shared" si="67"/>
        <v>-1.9400613382458687E-7</v>
      </c>
      <c r="AR39" s="17">
        <f>AN32/$AN$31</f>
        <v>-0.50000000000022982</v>
      </c>
      <c r="AS39" s="18"/>
      <c r="AT39" s="17">
        <f t="shared" si="63"/>
        <v>0</v>
      </c>
      <c r="AU39" s="17">
        <f>AU32-($BA$39*AU36)</f>
        <v>0</v>
      </c>
      <c r="AV39" s="17">
        <f t="shared" ref="AV39:AZ39" si="68">AV32-($BA$39*AV36)</f>
        <v>57772.020134883933</v>
      </c>
      <c r="AW39" s="17">
        <f t="shared" si="68"/>
        <v>-709363.81878105528</v>
      </c>
      <c r="AX39" s="17">
        <f t="shared" si="68"/>
        <v>383567.91945749288</v>
      </c>
      <c r="AY39" s="17">
        <f t="shared" si="68"/>
        <v>-15368.855633570689</v>
      </c>
      <c r="AZ39" s="17">
        <f t="shared" si="68"/>
        <v>-102631.72705546071</v>
      </c>
      <c r="BA39" s="17">
        <f t="shared" si="66"/>
        <v>-3183.6933333338529</v>
      </c>
    </row>
    <row r="40" spans="1:53" x14ac:dyDescent="0.3">
      <c r="A40" s="14">
        <v>0.66</v>
      </c>
      <c r="B40" s="14">
        <v>759.5</v>
      </c>
      <c r="C40" s="14">
        <v>318.5</v>
      </c>
      <c r="D40" s="14">
        <v>220.5</v>
      </c>
      <c r="E40" s="14">
        <v>3.5</v>
      </c>
      <c r="F40" s="14">
        <v>12.4</v>
      </c>
      <c r="G40" s="12">
        <f t="shared" si="33"/>
        <v>0.43560000000000004</v>
      </c>
      <c r="H40" s="12">
        <f t="shared" si="33"/>
        <v>576840.25</v>
      </c>
      <c r="I40" s="12">
        <f t="shared" si="33"/>
        <v>101442.25</v>
      </c>
      <c r="J40" s="12">
        <f t="shared" si="33"/>
        <v>48620.25</v>
      </c>
      <c r="K40" s="12">
        <f t="shared" si="33"/>
        <v>12.25</v>
      </c>
      <c r="L40" s="12">
        <f t="shared" si="33"/>
        <v>153.76000000000002</v>
      </c>
      <c r="M40" s="12">
        <f t="shared" si="1"/>
        <v>501.27000000000004</v>
      </c>
      <c r="N40" s="12">
        <f t="shared" si="12"/>
        <v>210.21</v>
      </c>
      <c r="O40" s="15">
        <f t="shared" si="13"/>
        <v>145.53</v>
      </c>
      <c r="P40" s="12">
        <f t="shared" si="2"/>
        <v>2.31</v>
      </c>
      <c r="Q40" s="12">
        <f t="shared" si="14"/>
        <v>241900.75</v>
      </c>
      <c r="R40" s="12">
        <f t="shared" si="3"/>
        <v>167469.75</v>
      </c>
      <c r="S40" s="12">
        <f t="shared" si="4"/>
        <v>2658.25</v>
      </c>
      <c r="T40" s="12">
        <f t="shared" si="15"/>
        <v>70229.25</v>
      </c>
      <c r="U40" s="12">
        <f t="shared" si="16"/>
        <v>1114.75</v>
      </c>
      <c r="V40" s="12">
        <f t="shared" si="5"/>
        <v>771.75</v>
      </c>
      <c r="W40" s="15">
        <f t="shared" si="17"/>
        <v>8.1840000000000011</v>
      </c>
      <c r="X40" s="12">
        <f t="shared" si="6"/>
        <v>9417.8000000000011</v>
      </c>
      <c r="Y40" s="12">
        <f t="shared" si="18"/>
        <v>3949.4</v>
      </c>
      <c r="Z40" s="12">
        <f t="shared" si="7"/>
        <v>2734.2000000000003</v>
      </c>
      <c r="AA40" s="12">
        <f t="shared" si="8"/>
        <v>43.4</v>
      </c>
      <c r="AB40" s="12">
        <f t="shared" si="9"/>
        <v>16.717582501712094</v>
      </c>
      <c r="AC40" s="15">
        <f t="shared" si="10"/>
        <v>-4.3175825017120939</v>
      </c>
      <c r="AD40" s="15">
        <f t="shared" si="59"/>
        <v>-12.187760416666711</v>
      </c>
      <c r="AE40" s="15">
        <f t="shared" si="19"/>
        <v>18.641518659090462</v>
      </c>
      <c r="AF40" s="15">
        <f t="shared" si="19"/>
        <v>148.54150397406792</v>
      </c>
      <c r="AG40" s="15">
        <f t="shared" si="20"/>
        <v>-0.34819213723484627</v>
      </c>
      <c r="AH40" s="15">
        <f t="shared" si="21"/>
        <v>0.34819213723484627</v>
      </c>
      <c r="AI40" s="15">
        <f t="shared" si="22"/>
        <v>34.81921372348463</v>
      </c>
      <c r="AJ40" s="7"/>
      <c r="AK40" s="17">
        <f t="shared" si="62"/>
        <v>0</v>
      </c>
      <c r="AL40" s="17">
        <f t="shared" si="62"/>
        <v>0</v>
      </c>
      <c r="AM40" s="17">
        <f t="shared" si="62"/>
        <v>0</v>
      </c>
      <c r="AN40" s="17">
        <f>AN33-($AR$40*AN31)</f>
        <v>0</v>
      </c>
      <c r="AO40" s="17">
        <f t="shared" ref="AO40:AQ40" si="69">AO33-($AR$40*AO31)</f>
        <v>-2.4885594029910862E-8</v>
      </c>
      <c r="AP40" s="17">
        <f t="shared" si="69"/>
        <v>75.371390893000353</v>
      </c>
      <c r="AQ40" s="17">
        <f t="shared" si="69"/>
        <v>322.87922976067011</v>
      </c>
      <c r="AR40" s="17">
        <f>AN33/$AN$31</f>
        <v>1.824414786219521E-2</v>
      </c>
      <c r="AS40" s="18"/>
      <c r="AT40" s="17">
        <f t="shared" si="63"/>
        <v>0</v>
      </c>
      <c r="AU40" s="17">
        <f>AU33-($BA$40*AU36)</f>
        <v>0</v>
      </c>
      <c r="AV40" s="17">
        <f t="shared" ref="AV40:AZ40" si="70">AV33-($BA$40*AV36)</f>
        <v>-4389.7860916011268</v>
      </c>
      <c r="AW40" s="17">
        <f t="shared" si="70"/>
        <v>26347.925175575736</v>
      </c>
      <c r="AX40" s="17">
        <f t="shared" si="70"/>
        <v>-15368.855633570689</v>
      </c>
      <c r="AY40" s="17">
        <f t="shared" si="70"/>
        <v>740.49046050569541</v>
      </c>
      <c r="AZ40" s="17">
        <f t="shared" si="70"/>
        <v>4736.8023301840931</v>
      </c>
      <c r="BA40" s="17">
        <f>AU33/$AU$29</f>
        <v>117.59999999999627</v>
      </c>
    </row>
    <row r="41" spans="1:53" x14ac:dyDescent="0.3">
      <c r="A41" s="14">
        <v>0.66</v>
      </c>
      <c r="B41" s="14">
        <v>759.5</v>
      </c>
      <c r="C41" s="14">
        <v>318.5</v>
      </c>
      <c r="D41" s="14">
        <v>220.5</v>
      </c>
      <c r="E41" s="14">
        <v>3.5</v>
      </c>
      <c r="F41" s="14">
        <v>12.14</v>
      </c>
      <c r="G41" s="12">
        <f t="shared" si="33"/>
        <v>0.43560000000000004</v>
      </c>
      <c r="H41" s="12">
        <f t="shared" si="33"/>
        <v>576840.25</v>
      </c>
      <c r="I41" s="12">
        <f t="shared" si="33"/>
        <v>101442.25</v>
      </c>
      <c r="J41" s="12">
        <f t="shared" si="33"/>
        <v>48620.25</v>
      </c>
      <c r="K41" s="12">
        <f t="shared" si="33"/>
        <v>12.25</v>
      </c>
      <c r="L41" s="12">
        <f t="shared" si="33"/>
        <v>147.37960000000001</v>
      </c>
      <c r="M41" s="12">
        <f t="shared" si="1"/>
        <v>501.27000000000004</v>
      </c>
      <c r="N41" s="12">
        <f t="shared" si="12"/>
        <v>210.21</v>
      </c>
      <c r="O41" s="15">
        <f t="shared" si="13"/>
        <v>145.53</v>
      </c>
      <c r="P41" s="12">
        <f t="shared" si="2"/>
        <v>2.31</v>
      </c>
      <c r="Q41" s="12">
        <f t="shared" si="14"/>
        <v>241900.75</v>
      </c>
      <c r="R41" s="12">
        <f t="shared" si="3"/>
        <v>167469.75</v>
      </c>
      <c r="S41" s="12">
        <f t="shared" si="4"/>
        <v>2658.25</v>
      </c>
      <c r="T41" s="12">
        <f t="shared" si="15"/>
        <v>70229.25</v>
      </c>
      <c r="U41" s="12">
        <f t="shared" si="16"/>
        <v>1114.75</v>
      </c>
      <c r="V41" s="12">
        <f t="shared" si="5"/>
        <v>771.75</v>
      </c>
      <c r="W41" s="15">
        <f t="shared" si="17"/>
        <v>8.0124000000000013</v>
      </c>
      <c r="X41" s="12">
        <f t="shared" si="6"/>
        <v>9220.33</v>
      </c>
      <c r="Y41" s="12">
        <f t="shared" si="18"/>
        <v>3866.59</v>
      </c>
      <c r="Z41" s="12">
        <f t="shared" si="7"/>
        <v>2676.8700000000003</v>
      </c>
      <c r="AA41" s="12">
        <f t="shared" si="8"/>
        <v>42.49</v>
      </c>
      <c r="AB41" s="12">
        <f t="shared" si="9"/>
        <v>16.717582501712094</v>
      </c>
      <c r="AC41" s="15">
        <f t="shared" si="10"/>
        <v>-4.5775825017120937</v>
      </c>
      <c r="AD41" s="15">
        <f t="shared" si="59"/>
        <v>-12.447760416666711</v>
      </c>
      <c r="AE41" s="15">
        <f t="shared" si="19"/>
        <v>20.95426155998075</v>
      </c>
      <c r="AF41" s="15">
        <f t="shared" si="19"/>
        <v>154.94673939073459</v>
      </c>
      <c r="AG41" s="15">
        <f t="shared" si="20"/>
        <v>-0.37706610393015599</v>
      </c>
      <c r="AH41" s="15">
        <f t="shared" si="21"/>
        <v>0.37706610393015599</v>
      </c>
      <c r="AI41" s="15">
        <f t="shared" si="22"/>
        <v>37.706610393015602</v>
      </c>
      <c r="AJ41" s="7"/>
      <c r="AK41" s="17"/>
      <c r="AL41" s="17"/>
      <c r="AM41" s="17"/>
      <c r="AN41" s="17"/>
      <c r="AO41" s="17"/>
      <c r="AP41" s="17"/>
      <c r="AQ41" s="17"/>
      <c r="AR41" s="17"/>
      <c r="AS41" s="18"/>
      <c r="AT41" s="17"/>
      <c r="AU41" s="17"/>
      <c r="AV41" s="17"/>
      <c r="AW41" s="17"/>
      <c r="AX41" s="17"/>
      <c r="AY41" s="17"/>
      <c r="AZ41" s="17"/>
      <c r="BA41" s="17"/>
    </row>
    <row r="42" spans="1:53" x14ac:dyDescent="0.3">
      <c r="A42" s="14">
        <v>0.64</v>
      </c>
      <c r="B42" s="14">
        <v>784</v>
      </c>
      <c r="C42" s="14">
        <v>343</v>
      </c>
      <c r="D42" s="14">
        <v>220.5</v>
      </c>
      <c r="E42" s="14">
        <v>3.5</v>
      </c>
      <c r="F42" s="14">
        <v>16.78</v>
      </c>
      <c r="G42" s="12">
        <f t="shared" si="33"/>
        <v>0.40960000000000002</v>
      </c>
      <c r="H42" s="12">
        <f t="shared" si="33"/>
        <v>614656</v>
      </c>
      <c r="I42" s="12">
        <f t="shared" si="33"/>
        <v>117649</v>
      </c>
      <c r="J42" s="12">
        <f t="shared" si="33"/>
        <v>48620.25</v>
      </c>
      <c r="K42" s="12">
        <f t="shared" si="33"/>
        <v>12.25</v>
      </c>
      <c r="L42" s="12">
        <f t="shared" si="33"/>
        <v>281.56840000000005</v>
      </c>
      <c r="M42" s="12">
        <f t="shared" si="1"/>
        <v>501.76</v>
      </c>
      <c r="N42" s="12">
        <f t="shared" si="12"/>
        <v>219.52</v>
      </c>
      <c r="O42" s="15">
        <f t="shared" si="13"/>
        <v>141.12</v>
      </c>
      <c r="P42" s="12">
        <f t="shared" si="2"/>
        <v>2.2400000000000002</v>
      </c>
      <c r="Q42" s="12">
        <f t="shared" si="14"/>
        <v>268912</v>
      </c>
      <c r="R42" s="12">
        <f t="shared" si="3"/>
        <v>172872</v>
      </c>
      <c r="S42" s="12">
        <f t="shared" si="4"/>
        <v>2744</v>
      </c>
      <c r="T42" s="12">
        <f t="shared" si="15"/>
        <v>75631.5</v>
      </c>
      <c r="U42" s="12">
        <f t="shared" si="16"/>
        <v>1200.5</v>
      </c>
      <c r="V42" s="12">
        <f t="shared" si="5"/>
        <v>771.75</v>
      </c>
      <c r="W42" s="15">
        <f t="shared" si="17"/>
        <v>10.7392</v>
      </c>
      <c r="X42" s="12">
        <f t="shared" si="6"/>
        <v>13155.52</v>
      </c>
      <c r="Y42" s="12">
        <f t="shared" si="18"/>
        <v>5755.54</v>
      </c>
      <c r="Z42" s="12">
        <f t="shared" si="7"/>
        <v>3699.9900000000002</v>
      </c>
      <c r="AA42" s="12">
        <f t="shared" si="8"/>
        <v>58.730000000000004</v>
      </c>
      <c r="AB42" s="12">
        <f t="shared" si="9"/>
        <v>17.066046829969117</v>
      </c>
      <c r="AC42" s="15">
        <f t="shared" si="10"/>
        <v>-0.28604682996911635</v>
      </c>
      <c r="AD42" s="15">
        <f t="shared" si="59"/>
        <v>-7.8077604166667101</v>
      </c>
      <c r="AE42" s="15">
        <f t="shared" si="19"/>
        <v>8.1822788935380558E-2</v>
      </c>
      <c r="AF42" s="15">
        <f t="shared" si="19"/>
        <v>60.961122724067515</v>
      </c>
      <c r="AG42" s="15">
        <f t="shared" si="20"/>
        <v>-1.7046890939756636E-2</v>
      </c>
      <c r="AH42" s="15">
        <f t="shared" si="21"/>
        <v>1.7046890939756636E-2</v>
      </c>
      <c r="AI42" s="15">
        <f t="shared" si="22"/>
        <v>1.7046890939756636</v>
      </c>
      <c r="AJ42" s="7"/>
      <c r="AK42" s="17">
        <f>AK35</f>
        <v>768</v>
      </c>
      <c r="AL42" s="17">
        <f t="shared" ref="AL42:AQ42" si="71">AL35</f>
        <v>586.88000000000079</v>
      </c>
      <c r="AM42" s="17">
        <f t="shared" si="71"/>
        <v>515872</v>
      </c>
      <c r="AN42" s="17">
        <f t="shared" si="71"/>
        <v>244608</v>
      </c>
      <c r="AO42" s="17">
        <f t="shared" si="71"/>
        <v>135632</v>
      </c>
      <c r="AP42" s="17">
        <f t="shared" si="71"/>
        <v>4032</v>
      </c>
      <c r="AQ42" s="17">
        <f t="shared" si="71"/>
        <v>18883.400000000034</v>
      </c>
      <c r="AR42" s="17"/>
      <c r="AS42" s="18"/>
      <c r="AT42" s="17">
        <f>AT35</f>
        <v>1</v>
      </c>
      <c r="AU42" s="17">
        <f t="shared" ref="AU42:AZ42" si="72">AU35</f>
        <v>0.76416666666666766</v>
      </c>
      <c r="AV42" s="17">
        <f t="shared" si="72"/>
        <v>671.70833333333337</v>
      </c>
      <c r="AW42" s="17">
        <f t="shared" si="72"/>
        <v>318.5</v>
      </c>
      <c r="AX42" s="17">
        <f t="shared" si="72"/>
        <v>176.60416666666666</v>
      </c>
      <c r="AY42" s="17">
        <f t="shared" si="72"/>
        <v>5.25</v>
      </c>
      <c r="AZ42" s="17">
        <f t="shared" si="72"/>
        <v>24.587760416666711</v>
      </c>
      <c r="BA42" s="17"/>
    </row>
    <row r="43" spans="1:53" x14ac:dyDescent="0.3">
      <c r="A43" s="14">
        <v>0.64</v>
      </c>
      <c r="B43" s="14">
        <v>784</v>
      </c>
      <c r="C43" s="14">
        <v>343</v>
      </c>
      <c r="D43" s="14">
        <v>220.5</v>
      </c>
      <c r="E43" s="14">
        <v>3.5</v>
      </c>
      <c r="F43" s="14">
        <v>16.8</v>
      </c>
      <c r="G43" s="12">
        <f t="shared" si="33"/>
        <v>0.40960000000000002</v>
      </c>
      <c r="H43" s="12">
        <f t="shared" si="33"/>
        <v>614656</v>
      </c>
      <c r="I43" s="12">
        <f t="shared" si="33"/>
        <v>117649</v>
      </c>
      <c r="J43" s="12">
        <f t="shared" si="33"/>
        <v>48620.25</v>
      </c>
      <c r="K43" s="12">
        <f t="shared" si="33"/>
        <v>12.25</v>
      </c>
      <c r="L43" s="12">
        <f t="shared" si="33"/>
        <v>282.24</v>
      </c>
      <c r="M43" s="12">
        <f t="shared" si="1"/>
        <v>501.76</v>
      </c>
      <c r="N43" s="12">
        <f t="shared" si="12"/>
        <v>219.52</v>
      </c>
      <c r="O43" s="15">
        <f t="shared" si="13"/>
        <v>141.12</v>
      </c>
      <c r="P43" s="12">
        <f t="shared" si="2"/>
        <v>2.2400000000000002</v>
      </c>
      <c r="Q43" s="12">
        <f t="shared" si="14"/>
        <v>268912</v>
      </c>
      <c r="R43" s="12">
        <f t="shared" si="3"/>
        <v>172872</v>
      </c>
      <c r="S43" s="12">
        <f t="shared" si="4"/>
        <v>2744</v>
      </c>
      <c r="T43" s="12">
        <f t="shared" si="15"/>
        <v>75631.5</v>
      </c>
      <c r="U43" s="12">
        <f t="shared" si="16"/>
        <v>1200.5</v>
      </c>
      <c r="V43" s="12">
        <f t="shared" si="5"/>
        <v>771.75</v>
      </c>
      <c r="W43" s="15">
        <f t="shared" si="17"/>
        <v>10.752000000000001</v>
      </c>
      <c r="X43" s="12">
        <f t="shared" si="6"/>
        <v>13171.2</v>
      </c>
      <c r="Y43" s="12">
        <f t="shared" si="18"/>
        <v>5762.4000000000005</v>
      </c>
      <c r="Z43" s="12">
        <f t="shared" si="7"/>
        <v>3704.4</v>
      </c>
      <c r="AA43" s="12">
        <f t="shared" si="8"/>
        <v>58.800000000000004</v>
      </c>
      <c r="AB43" s="12">
        <f t="shared" si="9"/>
        <v>17.066046829969117</v>
      </c>
      <c r="AC43" s="15">
        <f t="shared" si="10"/>
        <v>-0.26604682996911677</v>
      </c>
      <c r="AD43" s="15">
        <f t="shared" si="59"/>
        <v>-7.7877604166667105</v>
      </c>
      <c r="AE43" s="15">
        <f t="shared" si="19"/>
        <v>7.0780915736616129E-2</v>
      </c>
      <c r="AF43" s="15">
        <f t="shared" si="19"/>
        <v>60.649212307400859</v>
      </c>
      <c r="AG43" s="15">
        <f t="shared" si="20"/>
        <v>-1.5836120831495045E-2</v>
      </c>
      <c r="AH43" s="15">
        <f t="shared" si="21"/>
        <v>1.5836120831495045E-2</v>
      </c>
      <c r="AI43" s="15">
        <f t="shared" si="22"/>
        <v>1.5836120831495044</v>
      </c>
      <c r="AJ43" s="7"/>
      <c r="AK43" s="17">
        <f t="shared" ref="AK43:AQ47" si="73">AK36</f>
        <v>0</v>
      </c>
      <c r="AL43" s="17">
        <f t="shared" si="73"/>
        <v>8.5818666666651779</v>
      </c>
      <c r="AM43" s="17">
        <f t="shared" si="73"/>
        <v>-7088.666666665813</v>
      </c>
      <c r="AN43" s="17">
        <f t="shared" si="73"/>
        <v>-721.28000000072643</v>
      </c>
      <c r="AO43" s="17">
        <f t="shared" si="73"/>
        <v>-3183.6933333338529</v>
      </c>
      <c r="AP43" s="17">
        <f t="shared" si="73"/>
        <v>117.59999999999627</v>
      </c>
      <c r="AQ43" s="17">
        <f t="shared" si="73"/>
        <v>489.60006666661138</v>
      </c>
      <c r="AR43" s="17"/>
      <c r="AS43" s="18"/>
      <c r="AT43" s="17">
        <f t="shared" ref="AT43:AZ47" si="74">AT36</f>
        <v>0</v>
      </c>
      <c r="AU43" s="17">
        <f t="shared" si="74"/>
        <v>1</v>
      </c>
      <c r="AV43" s="17">
        <f t="shared" si="74"/>
        <v>-826.00522030954039</v>
      </c>
      <c r="AW43" s="17">
        <f t="shared" si="74"/>
        <v>-84.046982785510608</v>
      </c>
      <c r="AX43" s="17">
        <f t="shared" si="74"/>
        <v>-370.9791187621658</v>
      </c>
      <c r="AY43" s="17">
        <f t="shared" si="74"/>
        <v>13.703312410666289</v>
      </c>
      <c r="AZ43" s="17">
        <f t="shared" si="74"/>
        <v>57.050532906596992</v>
      </c>
      <c r="BA43" s="17"/>
    </row>
    <row r="44" spans="1:53" x14ac:dyDescent="0.3">
      <c r="A44" s="14">
        <v>0.64</v>
      </c>
      <c r="B44" s="14">
        <v>784</v>
      </c>
      <c r="C44" s="14">
        <v>343</v>
      </c>
      <c r="D44" s="14">
        <v>220.5</v>
      </c>
      <c r="E44" s="14">
        <v>3.5</v>
      </c>
      <c r="F44" s="14">
        <v>16.75</v>
      </c>
      <c r="G44" s="12">
        <f t="shared" si="33"/>
        <v>0.40960000000000002</v>
      </c>
      <c r="H44" s="12">
        <f t="shared" si="33"/>
        <v>614656</v>
      </c>
      <c r="I44" s="12">
        <f t="shared" si="33"/>
        <v>117649</v>
      </c>
      <c r="J44" s="12">
        <f t="shared" si="33"/>
        <v>48620.25</v>
      </c>
      <c r="K44" s="12">
        <f t="shared" si="33"/>
        <v>12.25</v>
      </c>
      <c r="L44" s="12">
        <f t="shared" si="33"/>
        <v>280.5625</v>
      </c>
      <c r="M44" s="12">
        <f t="shared" si="1"/>
        <v>501.76</v>
      </c>
      <c r="N44" s="12">
        <f t="shared" si="12"/>
        <v>219.52</v>
      </c>
      <c r="O44" s="15">
        <f t="shared" si="13"/>
        <v>141.12</v>
      </c>
      <c r="P44" s="12">
        <f t="shared" si="2"/>
        <v>2.2400000000000002</v>
      </c>
      <c r="Q44" s="12">
        <f t="shared" si="14"/>
        <v>268912</v>
      </c>
      <c r="R44" s="12">
        <f t="shared" si="3"/>
        <v>172872</v>
      </c>
      <c r="S44" s="12">
        <f t="shared" si="4"/>
        <v>2744</v>
      </c>
      <c r="T44" s="12">
        <f t="shared" si="15"/>
        <v>75631.5</v>
      </c>
      <c r="U44" s="12">
        <f t="shared" si="16"/>
        <v>1200.5</v>
      </c>
      <c r="V44" s="12">
        <f t="shared" si="5"/>
        <v>771.75</v>
      </c>
      <c r="W44" s="15">
        <f t="shared" si="17"/>
        <v>10.72</v>
      </c>
      <c r="X44" s="12">
        <f t="shared" si="6"/>
        <v>13132</v>
      </c>
      <c r="Y44" s="12">
        <f t="shared" si="18"/>
        <v>5745.25</v>
      </c>
      <c r="Z44" s="12">
        <f t="shared" si="7"/>
        <v>3693.375</v>
      </c>
      <c r="AA44" s="12">
        <f t="shared" si="8"/>
        <v>58.625</v>
      </c>
      <c r="AB44" s="12">
        <f t="shared" si="9"/>
        <v>17.066046829969117</v>
      </c>
      <c r="AC44" s="15">
        <f t="shared" si="10"/>
        <v>-0.31604682996911748</v>
      </c>
      <c r="AD44" s="15">
        <f t="shared" si="59"/>
        <v>-7.8377604166667112</v>
      </c>
      <c r="AE44" s="15">
        <f t="shared" si="19"/>
        <v>9.9885598733528258E-2</v>
      </c>
      <c r="AF44" s="15">
        <f t="shared" si="19"/>
        <v>61.430488349067538</v>
      </c>
      <c r="AG44" s="15">
        <f t="shared" si="20"/>
        <v>-1.8868467460842836E-2</v>
      </c>
      <c r="AH44" s="15">
        <f t="shared" si="21"/>
        <v>1.8868467460842836E-2</v>
      </c>
      <c r="AI44" s="15">
        <f t="shared" si="22"/>
        <v>1.8868467460842835</v>
      </c>
      <c r="AJ44" s="7"/>
      <c r="AK44" s="17">
        <f t="shared" si="73"/>
        <v>0</v>
      </c>
      <c r="AL44" s="17">
        <f t="shared" si="73"/>
        <v>0</v>
      </c>
      <c r="AM44" s="17">
        <f t="shared" si="73"/>
        <v>96002.994966437109</v>
      </c>
      <c r="AN44" s="17">
        <f t="shared" si="73"/>
        <v>-19541.045305465348</v>
      </c>
      <c r="AO44" s="17">
        <f t="shared" si="73"/>
        <v>57772.020134883933</v>
      </c>
      <c r="AP44" s="17">
        <f t="shared" si="73"/>
        <v>-4389.7860916011268</v>
      </c>
      <c r="AQ44" s="17">
        <f t="shared" si="73"/>
        <v>-28150.070736163063</v>
      </c>
      <c r="AR44" s="17"/>
      <c r="AS44" s="18"/>
      <c r="AT44" s="17">
        <f t="shared" si="74"/>
        <v>0</v>
      </c>
      <c r="AU44" s="17">
        <f t="shared" si="74"/>
        <v>0</v>
      </c>
      <c r="AV44" s="17">
        <f>AV37/$BA$44</f>
        <v>1</v>
      </c>
      <c r="AW44" s="17">
        <f t="shared" ref="AW44:AZ44" si="75">AW37/$BA$44</f>
        <v>-0.20354620511908028</v>
      </c>
      <c r="AX44" s="17">
        <f t="shared" si="75"/>
        <v>0.60177310254870653</v>
      </c>
      <c r="AY44" s="17">
        <f t="shared" si="75"/>
        <v>-4.5725511929462281E-2</v>
      </c>
      <c r="AZ44" s="17">
        <f t="shared" si="75"/>
        <v>-0.29322075572756007</v>
      </c>
      <c r="BA44" s="17">
        <f>AV37</f>
        <v>96002.994966437109</v>
      </c>
    </row>
    <row r="45" spans="1:53" x14ac:dyDescent="0.3">
      <c r="A45" s="14">
        <v>0.64</v>
      </c>
      <c r="B45" s="14">
        <v>784</v>
      </c>
      <c r="C45" s="14">
        <v>343</v>
      </c>
      <c r="D45" s="14">
        <v>220.5</v>
      </c>
      <c r="E45" s="14">
        <v>3.5</v>
      </c>
      <c r="F45" s="14">
        <v>16.670000000000002</v>
      </c>
      <c r="G45" s="12">
        <f t="shared" si="33"/>
        <v>0.40960000000000002</v>
      </c>
      <c r="H45" s="12">
        <f t="shared" si="33"/>
        <v>614656</v>
      </c>
      <c r="I45" s="12">
        <f t="shared" si="33"/>
        <v>117649</v>
      </c>
      <c r="J45" s="12">
        <f t="shared" si="33"/>
        <v>48620.25</v>
      </c>
      <c r="K45" s="12">
        <f t="shared" si="33"/>
        <v>12.25</v>
      </c>
      <c r="L45" s="12">
        <f t="shared" si="33"/>
        <v>277.88890000000004</v>
      </c>
      <c r="M45" s="12">
        <f t="shared" si="1"/>
        <v>501.76</v>
      </c>
      <c r="N45" s="12">
        <f t="shared" si="12"/>
        <v>219.52</v>
      </c>
      <c r="O45" s="15">
        <f t="shared" si="13"/>
        <v>141.12</v>
      </c>
      <c r="P45" s="12">
        <f t="shared" si="2"/>
        <v>2.2400000000000002</v>
      </c>
      <c r="Q45" s="12">
        <f t="shared" si="14"/>
        <v>268912</v>
      </c>
      <c r="R45" s="12">
        <f t="shared" si="3"/>
        <v>172872</v>
      </c>
      <c r="S45" s="12">
        <f t="shared" si="4"/>
        <v>2744</v>
      </c>
      <c r="T45" s="12">
        <f t="shared" si="15"/>
        <v>75631.5</v>
      </c>
      <c r="U45" s="12">
        <f t="shared" si="16"/>
        <v>1200.5</v>
      </c>
      <c r="V45" s="12">
        <f t="shared" si="5"/>
        <v>771.75</v>
      </c>
      <c r="W45" s="15">
        <f t="shared" si="17"/>
        <v>10.668800000000001</v>
      </c>
      <c r="X45" s="12">
        <f t="shared" si="6"/>
        <v>13069.28</v>
      </c>
      <c r="Y45" s="12">
        <f t="shared" si="18"/>
        <v>5717.81</v>
      </c>
      <c r="Z45" s="12">
        <f t="shared" si="7"/>
        <v>3675.7350000000006</v>
      </c>
      <c r="AA45" s="12">
        <f t="shared" si="8"/>
        <v>58.345000000000006</v>
      </c>
      <c r="AB45" s="12">
        <f t="shared" si="9"/>
        <v>17.066046829969117</v>
      </c>
      <c r="AC45" s="15">
        <f t="shared" si="10"/>
        <v>-0.39604682996911578</v>
      </c>
      <c r="AD45" s="15">
        <f t="shared" si="59"/>
        <v>-7.9177604166667095</v>
      </c>
      <c r="AE45" s="15">
        <f t="shared" si="19"/>
        <v>0.1568530915285857</v>
      </c>
      <c r="AF45" s="15">
        <f t="shared" si="19"/>
        <v>62.690930015734182</v>
      </c>
      <c r="AG45" s="15">
        <f t="shared" si="20"/>
        <v>-2.3758058186509643E-2</v>
      </c>
      <c r="AH45" s="15">
        <f t="shared" si="21"/>
        <v>2.3758058186509643E-2</v>
      </c>
      <c r="AI45" s="15">
        <f t="shared" si="22"/>
        <v>2.3758058186509645</v>
      </c>
      <c r="AJ45" s="7"/>
      <c r="AK45" s="17">
        <f t="shared" si="73"/>
        <v>0</v>
      </c>
      <c r="AL45" s="17">
        <f t="shared" si="73"/>
        <v>0</v>
      </c>
      <c r="AM45" s="17">
        <f t="shared" si="73"/>
        <v>0</v>
      </c>
      <c r="AN45" s="17">
        <f t="shared" si="73"/>
        <v>1395209.0866404183</v>
      </c>
      <c r="AO45" s="17">
        <f t="shared" si="73"/>
        <v>-697604.54332053661</v>
      </c>
      <c r="AP45" s="17">
        <f t="shared" si="73"/>
        <v>25454.400875345807</v>
      </c>
      <c r="AQ45" s="17">
        <f t="shared" si="73"/>
        <v>171383.54330272044</v>
      </c>
      <c r="AR45" s="17"/>
      <c r="AS45" s="18"/>
      <c r="AT45" s="17">
        <f t="shared" si="74"/>
        <v>0</v>
      </c>
      <c r="AU45" s="17">
        <f t="shared" si="74"/>
        <v>0</v>
      </c>
      <c r="AV45" s="17">
        <f t="shared" si="74"/>
        <v>-19541.045305465348</v>
      </c>
      <c r="AW45" s="17">
        <f t="shared" si="74"/>
        <v>1399186.5922564059</v>
      </c>
      <c r="AX45" s="17">
        <f t="shared" si="74"/>
        <v>-709363.81878104445</v>
      </c>
      <c r="AY45" s="17">
        <f t="shared" si="74"/>
        <v>26347.925175575336</v>
      </c>
      <c r="AZ45" s="17">
        <f t="shared" si="74"/>
        <v>177113.38337489832</v>
      </c>
      <c r="BA45" s="17"/>
    </row>
    <row r="46" spans="1:53" x14ac:dyDescent="0.3">
      <c r="A46" s="14">
        <v>0.62</v>
      </c>
      <c r="B46" s="14">
        <v>808.5</v>
      </c>
      <c r="C46" s="14">
        <v>367.5</v>
      </c>
      <c r="D46" s="14">
        <v>220.5</v>
      </c>
      <c r="E46" s="14">
        <v>3.5</v>
      </c>
      <c r="F46" s="14">
        <v>12.07</v>
      </c>
      <c r="G46" s="12">
        <f t="shared" si="33"/>
        <v>0.38440000000000002</v>
      </c>
      <c r="H46" s="12">
        <f t="shared" si="33"/>
        <v>653672.25</v>
      </c>
      <c r="I46" s="12">
        <f t="shared" si="33"/>
        <v>135056.25</v>
      </c>
      <c r="J46" s="12">
        <f t="shared" si="33"/>
        <v>48620.25</v>
      </c>
      <c r="K46" s="12">
        <f t="shared" si="33"/>
        <v>12.25</v>
      </c>
      <c r="L46" s="12">
        <f t="shared" si="33"/>
        <v>145.6849</v>
      </c>
      <c r="M46" s="12">
        <f t="shared" si="1"/>
        <v>501.27</v>
      </c>
      <c r="N46" s="12">
        <f t="shared" si="12"/>
        <v>227.85</v>
      </c>
      <c r="O46" s="15">
        <f t="shared" si="13"/>
        <v>136.71</v>
      </c>
      <c r="P46" s="12">
        <f t="shared" si="2"/>
        <v>2.17</v>
      </c>
      <c r="Q46" s="12">
        <f t="shared" si="14"/>
        <v>297123.75</v>
      </c>
      <c r="R46" s="12">
        <f t="shared" si="3"/>
        <v>178274.25</v>
      </c>
      <c r="S46" s="12">
        <f t="shared" si="4"/>
        <v>2829.75</v>
      </c>
      <c r="T46" s="12">
        <f t="shared" si="15"/>
        <v>81033.75</v>
      </c>
      <c r="U46" s="12">
        <f t="shared" si="16"/>
        <v>1286.25</v>
      </c>
      <c r="V46" s="12">
        <f t="shared" si="5"/>
        <v>771.75</v>
      </c>
      <c r="W46" s="15">
        <f t="shared" si="17"/>
        <v>7.4834000000000005</v>
      </c>
      <c r="X46" s="12">
        <f t="shared" si="6"/>
        <v>9758.5949999999993</v>
      </c>
      <c r="Y46" s="12">
        <f t="shared" si="18"/>
        <v>4435.7250000000004</v>
      </c>
      <c r="Z46" s="12">
        <f t="shared" si="7"/>
        <v>2661.4349999999999</v>
      </c>
      <c r="AA46" s="12">
        <f t="shared" si="8"/>
        <v>42.245000000000005</v>
      </c>
      <c r="AB46" s="12">
        <f t="shared" si="9"/>
        <v>17.414511158226141</v>
      </c>
      <c r="AC46" s="15">
        <f t="shared" si="10"/>
        <v>-5.3445111582261404</v>
      </c>
      <c r="AD46" s="15">
        <f t="shared" si="59"/>
        <v>-12.517760416666711</v>
      </c>
      <c r="AE46" s="15">
        <f t="shared" si="19"/>
        <v>28.56379952040372</v>
      </c>
      <c r="AF46" s="15">
        <f t="shared" si="19"/>
        <v>156.69432584906795</v>
      </c>
      <c r="AG46" s="15">
        <f t="shared" si="20"/>
        <v>-0.44279297085552116</v>
      </c>
      <c r="AH46" s="15">
        <f t="shared" si="21"/>
        <v>0.44279297085552116</v>
      </c>
      <c r="AI46" s="15">
        <f t="shared" si="22"/>
        <v>44.279297085552116</v>
      </c>
      <c r="AJ46" s="7"/>
      <c r="AK46" s="17">
        <f t="shared" si="73"/>
        <v>0</v>
      </c>
      <c r="AL46" s="17">
        <f t="shared" si="73"/>
        <v>0</v>
      </c>
      <c r="AM46" s="17">
        <f t="shared" si="73"/>
        <v>0</v>
      </c>
      <c r="AN46" s="17">
        <f t="shared" si="73"/>
        <v>0</v>
      </c>
      <c r="AO46" s="17">
        <f t="shared" si="73"/>
        <v>-1.1175870895385742E-8</v>
      </c>
      <c r="AP46" s="17">
        <f t="shared" si="73"/>
        <v>-2.3965185391716659E-8</v>
      </c>
      <c r="AQ46" s="17">
        <f t="shared" si="73"/>
        <v>-1.9400613382458687E-7</v>
      </c>
      <c r="AR46" s="17"/>
      <c r="AS46" s="18"/>
      <c r="AT46" s="17">
        <f t="shared" si="74"/>
        <v>0</v>
      </c>
      <c r="AU46" s="17">
        <f t="shared" si="74"/>
        <v>0</v>
      </c>
      <c r="AV46" s="17">
        <f t="shared" si="74"/>
        <v>57772.020134883933</v>
      </c>
      <c r="AW46" s="17">
        <f t="shared" si="74"/>
        <v>-709363.81878105528</v>
      </c>
      <c r="AX46" s="17">
        <f t="shared" si="74"/>
        <v>383567.91945749288</v>
      </c>
      <c r="AY46" s="17">
        <f t="shared" si="74"/>
        <v>-15368.855633570689</v>
      </c>
      <c r="AZ46" s="17">
        <f t="shared" si="74"/>
        <v>-102631.72705546071</v>
      </c>
      <c r="BA46" s="17"/>
    </row>
    <row r="47" spans="1:53" x14ac:dyDescent="0.3">
      <c r="A47" s="14">
        <v>0.62</v>
      </c>
      <c r="B47" s="14">
        <v>808.5</v>
      </c>
      <c r="C47" s="14">
        <v>367.5</v>
      </c>
      <c r="D47" s="14">
        <v>220.5</v>
      </c>
      <c r="E47" s="14">
        <v>3.5</v>
      </c>
      <c r="F47" s="14">
        <v>12.22</v>
      </c>
      <c r="G47" s="12">
        <f t="shared" si="33"/>
        <v>0.38440000000000002</v>
      </c>
      <c r="H47" s="12">
        <f t="shared" si="33"/>
        <v>653672.25</v>
      </c>
      <c r="I47" s="12">
        <f t="shared" si="33"/>
        <v>135056.25</v>
      </c>
      <c r="J47" s="12">
        <f t="shared" si="33"/>
        <v>48620.25</v>
      </c>
      <c r="K47" s="12">
        <f t="shared" si="33"/>
        <v>12.25</v>
      </c>
      <c r="L47" s="12">
        <f t="shared" si="33"/>
        <v>149.32840000000002</v>
      </c>
      <c r="M47" s="12">
        <f t="shared" si="1"/>
        <v>501.27</v>
      </c>
      <c r="N47" s="12">
        <f t="shared" si="12"/>
        <v>227.85</v>
      </c>
      <c r="O47" s="15">
        <f t="shared" si="13"/>
        <v>136.71</v>
      </c>
      <c r="P47" s="12">
        <f t="shared" si="2"/>
        <v>2.17</v>
      </c>
      <c r="Q47" s="12">
        <f t="shared" si="14"/>
        <v>297123.75</v>
      </c>
      <c r="R47" s="12">
        <f t="shared" si="3"/>
        <v>178274.25</v>
      </c>
      <c r="S47" s="12">
        <f t="shared" si="4"/>
        <v>2829.75</v>
      </c>
      <c r="T47" s="12">
        <f t="shared" si="15"/>
        <v>81033.75</v>
      </c>
      <c r="U47" s="12">
        <f t="shared" si="16"/>
        <v>1286.25</v>
      </c>
      <c r="V47" s="12">
        <f t="shared" si="5"/>
        <v>771.75</v>
      </c>
      <c r="W47" s="15">
        <f t="shared" si="17"/>
        <v>7.5764000000000005</v>
      </c>
      <c r="X47" s="12">
        <f t="shared" si="6"/>
        <v>9879.8700000000008</v>
      </c>
      <c r="Y47" s="12">
        <f t="shared" si="18"/>
        <v>4490.8500000000004</v>
      </c>
      <c r="Z47" s="12">
        <f t="shared" si="7"/>
        <v>2694.51</v>
      </c>
      <c r="AA47" s="12">
        <f t="shared" si="8"/>
        <v>42.77</v>
      </c>
      <c r="AB47" s="12">
        <f t="shared" si="9"/>
        <v>17.414511158226141</v>
      </c>
      <c r="AC47" s="15">
        <f t="shared" si="10"/>
        <v>-5.1945111582261401</v>
      </c>
      <c r="AD47" s="15">
        <f t="shared" si="59"/>
        <v>-12.367760416666711</v>
      </c>
      <c r="AE47" s="15">
        <f t="shared" si="19"/>
        <v>26.982946172935875</v>
      </c>
      <c r="AF47" s="15">
        <f t="shared" si="19"/>
        <v>152.96149772406793</v>
      </c>
      <c r="AG47" s="15">
        <f t="shared" si="20"/>
        <v>-0.42508274617235187</v>
      </c>
      <c r="AH47" s="15">
        <f t="shared" si="21"/>
        <v>0.42508274617235187</v>
      </c>
      <c r="AI47" s="15">
        <f t="shared" si="22"/>
        <v>42.508274617235188</v>
      </c>
      <c r="AJ47" s="7"/>
      <c r="AK47" s="17">
        <f t="shared" si="73"/>
        <v>0</v>
      </c>
      <c r="AL47" s="17">
        <f t="shared" si="73"/>
        <v>0</v>
      </c>
      <c r="AM47" s="17">
        <f t="shared" si="73"/>
        <v>0</v>
      </c>
      <c r="AN47" s="17">
        <f t="shared" si="73"/>
        <v>0</v>
      </c>
      <c r="AO47" s="17">
        <f>AO40-($AR$47*AO39)</f>
        <v>0</v>
      </c>
      <c r="AP47" s="17">
        <f>AP40-($AR$47*AP39)</f>
        <v>75.37139094636423</v>
      </c>
      <c r="AQ47" s="17">
        <f>AQ40-($AR$47*AQ39)</f>
        <v>322.8792301926685</v>
      </c>
      <c r="AR47" s="17">
        <f>AO40/AO39</f>
        <v>2.2267252604166665</v>
      </c>
      <c r="AS47" s="18"/>
      <c r="AT47" s="17">
        <f>AT40</f>
        <v>0</v>
      </c>
      <c r="AU47" s="17">
        <f t="shared" si="74"/>
        <v>0</v>
      </c>
      <c r="AV47" s="17">
        <f t="shared" si="74"/>
        <v>-4389.7860916011268</v>
      </c>
      <c r="AW47" s="17">
        <f t="shared" si="74"/>
        <v>26347.925175575736</v>
      </c>
      <c r="AX47" s="17">
        <f t="shared" si="74"/>
        <v>-15368.855633570689</v>
      </c>
      <c r="AY47" s="17">
        <f t="shared" si="74"/>
        <v>740.49046050569541</v>
      </c>
      <c r="AZ47" s="17">
        <f t="shared" si="74"/>
        <v>4736.8023301840931</v>
      </c>
      <c r="BA47" s="17"/>
    </row>
    <row r="48" spans="1:53" x14ac:dyDescent="0.3">
      <c r="A48" s="14">
        <v>0.62</v>
      </c>
      <c r="B48" s="14">
        <v>808.5</v>
      </c>
      <c r="C48" s="14">
        <v>367.5</v>
      </c>
      <c r="D48" s="14">
        <v>220.5</v>
      </c>
      <c r="E48" s="14">
        <v>3.5</v>
      </c>
      <c r="F48" s="14">
        <v>12.08</v>
      </c>
      <c r="G48" s="12">
        <f t="shared" si="33"/>
        <v>0.38440000000000002</v>
      </c>
      <c r="H48" s="12">
        <f t="shared" si="33"/>
        <v>653672.25</v>
      </c>
      <c r="I48" s="12">
        <f t="shared" si="33"/>
        <v>135056.25</v>
      </c>
      <c r="J48" s="12">
        <f t="shared" si="33"/>
        <v>48620.25</v>
      </c>
      <c r="K48" s="12">
        <f t="shared" si="33"/>
        <v>12.25</v>
      </c>
      <c r="L48" s="12">
        <f t="shared" si="33"/>
        <v>145.9264</v>
      </c>
      <c r="M48" s="12">
        <f t="shared" si="1"/>
        <v>501.27</v>
      </c>
      <c r="N48" s="12">
        <f t="shared" si="12"/>
        <v>227.85</v>
      </c>
      <c r="O48" s="15">
        <f t="shared" si="13"/>
        <v>136.71</v>
      </c>
      <c r="P48" s="12">
        <f t="shared" si="2"/>
        <v>2.17</v>
      </c>
      <c r="Q48" s="12">
        <f t="shared" si="14"/>
        <v>297123.75</v>
      </c>
      <c r="R48" s="12">
        <f t="shared" si="3"/>
        <v>178274.25</v>
      </c>
      <c r="S48" s="12">
        <f t="shared" si="4"/>
        <v>2829.75</v>
      </c>
      <c r="T48" s="12">
        <f t="shared" si="15"/>
        <v>81033.75</v>
      </c>
      <c r="U48" s="12">
        <f t="shared" si="16"/>
        <v>1286.25</v>
      </c>
      <c r="V48" s="12">
        <f t="shared" si="5"/>
        <v>771.75</v>
      </c>
      <c r="W48" s="15">
        <f t="shared" si="17"/>
        <v>7.4896000000000003</v>
      </c>
      <c r="X48" s="12">
        <f t="shared" si="6"/>
        <v>9766.68</v>
      </c>
      <c r="Y48" s="12">
        <f t="shared" si="18"/>
        <v>4439.3999999999996</v>
      </c>
      <c r="Z48" s="12">
        <f t="shared" si="7"/>
        <v>2663.64</v>
      </c>
      <c r="AA48" s="12">
        <f t="shared" si="8"/>
        <v>42.28</v>
      </c>
      <c r="AB48" s="12">
        <f t="shared" si="9"/>
        <v>17.414511158226141</v>
      </c>
      <c r="AC48" s="15">
        <f t="shared" si="10"/>
        <v>-5.3345111582261406</v>
      </c>
      <c r="AD48" s="15">
        <f t="shared" si="59"/>
        <v>-12.507760416666711</v>
      </c>
      <c r="AE48" s="15">
        <f t="shared" si="19"/>
        <v>28.4570092972392</v>
      </c>
      <c r="AF48" s="15">
        <f t="shared" si="19"/>
        <v>156.44407064073462</v>
      </c>
      <c r="AG48" s="15">
        <f t="shared" si="20"/>
        <v>-0.44159860581342225</v>
      </c>
      <c r="AH48" s="15">
        <f t="shared" si="21"/>
        <v>0.44159860581342225</v>
      </c>
      <c r="AI48" s="15">
        <f t="shared" si="22"/>
        <v>44.159860581342222</v>
      </c>
      <c r="AJ48" s="7"/>
      <c r="AK48" s="17"/>
      <c r="AL48" s="17"/>
      <c r="AM48" s="17"/>
      <c r="AN48" s="17"/>
      <c r="AO48" s="17"/>
      <c r="AP48" s="17"/>
      <c r="AQ48" s="17"/>
      <c r="AR48" s="17"/>
      <c r="AS48" s="18"/>
      <c r="AT48" s="17"/>
      <c r="AU48" s="17"/>
      <c r="AV48" s="17"/>
      <c r="AW48" s="17"/>
      <c r="AX48" s="17"/>
      <c r="AY48" s="17"/>
      <c r="AZ48" s="17"/>
      <c r="BA48" s="17"/>
    </row>
    <row r="49" spans="1:53" x14ac:dyDescent="0.3">
      <c r="A49" s="14">
        <v>0.62</v>
      </c>
      <c r="B49" s="14">
        <v>808.5</v>
      </c>
      <c r="C49" s="14">
        <v>367.5</v>
      </c>
      <c r="D49" s="14">
        <v>220.5</v>
      </c>
      <c r="E49" s="14">
        <v>3.5</v>
      </c>
      <c r="F49" s="14">
        <v>12.04</v>
      </c>
      <c r="G49" s="12">
        <f t="shared" si="33"/>
        <v>0.38440000000000002</v>
      </c>
      <c r="H49" s="12">
        <f t="shared" si="33"/>
        <v>653672.25</v>
      </c>
      <c r="I49" s="12">
        <f t="shared" si="33"/>
        <v>135056.25</v>
      </c>
      <c r="J49" s="12">
        <f t="shared" si="33"/>
        <v>48620.25</v>
      </c>
      <c r="K49" s="12">
        <f t="shared" si="33"/>
        <v>12.25</v>
      </c>
      <c r="L49" s="12">
        <f t="shared" si="33"/>
        <v>144.96159999999998</v>
      </c>
      <c r="M49" s="12">
        <f t="shared" si="1"/>
        <v>501.27</v>
      </c>
      <c r="N49" s="12">
        <f t="shared" si="12"/>
        <v>227.85</v>
      </c>
      <c r="O49" s="15">
        <f t="shared" si="13"/>
        <v>136.71</v>
      </c>
      <c r="P49" s="12">
        <f t="shared" si="2"/>
        <v>2.17</v>
      </c>
      <c r="Q49" s="12">
        <f t="shared" si="14"/>
        <v>297123.75</v>
      </c>
      <c r="R49" s="12">
        <f t="shared" si="3"/>
        <v>178274.25</v>
      </c>
      <c r="S49" s="12">
        <f t="shared" si="4"/>
        <v>2829.75</v>
      </c>
      <c r="T49" s="12">
        <f t="shared" si="15"/>
        <v>81033.75</v>
      </c>
      <c r="U49" s="12">
        <f t="shared" si="16"/>
        <v>1286.25</v>
      </c>
      <c r="V49" s="12">
        <f t="shared" si="5"/>
        <v>771.75</v>
      </c>
      <c r="W49" s="15">
        <f t="shared" si="17"/>
        <v>7.4647999999999994</v>
      </c>
      <c r="X49" s="12">
        <f t="shared" si="6"/>
        <v>9734.34</v>
      </c>
      <c r="Y49" s="12">
        <f t="shared" si="18"/>
        <v>4424.7</v>
      </c>
      <c r="Z49" s="12">
        <f t="shared" si="7"/>
        <v>2654.8199999999997</v>
      </c>
      <c r="AA49" s="12">
        <f t="shared" si="8"/>
        <v>42.14</v>
      </c>
      <c r="AB49" s="12">
        <f t="shared" si="9"/>
        <v>17.414511158226141</v>
      </c>
      <c r="AC49" s="15">
        <f t="shared" si="10"/>
        <v>-5.3745111582261416</v>
      </c>
      <c r="AD49" s="15">
        <f t="shared" si="59"/>
        <v>-12.547760416666712</v>
      </c>
      <c r="AE49" s="15">
        <f t="shared" si="19"/>
        <v>28.885370189897301</v>
      </c>
      <c r="AF49" s="15">
        <f t="shared" si="19"/>
        <v>157.44629147406798</v>
      </c>
      <c r="AG49" s="15">
        <f t="shared" si="20"/>
        <v>-0.44638796995233737</v>
      </c>
      <c r="AH49" s="15">
        <f t="shared" si="21"/>
        <v>0.44638796995233737</v>
      </c>
      <c r="AI49" s="15">
        <f t="shared" si="22"/>
        <v>44.63879699523374</v>
      </c>
      <c r="AJ49" s="7"/>
      <c r="AK49" s="17">
        <f>AK42/$AR$49</f>
        <v>1</v>
      </c>
      <c r="AL49" s="17">
        <f t="shared" ref="AL49:AQ49" si="76">AL42/$AR$49</f>
        <v>0.76416666666666766</v>
      </c>
      <c r="AM49" s="17">
        <f t="shared" si="76"/>
        <v>671.70833333333337</v>
      </c>
      <c r="AN49" s="17">
        <f t="shared" si="76"/>
        <v>318.5</v>
      </c>
      <c r="AO49" s="17">
        <f t="shared" si="76"/>
        <v>176.60416666666666</v>
      </c>
      <c r="AP49" s="17">
        <f t="shared" si="76"/>
        <v>5.25</v>
      </c>
      <c r="AQ49" s="17">
        <f t="shared" si="76"/>
        <v>24.587760416666711</v>
      </c>
      <c r="AR49" s="17">
        <f>AK42</f>
        <v>768</v>
      </c>
      <c r="AS49" s="18"/>
      <c r="AT49" s="17">
        <f>AT42</f>
        <v>1</v>
      </c>
      <c r="AU49" s="17">
        <f t="shared" ref="AU49:AZ49" si="77">AU42</f>
        <v>0.76416666666666766</v>
      </c>
      <c r="AV49" s="17">
        <f t="shared" si="77"/>
        <v>671.70833333333337</v>
      </c>
      <c r="AW49" s="17">
        <f t="shared" si="77"/>
        <v>318.5</v>
      </c>
      <c r="AX49" s="17">
        <f t="shared" si="77"/>
        <v>176.60416666666666</v>
      </c>
      <c r="AY49" s="17">
        <f t="shared" si="77"/>
        <v>5.25</v>
      </c>
      <c r="AZ49" s="17">
        <f t="shared" si="77"/>
        <v>24.587760416666711</v>
      </c>
      <c r="BA49" s="17"/>
    </row>
    <row r="50" spans="1:53" x14ac:dyDescent="0.3">
      <c r="A50" s="14">
        <v>0.98</v>
      </c>
      <c r="B50" s="14">
        <v>514.5</v>
      </c>
      <c r="C50" s="14">
        <v>294</v>
      </c>
      <c r="D50" s="14">
        <v>110.25</v>
      </c>
      <c r="E50" s="14">
        <v>7</v>
      </c>
      <c r="F50" s="16">
        <v>26.47</v>
      </c>
      <c r="G50" s="12">
        <f t="shared" si="33"/>
        <v>0.96039999999999992</v>
      </c>
      <c r="H50" s="12">
        <f t="shared" si="33"/>
        <v>264710.25</v>
      </c>
      <c r="I50" s="12">
        <f t="shared" si="33"/>
        <v>86436</v>
      </c>
      <c r="J50" s="12">
        <f t="shared" si="33"/>
        <v>12155.0625</v>
      </c>
      <c r="K50" s="12">
        <f t="shared" si="33"/>
        <v>49</v>
      </c>
      <c r="L50" s="12">
        <f t="shared" si="33"/>
        <v>700.66089999999997</v>
      </c>
      <c r="M50" s="12">
        <f t="shared" si="1"/>
        <v>504.21</v>
      </c>
      <c r="N50" s="12">
        <f t="shared" si="12"/>
        <v>288.12</v>
      </c>
      <c r="O50" s="15">
        <f t="shared" si="13"/>
        <v>108.045</v>
      </c>
      <c r="P50" s="12">
        <f t="shared" si="2"/>
        <v>6.8599999999999994</v>
      </c>
      <c r="Q50" s="12">
        <f t="shared" si="14"/>
        <v>151263</v>
      </c>
      <c r="R50" s="12">
        <f t="shared" si="3"/>
        <v>56723.625</v>
      </c>
      <c r="S50" s="12">
        <f t="shared" si="4"/>
        <v>3601.5</v>
      </c>
      <c r="T50" s="12">
        <f t="shared" si="15"/>
        <v>32413.5</v>
      </c>
      <c r="U50" s="12">
        <f t="shared" si="16"/>
        <v>2058</v>
      </c>
      <c r="V50" s="12">
        <f t="shared" si="5"/>
        <v>771.75</v>
      </c>
      <c r="W50" s="15">
        <f t="shared" si="17"/>
        <v>25.9406</v>
      </c>
      <c r="X50" s="12">
        <f t="shared" si="6"/>
        <v>13618.814999999999</v>
      </c>
      <c r="Y50" s="12">
        <f t="shared" si="18"/>
        <v>7782.1799999999994</v>
      </c>
      <c r="Z50" s="12">
        <f t="shared" si="7"/>
        <v>2918.3174999999997</v>
      </c>
      <c r="AA50" s="12">
        <f t="shared" si="8"/>
        <v>185.29</v>
      </c>
      <c r="AB50" s="12">
        <f t="shared" si="9"/>
        <v>29.584270041843482</v>
      </c>
      <c r="AC50" s="15">
        <f t="shared" si="10"/>
        <v>-3.1142700418434828</v>
      </c>
      <c r="AD50" s="15">
        <f t="shared" si="59"/>
        <v>1.8822395833332877</v>
      </c>
      <c r="AE50" s="15">
        <f t="shared" si="19"/>
        <v>9.6986778935238078</v>
      </c>
      <c r="AF50" s="15">
        <f t="shared" si="19"/>
        <v>3.5428258490666682</v>
      </c>
      <c r="AG50" s="15">
        <f t="shared" si="20"/>
        <v>-0.11765281608777797</v>
      </c>
      <c r="AH50" s="15">
        <f t="shared" si="21"/>
        <v>0.11765281608777797</v>
      </c>
      <c r="AI50" s="15">
        <f t="shared" si="22"/>
        <v>11.765281608777798</v>
      </c>
      <c r="AJ50" s="7"/>
      <c r="AK50" s="17">
        <f t="shared" ref="AK50:AO54" si="78">AK43</f>
        <v>0</v>
      </c>
      <c r="AL50" s="17">
        <f>AL43/$AR$50</f>
        <v>1</v>
      </c>
      <c r="AM50" s="17">
        <f t="shared" ref="AM50:AQ50" si="79">AM43/$AR$50</f>
        <v>-826.00522030953357</v>
      </c>
      <c r="AN50" s="17">
        <f t="shared" si="79"/>
        <v>-84.046982785507225</v>
      </c>
      <c r="AO50" s="17">
        <f t="shared" si="79"/>
        <v>-370.9791187621658</v>
      </c>
      <c r="AP50" s="17">
        <f t="shared" si="79"/>
        <v>13.703312410666289</v>
      </c>
      <c r="AQ50" s="17">
        <f t="shared" si="79"/>
        <v>57.050532906597205</v>
      </c>
      <c r="AR50" s="17">
        <f>AL43</f>
        <v>8.5818666666651779</v>
      </c>
      <c r="AS50" s="18"/>
      <c r="AT50" s="17">
        <f t="shared" ref="AT50:AZ54" si="80">AT43</f>
        <v>0</v>
      </c>
      <c r="AU50" s="17">
        <f t="shared" si="80"/>
        <v>1</v>
      </c>
      <c r="AV50" s="17">
        <f t="shared" si="80"/>
        <v>-826.00522030954039</v>
      </c>
      <c r="AW50" s="17">
        <f t="shared" si="80"/>
        <v>-84.046982785510608</v>
      </c>
      <c r="AX50" s="17">
        <f t="shared" si="80"/>
        <v>-370.9791187621658</v>
      </c>
      <c r="AY50" s="17">
        <f t="shared" si="80"/>
        <v>13.703312410666289</v>
      </c>
      <c r="AZ50" s="17">
        <f t="shared" si="80"/>
        <v>57.050532906596992</v>
      </c>
      <c r="BA50" s="17"/>
    </row>
    <row r="51" spans="1:53" x14ac:dyDescent="0.3">
      <c r="A51" s="14">
        <v>0.98</v>
      </c>
      <c r="B51" s="14">
        <v>514.5</v>
      </c>
      <c r="C51" s="14">
        <v>294</v>
      </c>
      <c r="D51" s="14">
        <v>110.25</v>
      </c>
      <c r="E51" s="14">
        <v>7</v>
      </c>
      <c r="F51" s="16">
        <v>26.37</v>
      </c>
      <c r="G51" s="12">
        <f t="shared" si="33"/>
        <v>0.96039999999999992</v>
      </c>
      <c r="H51" s="12">
        <f t="shared" si="33"/>
        <v>264710.25</v>
      </c>
      <c r="I51" s="12">
        <f t="shared" si="33"/>
        <v>86436</v>
      </c>
      <c r="J51" s="12">
        <f t="shared" si="33"/>
        <v>12155.0625</v>
      </c>
      <c r="K51" s="12">
        <f t="shared" si="33"/>
        <v>49</v>
      </c>
      <c r="L51" s="12">
        <f t="shared" si="33"/>
        <v>695.37690000000009</v>
      </c>
      <c r="M51" s="12">
        <f t="shared" si="1"/>
        <v>504.21</v>
      </c>
      <c r="N51" s="12">
        <f t="shared" si="12"/>
        <v>288.12</v>
      </c>
      <c r="O51" s="15">
        <f t="shared" si="13"/>
        <v>108.045</v>
      </c>
      <c r="P51" s="12">
        <f t="shared" si="2"/>
        <v>6.8599999999999994</v>
      </c>
      <c r="Q51" s="12">
        <f t="shared" si="14"/>
        <v>151263</v>
      </c>
      <c r="R51" s="12">
        <f t="shared" si="3"/>
        <v>56723.625</v>
      </c>
      <c r="S51" s="12">
        <f t="shared" si="4"/>
        <v>3601.5</v>
      </c>
      <c r="T51" s="12">
        <f t="shared" si="15"/>
        <v>32413.5</v>
      </c>
      <c r="U51" s="12">
        <f t="shared" si="16"/>
        <v>2058</v>
      </c>
      <c r="V51" s="12">
        <f t="shared" si="5"/>
        <v>771.75</v>
      </c>
      <c r="W51" s="15">
        <f t="shared" si="17"/>
        <v>25.842600000000001</v>
      </c>
      <c r="X51" s="12">
        <f t="shared" si="6"/>
        <v>13567.365</v>
      </c>
      <c r="Y51" s="12">
        <f t="shared" si="18"/>
        <v>7752.7800000000007</v>
      </c>
      <c r="Z51" s="12">
        <f t="shared" si="7"/>
        <v>2907.2925</v>
      </c>
      <c r="AA51" s="12">
        <f t="shared" si="8"/>
        <v>184.59</v>
      </c>
      <c r="AB51" s="12">
        <f t="shared" si="9"/>
        <v>29.584270041843482</v>
      </c>
      <c r="AC51" s="15">
        <f t="shared" si="10"/>
        <v>-3.2142700418434806</v>
      </c>
      <c r="AD51" s="15">
        <f t="shared" si="59"/>
        <v>1.7822395833332898</v>
      </c>
      <c r="AE51" s="15">
        <f t="shared" si="19"/>
        <v>10.331531901892491</v>
      </c>
      <c r="AF51" s="15">
        <f t="shared" si="19"/>
        <v>3.1763779324000185</v>
      </c>
      <c r="AG51" s="15">
        <f t="shared" si="20"/>
        <v>-0.12189116578852789</v>
      </c>
      <c r="AH51" s="15">
        <f t="shared" si="21"/>
        <v>0.12189116578852789</v>
      </c>
      <c r="AI51" s="15">
        <f t="shared" si="22"/>
        <v>12.18911657885279</v>
      </c>
      <c r="AJ51" s="7"/>
      <c r="AK51" s="17">
        <f t="shared" si="78"/>
        <v>0</v>
      </c>
      <c r="AL51" s="17">
        <f t="shared" si="78"/>
        <v>0</v>
      </c>
      <c r="AM51" s="17">
        <f>AM44/$AR$51</f>
        <v>1</v>
      </c>
      <c r="AN51" s="17">
        <f t="shared" ref="AN51:AQ51" si="81">AN44/$AR$51</f>
        <v>-0.20354620511888141</v>
      </c>
      <c r="AO51" s="17">
        <f t="shared" si="81"/>
        <v>0.60177310254832339</v>
      </c>
      <c r="AP51" s="17">
        <f t="shared" si="81"/>
        <v>-4.5725511929453941E-2</v>
      </c>
      <c r="AQ51" s="17">
        <f t="shared" si="81"/>
        <v>-0.29322075572751038</v>
      </c>
      <c r="AR51" s="17">
        <f>AM44</f>
        <v>96002.994966437109</v>
      </c>
      <c r="AS51" s="18"/>
      <c r="AT51" s="17">
        <f t="shared" si="80"/>
        <v>0</v>
      </c>
      <c r="AU51" s="17">
        <f t="shared" si="80"/>
        <v>0</v>
      </c>
      <c r="AV51" s="17">
        <f t="shared" si="80"/>
        <v>1</v>
      </c>
      <c r="AW51" s="17">
        <f t="shared" si="80"/>
        <v>-0.20354620511908028</v>
      </c>
      <c r="AX51" s="17">
        <f t="shared" si="80"/>
        <v>0.60177310254870653</v>
      </c>
      <c r="AY51" s="17">
        <f t="shared" si="80"/>
        <v>-4.5725511929462281E-2</v>
      </c>
      <c r="AZ51" s="17">
        <f t="shared" si="80"/>
        <v>-0.29322075572756007</v>
      </c>
      <c r="BA51" s="17"/>
    </row>
    <row r="52" spans="1:53" x14ac:dyDescent="0.3">
      <c r="A52" s="14">
        <v>0.98</v>
      </c>
      <c r="B52" s="14">
        <v>514.5</v>
      </c>
      <c r="C52" s="14">
        <v>294</v>
      </c>
      <c r="D52" s="14">
        <v>110.25</v>
      </c>
      <c r="E52" s="14">
        <v>7</v>
      </c>
      <c r="F52" s="16">
        <v>26.44</v>
      </c>
      <c r="G52" s="12">
        <f t="shared" si="33"/>
        <v>0.96039999999999992</v>
      </c>
      <c r="H52" s="12">
        <f t="shared" si="33"/>
        <v>264710.25</v>
      </c>
      <c r="I52" s="12">
        <f t="shared" si="33"/>
        <v>86436</v>
      </c>
      <c r="J52" s="12">
        <f t="shared" si="33"/>
        <v>12155.0625</v>
      </c>
      <c r="K52" s="12">
        <f t="shared" si="33"/>
        <v>49</v>
      </c>
      <c r="L52" s="12">
        <f t="shared" si="33"/>
        <v>699.07360000000006</v>
      </c>
      <c r="M52" s="12">
        <f t="shared" si="1"/>
        <v>504.21</v>
      </c>
      <c r="N52" s="12">
        <f t="shared" si="12"/>
        <v>288.12</v>
      </c>
      <c r="O52" s="15">
        <f t="shared" si="13"/>
        <v>108.045</v>
      </c>
      <c r="P52" s="12">
        <f t="shared" si="2"/>
        <v>6.8599999999999994</v>
      </c>
      <c r="Q52" s="12">
        <f t="shared" si="14"/>
        <v>151263</v>
      </c>
      <c r="R52" s="12">
        <f t="shared" si="3"/>
        <v>56723.625</v>
      </c>
      <c r="S52" s="12">
        <f t="shared" si="4"/>
        <v>3601.5</v>
      </c>
      <c r="T52" s="12">
        <f t="shared" si="15"/>
        <v>32413.5</v>
      </c>
      <c r="U52" s="12">
        <f t="shared" si="16"/>
        <v>2058</v>
      </c>
      <c r="V52" s="12">
        <f t="shared" si="5"/>
        <v>771.75</v>
      </c>
      <c r="W52" s="15">
        <f t="shared" si="17"/>
        <v>25.911200000000001</v>
      </c>
      <c r="X52" s="12">
        <f t="shared" si="6"/>
        <v>13603.380000000001</v>
      </c>
      <c r="Y52" s="12">
        <f t="shared" si="18"/>
        <v>7773.3600000000006</v>
      </c>
      <c r="Z52" s="12">
        <f t="shared" si="7"/>
        <v>2915.01</v>
      </c>
      <c r="AA52" s="12">
        <f t="shared" si="8"/>
        <v>185.08</v>
      </c>
      <c r="AB52" s="12">
        <f t="shared" si="9"/>
        <v>29.584270041843482</v>
      </c>
      <c r="AC52" s="15">
        <f t="shared" si="10"/>
        <v>-3.1442700418434804</v>
      </c>
      <c r="AD52" s="15">
        <f t="shared" si="59"/>
        <v>1.8522395833332901</v>
      </c>
      <c r="AE52" s="15">
        <f t="shared" si="19"/>
        <v>9.8864340960344013</v>
      </c>
      <c r="AF52" s="15">
        <f t="shared" si="19"/>
        <v>3.4307914740666803</v>
      </c>
      <c r="AG52" s="15">
        <f t="shared" si="20"/>
        <v>-0.11892095468394404</v>
      </c>
      <c r="AH52" s="15">
        <f t="shared" si="21"/>
        <v>0.11892095468394404</v>
      </c>
      <c r="AI52" s="15">
        <f t="shared" si="22"/>
        <v>11.892095468394404</v>
      </c>
      <c r="AJ52" s="7"/>
      <c r="AK52" s="17">
        <f t="shared" si="78"/>
        <v>0</v>
      </c>
      <c r="AL52" s="17">
        <f t="shared" si="78"/>
        <v>0</v>
      </c>
      <c r="AM52" s="17">
        <f t="shared" si="78"/>
        <v>0</v>
      </c>
      <c r="AN52" s="17">
        <f>AN45/$AR$52</f>
        <v>1</v>
      </c>
      <c r="AO52" s="17">
        <f t="shared" ref="AO52:AQ52" si="82">AO45/$AR$52</f>
        <v>-0.5000000000002347</v>
      </c>
      <c r="AP52" s="17">
        <f t="shared" si="82"/>
        <v>1.8244147862194988E-2</v>
      </c>
      <c r="AQ52" s="17">
        <f t="shared" si="82"/>
        <v>0.12283717540530213</v>
      </c>
      <c r="AR52" s="17">
        <f>AN45</f>
        <v>1395209.0866404183</v>
      </c>
      <c r="AS52" s="18"/>
      <c r="AT52" s="17">
        <f t="shared" si="80"/>
        <v>0</v>
      </c>
      <c r="AU52" s="17">
        <f t="shared" si="80"/>
        <v>0</v>
      </c>
      <c r="AV52" s="17">
        <f>AV45-($BA$52*AV51)</f>
        <v>0</v>
      </c>
      <c r="AW52" s="17">
        <f>AW45-($BA$52*AW51)</f>
        <v>1395209.0866404183</v>
      </c>
      <c r="AX52" s="17">
        <f>AX45-($BA$52*AX51)</f>
        <v>-697604.54332052974</v>
      </c>
      <c r="AY52" s="17">
        <f t="shared" ref="AY52:AZ52" si="83">AY45-($BA$52*AY51)</f>
        <v>25454.400875346117</v>
      </c>
      <c r="AZ52" s="17">
        <f t="shared" si="83"/>
        <v>171383.54330272326</v>
      </c>
      <c r="BA52" s="17">
        <f>AV45/$AV$44</f>
        <v>-19541.045305465348</v>
      </c>
    </row>
    <row r="53" spans="1:53" x14ac:dyDescent="0.3">
      <c r="A53" s="14">
        <v>0.98</v>
      </c>
      <c r="B53" s="14">
        <v>514.5</v>
      </c>
      <c r="C53" s="14">
        <v>294</v>
      </c>
      <c r="D53" s="14">
        <v>110.25</v>
      </c>
      <c r="E53" s="14">
        <v>7</v>
      </c>
      <c r="F53" s="16">
        <v>26.29</v>
      </c>
      <c r="G53" s="12">
        <f t="shared" si="33"/>
        <v>0.96039999999999992</v>
      </c>
      <c r="H53" s="12">
        <f t="shared" si="33"/>
        <v>264710.25</v>
      </c>
      <c r="I53" s="12">
        <f t="shared" si="33"/>
        <v>86436</v>
      </c>
      <c r="J53" s="12">
        <f t="shared" si="33"/>
        <v>12155.0625</v>
      </c>
      <c r="K53" s="12">
        <f t="shared" si="33"/>
        <v>49</v>
      </c>
      <c r="L53" s="12">
        <f t="shared" si="33"/>
        <v>691.16409999999996</v>
      </c>
      <c r="M53" s="12">
        <f t="shared" si="1"/>
        <v>504.21</v>
      </c>
      <c r="N53" s="12">
        <f t="shared" si="12"/>
        <v>288.12</v>
      </c>
      <c r="O53" s="15">
        <f t="shared" si="13"/>
        <v>108.045</v>
      </c>
      <c r="P53" s="12">
        <f t="shared" si="2"/>
        <v>6.8599999999999994</v>
      </c>
      <c r="Q53" s="12">
        <f t="shared" si="14"/>
        <v>151263</v>
      </c>
      <c r="R53" s="12">
        <f t="shared" si="3"/>
        <v>56723.625</v>
      </c>
      <c r="S53" s="12">
        <f t="shared" si="4"/>
        <v>3601.5</v>
      </c>
      <c r="T53" s="12">
        <f t="shared" si="15"/>
        <v>32413.5</v>
      </c>
      <c r="U53" s="12">
        <f t="shared" si="16"/>
        <v>2058</v>
      </c>
      <c r="V53" s="12">
        <f t="shared" si="5"/>
        <v>771.75</v>
      </c>
      <c r="W53" s="15">
        <f t="shared" si="17"/>
        <v>25.764199999999999</v>
      </c>
      <c r="X53" s="12">
        <f t="shared" si="6"/>
        <v>13526.205</v>
      </c>
      <c r="Y53" s="12">
        <f t="shared" si="18"/>
        <v>7729.2599999999993</v>
      </c>
      <c r="Z53" s="12">
        <f t="shared" si="7"/>
        <v>2898.4724999999999</v>
      </c>
      <c r="AA53" s="12">
        <f t="shared" si="8"/>
        <v>184.03</v>
      </c>
      <c r="AB53" s="12">
        <f t="shared" si="9"/>
        <v>29.584270041843482</v>
      </c>
      <c r="AC53" s="15">
        <f t="shared" si="10"/>
        <v>-3.2942700418434825</v>
      </c>
      <c r="AD53" s="15">
        <f t="shared" si="59"/>
        <v>1.702239583333288</v>
      </c>
      <c r="AE53" s="15">
        <f t="shared" si="19"/>
        <v>10.85221510858746</v>
      </c>
      <c r="AF53" s="15">
        <f t="shared" si="19"/>
        <v>2.8976195990666858</v>
      </c>
      <c r="AG53" s="15">
        <f t="shared" si="20"/>
        <v>-0.12530506054939075</v>
      </c>
      <c r="AH53" s="15">
        <f t="shared" si="21"/>
        <v>0.12530506054939075</v>
      </c>
      <c r="AI53" s="15">
        <f t="shared" si="22"/>
        <v>12.530506054939075</v>
      </c>
      <c r="AJ53" s="7"/>
      <c r="AK53" s="17">
        <f t="shared" si="78"/>
        <v>0</v>
      </c>
      <c r="AL53" s="17">
        <f t="shared" si="78"/>
        <v>0</v>
      </c>
      <c r="AM53" s="17">
        <f t="shared" si="78"/>
        <v>0</v>
      </c>
      <c r="AN53" s="17">
        <f t="shared" si="78"/>
        <v>0</v>
      </c>
      <c r="AO53" s="17">
        <f>AO46/$AR$53</f>
        <v>1</v>
      </c>
      <c r="AP53" s="17">
        <f t="shared" ref="AP53:AQ53" si="84">AP46/$AR$53</f>
        <v>2.1443684895833335</v>
      </c>
      <c r="AQ53" s="17">
        <f t="shared" si="84"/>
        <v>17.359375</v>
      </c>
      <c r="AR53" s="17">
        <f>AO46</f>
        <v>-1.1175870895385742E-8</v>
      </c>
      <c r="AS53" s="18"/>
      <c r="AT53" s="17">
        <f t="shared" si="80"/>
        <v>0</v>
      </c>
      <c r="AU53" s="17">
        <f t="shared" si="80"/>
        <v>0</v>
      </c>
      <c r="AV53" s="17">
        <f>AV46-($BA$53*AV51)</f>
        <v>0</v>
      </c>
      <c r="AW53" s="17">
        <f>AW46-($BA$53*AW51)</f>
        <v>-697604.54332053661</v>
      </c>
      <c r="AX53" s="17">
        <f>AX46-($BA$53*AX51)</f>
        <v>348802.27166041743</v>
      </c>
      <c r="AY53" s="17">
        <f>AY46-($BA$53*AY51)</f>
        <v>-12727.200437703919</v>
      </c>
      <c r="AZ53" s="17">
        <f>AZ46-($BA$53*AZ51)</f>
        <v>-85691.771651602234</v>
      </c>
      <c r="BA53" s="17">
        <f t="shared" ref="BA53:BA54" si="85">AV46/$AV$44</f>
        <v>57772.020134883933</v>
      </c>
    </row>
    <row r="54" spans="1:53" x14ac:dyDescent="0.3">
      <c r="A54" s="14">
        <v>0.9</v>
      </c>
      <c r="B54" s="14">
        <v>563.5</v>
      </c>
      <c r="C54" s="14">
        <v>318.5</v>
      </c>
      <c r="D54" s="14">
        <v>122.5</v>
      </c>
      <c r="E54" s="14">
        <v>7</v>
      </c>
      <c r="F54" s="16">
        <v>32.92</v>
      </c>
      <c r="G54" s="12">
        <f t="shared" si="33"/>
        <v>0.81</v>
      </c>
      <c r="H54" s="12">
        <f t="shared" si="33"/>
        <v>317532.25</v>
      </c>
      <c r="I54" s="12">
        <f t="shared" si="33"/>
        <v>101442.25</v>
      </c>
      <c r="J54" s="12">
        <f t="shared" si="33"/>
        <v>15006.25</v>
      </c>
      <c r="K54" s="12">
        <f t="shared" si="33"/>
        <v>49</v>
      </c>
      <c r="L54" s="12">
        <f t="shared" si="33"/>
        <v>1083.7264</v>
      </c>
      <c r="M54" s="12">
        <f t="shared" si="1"/>
        <v>507.15000000000003</v>
      </c>
      <c r="N54" s="12">
        <f t="shared" si="12"/>
        <v>286.65000000000003</v>
      </c>
      <c r="O54" s="15">
        <f t="shared" si="13"/>
        <v>110.25</v>
      </c>
      <c r="P54" s="12">
        <f t="shared" si="2"/>
        <v>6.3</v>
      </c>
      <c r="Q54" s="12">
        <f t="shared" si="14"/>
        <v>179474.75</v>
      </c>
      <c r="R54" s="12">
        <f t="shared" si="3"/>
        <v>69028.75</v>
      </c>
      <c r="S54" s="12">
        <f t="shared" si="4"/>
        <v>3944.5</v>
      </c>
      <c r="T54" s="12">
        <f t="shared" si="15"/>
        <v>39016.25</v>
      </c>
      <c r="U54" s="12">
        <f t="shared" si="16"/>
        <v>2229.5</v>
      </c>
      <c r="V54" s="12">
        <f t="shared" si="5"/>
        <v>857.5</v>
      </c>
      <c r="W54" s="15">
        <f t="shared" si="17"/>
        <v>29.628000000000004</v>
      </c>
      <c r="X54" s="12">
        <f t="shared" si="6"/>
        <v>18550.420000000002</v>
      </c>
      <c r="Y54" s="12">
        <f t="shared" si="18"/>
        <v>10485.02</v>
      </c>
      <c r="Z54" s="12">
        <f t="shared" si="7"/>
        <v>4032.7000000000003</v>
      </c>
      <c r="AA54" s="12">
        <f t="shared" si="8"/>
        <v>230.44</v>
      </c>
      <c r="AB54" s="12">
        <f t="shared" si="9"/>
        <v>32.017995417986597</v>
      </c>
      <c r="AC54" s="15">
        <f t="shared" si="10"/>
        <v>0.90200458201340439</v>
      </c>
      <c r="AD54" s="15">
        <f t="shared" si="59"/>
        <v>8.3322395833332905</v>
      </c>
      <c r="AE54" s="15">
        <f t="shared" si="19"/>
        <v>0.81361226597317637</v>
      </c>
      <c r="AF54" s="15">
        <f t="shared" si="19"/>
        <v>69.426216474066123</v>
      </c>
      <c r="AG54" s="15">
        <f t="shared" si="20"/>
        <v>2.7399896172946667E-2</v>
      </c>
      <c r="AH54" s="15">
        <f t="shared" si="21"/>
        <v>2.7399896172946667E-2</v>
      </c>
      <c r="AI54" s="15">
        <f t="shared" si="22"/>
        <v>2.7399896172946669</v>
      </c>
      <c r="AJ54" s="7"/>
      <c r="AK54" s="17">
        <f t="shared" si="78"/>
        <v>0</v>
      </c>
      <c r="AL54" s="17">
        <f t="shared" si="78"/>
        <v>0</v>
      </c>
      <c r="AM54" s="17">
        <f t="shared" si="78"/>
        <v>0</v>
      </c>
      <c r="AN54" s="17">
        <f t="shared" si="78"/>
        <v>0</v>
      </c>
      <c r="AO54" s="17">
        <f t="shared" si="78"/>
        <v>0</v>
      </c>
      <c r="AP54" s="17">
        <f>AP47/$AR$54</f>
        <v>1</v>
      </c>
      <c r="AQ54" s="17">
        <f>AQ47/$AR$54</f>
        <v>4.2838433275357186</v>
      </c>
      <c r="AR54" s="17">
        <f>AP47</f>
        <v>75.37139094636423</v>
      </c>
      <c r="AS54" s="18"/>
      <c r="AT54" s="17">
        <f t="shared" si="80"/>
        <v>0</v>
      </c>
      <c r="AU54" s="17">
        <f t="shared" si="80"/>
        <v>0</v>
      </c>
      <c r="AV54" s="17">
        <f>AV47-($BA$54*AV51)</f>
        <v>0</v>
      </c>
      <c r="AW54" s="17">
        <f>AW47-($BA$54*AW51)</f>
        <v>25454.400875345807</v>
      </c>
      <c r="AX54" s="17">
        <f>AX47-($BA$54*AX51)</f>
        <v>-12727.200437702719</v>
      </c>
      <c r="AY54" s="17">
        <f>AY47-($BA$54*AY51)</f>
        <v>539.76524420640044</v>
      </c>
      <c r="AZ54" s="17">
        <f>AZ47-($BA$54*AZ51)</f>
        <v>3449.6259349224783</v>
      </c>
      <c r="BA54" s="17">
        <f t="shared" si="85"/>
        <v>-4389.7860916011268</v>
      </c>
    </row>
    <row r="55" spans="1:53" x14ac:dyDescent="0.3">
      <c r="A55" s="14">
        <v>0.9</v>
      </c>
      <c r="B55" s="14">
        <v>563.5</v>
      </c>
      <c r="C55" s="14">
        <v>318.5</v>
      </c>
      <c r="D55" s="14">
        <v>122.5</v>
      </c>
      <c r="E55" s="14">
        <v>7</v>
      </c>
      <c r="F55" s="16">
        <v>29.87</v>
      </c>
      <c r="G55" s="12">
        <f t="shared" si="33"/>
        <v>0.81</v>
      </c>
      <c r="H55" s="12">
        <f t="shared" si="33"/>
        <v>317532.25</v>
      </c>
      <c r="I55" s="12">
        <f t="shared" si="33"/>
        <v>101442.25</v>
      </c>
      <c r="J55" s="12">
        <f t="shared" si="33"/>
        <v>15006.25</v>
      </c>
      <c r="K55" s="12">
        <f t="shared" si="33"/>
        <v>49</v>
      </c>
      <c r="L55" s="12">
        <f t="shared" si="33"/>
        <v>892.21690000000001</v>
      </c>
      <c r="M55" s="12">
        <f t="shared" si="1"/>
        <v>507.15000000000003</v>
      </c>
      <c r="N55" s="12">
        <f t="shared" si="12"/>
        <v>286.65000000000003</v>
      </c>
      <c r="O55" s="15">
        <f t="shared" si="13"/>
        <v>110.25</v>
      </c>
      <c r="P55" s="12">
        <f t="shared" si="2"/>
        <v>6.3</v>
      </c>
      <c r="Q55" s="12">
        <f t="shared" si="14"/>
        <v>179474.75</v>
      </c>
      <c r="R55" s="12">
        <f t="shared" si="3"/>
        <v>69028.75</v>
      </c>
      <c r="S55" s="12">
        <f t="shared" si="4"/>
        <v>3944.5</v>
      </c>
      <c r="T55" s="12">
        <f t="shared" si="15"/>
        <v>39016.25</v>
      </c>
      <c r="U55" s="12">
        <f t="shared" si="16"/>
        <v>2229.5</v>
      </c>
      <c r="V55" s="12">
        <f t="shared" si="5"/>
        <v>857.5</v>
      </c>
      <c r="W55" s="15">
        <f t="shared" si="17"/>
        <v>26.883000000000003</v>
      </c>
      <c r="X55" s="12">
        <f t="shared" si="6"/>
        <v>16831.744999999999</v>
      </c>
      <c r="Y55" s="12">
        <f t="shared" si="18"/>
        <v>9513.5950000000012</v>
      </c>
      <c r="Z55" s="12">
        <f t="shared" si="7"/>
        <v>3659.0750000000003</v>
      </c>
      <c r="AA55" s="12">
        <f t="shared" si="8"/>
        <v>209.09</v>
      </c>
      <c r="AB55" s="12">
        <f t="shared" si="9"/>
        <v>32.017995417986597</v>
      </c>
      <c r="AC55" s="15">
        <f t="shared" si="10"/>
        <v>-2.1479954179865963</v>
      </c>
      <c r="AD55" s="15">
        <f t="shared" si="59"/>
        <v>5.2822395833332898</v>
      </c>
      <c r="AE55" s="15">
        <f t="shared" si="19"/>
        <v>4.6138843156914122</v>
      </c>
      <c r="AF55" s="15">
        <f t="shared" si="19"/>
        <v>27.902055015733048</v>
      </c>
      <c r="AG55" s="15">
        <f t="shared" si="20"/>
        <v>-7.1911463608523477E-2</v>
      </c>
      <c r="AH55" s="15">
        <f t="shared" si="21"/>
        <v>7.1911463608523477E-2</v>
      </c>
      <c r="AI55" s="15">
        <f t="shared" si="22"/>
        <v>7.1911463608523478</v>
      </c>
      <c r="AJ55" s="7"/>
      <c r="AK55" s="18"/>
      <c r="AL55" s="18"/>
      <c r="AM55" s="18"/>
      <c r="AN55" s="18"/>
      <c r="AO55" s="18"/>
      <c r="AP55" s="18"/>
      <c r="AQ55" s="18"/>
      <c r="AR55" s="18"/>
      <c r="AS55" s="18"/>
      <c r="AT55" s="17"/>
      <c r="AU55" s="17"/>
      <c r="AV55" s="17"/>
      <c r="AW55" s="17"/>
      <c r="AX55" s="17"/>
      <c r="AY55" s="17"/>
      <c r="AZ55" s="17"/>
      <c r="BA55" s="17"/>
    </row>
    <row r="56" spans="1:53" x14ac:dyDescent="0.3">
      <c r="A56" s="14">
        <v>0.9</v>
      </c>
      <c r="B56" s="14">
        <v>563.5</v>
      </c>
      <c r="C56" s="14">
        <v>318.5</v>
      </c>
      <c r="D56" s="14">
        <v>122.5</v>
      </c>
      <c r="E56" s="14">
        <v>7</v>
      </c>
      <c r="F56" s="16">
        <v>29.58</v>
      </c>
      <c r="G56" s="12">
        <f t="shared" si="33"/>
        <v>0.81</v>
      </c>
      <c r="H56" s="12">
        <f t="shared" si="33"/>
        <v>317532.25</v>
      </c>
      <c r="I56" s="12">
        <f t="shared" si="33"/>
        <v>101442.25</v>
      </c>
      <c r="J56" s="12">
        <f t="shared" si="33"/>
        <v>15006.25</v>
      </c>
      <c r="K56" s="12">
        <f t="shared" si="33"/>
        <v>49</v>
      </c>
      <c r="L56" s="12">
        <f t="shared" si="33"/>
        <v>874.9763999999999</v>
      </c>
      <c r="M56" s="12">
        <f t="shared" si="1"/>
        <v>507.15000000000003</v>
      </c>
      <c r="N56" s="12">
        <f t="shared" si="12"/>
        <v>286.65000000000003</v>
      </c>
      <c r="O56" s="15">
        <f t="shared" si="13"/>
        <v>110.25</v>
      </c>
      <c r="P56" s="12">
        <f t="shared" si="2"/>
        <v>6.3</v>
      </c>
      <c r="Q56" s="12">
        <f t="shared" si="14"/>
        <v>179474.75</v>
      </c>
      <c r="R56" s="12">
        <f t="shared" si="3"/>
        <v>69028.75</v>
      </c>
      <c r="S56" s="12">
        <f t="shared" si="4"/>
        <v>3944.5</v>
      </c>
      <c r="T56" s="12">
        <f t="shared" si="15"/>
        <v>39016.25</v>
      </c>
      <c r="U56" s="12">
        <f t="shared" si="16"/>
        <v>2229.5</v>
      </c>
      <c r="V56" s="12">
        <f t="shared" si="5"/>
        <v>857.5</v>
      </c>
      <c r="W56" s="15">
        <f t="shared" si="17"/>
        <v>26.622</v>
      </c>
      <c r="X56" s="12">
        <f t="shared" si="6"/>
        <v>16668.329999999998</v>
      </c>
      <c r="Y56" s="12">
        <f t="shared" si="18"/>
        <v>9421.23</v>
      </c>
      <c r="Z56" s="12">
        <f t="shared" si="7"/>
        <v>3623.5499999999997</v>
      </c>
      <c r="AA56" s="12">
        <f t="shared" si="8"/>
        <v>207.06</v>
      </c>
      <c r="AB56" s="12">
        <f t="shared" si="9"/>
        <v>32.017995417986597</v>
      </c>
      <c r="AC56" s="15">
        <f t="shared" si="10"/>
        <v>-2.437995417986599</v>
      </c>
      <c r="AD56" s="15">
        <f t="shared" si="59"/>
        <v>4.9922395833332871</v>
      </c>
      <c r="AE56" s="15">
        <f t="shared" si="19"/>
        <v>5.9438216581236514</v>
      </c>
      <c r="AF56" s="15">
        <f t="shared" si="19"/>
        <v>24.92245605739971</v>
      </c>
      <c r="AG56" s="15">
        <f t="shared" si="20"/>
        <v>-8.2420399526254198E-2</v>
      </c>
      <c r="AH56" s="15">
        <f t="shared" si="21"/>
        <v>8.2420399526254198E-2</v>
      </c>
      <c r="AI56" s="15">
        <f t="shared" si="22"/>
        <v>8.2420399526254204</v>
      </c>
      <c r="AJ56" s="7"/>
      <c r="AK56" s="18"/>
      <c r="AL56" s="19" t="s">
        <v>117</v>
      </c>
      <c r="AM56" s="12" t="s">
        <v>118</v>
      </c>
      <c r="AN56" s="12" t="s">
        <v>119</v>
      </c>
      <c r="AO56" s="12" t="s">
        <v>120</v>
      </c>
      <c r="AP56" s="12" t="s">
        <v>121</v>
      </c>
      <c r="AQ56" s="12" t="s">
        <v>122</v>
      </c>
      <c r="AR56" s="18"/>
      <c r="AS56" s="18"/>
      <c r="AT56" s="17">
        <f>AT49</f>
        <v>1</v>
      </c>
      <c r="AU56" s="17">
        <f t="shared" ref="AU56:AZ56" si="86">AU49</f>
        <v>0.76416666666666766</v>
      </c>
      <c r="AV56" s="17">
        <f t="shared" si="86"/>
        <v>671.70833333333337</v>
      </c>
      <c r="AW56" s="17">
        <f t="shared" si="86"/>
        <v>318.5</v>
      </c>
      <c r="AX56" s="17">
        <f t="shared" si="86"/>
        <v>176.60416666666666</v>
      </c>
      <c r="AY56" s="17">
        <f t="shared" si="86"/>
        <v>5.25</v>
      </c>
      <c r="AZ56" s="17">
        <f t="shared" si="86"/>
        <v>24.587760416666711</v>
      </c>
      <c r="BA56" s="17"/>
    </row>
    <row r="57" spans="1:53" x14ac:dyDescent="0.3">
      <c r="A57" s="14">
        <v>0.9</v>
      </c>
      <c r="B57" s="14">
        <v>563.5</v>
      </c>
      <c r="C57" s="14">
        <v>318.5</v>
      </c>
      <c r="D57" s="14">
        <v>122.5</v>
      </c>
      <c r="E57" s="14">
        <v>7</v>
      </c>
      <c r="F57" s="16">
        <v>34.33</v>
      </c>
      <c r="G57" s="12">
        <f t="shared" si="33"/>
        <v>0.81</v>
      </c>
      <c r="H57" s="12">
        <f t="shared" si="33"/>
        <v>317532.25</v>
      </c>
      <c r="I57" s="12">
        <f t="shared" si="33"/>
        <v>101442.25</v>
      </c>
      <c r="J57" s="12">
        <f t="shared" si="33"/>
        <v>15006.25</v>
      </c>
      <c r="K57" s="12">
        <f t="shared" si="33"/>
        <v>49</v>
      </c>
      <c r="L57" s="12">
        <f t="shared" si="33"/>
        <v>1178.5488999999998</v>
      </c>
      <c r="M57" s="12">
        <f t="shared" si="1"/>
        <v>507.15000000000003</v>
      </c>
      <c r="N57" s="12">
        <f t="shared" si="12"/>
        <v>286.65000000000003</v>
      </c>
      <c r="O57" s="15">
        <f t="shared" si="13"/>
        <v>110.25</v>
      </c>
      <c r="P57" s="12">
        <f t="shared" si="2"/>
        <v>6.3</v>
      </c>
      <c r="Q57" s="12">
        <f t="shared" si="14"/>
        <v>179474.75</v>
      </c>
      <c r="R57" s="12">
        <f t="shared" si="3"/>
        <v>69028.75</v>
      </c>
      <c r="S57" s="12">
        <f t="shared" si="4"/>
        <v>3944.5</v>
      </c>
      <c r="T57" s="12">
        <f t="shared" si="15"/>
        <v>39016.25</v>
      </c>
      <c r="U57" s="12">
        <f t="shared" si="16"/>
        <v>2229.5</v>
      </c>
      <c r="V57" s="12">
        <f t="shared" si="5"/>
        <v>857.5</v>
      </c>
      <c r="W57" s="15">
        <f t="shared" si="17"/>
        <v>30.896999999999998</v>
      </c>
      <c r="X57" s="12">
        <f t="shared" si="6"/>
        <v>19344.954999999998</v>
      </c>
      <c r="Y57" s="12">
        <f t="shared" si="18"/>
        <v>10934.105</v>
      </c>
      <c r="Z57" s="12">
        <f t="shared" si="7"/>
        <v>4205.4250000000002</v>
      </c>
      <c r="AA57" s="12">
        <f t="shared" si="8"/>
        <v>240.31</v>
      </c>
      <c r="AB57" s="12">
        <f t="shared" si="9"/>
        <v>32.017995417986597</v>
      </c>
      <c r="AC57" s="15">
        <f t="shared" si="10"/>
        <v>2.312004582013401</v>
      </c>
      <c r="AD57" s="15">
        <f t="shared" si="59"/>
        <v>9.7422395833332871</v>
      </c>
      <c r="AE57" s="15">
        <f t="shared" si="19"/>
        <v>5.3453651872509607</v>
      </c>
      <c r="AF57" s="15">
        <f t="shared" si="19"/>
        <v>94.911232099065941</v>
      </c>
      <c r="AG57" s="15">
        <f t="shared" si="20"/>
        <v>6.7346477774931579E-2</v>
      </c>
      <c r="AH57" s="15">
        <f t="shared" si="21"/>
        <v>6.7346477774931579E-2</v>
      </c>
      <c r="AI57" s="15">
        <f t="shared" si="22"/>
        <v>6.7346477774931577</v>
      </c>
      <c r="AJ57" s="7"/>
      <c r="AK57" s="18"/>
      <c r="AL57" s="17">
        <f>AQ49-(AL49*AM57)-(AM49*AN57)-(AN49*AO57)-(AO49*AP57)-(AP49*AQ57)</f>
        <v>101.23480950094262</v>
      </c>
      <c r="AM57" s="17">
        <f>AQ50-(AM50*AN57)-(AN50*AO57)-(AO50*AP57)-(AP50*AQ57)</f>
        <v>-70.787706887447669</v>
      </c>
      <c r="AN57" s="17">
        <f>AQ51-(AN51*AO57)-(AO51*AP57)-(AP51*AQ57)</f>
        <v>-4.1748631307484931</v>
      </c>
      <c r="AO57" s="17">
        <f>AQ52-(AO52*AP57)-(AP52*AQ57)</f>
        <v>4.1313002813814768</v>
      </c>
      <c r="AP57" s="17">
        <f>AQ53-(AP53*AQ57)</f>
        <v>8.1732363541205899</v>
      </c>
      <c r="AQ57" s="17">
        <f>AQ54</f>
        <v>4.2838433275357186</v>
      </c>
      <c r="AR57" s="18"/>
      <c r="AS57" s="18"/>
      <c r="AT57" s="17">
        <f t="shared" ref="AT57:AZ61" si="87">AT50</f>
        <v>0</v>
      </c>
      <c r="AU57" s="17">
        <f t="shared" si="87"/>
        <v>1</v>
      </c>
      <c r="AV57" s="17">
        <f t="shared" si="87"/>
        <v>-826.00522030954039</v>
      </c>
      <c r="AW57" s="17">
        <f t="shared" si="87"/>
        <v>-84.046982785510608</v>
      </c>
      <c r="AX57" s="17">
        <f t="shared" si="87"/>
        <v>-370.9791187621658</v>
      </c>
      <c r="AY57" s="17">
        <f t="shared" si="87"/>
        <v>13.703312410666289</v>
      </c>
      <c r="AZ57" s="17">
        <f t="shared" si="87"/>
        <v>57.050532906596992</v>
      </c>
      <c r="BA57" s="17"/>
    </row>
    <row r="58" spans="1:53" x14ac:dyDescent="0.3">
      <c r="A58" s="14">
        <v>0.86</v>
      </c>
      <c r="B58" s="14">
        <v>588</v>
      </c>
      <c r="C58" s="14">
        <v>294</v>
      </c>
      <c r="D58" s="14">
        <v>147</v>
      </c>
      <c r="E58" s="14">
        <v>7</v>
      </c>
      <c r="F58" s="16">
        <v>30.89</v>
      </c>
      <c r="G58" s="12">
        <f t="shared" si="33"/>
        <v>0.73959999999999992</v>
      </c>
      <c r="H58" s="12">
        <f t="shared" si="33"/>
        <v>345744</v>
      </c>
      <c r="I58" s="12">
        <f t="shared" si="33"/>
        <v>86436</v>
      </c>
      <c r="J58" s="12">
        <f t="shared" si="33"/>
        <v>21609</v>
      </c>
      <c r="K58" s="12">
        <f t="shared" si="33"/>
        <v>49</v>
      </c>
      <c r="L58" s="12">
        <f t="shared" si="33"/>
        <v>954.19209999999998</v>
      </c>
      <c r="M58" s="12">
        <f t="shared" si="1"/>
        <v>505.68</v>
      </c>
      <c r="N58" s="12">
        <f t="shared" si="12"/>
        <v>252.84</v>
      </c>
      <c r="O58" s="15">
        <f t="shared" si="13"/>
        <v>126.42</v>
      </c>
      <c r="P58" s="12">
        <f t="shared" si="2"/>
        <v>6.02</v>
      </c>
      <c r="Q58" s="12">
        <f t="shared" si="14"/>
        <v>172872</v>
      </c>
      <c r="R58" s="12">
        <f t="shared" si="3"/>
        <v>86436</v>
      </c>
      <c r="S58" s="12">
        <f t="shared" si="4"/>
        <v>4116</v>
      </c>
      <c r="T58" s="12">
        <f t="shared" si="15"/>
        <v>43218</v>
      </c>
      <c r="U58" s="12">
        <f t="shared" si="16"/>
        <v>2058</v>
      </c>
      <c r="V58" s="12">
        <f t="shared" si="5"/>
        <v>1029</v>
      </c>
      <c r="W58" s="15">
        <f t="shared" si="17"/>
        <v>26.5654</v>
      </c>
      <c r="X58" s="12">
        <f t="shared" si="6"/>
        <v>18163.32</v>
      </c>
      <c r="Y58" s="12">
        <f t="shared" si="18"/>
        <v>9081.66</v>
      </c>
      <c r="Z58" s="12">
        <f t="shared" si="7"/>
        <v>4540.83</v>
      </c>
      <c r="AA58" s="12">
        <f t="shared" si="8"/>
        <v>216.23000000000002</v>
      </c>
      <c r="AB58" s="12">
        <f t="shared" si="9"/>
        <v>31.592790772254673</v>
      </c>
      <c r="AC58" s="15">
        <f t="shared" si="10"/>
        <v>-0.7027907722546729</v>
      </c>
      <c r="AD58" s="15">
        <f t="shared" si="59"/>
        <v>6.3022395833332894</v>
      </c>
      <c r="AE58" s="15">
        <f t="shared" si="19"/>
        <v>0.49391486956631953</v>
      </c>
      <c r="AF58" s="15">
        <f t="shared" si="19"/>
        <v>39.718223765732951</v>
      </c>
      <c r="AG58" s="15">
        <f t="shared" si="20"/>
        <v>-2.2751400849940852E-2</v>
      </c>
      <c r="AH58" s="15">
        <f t="shared" si="21"/>
        <v>2.2751400849940852E-2</v>
      </c>
      <c r="AI58" s="15">
        <f t="shared" si="22"/>
        <v>2.275140084994085</v>
      </c>
      <c r="AJ58" s="7"/>
      <c r="AK58" s="18"/>
      <c r="AL58" s="18"/>
      <c r="AM58" s="18"/>
      <c r="AN58" s="18"/>
      <c r="AO58" s="18"/>
      <c r="AP58" s="18"/>
      <c r="AQ58" s="18"/>
      <c r="AR58" s="18"/>
      <c r="AS58" s="18"/>
      <c r="AT58" s="17">
        <f t="shared" si="87"/>
        <v>0</v>
      </c>
      <c r="AU58" s="17">
        <f t="shared" si="87"/>
        <v>0</v>
      </c>
      <c r="AV58" s="17">
        <f t="shared" si="87"/>
        <v>1</v>
      </c>
      <c r="AW58" s="17">
        <f t="shared" si="87"/>
        <v>-0.20354620511908028</v>
      </c>
      <c r="AX58" s="17">
        <f t="shared" si="87"/>
        <v>0.60177310254870653</v>
      </c>
      <c r="AY58" s="17">
        <f t="shared" si="87"/>
        <v>-4.5725511929462281E-2</v>
      </c>
      <c r="AZ58" s="17">
        <f t="shared" si="87"/>
        <v>-0.29322075572756007</v>
      </c>
      <c r="BA58" s="17"/>
    </row>
    <row r="59" spans="1:53" x14ac:dyDescent="0.3">
      <c r="A59" s="14">
        <v>0.86</v>
      </c>
      <c r="B59" s="14">
        <v>588</v>
      </c>
      <c r="C59" s="14">
        <v>294</v>
      </c>
      <c r="D59" s="14">
        <v>147</v>
      </c>
      <c r="E59" s="14">
        <v>7</v>
      </c>
      <c r="F59" s="16">
        <v>25.6</v>
      </c>
      <c r="G59" s="12">
        <f t="shared" si="33"/>
        <v>0.73959999999999992</v>
      </c>
      <c r="H59" s="12">
        <f t="shared" si="33"/>
        <v>345744</v>
      </c>
      <c r="I59" s="12">
        <f t="shared" si="33"/>
        <v>86436</v>
      </c>
      <c r="J59" s="12">
        <f t="shared" si="33"/>
        <v>21609</v>
      </c>
      <c r="K59" s="12">
        <f t="shared" si="33"/>
        <v>49</v>
      </c>
      <c r="L59" s="12">
        <f t="shared" si="33"/>
        <v>655.36000000000013</v>
      </c>
      <c r="M59" s="12">
        <f t="shared" si="1"/>
        <v>505.68</v>
      </c>
      <c r="N59" s="12">
        <f t="shared" si="12"/>
        <v>252.84</v>
      </c>
      <c r="O59" s="15">
        <f t="shared" si="13"/>
        <v>126.42</v>
      </c>
      <c r="P59" s="12">
        <f t="shared" si="2"/>
        <v>6.02</v>
      </c>
      <c r="Q59" s="12">
        <f t="shared" si="14"/>
        <v>172872</v>
      </c>
      <c r="R59" s="12">
        <f t="shared" si="3"/>
        <v>86436</v>
      </c>
      <c r="S59" s="12">
        <f t="shared" si="4"/>
        <v>4116</v>
      </c>
      <c r="T59" s="12">
        <f t="shared" si="15"/>
        <v>43218</v>
      </c>
      <c r="U59" s="12">
        <f t="shared" si="16"/>
        <v>2058</v>
      </c>
      <c r="V59" s="12">
        <f t="shared" si="5"/>
        <v>1029</v>
      </c>
      <c r="W59" s="15">
        <f t="shared" si="17"/>
        <v>22.016000000000002</v>
      </c>
      <c r="X59" s="12">
        <f t="shared" si="6"/>
        <v>15052.800000000001</v>
      </c>
      <c r="Y59" s="12">
        <f t="shared" si="18"/>
        <v>7526.4000000000005</v>
      </c>
      <c r="Z59" s="12">
        <f t="shared" si="7"/>
        <v>3763.2000000000003</v>
      </c>
      <c r="AA59" s="12">
        <f t="shared" si="8"/>
        <v>179.20000000000002</v>
      </c>
      <c r="AB59" s="12">
        <f t="shared" si="9"/>
        <v>31.592790772254673</v>
      </c>
      <c r="AC59" s="15">
        <f t="shared" si="10"/>
        <v>-5.992790772254672</v>
      </c>
      <c r="AD59" s="15">
        <f t="shared" si="59"/>
        <v>1.0122395833332902</v>
      </c>
      <c r="AE59" s="15">
        <f t="shared" si="19"/>
        <v>35.913541240020749</v>
      </c>
      <c r="AF59" s="15">
        <f t="shared" si="19"/>
        <v>1.0246289740667529</v>
      </c>
      <c r="AG59" s="15">
        <f t="shared" si="20"/>
        <v>-0.23409338954119813</v>
      </c>
      <c r="AH59" s="15">
        <f t="shared" si="21"/>
        <v>0.23409338954119813</v>
      </c>
      <c r="AI59" s="15">
        <f t="shared" si="22"/>
        <v>23.409338954119814</v>
      </c>
      <c r="AJ59" s="7"/>
      <c r="AK59" s="18"/>
      <c r="AL59" s="18"/>
      <c r="AM59" s="18"/>
      <c r="AN59" s="18"/>
      <c r="AO59" s="18"/>
      <c r="AP59" s="18"/>
      <c r="AQ59" s="18"/>
      <c r="AR59" s="18"/>
      <c r="AS59" s="18"/>
      <c r="AT59" s="17">
        <f t="shared" si="87"/>
        <v>0</v>
      </c>
      <c r="AU59" s="17">
        <f t="shared" si="87"/>
        <v>0</v>
      </c>
      <c r="AV59" s="17">
        <f>AV52</f>
        <v>0</v>
      </c>
      <c r="AW59" s="17">
        <f>AW52/$BA$59</f>
        <v>1</v>
      </c>
      <c r="AX59" s="17">
        <f>AX52/$BA$59</f>
        <v>-0.50000000000022982</v>
      </c>
      <c r="AY59" s="17">
        <f t="shared" ref="AY59:AZ59" si="88">AY52/$BA$59</f>
        <v>1.824414786219521E-2</v>
      </c>
      <c r="AZ59" s="17">
        <f t="shared" si="88"/>
        <v>0.12283717540530416</v>
      </c>
      <c r="BA59" s="17">
        <f>AW52</f>
        <v>1395209.0866404183</v>
      </c>
    </row>
    <row r="60" spans="1:53" x14ac:dyDescent="0.3">
      <c r="A60" s="14">
        <v>0.86</v>
      </c>
      <c r="B60" s="14">
        <v>588</v>
      </c>
      <c r="C60" s="14">
        <v>294</v>
      </c>
      <c r="D60" s="14">
        <v>147</v>
      </c>
      <c r="E60" s="14">
        <v>7</v>
      </c>
      <c r="F60" s="16">
        <v>27.03</v>
      </c>
      <c r="G60" s="12">
        <f t="shared" si="33"/>
        <v>0.73959999999999992</v>
      </c>
      <c r="H60" s="12">
        <f t="shared" si="33"/>
        <v>345744</v>
      </c>
      <c r="I60" s="12">
        <f t="shared" si="33"/>
        <v>86436</v>
      </c>
      <c r="J60" s="12">
        <f t="shared" ref="J60:L123" si="89">POWER(D60,2)</f>
        <v>21609</v>
      </c>
      <c r="K60" s="12">
        <f t="shared" si="89"/>
        <v>49</v>
      </c>
      <c r="L60" s="12">
        <f t="shared" si="89"/>
        <v>730.62090000000001</v>
      </c>
      <c r="M60" s="12">
        <f t="shared" si="1"/>
        <v>505.68</v>
      </c>
      <c r="N60" s="12">
        <f t="shared" si="12"/>
        <v>252.84</v>
      </c>
      <c r="O60" s="15">
        <f t="shared" si="13"/>
        <v>126.42</v>
      </c>
      <c r="P60" s="12">
        <f t="shared" si="2"/>
        <v>6.02</v>
      </c>
      <c r="Q60" s="12">
        <f t="shared" si="14"/>
        <v>172872</v>
      </c>
      <c r="R60" s="12">
        <f t="shared" si="3"/>
        <v>86436</v>
      </c>
      <c r="S60" s="12">
        <f t="shared" si="4"/>
        <v>4116</v>
      </c>
      <c r="T60" s="12">
        <f t="shared" si="15"/>
        <v>43218</v>
      </c>
      <c r="U60" s="12">
        <f t="shared" si="16"/>
        <v>2058</v>
      </c>
      <c r="V60" s="12">
        <f t="shared" si="5"/>
        <v>1029</v>
      </c>
      <c r="W60" s="15">
        <f t="shared" si="17"/>
        <v>23.245799999999999</v>
      </c>
      <c r="X60" s="12">
        <f t="shared" si="6"/>
        <v>15893.640000000001</v>
      </c>
      <c r="Y60" s="12">
        <f t="shared" si="18"/>
        <v>7946.8200000000006</v>
      </c>
      <c r="Z60" s="12">
        <f t="shared" si="7"/>
        <v>3973.4100000000003</v>
      </c>
      <c r="AA60" s="12">
        <f t="shared" si="8"/>
        <v>189.21</v>
      </c>
      <c r="AB60" s="12">
        <f t="shared" si="9"/>
        <v>31.592790772254673</v>
      </c>
      <c r="AC60" s="15">
        <f t="shared" si="10"/>
        <v>-4.5627907722546723</v>
      </c>
      <c r="AD60" s="15">
        <f t="shared" si="59"/>
        <v>2.4422395833332899</v>
      </c>
      <c r="AE60" s="15">
        <f t="shared" si="19"/>
        <v>20.81905963137239</v>
      </c>
      <c r="AF60" s="15">
        <f t="shared" si="19"/>
        <v>5.9645341823999614</v>
      </c>
      <c r="AG60" s="15">
        <f t="shared" si="20"/>
        <v>-0.16880469005751655</v>
      </c>
      <c r="AH60" s="15">
        <f t="shared" si="21"/>
        <v>0.16880469005751655</v>
      </c>
      <c r="AI60" s="15">
        <f t="shared" si="22"/>
        <v>16.880469005751657</v>
      </c>
      <c r="AJ60" s="7"/>
      <c r="AK60" s="18"/>
      <c r="AL60" s="18"/>
      <c r="AM60" s="18"/>
      <c r="AN60" s="18"/>
      <c r="AO60" s="18"/>
      <c r="AP60" s="18"/>
      <c r="AQ60" s="18"/>
      <c r="AR60" s="18"/>
      <c r="AS60" s="18"/>
      <c r="AT60" s="17">
        <f t="shared" si="87"/>
        <v>0</v>
      </c>
      <c r="AU60" s="17">
        <f t="shared" si="87"/>
        <v>0</v>
      </c>
      <c r="AV60" s="17">
        <f t="shared" si="87"/>
        <v>0</v>
      </c>
      <c r="AW60" s="17">
        <f t="shared" si="87"/>
        <v>-697604.54332053661</v>
      </c>
      <c r="AX60" s="17">
        <f>AX53</f>
        <v>348802.27166041743</v>
      </c>
      <c r="AY60" s="17">
        <f t="shared" si="87"/>
        <v>-12727.200437703919</v>
      </c>
      <c r="AZ60" s="17">
        <f t="shared" si="87"/>
        <v>-85691.771651602234</v>
      </c>
      <c r="BA60" s="17"/>
    </row>
    <row r="61" spans="1:53" x14ac:dyDescent="0.3">
      <c r="A61" s="14">
        <v>0.86</v>
      </c>
      <c r="B61" s="14">
        <v>588</v>
      </c>
      <c r="C61" s="14">
        <v>294</v>
      </c>
      <c r="D61" s="14">
        <v>147</v>
      </c>
      <c r="E61" s="14">
        <v>7</v>
      </c>
      <c r="F61" s="16">
        <v>31.73</v>
      </c>
      <c r="G61" s="12">
        <f t="shared" ref="G61:L124" si="90">POWER(A61,2)</f>
        <v>0.73959999999999992</v>
      </c>
      <c r="H61" s="12">
        <f t="shared" si="90"/>
        <v>345744</v>
      </c>
      <c r="I61" s="12">
        <f t="shared" si="90"/>
        <v>86436</v>
      </c>
      <c r="J61" s="12">
        <f t="shared" si="89"/>
        <v>21609</v>
      </c>
      <c r="K61" s="12">
        <f t="shared" si="89"/>
        <v>49</v>
      </c>
      <c r="L61" s="12">
        <f t="shared" si="89"/>
        <v>1006.7929</v>
      </c>
      <c r="M61" s="12">
        <f t="shared" si="1"/>
        <v>505.68</v>
      </c>
      <c r="N61" s="12">
        <f t="shared" si="12"/>
        <v>252.84</v>
      </c>
      <c r="O61" s="15">
        <f t="shared" si="13"/>
        <v>126.42</v>
      </c>
      <c r="P61" s="12">
        <f t="shared" si="2"/>
        <v>6.02</v>
      </c>
      <c r="Q61" s="12">
        <f t="shared" si="14"/>
        <v>172872</v>
      </c>
      <c r="R61" s="12">
        <f t="shared" si="3"/>
        <v>86436</v>
      </c>
      <c r="S61" s="12">
        <f t="shared" si="4"/>
        <v>4116</v>
      </c>
      <c r="T61" s="12">
        <f t="shared" si="15"/>
        <v>43218</v>
      </c>
      <c r="U61" s="12">
        <f t="shared" si="16"/>
        <v>2058</v>
      </c>
      <c r="V61" s="12">
        <f t="shared" si="5"/>
        <v>1029</v>
      </c>
      <c r="W61" s="15">
        <f t="shared" si="17"/>
        <v>27.287800000000001</v>
      </c>
      <c r="X61" s="12">
        <f t="shared" si="6"/>
        <v>18657.240000000002</v>
      </c>
      <c r="Y61" s="12">
        <f t="shared" si="18"/>
        <v>9328.6200000000008</v>
      </c>
      <c r="Z61" s="12">
        <f t="shared" si="7"/>
        <v>4664.3100000000004</v>
      </c>
      <c r="AA61" s="12">
        <f t="shared" si="8"/>
        <v>222.11</v>
      </c>
      <c r="AB61" s="12">
        <f t="shared" si="9"/>
        <v>31.592790772254673</v>
      </c>
      <c r="AC61" s="15">
        <f t="shared" si="10"/>
        <v>0.13720922774532696</v>
      </c>
      <c r="AD61" s="15">
        <f t="shared" si="59"/>
        <v>7.1422395833332892</v>
      </c>
      <c r="AE61" s="15">
        <f t="shared" si="19"/>
        <v>1.8826372178469001E-2</v>
      </c>
      <c r="AF61" s="15">
        <f t="shared" si="19"/>
        <v>51.01158626573288</v>
      </c>
      <c r="AG61" s="15">
        <f t="shared" si="20"/>
        <v>4.3242744325662453E-3</v>
      </c>
      <c r="AH61" s="15">
        <f t="shared" si="21"/>
        <v>4.3242744325662453E-3</v>
      </c>
      <c r="AI61" s="15">
        <f t="shared" si="22"/>
        <v>0.43242744325662452</v>
      </c>
      <c r="AJ61" s="7"/>
      <c r="AK61" s="18"/>
      <c r="AL61" s="18"/>
      <c r="AM61" s="18"/>
      <c r="AN61" s="18"/>
      <c r="AO61" s="18"/>
      <c r="AP61" s="18"/>
      <c r="AQ61" s="18"/>
      <c r="AR61" s="18"/>
      <c r="AS61" s="18"/>
      <c r="AT61" s="17">
        <f>AT54</f>
        <v>0</v>
      </c>
      <c r="AU61" s="17">
        <f t="shared" si="87"/>
        <v>0</v>
      </c>
      <c r="AV61" s="17">
        <f t="shared" si="87"/>
        <v>0</v>
      </c>
      <c r="AW61" s="17">
        <f t="shared" si="87"/>
        <v>25454.400875345807</v>
      </c>
      <c r="AX61" s="17">
        <f t="shared" si="87"/>
        <v>-12727.200437702719</v>
      </c>
      <c r="AY61" s="17">
        <f t="shared" si="87"/>
        <v>539.76524420640044</v>
      </c>
      <c r="AZ61" s="17">
        <f t="shared" si="87"/>
        <v>3449.6259349224783</v>
      </c>
      <c r="BA61" s="17"/>
    </row>
    <row r="62" spans="1:53" x14ac:dyDescent="0.3">
      <c r="A62" s="14">
        <v>0.82</v>
      </c>
      <c r="B62" s="14">
        <v>612.5</v>
      </c>
      <c r="C62" s="14">
        <v>318.5</v>
      </c>
      <c r="D62" s="14">
        <v>147</v>
      </c>
      <c r="E62" s="14">
        <v>7</v>
      </c>
      <c r="F62" s="16">
        <v>27.31</v>
      </c>
      <c r="G62" s="12">
        <f t="shared" si="90"/>
        <v>0.67239999999999989</v>
      </c>
      <c r="H62" s="12">
        <f t="shared" si="90"/>
        <v>375156.25</v>
      </c>
      <c r="I62" s="12">
        <f t="shared" si="90"/>
        <v>101442.25</v>
      </c>
      <c r="J62" s="12">
        <f t="shared" si="89"/>
        <v>21609</v>
      </c>
      <c r="K62" s="12">
        <f t="shared" si="89"/>
        <v>49</v>
      </c>
      <c r="L62" s="12">
        <f t="shared" si="89"/>
        <v>745.83609999999987</v>
      </c>
      <c r="M62" s="12">
        <f t="shared" si="1"/>
        <v>502.24999999999994</v>
      </c>
      <c r="N62" s="12">
        <f t="shared" si="12"/>
        <v>261.16999999999996</v>
      </c>
      <c r="O62" s="15">
        <f t="shared" si="13"/>
        <v>120.53999999999999</v>
      </c>
      <c r="P62" s="12">
        <f t="shared" si="2"/>
        <v>5.7399999999999993</v>
      </c>
      <c r="Q62" s="12">
        <f t="shared" si="14"/>
        <v>195081.25</v>
      </c>
      <c r="R62" s="12">
        <f t="shared" si="3"/>
        <v>90037.5</v>
      </c>
      <c r="S62" s="12">
        <f t="shared" si="4"/>
        <v>4287.5</v>
      </c>
      <c r="T62" s="12">
        <f t="shared" si="15"/>
        <v>46819.5</v>
      </c>
      <c r="U62" s="12">
        <f t="shared" si="16"/>
        <v>2229.5</v>
      </c>
      <c r="V62" s="12">
        <f t="shared" si="5"/>
        <v>1029</v>
      </c>
      <c r="W62" s="15">
        <f t="shared" si="17"/>
        <v>22.394199999999998</v>
      </c>
      <c r="X62" s="12">
        <f t="shared" si="6"/>
        <v>16727.375</v>
      </c>
      <c r="Y62" s="12">
        <f t="shared" si="18"/>
        <v>8698.2349999999988</v>
      </c>
      <c r="Z62" s="12">
        <f t="shared" si="7"/>
        <v>4014.5699999999997</v>
      </c>
      <c r="AA62" s="12">
        <f t="shared" si="8"/>
        <v>191.17</v>
      </c>
      <c r="AB62" s="12">
        <f t="shared" si="9"/>
        <v>33.357009238260687</v>
      </c>
      <c r="AC62" s="15">
        <f t="shared" si="10"/>
        <v>-6.0470092382606886</v>
      </c>
      <c r="AD62" s="15">
        <f t="shared" si="59"/>
        <v>2.7222395833332875</v>
      </c>
      <c r="AE62" s="15">
        <f t="shared" si="19"/>
        <v>36.566320727610112</v>
      </c>
      <c r="AF62" s="15">
        <f t="shared" si="19"/>
        <v>7.4105883490665905</v>
      </c>
      <c r="AG62" s="15">
        <f t="shared" si="20"/>
        <v>-0.22142106328307173</v>
      </c>
      <c r="AH62" s="15">
        <f t="shared" si="21"/>
        <v>0.22142106328307173</v>
      </c>
      <c r="AI62" s="15">
        <f t="shared" si="22"/>
        <v>22.142106328307172</v>
      </c>
      <c r="AJ62" s="7"/>
      <c r="AK62" s="18"/>
      <c r="AL62" s="18"/>
      <c r="AM62" s="18"/>
      <c r="AN62" s="18"/>
      <c r="AO62" s="18"/>
      <c r="AP62" s="18"/>
      <c r="AQ62" s="18"/>
      <c r="AR62" s="18"/>
      <c r="AS62" s="18"/>
      <c r="AT62" s="17"/>
      <c r="AU62" s="17"/>
      <c r="AV62" s="17"/>
      <c r="AW62" s="17"/>
      <c r="AX62" s="17"/>
      <c r="AY62" s="17"/>
      <c r="AZ62" s="17"/>
      <c r="BA62" s="17"/>
    </row>
    <row r="63" spans="1:53" x14ac:dyDescent="0.3">
      <c r="A63" s="14">
        <v>0.82</v>
      </c>
      <c r="B63" s="14">
        <v>612.5</v>
      </c>
      <c r="C63" s="14">
        <v>318.5</v>
      </c>
      <c r="D63" s="14">
        <v>147</v>
      </c>
      <c r="E63" s="14">
        <v>7</v>
      </c>
      <c r="F63" s="16">
        <v>24.91</v>
      </c>
      <c r="G63" s="12">
        <f t="shared" si="90"/>
        <v>0.67239999999999989</v>
      </c>
      <c r="H63" s="12">
        <f t="shared" si="90"/>
        <v>375156.25</v>
      </c>
      <c r="I63" s="12">
        <f t="shared" si="90"/>
        <v>101442.25</v>
      </c>
      <c r="J63" s="12">
        <f t="shared" si="89"/>
        <v>21609</v>
      </c>
      <c r="K63" s="12">
        <f t="shared" si="89"/>
        <v>49</v>
      </c>
      <c r="L63" s="12">
        <f t="shared" si="89"/>
        <v>620.50810000000001</v>
      </c>
      <c r="M63" s="12">
        <f t="shared" si="1"/>
        <v>502.24999999999994</v>
      </c>
      <c r="N63" s="12">
        <f t="shared" si="12"/>
        <v>261.16999999999996</v>
      </c>
      <c r="O63" s="15">
        <f t="shared" si="13"/>
        <v>120.53999999999999</v>
      </c>
      <c r="P63" s="12">
        <f t="shared" si="2"/>
        <v>5.7399999999999993</v>
      </c>
      <c r="Q63" s="12">
        <f t="shared" si="14"/>
        <v>195081.25</v>
      </c>
      <c r="R63" s="12">
        <f t="shared" si="3"/>
        <v>90037.5</v>
      </c>
      <c r="S63" s="12">
        <f t="shared" si="4"/>
        <v>4287.5</v>
      </c>
      <c r="T63" s="12">
        <f t="shared" si="15"/>
        <v>46819.5</v>
      </c>
      <c r="U63" s="12">
        <f t="shared" si="16"/>
        <v>2229.5</v>
      </c>
      <c r="V63" s="12">
        <f t="shared" si="5"/>
        <v>1029</v>
      </c>
      <c r="W63" s="15">
        <f t="shared" si="17"/>
        <v>20.426199999999998</v>
      </c>
      <c r="X63" s="12">
        <f t="shared" si="6"/>
        <v>15257.375</v>
      </c>
      <c r="Y63" s="12">
        <f t="shared" si="18"/>
        <v>7933.835</v>
      </c>
      <c r="Z63" s="12">
        <f t="shared" si="7"/>
        <v>3661.77</v>
      </c>
      <c r="AA63" s="12">
        <f t="shared" si="8"/>
        <v>174.37</v>
      </c>
      <c r="AB63" s="12">
        <f t="shared" si="9"/>
        <v>33.357009238260687</v>
      </c>
      <c r="AC63" s="15">
        <f t="shared" si="10"/>
        <v>-8.4470092382606872</v>
      </c>
      <c r="AD63" s="15">
        <f t="shared" si="59"/>
        <v>0.32223958333328895</v>
      </c>
      <c r="AE63" s="15">
        <f t="shared" si="19"/>
        <v>71.35196507126139</v>
      </c>
      <c r="AF63" s="15">
        <f t="shared" si="19"/>
        <v>0.10383834906681168</v>
      </c>
      <c r="AG63" s="15">
        <f t="shared" si="20"/>
        <v>-0.33910113361142863</v>
      </c>
      <c r="AH63" s="15">
        <f t="shared" si="21"/>
        <v>0.33910113361142863</v>
      </c>
      <c r="AI63" s="15">
        <f t="shared" si="22"/>
        <v>33.910113361142862</v>
      </c>
      <c r="AJ63" s="7"/>
      <c r="AK63" s="18"/>
      <c r="AL63" s="18"/>
      <c r="AM63" s="18"/>
      <c r="AN63" s="18"/>
      <c r="AO63" s="18"/>
      <c r="AP63" s="18"/>
      <c r="AQ63" s="18"/>
      <c r="AR63" s="18"/>
      <c r="AS63" s="18"/>
      <c r="AT63" s="17">
        <f>AT56</f>
        <v>1</v>
      </c>
      <c r="AU63" s="17">
        <f t="shared" ref="AU63:AZ63" si="91">AU56</f>
        <v>0.76416666666666766</v>
      </c>
      <c r="AV63" s="17">
        <f t="shared" si="91"/>
        <v>671.70833333333337</v>
      </c>
      <c r="AW63" s="17">
        <f t="shared" si="91"/>
        <v>318.5</v>
      </c>
      <c r="AX63" s="17">
        <f t="shared" si="91"/>
        <v>176.60416666666666</v>
      </c>
      <c r="AY63" s="17">
        <f t="shared" si="91"/>
        <v>5.25</v>
      </c>
      <c r="AZ63" s="17">
        <f t="shared" si="91"/>
        <v>24.587760416666711</v>
      </c>
      <c r="BA63" s="17"/>
    </row>
    <row r="64" spans="1:53" x14ac:dyDescent="0.3">
      <c r="A64" s="14">
        <v>0.82</v>
      </c>
      <c r="B64" s="14">
        <v>612.5</v>
      </c>
      <c r="C64" s="14">
        <v>318.5</v>
      </c>
      <c r="D64" s="14">
        <v>147</v>
      </c>
      <c r="E64" s="14">
        <v>7</v>
      </c>
      <c r="F64" s="16">
        <v>24.61</v>
      </c>
      <c r="G64" s="12">
        <f t="shared" si="90"/>
        <v>0.67239999999999989</v>
      </c>
      <c r="H64" s="12">
        <f t="shared" si="90"/>
        <v>375156.25</v>
      </c>
      <c r="I64" s="12">
        <f t="shared" si="90"/>
        <v>101442.25</v>
      </c>
      <c r="J64" s="12">
        <f t="shared" si="89"/>
        <v>21609</v>
      </c>
      <c r="K64" s="12">
        <f t="shared" si="89"/>
        <v>49</v>
      </c>
      <c r="L64" s="12">
        <f t="shared" si="89"/>
        <v>605.65210000000002</v>
      </c>
      <c r="M64" s="12">
        <f t="shared" si="1"/>
        <v>502.24999999999994</v>
      </c>
      <c r="N64" s="12">
        <f t="shared" si="12"/>
        <v>261.16999999999996</v>
      </c>
      <c r="O64" s="15">
        <f t="shared" si="13"/>
        <v>120.53999999999999</v>
      </c>
      <c r="P64" s="12">
        <f t="shared" si="2"/>
        <v>5.7399999999999993</v>
      </c>
      <c r="Q64" s="12">
        <f t="shared" si="14"/>
        <v>195081.25</v>
      </c>
      <c r="R64" s="12">
        <f t="shared" si="3"/>
        <v>90037.5</v>
      </c>
      <c r="S64" s="12">
        <f t="shared" si="4"/>
        <v>4287.5</v>
      </c>
      <c r="T64" s="12">
        <f t="shared" si="15"/>
        <v>46819.5</v>
      </c>
      <c r="U64" s="12">
        <f t="shared" si="16"/>
        <v>2229.5</v>
      </c>
      <c r="V64" s="12">
        <f t="shared" si="5"/>
        <v>1029</v>
      </c>
      <c r="W64" s="15">
        <f t="shared" si="17"/>
        <v>20.180199999999999</v>
      </c>
      <c r="X64" s="12">
        <f t="shared" si="6"/>
        <v>15073.625</v>
      </c>
      <c r="Y64" s="12">
        <f t="shared" si="18"/>
        <v>7838.2849999999999</v>
      </c>
      <c r="Z64" s="12">
        <f t="shared" si="7"/>
        <v>3617.67</v>
      </c>
      <c r="AA64" s="12">
        <f t="shared" si="8"/>
        <v>172.26999999999998</v>
      </c>
      <c r="AB64" s="12">
        <f t="shared" si="9"/>
        <v>33.357009238260687</v>
      </c>
      <c r="AC64" s="15">
        <f t="shared" si="10"/>
        <v>-8.7470092382606879</v>
      </c>
      <c r="AD64" s="15">
        <f t="shared" si="59"/>
        <v>2.2239583333288238E-2</v>
      </c>
      <c r="AE64" s="15">
        <f t="shared" si="19"/>
        <v>76.510170614217813</v>
      </c>
      <c r="AF64" s="15">
        <f t="shared" si="19"/>
        <v>4.9459906683827198E-4</v>
      </c>
      <c r="AG64" s="15">
        <f t="shared" si="20"/>
        <v>-0.35542499952298612</v>
      </c>
      <c r="AH64" s="15">
        <f t="shared" si="21"/>
        <v>0.35542499952298612</v>
      </c>
      <c r="AI64" s="15">
        <f t="shared" si="22"/>
        <v>35.542499952298613</v>
      </c>
      <c r="AJ64" s="7"/>
      <c r="AK64" s="18"/>
      <c r="AL64" s="18"/>
      <c r="AM64" s="18"/>
      <c r="AN64" s="18"/>
      <c r="AO64" s="18"/>
      <c r="AP64" s="18"/>
      <c r="AQ64" s="18"/>
      <c r="AR64" s="18"/>
      <c r="AS64" s="18"/>
      <c r="AT64" s="17">
        <f t="shared" ref="AT64:AZ68" si="92">AT57</f>
        <v>0</v>
      </c>
      <c r="AU64" s="17">
        <f t="shared" si="92"/>
        <v>1</v>
      </c>
      <c r="AV64" s="17">
        <f t="shared" si="92"/>
        <v>-826.00522030954039</v>
      </c>
      <c r="AW64" s="17">
        <f t="shared" si="92"/>
        <v>-84.046982785510608</v>
      </c>
      <c r="AX64" s="17">
        <f t="shared" si="92"/>
        <v>-370.9791187621658</v>
      </c>
      <c r="AY64" s="17">
        <f t="shared" si="92"/>
        <v>13.703312410666289</v>
      </c>
      <c r="AZ64" s="17">
        <f t="shared" si="92"/>
        <v>57.050532906596992</v>
      </c>
      <c r="BA64" s="17"/>
    </row>
    <row r="65" spans="1:53" x14ac:dyDescent="0.3">
      <c r="A65" s="14">
        <v>0.82</v>
      </c>
      <c r="B65" s="14">
        <v>612.5</v>
      </c>
      <c r="C65" s="14">
        <v>318.5</v>
      </c>
      <c r="D65" s="14">
        <v>147</v>
      </c>
      <c r="E65" s="14">
        <v>7</v>
      </c>
      <c r="F65" s="16">
        <v>28.51</v>
      </c>
      <c r="G65" s="12">
        <f t="shared" si="90"/>
        <v>0.67239999999999989</v>
      </c>
      <c r="H65" s="12">
        <f t="shared" si="90"/>
        <v>375156.25</v>
      </c>
      <c r="I65" s="12">
        <f t="shared" si="90"/>
        <v>101442.25</v>
      </c>
      <c r="J65" s="12">
        <f t="shared" si="89"/>
        <v>21609</v>
      </c>
      <c r="K65" s="12">
        <f t="shared" si="89"/>
        <v>49</v>
      </c>
      <c r="L65" s="12">
        <f t="shared" si="89"/>
        <v>812.82010000000014</v>
      </c>
      <c r="M65" s="12">
        <f t="shared" si="1"/>
        <v>502.24999999999994</v>
      </c>
      <c r="N65" s="12">
        <f t="shared" si="12"/>
        <v>261.16999999999996</v>
      </c>
      <c r="O65" s="15">
        <f t="shared" si="13"/>
        <v>120.53999999999999</v>
      </c>
      <c r="P65" s="12">
        <f t="shared" si="2"/>
        <v>5.7399999999999993</v>
      </c>
      <c r="Q65" s="12">
        <f t="shared" si="14"/>
        <v>195081.25</v>
      </c>
      <c r="R65" s="12">
        <f t="shared" si="3"/>
        <v>90037.5</v>
      </c>
      <c r="S65" s="12">
        <f t="shared" si="4"/>
        <v>4287.5</v>
      </c>
      <c r="T65" s="12">
        <f t="shared" si="15"/>
        <v>46819.5</v>
      </c>
      <c r="U65" s="12">
        <f t="shared" si="16"/>
        <v>2229.5</v>
      </c>
      <c r="V65" s="12">
        <f t="shared" si="5"/>
        <v>1029</v>
      </c>
      <c r="W65" s="15">
        <f t="shared" si="17"/>
        <v>23.3782</v>
      </c>
      <c r="X65" s="12">
        <f t="shared" si="6"/>
        <v>17462.375</v>
      </c>
      <c r="Y65" s="12">
        <f t="shared" si="18"/>
        <v>9080.4350000000013</v>
      </c>
      <c r="Z65" s="12">
        <f t="shared" si="7"/>
        <v>4190.97</v>
      </c>
      <c r="AA65" s="12">
        <f t="shared" si="8"/>
        <v>199.57000000000002</v>
      </c>
      <c r="AB65" s="12">
        <f t="shared" si="9"/>
        <v>33.357009238260687</v>
      </c>
      <c r="AC65" s="15">
        <f t="shared" si="10"/>
        <v>-4.8470092382606857</v>
      </c>
      <c r="AD65" s="15">
        <f t="shared" si="59"/>
        <v>3.9222395833332904</v>
      </c>
      <c r="AE65" s="15">
        <f t="shared" si="19"/>
        <v>23.493498555784434</v>
      </c>
      <c r="AF65" s="15">
        <f t="shared" si="19"/>
        <v>15.383963349066503</v>
      </c>
      <c r="AG65" s="15">
        <f t="shared" si="20"/>
        <v>-0.1700108466594418</v>
      </c>
      <c r="AH65" s="15">
        <f t="shared" si="21"/>
        <v>0.1700108466594418</v>
      </c>
      <c r="AI65" s="15">
        <f t="shared" si="22"/>
        <v>17.00108466594418</v>
      </c>
      <c r="AJ65" s="7"/>
      <c r="AK65" s="18"/>
      <c r="AL65" s="18"/>
      <c r="AM65" s="18"/>
      <c r="AN65" s="18"/>
      <c r="AO65" s="18"/>
      <c r="AP65" s="18"/>
      <c r="AQ65" s="18"/>
      <c r="AR65" s="18"/>
      <c r="AS65" s="18"/>
      <c r="AT65" s="17">
        <f t="shared" si="92"/>
        <v>0</v>
      </c>
      <c r="AU65" s="17">
        <f t="shared" si="92"/>
        <v>0</v>
      </c>
      <c r="AV65" s="17">
        <f t="shared" si="92"/>
        <v>1</v>
      </c>
      <c r="AW65" s="17">
        <f t="shared" si="92"/>
        <v>-0.20354620511908028</v>
      </c>
      <c r="AX65" s="17">
        <f t="shared" si="92"/>
        <v>0.60177310254870653</v>
      </c>
      <c r="AY65" s="17">
        <f t="shared" si="92"/>
        <v>-4.5725511929462281E-2</v>
      </c>
      <c r="AZ65" s="17">
        <f t="shared" si="92"/>
        <v>-0.29322075572756007</v>
      </c>
      <c r="BA65" s="17"/>
    </row>
    <row r="66" spans="1:53" x14ac:dyDescent="0.3">
      <c r="A66" s="14">
        <v>0.79</v>
      </c>
      <c r="B66" s="14">
        <v>637</v>
      </c>
      <c r="C66" s="14">
        <v>343</v>
      </c>
      <c r="D66" s="14">
        <v>147</v>
      </c>
      <c r="E66" s="14">
        <v>7</v>
      </c>
      <c r="F66" s="16">
        <v>41.68</v>
      </c>
      <c r="G66" s="12">
        <f t="shared" si="90"/>
        <v>0.6241000000000001</v>
      </c>
      <c r="H66" s="12">
        <f t="shared" si="90"/>
        <v>405769</v>
      </c>
      <c r="I66" s="12">
        <f t="shared" si="90"/>
        <v>117649</v>
      </c>
      <c r="J66" s="12">
        <f t="shared" si="89"/>
        <v>21609</v>
      </c>
      <c r="K66" s="12">
        <f t="shared" si="89"/>
        <v>49</v>
      </c>
      <c r="L66" s="12">
        <f t="shared" si="89"/>
        <v>1737.2223999999999</v>
      </c>
      <c r="M66" s="12">
        <f t="shared" ref="M66:M129" si="93">A66*B66</f>
        <v>503.23</v>
      </c>
      <c r="N66" s="12">
        <f t="shared" si="12"/>
        <v>270.97000000000003</v>
      </c>
      <c r="O66" s="15">
        <f t="shared" si="13"/>
        <v>116.13000000000001</v>
      </c>
      <c r="P66" s="12">
        <f t="shared" ref="P66:P129" si="94">A66*E66</f>
        <v>5.53</v>
      </c>
      <c r="Q66" s="12">
        <f t="shared" si="14"/>
        <v>218491</v>
      </c>
      <c r="R66" s="12">
        <f t="shared" ref="R66:R129" si="95">B66*D66</f>
        <v>93639</v>
      </c>
      <c r="S66" s="12">
        <f t="shared" ref="S66:S129" si="96">B66*E66</f>
        <v>4459</v>
      </c>
      <c r="T66" s="12">
        <f t="shared" si="15"/>
        <v>50421</v>
      </c>
      <c r="U66" s="12">
        <f t="shared" si="16"/>
        <v>2401</v>
      </c>
      <c r="V66" s="12">
        <f t="shared" ref="V66:V129" si="97">D66*E66</f>
        <v>1029</v>
      </c>
      <c r="W66" s="15">
        <f t="shared" si="17"/>
        <v>32.927199999999999</v>
      </c>
      <c r="X66" s="12">
        <f t="shared" ref="X66:X129" si="98">B66*F66</f>
        <v>26550.16</v>
      </c>
      <c r="Y66" s="12">
        <f t="shared" si="18"/>
        <v>14296.24</v>
      </c>
      <c r="Z66" s="12">
        <f t="shared" ref="Z66:Z129" si="99">D66*F66</f>
        <v>6126.96</v>
      </c>
      <c r="AA66" s="12">
        <f t="shared" ref="AA66:AA129" si="100">E66*F66</f>
        <v>291.76</v>
      </c>
      <c r="AB66" s="12">
        <f t="shared" ref="AB66:AB129" si="101">$AL$57+($AM$57*A66)+($AN$57*B66)+($AO$57*C66)+($AP$57*D66)+($AQ$57*E66)</f>
        <v>34.413350635392206</v>
      </c>
      <c r="AC66" s="15">
        <f t="shared" ref="AC66:AC129" si="102">F66-AB66</f>
        <v>7.2666493646077939</v>
      </c>
      <c r="AD66" s="15">
        <f t="shared" si="59"/>
        <v>17.092239583333289</v>
      </c>
      <c r="AE66" s="15">
        <f t="shared" si="19"/>
        <v>52.804192988154853</v>
      </c>
      <c r="AF66" s="15">
        <f t="shared" si="19"/>
        <v>292.14465397406531</v>
      </c>
      <c r="AG66" s="15">
        <f t="shared" si="20"/>
        <v>0.17434379473627146</v>
      </c>
      <c r="AH66" s="15">
        <f t="shared" si="21"/>
        <v>0.17434379473627146</v>
      </c>
      <c r="AI66" s="15">
        <f t="shared" si="22"/>
        <v>17.434379473627146</v>
      </c>
      <c r="AJ66" s="7"/>
      <c r="AK66" s="18"/>
      <c r="AL66" s="18"/>
      <c r="AM66" s="18"/>
      <c r="AN66" s="18"/>
      <c r="AO66" s="18"/>
      <c r="AP66" s="18"/>
      <c r="AQ66" s="18"/>
      <c r="AR66" s="18"/>
      <c r="AS66" s="18"/>
      <c r="AT66" s="17">
        <f t="shared" si="92"/>
        <v>0</v>
      </c>
      <c r="AU66" s="17">
        <f t="shared" si="92"/>
        <v>0</v>
      </c>
      <c r="AV66" s="17">
        <f t="shared" si="92"/>
        <v>0</v>
      </c>
      <c r="AW66" s="17">
        <f t="shared" si="92"/>
        <v>1</v>
      </c>
      <c r="AX66" s="17">
        <f t="shared" si="92"/>
        <v>-0.50000000000022982</v>
      </c>
      <c r="AY66" s="17">
        <f t="shared" si="92"/>
        <v>1.824414786219521E-2</v>
      </c>
      <c r="AZ66" s="17">
        <f t="shared" si="92"/>
        <v>0.12283717540530416</v>
      </c>
      <c r="BA66" s="17"/>
    </row>
    <row r="67" spans="1:53" x14ac:dyDescent="0.3">
      <c r="A67" s="14">
        <v>0.79</v>
      </c>
      <c r="B67" s="14">
        <v>637</v>
      </c>
      <c r="C67" s="14">
        <v>343</v>
      </c>
      <c r="D67" s="14">
        <v>147</v>
      </c>
      <c r="E67" s="14">
        <v>7</v>
      </c>
      <c r="F67" s="16">
        <v>35.28</v>
      </c>
      <c r="G67" s="12">
        <f t="shared" si="90"/>
        <v>0.6241000000000001</v>
      </c>
      <c r="H67" s="12">
        <f t="shared" si="90"/>
        <v>405769</v>
      </c>
      <c r="I67" s="12">
        <f t="shared" si="90"/>
        <v>117649</v>
      </c>
      <c r="J67" s="12">
        <f t="shared" si="89"/>
        <v>21609</v>
      </c>
      <c r="K67" s="12">
        <f t="shared" si="89"/>
        <v>49</v>
      </c>
      <c r="L67" s="12">
        <f t="shared" si="89"/>
        <v>1244.6784</v>
      </c>
      <c r="M67" s="12">
        <f t="shared" si="93"/>
        <v>503.23</v>
      </c>
      <c r="N67" s="12">
        <f t="shared" ref="N67:N130" si="103">A67*C67</f>
        <v>270.97000000000003</v>
      </c>
      <c r="O67" s="15">
        <f t="shared" ref="O67:O130" si="104">A67*D67</f>
        <v>116.13000000000001</v>
      </c>
      <c r="P67" s="12">
        <f t="shared" si="94"/>
        <v>5.53</v>
      </c>
      <c r="Q67" s="12">
        <f t="shared" ref="Q67:Q130" si="105">B67*C67</f>
        <v>218491</v>
      </c>
      <c r="R67" s="12">
        <f t="shared" si="95"/>
        <v>93639</v>
      </c>
      <c r="S67" s="12">
        <f t="shared" si="96"/>
        <v>4459</v>
      </c>
      <c r="T67" s="12">
        <f t="shared" ref="T67:T130" si="106">C67*D67</f>
        <v>50421</v>
      </c>
      <c r="U67" s="12">
        <f t="shared" ref="U67:U130" si="107">C67*E67</f>
        <v>2401</v>
      </c>
      <c r="V67" s="12">
        <f t="shared" si="97"/>
        <v>1029</v>
      </c>
      <c r="W67" s="15">
        <f t="shared" ref="W67:W130" si="108">A67*F67</f>
        <v>27.871200000000002</v>
      </c>
      <c r="X67" s="12">
        <f t="shared" si="98"/>
        <v>22473.360000000001</v>
      </c>
      <c r="Y67" s="12">
        <f t="shared" ref="Y67:Y130" si="109">C67*F67</f>
        <v>12101.04</v>
      </c>
      <c r="Z67" s="12">
        <f t="shared" si="99"/>
        <v>5186.16</v>
      </c>
      <c r="AA67" s="12">
        <f t="shared" si="100"/>
        <v>246.96</v>
      </c>
      <c r="AB67" s="12">
        <f t="shared" si="101"/>
        <v>34.413350635392206</v>
      </c>
      <c r="AC67" s="15">
        <f t="shared" si="102"/>
        <v>0.86664936460779529</v>
      </c>
      <c r="AD67" s="15">
        <f t="shared" ref="AD67:AD130" si="110">F67-$BM$4</f>
        <v>10.69223958333329</v>
      </c>
      <c r="AE67" s="15">
        <f t="shared" ref="AE67:AF130" si="111">POWER(AC67,2)</f>
        <v>0.75108112117509529</v>
      </c>
      <c r="AF67" s="15">
        <f t="shared" si="111"/>
        <v>114.32398730739925</v>
      </c>
      <c r="AG67" s="15">
        <f t="shared" ref="AG67:AG130" si="112">AC67/F67</f>
        <v>2.4564891287069027E-2</v>
      </c>
      <c r="AH67" s="15">
        <f t="shared" ref="AH67:AH130" si="113">ABS(AG67)</f>
        <v>2.4564891287069027E-2</v>
      </c>
      <c r="AI67" s="15">
        <f t="shared" ref="AI67:AI130" si="114">AH67*100</f>
        <v>2.4564891287069028</v>
      </c>
      <c r="AJ67" s="7"/>
      <c r="AK67" s="18"/>
      <c r="AL67" s="18"/>
      <c r="AM67" s="18"/>
      <c r="AN67" s="18"/>
      <c r="AO67" s="18"/>
      <c r="AP67" s="18"/>
      <c r="AQ67" s="18"/>
      <c r="AR67" s="18"/>
      <c r="AS67" s="18"/>
      <c r="AT67" s="17">
        <f t="shared" si="92"/>
        <v>0</v>
      </c>
      <c r="AU67" s="17">
        <f t="shared" si="92"/>
        <v>0</v>
      </c>
      <c r="AV67" s="17">
        <f t="shared" si="92"/>
        <v>0</v>
      </c>
      <c r="AW67" s="17">
        <f>AW60-($BA$67*AW59)</f>
        <v>0</v>
      </c>
      <c r="AX67" s="17">
        <f>AX60-($BA$67*AX66)</f>
        <v>-1.1175870895385742E-8</v>
      </c>
      <c r="AY67" s="17">
        <f t="shared" ref="AY67:AZ67" si="115">AY60-($BA$67*AY66)</f>
        <v>-2.4885594029910862E-8</v>
      </c>
      <c r="AZ67" s="17">
        <f t="shared" si="115"/>
        <v>-2.0037987269461155E-7</v>
      </c>
      <c r="BA67" s="17">
        <f>AW60/$AW$59</f>
        <v>-697604.54332053661</v>
      </c>
    </row>
    <row r="68" spans="1:53" x14ac:dyDescent="0.3">
      <c r="A68" s="14">
        <v>0.79</v>
      </c>
      <c r="B68" s="14">
        <v>637</v>
      </c>
      <c r="C68" s="14">
        <v>343</v>
      </c>
      <c r="D68" s="14">
        <v>147</v>
      </c>
      <c r="E68" s="14">
        <v>7</v>
      </c>
      <c r="F68" s="16">
        <v>34.43</v>
      </c>
      <c r="G68" s="12">
        <f t="shared" si="90"/>
        <v>0.6241000000000001</v>
      </c>
      <c r="H68" s="12">
        <f t="shared" si="90"/>
        <v>405769</v>
      </c>
      <c r="I68" s="12">
        <f t="shared" si="90"/>
        <v>117649</v>
      </c>
      <c r="J68" s="12">
        <f t="shared" si="89"/>
        <v>21609</v>
      </c>
      <c r="K68" s="12">
        <f t="shared" si="89"/>
        <v>49</v>
      </c>
      <c r="L68" s="12">
        <f t="shared" si="89"/>
        <v>1185.4249</v>
      </c>
      <c r="M68" s="12">
        <f t="shared" si="93"/>
        <v>503.23</v>
      </c>
      <c r="N68" s="12">
        <f t="shared" si="103"/>
        <v>270.97000000000003</v>
      </c>
      <c r="O68" s="15">
        <f t="shared" si="104"/>
        <v>116.13000000000001</v>
      </c>
      <c r="P68" s="12">
        <f t="shared" si="94"/>
        <v>5.53</v>
      </c>
      <c r="Q68" s="12">
        <f t="shared" si="105"/>
        <v>218491</v>
      </c>
      <c r="R68" s="12">
        <f t="shared" si="95"/>
        <v>93639</v>
      </c>
      <c r="S68" s="12">
        <f t="shared" si="96"/>
        <v>4459</v>
      </c>
      <c r="T68" s="12">
        <f t="shared" si="106"/>
        <v>50421</v>
      </c>
      <c r="U68" s="12">
        <f t="shared" si="107"/>
        <v>2401</v>
      </c>
      <c r="V68" s="12">
        <f t="shared" si="97"/>
        <v>1029</v>
      </c>
      <c r="W68" s="15">
        <f t="shared" si="108"/>
        <v>27.1997</v>
      </c>
      <c r="X68" s="12">
        <f t="shared" si="98"/>
        <v>21931.91</v>
      </c>
      <c r="Y68" s="12">
        <f t="shared" si="109"/>
        <v>11809.49</v>
      </c>
      <c r="Z68" s="12">
        <f t="shared" si="99"/>
        <v>5061.21</v>
      </c>
      <c r="AA68" s="12">
        <f t="shared" si="100"/>
        <v>241.01</v>
      </c>
      <c r="AB68" s="12">
        <f t="shared" si="101"/>
        <v>34.413350635392206</v>
      </c>
      <c r="AC68" s="15">
        <f t="shared" si="102"/>
        <v>1.6649364607793871E-2</v>
      </c>
      <c r="AD68" s="15">
        <f t="shared" si="110"/>
        <v>9.8422395833332885</v>
      </c>
      <c r="AE68" s="15">
        <f t="shared" si="111"/>
        <v>2.7720134184325913E-4</v>
      </c>
      <c r="AF68" s="15">
        <f t="shared" si="111"/>
        <v>96.869680015732627</v>
      </c>
      <c r="AG68" s="15">
        <f t="shared" si="112"/>
        <v>4.8357143792604912E-4</v>
      </c>
      <c r="AH68" s="15">
        <f t="shared" si="113"/>
        <v>4.8357143792604912E-4</v>
      </c>
      <c r="AI68" s="15">
        <f t="shared" si="114"/>
        <v>4.8357143792604911E-2</v>
      </c>
      <c r="AJ68" s="7"/>
      <c r="AK68" s="18"/>
      <c r="AL68" s="18"/>
      <c r="AM68" s="18"/>
      <c r="AN68" s="18"/>
      <c r="AO68" s="18"/>
      <c r="AP68" s="18"/>
      <c r="AQ68" s="18"/>
      <c r="AR68" s="18"/>
      <c r="AS68" s="18"/>
      <c r="AT68" s="17">
        <f t="shared" si="92"/>
        <v>0</v>
      </c>
      <c r="AU68" s="17">
        <f t="shared" si="92"/>
        <v>0</v>
      </c>
      <c r="AV68" s="17">
        <f t="shared" si="92"/>
        <v>0</v>
      </c>
      <c r="AW68" s="17">
        <f>AW61-($BA$68*AW59)</f>
        <v>0</v>
      </c>
      <c r="AX68" s="17">
        <f>AX61-($BA$68*AX66)</f>
        <v>-2.3965185391716659E-8</v>
      </c>
      <c r="AY68" s="17">
        <f t="shared" ref="AY68:AZ68" si="116">AY61-($BA$68*AY66)</f>
        <v>75.371390893000353</v>
      </c>
      <c r="AZ68" s="17">
        <f t="shared" si="116"/>
        <v>322.87922976069785</v>
      </c>
      <c r="BA68" s="17">
        <f>AW61/$AW$59</f>
        <v>25454.400875345807</v>
      </c>
    </row>
    <row r="69" spans="1:53" x14ac:dyDescent="0.3">
      <c r="A69" s="14">
        <v>0.79</v>
      </c>
      <c r="B69" s="14">
        <v>637</v>
      </c>
      <c r="C69" s="14">
        <v>343</v>
      </c>
      <c r="D69" s="14">
        <v>147</v>
      </c>
      <c r="E69" s="14">
        <v>7</v>
      </c>
      <c r="F69" s="16">
        <v>43.33</v>
      </c>
      <c r="G69" s="12">
        <f t="shared" si="90"/>
        <v>0.6241000000000001</v>
      </c>
      <c r="H69" s="12">
        <f t="shared" si="90"/>
        <v>405769</v>
      </c>
      <c r="I69" s="12">
        <f t="shared" si="90"/>
        <v>117649</v>
      </c>
      <c r="J69" s="12">
        <f t="shared" si="89"/>
        <v>21609</v>
      </c>
      <c r="K69" s="12">
        <f t="shared" si="89"/>
        <v>49</v>
      </c>
      <c r="L69" s="12">
        <f t="shared" si="89"/>
        <v>1877.4888999999998</v>
      </c>
      <c r="M69" s="12">
        <f t="shared" si="93"/>
        <v>503.23</v>
      </c>
      <c r="N69" s="12">
        <f t="shared" si="103"/>
        <v>270.97000000000003</v>
      </c>
      <c r="O69" s="15">
        <f t="shared" si="104"/>
        <v>116.13000000000001</v>
      </c>
      <c r="P69" s="12">
        <f t="shared" si="94"/>
        <v>5.53</v>
      </c>
      <c r="Q69" s="12">
        <f t="shared" si="105"/>
        <v>218491</v>
      </c>
      <c r="R69" s="12">
        <f t="shared" si="95"/>
        <v>93639</v>
      </c>
      <c r="S69" s="12">
        <f t="shared" si="96"/>
        <v>4459</v>
      </c>
      <c r="T69" s="12">
        <f t="shared" si="106"/>
        <v>50421</v>
      </c>
      <c r="U69" s="12">
        <f t="shared" si="107"/>
        <v>2401</v>
      </c>
      <c r="V69" s="12">
        <f t="shared" si="97"/>
        <v>1029</v>
      </c>
      <c r="W69" s="15">
        <f t="shared" si="108"/>
        <v>34.230699999999999</v>
      </c>
      <c r="X69" s="12">
        <f t="shared" si="98"/>
        <v>27601.21</v>
      </c>
      <c r="Y69" s="12">
        <f t="shared" si="109"/>
        <v>14862.189999999999</v>
      </c>
      <c r="Z69" s="12">
        <f t="shared" si="99"/>
        <v>6369.5099999999993</v>
      </c>
      <c r="AA69" s="12">
        <f t="shared" si="100"/>
        <v>303.31</v>
      </c>
      <c r="AB69" s="12">
        <f t="shared" si="101"/>
        <v>34.413350635392206</v>
      </c>
      <c r="AC69" s="15">
        <f t="shared" si="102"/>
        <v>8.9166493646077924</v>
      </c>
      <c r="AD69" s="15">
        <f t="shared" si="110"/>
        <v>18.742239583333287</v>
      </c>
      <c r="AE69" s="15">
        <f t="shared" si="111"/>
        <v>79.506635891360546</v>
      </c>
      <c r="AF69" s="15">
        <f t="shared" si="111"/>
        <v>351.27154459906512</v>
      </c>
      <c r="AG69" s="15">
        <f t="shared" si="112"/>
        <v>0.20578466108026294</v>
      </c>
      <c r="AH69" s="15">
        <f t="shared" si="113"/>
        <v>0.20578466108026294</v>
      </c>
      <c r="AI69" s="15">
        <f t="shared" si="114"/>
        <v>20.578466108026294</v>
      </c>
      <c r="AJ69" s="7"/>
      <c r="AK69" s="18"/>
      <c r="AL69" s="18"/>
      <c r="AM69" s="18"/>
      <c r="AN69" s="18"/>
      <c r="AO69" s="18"/>
      <c r="AP69" s="18"/>
      <c r="AQ69" s="18"/>
      <c r="AR69" s="18"/>
      <c r="AS69" s="18"/>
      <c r="AT69" s="17"/>
      <c r="AU69" s="17"/>
      <c r="AV69" s="17"/>
      <c r="AW69" s="17"/>
      <c r="AX69" s="17"/>
      <c r="AY69" s="17"/>
      <c r="AZ69" s="17"/>
      <c r="BA69" s="17"/>
    </row>
    <row r="70" spans="1:53" x14ac:dyDescent="0.3">
      <c r="A70" s="14">
        <v>0.76</v>
      </c>
      <c r="B70" s="14">
        <v>661.5</v>
      </c>
      <c r="C70" s="14">
        <v>416.5</v>
      </c>
      <c r="D70" s="14">
        <v>122.5</v>
      </c>
      <c r="E70" s="14">
        <v>7</v>
      </c>
      <c r="F70" s="16">
        <v>33.869999999999997</v>
      </c>
      <c r="G70" s="12">
        <f t="shared" si="90"/>
        <v>0.5776</v>
      </c>
      <c r="H70" s="12">
        <f t="shared" si="90"/>
        <v>437582.25</v>
      </c>
      <c r="I70" s="12">
        <f t="shared" si="90"/>
        <v>173472.25</v>
      </c>
      <c r="J70" s="12">
        <f t="shared" si="89"/>
        <v>15006.25</v>
      </c>
      <c r="K70" s="12">
        <f t="shared" si="89"/>
        <v>49</v>
      </c>
      <c r="L70" s="12">
        <f t="shared" si="89"/>
        <v>1147.1768999999999</v>
      </c>
      <c r="M70" s="12">
        <f t="shared" si="93"/>
        <v>502.74</v>
      </c>
      <c r="N70" s="12">
        <f t="shared" si="103"/>
        <v>316.54000000000002</v>
      </c>
      <c r="O70" s="15">
        <f t="shared" si="104"/>
        <v>93.1</v>
      </c>
      <c r="P70" s="12">
        <f t="shared" si="94"/>
        <v>5.32</v>
      </c>
      <c r="Q70" s="12">
        <f t="shared" si="105"/>
        <v>275514.75</v>
      </c>
      <c r="R70" s="12">
        <f t="shared" si="95"/>
        <v>81033.75</v>
      </c>
      <c r="S70" s="12">
        <f t="shared" si="96"/>
        <v>4630.5</v>
      </c>
      <c r="T70" s="12">
        <f t="shared" si="106"/>
        <v>51021.25</v>
      </c>
      <c r="U70" s="12">
        <f t="shared" si="107"/>
        <v>2915.5</v>
      </c>
      <c r="V70" s="12">
        <f t="shared" si="97"/>
        <v>857.5</v>
      </c>
      <c r="W70" s="15">
        <f t="shared" si="108"/>
        <v>25.741199999999999</v>
      </c>
      <c r="X70" s="12">
        <f t="shared" si="98"/>
        <v>22405.004999999997</v>
      </c>
      <c r="Y70" s="12">
        <f t="shared" si="109"/>
        <v>14106.855</v>
      </c>
      <c r="Z70" s="12">
        <f t="shared" si="99"/>
        <v>4149.0749999999998</v>
      </c>
      <c r="AA70" s="12">
        <f t="shared" si="100"/>
        <v>237.08999999999997</v>
      </c>
      <c r="AB70" s="12">
        <f t="shared" si="101"/>
        <v>37.659115144261207</v>
      </c>
      <c r="AC70" s="15">
        <f t="shared" si="102"/>
        <v>-3.7891151442612099</v>
      </c>
      <c r="AD70" s="15">
        <f t="shared" si="110"/>
        <v>9.2822395833332862</v>
      </c>
      <c r="AE70" s="15">
        <f t="shared" si="111"/>
        <v>14.357393576469649</v>
      </c>
      <c r="AF70" s="15">
        <f t="shared" si="111"/>
        <v>86.159971682399302</v>
      </c>
      <c r="AG70" s="15">
        <f t="shared" si="112"/>
        <v>-0.11187231013466815</v>
      </c>
      <c r="AH70" s="15">
        <f t="shared" si="113"/>
        <v>0.11187231013466815</v>
      </c>
      <c r="AI70" s="15">
        <f t="shared" si="114"/>
        <v>11.187231013466816</v>
      </c>
      <c r="AJ70" s="7"/>
      <c r="AK70" s="18"/>
      <c r="AL70" s="18"/>
      <c r="AM70" s="18"/>
      <c r="AN70" s="18"/>
      <c r="AO70" s="18"/>
      <c r="AP70" s="18"/>
      <c r="AQ70" s="18"/>
      <c r="AR70" s="18"/>
      <c r="AS70" s="18"/>
      <c r="AT70" s="17">
        <f>AT63</f>
        <v>1</v>
      </c>
      <c r="AU70" s="17">
        <f t="shared" ref="AU70:AZ70" si="117">AU63</f>
        <v>0.76416666666666766</v>
      </c>
      <c r="AV70" s="17">
        <f t="shared" si="117"/>
        <v>671.70833333333337</v>
      </c>
      <c r="AW70" s="17">
        <f t="shared" si="117"/>
        <v>318.5</v>
      </c>
      <c r="AX70" s="17">
        <f t="shared" si="117"/>
        <v>176.60416666666666</v>
      </c>
      <c r="AY70" s="17">
        <f t="shared" si="117"/>
        <v>5.25</v>
      </c>
      <c r="AZ70" s="17">
        <f t="shared" si="117"/>
        <v>24.587760416666711</v>
      </c>
      <c r="BA70" s="17"/>
    </row>
    <row r="71" spans="1:53" x14ac:dyDescent="0.3">
      <c r="A71" s="14">
        <v>0.76</v>
      </c>
      <c r="B71" s="14">
        <v>661.5</v>
      </c>
      <c r="C71" s="14">
        <v>416.5</v>
      </c>
      <c r="D71" s="14">
        <v>122.5</v>
      </c>
      <c r="E71" s="14">
        <v>7</v>
      </c>
      <c r="F71" s="16">
        <v>34.07</v>
      </c>
      <c r="G71" s="12">
        <f t="shared" si="90"/>
        <v>0.5776</v>
      </c>
      <c r="H71" s="12">
        <f t="shared" si="90"/>
        <v>437582.25</v>
      </c>
      <c r="I71" s="12">
        <f t="shared" si="90"/>
        <v>173472.25</v>
      </c>
      <c r="J71" s="12">
        <f t="shared" si="89"/>
        <v>15006.25</v>
      </c>
      <c r="K71" s="12">
        <f t="shared" si="89"/>
        <v>49</v>
      </c>
      <c r="L71" s="12">
        <f t="shared" si="89"/>
        <v>1160.7649000000001</v>
      </c>
      <c r="M71" s="12">
        <f t="shared" si="93"/>
        <v>502.74</v>
      </c>
      <c r="N71" s="12">
        <f t="shared" si="103"/>
        <v>316.54000000000002</v>
      </c>
      <c r="O71" s="15">
        <f t="shared" si="104"/>
        <v>93.1</v>
      </c>
      <c r="P71" s="12">
        <f t="shared" si="94"/>
        <v>5.32</v>
      </c>
      <c r="Q71" s="12">
        <f t="shared" si="105"/>
        <v>275514.75</v>
      </c>
      <c r="R71" s="12">
        <f t="shared" si="95"/>
        <v>81033.75</v>
      </c>
      <c r="S71" s="12">
        <f t="shared" si="96"/>
        <v>4630.5</v>
      </c>
      <c r="T71" s="12">
        <f t="shared" si="106"/>
        <v>51021.25</v>
      </c>
      <c r="U71" s="12">
        <f t="shared" si="107"/>
        <v>2915.5</v>
      </c>
      <c r="V71" s="12">
        <f t="shared" si="97"/>
        <v>857.5</v>
      </c>
      <c r="W71" s="15">
        <f t="shared" si="108"/>
        <v>25.8932</v>
      </c>
      <c r="X71" s="12">
        <f t="shared" si="98"/>
        <v>22537.305</v>
      </c>
      <c r="Y71" s="12">
        <f t="shared" si="109"/>
        <v>14190.155000000001</v>
      </c>
      <c r="Z71" s="12">
        <f t="shared" si="99"/>
        <v>4173.5749999999998</v>
      </c>
      <c r="AA71" s="12">
        <f t="shared" si="100"/>
        <v>238.49</v>
      </c>
      <c r="AB71" s="12">
        <f t="shared" si="101"/>
        <v>37.659115144261207</v>
      </c>
      <c r="AC71" s="15">
        <f t="shared" si="102"/>
        <v>-3.589115144261207</v>
      </c>
      <c r="AD71" s="15">
        <f t="shared" si="110"/>
        <v>9.4822395833332891</v>
      </c>
      <c r="AE71" s="15">
        <f t="shared" si="111"/>
        <v>12.881747518765145</v>
      </c>
      <c r="AF71" s="15">
        <f t="shared" si="111"/>
        <v>89.912867515732671</v>
      </c>
      <c r="AG71" s="15">
        <f t="shared" si="112"/>
        <v>-0.10534532269624911</v>
      </c>
      <c r="AH71" s="15">
        <f t="shared" si="113"/>
        <v>0.10534532269624911</v>
      </c>
      <c r="AI71" s="15">
        <f t="shared" si="114"/>
        <v>10.534532269624911</v>
      </c>
      <c r="AJ71" s="7"/>
      <c r="AK71" s="18"/>
      <c r="AL71" s="18"/>
      <c r="AM71" s="18"/>
      <c r="AN71" s="18"/>
      <c r="AO71" s="18"/>
      <c r="AP71" s="18"/>
      <c r="AQ71" s="18"/>
      <c r="AR71" s="18"/>
      <c r="AS71" s="18"/>
      <c r="AT71" s="17">
        <f t="shared" ref="AT71:AZ75" si="118">AT64</f>
        <v>0</v>
      </c>
      <c r="AU71" s="17">
        <f t="shared" si="118"/>
        <v>1</v>
      </c>
      <c r="AV71" s="17">
        <f t="shared" si="118"/>
        <v>-826.00522030954039</v>
      </c>
      <c r="AW71" s="17">
        <f t="shared" si="118"/>
        <v>-84.046982785510608</v>
      </c>
      <c r="AX71" s="17">
        <f t="shared" si="118"/>
        <v>-370.9791187621658</v>
      </c>
      <c r="AY71" s="17">
        <f t="shared" si="118"/>
        <v>13.703312410666289</v>
      </c>
      <c r="AZ71" s="17">
        <f t="shared" si="118"/>
        <v>57.050532906596992</v>
      </c>
      <c r="BA71" s="17"/>
    </row>
    <row r="72" spans="1:53" x14ac:dyDescent="0.3">
      <c r="A72" s="14">
        <v>0.76</v>
      </c>
      <c r="B72" s="14">
        <v>661.5</v>
      </c>
      <c r="C72" s="14">
        <v>416.5</v>
      </c>
      <c r="D72" s="14">
        <v>122.5</v>
      </c>
      <c r="E72" s="14">
        <v>7</v>
      </c>
      <c r="F72" s="16">
        <v>34.14</v>
      </c>
      <c r="G72" s="12">
        <f t="shared" si="90"/>
        <v>0.5776</v>
      </c>
      <c r="H72" s="12">
        <f t="shared" si="90"/>
        <v>437582.25</v>
      </c>
      <c r="I72" s="12">
        <f t="shared" si="90"/>
        <v>173472.25</v>
      </c>
      <c r="J72" s="12">
        <f t="shared" si="89"/>
        <v>15006.25</v>
      </c>
      <c r="K72" s="12">
        <f t="shared" si="89"/>
        <v>49</v>
      </c>
      <c r="L72" s="12">
        <f t="shared" si="89"/>
        <v>1165.5396000000001</v>
      </c>
      <c r="M72" s="12">
        <f t="shared" si="93"/>
        <v>502.74</v>
      </c>
      <c r="N72" s="12">
        <f t="shared" si="103"/>
        <v>316.54000000000002</v>
      </c>
      <c r="O72" s="15">
        <f t="shared" si="104"/>
        <v>93.1</v>
      </c>
      <c r="P72" s="12">
        <f t="shared" si="94"/>
        <v>5.32</v>
      </c>
      <c r="Q72" s="12">
        <f t="shared" si="105"/>
        <v>275514.75</v>
      </c>
      <c r="R72" s="12">
        <f t="shared" si="95"/>
        <v>81033.75</v>
      </c>
      <c r="S72" s="12">
        <f t="shared" si="96"/>
        <v>4630.5</v>
      </c>
      <c r="T72" s="12">
        <f t="shared" si="106"/>
        <v>51021.25</v>
      </c>
      <c r="U72" s="12">
        <f t="shared" si="107"/>
        <v>2915.5</v>
      </c>
      <c r="V72" s="12">
        <f t="shared" si="97"/>
        <v>857.5</v>
      </c>
      <c r="W72" s="15">
        <f t="shared" si="108"/>
        <v>25.946400000000001</v>
      </c>
      <c r="X72" s="12">
        <f t="shared" si="98"/>
        <v>22583.61</v>
      </c>
      <c r="Y72" s="12">
        <f t="shared" si="109"/>
        <v>14219.31</v>
      </c>
      <c r="Z72" s="12">
        <f t="shared" si="99"/>
        <v>4182.1499999999996</v>
      </c>
      <c r="AA72" s="12">
        <f t="shared" si="100"/>
        <v>238.98000000000002</v>
      </c>
      <c r="AB72" s="12">
        <f t="shared" si="101"/>
        <v>37.659115144261207</v>
      </c>
      <c r="AC72" s="15">
        <f t="shared" si="102"/>
        <v>-3.5191151442612068</v>
      </c>
      <c r="AD72" s="15">
        <f t="shared" si="110"/>
        <v>9.5522395833332894</v>
      </c>
      <c r="AE72" s="15">
        <f t="shared" si="111"/>
        <v>12.384171398568574</v>
      </c>
      <c r="AF72" s="15">
        <f t="shared" si="111"/>
        <v>91.245281057399339</v>
      </c>
      <c r="AG72" s="15">
        <f t="shared" si="112"/>
        <v>-0.10307894388579984</v>
      </c>
      <c r="AH72" s="15">
        <f t="shared" si="113"/>
        <v>0.10307894388579984</v>
      </c>
      <c r="AI72" s="15">
        <f t="shared" si="114"/>
        <v>10.307894388579983</v>
      </c>
      <c r="AJ72" s="7"/>
      <c r="AK72" s="18"/>
      <c r="AL72" s="18"/>
      <c r="AM72" s="18"/>
      <c r="AN72" s="18"/>
      <c r="AO72" s="18"/>
      <c r="AP72" s="18"/>
      <c r="AQ72" s="18"/>
      <c r="AR72" s="18"/>
      <c r="AS72" s="18"/>
      <c r="AT72" s="17">
        <f t="shared" si="118"/>
        <v>0</v>
      </c>
      <c r="AU72" s="17">
        <f t="shared" si="118"/>
        <v>0</v>
      </c>
      <c r="AV72" s="17">
        <f t="shared" si="118"/>
        <v>1</v>
      </c>
      <c r="AW72" s="17">
        <f t="shared" si="118"/>
        <v>-0.20354620511908028</v>
      </c>
      <c r="AX72" s="17">
        <f t="shared" si="118"/>
        <v>0.60177310254870653</v>
      </c>
      <c r="AY72" s="17">
        <f t="shared" si="118"/>
        <v>-4.5725511929462281E-2</v>
      </c>
      <c r="AZ72" s="17">
        <f t="shared" si="118"/>
        <v>-0.29322075572756007</v>
      </c>
      <c r="BA72" s="17"/>
    </row>
    <row r="73" spans="1:53" x14ac:dyDescent="0.3">
      <c r="A73" s="14">
        <v>0.76</v>
      </c>
      <c r="B73" s="14">
        <v>661.5</v>
      </c>
      <c r="C73" s="14">
        <v>416.5</v>
      </c>
      <c r="D73" s="14">
        <v>122.5</v>
      </c>
      <c r="E73" s="14">
        <v>7</v>
      </c>
      <c r="F73" s="16">
        <v>33.67</v>
      </c>
      <c r="G73" s="12">
        <f t="shared" si="90"/>
        <v>0.5776</v>
      </c>
      <c r="H73" s="12">
        <f t="shared" si="90"/>
        <v>437582.25</v>
      </c>
      <c r="I73" s="12">
        <f t="shared" si="90"/>
        <v>173472.25</v>
      </c>
      <c r="J73" s="12">
        <f t="shared" si="89"/>
        <v>15006.25</v>
      </c>
      <c r="K73" s="12">
        <f t="shared" si="89"/>
        <v>49</v>
      </c>
      <c r="L73" s="12">
        <f t="shared" si="89"/>
        <v>1133.6689000000001</v>
      </c>
      <c r="M73" s="12">
        <f t="shared" si="93"/>
        <v>502.74</v>
      </c>
      <c r="N73" s="12">
        <f t="shared" si="103"/>
        <v>316.54000000000002</v>
      </c>
      <c r="O73" s="15">
        <f t="shared" si="104"/>
        <v>93.1</v>
      </c>
      <c r="P73" s="12">
        <f t="shared" si="94"/>
        <v>5.32</v>
      </c>
      <c r="Q73" s="12">
        <f t="shared" si="105"/>
        <v>275514.75</v>
      </c>
      <c r="R73" s="12">
        <f t="shared" si="95"/>
        <v>81033.75</v>
      </c>
      <c r="S73" s="12">
        <f t="shared" si="96"/>
        <v>4630.5</v>
      </c>
      <c r="T73" s="12">
        <f t="shared" si="106"/>
        <v>51021.25</v>
      </c>
      <c r="U73" s="12">
        <f t="shared" si="107"/>
        <v>2915.5</v>
      </c>
      <c r="V73" s="12">
        <f t="shared" si="97"/>
        <v>857.5</v>
      </c>
      <c r="W73" s="15">
        <f t="shared" si="108"/>
        <v>25.589200000000002</v>
      </c>
      <c r="X73" s="12">
        <f t="shared" si="98"/>
        <v>22272.705000000002</v>
      </c>
      <c r="Y73" s="12">
        <f t="shared" si="109"/>
        <v>14023.555</v>
      </c>
      <c r="Z73" s="12">
        <f t="shared" si="99"/>
        <v>4124.5749999999998</v>
      </c>
      <c r="AA73" s="12">
        <f t="shared" si="100"/>
        <v>235.69</v>
      </c>
      <c r="AB73" s="12">
        <f t="shared" si="101"/>
        <v>37.659115144261207</v>
      </c>
      <c r="AC73" s="15">
        <f t="shared" si="102"/>
        <v>-3.9891151442612056</v>
      </c>
      <c r="AD73" s="15">
        <f t="shared" si="110"/>
        <v>9.0822395833332905</v>
      </c>
      <c r="AE73" s="15">
        <f t="shared" si="111"/>
        <v>15.913039634174099</v>
      </c>
      <c r="AF73" s="15">
        <f t="shared" si="111"/>
        <v>82.487075849066059</v>
      </c>
      <c r="AG73" s="15">
        <f t="shared" si="112"/>
        <v>-0.11847683826139606</v>
      </c>
      <c r="AH73" s="15">
        <f t="shared" si="113"/>
        <v>0.11847683826139606</v>
      </c>
      <c r="AI73" s="15">
        <f t="shared" si="114"/>
        <v>11.847683826139606</v>
      </c>
      <c r="AJ73" s="7"/>
      <c r="AK73" s="18"/>
      <c r="AL73" s="18"/>
      <c r="AM73" s="18"/>
      <c r="AN73" s="18"/>
      <c r="AO73" s="18"/>
      <c r="AP73" s="18"/>
      <c r="AQ73" s="18"/>
      <c r="AR73" s="18"/>
      <c r="AS73" s="18"/>
      <c r="AT73" s="17">
        <f t="shared" si="118"/>
        <v>0</v>
      </c>
      <c r="AU73" s="17">
        <f t="shared" si="118"/>
        <v>0</v>
      </c>
      <c r="AV73" s="17">
        <f t="shared" si="118"/>
        <v>0</v>
      </c>
      <c r="AW73" s="17">
        <f t="shared" si="118"/>
        <v>1</v>
      </c>
      <c r="AX73" s="17">
        <f t="shared" si="118"/>
        <v>-0.50000000000022982</v>
      </c>
      <c r="AY73" s="17">
        <f t="shared" si="118"/>
        <v>1.824414786219521E-2</v>
      </c>
      <c r="AZ73" s="17">
        <f t="shared" si="118"/>
        <v>0.12283717540530416</v>
      </c>
      <c r="BA73" s="17"/>
    </row>
    <row r="74" spans="1:53" x14ac:dyDescent="0.3">
      <c r="A74" s="14">
        <v>0.74</v>
      </c>
      <c r="B74" s="14">
        <v>686</v>
      </c>
      <c r="C74" s="14">
        <v>245</v>
      </c>
      <c r="D74" s="14">
        <v>220.5</v>
      </c>
      <c r="E74" s="14">
        <v>3.5</v>
      </c>
      <c r="F74" s="16">
        <v>13.43</v>
      </c>
      <c r="G74" s="12">
        <f t="shared" si="90"/>
        <v>0.54759999999999998</v>
      </c>
      <c r="H74" s="12">
        <f t="shared" si="90"/>
        <v>470596</v>
      </c>
      <c r="I74" s="12">
        <f t="shared" si="90"/>
        <v>60025</v>
      </c>
      <c r="J74" s="12">
        <f t="shared" si="89"/>
        <v>48620.25</v>
      </c>
      <c r="K74" s="12">
        <f t="shared" si="89"/>
        <v>12.25</v>
      </c>
      <c r="L74" s="12">
        <f t="shared" si="89"/>
        <v>180.36490000000001</v>
      </c>
      <c r="M74" s="12">
        <f t="shared" si="93"/>
        <v>507.64</v>
      </c>
      <c r="N74" s="12">
        <f t="shared" si="103"/>
        <v>181.3</v>
      </c>
      <c r="O74" s="15">
        <f t="shared" si="104"/>
        <v>163.16999999999999</v>
      </c>
      <c r="P74" s="12">
        <f t="shared" si="94"/>
        <v>2.59</v>
      </c>
      <c r="Q74" s="12">
        <f t="shared" si="105"/>
        <v>168070</v>
      </c>
      <c r="R74" s="12">
        <f t="shared" si="95"/>
        <v>151263</v>
      </c>
      <c r="S74" s="12">
        <f t="shared" si="96"/>
        <v>2401</v>
      </c>
      <c r="T74" s="12">
        <f t="shared" si="106"/>
        <v>54022.5</v>
      </c>
      <c r="U74" s="12">
        <f t="shared" si="107"/>
        <v>857.5</v>
      </c>
      <c r="V74" s="12">
        <f t="shared" si="97"/>
        <v>771.75</v>
      </c>
      <c r="W74" s="15">
        <f t="shared" si="108"/>
        <v>9.9382000000000001</v>
      </c>
      <c r="X74" s="12">
        <f t="shared" si="98"/>
        <v>9212.98</v>
      </c>
      <c r="Y74" s="12">
        <f t="shared" si="109"/>
        <v>3290.35</v>
      </c>
      <c r="Z74" s="12">
        <f t="shared" si="99"/>
        <v>2961.3150000000001</v>
      </c>
      <c r="AA74" s="12">
        <f t="shared" si="100"/>
        <v>47.004999999999995</v>
      </c>
      <c r="AB74" s="12">
        <f t="shared" si="101"/>
        <v>14.256435379191352</v>
      </c>
      <c r="AC74" s="15">
        <f t="shared" si="102"/>
        <v>-0.82643537919135213</v>
      </c>
      <c r="AD74" s="15">
        <f t="shared" si="110"/>
        <v>-11.157760416666711</v>
      </c>
      <c r="AE74" s="15">
        <f t="shared" si="111"/>
        <v>0.68299543597915402</v>
      </c>
      <c r="AF74" s="15">
        <f t="shared" si="111"/>
        <v>124.49561751573451</v>
      </c>
      <c r="AG74" s="15">
        <f t="shared" si="112"/>
        <v>-6.1536513714918251E-2</v>
      </c>
      <c r="AH74" s="15">
        <f t="shared" si="113"/>
        <v>6.1536513714918251E-2</v>
      </c>
      <c r="AI74" s="15">
        <f t="shared" si="114"/>
        <v>6.1536513714918248</v>
      </c>
      <c r="AJ74" s="7"/>
      <c r="AK74" s="18"/>
      <c r="AL74" s="18"/>
      <c r="AM74" s="18"/>
      <c r="AN74" s="18"/>
      <c r="AO74" s="18"/>
      <c r="AP74" s="18"/>
      <c r="AQ74" s="18"/>
      <c r="AR74" s="18"/>
      <c r="AS74" s="18"/>
      <c r="AT74" s="17">
        <f t="shared" si="118"/>
        <v>0</v>
      </c>
      <c r="AU74" s="17">
        <f t="shared" si="118"/>
        <v>0</v>
      </c>
      <c r="AV74" s="17">
        <f t="shared" si="118"/>
        <v>0</v>
      </c>
      <c r="AW74" s="17">
        <f t="shared" si="118"/>
        <v>0</v>
      </c>
      <c r="AX74" s="17">
        <f>AX67/$BA$74</f>
        <v>1</v>
      </c>
      <c r="AY74" s="17">
        <f>AY67/$BA$74</f>
        <v>2.2267252604166665</v>
      </c>
      <c r="AZ74" s="17">
        <f>AZ67/$BA$74</f>
        <v>17.9296875</v>
      </c>
      <c r="BA74" s="17">
        <f>AX67</f>
        <v>-1.1175870895385742E-8</v>
      </c>
    </row>
    <row r="75" spans="1:53" x14ac:dyDescent="0.3">
      <c r="A75" s="14">
        <v>0.74</v>
      </c>
      <c r="B75" s="14">
        <v>686</v>
      </c>
      <c r="C75" s="14">
        <v>245</v>
      </c>
      <c r="D75" s="14">
        <v>220.5</v>
      </c>
      <c r="E75" s="14">
        <v>3.5</v>
      </c>
      <c r="F75" s="16">
        <v>13.71</v>
      </c>
      <c r="G75" s="12">
        <f t="shared" si="90"/>
        <v>0.54759999999999998</v>
      </c>
      <c r="H75" s="12">
        <f t="shared" si="90"/>
        <v>470596</v>
      </c>
      <c r="I75" s="12">
        <f t="shared" si="90"/>
        <v>60025</v>
      </c>
      <c r="J75" s="12">
        <f t="shared" si="89"/>
        <v>48620.25</v>
      </c>
      <c r="K75" s="12">
        <f t="shared" si="89"/>
        <v>12.25</v>
      </c>
      <c r="L75" s="12">
        <f t="shared" si="89"/>
        <v>187.96410000000003</v>
      </c>
      <c r="M75" s="12">
        <f t="shared" si="93"/>
        <v>507.64</v>
      </c>
      <c r="N75" s="12">
        <f t="shared" si="103"/>
        <v>181.3</v>
      </c>
      <c r="O75" s="15">
        <f t="shared" si="104"/>
        <v>163.16999999999999</v>
      </c>
      <c r="P75" s="12">
        <f t="shared" si="94"/>
        <v>2.59</v>
      </c>
      <c r="Q75" s="12">
        <f t="shared" si="105"/>
        <v>168070</v>
      </c>
      <c r="R75" s="12">
        <f t="shared" si="95"/>
        <v>151263</v>
      </c>
      <c r="S75" s="12">
        <f t="shared" si="96"/>
        <v>2401</v>
      </c>
      <c r="T75" s="12">
        <f t="shared" si="106"/>
        <v>54022.5</v>
      </c>
      <c r="U75" s="12">
        <f t="shared" si="107"/>
        <v>857.5</v>
      </c>
      <c r="V75" s="12">
        <f t="shared" si="97"/>
        <v>771.75</v>
      </c>
      <c r="W75" s="15">
        <f t="shared" si="108"/>
        <v>10.1454</v>
      </c>
      <c r="X75" s="12">
        <f t="shared" si="98"/>
        <v>9405.0600000000013</v>
      </c>
      <c r="Y75" s="12">
        <f t="shared" si="109"/>
        <v>3358.9500000000003</v>
      </c>
      <c r="Z75" s="12">
        <f t="shared" si="99"/>
        <v>3023.0550000000003</v>
      </c>
      <c r="AA75" s="12">
        <f t="shared" si="100"/>
        <v>47.984999999999999</v>
      </c>
      <c r="AB75" s="12">
        <f t="shared" si="101"/>
        <v>14.256435379191352</v>
      </c>
      <c r="AC75" s="15">
        <f t="shared" si="102"/>
        <v>-0.54643537919135099</v>
      </c>
      <c r="AD75" s="15">
        <f t="shared" si="110"/>
        <v>-10.87776041666671</v>
      </c>
      <c r="AE75" s="15">
        <f t="shared" si="111"/>
        <v>0.29859162363199554</v>
      </c>
      <c r="AF75" s="15">
        <f t="shared" si="111"/>
        <v>118.32567168240112</v>
      </c>
      <c r="AG75" s="15">
        <f t="shared" si="112"/>
        <v>-3.9856701618625159E-2</v>
      </c>
      <c r="AH75" s="15">
        <f t="shared" si="113"/>
        <v>3.9856701618625159E-2</v>
      </c>
      <c r="AI75" s="15">
        <f t="shared" si="114"/>
        <v>3.9856701618625161</v>
      </c>
      <c r="AJ75" s="7"/>
      <c r="AK75" s="18"/>
      <c r="AL75" s="18"/>
      <c r="AM75" s="18"/>
      <c r="AN75" s="18"/>
      <c r="AO75" s="18"/>
      <c r="AP75" s="18"/>
      <c r="AQ75" s="18"/>
      <c r="AR75" s="18"/>
      <c r="AS75" s="18"/>
      <c r="AT75" s="17">
        <f t="shared" si="118"/>
        <v>0</v>
      </c>
      <c r="AU75" s="17">
        <f t="shared" si="118"/>
        <v>0</v>
      </c>
      <c r="AV75" s="17">
        <f t="shared" si="118"/>
        <v>0</v>
      </c>
      <c r="AW75" s="17">
        <f t="shared" si="118"/>
        <v>0</v>
      </c>
      <c r="AX75" s="17">
        <f t="shared" si="118"/>
        <v>-2.3965185391716659E-8</v>
      </c>
      <c r="AY75" s="17">
        <f t="shared" si="118"/>
        <v>75.371390893000353</v>
      </c>
      <c r="AZ75" s="17">
        <f t="shared" si="118"/>
        <v>322.87922976069785</v>
      </c>
      <c r="BA75" s="17"/>
    </row>
    <row r="76" spans="1:53" x14ac:dyDescent="0.3">
      <c r="A76" s="14">
        <v>0.74</v>
      </c>
      <c r="B76" s="14">
        <v>686</v>
      </c>
      <c r="C76" s="14">
        <v>245</v>
      </c>
      <c r="D76" s="14">
        <v>220.5</v>
      </c>
      <c r="E76" s="14">
        <v>3.5</v>
      </c>
      <c r="F76" s="16">
        <v>13.48</v>
      </c>
      <c r="G76" s="12">
        <f t="shared" si="90"/>
        <v>0.54759999999999998</v>
      </c>
      <c r="H76" s="12">
        <f t="shared" si="90"/>
        <v>470596</v>
      </c>
      <c r="I76" s="12">
        <f t="shared" si="90"/>
        <v>60025</v>
      </c>
      <c r="J76" s="12">
        <f t="shared" si="89"/>
        <v>48620.25</v>
      </c>
      <c r="K76" s="12">
        <f t="shared" si="89"/>
        <v>12.25</v>
      </c>
      <c r="L76" s="12">
        <f t="shared" si="89"/>
        <v>181.71040000000002</v>
      </c>
      <c r="M76" s="12">
        <f t="shared" si="93"/>
        <v>507.64</v>
      </c>
      <c r="N76" s="12">
        <f t="shared" si="103"/>
        <v>181.3</v>
      </c>
      <c r="O76" s="15">
        <f t="shared" si="104"/>
        <v>163.16999999999999</v>
      </c>
      <c r="P76" s="12">
        <f t="shared" si="94"/>
        <v>2.59</v>
      </c>
      <c r="Q76" s="12">
        <f t="shared" si="105"/>
        <v>168070</v>
      </c>
      <c r="R76" s="12">
        <f t="shared" si="95"/>
        <v>151263</v>
      </c>
      <c r="S76" s="12">
        <f t="shared" si="96"/>
        <v>2401</v>
      </c>
      <c r="T76" s="12">
        <f t="shared" si="106"/>
        <v>54022.5</v>
      </c>
      <c r="U76" s="12">
        <f t="shared" si="107"/>
        <v>857.5</v>
      </c>
      <c r="V76" s="12">
        <f t="shared" si="97"/>
        <v>771.75</v>
      </c>
      <c r="W76" s="15">
        <f t="shared" si="108"/>
        <v>9.975200000000001</v>
      </c>
      <c r="X76" s="12">
        <f t="shared" si="98"/>
        <v>9247.2800000000007</v>
      </c>
      <c r="Y76" s="12">
        <f t="shared" si="109"/>
        <v>3302.6</v>
      </c>
      <c r="Z76" s="12">
        <f t="shared" si="99"/>
        <v>2972.34</v>
      </c>
      <c r="AA76" s="12">
        <f t="shared" si="100"/>
        <v>47.18</v>
      </c>
      <c r="AB76" s="12">
        <f t="shared" si="101"/>
        <v>14.256435379191352</v>
      </c>
      <c r="AC76" s="15">
        <f t="shared" si="102"/>
        <v>-0.77643537919135142</v>
      </c>
      <c r="AD76" s="15">
        <f t="shared" si="110"/>
        <v>-11.107760416666711</v>
      </c>
      <c r="AE76" s="15">
        <f t="shared" si="111"/>
        <v>0.60285189806001771</v>
      </c>
      <c r="AF76" s="15">
        <f t="shared" si="111"/>
        <v>123.38234147406781</v>
      </c>
      <c r="AG76" s="15">
        <f t="shared" si="112"/>
        <v>-5.7599063738230816E-2</v>
      </c>
      <c r="AH76" s="15">
        <f t="shared" si="113"/>
        <v>5.7599063738230816E-2</v>
      </c>
      <c r="AI76" s="15">
        <f t="shared" si="114"/>
        <v>5.7599063738230818</v>
      </c>
      <c r="AJ76" s="7"/>
      <c r="AK76" s="18"/>
      <c r="AL76" s="18"/>
      <c r="AM76" s="18"/>
      <c r="AN76" s="18"/>
      <c r="AO76" s="18"/>
      <c r="AP76" s="18"/>
      <c r="AQ76" s="18"/>
      <c r="AR76" s="18"/>
      <c r="AS76" s="18"/>
      <c r="AT76" s="17"/>
      <c r="AU76" s="17"/>
      <c r="AV76" s="17"/>
      <c r="AW76" s="17"/>
      <c r="AX76" s="17"/>
      <c r="AY76" s="17"/>
      <c r="AZ76" s="17"/>
      <c r="BA76" s="17"/>
    </row>
    <row r="77" spans="1:53" x14ac:dyDescent="0.3">
      <c r="A77" s="14">
        <v>0.74</v>
      </c>
      <c r="B77" s="14">
        <v>686</v>
      </c>
      <c r="C77" s="14">
        <v>245</v>
      </c>
      <c r="D77" s="14">
        <v>220.5</v>
      </c>
      <c r="E77" s="14">
        <v>3.5</v>
      </c>
      <c r="F77" s="16">
        <v>13.7</v>
      </c>
      <c r="G77" s="12">
        <f t="shared" si="90"/>
        <v>0.54759999999999998</v>
      </c>
      <c r="H77" s="12">
        <f t="shared" si="90"/>
        <v>470596</v>
      </c>
      <c r="I77" s="12">
        <f t="shared" si="90"/>
        <v>60025</v>
      </c>
      <c r="J77" s="12">
        <f t="shared" si="89"/>
        <v>48620.25</v>
      </c>
      <c r="K77" s="12">
        <f t="shared" si="89"/>
        <v>12.25</v>
      </c>
      <c r="L77" s="12">
        <f t="shared" si="89"/>
        <v>187.68999999999997</v>
      </c>
      <c r="M77" s="12">
        <f t="shared" si="93"/>
        <v>507.64</v>
      </c>
      <c r="N77" s="12">
        <f t="shared" si="103"/>
        <v>181.3</v>
      </c>
      <c r="O77" s="15">
        <f t="shared" si="104"/>
        <v>163.16999999999999</v>
      </c>
      <c r="P77" s="12">
        <f t="shared" si="94"/>
        <v>2.59</v>
      </c>
      <c r="Q77" s="12">
        <f t="shared" si="105"/>
        <v>168070</v>
      </c>
      <c r="R77" s="12">
        <f t="shared" si="95"/>
        <v>151263</v>
      </c>
      <c r="S77" s="12">
        <f t="shared" si="96"/>
        <v>2401</v>
      </c>
      <c r="T77" s="12">
        <f t="shared" si="106"/>
        <v>54022.5</v>
      </c>
      <c r="U77" s="12">
        <f t="shared" si="107"/>
        <v>857.5</v>
      </c>
      <c r="V77" s="12">
        <f t="shared" si="97"/>
        <v>771.75</v>
      </c>
      <c r="W77" s="15">
        <f t="shared" si="108"/>
        <v>10.138</v>
      </c>
      <c r="X77" s="12">
        <f t="shared" si="98"/>
        <v>9398.1999999999989</v>
      </c>
      <c r="Y77" s="12">
        <f t="shared" si="109"/>
        <v>3356.5</v>
      </c>
      <c r="Z77" s="12">
        <f t="shared" si="99"/>
        <v>3020.85</v>
      </c>
      <c r="AA77" s="12">
        <f t="shared" si="100"/>
        <v>47.949999999999996</v>
      </c>
      <c r="AB77" s="12">
        <f t="shared" si="101"/>
        <v>14.256435379191352</v>
      </c>
      <c r="AC77" s="15">
        <f t="shared" si="102"/>
        <v>-0.55643537919135255</v>
      </c>
      <c r="AD77" s="15">
        <f t="shared" si="110"/>
        <v>-10.887760416666712</v>
      </c>
      <c r="AE77" s="15">
        <f t="shared" si="111"/>
        <v>0.30962033121582427</v>
      </c>
      <c r="AF77" s="15">
        <f t="shared" si="111"/>
        <v>118.54332689073449</v>
      </c>
      <c r="AG77" s="15">
        <f t="shared" si="112"/>
        <v>-4.0615721108857854E-2</v>
      </c>
      <c r="AH77" s="15">
        <f t="shared" si="113"/>
        <v>4.0615721108857854E-2</v>
      </c>
      <c r="AI77" s="15">
        <f t="shared" si="114"/>
        <v>4.061572110885785</v>
      </c>
      <c r="AJ77" s="7"/>
      <c r="AK77" s="18"/>
      <c r="AL77" s="18"/>
      <c r="AM77" s="18"/>
      <c r="AN77" s="18"/>
      <c r="AO77" s="18"/>
      <c r="AP77" s="18"/>
      <c r="AQ77" s="18"/>
      <c r="AR77" s="18"/>
      <c r="AS77" s="18"/>
      <c r="AT77" s="17">
        <f>AT70</f>
        <v>1</v>
      </c>
      <c r="AU77" s="17">
        <f t="shared" ref="AU77:AZ77" si="119">AU70</f>
        <v>0.76416666666666766</v>
      </c>
      <c r="AV77" s="17">
        <f t="shared" si="119"/>
        <v>671.70833333333337</v>
      </c>
      <c r="AW77" s="17">
        <f t="shared" si="119"/>
        <v>318.5</v>
      </c>
      <c r="AX77" s="17">
        <f t="shared" si="119"/>
        <v>176.60416666666666</v>
      </c>
      <c r="AY77" s="17">
        <f t="shared" si="119"/>
        <v>5.25</v>
      </c>
      <c r="AZ77" s="17">
        <f t="shared" si="119"/>
        <v>24.587760416666711</v>
      </c>
      <c r="BA77" s="17"/>
    </row>
    <row r="78" spans="1:53" x14ac:dyDescent="0.3">
      <c r="A78" s="14">
        <v>0.71</v>
      </c>
      <c r="B78" s="14">
        <v>710.5</v>
      </c>
      <c r="C78" s="14">
        <v>269.5</v>
      </c>
      <c r="D78" s="14">
        <v>220.5</v>
      </c>
      <c r="E78" s="14">
        <v>3.5</v>
      </c>
      <c r="F78" s="16">
        <v>13.8</v>
      </c>
      <c r="G78" s="12">
        <f t="shared" si="90"/>
        <v>0.50409999999999999</v>
      </c>
      <c r="H78" s="12">
        <f t="shared" si="90"/>
        <v>504810.25</v>
      </c>
      <c r="I78" s="12">
        <f t="shared" si="90"/>
        <v>72630.25</v>
      </c>
      <c r="J78" s="12">
        <f t="shared" si="89"/>
        <v>48620.25</v>
      </c>
      <c r="K78" s="12">
        <f t="shared" si="89"/>
        <v>12.25</v>
      </c>
      <c r="L78" s="12">
        <f t="shared" si="89"/>
        <v>190.44000000000003</v>
      </c>
      <c r="M78" s="12">
        <f t="shared" si="93"/>
        <v>504.45499999999998</v>
      </c>
      <c r="N78" s="12">
        <f t="shared" si="103"/>
        <v>191.345</v>
      </c>
      <c r="O78" s="15">
        <f t="shared" si="104"/>
        <v>156.55499999999998</v>
      </c>
      <c r="P78" s="12">
        <f t="shared" si="94"/>
        <v>2.4849999999999999</v>
      </c>
      <c r="Q78" s="12">
        <f t="shared" si="105"/>
        <v>191479.75</v>
      </c>
      <c r="R78" s="12">
        <f t="shared" si="95"/>
        <v>156665.25</v>
      </c>
      <c r="S78" s="12">
        <f t="shared" si="96"/>
        <v>2486.75</v>
      </c>
      <c r="T78" s="12">
        <f t="shared" si="106"/>
        <v>59424.75</v>
      </c>
      <c r="U78" s="12">
        <f t="shared" si="107"/>
        <v>943.25</v>
      </c>
      <c r="V78" s="12">
        <f t="shared" si="97"/>
        <v>771.75</v>
      </c>
      <c r="W78" s="15">
        <f t="shared" si="108"/>
        <v>9.798</v>
      </c>
      <c r="X78" s="12">
        <f t="shared" si="98"/>
        <v>9804.9</v>
      </c>
      <c r="Y78" s="12">
        <f t="shared" si="109"/>
        <v>3719.1000000000004</v>
      </c>
      <c r="Z78" s="12">
        <f t="shared" si="99"/>
        <v>3042.9</v>
      </c>
      <c r="AA78" s="12">
        <f t="shared" si="100"/>
        <v>48.300000000000004</v>
      </c>
      <c r="AB78" s="12">
        <f t="shared" si="101"/>
        <v>15.312776776323325</v>
      </c>
      <c r="AC78" s="15">
        <f t="shared" si="102"/>
        <v>-1.5127767763233244</v>
      </c>
      <c r="AD78" s="15">
        <f t="shared" si="110"/>
        <v>-10.78776041666671</v>
      </c>
      <c r="AE78" s="15">
        <f t="shared" si="111"/>
        <v>2.2884935749831894</v>
      </c>
      <c r="AF78" s="15">
        <f t="shared" si="111"/>
        <v>116.37577480740111</v>
      </c>
      <c r="AG78" s="15">
        <f t="shared" si="112"/>
        <v>-0.10962150553067568</v>
      </c>
      <c r="AH78" s="15">
        <f t="shared" si="113"/>
        <v>0.10962150553067568</v>
      </c>
      <c r="AI78" s="15">
        <f t="shared" si="114"/>
        <v>10.962150553067568</v>
      </c>
      <c r="AJ78" s="7"/>
      <c r="AK78" s="18"/>
      <c r="AL78" s="18"/>
      <c r="AM78" s="18"/>
      <c r="AN78" s="18"/>
      <c r="AO78" s="18"/>
      <c r="AP78" s="18"/>
      <c r="AQ78" s="18"/>
      <c r="AR78" s="18"/>
      <c r="AS78" s="18"/>
      <c r="AT78" s="17">
        <f t="shared" ref="AT78:AZ82" si="120">AT71</f>
        <v>0</v>
      </c>
      <c r="AU78" s="17">
        <f t="shared" si="120"/>
        <v>1</v>
      </c>
      <c r="AV78" s="17">
        <f t="shared" si="120"/>
        <v>-826.00522030954039</v>
      </c>
      <c r="AW78" s="17">
        <f t="shared" si="120"/>
        <v>-84.046982785510608</v>
      </c>
      <c r="AX78" s="17">
        <f t="shared" si="120"/>
        <v>-370.9791187621658</v>
      </c>
      <c r="AY78" s="17">
        <f t="shared" si="120"/>
        <v>13.703312410666289</v>
      </c>
      <c r="AZ78" s="17">
        <f t="shared" si="120"/>
        <v>57.050532906596992</v>
      </c>
      <c r="BA78" s="17"/>
    </row>
    <row r="79" spans="1:53" x14ac:dyDescent="0.3">
      <c r="A79" s="14">
        <v>0.71</v>
      </c>
      <c r="B79" s="14">
        <v>710.5</v>
      </c>
      <c r="C79" s="14">
        <v>269.5</v>
      </c>
      <c r="D79" s="14">
        <v>220.5</v>
      </c>
      <c r="E79" s="14">
        <v>3.5</v>
      </c>
      <c r="F79" s="16">
        <v>14.28</v>
      </c>
      <c r="G79" s="12">
        <f t="shared" si="90"/>
        <v>0.50409999999999999</v>
      </c>
      <c r="H79" s="12">
        <f t="shared" si="90"/>
        <v>504810.25</v>
      </c>
      <c r="I79" s="12">
        <f t="shared" si="90"/>
        <v>72630.25</v>
      </c>
      <c r="J79" s="12">
        <f t="shared" si="89"/>
        <v>48620.25</v>
      </c>
      <c r="K79" s="12">
        <f t="shared" si="89"/>
        <v>12.25</v>
      </c>
      <c r="L79" s="12">
        <f t="shared" si="89"/>
        <v>203.91839999999999</v>
      </c>
      <c r="M79" s="12">
        <f t="shared" si="93"/>
        <v>504.45499999999998</v>
      </c>
      <c r="N79" s="12">
        <f t="shared" si="103"/>
        <v>191.345</v>
      </c>
      <c r="O79" s="15">
        <f t="shared" si="104"/>
        <v>156.55499999999998</v>
      </c>
      <c r="P79" s="12">
        <f t="shared" si="94"/>
        <v>2.4849999999999999</v>
      </c>
      <c r="Q79" s="12">
        <f t="shared" si="105"/>
        <v>191479.75</v>
      </c>
      <c r="R79" s="12">
        <f t="shared" si="95"/>
        <v>156665.25</v>
      </c>
      <c r="S79" s="12">
        <f t="shared" si="96"/>
        <v>2486.75</v>
      </c>
      <c r="T79" s="12">
        <f t="shared" si="106"/>
        <v>59424.75</v>
      </c>
      <c r="U79" s="12">
        <f t="shared" si="107"/>
        <v>943.25</v>
      </c>
      <c r="V79" s="12">
        <f t="shared" si="97"/>
        <v>771.75</v>
      </c>
      <c r="W79" s="15">
        <f t="shared" si="108"/>
        <v>10.1388</v>
      </c>
      <c r="X79" s="12">
        <f t="shared" si="98"/>
        <v>10145.939999999999</v>
      </c>
      <c r="Y79" s="12">
        <f t="shared" si="109"/>
        <v>3848.46</v>
      </c>
      <c r="Z79" s="12">
        <f t="shared" si="99"/>
        <v>3148.74</v>
      </c>
      <c r="AA79" s="12">
        <f t="shared" si="100"/>
        <v>49.98</v>
      </c>
      <c r="AB79" s="12">
        <f t="shared" si="101"/>
        <v>15.312776776323325</v>
      </c>
      <c r="AC79" s="15">
        <f t="shared" si="102"/>
        <v>-1.0327767763233258</v>
      </c>
      <c r="AD79" s="15">
        <f t="shared" si="110"/>
        <v>-10.307760416666712</v>
      </c>
      <c r="AE79" s="15">
        <f t="shared" si="111"/>
        <v>1.0666278697128009</v>
      </c>
      <c r="AF79" s="15">
        <f t="shared" si="111"/>
        <v>106.2499248074011</v>
      </c>
      <c r="AG79" s="15">
        <f t="shared" si="112"/>
        <v>-7.2323303664098448E-2</v>
      </c>
      <c r="AH79" s="15">
        <f t="shared" si="113"/>
        <v>7.2323303664098448E-2</v>
      </c>
      <c r="AI79" s="15">
        <f t="shared" si="114"/>
        <v>7.2323303664098448</v>
      </c>
      <c r="AJ79" s="7"/>
      <c r="AK79" s="18"/>
      <c r="AL79" s="18"/>
      <c r="AM79" s="18"/>
      <c r="AN79" s="18"/>
      <c r="AO79" s="18"/>
      <c r="AP79" s="18"/>
      <c r="AQ79" s="18"/>
      <c r="AR79" s="18"/>
      <c r="AS79" s="18"/>
      <c r="AT79" s="17">
        <f t="shared" si="120"/>
        <v>0</v>
      </c>
      <c r="AU79" s="17">
        <f t="shared" si="120"/>
        <v>0</v>
      </c>
      <c r="AV79" s="17">
        <f t="shared" si="120"/>
        <v>1</v>
      </c>
      <c r="AW79" s="17">
        <f t="shared" si="120"/>
        <v>-0.20354620511908028</v>
      </c>
      <c r="AX79" s="17">
        <f t="shared" si="120"/>
        <v>0.60177310254870653</v>
      </c>
      <c r="AY79" s="17">
        <f t="shared" si="120"/>
        <v>-4.5725511929462281E-2</v>
      </c>
      <c r="AZ79" s="17">
        <f t="shared" si="120"/>
        <v>-0.29322075572756007</v>
      </c>
      <c r="BA79" s="17"/>
    </row>
    <row r="80" spans="1:53" x14ac:dyDescent="0.3">
      <c r="A80" s="14">
        <v>0.71</v>
      </c>
      <c r="B80" s="14">
        <v>710.5</v>
      </c>
      <c r="C80" s="14">
        <v>269.5</v>
      </c>
      <c r="D80" s="14">
        <v>220.5</v>
      </c>
      <c r="E80" s="14">
        <v>3.5</v>
      </c>
      <c r="F80" s="16">
        <v>13.87</v>
      </c>
      <c r="G80" s="12">
        <f t="shared" si="90"/>
        <v>0.50409999999999999</v>
      </c>
      <c r="H80" s="12">
        <f t="shared" si="90"/>
        <v>504810.25</v>
      </c>
      <c r="I80" s="12">
        <f t="shared" si="90"/>
        <v>72630.25</v>
      </c>
      <c r="J80" s="12">
        <f t="shared" si="89"/>
        <v>48620.25</v>
      </c>
      <c r="K80" s="12">
        <f t="shared" si="89"/>
        <v>12.25</v>
      </c>
      <c r="L80" s="12">
        <f t="shared" si="89"/>
        <v>192.37689999999998</v>
      </c>
      <c r="M80" s="12">
        <f t="shared" si="93"/>
        <v>504.45499999999998</v>
      </c>
      <c r="N80" s="12">
        <f t="shared" si="103"/>
        <v>191.345</v>
      </c>
      <c r="O80" s="15">
        <f t="shared" si="104"/>
        <v>156.55499999999998</v>
      </c>
      <c r="P80" s="12">
        <f t="shared" si="94"/>
        <v>2.4849999999999999</v>
      </c>
      <c r="Q80" s="12">
        <f t="shared" si="105"/>
        <v>191479.75</v>
      </c>
      <c r="R80" s="12">
        <f t="shared" si="95"/>
        <v>156665.25</v>
      </c>
      <c r="S80" s="12">
        <f t="shared" si="96"/>
        <v>2486.75</v>
      </c>
      <c r="T80" s="12">
        <f t="shared" si="106"/>
        <v>59424.75</v>
      </c>
      <c r="U80" s="12">
        <f t="shared" si="107"/>
        <v>943.25</v>
      </c>
      <c r="V80" s="12">
        <f t="shared" si="97"/>
        <v>771.75</v>
      </c>
      <c r="W80" s="15">
        <f t="shared" si="108"/>
        <v>9.8476999999999997</v>
      </c>
      <c r="X80" s="12">
        <f t="shared" si="98"/>
        <v>9854.6350000000002</v>
      </c>
      <c r="Y80" s="12">
        <f t="shared" si="109"/>
        <v>3737.9649999999997</v>
      </c>
      <c r="Z80" s="12">
        <f t="shared" si="99"/>
        <v>3058.335</v>
      </c>
      <c r="AA80" s="12">
        <f t="shared" si="100"/>
        <v>48.544999999999995</v>
      </c>
      <c r="AB80" s="12">
        <f t="shared" si="101"/>
        <v>15.312776776323325</v>
      </c>
      <c r="AC80" s="15">
        <f t="shared" si="102"/>
        <v>-1.4427767763233259</v>
      </c>
      <c r="AD80" s="15">
        <f t="shared" si="110"/>
        <v>-10.717760416666712</v>
      </c>
      <c r="AE80" s="15">
        <f t="shared" si="111"/>
        <v>2.0816048262979283</v>
      </c>
      <c r="AF80" s="15">
        <f t="shared" si="111"/>
        <v>114.87038834906781</v>
      </c>
      <c r="AG80" s="15">
        <f t="shared" si="112"/>
        <v>-0.10402139699519293</v>
      </c>
      <c r="AH80" s="15">
        <f t="shared" si="113"/>
        <v>0.10402139699519293</v>
      </c>
      <c r="AI80" s="15">
        <f t="shared" si="114"/>
        <v>10.402139699519292</v>
      </c>
      <c r="AJ80" s="7"/>
      <c r="AK80" s="18"/>
      <c r="AL80" s="18"/>
      <c r="AM80" s="18"/>
      <c r="AN80" s="18"/>
      <c r="AO80" s="18"/>
      <c r="AP80" s="18"/>
      <c r="AQ80" s="18"/>
      <c r="AR80" s="18"/>
      <c r="AS80" s="18"/>
      <c r="AT80" s="17">
        <f t="shared" si="120"/>
        <v>0</v>
      </c>
      <c r="AU80" s="17">
        <f t="shared" si="120"/>
        <v>0</v>
      </c>
      <c r="AV80" s="17">
        <f t="shared" si="120"/>
        <v>0</v>
      </c>
      <c r="AW80" s="17">
        <f t="shared" si="120"/>
        <v>1</v>
      </c>
      <c r="AX80" s="17">
        <f t="shared" si="120"/>
        <v>-0.50000000000022982</v>
      </c>
      <c r="AY80" s="17">
        <f>AY73</f>
        <v>1.824414786219521E-2</v>
      </c>
      <c r="AZ80" s="17">
        <f t="shared" si="120"/>
        <v>0.12283717540530416</v>
      </c>
      <c r="BA80" s="17"/>
    </row>
    <row r="81" spans="1:53" x14ac:dyDescent="0.3">
      <c r="A81" s="14">
        <v>0.71</v>
      </c>
      <c r="B81" s="14">
        <v>710.5</v>
      </c>
      <c r="C81" s="14">
        <v>269.5</v>
      </c>
      <c r="D81" s="14">
        <v>220.5</v>
      </c>
      <c r="E81" s="14">
        <v>3.5</v>
      </c>
      <c r="F81" s="16">
        <v>14.27</v>
      </c>
      <c r="G81" s="12">
        <f t="shared" si="90"/>
        <v>0.50409999999999999</v>
      </c>
      <c r="H81" s="12">
        <f t="shared" si="90"/>
        <v>504810.25</v>
      </c>
      <c r="I81" s="12">
        <f t="shared" si="90"/>
        <v>72630.25</v>
      </c>
      <c r="J81" s="12">
        <f t="shared" si="89"/>
        <v>48620.25</v>
      </c>
      <c r="K81" s="12">
        <f t="shared" si="89"/>
        <v>12.25</v>
      </c>
      <c r="L81" s="12">
        <f t="shared" si="89"/>
        <v>203.63289999999998</v>
      </c>
      <c r="M81" s="12">
        <f t="shared" si="93"/>
        <v>504.45499999999998</v>
      </c>
      <c r="N81" s="12">
        <f t="shared" si="103"/>
        <v>191.345</v>
      </c>
      <c r="O81" s="15">
        <f t="shared" si="104"/>
        <v>156.55499999999998</v>
      </c>
      <c r="P81" s="12">
        <f t="shared" si="94"/>
        <v>2.4849999999999999</v>
      </c>
      <c r="Q81" s="12">
        <f t="shared" si="105"/>
        <v>191479.75</v>
      </c>
      <c r="R81" s="12">
        <f t="shared" si="95"/>
        <v>156665.25</v>
      </c>
      <c r="S81" s="12">
        <f t="shared" si="96"/>
        <v>2486.75</v>
      </c>
      <c r="T81" s="12">
        <f t="shared" si="106"/>
        <v>59424.75</v>
      </c>
      <c r="U81" s="12">
        <f t="shared" si="107"/>
        <v>943.25</v>
      </c>
      <c r="V81" s="12">
        <f t="shared" si="97"/>
        <v>771.75</v>
      </c>
      <c r="W81" s="15">
        <f t="shared" si="108"/>
        <v>10.131699999999999</v>
      </c>
      <c r="X81" s="12">
        <f t="shared" si="98"/>
        <v>10138.834999999999</v>
      </c>
      <c r="Y81" s="12">
        <f t="shared" si="109"/>
        <v>3845.7649999999999</v>
      </c>
      <c r="Z81" s="12">
        <f t="shared" si="99"/>
        <v>3146.5349999999999</v>
      </c>
      <c r="AA81" s="12">
        <f t="shared" si="100"/>
        <v>49.945</v>
      </c>
      <c r="AB81" s="12">
        <f t="shared" si="101"/>
        <v>15.312776776323325</v>
      </c>
      <c r="AC81" s="15">
        <f t="shared" si="102"/>
        <v>-1.0427767763233255</v>
      </c>
      <c r="AD81" s="15">
        <f t="shared" si="110"/>
        <v>-10.317760416666712</v>
      </c>
      <c r="AE81" s="15">
        <f t="shared" si="111"/>
        <v>1.087383405239267</v>
      </c>
      <c r="AF81" s="15">
        <f t="shared" si="111"/>
        <v>106.45618001573443</v>
      </c>
      <c r="AG81" s="15">
        <f t="shared" si="112"/>
        <v>-7.3074756574865146E-2</v>
      </c>
      <c r="AH81" s="15">
        <f t="shared" si="113"/>
        <v>7.3074756574865146E-2</v>
      </c>
      <c r="AI81" s="15">
        <f t="shared" si="114"/>
        <v>7.3074756574865143</v>
      </c>
      <c r="AJ81" s="7"/>
      <c r="AK81" s="18"/>
      <c r="AL81" s="18"/>
      <c r="AM81" s="18"/>
      <c r="AN81" s="18"/>
      <c r="AO81" s="18"/>
      <c r="AP81" s="18"/>
      <c r="AQ81" s="18"/>
      <c r="AR81" s="18"/>
      <c r="AS81" s="18"/>
      <c r="AT81" s="17">
        <f t="shared" si="120"/>
        <v>0</v>
      </c>
      <c r="AU81" s="17">
        <f t="shared" si="120"/>
        <v>0</v>
      </c>
      <c r="AV81" s="17">
        <f t="shared" si="120"/>
        <v>0</v>
      </c>
      <c r="AW81" s="17">
        <f t="shared" si="120"/>
        <v>0</v>
      </c>
      <c r="AX81" s="17">
        <f t="shared" si="120"/>
        <v>1</v>
      </c>
      <c r="AY81" s="17">
        <f>AY74</f>
        <v>2.2267252604166665</v>
      </c>
      <c r="AZ81" s="17">
        <f>AZ74</f>
        <v>17.9296875</v>
      </c>
      <c r="BA81" s="17"/>
    </row>
    <row r="82" spans="1:53" x14ac:dyDescent="0.3">
      <c r="A82" s="14">
        <v>0.69</v>
      </c>
      <c r="B82" s="14">
        <v>735</v>
      </c>
      <c r="C82" s="14">
        <v>294</v>
      </c>
      <c r="D82" s="14">
        <v>220.5</v>
      </c>
      <c r="E82" s="14">
        <v>3.5</v>
      </c>
      <c r="F82" s="16">
        <v>14.28</v>
      </c>
      <c r="G82" s="12">
        <f t="shared" si="90"/>
        <v>0.47609999999999991</v>
      </c>
      <c r="H82" s="12">
        <f t="shared" si="90"/>
        <v>540225</v>
      </c>
      <c r="I82" s="12">
        <f t="shared" si="90"/>
        <v>86436</v>
      </c>
      <c r="J82" s="12">
        <f t="shared" si="89"/>
        <v>48620.25</v>
      </c>
      <c r="K82" s="12">
        <f t="shared" si="89"/>
        <v>12.25</v>
      </c>
      <c r="L82" s="12">
        <f t="shared" si="89"/>
        <v>203.91839999999999</v>
      </c>
      <c r="M82" s="12">
        <f t="shared" si="93"/>
        <v>507.15</v>
      </c>
      <c r="N82" s="12">
        <f t="shared" si="103"/>
        <v>202.85999999999999</v>
      </c>
      <c r="O82" s="15">
        <f t="shared" si="104"/>
        <v>152.14499999999998</v>
      </c>
      <c r="P82" s="12">
        <f t="shared" si="94"/>
        <v>2.415</v>
      </c>
      <c r="Q82" s="12">
        <f t="shared" si="105"/>
        <v>216090</v>
      </c>
      <c r="R82" s="12">
        <f t="shared" si="95"/>
        <v>162067.5</v>
      </c>
      <c r="S82" s="12">
        <f t="shared" si="96"/>
        <v>2572.5</v>
      </c>
      <c r="T82" s="12">
        <f t="shared" si="106"/>
        <v>64827</v>
      </c>
      <c r="U82" s="12">
        <f t="shared" si="107"/>
        <v>1029</v>
      </c>
      <c r="V82" s="12">
        <f t="shared" si="97"/>
        <v>771.75</v>
      </c>
      <c r="W82" s="15">
        <f t="shared" si="108"/>
        <v>9.8531999999999993</v>
      </c>
      <c r="X82" s="12">
        <f t="shared" si="98"/>
        <v>10495.8</v>
      </c>
      <c r="Y82" s="12">
        <f t="shared" si="109"/>
        <v>4198.32</v>
      </c>
      <c r="Z82" s="12">
        <f t="shared" si="99"/>
        <v>3148.74</v>
      </c>
      <c r="AA82" s="12">
        <f t="shared" si="100"/>
        <v>49.98</v>
      </c>
      <c r="AB82" s="12">
        <f t="shared" si="101"/>
        <v>15.661241104580576</v>
      </c>
      <c r="AC82" s="15">
        <f t="shared" si="102"/>
        <v>-1.3812411045805764</v>
      </c>
      <c r="AD82" s="15">
        <f t="shared" si="110"/>
        <v>-10.307760416666712</v>
      </c>
      <c r="AE82" s="15">
        <f t="shared" si="111"/>
        <v>1.9078269889829707</v>
      </c>
      <c r="AF82" s="15">
        <f t="shared" si="111"/>
        <v>106.2499248074011</v>
      </c>
      <c r="AG82" s="15">
        <f t="shared" si="112"/>
        <v>-9.6725567547659416E-2</v>
      </c>
      <c r="AH82" s="15">
        <f t="shared" si="113"/>
        <v>9.6725567547659416E-2</v>
      </c>
      <c r="AI82" s="15">
        <f t="shared" si="114"/>
        <v>9.6725567547659423</v>
      </c>
      <c r="AJ82" s="7"/>
      <c r="AK82" s="18"/>
      <c r="AL82" s="18"/>
      <c r="AM82" s="18"/>
      <c r="AN82" s="18"/>
      <c r="AO82" s="18"/>
      <c r="AP82" s="18"/>
      <c r="AQ82" s="18"/>
      <c r="AR82" s="18"/>
      <c r="AS82" s="18"/>
      <c r="AT82" s="17">
        <f t="shared" si="120"/>
        <v>0</v>
      </c>
      <c r="AU82" s="17">
        <f t="shared" si="120"/>
        <v>0</v>
      </c>
      <c r="AV82" s="17">
        <f t="shared" si="120"/>
        <v>0</v>
      </c>
      <c r="AW82" s="17">
        <f t="shared" si="120"/>
        <v>0</v>
      </c>
      <c r="AX82" s="17">
        <f>AX75-($BA$82*AX81)</f>
        <v>0</v>
      </c>
      <c r="AY82" s="17">
        <f>AY75-($BA$82*AY81)</f>
        <v>75.37139094636423</v>
      </c>
      <c r="AZ82" s="17">
        <f>AZ75-($BA$82*AZ81)</f>
        <v>322.87923019038612</v>
      </c>
      <c r="BA82" s="17">
        <f>AX75/AX74</f>
        <v>-2.3965185391716659E-8</v>
      </c>
    </row>
    <row r="83" spans="1:53" x14ac:dyDescent="0.3">
      <c r="A83" s="14">
        <v>0.69</v>
      </c>
      <c r="B83" s="14">
        <v>735</v>
      </c>
      <c r="C83" s="14">
        <v>294</v>
      </c>
      <c r="D83" s="14">
        <v>220.5</v>
      </c>
      <c r="E83" s="14">
        <v>3.5</v>
      </c>
      <c r="F83" s="16">
        <v>14.61</v>
      </c>
      <c r="G83" s="12">
        <f t="shared" si="90"/>
        <v>0.47609999999999991</v>
      </c>
      <c r="H83" s="12">
        <f t="shared" si="90"/>
        <v>540225</v>
      </c>
      <c r="I83" s="12">
        <f t="shared" si="90"/>
        <v>86436</v>
      </c>
      <c r="J83" s="12">
        <f t="shared" si="89"/>
        <v>48620.25</v>
      </c>
      <c r="K83" s="12">
        <f t="shared" si="89"/>
        <v>12.25</v>
      </c>
      <c r="L83" s="12">
        <f t="shared" si="89"/>
        <v>213.45209999999997</v>
      </c>
      <c r="M83" s="12">
        <f t="shared" si="93"/>
        <v>507.15</v>
      </c>
      <c r="N83" s="12">
        <f t="shared" si="103"/>
        <v>202.85999999999999</v>
      </c>
      <c r="O83" s="15">
        <f t="shared" si="104"/>
        <v>152.14499999999998</v>
      </c>
      <c r="P83" s="12">
        <f t="shared" si="94"/>
        <v>2.415</v>
      </c>
      <c r="Q83" s="12">
        <f t="shared" si="105"/>
        <v>216090</v>
      </c>
      <c r="R83" s="12">
        <f t="shared" si="95"/>
        <v>162067.5</v>
      </c>
      <c r="S83" s="12">
        <f t="shared" si="96"/>
        <v>2572.5</v>
      </c>
      <c r="T83" s="12">
        <f t="shared" si="106"/>
        <v>64827</v>
      </c>
      <c r="U83" s="12">
        <f t="shared" si="107"/>
        <v>1029</v>
      </c>
      <c r="V83" s="12">
        <f t="shared" si="97"/>
        <v>771.75</v>
      </c>
      <c r="W83" s="15">
        <f t="shared" si="108"/>
        <v>10.080899999999998</v>
      </c>
      <c r="X83" s="12">
        <f t="shared" si="98"/>
        <v>10738.35</v>
      </c>
      <c r="Y83" s="12">
        <f t="shared" si="109"/>
        <v>4295.34</v>
      </c>
      <c r="Z83" s="12">
        <f t="shared" si="99"/>
        <v>3221.5049999999997</v>
      </c>
      <c r="AA83" s="12">
        <f t="shared" si="100"/>
        <v>51.134999999999998</v>
      </c>
      <c r="AB83" s="12">
        <f t="shared" si="101"/>
        <v>15.661241104580576</v>
      </c>
      <c r="AC83" s="15">
        <f t="shared" si="102"/>
        <v>-1.0512411045805763</v>
      </c>
      <c r="AD83" s="15">
        <f t="shared" si="110"/>
        <v>-9.9777604166667118</v>
      </c>
      <c r="AE83" s="15">
        <f t="shared" si="111"/>
        <v>1.1051078599597901</v>
      </c>
      <c r="AF83" s="15">
        <f t="shared" si="111"/>
        <v>99.555702932401076</v>
      </c>
      <c r="AG83" s="15">
        <f t="shared" si="112"/>
        <v>-7.1953532141038765E-2</v>
      </c>
      <c r="AH83" s="15">
        <f t="shared" si="113"/>
        <v>7.1953532141038765E-2</v>
      </c>
      <c r="AI83" s="15">
        <f t="shared" si="114"/>
        <v>7.1953532141038767</v>
      </c>
      <c r="AJ83" s="7"/>
      <c r="AK83" s="18"/>
      <c r="AL83" s="18"/>
      <c r="AM83" s="18"/>
      <c r="AN83" s="18"/>
      <c r="AO83" s="18"/>
      <c r="AP83" s="18"/>
      <c r="AQ83" s="18"/>
      <c r="AR83" s="18"/>
      <c r="AS83" s="18"/>
      <c r="AT83" s="17"/>
      <c r="AU83" s="17"/>
      <c r="AV83" s="17"/>
      <c r="AW83" s="17"/>
      <c r="AX83" s="17"/>
      <c r="AY83" s="17"/>
      <c r="AZ83" s="17"/>
      <c r="BA83" s="17"/>
    </row>
    <row r="84" spans="1:53" x14ac:dyDescent="0.3">
      <c r="A84" s="14">
        <v>0.69</v>
      </c>
      <c r="B84" s="14">
        <v>735</v>
      </c>
      <c r="C84" s="14">
        <v>294</v>
      </c>
      <c r="D84" s="14">
        <v>220.5</v>
      </c>
      <c r="E84" s="14">
        <v>3.5</v>
      </c>
      <c r="F84" s="16">
        <v>14.3</v>
      </c>
      <c r="G84" s="12">
        <f t="shared" si="90"/>
        <v>0.47609999999999991</v>
      </c>
      <c r="H84" s="12">
        <f t="shared" si="90"/>
        <v>540225</v>
      </c>
      <c r="I84" s="12">
        <f t="shared" si="90"/>
        <v>86436</v>
      </c>
      <c r="J84" s="12">
        <f t="shared" si="89"/>
        <v>48620.25</v>
      </c>
      <c r="K84" s="12">
        <f t="shared" si="89"/>
        <v>12.25</v>
      </c>
      <c r="L84" s="12">
        <f t="shared" si="89"/>
        <v>204.49</v>
      </c>
      <c r="M84" s="12">
        <f t="shared" si="93"/>
        <v>507.15</v>
      </c>
      <c r="N84" s="12">
        <f t="shared" si="103"/>
        <v>202.85999999999999</v>
      </c>
      <c r="O84" s="15">
        <f t="shared" si="104"/>
        <v>152.14499999999998</v>
      </c>
      <c r="P84" s="12">
        <f t="shared" si="94"/>
        <v>2.415</v>
      </c>
      <c r="Q84" s="12">
        <f t="shared" si="105"/>
        <v>216090</v>
      </c>
      <c r="R84" s="12">
        <f t="shared" si="95"/>
        <v>162067.5</v>
      </c>
      <c r="S84" s="12">
        <f t="shared" si="96"/>
        <v>2572.5</v>
      </c>
      <c r="T84" s="12">
        <f t="shared" si="106"/>
        <v>64827</v>
      </c>
      <c r="U84" s="12">
        <f t="shared" si="107"/>
        <v>1029</v>
      </c>
      <c r="V84" s="12">
        <f t="shared" si="97"/>
        <v>771.75</v>
      </c>
      <c r="W84" s="15">
        <f t="shared" si="108"/>
        <v>9.8669999999999991</v>
      </c>
      <c r="X84" s="12">
        <f t="shared" si="98"/>
        <v>10510.5</v>
      </c>
      <c r="Y84" s="12">
        <f t="shared" si="109"/>
        <v>4204.2</v>
      </c>
      <c r="Z84" s="12">
        <f t="shared" si="99"/>
        <v>3153.15</v>
      </c>
      <c r="AA84" s="12">
        <f t="shared" si="100"/>
        <v>50.050000000000004</v>
      </c>
      <c r="AB84" s="12">
        <f t="shared" si="101"/>
        <v>15.661241104580576</v>
      </c>
      <c r="AC84" s="15">
        <f t="shared" si="102"/>
        <v>-1.361241104580575</v>
      </c>
      <c r="AD84" s="15">
        <f t="shared" si="110"/>
        <v>-10.28776041666671</v>
      </c>
      <c r="AE84" s="15">
        <f t="shared" si="111"/>
        <v>1.852977344799744</v>
      </c>
      <c r="AF84" s="15">
        <f t="shared" si="111"/>
        <v>105.83801439073441</v>
      </c>
      <c r="AG84" s="15">
        <f t="shared" si="112"/>
        <v>-9.5191685635005241E-2</v>
      </c>
      <c r="AH84" s="15">
        <f t="shared" si="113"/>
        <v>9.5191685635005241E-2</v>
      </c>
      <c r="AI84" s="15">
        <f t="shared" si="114"/>
        <v>9.519168563500525</v>
      </c>
      <c r="AJ84" s="7"/>
      <c r="AK84" s="18"/>
      <c r="AL84" s="18"/>
      <c r="AM84" s="18"/>
      <c r="AN84" s="18"/>
      <c r="AO84" s="18"/>
      <c r="AP84" s="18"/>
      <c r="AQ84" s="18"/>
      <c r="AR84" s="18"/>
      <c r="AS84" s="18"/>
      <c r="AT84" s="17">
        <f>AT77</f>
        <v>1</v>
      </c>
      <c r="AU84" s="17">
        <f t="shared" ref="AU84:AZ84" si="121">AU77</f>
        <v>0.76416666666666766</v>
      </c>
      <c r="AV84" s="17">
        <f t="shared" si="121"/>
        <v>671.70833333333337</v>
      </c>
      <c r="AW84" s="17">
        <f t="shared" si="121"/>
        <v>318.5</v>
      </c>
      <c r="AX84" s="17">
        <f t="shared" si="121"/>
        <v>176.60416666666666</v>
      </c>
      <c r="AY84" s="17">
        <f t="shared" si="121"/>
        <v>5.25</v>
      </c>
      <c r="AZ84" s="17">
        <f t="shared" si="121"/>
        <v>24.587760416666711</v>
      </c>
      <c r="BA84" s="17"/>
    </row>
    <row r="85" spans="1:53" x14ac:dyDescent="0.3">
      <c r="A85" s="14">
        <v>0.69</v>
      </c>
      <c r="B85" s="14">
        <v>735</v>
      </c>
      <c r="C85" s="14">
        <v>294</v>
      </c>
      <c r="D85" s="14">
        <v>220.5</v>
      </c>
      <c r="E85" s="14">
        <v>3.5</v>
      </c>
      <c r="F85" s="16">
        <v>14.45</v>
      </c>
      <c r="G85" s="12">
        <f t="shared" si="90"/>
        <v>0.47609999999999991</v>
      </c>
      <c r="H85" s="12">
        <f t="shared" si="90"/>
        <v>540225</v>
      </c>
      <c r="I85" s="12">
        <f t="shared" si="90"/>
        <v>86436</v>
      </c>
      <c r="J85" s="12">
        <f t="shared" si="89"/>
        <v>48620.25</v>
      </c>
      <c r="K85" s="12">
        <f t="shared" si="89"/>
        <v>12.25</v>
      </c>
      <c r="L85" s="12">
        <f t="shared" si="89"/>
        <v>208.80249999999998</v>
      </c>
      <c r="M85" s="12">
        <f t="shared" si="93"/>
        <v>507.15</v>
      </c>
      <c r="N85" s="12">
        <f t="shared" si="103"/>
        <v>202.85999999999999</v>
      </c>
      <c r="O85" s="15">
        <f t="shared" si="104"/>
        <v>152.14499999999998</v>
      </c>
      <c r="P85" s="12">
        <f t="shared" si="94"/>
        <v>2.415</v>
      </c>
      <c r="Q85" s="12">
        <f t="shared" si="105"/>
        <v>216090</v>
      </c>
      <c r="R85" s="12">
        <f t="shared" si="95"/>
        <v>162067.5</v>
      </c>
      <c r="S85" s="12">
        <f t="shared" si="96"/>
        <v>2572.5</v>
      </c>
      <c r="T85" s="12">
        <f t="shared" si="106"/>
        <v>64827</v>
      </c>
      <c r="U85" s="12">
        <f t="shared" si="107"/>
        <v>1029</v>
      </c>
      <c r="V85" s="12">
        <f t="shared" si="97"/>
        <v>771.75</v>
      </c>
      <c r="W85" s="15">
        <f t="shared" si="108"/>
        <v>9.9704999999999995</v>
      </c>
      <c r="X85" s="12">
        <f t="shared" si="98"/>
        <v>10620.75</v>
      </c>
      <c r="Y85" s="12">
        <f t="shared" si="109"/>
        <v>4248.3</v>
      </c>
      <c r="Z85" s="12">
        <f t="shared" si="99"/>
        <v>3186.2249999999999</v>
      </c>
      <c r="AA85" s="12">
        <f t="shared" si="100"/>
        <v>50.574999999999996</v>
      </c>
      <c r="AB85" s="12">
        <f t="shared" si="101"/>
        <v>15.661241104580576</v>
      </c>
      <c r="AC85" s="15">
        <f t="shared" si="102"/>
        <v>-1.2112411045805764</v>
      </c>
      <c r="AD85" s="15">
        <f t="shared" si="110"/>
        <v>-10.137760416666712</v>
      </c>
      <c r="AE85" s="15">
        <f t="shared" si="111"/>
        <v>1.467105013425575</v>
      </c>
      <c r="AF85" s="15">
        <f t="shared" si="111"/>
        <v>102.77418626573443</v>
      </c>
      <c r="AG85" s="15">
        <f t="shared" si="112"/>
        <v>-8.3822913811804595E-2</v>
      </c>
      <c r="AH85" s="15">
        <f t="shared" si="113"/>
        <v>8.3822913811804595E-2</v>
      </c>
      <c r="AI85" s="15">
        <f t="shared" si="114"/>
        <v>8.38229138118046</v>
      </c>
      <c r="AJ85" s="7"/>
      <c r="AK85" s="18"/>
      <c r="AL85" s="18"/>
      <c r="AM85" s="18"/>
      <c r="AN85" s="18"/>
      <c r="AO85" s="18"/>
      <c r="AP85" s="18"/>
      <c r="AQ85" s="18"/>
      <c r="AR85" s="18"/>
      <c r="AS85" s="18"/>
      <c r="AT85" s="17">
        <f t="shared" ref="AT85:AZ89" si="122">AT78</f>
        <v>0</v>
      </c>
      <c r="AU85" s="17">
        <f t="shared" si="122"/>
        <v>1</v>
      </c>
      <c r="AV85" s="17">
        <f t="shared" si="122"/>
        <v>-826.00522030954039</v>
      </c>
      <c r="AW85" s="17">
        <f t="shared" si="122"/>
        <v>-84.046982785510608</v>
      </c>
      <c r="AX85" s="17">
        <f t="shared" si="122"/>
        <v>-370.9791187621658</v>
      </c>
      <c r="AY85" s="17">
        <f t="shared" si="122"/>
        <v>13.703312410666289</v>
      </c>
      <c r="AZ85" s="17">
        <f t="shared" si="122"/>
        <v>57.050532906596992</v>
      </c>
      <c r="BA85" s="17"/>
    </row>
    <row r="86" spans="1:53" x14ac:dyDescent="0.3">
      <c r="A86" s="14">
        <v>0.66</v>
      </c>
      <c r="B86" s="14">
        <v>759.5</v>
      </c>
      <c r="C86" s="14">
        <v>318.5</v>
      </c>
      <c r="D86" s="14">
        <v>220.5</v>
      </c>
      <c r="E86" s="14">
        <v>3.5</v>
      </c>
      <c r="F86" s="16">
        <v>13.9</v>
      </c>
      <c r="G86" s="12">
        <f t="shared" si="90"/>
        <v>0.43560000000000004</v>
      </c>
      <c r="H86" s="12">
        <f t="shared" si="90"/>
        <v>576840.25</v>
      </c>
      <c r="I86" s="12">
        <f t="shared" si="90"/>
        <v>101442.25</v>
      </c>
      <c r="J86" s="12">
        <f t="shared" si="89"/>
        <v>48620.25</v>
      </c>
      <c r="K86" s="12">
        <f t="shared" si="89"/>
        <v>12.25</v>
      </c>
      <c r="L86" s="12">
        <f t="shared" si="89"/>
        <v>193.21</v>
      </c>
      <c r="M86" s="12">
        <f t="shared" si="93"/>
        <v>501.27000000000004</v>
      </c>
      <c r="N86" s="12">
        <f t="shared" si="103"/>
        <v>210.21</v>
      </c>
      <c r="O86" s="15">
        <f t="shared" si="104"/>
        <v>145.53</v>
      </c>
      <c r="P86" s="12">
        <f t="shared" si="94"/>
        <v>2.31</v>
      </c>
      <c r="Q86" s="12">
        <f t="shared" si="105"/>
        <v>241900.75</v>
      </c>
      <c r="R86" s="12">
        <f t="shared" si="95"/>
        <v>167469.75</v>
      </c>
      <c r="S86" s="12">
        <f t="shared" si="96"/>
        <v>2658.25</v>
      </c>
      <c r="T86" s="12">
        <f t="shared" si="106"/>
        <v>70229.25</v>
      </c>
      <c r="U86" s="12">
        <f t="shared" si="107"/>
        <v>1114.75</v>
      </c>
      <c r="V86" s="12">
        <f t="shared" si="97"/>
        <v>771.75</v>
      </c>
      <c r="W86" s="15">
        <f t="shared" si="108"/>
        <v>9.1740000000000013</v>
      </c>
      <c r="X86" s="12">
        <f t="shared" si="98"/>
        <v>10557.050000000001</v>
      </c>
      <c r="Y86" s="12">
        <f t="shared" si="109"/>
        <v>4427.1500000000005</v>
      </c>
      <c r="Z86" s="12">
        <f t="shared" si="99"/>
        <v>3064.9500000000003</v>
      </c>
      <c r="AA86" s="12">
        <f t="shared" si="100"/>
        <v>48.65</v>
      </c>
      <c r="AB86" s="12">
        <f t="shared" si="101"/>
        <v>16.717582501712094</v>
      </c>
      <c r="AC86" s="15">
        <f t="shared" si="102"/>
        <v>-2.8175825017120939</v>
      </c>
      <c r="AD86" s="15">
        <f t="shared" si="110"/>
        <v>-10.687760416666711</v>
      </c>
      <c r="AE86" s="15">
        <f t="shared" si="111"/>
        <v>7.9387711539541819</v>
      </c>
      <c r="AF86" s="15">
        <f t="shared" si="111"/>
        <v>114.22822272406779</v>
      </c>
      <c r="AG86" s="15">
        <f t="shared" si="112"/>
        <v>-0.20270377710158949</v>
      </c>
      <c r="AH86" s="15">
        <f t="shared" si="113"/>
        <v>0.20270377710158949</v>
      </c>
      <c r="AI86" s="15">
        <f t="shared" si="114"/>
        <v>20.27037771015895</v>
      </c>
      <c r="AJ86" s="7"/>
      <c r="AK86" s="18"/>
      <c r="AL86" s="18"/>
      <c r="AM86" s="18"/>
      <c r="AN86" s="18"/>
      <c r="AO86" s="18"/>
      <c r="AP86" s="18"/>
      <c r="AQ86" s="18"/>
      <c r="AR86" s="18"/>
      <c r="AS86" s="18"/>
      <c r="AT86" s="17">
        <f t="shared" si="122"/>
        <v>0</v>
      </c>
      <c r="AU86" s="17">
        <f t="shared" si="122"/>
        <v>0</v>
      </c>
      <c r="AV86" s="17">
        <f t="shared" si="122"/>
        <v>1</v>
      </c>
      <c r="AW86" s="17">
        <f t="shared" si="122"/>
        <v>-0.20354620511908028</v>
      </c>
      <c r="AX86" s="17">
        <f t="shared" si="122"/>
        <v>0.60177310254870653</v>
      </c>
      <c r="AY86" s="17">
        <f t="shared" si="122"/>
        <v>-4.5725511929462281E-2</v>
      </c>
      <c r="AZ86" s="17">
        <f t="shared" si="122"/>
        <v>-0.29322075572756007</v>
      </c>
      <c r="BA86" s="17"/>
    </row>
    <row r="87" spans="1:53" x14ac:dyDescent="0.3">
      <c r="A87" s="14">
        <v>0.66</v>
      </c>
      <c r="B87" s="14">
        <v>759.5</v>
      </c>
      <c r="C87" s="14">
        <v>318.5</v>
      </c>
      <c r="D87" s="14">
        <v>220.5</v>
      </c>
      <c r="E87" s="14">
        <v>3.5</v>
      </c>
      <c r="F87" s="16">
        <v>13.72</v>
      </c>
      <c r="G87" s="12">
        <f t="shared" si="90"/>
        <v>0.43560000000000004</v>
      </c>
      <c r="H87" s="12">
        <f t="shared" si="90"/>
        <v>576840.25</v>
      </c>
      <c r="I87" s="12">
        <f t="shared" si="90"/>
        <v>101442.25</v>
      </c>
      <c r="J87" s="12">
        <f t="shared" si="89"/>
        <v>48620.25</v>
      </c>
      <c r="K87" s="12">
        <f t="shared" si="89"/>
        <v>12.25</v>
      </c>
      <c r="L87" s="12">
        <f t="shared" si="89"/>
        <v>188.23840000000001</v>
      </c>
      <c r="M87" s="12">
        <f t="shared" si="93"/>
        <v>501.27000000000004</v>
      </c>
      <c r="N87" s="12">
        <f t="shared" si="103"/>
        <v>210.21</v>
      </c>
      <c r="O87" s="15">
        <f t="shared" si="104"/>
        <v>145.53</v>
      </c>
      <c r="P87" s="12">
        <f t="shared" si="94"/>
        <v>2.31</v>
      </c>
      <c r="Q87" s="12">
        <f t="shared" si="105"/>
        <v>241900.75</v>
      </c>
      <c r="R87" s="12">
        <f t="shared" si="95"/>
        <v>167469.75</v>
      </c>
      <c r="S87" s="12">
        <f t="shared" si="96"/>
        <v>2658.25</v>
      </c>
      <c r="T87" s="12">
        <f t="shared" si="106"/>
        <v>70229.25</v>
      </c>
      <c r="U87" s="12">
        <f t="shared" si="107"/>
        <v>1114.75</v>
      </c>
      <c r="V87" s="12">
        <f t="shared" si="97"/>
        <v>771.75</v>
      </c>
      <c r="W87" s="15">
        <f t="shared" si="108"/>
        <v>9.055200000000001</v>
      </c>
      <c r="X87" s="12">
        <f t="shared" si="98"/>
        <v>10420.34</v>
      </c>
      <c r="Y87" s="12">
        <f t="shared" si="109"/>
        <v>4369.8200000000006</v>
      </c>
      <c r="Z87" s="12">
        <f t="shared" si="99"/>
        <v>3025.26</v>
      </c>
      <c r="AA87" s="12">
        <f t="shared" si="100"/>
        <v>48.02</v>
      </c>
      <c r="AB87" s="12">
        <f t="shared" si="101"/>
        <v>16.717582501712094</v>
      </c>
      <c r="AC87" s="15">
        <f t="shared" si="102"/>
        <v>-2.9975825017120936</v>
      </c>
      <c r="AD87" s="15">
        <f t="shared" si="110"/>
        <v>-10.867760416666711</v>
      </c>
      <c r="AE87" s="15">
        <f t="shared" si="111"/>
        <v>8.9855008545705335</v>
      </c>
      <c r="AF87" s="15">
        <f t="shared" si="111"/>
        <v>118.10821647406779</v>
      </c>
      <c r="AG87" s="15">
        <f t="shared" si="112"/>
        <v>-0.21848268962916134</v>
      </c>
      <c r="AH87" s="15">
        <f t="shared" si="113"/>
        <v>0.21848268962916134</v>
      </c>
      <c r="AI87" s="15">
        <f t="shared" si="114"/>
        <v>21.848268962916134</v>
      </c>
      <c r="AJ87" s="7"/>
      <c r="AK87" s="18"/>
      <c r="AL87" s="18"/>
      <c r="AM87" s="18"/>
      <c r="AN87" s="18"/>
      <c r="AO87" s="18"/>
      <c r="AP87" s="18"/>
      <c r="AQ87" s="18"/>
      <c r="AR87" s="18"/>
      <c r="AS87" s="18"/>
      <c r="AT87" s="17">
        <f t="shared" si="122"/>
        <v>0</v>
      </c>
      <c r="AU87" s="17">
        <f t="shared" si="122"/>
        <v>0</v>
      </c>
      <c r="AV87" s="17">
        <f t="shared" si="122"/>
        <v>0</v>
      </c>
      <c r="AW87" s="17">
        <f t="shared" si="122"/>
        <v>1</v>
      </c>
      <c r="AX87" s="17">
        <f t="shared" si="122"/>
        <v>-0.50000000000022982</v>
      </c>
      <c r="AY87" s="17">
        <f t="shared" si="122"/>
        <v>1.824414786219521E-2</v>
      </c>
      <c r="AZ87" s="17">
        <f t="shared" si="122"/>
        <v>0.12283717540530416</v>
      </c>
      <c r="BA87" s="17"/>
    </row>
    <row r="88" spans="1:53" x14ac:dyDescent="0.3">
      <c r="A88" s="14">
        <v>0.66</v>
      </c>
      <c r="B88" s="14">
        <v>759.5</v>
      </c>
      <c r="C88" s="14">
        <v>318.5</v>
      </c>
      <c r="D88" s="14">
        <v>220.5</v>
      </c>
      <c r="E88" s="14">
        <v>3.5</v>
      </c>
      <c r="F88" s="16">
        <v>13.88</v>
      </c>
      <c r="G88" s="12">
        <f t="shared" si="90"/>
        <v>0.43560000000000004</v>
      </c>
      <c r="H88" s="12">
        <f t="shared" si="90"/>
        <v>576840.25</v>
      </c>
      <c r="I88" s="12">
        <f t="shared" si="90"/>
        <v>101442.25</v>
      </c>
      <c r="J88" s="12">
        <f t="shared" si="89"/>
        <v>48620.25</v>
      </c>
      <c r="K88" s="12">
        <f t="shared" si="89"/>
        <v>12.25</v>
      </c>
      <c r="L88" s="12">
        <f t="shared" si="89"/>
        <v>192.65440000000001</v>
      </c>
      <c r="M88" s="12">
        <f t="shared" si="93"/>
        <v>501.27000000000004</v>
      </c>
      <c r="N88" s="12">
        <f t="shared" si="103"/>
        <v>210.21</v>
      </c>
      <c r="O88" s="15">
        <f t="shared" si="104"/>
        <v>145.53</v>
      </c>
      <c r="P88" s="12">
        <f t="shared" si="94"/>
        <v>2.31</v>
      </c>
      <c r="Q88" s="12">
        <f t="shared" si="105"/>
        <v>241900.75</v>
      </c>
      <c r="R88" s="12">
        <f t="shared" si="95"/>
        <v>167469.75</v>
      </c>
      <c r="S88" s="12">
        <f t="shared" si="96"/>
        <v>2658.25</v>
      </c>
      <c r="T88" s="12">
        <f t="shared" si="106"/>
        <v>70229.25</v>
      </c>
      <c r="U88" s="12">
        <f t="shared" si="107"/>
        <v>1114.75</v>
      </c>
      <c r="V88" s="12">
        <f t="shared" si="97"/>
        <v>771.75</v>
      </c>
      <c r="W88" s="15">
        <f t="shared" si="108"/>
        <v>9.1608000000000018</v>
      </c>
      <c r="X88" s="12">
        <f t="shared" si="98"/>
        <v>10541.86</v>
      </c>
      <c r="Y88" s="12">
        <f t="shared" si="109"/>
        <v>4420.7800000000007</v>
      </c>
      <c r="Z88" s="12">
        <f t="shared" si="99"/>
        <v>3060.54</v>
      </c>
      <c r="AA88" s="12">
        <f t="shared" si="100"/>
        <v>48.580000000000005</v>
      </c>
      <c r="AB88" s="12">
        <f t="shared" si="101"/>
        <v>16.717582501712094</v>
      </c>
      <c r="AC88" s="15">
        <f t="shared" si="102"/>
        <v>-2.8375825017120935</v>
      </c>
      <c r="AD88" s="15">
        <f t="shared" si="110"/>
        <v>-10.70776041666671</v>
      </c>
      <c r="AE88" s="15">
        <f t="shared" si="111"/>
        <v>8.0518744540226628</v>
      </c>
      <c r="AF88" s="15">
        <f t="shared" si="111"/>
        <v>114.65613314073444</v>
      </c>
      <c r="AG88" s="15">
        <f t="shared" si="112"/>
        <v>-0.20443677966225457</v>
      </c>
      <c r="AH88" s="15">
        <f t="shared" si="113"/>
        <v>0.20443677966225457</v>
      </c>
      <c r="AI88" s="15">
        <f t="shared" si="114"/>
        <v>20.443677966225458</v>
      </c>
      <c r="AJ88" s="7"/>
      <c r="AK88" s="18"/>
      <c r="AL88" s="18"/>
      <c r="AM88" s="18"/>
      <c r="AN88" s="18"/>
      <c r="AO88" s="18"/>
      <c r="AP88" s="18"/>
      <c r="AQ88" s="18"/>
      <c r="AR88" s="18"/>
      <c r="AS88" s="18"/>
      <c r="AT88" s="17">
        <f t="shared" si="122"/>
        <v>0</v>
      </c>
      <c r="AU88" s="17">
        <f t="shared" si="122"/>
        <v>0</v>
      </c>
      <c r="AV88" s="17">
        <f t="shared" si="122"/>
        <v>0</v>
      </c>
      <c r="AW88" s="17">
        <f t="shared" si="122"/>
        <v>0</v>
      </c>
      <c r="AX88" s="17">
        <f t="shared" si="122"/>
        <v>1</v>
      </c>
      <c r="AY88" s="17">
        <f t="shared" si="122"/>
        <v>2.2267252604166665</v>
      </c>
      <c r="AZ88" s="17">
        <f t="shared" si="122"/>
        <v>17.9296875</v>
      </c>
      <c r="BA88" s="17"/>
    </row>
    <row r="89" spans="1:53" x14ac:dyDescent="0.3">
      <c r="A89" s="14">
        <v>0.66</v>
      </c>
      <c r="B89" s="14">
        <v>759.5</v>
      </c>
      <c r="C89" s="14">
        <v>318.5</v>
      </c>
      <c r="D89" s="14">
        <v>220.5</v>
      </c>
      <c r="E89" s="14">
        <v>3.5</v>
      </c>
      <c r="F89" s="16">
        <v>13.65</v>
      </c>
      <c r="G89" s="12">
        <f t="shared" si="90"/>
        <v>0.43560000000000004</v>
      </c>
      <c r="H89" s="12">
        <f t="shared" si="90"/>
        <v>576840.25</v>
      </c>
      <c r="I89" s="12">
        <f t="shared" si="90"/>
        <v>101442.25</v>
      </c>
      <c r="J89" s="12">
        <f t="shared" si="89"/>
        <v>48620.25</v>
      </c>
      <c r="K89" s="12">
        <f t="shared" si="89"/>
        <v>12.25</v>
      </c>
      <c r="L89" s="12">
        <f t="shared" si="89"/>
        <v>186.32250000000002</v>
      </c>
      <c r="M89" s="12">
        <f t="shared" si="93"/>
        <v>501.27000000000004</v>
      </c>
      <c r="N89" s="12">
        <f t="shared" si="103"/>
        <v>210.21</v>
      </c>
      <c r="O89" s="15">
        <f t="shared" si="104"/>
        <v>145.53</v>
      </c>
      <c r="P89" s="12">
        <f t="shared" si="94"/>
        <v>2.31</v>
      </c>
      <c r="Q89" s="12">
        <f t="shared" si="105"/>
        <v>241900.75</v>
      </c>
      <c r="R89" s="12">
        <f t="shared" si="95"/>
        <v>167469.75</v>
      </c>
      <c r="S89" s="12">
        <f t="shared" si="96"/>
        <v>2658.25</v>
      </c>
      <c r="T89" s="12">
        <f t="shared" si="106"/>
        <v>70229.25</v>
      </c>
      <c r="U89" s="12">
        <f t="shared" si="107"/>
        <v>1114.75</v>
      </c>
      <c r="V89" s="12">
        <f t="shared" si="97"/>
        <v>771.75</v>
      </c>
      <c r="W89" s="15">
        <f t="shared" si="108"/>
        <v>9.0090000000000003</v>
      </c>
      <c r="X89" s="12">
        <f t="shared" si="98"/>
        <v>10367.175000000001</v>
      </c>
      <c r="Y89" s="12">
        <f t="shared" si="109"/>
        <v>4347.5250000000005</v>
      </c>
      <c r="Z89" s="12">
        <f t="shared" si="99"/>
        <v>3009.8250000000003</v>
      </c>
      <c r="AA89" s="12">
        <f t="shared" si="100"/>
        <v>47.774999999999999</v>
      </c>
      <c r="AB89" s="12">
        <f t="shared" si="101"/>
        <v>16.717582501712094</v>
      </c>
      <c r="AC89" s="15">
        <f t="shared" si="102"/>
        <v>-3.0675825017120939</v>
      </c>
      <c r="AD89" s="15">
        <f t="shared" si="110"/>
        <v>-10.937760416666711</v>
      </c>
      <c r="AE89" s="15">
        <f t="shared" si="111"/>
        <v>9.4100624048102279</v>
      </c>
      <c r="AF89" s="15">
        <f t="shared" si="111"/>
        <v>119.63460293240114</v>
      </c>
      <c r="AG89" s="15">
        <f t="shared" si="112"/>
        <v>-0.22473131880674679</v>
      </c>
      <c r="AH89" s="15">
        <f t="shared" si="113"/>
        <v>0.22473131880674679</v>
      </c>
      <c r="AI89" s="15">
        <f t="shared" si="114"/>
        <v>22.473131880674678</v>
      </c>
      <c r="AJ89" s="7"/>
      <c r="AK89" s="18"/>
      <c r="AL89" s="18"/>
      <c r="AM89" s="18"/>
      <c r="AN89" s="18"/>
      <c r="AO89" s="18"/>
      <c r="AP89" s="18"/>
      <c r="AQ89" s="18"/>
      <c r="AR89" s="18"/>
      <c r="AS89" s="18"/>
      <c r="AT89" s="17">
        <f t="shared" si="122"/>
        <v>0</v>
      </c>
      <c r="AU89" s="17">
        <f t="shared" si="122"/>
        <v>0</v>
      </c>
      <c r="AV89" s="17">
        <f t="shared" si="122"/>
        <v>0</v>
      </c>
      <c r="AW89" s="17">
        <f t="shared" si="122"/>
        <v>0</v>
      </c>
      <c r="AX89" s="17">
        <f t="shared" si="122"/>
        <v>0</v>
      </c>
      <c r="AY89" s="17">
        <f>AY82/$BA$89</f>
        <v>1</v>
      </c>
      <c r="AZ89" s="17">
        <f>AZ82/$BA$89</f>
        <v>4.2838433275054371</v>
      </c>
      <c r="BA89" s="17">
        <f>AY82</f>
        <v>75.37139094636423</v>
      </c>
    </row>
    <row r="90" spans="1:53" x14ac:dyDescent="0.3">
      <c r="A90" s="14">
        <v>0.64</v>
      </c>
      <c r="B90" s="14">
        <v>784</v>
      </c>
      <c r="C90" s="14">
        <v>343</v>
      </c>
      <c r="D90" s="14">
        <v>220.5</v>
      </c>
      <c r="E90" s="14">
        <v>3.5</v>
      </c>
      <c r="F90" s="16">
        <v>19.37</v>
      </c>
      <c r="G90" s="12">
        <f t="shared" si="90"/>
        <v>0.40960000000000002</v>
      </c>
      <c r="H90" s="12">
        <f t="shared" si="90"/>
        <v>614656</v>
      </c>
      <c r="I90" s="12">
        <f t="shared" si="90"/>
        <v>117649</v>
      </c>
      <c r="J90" s="12">
        <f t="shared" si="89"/>
        <v>48620.25</v>
      </c>
      <c r="K90" s="12">
        <f t="shared" si="89"/>
        <v>12.25</v>
      </c>
      <c r="L90" s="12">
        <f t="shared" si="89"/>
        <v>375.19690000000003</v>
      </c>
      <c r="M90" s="12">
        <f t="shared" si="93"/>
        <v>501.76</v>
      </c>
      <c r="N90" s="12">
        <f t="shared" si="103"/>
        <v>219.52</v>
      </c>
      <c r="O90" s="15">
        <f t="shared" si="104"/>
        <v>141.12</v>
      </c>
      <c r="P90" s="12">
        <f t="shared" si="94"/>
        <v>2.2400000000000002</v>
      </c>
      <c r="Q90" s="12">
        <f t="shared" si="105"/>
        <v>268912</v>
      </c>
      <c r="R90" s="12">
        <f t="shared" si="95"/>
        <v>172872</v>
      </c>
      <c r="S90" s="12">
        <f t="shared" si="96"/>
        <v>2744</v>
      </c>
      <c r="T90" s="12">
        <f t="shared" si="106"/>
        <v>75631.5</v>
      </c>
      <c r="U90" s="12">
        <f t="shared" si="107"/>
        <v>1200.5</v>
      </c>
      <c r="V90" s="12">
        <f t="shared" si="97"/>
        <v>771.75</v>
      </c>
      <c r="W90" s="15">
        <f t="shared" si="108"/>
        <v>12.396800000000001</v>
      </c>
      <c r="X90" s="12">
        <f t="shared" si="98"/>
        <v>15186.08</v>
      </c>
      <c r="Y90" s="12">
        <f t="shared" si="109"/>
        <v>6643.9100000000008</v>
      </c>
      <c r="Z90" s="12">
        <f t="shared" si="99"/>
        <v>4271.085</v>
      </c>
      <c r="AA90" s="12">
        <f t="shared" si="100"/>
        <v>67.795000000000002</v>
      </c>
      <c r="AB90" s="12">
        <f t="shared" si="101"/>
        <v>17.066046829969117</v>
      </c>
      <c r="AC90" s="15">
        <f t="shared" si="102"/>
        <v>2.3039531700308835</v>
      </c>
      <c r="AD90" s="15">
        <f t="shared" si="110"/>
        <v>-5.2177604166667102</v>
      </c>
      <c r="AE90" s="15">
        <f t="shared" si="111"/>
        <v>5.3082002096953573</v>
      </c>
      <c r="AF90" s="15">
        <f t="shared" si="111"/>
        <v>27.225023765733962</v>
      </c>
      <c r="AG90" s="15">
        <f t="shared" si="112"/>
        <v>0.1189444073325185</v>
      </c>
      <c r="AH90" s="15">
        <f t="shared" si="113"/>
        <v>0.1189444073325185</v>
      </c>
      <c r="AI90" s="15">
        <f t="shared" si="114"/>
        <v>11.89444073325185</v>
      </c>
      <c r="AJ90" s="7"/>
    </row>
    <row r="91" spans="1:53" x14ac:dyDescent="0.3">
      <c r="A91" s="14">
        <v>0.64</v>
      </c>
      <c r="B91" s="14">
        <v>784</v>
      </c>
      <c r="C91" s="14">
        <v>343</v>
      </c>
      <c r="D91" s="14">
        <v>220.5</v>
      </c>
      <c r="E91" s="14">
        <v>3.5</v>
      </c>
      <c r="F91" s="16">
        <v>19.43</v>
      </c>
      <c r="G91" s="12">
        <f t="shared" si="90"/>
        <v>0.40960000000000002</v>
      </c>
      <c r="H91" s="12">
        <f t="shared" si="90"/>
        <v>614656</v>
      </c>
      <c r="I91" s="12">
        <f t="shared" si="90"/>
        <v>117649</v>
      </c>
      <c r="J91" s="12">
        <f t="shared" si="89"/>
        <v>48620.25</v>
      </c>
      <c r="K91" s="12">
        <f t="shared" si="89"/>
        <v>12.25</v>
      </c>
      <c r="L91" s="12">
        <f t="shared" si="89"/>
        <v>377.5249</v>
      </c>
      <c r="M91" s="12">
        <f t="shared" si="93"/>
        <v>501.76</v>
      </c>
      <c r="N91" s="12">
        <f t="shared" si="103"/>
        <v>219.52</v>
      </c>
      <c r="O91" s="15">
        <f t="shared" si="104"/>
        <v>141.12</v>
      </c>
      <c r="P91" s="12">
        <f t="shared" si="94"/>
        <v>2.2400000000000002</v>
      </c>
      <c r="Q91" s="12">
        <f t="shared" si="105"/>
        <v>268912</v>
      </c>
      <c r="R91" s="12">
        <f t="shared" si="95"/>
        <v>172872</v>
      </c>
      <c r="S91" s="12">
        <f t="shared" si="96"/>
        <v>2744</v>
      </c>
      <c r="T91" s="12">
        <f t="shared" si="106"/>
        <v>75631.5</v>
      </c>
      <c r="U91" s="12">
        <f t="shared" si="107"/>
        <v>1200.5</v>
      </c>
      <c r="V91" s="12">
        <f t="shared" si="97"/>
        <v>771.75</v>
      </c>
      <c r="W91" s="15">
        <f t="shared" si="108"/>
        <v>12.4352</v>
      </c>
      <c r="X91" s="12">
        <f t="shared" si="98"/>
        <v>15233.119999999999</v>
      </c>
      <c r="Y91" s="12">
        <f t="shared" si="109"/>
        <v>6664.49</v>
      </c>
      <c r="Z91" s="12">
        <f t="shared" si="99"/>
        <v>4284.3149999999996</v>
      </c>
      <c r="AA91" s="12">
        <f t="shared" si="100"/>
        <v>68.004999999999995</v>
      </c>
      <c r="AB91" s="12">
        <f t="shared" si="101"/>
        <v>17.066046829969117</v>
      </c>
      <c r="AC91" s="15">
        <f t="shared" si="102"/>
        <v>2.3639531700308822</v>
      </c>
      <c r="AD91" s="15">
        <f t="shared" si="110"/>
        <v>-5.1577604166667115</v>
      </c>
      <c r="AE91" s="15">
        <f t="shared" si="111"/>
        <v>5.5882745900990569</v>
      </c>
      <c r="AF91" s="15">
        <f t="shared" si="111"/>
        <v>26.602492515733971</v>
      </c>
      <c r="AG91" s="15">
        <f t="shared" si="112"/>
        <v>0.1216651142578941</v>
      </c>
      <c r="AH91" s="15">
        <f t="shared" si="113"/>
        <v>0.1216651142578941</v>
      </c>
      <c r="AI91" s="15">
        <f t="shared" si="114"/>
        <v>12.166511425789411</v>
      </c>
      <c r="AJ91" s="7"/>
      <c r="AU91" s="19" t="s">
        <v>117</v>
      </c>
      <c r="AV91" s="12" t="s">
        <v>118</v>
      </c>
      <c r="AW91" s="12" t="s">
        <v>119</v>
      </c>
      <c r="AX91" s="12" t="s">
        <v>120</v>
      </c>
      <c r="AY91" s="12" t="s">
        <v>121</v>
      </c>
      <c r="AZ91" s="12" t="s">
        <v>122</v>
      </c>
    </row>
    <row r="92" spans="1:53" x14ac:dyDescent="0.3">
      <c r="A92" s="14">
        <v>0.64</v>
      </c>
      <c r="B92" s="14">
        <v>784</v>
      </c>
      <c r="C92" s="14">
        <v>343</v>
      </c>
      <c r="D92" s="14">
        <v>220.5</v>
      </c>
      <c r="E92" s="14">
        <v>3.5</v>
      </c>
      <c r="F92" s="16">
        <v>19.34</v>
      </c>
      <c r="G92" s="12">
        <f t="shared" si="90"/>
        <v>0.40960000000000002</v>
      </c>
      <c r="H92" s="12">
        <f t="shared" si="90"/>
        <v>614656</v>
      </c>
      <c r="I92" s="12">
        <f t="shared" si="90"/>
        <v>117649</v>
      </c>
      <c r="J92" s="12">
        <f t="shared" si="89"/>
        <v>48620.25</v>
      </c>
      <c r="K92" s="12">
        <f t="shared" si="89"/>
        <v>12.25</v>
      </c>
      <c r="L92" s="12">
        <f t="shared" si="89"/>
        <v>374.03559999999999</v>
      </c>
      <c r="M92" s="12">
        <f t="shared" si="93"/>
        <v>501.76</v>
      </c>
      <c r="N92" s="12">
        <f t="shared" si="103"/>
        <v>219.52</v>
      </c>
      <c r="O92" s="15">
        <f t="shared" si="104"/>
        <v>141.12</v>
      </c>
      <c r="P92" s="12">
        <f t="shared" si="94"/>
        <v>2.2400000000000002</v>
      </c>
      <c r="Q92" s="12">
        <f t="shared" si="105"/>
        <v>268912</v>
      </c>
      <c r="R92" s="12">
        <f t="shared" si="95"/>
        <v>172872</v>
      </c>
      <c r="S92" s="12">
        <f t="shared" si="96"/>
        <v>2744</v>
      </c>
      <c r="T92" s="12">
        <f t="shared" si="106"/>
        <v>75631.5</v>
      </c>
      <c r="U92" s="12">
        <f t="shared" si="107"/>
        <v>1200.5</v>
      </c>
      <c r="V92" s="12">
        <f t="shared" si="97"/>
        <v>771.75</v>
      </c>
      <c r="W92" s="15">
        <f t="shared" si="108"/>
        <v>12.377600000000001</v>
      </c>
      <c r="X92" s="12">
        <f t="shared" si="98"/>
        <v>15162.56</v>
      </c>
      <c r="Y92" s="12">
        <f t="shared" si="109"/>
        <v>6633.62</v>
      </c>
      <c r="Z92" s="12">
        <f t="shared" si="99"/>
        <v>4264.47</v>
      </c>
      <c r="AA92" s="12">
        <f t="shared" si="100"/>
        <v>67.69</v>
      </c>
      <c r="AB92" s="12">
        <f t="shared" si="101"/>
        <v>17.066046829969117</v>
      </c>
      <c r="AC92" s="15">
        <f t="shared" si="102"/>
        <v>2.2739531700308824</v>
      </c>
      <c r="AD92" s="15">
        <f t="shared" si="110"/>
        <v>-5.2477604166667113</v>
      </c>
      <c r="AE92" s="15">
        <f t="shared" si="111"/>
        <v>5.170863019493499</v>
      </c>
      <c r="AF92" s="15">
        <f t="shared" si="111"/>
        <v>27.538989390733974</v>
      </c>
      <c r="AG92" s="15">
        <f t="shared" si="112"/>
        <v>0.11757772337284811</v>
      </c>
      <c r="AH92" s="15">
        <f t="shared" si="113"/>
        <v>0.11757772337284811</v>
      </c>
      <c r="AI92" s="15">
        <f t="shared" si="114"/>
        <v>11.757772337284811</v>
      </c>
      <c r="AJ92" s="7"/>
      <c r="AU92" s="8">
        <f>AZ84-(AU84*AV92)-(AV84*AW92)-(AW84*AX92)-(AX84*AY92)-(AY84*AZ92)</f>
        <v>101.23480950216593</v>
      </c>
      <c r="AV92" s="8">
        <f>AZ85-(AV85*AW92)-(AW85*AX92)-(AX85*AY92)-(AY85*AZ92)</f>
        <v>-70.787706887988591</v>
      </c>
      <c r="AW92" s="8">
        <f>AZ86-(AW86*AX92)-(AX86*AY92)-(AY86*AZ92)</f>
        <v>-4.2836176291775629</v>
      </c>
      <c r="AX92" s="8">
        <f>AZ87-(AX87*AY92)-(AY87*AZ92)</f>
        <v>4.2400547798098733</v>
      </c>
      <c r="AY92" s="8">
        <f>AZ88-(AY88*AZ92)</f>
        <v>8.3907453509762568</v>
      </c>
      <c r="AZ92" s="8">
        <f>AZ89</f>
        <v>4.2838433275054371</v>
      </c>
    </row>
    <row r="93" spans="1:53" x14ac:dyDescent="0.3">
      <c r="A93" s="14">
        <v>0.64</v>
      </c>
      <c r="B93" s="14">
        <v>784</v>
      </c>
      <c r="C93" s="14">
        <v>343</v>
      </c>
      <c r="D93" s="14">
        <v>220.5</v>
      </c>
      <c r="E93" s="14">
        <v>3.5</v>
      </c>
      <c r="F93" s="16">
        <v>19.32</v>
      </c>
      <c r="G93" s="12">
        <f t="shared" si="90"/>
        <v>0.40960000000000002</v>
      </c>
      <c r="H93" s="12">
        <f t="shared" si="90"/>
        <v>614656</v>
      </c>
      <c r="I93" s="12">
        <f t="shared" si="90"/>
        <v>117649</v>
      </c>
      <c r="J93" s="12">
        <f t="shared" si="89"/>
        <v>48620.25</v>
      </c>
      <c r="K93" s="12">
        <f t="shared" si="89"/>
        <v>12.25</v>
      </c>
      <c r="L93" s="12">
        <f t="shared" si="89"/>
        <v>373.26240000000001</v>
      </c>
      <c r="M93" s="12">
        <f t="shared" si="93"/>
        <v>501.76</v>
      </c>
      <c r="N93" s="12">
        <f t="shared" si="103"/>
        <v>219.52</v>
      </c>
      <c r="O93" s="15">
        <f t="shared" si="104"/>
        <v>141.12</v>
      </c>
      <c r="P93" s="12">
        <f t="shared" si="94"/>
        <v>2.2400000000000002</v>
      </c>
      <c r="Q93" s="12">
        <f t="shared" si="105"/>
        <v>268912</v>
      </c>
      <c r="R93" s="12">
        <f t="shared" si="95"/>
        <v>172872</v>
      </c>
      <c r="S93" s="12">
        <f t="shared" si="96"/>
        <v>2744</v>
      </c>
      <c r="T93" s="12">
        <f t="shared" si="106"/>
        <v>75631.5</v>
      </c>
      <c r="U93" s="12">
        <f t="shared" si="107"/>
        <v>1200.5</v>
      </c>
      <c r="V93" s="12">
        <f t="shared" si="97"/>
        <v>771.75</v>
      </c>
      <c r="W93" s="15">
        <f t="shared" si="108"/>
        <v>12.364800000000001</v>
      </c>
      <c r="X93" s="12">
        <f t="shared" si="98"/>
        <v>15146.880000000001</v>
      </c>
      <c r="Y93" s="12">
        <f t="shared" si="109"/>
        <v>6626.76</v>
      </c>
      <c r="Z93" s="12">
        <f t="shared" si="99"/>
        <v>4260.0600000000004</v>
      </c>
      <c r="AA93" s="12">
        <f t="shared" si="100"/>
        <v>67.62</v>
      </c>
      <c r="AB93" s="12">
        <f t="shared" si="101"/>
        <v>17.066046829969117</v>
      </c>
      <c r="AC93" s="15">
        <f t="shared" si="102"/>
        <v>2.2539531700308828</v>
      </c>
      <c r="AD93" s="15">
        <f t="shared" si="110"/>
        <v>-5.2677604166667109</v>
      </c>
      <c r="AE93" s="15">
        <f t="shared" si="111"/>
        <v>5.0803048926922658</v>
      </c>
      <c r="AF93" s="15">
        <f t="shared" si="111"/>
        <v>27.749299807400639</v>
      </c>
      <c r="AG93" s="15">
        <f t="shared" si="112"/>
        <v>0.11666424275522168</v>
      </c>
      <c r="AH93" s="15">
        <f t="shared" si="113"/>
        <v>0.11666424275522168</v>
      </c>
      <c r="AI93" s="15">
        <f t="shared" si="114"/>
        <v>11.666424275522168</v>
      </c>
      <c r="AJ93" s="7"/>
    </row>
    <row r="94" spans="1:53" x14ac:dyDescent="0.3">
      <c r="A94" s="14">
        <v>0.62</v>
      </c>
      <c r="B94" s="14">
        <v>808.5</v>
      </c>
      <c r="C94" s="14">
        <v>367.5</v>
      </c>
      <c r="D94" s="14">
        <v>220.5</v>
      </c>
      <c r="E94" s="14">
        <v>3.5</v>
      </c>
      <c r="F94" s="16">
        <v>14.34</v>
      </c>
      <c r="G94" s="12">
        <f t="shared" si="90"/>
        <v>0.38440000000000002</v>
      </c>
      <c r="H94" s="12">
        <f t="shared" si="90"/>
        <v>653672.25</v>
      </c>
      <c r="I94" s="12">
        <f t="shared" si="90"/>
        <v>135056.25</v>
      </c>
      <c r="J94" s="12">
        <f t="shared" si="89"/>
        <v>48620.25</v>
      </c>
      <c r="K94" s="12">
        <f t="shared" si="89"/>
        <v>12.25</v>
      </c>
      <c r="L94" s="12">
        <f t="shared" si="89"/>
        <v>205.63559999999998</v>
      </c>
      <c r="M94" s="12">
        <f t="shared" si="93"/>
        <v>501.27</v>
      </c>
      <c r="N94" s="12">
        <f t="shared" si="103"/>
        <v>227.85</v>
      </c>
      <c r="O94" s="15">
        <f t="shared" si="104"/>
        <v>136.71</v>
      </c>
      <c r="P94" s="12">
        <f t="shared" si="94"/>
        <v>2.17</v>
      </c>
      <c r="Q94" s="12">
        <f t="shared" si="105"/>
        <v>297123.75</v>
      </c>
      <c r="R94" s="12">
        <f t="shared" si="95"/>
        <v>178274.25</v>
      </c>
      <c r="S94" s="12">
        <f t="shared" si="96"/>
        <v>2829.75</v>
      </c>
      <c r="T94" s="12">
        <f t="shared" si="106"/>
        <v>81033.75</v>
      </c>
      <c r="U94" s="12">
        <f t="shared" si="107"/>
        <v>1286.25</v>
      </c>
      <c r="V94" s="12">
        <f t="shared" si="97"/>
        <v>771.75</v>
      </c>
      <c r="W94" s="15">
        <f t="shared" si="108"/>
        <v>8.8908000000000005</v>
      </c>
      <c r="X94" s="12">
        <f t="shared" si="98"/>
        <v>11593.89</v>
      </c>
      <c r="Y94" s="12">
        <f t="shared" si="109"/>
        <v>5269.95</v>
      </c>
      <c r="Z94" s="12">
        <f t="shared" si="99"/>
        <v>3161.97</v>
      </c>
      <c r="AA94" s="12">
        <f t="shared" si="100"/>
        <v>50.19</v>
      </c>
      <c r="AB94" s="12">
        <f t="shared" si="101"/>
        <v>17.414511158226141</v>
      </c>
      <c r="AC94" s="15">
        <f t="shared" si="102"/>
        <v>-3.0745111582261409</v>
      </c>
      <c r="AD94" s="15">
        <f t="shared" si="110"/>
        <v>-10.247760416666711</v>
      </c>
      <c r="AE94" s="15">
        <f t="shared" si="111"/>
        <v>9.4526188620570455</v>
      </c>
      <c r="AF94" s="15">
        <f t="shared" si="111"/>
        <v>105.01659355740109</v>
      </c>
      <c r="AG94" s="15">
        <f t="shared" si="112"/>
        <v>-0.21440105705900564</v>
      </c>
      <c r="AH94" s="15">
        <f t="shared" si="113"/>
        <v>0.21440105705900564</v>
      </c>
      <c r="AI94" s="15">
        <f t="shared" si="114"/>
        <v>21.440105705900564</v>
      </c>
      <c r="AJ94" s="7"/>
    </row>
    <row r="95" spans="1:53" x14ac:dyDescent="0.3">
      <c r="A95" s="14">
        <v>0.62</v>
      </c>
      <c r="B95" s="14">
        <v>808.5</v>
      </c>
      <c r="C95" s="14">
        <v>367.5</v>
      </c>
      <c r="D95" s="14">
        <v>220.5</v>
      </c>
      <c r="E95" s="14">
        <v>3.5</v>
      </c>
      <c r="F95" s="16">
        <v>14.5</v>
      </c>
      <c r="G95" s="12">
        <f t="shared" si="90"/>
        <v>0.38440000000000002</v>
      </c>
      <c r="H95" s="12">
        <f t="shared" si="90"/>
        <v>653672.25</v>
      </c>
      <c r="I95" s="12">
        <f t="shared" si="90"/>
        <v>135056.25</v>
      </c>
      <c r="J95" s="12">
        <f t="shared" si="89"/>
        <v>48620.25</v>
      </c>
      <c r="K95" s="12">
        <f t="shared" si="89"/>
        <v>12.25</v>
      </c>
      <c r="L95" s="12">
        <f t="shared" si="89"/>
        <v>210.25</v>
      </c>
      <c r="M95" s="12">
        <f t="shared" si="93"/>
        <v>501.27</v>
      </c>
      <c r="N95" s="12">
        <f t="shared" si="103"/>
        <v>227.85</v>
      </c>
      <c r="O95" s="15">
        <f t="shared" si="104"/>
        <v>136.71</v>
      </c>
      <c r="P95" s="12">
        <f t="shared" si="94"/>
        <v>2.17</v>
      </c>
      <c r="Q95" s="12">
        <f t="shared" si="105"/>
        <v>297123.75</v>
      </c>
      <c r="R95" s="12">
        <f t="shared" si="95"/>
        <v>178274.25</v>
      </c>
      <c r="S95" s="12">
        <f t="shared" si="96"/>
        <v>2829.75</v>
      </c>
      <c r="T95" s="12">
        <f t="shared" si="106"/>
        <v>81033.75</v>
      </c>
      <c r="U95" s="12">
        <f t="shared" si="107"/>
        <v>1286.25</v>
      </c>
      <c r="V95" s="12">
        <f t="shared" si="97"/>
        <v>771.75</v>
      </c>
      <c r="W95" s="15">
        <f t="shared" si="108"/>
        <v>8.99</v>
      </c>
      <c r="X95" s="12">
        <f t="shared" si="98"/>
        <v>11723.25</v>
      </c>
      <c r="Y95" s="12">
        <f t="shared" si="109"/>
        <v>5328.75</v>
      </c>
      <c r="Z95" s="12">
        <f t="shared" si="99"/>
        <v>3197.25</v>
      </c>
      <c r="AA95" s="12">
        <f t="shared" si="100"/>
        <v>50.75</v>
      </c>
      <c r="AB95" s="12">
        <f t="shared" si="101"/>
        <v>17.414511158226141</v>
      </c>
      <c r="AC95" s="15">
        <f t="shared" si="102"/>
        <v>-2.9145111582261407</v>
      </c>
      <c r="AD95" s="15">
        <f t="shared" si="110"/>
        <v>-10.087760416666711</v>
      </c>
      <c r="AE95" s="15">
        <f t="shared" si="111"/>
        <v>8.4943752914246797</v>
      </c>
      <c r="AF95" s="15">
        <f t="shared" si="111"/>
        <v>101.76291022406774</v>
      </c>
      <c r="AG95" s="15">
        <f t="shared" si="112"/>
        <v>-0.2010007695328373</v>
      </c>
      <c r="AH95" s="15">
        <f t="shared" si="113"/>
        <v>0.2010007695328373</v>
      </c>
      <c r="AI95" s="15">
        <f t="shared" si="114"/>
        <v>20.100076953283729</v>
      </c>
      <c r="AJ95" s="7"/>
    </row>
    <row r="96" spans="1:53" x14ac:dyDescent="0.3">
      <c r="A96" s="14">
        <v>0.62</v>
      </c>
      <c r="B96" s="14">
        <v>808.5</v>
      </c>
      <c r="C96" s="14">
        <v>367.5</v>
      </c>
      <c r="D96" s="14">
        <v>220.5</v>
      </c>
      <c r="E96" s="14">
        <v>3.5</v>
      </c>
      <c r="F96" s="16">
        <v>14.33</v>
      </c>
      <c r="G96" s="12">
        <f t="shared" si="90"/>
        <v>0.38440000000000002</v>
      </c>
      <c r="H96" s="12">
        <f t="shared" si="90"/>
        <v>653672.25</v>
      </c>
      <c r="I96" s="12">
        <f t="shared" si="90"/>
        <v>135056.25</v>
      </c>
      <c r="J96" s="12">
        <f t="shared" si="89"/>
        <v>48620.25</v>
      </c>
      <c r="K96" s="12">
        <f t="shared" si="89"/>
        <v>12.25</v>
      </c>
      <c r="L96" s="12">
        <f t="shared" si="89"/>
        <v>205.34890000000001</v>
      </c>
      <c r="M96" s="12">
        <f t="shared" si="93"/>
        <v>501.27</v>
      </c>
      <c r="N96" s="12">
        <f t="shared" si="103"/>
        <v>227.85</v>
      </c>
      <c r="O96" s="15">
        <f t="shared" si="104"/>
        <v>136.71</v>
      </c>
      <c r="P96" s="12">
        <f t="shared" si="94"/>
        <v>2.17</v>
      </c>
      <c r="Q96" s="12">
        <f t="shared" si="105"/>
        <v>297123.75</v>
      </c>
      <c r="R96" s="12">
        <f t="shared" si="95"/>
        <v>178274.25</v>
      </c>
      <c r="S96" s="12">
        <f t="shared" si="96"/>
        <v>2829.75</v>
      </c>
      <c r="T96" s="12">
        <f t="shared" si="106"/>
        <v>81033.75</v>
      </c>
      <c r="U96" s="12">
        <f t="shared" si="107"/>
        <v>1286.25</v>
      </c>
      <c r="V96" s="12">
        <f t="shared" si="97"/>
        <v>771.75</v>
      </c>
      <c r="W96" s="15">
        <f t="shared" si="108"/>
        <v>8.8846000000000007</v>
      </c>
      <c r="X96" s="12">
        <f t="shared" si="98"/>
        <v>11585.805</v>
      </c>
      <c r="Y96" s="12">
        <f t="shared" si="109"/>
        <v>5266.2749999999996</v>
      </c>
      <c r="Z96" s="12">
        <f t="shared" si="99"/>
        <v>3159.7649999999999</v>
      </c>
      <c r="AA96" s="12">
        <f t="shared" si="100"/>
        <v>50.155000000000001</v>
      </c>
      <c r="AB96" s="12">
        <f t="shared" si="101"/>
        <v>17.414511158226141</v>
      </c>
      <c r="AC96" s="15">
        <f t="shared" si="102"/>
        <v>-3.0845111582261406</v>
      </c>
      <c r="AD96" s="15">
        <f t="shared" si="110"/>
        <v>-10.257760416666711</v>
      </c>
      <c r="AE96" s="15">
        <f t="shared" si="111"/>
        <v>9.5142090852215677</v>
      </c>
      <c r="AF96" s="15">
        <f t="shared" si="111"/>
        <v>105.22164876573441</v>
      </c>
      <c r="AG96" s="15">
        <f t="shared" si="112"/>
        <v>-0.21524851069268253</v>
      </c>
      <c r="AH96" s="15">
        <f t="shared" si="113"/>
        <v>0.21524851069268253</v>
      </c>
      <c r="AI96" s="15">
        <f t="shared" si="114"/>
        <v>21.524851069268252</v>
      </c>
      <c r="AJ96" s="7"/>
    </row>
    <row r="97" spans="1:36" x14ac:dyDescent="0.3">
      <c r="A97" s="14">
        <v>0.62</v>
      </c>
      <c r="B97" s="14">
        <v>808.5</v>
      </c>
      <c r="C97" s="14">
        <v>367.5</v>
      </c>
      <c r="D97" s="14">
        <v>220.5</v>
      </c>
      <c r="E97" s="14">
        <v>3.5</v>
      </c>
      <c r="F97" s="16">
        <v>14.27</v>
      </c>
      <c r="G97" s="12">
        <f t="shared" si="90"/>
        <v>0.38440000000000002</v>
      </c>
      <c r="H97" s="12">
        <f t="shared" si="90"/>
        <v>653672.25</v>
      </c>
      <c r="I97" s="12">
        <f t="shared" si="90"/>
        <v>135056.25</v>
      </c>
      <c r="J97" s="12">
        <f t="shared" si="89"/>
        <v>48620.25</v>
      </c>
      <c r="K97" s="12">
        <f t="shared" si="89"/>
        <v>12.25</v>
      </c>
      <c r="L97" s="12">
        <f t="shared" si="89"/>
        <v>203.63289999999998</v>
      </c>
      <c r="M97" s="12">
        <f t="shared" si="93"/>
        <v>501.27</v>
      </c>
      <c r="N97" s="12">
        <f t="shared" si="103"/>
        <v>227.85</v>
      </c>
      <c r="O97" s="15">
        <f t="shared" si="104"/>
        <v>136.71</v>
      </c>
      <c r="P97" s="12">
        <f t="shared" si="94"/>
        <v>2.17</v>
      </c>
      <c r="Q97" s="12">
        <f t="shared" si="105"/>
        <v>297123.75</v>
      </c>
      <c r="R97" s="12">
        <f t="shared" si="95"/>
        <v>178274.25</v>
      </c>
      <c r="S97" s="12">
        <f t="shared" si="96"/>
        <v>2829.75</v>
      </c>
      <c r="T97" s="12">
        <f t="shared" si="106"/>
        <v>81033.75</v>
      </c>
      <c r="U97" s="12">
        <f t="shared" si="107"/>
        <v>1286.25</v>
      </c>
      <c r="V97" s="12">
        <f t="shared" si="97"/>
        <v>771.75</v>
      </c>
      <c r="W97" s="15">
        <f t="shared" si="108"/>
        <v>8.8474000000000004</v>
      </c>
      <c r="X97" s="12">
        <f t="shared" si="98"/>
        <v>11537.295</v>
      </c>
      <c r="Y97" s="12">
        <f t="shared" si="109"/>
        <v>5244.2249999999995</v>
      </c>
      <c r="Z97" s="12">
        <f t="shared" si="99"/>
        <v>3146.5349999999999</v>
      </c>
      <c r="AA97" s="12">
        <f t="shared" si="100"/>
        <v>49.945</v>
      </c>
      <c r="AB97" s="12">
        <f t="shared" si="101"/>
        <v>17.414511158226141</v>
      </c>
      <c r="AC97" s="15">
        <f t="shared" si="102"/>
        <v>-3.1445111582261411</v>
      </c>
      <c r="AD97" s="15">
        <f t="shared" si="110"/>
        <v>-10.317760416666712</v>
      </c>
      <c r="AE97" s="15">
        <f t="shared" si="111"/>
        <v>9.8879504242087073</v>
      </c>
      <c r="AF97" s="15">
        <f t="shared" si="111"/>
        <v>106.45618001573443</v>
      </c>
      <c r="AG97" s="15">
        <f t="shared" si="112"/>
        <v>-0.22035817506840513</v>
      </c>
      <c r="AH97" s="15">
        <f t="shared" si="113"/>
        <v>0.22035817506840513</v>
      </c>
      <c r="AI97" s="15">
        <f t="shared" si="114"/>
        <v>22.035817506840512</v>
      </c>
      <c r="AJ97" s="7"/>
    </row>
    <row r="98" spans="1:36" x14ac:dyDescent="0.3">
      <c r="A98" s="14">
        <v>0.98</v>
      </c>
      <c r="B98" s="14">
        <v>514.5</v>
      </c>
      <c r="C98" s="14">
        <v>294</v>
      </c>
      <c r="D98" s="14">
        <v>110.25</v>
      </c>
      <c r="E98" s="14">
        <v>7</v>
      </c>
      <c r="F98" s="14">
        <v>25.95</v>
      </c>
      <c r="G98" s="12">
        <f t="shared" si="90"/>
        <v>0.96039999999999992</v>
      </c>
      <c r="H98" s="12">
        <f t="shared" si="90"/>
        <v>264710.25</v>
      </c>
      <c r="I98" s="12">
        <f t="shared" si="90"/>
        <v>86436</v>
      </c>
      <c r="J98" s="12">
        <f t="shared" si="89"/>
        <v>12155.0625</v>
      </c>
      <c r="K98" s="12">
        <f t="shared" si="89"/>
        <v>49</v>
      </c>
      <c r="L98" s="12">
        <f t="shared" si="89"/>
        <v>673.40249999999992</v>
      </c>
      <c r="M98" s="12">
        <f t="shared" si="93"/>
        <v>504.21</v>
      </c>
      <c r="N98" s="12">
        <f t="shared" si="103"/>
        <v>288.12</v>
      </c>
      <c r="O98" s="15">
        <f t="shared" si="104"/>
        <v>108.045</v>
      </c>
      <c r="P98" s="12">
        <f t="shared" si="94"/>
        <v>6.8599999999999994</v>
      </c>
      <c r="Q98" s="12">
        <f t="shared" si="105"/>
        <v>151263</v>
      </c>
      <c r="R98" s="12">
        <f t="shared" si="95"/>
        <v>56723.625</v>
      </c>
      <c r="S98" s="12">
        <f t="shared" si="96"/>
        <v>3601.5</v>
      </c>
      <c r="T98" s="12">
        <f t="shared" si="106"/>
        <v>32413.5</v>
      </c>
      <c r="U98" s="12">
        <f t="shared" si="107"/>
        <v>2058</v>
      </c>
      <c r="V98" s="12">
        <f t="shared" si="97"/>
        <v>771.75</v>
      </c>
      <c r="W98" s="15">
        <f t="shared" si="108"/>
        <v>25.430999999999997</v>
      </c>
      <c r="X98" s="12">
        <f t="shared" si="98"/>
        <v>13351.275</v>
      </c>
      <c r="Y98" s="12">
        <f t="shared" si="109"/>
        <v>7629.3</v>
      </c>
      <c r="Z98" s="12">
        <f t="shared" si="99"/>
        <v>2860.9874999999997</v>
      </c>
      <c r="AA98" s="12">
        <f t="shared" si="100"/>
        <v>181.65</v>
      </c>
      <c r="AB98" s="12">
        <f t="shared" si="101"/>
        <v>29.584270041843482</v>
      </c>
      <c r="AC98" s="15">
        <f t="shared" si="102"/>
        <v>-3.6342700418434823</v>
      </c>
      <c r="AD98" s="15">
        <f t="shared" si="110"/>
        <v>1.3622395833332881</v>
      </c>
      <c r="AE98" s="15">
        <f t="shared" si="111"/>
        <v>13.207918737041027</v>
      </c>
      <c r="AF98" s="15">
        <f t="shared" si="111"/>
        <v>1.8556966824000503</v>
      </c>
      <c r="AG98" s="15">
        <f t="shared" si="112"/>
        <v>-0.14004894188221512</v>
      </c>
      <c r="AH98" s="15">
        <f t="shared" si="113"/>
        <v>0.14004894188221512</v>
      </c>
      <c r="AI98" s="15">
        <f t="shared" si="114"/>
        <v>14.004894188221511</v>
      </c>
      <c r="AJ98" s="7"/>
    </row>
    <row r="99" spans="1:36" x14ac:dyDescent="0.3">
      <c r="A99" s="14">
        <v>0.98</v>
      </c>
      <c r="B99" s="14">
        <v>514.5</v>
      </c>
      <c r="C99" s="14">
        <v>294</v>
      </c>
      <c r="D99" s="14">
        <v>110.25</v>
      </c>
      <c r="E99" s="14">
        <v>7</v>
      </c>
      <c r="F99" s="14">
        <v>25.63</v>
      </c>
      <c r="G99" s="12">
        <f t="shared" si="90"/>
        <v>0.96039999999999992</v>
      </c>
      <c r="H99" s="12">
        <f t="shared" si="90"/>
        <v>264710.25</v>
      </c>
      <c r="I99" s="12">
        <f t="shared" si="90"/>
        <v>86436</v>
      </c>
      <c r="J99" s="12">
        <f t="shared" si="89"/>
        <v>12155.0625</v>
      </c>
      <c r="K99" s="12">
        <f t="shared" si="89"/>
        <v>49</v>
      </c>
      <c r="L99" s="12">
        <f t="shared" si="89"/>
        <v>656.89689999999996</v>
      </c>
      <c r="M99" s="12">
        <f t="shared" si="93"/>
        <v>504.21</v>
      </c>
      <c r="N99" s="12">
        <f t="shared" si="103"/>
        <v>288.12</v>
      </c>
      <c r="O99" s="15">
        <f t="shared" si="104"/>
        <v>108.045</v>
      </c>
      <c r="P99" s="12">
        <f t="shared" si="94"/>
        <v>6.8599999999999994</v>
      </c>
      <c r="Q99" s="12">
        <f t="shared" si="105"/>
        <v>151263</v>
      </c>
      <c r="R99" s="12">
        <f t="shared" si="95"/>
        <v>56723.625</v>
      </c>
      <c r="S99" s="12">
        <f t="shared" si="96"/>
        <v>3601.5</v>
      </c>
      <c r="T99" s="12">
        <f t="shared" si="106"/>
        <v>32413.5</v>
      </c>
      <c r="U99" s="12">
        <f t="shared" si="107"/>
        <v>2058</v>
      </c>
      <c r="V99" s="12">
        <f t="shared" si="97"/>
        <v>771.75</v>
      </c>
      <c r="W99" s="15">
        <f t="shared" si="108"/>
        <v>25.1174</v>
      </c>
      <c r="X99" s="12">
        <f t="shared" si="98"/>
        <v>13186.635</v>
      </c>
      <c r="Y99" s="12">
        <f t="shared" si="109"/>
        <v>7535.2199999999993</v>
      </c>
      <c r="Z99" s="12">
        <f t="shared" si="99"/>
        <v>2825.7075</v>
      </c>
      <c r="AA99" s="12">
        <f t="shared" si="100"/>
        <v>179.41</v>
      </c>
      <c r="AB99" s="12">
        <f t="shared" si="101"/>
        <v>29.584270041843482</v>
      </c>
      <c r="AC99" s="15">
        <f t="shared" si="102"/>
        <v>-3.9542700418434826</v>
      </c>
      <c r="AD99" s="15">
        <f t="shared" si="110"/>
        <v>1.0422395833332878</v>
      </c>
      <c r="AE99" s="15">
        <f t="shared" si="111"/>
        <v>15.636251563820858</v>
      </c>
      <c r="AF99" s="15">
        <f t="shared" si="111"/>
        <v>1.0862633490667455</v>
      </c>
      <c r="AG99" s="15">
        <f t="shared" si="112"/>
        <v>-0.15428287326740081</v>
      </c>
      <c r="AH99" s="15">
        <f t="shared" si="113"/>
        <v>0.15428287326740081</v>
      </c>
      <c r="AI99" s="15">
        <f t="shared" si="114"/>
        <v>15.428287326740081</v>
      </c>
      <c r="AJ99" s="7"/>
    </row>
    <row r="100" spans="1:36" x14ac:dyDescent="0.3">
      <c r="A100" s="14">
        <v>0.98</v>
      </c>
      <c r="B100" s="14">
        <v>514.5</v>
      </c>
      <c r="C100" s="14">
        <v>294</v>
      </c>
      <c r="D100" s="14">
        <v>110.25</v>
      </c>
      <c r="E100" s="14">
        <v>7</v>
      </c>
      <c r="F100" s="14">
        <v>26.13</v>
      </c>
      <c r="G100" s="12">
        <f t="shared" si="90"/>
        <v>0.96039999999999992</v>
      </c>
      <c r="H100" s="12">
        <f t="shared" si="90"/>
        <v>264710.25</v>
      </c>
      <c r="I100" s="12">
        <f t="shared" si="90"/>
        <v>86436</v>
      </c>
      <c r="J100" s="12">
        <f t="shared" si="89"/>
        <v>12155.0625</v>
      </c>
      <c r="K100" s="12">
        <f t="shared" si="89"/>
        <v>49</v>
      </c>
      <c r="L100" s="12">
        <f t="shared" si="89"/>
        <v>682.77689999999996</v>
      </c>
      <c r="M100" s="12">
        <f t="shared" si="93"/>
        <v>504.21</v>
      </c>
      <c r="N100" s="12">
        <f t="shared" si="103"/>
        <v>288.12</v>
      </c>
      <c r="O100" s="15">
        <f t="shared" si="104"/>
        <v>108.045</v>
      </c>
      <c r="P100" s="12">
        <f t="shared" si="94"/>
        <v>6.8599999999999994</v>
      </c>
      <c r="Q100" s="12">
        <f t="shared" si="105"/>
        <v>151263</v>
      </c>
      <c r="R100" s="12">
        <f t="shared" si="95"/>
        <v>56723.625</v>
      </c>
      <c r="S100" s="12">
        <f t="shared" si="96"/>
        <v>3601.5</v>
      </c>
      <c r="T100" s="12">
        <f t="shared" si="106"/>
        <v>32413.5</v>
      </c>
      <c r="U100" s="12">
        <f t="shared" si="107"/>
        <v>2058</v>
      </c>
      <c r="V100" s="12">
        <f t="shared" si="97"/>
        <v>771.75</v>
      </c>
      <c r="W100" s="15">
        <f t="shared" si="108"/>
        <v>25.607399999999998</v>
      </c>
      <c r="X100" s="12">
        <f t="shared" si="98"/>
        <v>13443.885</v>
      </c>
      <c r="Y100" s="12">
        <f t="shared" si="109"/>
        <v>7682.2199999999993</v>
      </c>
      <c r="Z100" s="12">
        <f t="shared" si="99"/>
        <v>2880.8325</v>
      </c>
      <c r="AA100" s="12">
        <f t="shared" si="100"/>
        <v>182.91</v>
      </c>
      <c r="AB100" s="12">
        <f t="shared" si="101"/>
        <v>29.584270041843482</v>
      </c>
      <c r="AC100" s="15">
        <f t="shared" si="102"/>
        <v>-3.4542700418434826</v>
      </c>
      <c r="AD100" s="15">
        <f t="shared" si="110"/>
        <v>1.5422395833332878</v>
      </c>
      <c r="AE100" s="15">
        <f t="shared" si="111"/>
        <v>11.931981521977375</v>
      </c>
      <c r="AF100" s="15">
        <f t="shared" si="111"/>
        <v>2.3785029324000333</v>
      </c>
      <c r="AG100" s="15">
        <f t="shared" si="112"/>
        <v>-0.13219556225960516</v>
      </c>
      <c r="AH100" s="15">
        <f t="shared" si="113"/>
        <v>0.13219556225960516</v>
      </c>
      <c r="AI100" s="15">
        <f t="shared" si="114"/>
        <v>13.219556225960517</v>
      </c>
      <c r="AJ100" s="7"/>
    </row>
    <row r="101" spans="1:36" x14ac:dyDescent="0.3">
      <c r="A101" s="14">
        <v>0.98</v>
      </c>
      <c r="B101" s="14">
        <v>514.5</v>
      </c>
      <c r="C101" s="14">
        <v>294</v>
      </c>
      <c r="D101" s="14">
        <v>110.25</v>
      </c>
      <c r="E101" s="14">
        <v>7</v>
      </c>
      <c r="F101" s="14">
        <v>25.89</v>
      </c>
      <c r="G101" s="12">
        <f t="shared" si="90"/>
        <v>0.96039999999999992</v>
      </c>
      <c r="H101" s="12">
        <f t="shared" si="90"/>
        <v>264710.25</v>
      </c>
      <c r="I101" s="12">
        <f t="shared" si="90"/>
        <v>86436</v>
      </c>
      <c r="J101" s="12">
        <f t="shared" si="89"/>
        <v>12155.0625</v>
      </c>
      <c r="K101" s="12">
        <f t="shared" si="89"/>
        <v>49</v>
      </c>
      <c r="L101" s="12">
        <f t="shared" si="89"/>
        <v>670.2921</v>
      </c>
      <c r="M101" s="12">
        <f t="shared" si="93"/>
        <v>504.21</v>
      </c>
      <c r="N101" s="12">
        <f t="shared" si="103"/>
        <v>288.12</v>
      </c>
      <c r="O101" s="15">
        <f t="shared" si="104"/>
        <v>108.045</v>
      </c>
      <c r="P101" s="12">
        <f t="shared" si="94"/>
        <v>6.8599999999999994</v>
      </c>
      <c r="Q101" s="12">
        <f t="shared" si="105"/>
        <v>151263</v>
      </c>
      <c r="R101" s="12">
        <f t="shared" si="95"/>
        <v>56723.625</v>
      </c>
      <c r="S101" s="12">
        <f t="shared" si="96"/>
        <v>3601.5</v>
      </c>
      <c r="T101" s="12">
        <f t="shared" si="106"/>
        <v>32413.5</v>
      </c>
      <c r="U101" s="12">
        <f t="shared" si="107"/>
        <v>2058</v>
      </c>
      <c r="V101" s="12">
        <f t="shared" si="97"/>
        <v>771.75</v>
      </c>
      <c r="W101" s="15">
        <f t="shared" si="108"/>
        <v>25.372199999999999</v>
      </c>
      <c r="X101" s="12">
        <f t="shared" si="98"/>
        <v>13320.405000000001</v>
      </c>
      <c r="Y101" s="12">
        <f t="shared" si="109"/>
        <v>7611.66</v>
      </c>
      <c r="Z101" s="12">
        <f t="shared" si="99"/>
        <v>2854.3724999999999</v>
      </c>
      <c r="AA101" s="12">
        <f t="shared" si="100"/>
        <v>181.23000000000002</v>
      </c>
      <c r="AB101" s="12">
        <f t="shared" si="101"/>
        <v>29.584270041843482</v>
      </c>
      <c r="AC101" s="15">
        <f t="shared" si="102"/>
        <v>-3.6942700418434811</v>
      </c>
      <c r="AD101" s="15">
        <f t="shared" si="110"/>
        <v>1.3022395833332894</v>
      </c>
      <c r="AE101" s="15">
        <f t="shared" si="111"/>
        <v>13.647631142062234</v>
      </c>
      <c r="AF101" s="15">
        <f t="shared" si="111"/>
        <v>1.6958279324000591</v>
      </c>
      <c r="AG101" s="15">
        <f t="shared" si="112"/>
        <v>-0.14269100200245194</v>
      </c>
      <c r="AH101" s="15">
        <f t="shared" si="113"/>
        <v>0.14269100200245194</v>
      </c>
      <c r="AI101" s="15">
        <f t="shared" si="114"/>
        <v>14.269100200245195</v>
      </c>
      <c r="AJ101" s="7"/>
    </row>
    <row r="102" spans="1:36" x14ac:dyDescent="0.3">
      <c r="A102" s="14">
        <v>0.9</v>
      </c>
      <c r="B102" s="14">
        <v>563.5</v>
      </c>
      <c r="C102" s="14">
        <v>318.5</v>
      </c>
      <c r="D102" s="14">
        <v>122.5</v>
      </c>
      <c r="E102" s="14">
        <v>7</v>
      </c>
      <c r="F102" s="14">
        <v>32.54</v>
      </c>
      <c r="G102" s="12">
        <f t="shared" si="90"/>
        <v>0.81</v>
      </c>
      <c r="H102" s="12">
        <f t="shared" si="90"/>
        <v>317532.25</v>
      </c>
      <c r="I102" s="12">
        <f t="shared" si="90"/>
        <v>101442.25</v>
      </c>
      <c r="J102" s="12">
        <f t="shared" si="89"/>
        <v>15006.25</v>
      </c>
      <c r="K102" s="12">
        <f t="shared" si="89"/>
        <v>49</v>
      </c>
      <c r="L102" s="12">
        <f t="shared" si="89"/>
        <v>1058.8516</v>
      </c>
      <c r="M102" s="12">
        <f t="shared" si="93"/>
        <v>507.15000000000003</v>
      </c>
      <c r="N102" s="12">
        <f t="shared" si="103"/>
        <v>286.65000000000003</v>
      </c>
      <c r="O102" s="15">
        <f t="shared" si="104"/>
        <v>110.25</v>
      </c>
      <c r="P102" s="12">
        <f t="shared" si="94"/>
        <v>6.3</v>
      </c>
      <c r="Q102" s="12">
        <f t="shared" si="105"/>
        <v>179474.75</v>
      </c>
      <c r="R102" s="12">
        <f t="shared" si="95"/>
        <v>69028.75</v>
      </c>
      <c r="S102" s="12">
        <f t="shared" si="96"/>
        <v>3944.5</v>
      </c>
      <c r="T102" s="12">
        <f t="shared" si="106"/>
        <v>39016.25</v>
      </c>
      <c r="U102" s="12">
        <f t="shared" si="107"/>
        <v>2229.5</v>
      </c>
      <c r="V102" s="12">
        <f t="shared" si="97"/>
        <v>857.5</v>
      </c>
      <c r="W102" s="15">
        <f t="shared" si="108"/>
        <v>29.286000000000001</v>
      </c>
      <c r="X102" s="12">
        <f t="shared" si="98"/>
        <v>18336.29</v>
      </c>
      <c r="Y102" s="12">
        <f t="shared" si="109"/>
        <v>10363.99</v>
      </c>
      <c r="Z102" s="12">
        <f t="shared" si="99"/>
        <v>3986.15</v>
      </c>
      <c r="AA102" s="12">
        <f t="shared" si="100"/>
        <v>227.78</v>
      </c>
      <c r="AB102" s="12">
        <f t="shared" si="101"/>
        <v>32.017995417986597</v>
      </c>
      <c r="AC102" s="15">
        <f t="shared" si="102"/>
        <v>0.52200458201340183</v>
      </c>
      <c r="AD102" s="15">
        <f t="shared" si="110"/>
        <v>7.952239583333288</v>
      </c>
      <c r="AE102" s="15">
        <f t="shared" si="111"/>
        <v>0.27248878364298634</v>
      </c>
      <c r="AF102" s="15">
        <f t="shared" si="111"/>
        <v>63.238114390732783</v>
      </c>
      <c r="AG102" s="15">
        <f t="shared" si="112"/>
        <v>1.6041935525918927E-2</v>
      </c>
      <c r="AH102" s="15">
        <f t="shared" si="113"/>
        <v>1.6041935525918927E-2</v>
      </c>
      <c r="AI102" s="15">
        <f t="shared" si="114"/>
        <v>1.6041935525918927</v>
      </c>
      <c r="AJ102" s="7"/>
    </row>
    <row r="103" spans="1:36" x14ac:dyDescent="0.3">
      <c r="A103" s="14">
        <v>0.9</v>
      </c>
      <c r="B103" s="14">
        <v>563.5</v>
      </c>
      <c r="C103" s="14">
        <v>318.5</v>
      </c>
      <c r="D103" s="14">
        <v>122.5</v>
      </c>
      <c r="E103" s="14">
        <v>7</v>
      </c>
      <c r="F103" s="14">
        <v>29.44</v>
      </c>
      <c r="G103" s="12">
        <f t="shared" si="90"/>
        <v>0.81</v>
      </c>
      <c r="H103" s="12">
        <f t="shared" si="90"/>
        <v>317532.25</v>
      </c>
      <c r="I103" s="12">
        <f t="shared" si="90"/>
        <v>101442.25</v>
      </c>
      <c r="J103" s="12">
        <f t="shared" si="89"/>
        <v>15006.25</v>
      </c>
      <c r="K103" s="12">
        <f t="shared" si="89"/>
        <v>49</v>
      </c>
      <c r="L103" s="12">
        <f t="shared" si="89"/>
        <v>866.71360000000004</v>
      </c>
      <c r="M103" s="12">
        <f t="shared" si="93"/>
        <v>507.15000000000003</v>
      </c>
      <c r="N103" s="12">
        <f t="shared" si="103"/>
        <v>286.65000000000003</v>
      </c>
      <c r="O103" s="15">
        <f t="shared" si="104"/>
        <v>110.25</v>
      </c>
      <c r="P103" s="12">
        <f t="shared" si="94"/>
        <v>6.3</v>
      </c>
      <c r="Q103" s="12">
        <f t="shared" si="105"/>
        <v>179474.75</v>
      </c>
      <c r="R103" s="12">
        <f t="shared" si="95"/>
        <v>69028.75</v>
      </c>
      <c r="S103" s="12">
        <f t="shared" si="96"/>
        <v>3944.5</v>
      </c>
      <c r="T103" s="12">
        <f t="shared" si="106"/>
        <v>39016.25</v>
      </c>
      <c r="U103" s="12">
        <f t="shared" si="107"/>
        <v>2229.5</v>
      </c>
      <c r="V103" s="12">
        <f t="shared" si="97"/>
        <v>857.5</v>
      </c>
      <c r="W103" s="15">
        <f t="shared" si="108"/>
        <v>26.496000000000002</v>
      </c>
      <c r="X103" s="12">
        <f t="shared" si="98"/>
        <v>16589.440000000002</v>
      </c>
      <c r="Y103" s="12">
        <f t="shared" si="109"/>
        <v>9376.6400000000012</v>
      </c>
      <c r="Z103" s="12">
        <f t="shared" si="99"/>
        <v>3606.4</v>
      </c>
      <c r="AA103" s="12">
        <f t="shared" si="100"/>
        <v>206.08</v>
      </c>
      <c r="AB103" s="12">
        <f t="shared" si="101"/>
        <v>32.017995417986597</v>
      </c>
      <c r="AC103" s="15">
        <f t="shared" si="102"/>
        <v>-2.577995417986596</v>
      </c>
      <c r="AD103" s="15">
        <f t="shared" si="110"/>
        <v>4.8522395833332901</v>
      </c>
      <c r="AE103" s="15">
        <f t="shared" si="111"/>
        <v>6.6460603751598839</v>
      </c>
      <c r="AF103" s="15">
        <f t="shared" si="111"/>
        <v>23.544228974066421</v>
      </c>
      <c r="AG103" s="15">
        <f t="shared" si="112"/>
        <v>-8.7567779143566435E-2</v>
      </c>
      <c r="AH103" s="15">
        <f t="shared" si="113"/>
        <v>8.7567779143566435E-2</v>
      </c>
      <c r="AI103" s="15">
        <f t="shared" si="114"/>
        <v>8.7567779143566433</v>
      </c>
      <c r="AJ103" s="7"/>
    </row>
    <row r="104" spans="1:36" x14ac:dyDescent="0.3">
      <c r="A104" s="14">
        <v>0.9</v>
      </c>
      <c r="B104" s="14">
        <v>563.5</v>
      </c>
      <c r="C104" s="14">
        <v>318.5</v>
      </c>
      <c r="D104" s="14">
        <v>122.5</v>
      </c>
      <c r="E104" s="14">
        <v>7</v>
      </c>
      <c r="F104" s="14">
        <v>29.36</v>
      </c>
      <c r="G104" s="12">
        <f t="shared" si="90"/>
        <v>0.81</v>
      </c>
      <c r="H104" s="12">
        <f t="shared" si="90"/>
        <v>317532.25</v>
      </c>
      <c r="I104" s="12">
        <f t="shared" si="90"/>
        <v>101442.25</v>
      </c>
      <c r="J104" s="12">
        <f t="shared" si="89"/>
        <v>15006.25</v>
      </c>
      <c r="K104" s="12">
        <f t="shared" si="89"/>
        <v>49</v>
      </c>
      <c r="L104" s="12">
        <f t="shared" si="89"/>
        <v>862.00959999999998</v>
      </c>
      <c r="M104" s="12">
        <f t="shared" si="93"/>
        <v>507.15000000000003</v>
      </c>
      <c r="N104" s="12">
        <f t="shared" si="103"/>
        <v>286.65000000000003</v>
      </c>
      <c r="O104" s="15">
        <f t="shared" si="104"/>
        <v>110.25</v>
      </c>
      <c r="P104" s="12">
        <f t="shared" si="94"/>
        <v>6.3</v>
      </c>
      <c r="Q104" s="12">
        <f t="shared" si="105"/>
        <v>179474.75</v>
      </c>
      <c r="R104" s="12">
        <f t="shared" si="95"/>
        <v>69028.75</v>
      </c>
      <c r="S104" s="12">
        <f t="shared" si="96"/>
        <v>3944.5</v>
      </c>
      <c r="T104" s="12">
        <f t="shared" si="106"/>
        <v>39016.25</v>
      </c>
      <c r="U104" s="12">
        <f t="shared" si="107"/>
        <v>2229.5</v>
      </c>
      <c r="V104" s="12">
        <f t="shared" si="97"/>
        <v>857.5</v>
      </c>
      <c r="W104" s="15">
        <f t="shared" si="108"/>
        <v>26.423999999999999</v>
      </c>
      <c r="X104" s="12">
        <f t="shared" si="98"/>
        <v>16544.36</v>
      </c>
      <c r="Y104" s="12">
        <f t="shared" si="109"/>
        <v>9351.16</v>
      </c>
      <c r="Z104" s="12">
        <f t="shared" si="99"/>
        <v>3596.6</v>
      </c>
      <c r="AA104" s="12">
        <f t="shared" si="100"/>
        <v>205.51999999999998</v>
      </c>
      <c r="AB104" s="12">
        <f t="shared" si="101"/>
        <v>32.017995417986597</v>
      </c>
      <c r="AC104" s="15">
        <f t="shared" si="102"/>
        <v>-2.6579954179865979</v>
      </c>
      <c r="AD104" s="15">
        <f t="shared" si="110"/>
        <v>4.7722395833332882</v>
      </c>
      <c r="AE104" s="15">
        <f t="shared" si="111"/>
        <v>7.064939642037749</v>
      </c>
      <c r="AF104" s="15">
        <f t="shared" si="111"/>
        <v>22.774270640733075</v>
      </c>
      <c r="AG104" s="15">
        <f t="shared" si="112"/>
        <v>-9.0531179086736982E-2</v>
      </c>
      <c r="AH104" s="15">
        <f t="shared" si="113"/>
        <v>9.0531179086736982E-2</v>
      </c>
      <c r="AI104" s="15">
        <f t="shared" si="114"/>
        <v>9.0531179086736984</v>
      </c>
      <c r="AJ104" s="7"/>
    </row>
    <row r="105" spans="1:36" x14ac:dyDescent="0.3">
      <c r="A105" s="14">
        <v>0.9</v>
      </c>
      <c r="B105" s="14">
        <v>563.5</v>
      </c>
      <c r="C105" s="14">
        <v>318.5</v>
      </c>
      <c r="D105" s="14">
        <v>122.5</v>
      </c>
      <c r="E105" s="14">
        <v>7</v>
      </c>
      <c r="F105" s="14">
        <v>34.200000000000003</v>
      </c>
      <c r="G105" s="12">
        <f t="shared" si="90"/>
        <v>0.81</v>
      </c>
      <c r="H105" s="12">
        <f t="shared" si="90"/>
        <v>317532.25</v>
      </c>
      <c r="I105" s="12">
        <f t="shared" si="90"/>
        <v>101442.25</v>
      </c>
      <c r="J105" s="12">
        <f t="shared" si="89"/>
        <v>15006.25</v>
      </c>
      <c r="K105" s="12">
        <f t="shared" si="89"/>
        <v>49</v>
      </c>
      <c r="L105" s="12">
        <f t="shared" si="89"/>
        <v>1169.6400000000001</v>
      </c>
      <c r="M105" s="12">
        <f t="shared" si="93"/>
        <v>507.15000000000003</v>
      </c>
      <c r="N105" s="12">
        <f t="shared" si="103"/>
        <v>286.65000000000003</v>
      </c>
      <c r="O105" s="15">
        <f t="shared" si="104"/>
        <v>110.25</v>
      </c>
      <c r="P105" s="12">
        <f t="shared" si="94"/>
        <v>6.3</v>
      </c>
      <c r="Q105" s="12">
        <f t="shared" si="105"/>
        <v>179474.75</v>
      </c>
      <c r="R105" s="12">
        <f t="shared" si="95"/>
        <v>69028.75</v>
      </c>
      <c r="S105" s="12">
        <f t="shared" si="96"/>
        <v>3944.5</v>
      </c>
      <c r="T105" s="12">
        <f t="shared" si="106"/>
        <v>39016.25</v>
      </c>
      <c r="U105" s="12">
        <f t="shared" si="107"/>
        <v>2229.5</v>
      </c>
      <c r="V105" s="12">
        <f t="shared" si="97"/>
        <v>857.5</v>
      </c>
      <c r="W105" s="15">
        <f t="shared" si="108"/>
        <v>30.780000000000005</v>
      </c>
      <c r="X105" s="12">
        <f t="shared" si="98"/>
        <v>19271.7</v>
      </c>
      <c r="Y105" s="12">
        <f t="shared" si="109"/>
        <v>10892.7</v>
      </c>
      <c r="Z105" s="12">
        <f t="shared" si="99"/>
        <v>4189.5</v>
      </c>
      <c r="AA105" s="12">
        <f t="shared" si="100"/>
        <v>239.40000000000003</v>
      </c>
      <c r="AB105" s="12">
        <f t="shared" si="101"/>
        <v>32.017995417986597</v>
      </c>
      <c r="AC105" s="15">
        <f t="shared" si="102"/>
        <v>2.1820045820134055</v>
      </c>
      <c r="AD105" s="15">
        <f t="shared" si="110"/>
        <v>9.6122395833332916</v>
      </c>
      <c r="AE105" s="15">
        <f t="shared" si="111"/>
        <v>4.7611439959274966</v>
      </c>
      <c r="AF105" s="15">
        <f t="shared" si="111"/>
        <v>92.395149807399378</v>
      </c>
      <c r="AG105" s="15">
        <f t="shared" si="112"/>
        <v>6.3801303567643436E-2</v>
      </c>
      <c r="AH105" s="15">
        <f t="shared" si="113"/>
        <v>6.3801303567643436E-2</v>
      </c>
      <c r="AI105" s="15">
        <f t="shared" si="114"/>
        <v>6.3801303567643437</v>
      </c>
      <c r="AJ105" s="7"/>
    </row>
    <row r="106" spans="1:36" x14ac:dyDescent="0.3">
      <c r="A106" s="14">
        <v>0.86</v>
      </c>
      <c r="B106" s="14">
        <v>588</v>
      </c>
      <c r="C106" s="14">
        <v>294</v>
      </c>
      <c r="D106" s="14">
        <v>147</v>
      </c>
      <c r="E106" s="14">
        <v>7</v>
      </c>
      <c r="F106" s="14">
        <v>30.91</v>
      </c>
      <c r="G106" s="12">
        <f t="shared" si="90"/>
        <v>0.73959999999999992</v>
      </c>
      <c r="H106" s="12">
        <f t="shared" si="90"/>
        <v>345744</v>
      </c>
      <c r="I106" s="12">
        <f t="shared" si="90"/>
        <v>86436</v>
      </c>
      <c r="J106" s="12">
        <f t="shared" si="89"/>
        <v>21609</v>
      </c>
      <c r="K106" s="12">
        <f t="shared" si="89"/>
        <v>49</v>
      </c>
      <c r="L106" s="12">
        <f t="shared" si="89"/>
        <v>955.42809999999997</v>
      </c>
      <c r="M106" s="12">
        <f t="shared" si="93"/>
        <v>505.68</v>
      </c>
      <c r="N106" s="12">
        <f t="shared" si="103"/>
        <v>252.84</v>
      </c>
      <c r="O106" s="15">
        <f t="shared" si="104"/>
        <v>126.42</v>
      </c>
      <c r="P106" s="12">
        <f t="shared" si="94"/>
        <v>6.02</v>
      </c>
      <c r="Q106" s="12">
        <f t="shared" si="105"/>
        <v>172872</v>
      </c>
      <c r="R106" s="12">
        <f t="shared" si="95"/>
        <v>86436</v>
      </c>
      <c r="S106" s="12">
        <f t="shared" si="96"/>
        <v>4116</v>
      </c>
      <c r="T106" s="12">
        <f t="shared" si="106"/>
        <v>43218</v>
      </c>
      <c r="U106" s="12">
        <f t="shared" si="107"/>
        <v>2058</v>
      </c>
      <c r="V106" s="12">
        <f t="shared" si="97"/>
        <v>1029</v>
      </c>
      <c r="W106" s="15">
        <f t="shared" si="108"/>
        <v>26.582599999999999</v>
      </c>
      <c r="X106" s="12">
        <f t="shared" si="98"/>
        <v>18175.080000000002</v>
      </c>
      <c r="Y106" s="12">
        <f t="shared" si="109"/>
        <v>9087.5400000000009</v>
      </c>
      <c r="Z106" s="12">
        <f t="shared" si="99"/>
        <v>4543.7700000000004</v>
      </c>
      <c r="AA106" s="12">
        <f t="shared" si="100"/>
        <v>216.37</v>
      </c>
      <c r="AB106" s="12">
        <f t="shared" si="101"/>
        <v>31.592790772254673</v>
      </c>
      <c r="AC106" s="15">
        <f t="shared" si="102"/>
        <v>-0.68279077225467333</v>
      </c>
      <c r="AD106" s="15">
        <f t="shared" si="110"/>
        <v>6.3222395833332889</v>
      </c>
      <c r="AE106" s="15">
        <f t="shared" si="111"/>
        <v>0.46620323867613317</v>
      </c>
      <c r="AF106" s="15">
        <f t="shared" si="111"/>
        <v>39.97071334906628</v>
      </c>
      <c r="AG106" s="15">
        <f t="shared" si="112"/>
        <v>-2.2089639995298394E-2</v>
      </c>
      <c r="AH106" s="15">
        <f t="shared" si="113"/>
        <v>2.2089639995298394E-2</v>
      </c>
      <c r="AI106" s="15">
        <f t="shared" si="114"/>
        <v>2.2089639995298391</v>
      </c>
      <c r="AJ106" s="7"/>
    </row>
    <row r="107" spans="1:36" x14ac:dyDescent="0.3">
      <c r="A107" s="14">
        <v>0.86</v>
      </c>
      <c r="B107" s="14">
        <v>588</v>
      </c>
      <c r="C107" s="14">
        <v>294</v>
      </c>
      <c r="D107" s="14">
        <v>147</v>
      </c>
      <c r="E107" s="14">
        <v>7</v>
      </c>
      <c r="F107" s="14">
        <v>25.63</v>
      </c>
      <c r="G107" s="12">
        <f t="shared" si="90"/>
        <v>0.73959999999999992</v>
      </c>
      <c r="H107" s="12">
        <f t="shared" si="90"/>
        <v>345744</v>
      </c>
      <c r="I107" s="12">
        <f t="shared" si="90"/>
        <v>86436</v>
      </c>
      <c r="J107" s="12">
        <f t="shared" si="89"/>
        <v>21609</v>
      </c>
      <c r="K107" s="12">
        <f t="shared" si="89"/>
        <v>49</v>
      </c>
      <c r="L107" s="12">
        <f t="shared" si="89"/>
        <v>656.89689999999996</v>
      </c>
      <c r="M107" s="12">
        <f t="shared" si="93"/>
        <v>505.68</v>
      </c>
      <c r="N107" s="12">
        <f t="shared" si="103"/>
        <v>252.84</v>
      </c>
      <c r="O107" s="15">
        <f t="shared" si="104"/>
        <v>126.42</v>
      </c>
      <c r="P107" s="12">
        <f t="shared" si="94"/>
        <v>6.02</v>
      </c>
      <c r="Q107" s="12">
        <f t="shared" si="105"/>
        <v>172872</v>
      </c>
      <c r="R107" s="12">
        <f t="shared" si="95"/>
        <v>86436</v>
      </c>
      <c r="S107" s="12">
        <f t="shared" si="96"/>
        <v>4116</v>
      </c>
      <c r="T107" s="12">
        <f t="shared" si="106"/>
        <v>43218</v>
      </c>
      <c r="U107" s="12">
        <f t="shared" si="107"/>
        <v>2058</v>
      </c>
      <c r="V107" s="12">
        <f t="shared" si="97"/>
        <v>1029</v>
      </c>
      <c r="W107" s="15">
        <f t="shared" si="108"/>
        <v>22.041799999999999</v>
      </c>
      <c r="X107" s="12">
        <f t="shared" si="98"/>
        <v>15070.439999999999</v>
      </c>
      <c r="Y107" s="12">
        <f t="shared" si="109"/>
        <v>7535.2199999999993</v>
      </c>
      <c r="Z107" s="12">
        <f t="shared" si="99"/>
        <v>3767.6099999999997</v>
      </c>
      <c r="AA107" s="12">
        <f t="shared" si="100"/>
        <v>179.41</v>
      </c>
      <c r="AB107" s="12">
        <f t="shared" si="101"/>
        <v>31.592790772254673</v>
      </c>
      <c r="AC107" s="15">
        <f t="shared" si="102"/>
        <v>-5.9627907722546745</v>
      </c>
      <c r="AD107" s="15">
        <f t="shared" si="110"/>
        <v>1.0422395833332878</v>
      </c>
      <c r="AE107" s="15">
        <f t="shared" si="111"/>
        <v>35.554873793685495</v>
      </c>
      <c r="AF107" s="15">
        <f t="shared" si="111"/>
        <v>1.0862633490667455</v>
      </c>
      <c r="AG107" s="15">
        <f t="shared" si="112"/>
        <v>-0.23264887913596077</v>
      </c>
      <c r="AH107" s="15">
        <f t="shared" si="113"/>
        <v>0.23264887913596077</v>
      </c>
      <c r="AI107" s="15">
        <f t="shared" si="114"/>
        <v>23.264887913596077</v>
      </c>
      <c r="AJ107" s="7"/>
    </row>
    <row r="108" spans="1:36" x14ac:dyDescent="0.3">
      <c r="A108" s="14">
        <v>0.86</v>
      </c>
      <c r="B108" s="14">
        <v>588</v>
      </c>
      <c r="C108" s="14">
        <v>294</v>
      </c>
      <c r="D108" s="14">
        <v>147</v>
      </c>
      <c r="E108" s="14">
        <v>7</v>
      </c>
      <c r="F108" s="14">
        <v>27.36</v>
      </c>
      <c r="G108" s="12">
        <f t="shared" si="90"/>
        <v>0.73959999999999992</v>
      </c>
      <c r="H108" s="12">
        <f t="shared" si="90"/>
        <v>345744</v>
      </c>
      <c r="I108" s="12">
        <f t="shared" si="90"/>
        <v>86436</v>
      </c>
      <c r="J108" s="12">
        <f t="shared" si="89"/>
        <v>21609</v>
      </c>
      <c r="K108" s="12">
        <f t="shared" si="89"/>
        <v>49</v>
      </c>
      <c r="L108" s="12">
        <f t="shared" si="89"/>
        <v>748.56959999999992</v>
      </c>
      <c r="M108" s="12">
        <f t="shared" si="93"/>
        <v>505.68</v>
      </c>
      <c r="N108" s="12">
        <f t="shared" si="103"/>
        <v>252.84</v>
      </c>
      <c r="O108" s="15">
        <f t="shared" si="104"/>
        <v>126.42</v>
      </c>
      <c r="P108" s="12">
        <f t="shared" si="94"/>
        <v>6.02</v>
      </c>
      <c r="Q108" s="12">
        <f t="shared" si="105"/>
        <v>172872</v>
      </c>
      <c r="R108" s="12">
        <f t="shared" si="95"/>
        <v>86436</v>
      </c>
      <c r="S108" s="12">
        <f t="shared" si="96"/>
        <v>4116</v>
      </c>
      <c r="T108" s="12">
        <f t="shared" si="106"/>
        <v>43218</v>
      </c>
      <c r="U108" s="12">
        <f t="shared" si="107"/>
        <v>2058</v>
      </c>
      <c r="V108" s="12">
        <f t="shared" si="97"/>
        <v>1029</v>
      </c>
      <c r="W108" s="15">
        <f t="shared" si="108"/>
        <v>23.529599999999999</v>
      </c>
      <c r="X108" s="12">
        <f t="shared" si="98"/>
        <v>16087.68</v>
      </c>
      <c r="Y108" s="12">
        <f t="shared" si="109"/>
        <v>8043.84</v>
      </c>
      <c r="Z108" s="12">
        <f t="shared" si="99"/>
        <v>4021.92</v>
      </c>
      <c r="AA108" s="12">
        <f t="shared" si="100"/>
        <v>191.51999999999998</v>
      </c>
      <c r="AB108" s="12">
        <f t="shared" si="101"/>
        <v>31.592790772254673</v>
      </c>
      <c r="AC108" s="15">
        <f t="shared" si="102"/>
        <v>-4.232790772254674</v>
      </c>
      <c r="AD108" s="15">
        <f t="shared" si="110"/>
        <v>2.7722395833332882</v>
      </c>
      <c r="AE108" s="15">
        <f t="shared" si="111"/>
        <v>17.916517721684318</v>
      </c>
      <c r="AF108" s="15">
        <f t="shared" si="111"/>
        <v>7.6853123073999239</v>
      </c>
      <c r="AG108" s="15">
        <f t="shared" si="112"/>
        <v>-0.15470726506778779</v>
      </c>
      <c r="AH108" s="15">
        <f t="shared" si="113"/>
        <v>0.15470726506778779</v>
      </c>
      <c r="AI108" s="15">
        <f t="shared" si="114"/>
        <v>15.470726506778778</v>
      </c>
      <c r="AJ108" s="7"/>
    </row>
    <row r="109" spans="1:36" x14ac:dyDescent="0.3">
      <c r="A109" s="14">
        <v>0.86</v>
      </c>
      <c r="B109" s="14">
        <v>588</v>
      </c>
      <c r="C109" s="14">
        <v>294</v>
      </c>
      <c r="D109" s="14">
        <v>147</v>
      </c>
      <c r="E109" s="14">
        <v>7</v>
      </c>
      <c r="F109" s="14">
        <v>31.9</v>
      </c>
      <c r="G109" s="12">
        <f t="shared" si="90"/>
        <v>0.73959999999999992</v>
      </c>
      <c r="H109" s="12">
        <f t="shared" si="90"/>
        <v>345744</v>
      </c>
      <c r="I109" s="12">
        <f t="shared" si="90"/>
        <v>86436</v>
      </c>
      <c r="J109" s="12">
        <f t="shared" si="89"/>
        <v>21609</v>
      </c>
      <c r="K109" s="12">
        <f t="shared" si="89"/>
        <v>49</v>
      </c>
      <c r="L109" s="12">
        <f t="shared" si="89"/>
        <v>1017.6099999999999</v>
      </c>
      <c r="M109" s="12">
        <f t="shared" si="93"/>
        <v>505.68</v>
      </c>
      <c r="N109" s="12">
        <f t="shared" si="103"/>
        <v>252.84</v>
      </c>
      <c r="O109" s="15">
        <f t="shared" si="104"/>
        <v>126.42</v>
      </c>
      <c r="P109" s="12">
        <f t="shared" si="94"/>
        <v>6.02</v>
      </c>
      <c r="Q109" s="12">
        <f t="shared" si="105"/>
        <v>172872</v>
      </c>
      <c r="R109" s="12">
        <f t="shared" si="95"/>
        <v>86436</v>
      </c>
      <c r="S109" s="12">
        <f t="shared" si="96"/>
        <v>4116</v>
      </c>
      <c r="T109" s="12">
        <f t="shared" si="106"/>
        <v>43218</v>
      </c>
      <c r="U109" s="12">
        <f t="shared" si="107"/>
        <v>2058</v>
      </c>
      <c r="V109" s="12">
        <f t="shared" si="97"/>
        <v>1029</v>
      </c>
      <c r="W109" s="15">
        <f t="shared" si="108"/>
        <v>27.433999999999997</v>
      </c>
      <c r="X109" s="12">
        <f t="shared" si="98"/>
        <v>18757.2</v>
      </c>
      <c r="Y109" s="12">
        <f t="shared" si="109"/>
        <v>9378.6</v>
      </c>
      <c r="Z109" s="12">
        <f t="shared" si="99"/>
        <v>4689.3</v>
      </c>
      <c r="AA109" s="12">
        <f t="shared" si="100"/>
        <v>223.29999999999998</v>
      </c>
      <c r="AB109" s="12">
        <f t="shared" si="101"/>
        <v>31.592790772254673</v>
      </c>
      <c r="AC109" s="15">
        <f t="shared" si="102"/>
        <v>0.30720922774532511</v>
      </c>
      <c r="AD109" s="15">
        <f t="shared" si="110"/>
        <v>7.3122395833332874</v>
      </c>
      <c r="AE109" s="15">
        <f t="shared" si="111"/>
        <v>9.4377509611879032E-2</v>
      </c>
      <c r="AF109" s="15">
        <f t="shared" si="111"/>
        <v>53.468847724066165</v>
      </c>
      <c r="AG109" s="15">
        <f t="shared" si="112"/>
        <v>9.6303833149004748E-3</v>
      </c>
      <c r="AH109" s="15">
        <f t="shared" si="113"/>
        <v>9.6303833149004748E-3</v>
      </c>
      <c r="AI109" s="15">
        <f t="shared" si="114"/>
        <v>0.96303833149004747</v>
      </c>
      <c r="AJ109" s="7"/>
    </row>
    <row r="110" spans="1:36" x14ac:dyDescent="0.3">
      <c r="A110" s="14">
        <v>0.82</v>
      </c>
      <c r="B110" s="14">
        <v>612.5</v>
      </c>
      <c r="C110" s="14">
        <v>318.5</v>
      </c>
      <c r="D110" s="14">
        <v>147</v>
      </c>
      <c r="E110" s="14">
        <v>7</v>
      </c>
      <c r="F110" s="14">
        <v>27.38</v>
      </c>
      <c r="G110" s="12">
        <f t="shared" si="90"/>
        <v>0.67239999999999989</v>
      </c>
      <c r="H110" s="12">
        <f t="shared" si="90"/>
        <v>375156.25</v>
      </c>
      <c r="I110" s="12">
        <f t="shared" si="90"/>
        <v>101442.25</v>
      </c>
      <c r="J110" s="12">
        <f t="shared" si="89"/>
        <v>21609</v>
      </c>
      <c r="K110" s="12">
        <f t="shared" si="89"/>
        <v>49</v>
      </c>
      <c r="L110" s="12">
        <f t="shared" si="89"/>
        <v>749.6644</v>
      </c>
      <c r="M110" s="12">
        <f t="shared" si="93"/>
        <v>502.24999999999994</v>
      </c>
      <c r="N110" s="12">
        <f t="shared" si="103"/>
        <v>261.16999999999996</v>
      </c>
      <c r="O110" s="15">
        <f t="shared" si="104"/>
        <v>120.53999999999999</v>
      </c>
      <c r="P110" s="12">
        <f t="shared" si="94"/>
        <v>5.7399999999999993</v>
      </c>
      <c r="Q110" s="12">
        <f t="shared" si="105"/>
        <v>195081.25</v>
      </c>
      <c r="R110" s="12">
        <f t="shared" si="95"/>
        <v>90037.5</v>
      </c>
      <c r="S110" s="12">
        <f t="shared" si="96"/>
        <v>4287.5</v>
      </c>
      <c r="T110" s="12">
        <f t="shared" si="106"/>
        <v>46819.5</v>
      </c>
      <c r="U110" s="12">
        <f t="shared" si="107"/>
        <v>2229.5</v>
      </c>
      <c r="V110" s="12">
        <f t="shared" si="97"/>
        <v>1029</v>
      </c>
      <c r="W110" s="15">
        <f t="shared" si="108"/>
        <v>22.451599999999999</v>
      </c>
      <c r="X110" s="12">
        <f t="shared" si="98"/>
        <v>16770.25</v>
      </c>
      <c r="Y110" s="12">
        <f t="shared" si="109"/>
        <v>8720.5299999999988</v>
      </c>
      <c r="Z110" s="12">
        <f t="shared" si="99"/>
        <v>4024.8599999999997</v>
      </c>
      <c r="AA110" s="12">
        <f t="shared" si="100"/>
        <v>191.66</v>
      </c>
      <c r="AB110" s="12">
        <f t="shared" si="101"/>
        <v>33.357009238260687</v>
      </c>
      <c r="AC110" s="15">
        <f t="shared" si="102"/>
        <v>-5.9770092382606883</v>
      </c>
      <c r="AD110" s="15">
        <f t="shared" si="110"/>
        <v>2.7922395833332878</v>
      </c>
      <c r="AE110" s="15">
        <f t="shared" si="111"/>
        <v>35.724639434253611</v>
      </c>
      <c r="AF110" s="15">
        <f t="shared" si="111"/>
        <v>7.7966018907332524</v>
      </c>
      <c r="AG110" s="15">
        <f t="shared" si="112"/>
        <v>-0.21829836516657006</v>
      </c>
      <c r="AH110" s="15">
        <f t="shared" si="113"/>
        <v>0.21829836516657006</v>
      </c>
      <c r="AI110" s="15">
        <f t="shared" si="114"/>
        <v>21.829836516657007</v>
      </c>
      <c r="AJ110" s="7"/>
    </row>
    <row r="111" spans="1:36" x14ac:dyDescent="0.3">
      <c r="A111" s="14">
        <v>0.82</v>
      </c>
      <c r="B111" s="14">
        <v>612.5</v>
      </c>
      <c r="C111" s="14">
        <v>318.5</v>
      </c>
      <c r="D111" s="14">
        <v>147</v>
      </c>
      <c r="E111" s="14">
        <v>7</v>
      </c>
      <c r="F111" s="14">
        <v>25.02</v>
      </c>
      <c r="G111" s="12">
        <f t="shared" si="90"/>
        <v>0.67239999999999989</v>
      </c>
      <c r="H111" s="12">
        <f t="shared" si="90"/>
        <v>375156.25</v>
      </c>
      <c r="I111" s="12">
        <f t="shared" si="90"/>
        <v>101442.25</v>
      </c>
      <c r="J111" s="12">
        <f t="shared" si="89"/>
        <v>21609</v>
      </c>
      <c r="K111" s="12">
        <f t="shared" si="89"/>
        <v>49</v>
      </c>
      <c r="L111" s="12">
        <f t="shared" si="89"/>
        <v>626.00040000000001</v>
      </c>
      <c r="M111" s="12">
        <f t="shared" si="93"/>
        <v>502.24999999999994</v>
      </c>
      <c r="N111" s="12">
        <f t="shared" si="103"/>
        <v>261.16999999999996</v>
      </c>
      <c r="O111" s="15">
        <f t="shared" si="104"/>
        <v>120.53999999999999</v>
      </c>
      <c r="P111" s="12">
        <f t="shared" si="94"/>
        <v>5.7399999999999993</v>
      </c>
      <c r="Q111" s="12">
        <f t="shared" si="105"/>
        <v>195081.25</v>
      </c>
      <c r="R111" s="12">
        <f t="shared" si="95"/>
        <v>90037.5</v>
      </c>
      <c r="S111" s="12">
        <f t="shared" si="96"/>
        <v>4287.5</v>
      </c>
      <c r="T111" s="12">
        <f t="shared" si="106"/>
        <v>46819.5</v>
      </c>
      <c r="U111" s="12">
        <f t="shared" si="107"/>
        <v>2229.5</v>
      </c>
      <c r="V111" s="12">
        <f t="shared" si="97"/>
        <v>1029</v>
      </c>
      <c r="W111" s="15">
        <f t="shared" si="108"/>
        <v>20.516399999999997</v>
      </c>
      <c r="X111" s="12">
        <f t="shared" si="98"/>
        <v>15324.75</v>
      </c>
      <c r="Y111" s="12">
        <f t="shared" si="109"/>
        <v>7968.87</v>
      </c>
      <c r="Z111" s="12">
        <f t="shared" si="99"/>
        <v>3677.94</v>
      </c>
      <c r="AA111" s="12">
        <f t="shared" si="100"/>
        <v>175.14</v>
      </c>
      <c r="AB111" s="12">
        <f t="shared" si="101"/>
        <v>33.357009238260687</v>
      </c>
      <c r="AC111" s="15">
        <f t="shared" si="102"/>
        <v>-8.3370092382606877</v>
      </c>
      <c r="AD111" s="15">
        <f t="shared" si="110"/>
        <v>0.43223958333328838</v>
      </c>
      <c r="AE111" s="15">
        <f t="shared" si="111"/>
        <v>69.505723038844053</v>
      </c>
      <c r="AF111" s="15">
        <f t="shared" si="111"/>
        <v>0.18683105740013475</v>
      </c>
      <c r="AG111" s="15">
        <f t="shared" si="112"/>
        <v>-0.33321379849163418</v>
      </c>
      <c r="AH111" s="15">
        <f t="shared" si="113"/>
        <v>0.33321379849163418</v>
      </c>
      <c r="AI111" s="15">
        <f t="shared" si="114"/>
        <v>33.321379849163421</v>
      </c>
      <c r="AJ111" s="7"/>
    </row>
    <row r="112" spans="1:36" x14ac:dyDescent="0.3">
      <c r="A112" s="14">
        <v>0.82</v>
      </c>
      <c r="B112" s="14">
        <v>612.5</v>
      </c>
      <c r="C112" s="14">
        <v>318.5</v>
      </c>
      <c r="D112" s="14">
        <v>147</v>
      </c>
      <c r="E112" s="14">
        <v>7</v>
      </c>
      <c r="F112" s="14">
        <v>24.8</v>
      </c>
      <c r="G112" s="12">
        <f t="shared" si="90"/>
        <v>0.67239999999999989</v>
      </c>
      <c r="H112" s="12">
        <f t="shared" si="90"/>
        <v>375156.25</v>
      </c>
      <c r="I112" s="12">
        <f t="shared" si="90"/>
        <v>101442.25</v>
      </c>
      <c r="J112" s="12">
        <f t="shared" si="89"/>
        <v>21609</v>
      </c>
      <c r="K112" s="12">
        <f t="shared" si="89"/>
        <v>49</v>
      </c>
      <c r="L112" s="12">
        <f t="shared" si="89"/>
        <v>615.04000000000008</v>
      </c>
      <c r="M112" s="12">
        <f t="shared" si="93"/>
        <v>502.24999999999994</v>
      </c>
      <c r="N112" s="12">
        <f t="shared" si="103"/>
        <v>261.16999999999996</v>
      </c>
      <c r="O112" s="15">
        <f t="shared" si="104"/>
        <v>120.53999999999999</v>
      </c>
      <c r="P112" s="12">
        <f t="shared" si="94"/>
        <v>5.7399999999999993</v>
      </c>
      <c r="Q112" s="12">
        <f t="shared" si="105"/>
        <v>195081.25</v>
      </c>
      <c r="R112" s="12">
        <f t="shared" si="95"/>
        <v>90037.5</v>
      </c>
      <c r="S112" s="12">
        <f t="shared" si="96"/>
        <v>4287.5</v>
      </c>
      <c r="T112" s="12">
        <f t="shared" si="106"/>
        <v>46819.5</v>
      </c>
      <c r="U112" s="12">
        <f t="shared" si="107"/>
        <v>2229.5</v>
      </c>
      <c r="V112" s="12">
        <f t="shared" si="97"/>
        <v>1029</v>
      </c>
      <c r="W112" s="15">
        <f t="shared" si="108"/>
        <v>20.335999999999999</v>
      </c>
      <c r="X112" s="12">
        <f t="shared" si="98"/>
        <v>15190</v>
      </c>
      <c r="Y112" s="12">
        <f t="shared" si="109"/>
        <v>7898.8</v>
      </c>
      <c r="Z112" s="12">
        <f t="shared" si="99"/>
        <v>3645.6</v>
      </c>
      <c r="AA112" s="12">
        <f t="shared" si="100"/>
        <v>173.6</v>
      </c>
      <c r="AB112" s="12">
        <f t="shared" si="101"/>
        <v>33.357009238260687</v>
      </c>
      <c r="AC112" s="15">
        <f t="shared" si="102"/>
        <v>-8.5570092382606866</v>
      </c>
      <c r="AD112" s="15">
        <f t="shared" si="110"/>
        <v>0.21223958333328952</v>
      </c>
      <c r="AE112" s="15">
        <f t="shared" si="111"/>
        <v>73.222407103678734</v>
      </c>
      <c r="AF112" s="15">
        <f t="shared" si="111"/>
        <v>4.5045640733488344E-2</v>
      </c>
      <c r="AG112" s="15">
        <f t="shared" si="112"/>
        <v>-0.3450406950911567</v>
      </c>
      <c r="AH112" s="15">
        <f t="shared" si="113"/>
        <v>0.3450406950911567</v>
      </c>
      <c r="AI112" s="15">
        <f t="shared" si="114"/>
        <v>34.504069509115673</v>
      </c>
      <c r="AJ112" s="7"/>
    </row>
    <row r="113" spans="1:36" x14ac:dyDescent="0.3">
      <c r="A113" s="14">
        <v>0.82</v>
      </c>
      <c r="B113" s="14">
        <v>612.5</v>
      </c>
      <c r="C113" s="14">
        <v>318.5</v>
      </c>
      <c r="D113" s="14">
        <v>147</v>
      </c>
      <c r="E113" s="14">
        <v>7</v>
      </c>
      <c r="F113" s="14">
        <v>28.79</v>
      </c>
      <c r="G113" s="12">
        <f t="shared" si="90"/>
        <v>0.67239999999999989</v>
      </c>
      <c r="H113" s="12">
        <f t="shared" si="90"/>
        <v>375156.25</v>
      </c>
      <c r="I113" s="12">
        <f t="shared" si="90"/>
        <v>101442.25</v>
      </c>
      <c r="J113" s="12">
        <f t="shared" si="89"/>
        <v>21609</v>
      </c>
      <c r="K113" s="12">
        <f t="shared" si="89"/>
        <v>49</v>
      </c>
      <c r="L113" s="12">
        <f t="shared" si="89"/>
        <v>828.86410000000001</v>
      </c>
      <c r="M113" s="12">
        <f t="shared" si="93"/>
        <v>502.24999999999994</v>
      </c>
      <c r="N113" s="12">
        <f t="shared" si="103"/>
        <v>261.16999999999996</v>
      </c>
      <c r="O113" s="15">
        <f t="shared" si="104"/>
        <v>120.53999999999999</v>
      </c>
      <c r="P113" s="12">
        <f t="shared" si="94"/>
        <v>5.7399999999999993</v>
      </c>
      <c r="Q113" s="12">
        <f t="shared" si="105"/>
        <v>195081.25</v>
      </c>
      <c r="R113" s="12">
        <f t="shared" si="95"/>
        <v>90037.5</v>
      </c>
      <c r="S113" s="12">
        <f t="shared" si="96"/>
        <v>4287.5</v>
      </c>
      <c r="T113" s="12">
        <f t="shared" si="106"/>
        <v>46819.5</v>
      </c>
      <c r="U113" s="12">
        <f t="shared" si="107"/>
        <v>2229.5</v>
      </c>
      <c r="V113" s="12">
        <f t="shared" si="97"/>
        <v>1029</v>
      </c>
      <c r="W113" s="15">
        <f t="shared" si="108"/>
        <v>23.607799999999997</v>
      </c>
      <c r="X113" s="12">
        <f t="shared" si="98"/>
        <v>17633.875</v>
      </c>
      <c r="Y113" s="12">
        <f t="shared" si="109"/>
        <v>9169.6149999999998</v>
      </c>
      <c r="Z113" s="12">
        <f t="shared" si="99"/>
        <v>4232.13</v>
      </c>
      <c r="AA113" s="12">
        <f t="shared" si="100"/>
        <v>201.53</v>
      </c>
      <c r="AB113" s="12">
        <f t="shared" si="101"/>
        <v>33.357009238260687</v>
      </c>
      <c r="AC113" s="15">
        <f t="shared" si="102"/>
        <v>-4.5670092382606882</v>
      </c>
      <c r="AD113" s="15">
        <f t="shared" si="110"/>
        <v>4.202239583333288</v>
      </c>
      <c r="AE113" s="15">
        <f t="shared" si="111"/>
        <v>20.857573382358471</v>
      </c>
      <c r="AF113" s="15">
        <f t="shared" si="111"/>
        <v>17.658817515733126</v>
      </c>
      <c r="AG113" s="15">
        <f t="shared" si="112"/>
        <v>-0.15863179014451853</v>
      </c>
      <c r="AH113" s="15">
        <f t="shared" si="113"/>
        <v>0.15863179014451853</v>
      </c>
      <c r="AI113" s="15">
        <f t="shared" si="114"/>
        <v>15.863179014451854</v>
      </c>
      <c r="AJ113" s="7"/>
    </row>
    <row r="114" spans="1:36" x14ac:dyDescent="0.3">
      <c r="A114" s="14">
        <v>0.79</v>
      </c>
      <c r="B114" s="14">
        <v>637</v>
      </c>
      <c r="C114" s="14">
        <v>343</v>
      </c>
      <c r="D114" s="14">
        <v>147</v>
      </c>
      <c r="E114" s="14">
        <v>7</v>
      </c>
      <c r="F114" s="14">
        <v>41.07</v>
      </c>
      <c r="G114" s="12">
        <f t="shared" si="90"/>
        <v>0.6241000000000001</v>
      </c>
      <c r="H114" s="12">
        <f t="shared" si="90"/>
        <v>405769</v>
      </c>
      <c r="I114" s="12">
        <f t="shared" si="90"/>
        <v>117649</v>
      </c>
      <c r="J114" s="12">
        <f t="shared" si="89"/>
        <v>21609</v>
      </c>
      <c r="K114" s="12">
        <f t="shared" si="89"/>
        <v>49</v>
      </c>
      <c r="L114" s="12">
        <f t="shared" si="89"/>
        <v>1686.7448999999999</v>
      </c>
      <c r="M114" s="12">
        <f t="shared" si="93"/>
        <v>503.23</v>
      </c>
      <c r="N114" s="12">
        <f t="shared" si="103"/>
        <v>270.97000000000003</v>
      </c>
      <c r="O114" s="15">
        <f t="shared" si="104"/>
        <v>116.13000000000001</v>
      </c>
      <c r="P114" s="12">
        <f t="shared" si="94"/>
        <v>5.53</v>
      </c>
      <c r="Q114" s="12">
        <f t="shared" si="105"/>
        <v>218491</v>
      </c>
      <c r="R114" s="12">
        <f t="shared" si="95"/>
        <v>93639</v>
      </c>
      <c r="S114" s="12">
        <f t="shared" si="96"/>
        <v>4459</v>
      </c>
      <c r="T114" s="12">
        <f t="shared" si="106"/>
        <v>50421</v>
      </c>
      <c r="U114" s="12">
        <f t="shared" si="107"/>
        <v>2401</v>
      </c>
      <c r="V114" s="12">
        <f t="shared" si="97"/>
        <v>1029</v>
      </c>
      <c r="W114" s="15">
        <f t="shared" si="108"/>
        <v>32.445300000000003</v>
      </c>
      <c r="X114" s="12">
        <f t="shared" si="98"/>
        <v>26161.59</v>
      </c>
      <c r="Y114" s="12">
        <f t="shared" si="109"/>
        <v>14087.01</v>
      </c>
      <c r="Z114" s="12">
        <f t="shared" si="99"/>
        <v>6037.29</v>
      </c>
      <c r="AA114" s="12">
        <f t="shared" si="100"/>
        <v>287.49</v>
      </c>
      <c r="AB114" s="12">
        <f t="shared" si="101"/>
        <v>34.413350635392206</v>
      </c>
      <c r="AC114" s="15">
        <f t="shared" si="102"/>
        <v>6.6566493646077944</v>
      </c>
      <c r="AD114" s="15">
        <f t="shared" si="110"/>
        <v>16.482239583333289</v>
      </c>
      <c r="AE114" s="15">
        <f t="shared" si="111"/>
        <v>44.310980763333355</v>
      </c>
      <c r="AF114" s="15">
        <f t="shared" si="111"/>
        <v>271.6642216823987</v>
      </c>
      <c r="AG114" s="15">
        <f t="shared" si="112"/>
        <v>0.16208057863666409</v>
      </c>
      <c r="AH114" s="15">
        <f t="shared" si="113"/>
        <v>0.16208057863666409</v>
      </c>
      <c r="AI114" s="15">
        <f t="shared" si="114"/>
        <v>16.208057863666408</v>
      </c>
      <c r="AJ114" s="7"/>
    </row>
    <row r="115" spans="1:36" x14ac:dyDescent="0.3">
      <c r="A115" s="14">
        <v>0.79</v>
      </c>
      <c r="B115" s="14">
        <v>637</v>
      </c>
      <c r="C115" s="14">
        <v>343</v>
      </c>
      <c r="D115" s="14">
        <v>147</v>
      </c>
      <c r="E115" s="14">
        <v>7</v>
      </c>
      <c r="F115" s="14">
        <v>34.619999999999997</v>
      </c>
      <c r="G115" s="12">
        <f t="shared" si="90"/>
        <v>0.6241000000000001</v>
      </c>
      <c r="H115" s="12">
        <f t="shared" si="90"/>
        <v>405769</v>
      </c>
      <c r="I115" s="12">
        <f t="shared" si="90"/>
        <v>117649</v>
      </c>
      <c r="J115" s="12">
        <f t="shared" si="89"/>
        <v>21609</v>
      </c>
      <c r="K115" s="12">
        <f t="shared" si="89"/>
        <v>49</v>
      </c>
      <c r="L115" s="12">
        <f t="shared" si="89"/>
        <v>1198.5443999999998</v>
      </c>
      <c r="M115" s="12">
        <f t="shared" si="93"/>
        <v>503.23</v>
      </c>
      <c r="N115" s="12">
        <f t="shared" si="103"/>
        <v>270.97000000000003</v>
      </c>
      <c r="O115" s="15">
        <f t="shared" si="104"/>
        <v>116.13000000000001</v>
      </c>
      <c r="P115" s="12">
        <f t="shared" si="94"/>
        <v>5.53</v>
      </c>
      <c r="Q115" s="12">
        <f t="shared" si="105"/>
        <v>218491</v>
      </c>
      <c r="R115" s="12">
        <f t="shared" si="95"/>
        <v>93639</v>
      </c>
      <c r="S115" s="12">
        <f t="shared" si="96"/>
        <v>4459</v>
      </c>
      <c r="T115" s="12">
        <f t="shared" si="106"/>
        <v>50421</v>
      </c>
      <c r="U115" s="12">
        <f t="shared" si="107"/>
        <v>2401</v>
      </c>
      <c r="V115" s="12">
        <f t="shared" si="97"/>
        <v>1029</v>
      </c>
      <c r="W115" s="15">
        <f t="shared" si="108"/>
        <v>27.349799999999998</v>
      </c>
      <c r="X115" s="12">
        <f t="shared" si="98"/>
        <v>22052.94</v>
      </c>
      <c r="Y115" s="12">
        <f t="shared" si="109"/>
        <v>11874.66</v>
      </c>
      <c r="Z115" s="12">
        <f t="shared" si="99"/>
        <v>5089.1399999999994</v>
      </c>
      <c r="AA115" s="12">
        <f t="shared" si="100"/>
        <v>242.33999999999997</v>
      </c>
      <c r="AB115" s="12">
        <f t="shared" si="101"/>
        <v>34.413350635392206</v>
      </c>
      <c r="AC115" s="15">
        <f t="shared" si="102"/>
        <v>0.2066493646077916</v>
      </c>
      <c r="AD115" s="15">
        <f t="shared" si="110"/>
        <v>10.032239583333286</v>
      </c>
      <c r="AE115" s="15">
        <f t="shared" si="111"/>
        <v>4.270395989280399E-2</v>
      </c>
      <c r="AF115" s="15">
        <f t="shared" si="111"/>
        <v>100.64583105739923</v>
      </c>
      <c r="AG115" s="15">
        <f t="shared" si="112"/>
        <v>5.9690746564931138E-3</v>
      </c>
      <c r="AH115" s="15">
        <f t="shared" si="113"/>
        <v>5.9690746564931138E-3</v>
      </c>
      <c r="AI115" s="15">
        <f t="shared" si="114"/>
        <v>0.59690746564931141</v>
      </c>
      <c r="AJ115" s="7"/>
    </row>
    <row r="116" spans="1:36" x14ac:dyDescent="0.3">
      <c r="A116" s="14">
        <v>0.79</v>
      </c>
      <c r="B116" s="14">
        <v>637</v>
      </c>
      <c r="C116" s="14">
        <v>343</v>
      </c>
      <c r="D116" s="14">
        <v>147</v>
      </c>
      <c r="E116" s="14">
        <v>7</v>
      </c>
      <c r="F116" s="14">
        <v>33.869999999999997</v>
      </c>
      <c r="G116" s="12">
        <f t="shared" si="90"/>
        <v>0.6241000000000001</v>
      </c>
      <c r="H116" s="12">
        <f t="shared" si="90"/>
        <v>405769</v>
      </c>
      <c r="I116" s="12">
        <f t="shared" si="90"/>
        <v>117649</v>
      </c>
      <c r="J116" s="12">
        <f t="shared" si="89"/>
        <v>21609</v>
      </c>
      <c r="K116" s="12">
        <f t="shared" si="89"/>
        <v>49</v>
      </c>
      <c r="L116" s="12">
        <f t="shared" si="89"/>
        <v>1147.1768999999999</v>
      </c>
      <c r="M116" s="12">
        <f t="shared" si="93"/>
        <v>503.23</v>
      </c>
      <c r="N116" s="12">
        <f t="shared" si="103"/>
        <v>270.97000000000003</v>
      </c>
      <c r="O116" s="15">
        <f t="shared" si="104"/>
        <v>116.13000000000001</v>
      </c>
      <c r="P116" s="12">
        <f t="shared" si="94"/>
        <v>5.53</v>
      </c>
      <c r="Q116" s="12">
        <f t="shared" si="105"/>
        <v>218491</v>
      </c>
      <c r="R116" s="12">
        <f t="shared" si="95"/>
        <v>93639</v>
      </c>
      <c r="S116" s="12">
        <f t="shared" si="96"/>
        <v>4459</v>
      </c>
      <c r="T116" s="12">
        <f t="shared" si="106"/>
        <v>50421</v>
      </c>
      <c r="U116" s="12">
        <f t="shared" si="107"/>
        <v>2401</v>
      </c>
      <c r="V116" s="12">
        <f t="shared" si="97"/>
        <v>1029</v>
      </c>
      <c r="W116" s="15">
        <f t="shared" si="108"/>
        <v>26.757300000000001</v>
      </c>
      <c r="X116" s="12">
        <f t="shared" si="98"/>
        <v>21575.19</v>
      </c>
      <c r="Y116" s="12">
        <f t="shared" si="109"/>
        <v>11617.41</v>
      </c>
      <c r="Z116" s="12">
        <f t="shared" si="99"/>
        <v>4978.8899999999994</v>
      </c>
      <c r="AA116" s="12">
        <f t="shared" si="100"/>
        <v>237.08999999999997</v>
      </c>
      <c r="AB116" s="12">
        <f t="shared" si="101"/>
        <v>34.413350635392206</v>
      </c>
      <c r="AC116" s="15">
        <f t="shared" si="102"/>
        <v>-0.5433506353922084</v>
      </c>
      <c r="AD116" s="15">
        <f t="shared" si="110"/>
        <v>9.2822395833332862</v>
      </c>
      <c r="AE116" s="15">
        <f t="shared" si="111"/>
        <v>0.29522991298111662</v>
      </c>
      <c r="AF116" s="15">
        <f t="shared" si="111"/>
        <v>86.159971682399302</v>
      </c>
      <c r="AG116" s="15">
        <f t="shared" si="112"/>
        <v>-1.6042239013646546E-2</v>
      </c>
      <c r="AH116" s="15">
        <f t="shared" si="113"/>
        <v>1.6042239013646546E-2</v>
      </c>
      <c r="AI116" s="15">
        <f t="shared" si="114"/>
        <v>1.6042239013646546</v>
      </c>
      <c r="AJ116" s="7"/>
    </row>
    <row r="117" spans="1:36" x14ac:dyDescent="0.3">
      <c r="A117" s="14">
        <v>0.79</v>
      </c>
      <c r="B117" s="14">
        <v>637</v>
      </c>
      <c r="C117" s="14">
        <v>343</v>
      </c>
      <c r="D117" s="14">
        <v>147</v>
      </c>
      <c r="E117" s="14">
        <v>7</v>
      </c>
      <c r="F117" s="14">
        <v>42.86</v>
      </c>
      <c r="G117" s="12">
        <f t="shared" si="90"/>
        <v>0.6241000000000001</v>
      </c>
      <c r="H117" s="12">
        <f t="shared" si="90"/>
        <v>405769</v>
      </c>
      <c r="I117" s="12">
        <f t="shared" si="90"/>
        <v>117649</v>
      </c>
      <c r="J117" s="12">
        <f t="shared" si="89"/>
        <v>21609</v>
      </c>
      <c r="K117" s="12">
        <f t="shared" si="89"/>
        <v>49</v>
      </c>
      <c r="L117" s="12">
        <f t="shared" si="89"/>
        <v>1836.9795999999999</v>
      </c>
      <c r="M117" s="12">
        <f t="shared" si="93"/>
        <v>503.23</v>
      </c>
      <c r="N117" s="12">
        <f t="shared" si="103"/>
        <v>270.97000000000003</v>
      </c>
      <c r="O117" s="15">
        <f t="shared" si="104"/>
        <v>116.13000000000001</v>
      </c>
      <c r="P117" s="12">
        <f t="shared" si="94"/>
        <v>5.53</v>
      </c>
      <c r="Q117" s="12">
        <f t="shared" si="105"/>
        <v>218491</v>
      </c>
      <c r="R117" s="12">
        <f t="shared" si="95"/>
        <v>93639</v>
      </c>
      <c r="S117" s="12">
        <f t="shared" si="96"/>
        <v>4459</v>
      </c>
      <c r="T117" s="12">
        <f t="shared" si="106"/>
        <v>50421</v>
      </c>
      <c r="U117" s="12">
        <f t="shared" si="107"/>
        <v>2401</v>
      </c>
      <c r="V117" s="12">
        <f t="shared" si="97"/>
        <v>1029</v>
      </c>
      <c r="W117" s="15">
        <f t="shared" si="108"/>
        <v>33.859400000000001</v>
      </c>
      <c r="X117" s="12">
        <f t="shared" si="98"/>
        <v>27301.82</v>
      </c>
      <c r="Y117" s="12">
        <f t="shared" si="109"/>
        <v>14700.98</v>
      </c>
      <c r="Z117" s="12">
        <f t="shared" si="99"/>
        <v>6300.42</v>
      </c>
      <c r="AA117" s="12">
        <f t="shared" si="100"/>
        <v>300.02</v>
      </c>
      <c r="AB117" s="12">
        <f t="shared" si="101"/>
        <v>34.413350635392206</v>
      </c>
      <c r="AC117" s="15">
        <f t="shared" si="102"/>
        <v>8.4466493646077936</v>
      </c>
      <c r="AD117" s="15">
        <f t="shared" si="110"/>
        <v>18.272239583333288</v>
      </c>
      <c r="AE117" s="15">
        <f t="shared" si="111"/>
        <v>71.34588548862925</v>
      </c>
      <c r="AF117" s="15">
        <f t="shared" si="111"/>
        <v>333.87473939073186</v>
      </c>
      <c r="AG117" s="15">
        <f t="shared" si="112"/>
        <v>0.19707534681772734</v>
      </c>
      <c r="AH117" s="15">
        <f t="shared" si="113"/>
        <v>0.19707534681772734</v>
      </c>
      <c r="AI117" s="15">
        <f t="shared" si="114"/>
        <v>19.707534681772735</v>
      </c>
      <c r="AJ117" s="7"/>
    </row>
    <row r="118" spans="1:36" x14ac:dyDescent="0.3">
      <c r="A118" s="14">
        <v>0.76</v>
      </c>
      <c r="B118" s="14">
        <v>661.5</v>
      </c>
      <c r="C118" s="14">
        <v>416.5</v>
      </c>
      <c r="D118" s="14">
        <v>122.5</v>
      </c>
      <c r="E118" s="14">
        <v>7</v>
      </c>
      <c r="F118" s="14">
        <v>33.909999999999997</v>
      </c>
      <c r="G118" s="12">
        <f t="shared" si="90"/>
        <v>0.5776</v>
      </c>
      <c r="H118" s="12">
        <f t="shared" si="90"/>
        <v>437582.25</v>
      </c>
      <c r="I118" s="12">
        <f t="shared" si="90"/>
        <v>173472.25</v>
      </c>
      <c r="J118" s="12">
        <f t="shared" si="89"/>
        <v>15006.25</v>
      </c>
      <c r="K118" s="12">
        <f t="shared" si="89"/>
        <v>49</v>
      </c>
      <c r="L118" s="12">
        <f t="shared" si="89"/>
        <v>1149.8880999999997</v>
      </c>
      <c r="M118" s="12">
        <f t="shared" si="93"/>
        <v>502.74</v>
      </c>
      <c r="N118" s="12">
        <f t="shared" si="103"/>
        <v>316.54000000000002</v>
      </c>
      <c r="O118" s="15">
        <f t="shared" si="104"/>
        <v>93.1</v>
      </c>
      <c r="P118" s="12">
        <f t="shared" si="94"/>
        <v>5.32</v>
      </c>
      <c r="Q118" s="12">
        <f t="shared" si="105"/>
        <v>275514.75</v>
      </c>
      <c r="R118" s="12">
        <f t="shared" si="95"/>
        <v>81033.75</v>
      </c>
      <c r="S118" s="12">
        <f t="shared" si="96"/>
        <v>4630.5</v>
      </c>
      <c r="T118" s="12">
        <f t="shared" si="106"/>
        <v>51021.25</v>
      </c>
      <c r="U118" s="12">
        <f t="shared" si="107"/>
        <v>2915.5</v>
      </c>
      <c r="V118" s="12">
        <f t="shared" si="97"/>
        <v>857.5</v>
      </c>
      <c r="W118" s="15">
        <f t="shared" si="108"/>
        <v>25.771599999999999</v>
      </c>
      <c r="X118" s="12">
        <f t="shared" si="98"/>
        <v>22431.464999999997</v>
      </c>
      <c r="Y118" s="12">
        <f t="shared" si="109"/>
        <v>14123.514999999999</v>
      </c>
      <c r="Z118" s="12">
        <f t="shared" si="99"/>
        <v>4153.9749999999995</v>
      </c>
      <c r="AA118" s="12">
        <f t="shared" si="100"/>
        <v>237.36999999999998</v>
      </c>
      <c r="AB118" s="12">
        <f t="shared" si="101"/>
        <v>37.659115144261207</v>
      </c>
      <c r="AC118" s="15">
        <f t="shared" si="102"/>
        <v>-3.7491151442612107</v>
      </c>
      <c r="AD118" s="15">
        <f t="shared" si="110"/>
        <v>9.3222395833332854</v>
      </c>
      <c r="AE118" s="15">
        <f t="shared" si="111"/>
        <v>14.055864364928759</v>
      </c>
      <c r="AF118" s="15">
        <f t="shared" si="111"/>
        <v>86.904150849065942</v>
      </c>
      <c r="AG118" s="15">
        <f t="shared" si="112"/>
        <v>-0.11056075329581867</v>
      </c>
      <c r="AH118" s="15">
        <f t="shared" si="113"/>
        <v>0.11056075329581867</v>
      </c>
      <c r="AI118" s="15">
        <f t="shared" si="114"/>
        <v>11.056075329581867</v>
      </c>
      <c r="AJ118" s="7"/>
    </row>
    <row r="119" spans="1:36" x14ac:dyDescent="0.3">
      <c r="A119" s="14">
        <v>0.76</v>
      </c>
      <c r="B119" s="14">
        <v>661.5</v>
      </c>
      <c r="C119" s="14">
        <v>416.5</v>
      </c>
      <c r="D119" s="14">
        <v>122.5</v>
      </c>
      <c r="E119" s="14">
        <v>7</v>
      </c>
      <c r="F119" s="14">
        <v>34.07</v>
      </c>
      <c r="G119" s="12">
        <f t="shared" si="90"/>
        <v>0.5776</v>
      </c>
      <c r="H119" s="12">
        <f t="shared" si="90"/>
        <v>437582.25</v>
      </c>
      <c r="I119" s="12">
        <f t="shared" si="90"/>
        <v>173472.25</v>
      </c>
      <c r="J119" s="12">
        <f t="shared" si="89"/>
        <v>15006.25</v>
      </c>
      <c r="K119" s="12">
        <f t="shared" si="89"/>
        <v>49</v>
      </c>
      <c r="L119" s="12">
        <f t="shared" si="89"/>
        <v>1160.7649000000001</v>
      </c>
      <c r="M119" s="12">
        <f t="shared" si="93"/>
        <v>502.74</v>
      </c>
      <c r="N119" s="12">
        <f t="shared" si="103"/>
        <v>316.54000000000002</v>
      </c>
      <c r="O119" s="15">
        <f t="shared" si="104"/>
        <v>93.1</v>
      </c>
      <c r="P119" s="12">
        <f t="shared" si="94"/>
        <v>5.32</v>
      </c>
      <c r="Q119" s="12">
        <f t="shared" si="105"/>
        <v>275514.75</v>
      </c>
      <c r="R119" s="12">
        <f t="shared" si="95"/>
        <v>81033.75</v>
      </c>
      <c r="S119" s="12">
        <f t="shared" si="96"/>
        <v>4630.5</v>
      </c>
      <c r="T119" s="12">
        <f t="shared" si="106"/>
        <v>51021.25</v>
      </c>
      <c r="U119" s="12">
        <f t="shared" si="107"/>
        <v>2915.5</v>
      </c>
      <c r="V119" s="12">
        <f t="shared" si="97"/>
        <v>857.5</v>
      </c>
      <c r="W119" s="15">
        <f t="shared" si="108"/>
        <v>25.8932</v>
      </c>
      <c r="X119" s="12">
        <f t="shared" si="98"/>
        <v>22537.305</v>
      </c>
      <c r="Y119" s="12">
        <f t="shared" si="109"/>
        <v>14190.155000000001</v>
      </c>
      <c r="Z119" s="12">
        <f t="shared" si="99"/>
        <v>4173.5749999999998</v>
      </c>
      <c r="AA119" s="12">
        <f t="shared" si="100"/>
        <v>238.49</v>
      </c>
      <c r="AB119" s="12">
        <f t="shared" si="101"/>
        <v>37.659115144261207</v>
      </c>
      <c r="AC119" s="15">
        <f t="shared" si="102"/>
        <v>-3.589115144261207</v>
      </c>
      <c r="AD119" s="15">
        <f t="shared" si="110"/>
        <v>9.4822395833332891</v>
      </c>
      <c r="AE119" s="15">
        <f t="shared" si="111"/>
        <v>12.881747518765145</v>
      </c>
      <c r="AF119" s="15">
        <f t="shared" si="111"/>
        <v>89.912867515732671</v>
      </c>
      <c r="AG119" s="15">
        <f t="shared" si="112"/>
        <v>-0.10534532269624911</v>
      </c>
      <c r="AH119" s="15">
        <f t="shared" si="113"/>
        <v>0.10534532269624911</v>
      </c>
      <c r="AI119" s="15">
        <f t="shared" si="114"/>
        <v>10.534532269624911</v>
      </c>
      <c r="AJ119" s="7"/>
    </row>
    <row r="120" spans="1:36" x14ac:dyDescent="0.3">
      <c r="A120" s="14">
        <v>0.76</v>
      </c>
      <c r="B120" s="14">
        <v>661.5</v>
      </c>
      <c r="C120" s="14">
        <v>416.5</v>
      </c>
      <c r="D120" s="14">
        <v>122.5</v>
      </c>
      <c r="E120" s="14">
        <v>7</v>
      </c>
      <c r="F120" s="14">
        <v>34.17</v>
      </c>
      <c r="G120" s="12">
        <f t="shared" si="90"/>
        <v>0.5776</v>
      </c>
      <c r="H120" s="12">
        <f t="shared" si="90"/>
        <v>437582.25</v>
      </c>
      <c r="I120" s="12">
        <f t="shared" si="90"/>
        <v>173472.25</v>
      </c>
      <c r="J120" s="12">
        <f t="shared" si="89"/>
        <v>15006.25</v>
      </c>
      <c r="K120" s="12">
        <f t="shared" si="89"/>
        <v>49</v>
      </c>
      <c r="L120" s="12">
        <f t="shared" si="89"/>
        <v>1167.5889000000002</v>
      </c>
      <c r="M120" s="12">
        <f t="shared" si="93"/>
        <v>502.74</v>
      </c>
      <c r="N120" s="12">
        <f t="shared" si="103"/>
        <v>316.54000000000002</v>
      </c>
      <c r="O120" s="15">
        <f t="shared" si="104"/>
        <v>93.1</v>
      </c>
      <c r="P120" s="12">
        <f t="shared" si="94"/>
        <v>5.32</v>
      </c>
      <c r="Q120" s="12">
        <f t="shared" si="105"/>
        <v>275514.75</v>
      </c>
      <c r="R120" s="12">
        <f t="shared" si="95"/>
        <v>81033.75</v>
      </c>
      <c r="S120" s="12">
        <f t="shared" si="96"/>
        <v>4630.5</v>
      </c>
      <c r="T120" s="12">
        <f t="shared" si="106"/>
        <v>51021.25</v>
      </c>
      <c r="U120" s="12">
        <f t="shared" si="107"/>
        <v>2915.5</v>
      </c>
      <c r="V120" s="12">
        <f t="shared" si="97"/>
        <v>857.5</v>
      </c>
      <c r="W120" s="15">
        <f t="shared" si="108"/>
        <v>25.969200000000001</v>
      </c>
      <c r="X120" s="12">
        <f t="shared" si="98"/>
        <v>22603.455000000002</v>
      </c>
      <c r="Y120" s="12">
        <f t="shared" si="109"/>
        <v>14231.805</v>
      </c>
      <c r="Z120" s="12">
        <f t="shared" si="99"/>
        <v>4185.8249999999998</v>
      </c>
      <c r="AA120" s="12">
        <f t="shared" si="100"/>
        <v>239.19</v>
      </c>
      <c r="AB120" s="12">
        <f t="shared" si="101"/>
        <v>37.659115144261207</v>
      </c>
      <c r="AC120" s="15">
        <f t="shared" si="102"/>
        <v>-3.4891151442612056</v>
      </c>
      <c r="AD120" s="15">
        <f t="shared" si="110"/>
        <v>9.5822395833332905</v>
      </c>
      <c r="AE120" s="15">
        <f t="shared" si="111"/>
        <v>12.173924489912894</v>
      </c>
      <c r="AF120" s="15">
        <f t="shared" si="111"/>
        <v>91.81931543239935</v>
      </c>
      <c r="AG120" s="15">
        <f t="shared" si="112"/>
        <v>-0.10211048124849884</v>
      </c>
      <c r="AH120" s="15">
        <f t="shared" si="113"/>
        <v>0.10211048124849884</v>
      </c>
      <c r="AI120" s="15">
        <f t="shared" si="114"/>
        <v>10.211048124849883</v>
      </c>
      <c r="AJ120" s="7"/>
    </row>
    <row r="121" spans="1:36" x14ac:dyDescent="0.3">
      <c r="A121" s="14">
        <v>0.76</v>
      </c>
      <c r="B121" s="14">
        <v>661.5</v>
      </c>
      <c r="C121" s="14">
        <v>416.5</v>
      </c>
      <c r="D121" s="14">
        <v>122.5</v>
      </c>
      <c r="E121" s="14">
        <v>7</v>
      </c>
      <c r="F121" s="14">
        <v>33.78</v>
      </c>
      <c r="G121" s="12">
        <f t="shared" si="90"/>
        <v>0.5776</v>
      </c>
      <c r="H121" s="12">
        <f t="shared" si="90"/>
        <v>437582.25</v>
      </c>
      <c r="I121" s="12">
        <f t="shared" si="90"/>
        <v>173472.25</v>
      </c>
      <c r="J121" s="12">
        <f t="shared" si="89"/>
        <v>15006.25</v>
      </c>
      <c r="K121" s="12">
        <f t="shared" si="89"/>
        <v>49</v>
      </c>
      <c r="L121" s="12">
        <f t="shared" si="89"/>
        <v>1141.0884000000001</v>
      </c>
      <c r="M121" s="12">
        <f t="shared" si="93"/>
        <v>502.74</v>
      </c>
      <c r="N121" s="12">
        <f t="shared" si="103"/>
        <v>316.54000000000002</v>
      </c>
      <c r="O121" s="15">
        <f t="shared" si="104"/>
        <v>93.1</v>
      </c>
      <c r="P121" s="12">
        <f t="shared" si="94"/>
        <v>5.32</v>
      </c>
      <c r="Q121" s="12">
        <f t="shared" si="105"/>
        <v>275514.75</v>
      </c>
      <c r="R121" s="12">
        <f t="shared" si="95"/>
        <v>81033.75</v>
      </c>
      <c r="S121" s="12">
        <f t="shared" si="96"/>
        <v>4630.5</v>
      </c>
      <c r="T121" s="12">
        <f t="shared" si="106"/>
        <v>51021.25</v>
      </c>
      <c r="U121" s="12">
        <f t="shared" si="107"/>
        <v>2915.5</v>
      </c>
      <c r="V121" s="12">
        <f t="shared" si="97"/>
        <v>857.5</v>
      </c>
      <c r="W121" s="15">
        <f t="shared" si="108"/>
        <v>25.672800000000002</v>
      </c>
      <c r="X121" s="12">
        <f t="shared" si="98"/>
        <v>22345.47</v>
      </c>
      <c r="Y121" s="12">
        <f t="shared" si="109"/>
        <v>14069.37</v>
      </c>
      <c r="Z121" s="12">
        <f t="shared" si="99"/>
        <v>4138.05</v>
      </c>
      <c r="AA121" s="12">
        <f t="shared" si="100"/>
        <v>236.46</v>
      </c>
      <c r="AB121" s="12">
        <f t="shared" si="101"/>
        <v>37.659115144261207</v>
      </c>
      <c r="AC121" s="15">
        <f t="shared" si="102"/>
        <v>-3.8791151442612062</v>
      </c>
      <c r="AD121" s="15">
        <f t="shared" si="110"/>
        <v>9.1922395833332899</v>
      </c>
      <c r="AE121" s="15">
        <f t="shared" si="111"/>
        <v>15.047534302436638</v>
      </c>
      <c r="AF121" s="15">
        <f t="shared" si="111"/>
        <v>84.49726855739938</v>
      </c>
      <c r="AG121" s="15">
        <f t="shared" si="112"/>
        <v>-0.11483466975314405</v>
      </c>
      <c r="AH121" s="15">
        <f t="shared" si="113"/>
        <v>0.11483466975314405</v>
      </c>
      <c r="AI121" s="15">
        <f t="shared" si="114"/>
        <v>11.483466975314405</v>
      </c>
      <c r="AJ121" s="7"/>
    </row>
    <row r="122" spans="1:36" x14ac:dyDescent="0.3">
      <c r="A122" s="14">
        <v>0.74</v>
      </c>
      <c r="B122" s="14">
        <v>686</v>
      </c>
      <c r="C122" s="14">
        <v>245</v>
      </c>
      <c r="D122" s="14">
        <v>220.5</v>
      </c>
      <c r="E122" s="14">
        <v>3.5</v>
      </c>
      <c r="F122" s="14">
        <v>13.39</v>
      </c>
      <c r="G122" s="12">
        <f t="shared" si="90"/>
        <v>0.54759999999999998</v>
      </c>
      <c r="H122" s="12">
        <f t="shared" si="90"/>
        <v>470596</v>
      </c>
      <c r="I122" s="12">
        <f t="shared" si="90"/>
        <v>60025</v>
      </c>
      <c r="J122" s="12">
        <f t="shared" si="89"/>
        <v>48620.25</v>
      </c>
      <c r="K122" s="12">
        <f t="shared" si="89"/>
        <v>12.25</v>
      </c>
      <c r="L122" s="12">
        <f t="shared" si="89"/>
        <v>179.2921</v>
      </c>
      <c r="M122" s="12">
        <f t="shared" si="93"/>
        <v>507.64</v>
      </c>
      <c r="N122" s="12">
        <f t="shared" si="103"/>
        <v>181.3</v>
      </c>
      <c r="O122" s="15">
        <f t="shared" si="104"/>
        <v>163.16999999999999</v>
      </c>
      <c r="P122" s="12">
        <f t="shared" si="94"/>
        <v>2.59</v>
      </c>
      <c r="Q122" s="12">
        <f t="shared" si="105"/>
        <v>168070</v>
      </c>
      <c r="R122" s="12">
        <f t="shared" si="95"/>
        <v>151263</v>
      </c>
      <c r="S122" s="12">
        <f t="shared" si="96"/>
        <v>2401</v>
      </c>
      <c r="T122" s="12">
        <f t="shared" si="106"/>
        <v>54022.5</v>
      </c>
      <c r="U122" s="12">
        <f t="shared" si="107"/>
        <v>857.5</v>
      </c>
      <c r="V122" s="12">
        <f t="shared" si="97"/>
        <v>771.75</v>
      </c>
      <c r="W122" s="15">
        <f t="shared" si="108"/>
        <v>9.9085999999999999</v>
      </c>
      <c r="X122" s="12">
        <f t="shared" si="98"/>
        <v>9185.5400000000009</v>
      </c>
      <c r="Y122" s="12">
        <f t="shared" si="109"/>
        <v>3280.55</v>
      </c>
      <c r="Z122" s="12">
        <f t="shared" si="99"/>
        <v>2952.4950000000003</v>
      </c>
      <c r="AA122" s="12">
        <f t="shared" si="100"/>
        <v>46.865000000000002</v>
      </c>
      <c r="AB122" s="12">
        <f t="shared" si="101"/>
        <v>14.256435379191352</v>
      </c>
      <c r="AC122" s="15">
        <f t="shared" si="102"/>
        <v>-0.86643537919135127</v>
      </c>
      <c r="AD122" s="15">
        <f t="shared" si="110"/>
        <v>-11.197760416666711</v>
      </c>
      <c r="AE122" s="15">
        <f t="shared" si="111"/>
        <v>0.75071026631446069</v>
      </c>
      <c r="AF122" s="15">
        <f t="shared" si="111"/>
        <v>125.38983834906783</v>
      </c>
      <c r="AG122" s="15">
        <f t="shared" si="112"/>
        <v>-6.4707645944088968E-2</v>
      </c>
      <c r="AH122" s="15">
        <f t="shared" si="113"/>
        <v>6.4707645944088968E-2</v>
      </c>
      <c r="AI122" s="15">
        <f t="shared" si="114"/>
        <v>6.4707645944088972</v>
      </c>
      <c r="AJ122" s="7"/>
    </row>
    <row r="123" spans="1:36" x14ac:dyDescent="0.3">
      <c r="A123" s="14">
        <v>0.74</v>
      </c>
      <c r="B123" s="14">
        <v>686</v>
      </c>
      <c r="C123" s="14">
        <v>245</v>
      </c>
      <c r="D123" s="14">
        <v>220.5</v>
      </c>
      <c r="E123" s="14">
        <v>3.5</v>
      </c>
      <c r="F123" s="14">
        <v>13.72</v>
      </c>
      <c r="G123" s="12">
        <f t="shared" si="90"/>
        <v>0.54759999999999998</v>
      </c>
      <c r="H123" s="12">
        <f t="shared" si="90"/>
        <v>470596</v>
      </c>
      <c r="I123" s="12">
        <f t="shared" si="90"/>
        <v>60025</v>
      </c>
      <c r="J123" s="12">
        <f t="shared" si="89"/>
        <v>48620.25</v>
      </c>
      <c r="K123" s="12">
        <f t="shared" si="89"/>
        <v>12.25</v>
      </c>
      <c r="L123" s="12">
        <f t="shared" si="89"/>
        <v>188.23840000000001</v>
      </c>
      <c r="M123" s="12">
        <f t="shared" si="93"/>
        <v>507.64</v>
      </c>
      <c r="N123" s="12">
        <f t="shared" si="103"/>
        <v>181.3</v>
      </c>
      <c r="O123" s="15">
        <f t="shared" si="104"/>
        <v>163.16999999999999</v>
      </c>
      <c r="P123" s="12">
        <f t="shared" si="94"/>
        <v>2.59</v>
      </c>
      <c r="Q123" s="12">
        <f t="shared" si="105"/>
        <v>168070</v>
      </c>
      <c r="R123" s="12">
        <f t="shared" si="95"/>
        <v>151263</v>
      </c>
      <c r="S123" s="12">
        <f t="shared" si="96"/>
        <v>2401</v>
      </c>
      <c r="T123" s="12">
        <f t="shared" si="106"/>
        <v>54022.5</v>
      </c>
      <c r="U123" s="12">
        <f t="shared" si="107"/>
        <v>857.5</v>
      </c>
      <c r="V123" s="12">
        <f t="shared" si="97"/>
        <v>771.75</v>
      </c>
      <c r="W123" s="15">
        <f t="shared" si="108"/>
        <v>10.152800000000001</v>
      </c>
      <c r="X123" s="12">
        <f t="shared" si="98"/>
        <v>9411.92</v>
      </c>
      <c r="Y123" s="12">
        <f t="shared" si="109"/>
        <v>3361.4</v>
      </c>
      <c r="Z123" s="12">
        <f t="shared" si="99"/>
        <v>3025.26</v>
      </c>
      <c r="AA123" s="12">
        <f t="shared" si="100"/>
        <v>48.02</v>
      </c>
      <c r="AB123" s="12">
        <f t="shared" si="101"/>
        <v>14.256435379191352</v>
      </c>
      <c r="AC123" s="15">
        <f t="shared" si="102"/>
        <v>-0.5364353791913512</v>
      </c>
      <c r="AD123" s="15">
        <f t="shared" si="110"/>
        <v>-10.867760416666711</v>
      </c>
      <c r="AE123" s="15">
        <f t="shared" si="111"/>
        <v>0.28776291604816873</v>
      </c>
      <c r="AF123" s="15">
        <f t="shared" si="111"/>
        <v>118.10821647406779</v>
      </c>
      <c r="AG123" s="15">
        <f t="shared" si="112"/>
        <v>-3.9098788570798189E-2</v>
      </c>
      <c r="AH123" s="15">
        <f t="shared" si="113"/>
        <v>3.9098788570798189E-2</v>
      </c>
      <c r="AI123" s="15">
        <f t="shared" si="114"/>
        <v>3.9098788570798191</v>
      </c>
      <c r="AJ123" s="7"/>
    </row>
    <row r="124" spans="1:36" x14ac:dyDescent="0.3">
      <c r="A124" s="14">
        <v>0.74</v>
      </c>
      <c r="B124" s="14">
        <v>686</v>
      </c>
      <c r="C124" s="14">
        <v>245</v>
      </c>
      <c r="D124" s="14">
        <v>220.5</v>
      </c>
      <c r="E124" s="14">
        <v>3.5</v>
      </c>
      <c r="F124" s="14">
        <v>13.57</v>
      </c>
      <c r="G124" s="12">
        <f t="shared" si="90"/>
        <v>0.54759999999999998</v>
      </c>
      <c r="H124" s="12">
        <f t="shared" si="90"/>
        <v>470596</v>
      </c>
      <c r="I124" s="12">
        <f t="shared" si="90"/>
        <v>60025</v>
      </c>
      <c r="J124" s="12">
        <f t="shared" si="90"/>
        <v>48620.25</v>
      </c>
      <c r="K124" s="12">
        <f t="shared" si="90"/>
        <v>12.25</v>
      </c>
      <c r="L124" s="12">
        <f t="shared" si="90"/>
        <v>184.14490000000001</v>
      </c>
      <c r="M124" s="12">
        <f t="shared" si="93"/>
        <v>507.64</v>
      </c>
      <c r="N124" s="12">
        <f t="shared" si="103"/>
        <v>181.3</v>
      </c>
      <c r="O124" s="15">
        <f t="shared" si="104"/>
        <v>163.16999999999999</v>
      </c>
      <c r="P124" s="12">
        <f t="shared" si="94"/>
        <v>2.59</v>
      </c>
      <c r="Q124" s="12">
        <f t="shared" si="105"/>
        <v>168070</v>
      </c>
      <c r="R124" s="12">
        <f t="shared" si="95"/>
        <v>151263</v>
      </c>
      <c r="S124" s="12">
        <f t="shared" si="96"/>
        <v>2401</v>
      </c>
      <c r="T124" s="12">
        <f t="shared" si="106"/>
        <v>54022.5</v>
      </c>
      <c r="U124" s="12">
        <f t="shared" si="107"/>
        <v>857.5</v>
      </c>
      <c r="V124" s="12">
        <f t="shared" si="97"/>
        <v>771.75</v>
      </c>
      <c r="W124" s="15">
        <f t="shared" si="108"/>
        <v>10.0418</v>
      </c>
      <c r="X124" s="12">
        <f t="shared" si="98"/>
        <v>9309.02</v>
      </c>
      <c r="Y124" s="12">
        <f t="shared" si="109"/>
        <v>3324.65</v>
      </c>
      <c r="Z124" s="12">
        <f t="shared" si="99"/>
        <v>2992.1849999999999</v>
      </c>
      <c r="AA124" s="12">
        <f t="shared" si="100"/>
        <v>47.495000000000005</v>
      </c>
      <c r="AB124" s="12">
        <f t="shared" si="101"/>
        <v>14.256435379191352</v>
      </c>
      <c r="AC124" s="15">
        <f t="shared" si="102"/>
        <v>-0.68643537919135156</v>
      </c>
      <c r="AD124" s="15">
        <f t="shared" si="110"/>
        <v>-11.017760416666711</v>
      </c>
      <c r="AE124" s="15">
        <f t="shared" si="111"/>
        <v>0.47119352980557461</v>
      </c>
      <c r="AF124" s="15">
        <f t="shared" si="111"/>
        <v>121.39104459906781</v>
      </c>
      <c r="AG124" s="15">
        <f t="shared" si="112"/>
        <v>-5.0584773706068648E-2</v>
      </c>
      <c r="AH124" s="15">
        <f t="shared" si="113"/>
        <v>5.0584773706068648E-2</v>
      </c>
      <c r="AI124" s="15">
        <f t="shared" si="114"/>
        <v>5.0584773706068651</v>
      </c>
      <c r="AJ124" s="7"/>
    </row>
    <row r="125" spans="1:36" x14ac:dyDescent="0.3">
      <c r="A125" s="14">
        <v>0.74</v>
      </c>
      <c r="B125" s="14">
        <v>686</v>
      </c>
      <c r="C125" s="14">
        <v>245</v>
      </c>
      <c r="D125" s="14">
        <v>220.5</v>
      </c>
      <c r="E125" s="14">
        <v>3.5</v>
      </c>
      <c r="F125" s="14">
        <v>13.79</v>
      </c>
      <c r="G125" s="12">
        <f t="shared" ref="G125:L167" si="123">POWER(A125,2)</f>
        <v>0.54759999999999998</v>
      </c>
      <c r="H125" s="12">
        <f t="shared" si="123"/>
        <v>470596</v>
      </c>
      <c r="I125" s="12">
        <f t="shared" si="123"/>
        <v>60025</v>
      </c>
      <c r="J125" s="12">
        <f t="shared" si="123"/>
        <v>48620.25</v>
      </c>
      <c r="K125" s="12">
        <f t="shared" si="123"/>
        <v>12.25</v>
      </c>
      <c r="L125" s="12">
        <f t="shared" si="123"/>
        <v>190.16409999999999</v>
      </c>
      <c r="M125" s="12">
        <f t="shared" si="93"/>
        <v>507.64</v>
      </c>
      <c r="N125" s="12">
        <f t="shared" si="103"/>
        <v>181.3</v>
      </c>
      <c r="O125" s="15">
        <f t="shared" si="104"/>
        <v>163.16999999999999</v>
      </c>
      <c r="P125" s="12">
        <f t="shared" si="94"/>
        <v>2.59</v>
      </c>
      <c r="Q125" s="12">
        <f t="shared" si="105"/>
        <v>168070</v>
      </c>
      <c r="R125" s="12">
        <f t="shared" si="95"/>
        <v>151263</v>
      </c>
      <c r="S125" s="12">
        <f t="shared" si="96"/>
        <v>2401</v>
      </c>
      <c r="T125" s="12">
        <f t="shared" si="106"/>
        <v>54022.5</v>
      </c>
      <c r="U125" s="12">
        <f t="shared" si="107"/>
        <v>857.5</v>
      </c>
      <c r="V125" s="12">
        <f t="shared" si="97"/>
        <v>771.75</v>
      </c>
      <c r="W125" s="15">
        <f t="shared" si="108"/>
        <v>10.204599999999999</v>
      </c>
      <c r="X125" s="12">
        <f t="shared" si="98"/>
        <v>9459.9399999999987</v>
      </c>
      <c r="Y125" s="12">
        <f t="shared" si="109"/>
        <v>3378.5499999999997</v>
      </c>
      <c r="Z125" s="12">
        <f t="shared" si="99"/>
        <v>3040.6949999999997</v>
      </c>
      <c r="AA125" s="12">
        <f t="shared" si="100"/>
        <v>48.265000000000001</v>
      </c>
      <c r="AB125" s="12">
        <f t="shared" si="101"/>
        <v>14.256435379191352</v>
      </c>
      <c r="AC125" s="15">
        <f t="shared" si="102"/>
        <v>-0.46643537919135269</v>
      </c>
      <c r="AD125" s="15">
        <f t="shared" si="110"/>
        <v>-10.797760416666712</v>
      </c>
      <c r="AE125" s="15">
        <f t="shared" si="111"/>
        <v>0.21756196296138097</v>
      </c>
      <c r="AF125" s="15">
        <f t="shared" si="111"/>
        <v>116.59163001573448</v>
      </c>
      <c r="AG125" s="15">
        <f t="shared" si="112"/>
        <v>-3.382417543084501E-2</v>
      </c>
      <c r="AH125" s="15">
        <f t="shared" si="113"/>
        <v>3.382417543084501E-2</v>
      </c>
      <c r="AI125" s="15">
        <f t="shared" si="114"/>
        <v>3.3824175430845012</v>
      </c>
      <c r="AJ125" s="7"/>
    </row>
    <row r="126" spans="1:36" x14ac:dyDescent="0.3">
      <c r="A126" s="14">
        <v>0.71</v>
      </c>
      <c r="B126" s="14">
        <v>710.5</v>
      </c>
      <c r="C126" s="14">
        <v>269.5</v>
      </c>
      <c r="D126" s="14">
        <v>220.5</v>
      </c>
      <c r="E126" s="14">
        <v>3.5</v>
      </c>
      <c r="F126" s="14">
        <v>13.67</v>
      </c>
      <c r="G126" s="12">
        <f t="shared" si="123"/>
        <v>0.50409999999999999</v>
      </c>
      <c r="H126" s="12">
        <f t="shared" si="123"/>
        <v>504810.25</v>
      </c>
      <c r="I126" s="12">
        <f t="shared" si="123"/>
        <v>72630.25</v>
      </c>
      <c r="J126" s="12">
        <f t="shared" si="123"/>
        <v>48620.25</v>
      </c>
      <c r="K126" s="12">
        <f t="shared" si="123"/>
        <v>12.25</v>
      </c>
      <c r="L126" s="12">
        <f t="shared" si="123"/>
        <v>186.8689</v>
      </c>
      <c r="M126" s="12">
        <f t="shared" si="93"/>
        <v>504.45499999999998</v>
      </c>
      <c r="N126" s="12">
        <f t="shared" si="103"/>
        <v>191.345</v>
      </c>
      <c r="O126" s="15">
        <f t="shared" si="104"/>
        <v>156.55499999999998</v>
      </c>
      <c r="P126" s="12">
        <f t="shared" si="94"/>
        <v>2.4849999999999999</v>
      </c>
      <c r="Q126" s="12">
        <f t="shared" si="105"/>
        <v>191479.75</v>
      </c>
      <c r="R126" s="12">
        <f t="shared" si="95"/>
        <v>156665.25</v>
      </c>
      <c r="S126" s="12">
        <f t="shared" si="96"/>
        <v>2486.75</v>
      </c>
      <c r="T126" s="12">
        <f t="shared" si="106"/>
        <v>59424.75</v>
      </c>
      <c r="U126" s="12">
        <f t="shared" si="107"/>
        <v>943.25</v>
      </c>
      <c r="V126" s="12">
        <f t="shared" si="97"/>
        <v>771.75</v>
      </c>
      <c r="W126" s="15">
        <f t="shared" si="108"/>
        <v>9.7057000000000002</v>
      </c>
      <c r="X126" s="12">
        <f t="shared" si="98"/>
        <v>9712.5349999999999</v>
      </c>
      <c r="Y126" s="12">
        <f t="shared" si="109"/>
        <v>3684.0650000000001</v>
      </c>
      <c r="Z126" s="12">
        <f t="shared" si="99"/>
        <v>3014.2350000000001</v>
      </c>
      <c r="AA126" s="12">
        <f t="shared" si="100"/>
        <v>47.844999999999999</v>
      </c>
      <c r="AB126" s="12">
        <f t="shared" si="101"/>
        <v>15.312776776323325</v>
      </c>
      <c r="AC126" s="15">
        <f t="shared" si="102"/>
        <v>-1.6427767763233252</v>
      </c>
      <c r="AD126" s="15">
        <f t="shared" si="110"/>
        <v>-10.917760416666711</v>
      </c>
      <c r="AE126" s="15">
        <f t="shared" si="111"/>
        <v>2.6987155368272564</v>
      </c>
      <c r="AF126" s="15">
        <f t="shared" si="111"/>
        <v>119.19749251573448</v>
      </c>
      <c r="AG126" s="15">
        <f t="shared" si="112"/>
        <v>-0.12017386805583945</v>
      </c>
      <c r="AH126" s="15">
        <f t="shared" si="113"/>
        <v>0.12017386805583945</v>
      </c>
      <c r="AI126" s="15">
        <f t="shared" si="114"/>
        <v>12.017386805583945</v>
      </c>
      <c r="AJ126" s="7"/>
    </row>
    <row r="127" spans="1:36" x14ac:dyDescent="0.3">
      <c r="A127" s="14">
        <v>0.71</v>
      </c>
      <c r="B127" s="14">
        <v>710.5</v>
      </c>
      <c r="C127" s="14">
        <v>269.5</v>
      </c>
      <c r="D127" s="14">
        <v>220.5</v>
      </c>
      <c r="E127" s="14">
        <v>3.5</v>
      </c>
      <c r="F127" s="14">
        <v>14.11</v>
      </c>
      <c r="G127" s="12">
        <f t="shared" si="123"/>
        <v>0.50409999999999999</v>
      </c>
      <c r="H127" s="12">
        <f t="shared" si="123"/>
        <v>504810.25</v>
      </c>
      <c r="I127" s="12">
        <f t="shared" si="123"/>
        <v>72630.25</v>
      </c>
      <c r="J127" s="12">
        <f t="shared" si="123"/>
        <v>48620.25</v>
      </c>
      <c r="K127" s="12">
        <f t="shared" si="123"/>
        <v>12.25</v>
      </c>
      <c r="L127" s="12">
        <f t="shared" si="123"/>
        <v>199.09209999999999</v>
      </c>
      <c r="M127" s="12">
        <f t="shared" si="93"/>
        <v>504.45499999999998</v>
      </c>
      <c r="N127" s="12">
        <f t="shared" si="103"/>
        <v>191.345</v>
      </c>
      <c r="O127" s="15">
        <f t="shared" si="104"/>
        <v>156.55499999999998</v>
      </c>
      <c r="P127" s="12">
        <f t="shared" si="94"/>
        <v>2.4849999999999999</v>
      </c>
      <c r="Q127" s="12">
        <f t="shared" si="105"/>
        <v>191479.75</v>
      </c>
      <c r="R127" s="12">
        <f t="shared" si="95"/>
        <v>156665.25</v>
      </c>
      <c r="S127" s="12">
        <f t="shared" si="96"/>
        <v>2486.75</v>
      </c>
      <c r="T127" s="12">
        <f t="shared" si="106"/>
        <v>59424.75</v>
      </c>
      <c r="U127" s="12">
        <f t="shared" si="107"/>
        <v>943.25</v>
      </c>
      <c r="V127" s="12">
        <f t="shared" si="97"/>
        <v>771.75</v>
      </c>
      <c r="W127" s="15">
        <f t="shared" si="108"/>
        <v>10.018099999999999</v>
      </c>
      <c r="X127" s="12">
        <f t="shared" si="98"/>
        <v>10025.154999999999</v>
      </c>
      <c r="Y127" s="12">
        <f t="shared" si="109"/>
        <v>3802.645</v>
      </c>
      <c r="Z127" s="12">
        <f t="shared" si="99"/>
        <v>3111.2549999999997</v>
      </c>
      <c r="AA127" s="12">
        <f t="shared" si="100"/>
        <v>49.384999999999998</v>
      </c>
      <c r="AB127" s="12">
        <f t="shared" si="101"/>
        <v>15.312776776323325</v>
      </c>
      <c r="AC127" s="15">
        <f t="shared" si="102"/>
        <v>-1.2027767763233257</v>
      </c>
      <c r="AD127" s="15">
        <f t="shared" si="110"/>
        <v>-10.477760416666712</v>
      </c>
      <c r="AE127" s="15">
        <f t="shared" si="111"/>
        <v>1.4466719736627314</v>
      </c>
      <c r="AF127" s="15">
        <f t="shared" si="111"/>
        <v>109.78346334906779</v>
      </c>
      <c r="AG127" s="15">
        <f t="shared" si="112"/>
        <v>-8.5242861539569503E-2</v>
      </c>
      <c r="AH127" s="15">
        <f t="shared" si="113"/>
        <v>8.5242861539569503E-2</v>
      </c>
      <c r="AI127" s="15">
        <f t="shared" si="114"/>
        <v>8.5242861539569503</v>
      </c>
      <c r="AJ127" s="7"/>
    </row>
    <row r="128" spans="1:36" x14ac:dyDescent="0.3">
      <c r="A128" s="14">
        <v>0.71</v>
      </c>
      <c r="B128" s="14">
        <v>710.5</v>
      </c>
      <c r="C128" s="14">
        <v>269.5</v>
      </c>
      <c r="D128" s="14">
        <v>220.5</v>
      </c>
      <c r="E128" s="14">
        <v>3.5</v>
      </c>
      <c r="F128" s="14">
        <v>13.8</v>
      </c>
      <c r="G128" s="12">
        <f t="shared" si="123"/>
        <v>0.50409999999999999</v>
      </c>
      <c r="H128" s="12">
        <f t="shared" si="123"/>
        <v>504810.25</v>
      </c>
      <c r="I128" s="12">
        <f t="shared" si="123"/>
        <v>72630.25</v>
      </c>
      <c r="J128" s="12">
        <f t="shared" si="123"/>
        <v>48620.25</v>
      </c>
      <c r="K128" s="12">
        <f t="shared" si="123"/>
        <v>12.25</v>
      </c>
      <c r="L128" s="12">
        <f t="shared" si="123"/>
        <v>190.44000000000003</v>
      </c>
      <c r="M128" s="12">
        <f t="shared" si="93"/>
        <v>504.45499999999998</v>
      </c>
      <c r="N128" s="12">
        <f t="shared" si="103"/>
        <v>191.345</v>
      </c>
      <c r="O128" s="15">
        <f t="shared" si="104"/>
        <v>156.55499999999998</v>
      </c>
      <c r="P128" s="12">
        <f t="shared" si="94"/>
        <v>2.4849999999999999</v>
      </c>
      <c r="Q128" s="12">
        <f t="shared" si="105"/>
        <v>191479.75</v>
      </c>
      <c r="R128" s="12">
        <f t="shared" si="95"/>
        <v>156665.25</v>
      </c>
      <c r="S128" s="12">
        <f t="shared" si="96"/>
        <v>2486.75</v>
      </c>
      <c r="T128" s="12">
        <f t="shared" si="106"/>
        <v>59424.75</v>
      </c>
      <c r="U128" s="12">
        <f t="shared" si="107"/>
        <v>943.25</v>
      </c>
      <c r="V128" s="12">
        <f t="shared" si="97"/>
        <v>771.75</v>
      </c>
      <c r="W128" s="15">
        <f t="shared" si="108"/>
        <v>9.798</v>
      </c>
      <c r="X128" s="12">
        <f t="shared" si="98"/>
        <v>9804.9</v>
      </c>
      <c r="Y128" s="12">
        <f t="shared" si="109"/>
        <v>3719.1000000000004</v>
      </c>
      <c r="Z128" s="12">
        <f t="shared" si="99"/>
        <v>3042.9</v>
      </c>
      <c r="AA128" s="12">
        <f t="shared" si="100"/>
        <v>48.300000000000004</v>
      </c>
      <c r="AB128" s="12">
        <f t="shared" si="101"/>
        <v>15.312776776323325</v>
      </c>
      <c r="AC128" s="15">
        <f t="shared" si="102"/>
        <v>-1.5127767763233244</v>
      </c>
      <c r="AD128" s="15">
        <f t="shared" si="110"/>
        <v>-10.78776041666671</v>
      </c>
      <c r="AE128" s="15">
        <f t="shared" si="111"/>
        <v>2.2884935749831894</v>
      </c>
      <c r="AF128" s="15">
        <f t="shared" si="111"/>
        <v>116.37577480740111</v>
      </c>
      <c r="AG128" s="15">
        <f t="shared" si="112"/>
        <v>-0.10962150553067568</v>
      </c>
      <c r="AH128" s="15">
        <f t="shared" si="113"/>
        <v>0.10962150553067568</v>
      </c>
      <c r="AI128" s="15">
        <f t="shared" si="114"/>
        <v>10.962150553067568</v>
      </c>
      <c r="AJ128" s="7"/>
    </row>
    <row r="129" spans="1:36" x14ac:dyDescent="0.3">
      <c r="A129" s="14">
        <v>0.71</v>
      </c>
      <c r="B129" s="14">
        <v>710.5</v>
      </c>
      <c r="C129" s="14">
        <v>269.5</v>
      </c>
      <c r="D129" s="14">
        <v>220.5</v>
      </c>
      <c r="E129" s="14">
        <v>3.5</v>
      </c>
      <c r="F129" s="14">
        <v>14.21</v>
      </c>
      <c r="G129" s="12">
        <f t="shared" si="123"/>
        <v>0.50409999999999999</v>
      </c>
      <c r="H129" s="12">
        <f t="shared" si="123"/>
        <v>504810.25</v>
      </c>
      <c r="I129" s="12">
        <f t="shared" si="123"/>
        <v>72630.25</v>
      </c>
      <c r="J129" s="12">
        <f t="shared" si="123"/>
        <v>48620.25</v>
      </c>
      <c r="K129" s="12">
        <f t="shared" si="123"/>
        <v>12.25</v>
      </c>
      <c r="L129" s="12">
        <f t="shared" si="123"/>
        <v>201.92410000000004</v>
      </c>
      <c r="M129" s="12">
        <f t="shared" si="93"/>
        <v>504.45499999999998</v>
      </c>
      <c r="N129" s="12">
        <f t="shared" si="103"/>
        <v>191.345</v>
      </c>
      <c r="O129" s="15">
        <f t="shared" si="104"/>
        <v>156.55499999999998</v>
      </c>
      <c r="P129" s="12">
        <f t="shared" si="94"/>
        <v>2.4849999999999999</v>
      </c>
      <c r="Q129" s="12">
        <f t="shared" si="105"/>
        <v>191479.75</v>
      </c>
      <c r="R129" s="12">
        <f t="shared" si="95"/>
        <v>156665.25</v>
      </c>
      <c r="S129" s="12">
        <f t="shared" si="96"/>
        <v>2486.75</v>
      </c>
      <c r="T129" s="12">
        <f t="shared" si="106"/>
        <v>59424.75</v>
      </c>
      <c r="U129" s="12">
        <f t="shared" si="107"/>
        <v>943.25</v>
      </c>
      <c r="V129" s="12">
        <f t="shared" si="97"/>
        <v>771.75</v>
      </c>
      <c r="W129" s="15">
        <f t="shared" si="108"/>
        <v>10.0891</v>
      </c>
      <c r="X129" s="12">
        <f t="shared" si="98"/>
        <v>10096.205</v>
      </c>
      <c r="Y129" s="12">
        <f t="shared" si="109"/>
        <v>3829.5950000000003</v>
      </c>
      <c r="Z129" s="12">
        <f t="shared" si="99"/>
        <v>3133.3050000000003</v>
      </c>
      <c r="AA129" s="12">
        <f t="shared" si="100"/>
        <v>49.734999999999999</v>
      </c>
      <c r="AB129" s="12">
        <f t="shared" si="101"/>
        <v>15.312776776323325</v>
      </c>
      <c r="AC129" s="15">
        <f t="shared" si="102"/>
        <v>-1.1027767763233243</v>
      </c>
      <c r="AD129" s="15">
        <f t="shared" si="110"/>
        <v>-10.37776041666671</v>
      </c>
      <c r="AE129" s="15">
        <f t="shared" si="111"/>
        <v>1.2161166183980632</v>
      </c>
      <c r="AF129" s="15">
        <f t="shared" si="111"/>
        <v>107.69791126573442</v>
      </c>
      <c r="AG129" s="15">
        <f t="shared" si="112"/>
        <v>-7.7605684470325426E-2</v>
      </c>
      <c r="AH129" s="15">
        <f t="shared" si="113"/>
        <v>7.7605684470325426E-2</v>
      </c>
      <c r="AI129" s="15">
        <f t="shared" si="114"/>
        <v>7.7605684470325427</v>
      </c>
      <c r="AJ129" s="7"/>
    </row>
    <row r="130" spans="1:36" x14ac:dyDescent="0.3">
      <c r="A130" s="14">
        <v>0.69</v>
      </c>
      <c r="B130" s="14">
        <v>735</v>
      </c>
      <c r="C130" s="14">
        <v>294</v>
      </c>
      <c r="D130" s="14">
        <v>220.5</v>
      </c>
      <c r="E130" s="14">
        <v>3.5</v>
      </c>
      <c r="F130" s="14">
        <v>13.2</v>
      </c>
      <c r="G130" s="12">
        <f t="shared" si="123"/>
        <v>0.47609999999999991</v>
      </c>
      <c r="H130" s="12">
        <f t="shared" si="123"/>
        <v>540225</v>
      </c>
      <c r="I130" s="12">
        <f t="shared" si="123"/>
        <v>86436</v>
      </c>
      <c r="J130" s="12">
        <f t="shared" si="123"/>
        <v>48620.25</v>
      </c>
      <c r="K130" s="12">
        <f t="shared" si="123"/>
        <v>12.25</v>
      </c>
      <c r="L130" s="12">
        <f t="shared" si="123"/>
        <v>174.23999999999998</v>
      </c>
      <c r="M130" s="12">
        <f t="shared" ref="M130:M193" si="124">A130*B130</f>
        <v>507.15</v>
      </c>
      <c r="N130" s="12">
        <f t="shared" si="103"/>
        <v>202.85999999999999</v>
      </c>
      <c r="O130" s="15">
        <f t="shared" si="104"/>
        <v>152.14499999999998</v>
      </c>
      <c r="P130" s="12">
        <f t="shared" ref="P130:P193" si="125">A130*E130</f>
        <v>2.415</v>
      </c>
      <c r="Q130" s="12">
        <f t="shared" si="105"/>
        <v>216090</v>
      </c>
      <c r="R130" s="12">
        <f t="shared" ref="R130:R193" si="126">B130*D130</f>
        <v>162067.5</v>
      </c>
      <c r="S130" s="12">
        <f t="shared" ref="S130:S193" si="127">B130*E130</f>
        <v>2572.5</v>
      </c>
      <c r="T130" s="12">
        <f t="shared" si="106"/>
        <v>64827</v>
      </c>
      <c r="U130" s="12">
        <f t="shared" si="107"/>
        <v>1029</v>
      </c>
      <c r="V130" s="12">
        <f t="shared" ref="V130:V193" si="128">D130*E130</f>
        <v>771.75</v>
      </c>
      <c r="W130" s="15">
        <f t="shared" si="108"/>
        <v>9.1079999999999988</v>
      </c>
      <c r="X130" s="12">
        <f t="shared" ref="X130:X193" si="129">B130*F130</f>
        <v>9702</v>
      </c>
      <c r="Y130" s="12">
        <f t="shared" si="109"/>
        <v>3880.7999999999997</v>
      </c>
      <c r="Z130" s="12">
        <f t="shared" ref="Z130:Z193" si="130">D130*F130</f>
        <v>2910.6</v>
      </c>
      <c r="AA130" s="12">
        <f t="shared" ref="AA130:AA193" si="131">E130*F130</f>
        <v>46.199999999999996</v>
      </c>
      <c r="AB130" s="12">
        <f t="shared" ref="AB130:AB193" si="132">$AL$57+($AM$57*A130)+($AN$57*B130)+($AO$57*C130)+($AP$57*D130)+($AQ$57*E130)</f>
        <v>15.661241104580576</v>
      </c>
      <c r="AC130" s="15">
        <f t="shared" ref="AC130:AC193" si="133">F130-AB130</f>
        <v>-2.4612411045805764</v>
      </c>
      <c r="AD130" s="15">
        <f t="shared" si="110"/>
        <v>-11.387760416666712</v>
      </c>
      <c r="AE130" s="15">
        <f t="shared" si="111"/>
        <v>6.0577077748770156</v>
      </c>
      <c r="AF130" s="15">
        <f t="shared" si="111"/>
        <v>129.68108730740121</v>
      </c>
      <c r="AG130" s="15">
        <f t="shared" si="112"/>
        <v>-0.18645765943792247</v>
      </c>
      <c r="AH130" s="15">
        <f t="shared" si="113"/>
        <v>0.18645765943792247</v>
      </c>
      <c r="AI130" s="15">
        <f t="shared" si="114"/>
        <v>18.645765943792249</v>
      </c>
      <c r="AJ130" s="7"/>
    </row>
    <row r="131" spans="1:36" x14ac:dyDescent="0.3">
      <c r="A131" s="14">
        <v>0.69</v>
      </c>
      <c r="B131" s="14">
        <v>735</v>
      </c>
      <c r="C131" s="14">
        <v>294</v>
      </c>
      <c r="D131" s="14">
        <v>220.5</v>
      </c>
      <c r="E131" s="14">
        <v>3.5</v>
      </c>
      <c r="F131" s="14">
        <v>13.54</v>
      </c>
      <c r="G131" s="12">
        <f t="shared" si="123"/>
        <v>0.47609999999999991</v>
      </c>
      <c r="H131" s="12">
        <f t="shared" si="123"/>
        <v>540225</v>
      </c>
      <c r="I131" s="12">
        <f t="shared" si="123"/>
        <v>86436</v>
      </c>
      <c r="J131" s="12">
        <f t="shared" si="123"/>
        <v>48620.25</v>
      </c>
      <c r="K131" s="12">
        <f t="shared" si="123"/>
        <v>12.25</v>
      </c>
      <c r="L131" s="12">
        <f t="shared" si="123"/>
        <v>183.33159999999998</v>
      </c>
      <c r="M131" s="12">
        <f t="shared" si="124"/>
        <v>507.15</v>
      </c>
      <c r="N131" s="12">
        <f t="shared" ref="N131:N194" si="134">A131*C131</f>
        <v>202.85999999999999</v>
      </c>
      <c r="O131" s="15">
        <f t="shared" ref="O131:O194" si="135">A131*D131</f>
        <v>152.14499999999998</v>
      </c>
      <c r="P131" s="12">
        <f t="shared" si="125"/>
        <v>2.415</v>
      </c>
      <c r="Q131" s="12">
        <f t="shared" ref="Q131:Q194" si="136">B131*C131</f>
        <v>216090</v>
      </c>
      <c r="R131" s="12">
        <f t="shared" si="126"/>
        <v>162067.5</v>
      </c>
      <c r="S131" s="12">
        <f t="shared" si="127"/>
        <v>2572.5</v>
      </c>
      <c r="T131" s="12">
        <f t="shared" ref="T131:T194" si="137">C131*D131</f>
        <v>64827</v>
      </c>
      <c r="U131" s="12">
        <f t="shared" ref="U131:U194" si="138">C131*E131</f>
        <v>1029</v>
      </c>
      <c r="V131" s="12">
        <f t="shared" si="128"/>
        <v>771.75</v>
      </c>
      <c r="W131" s="15">
        <f t="shared" ref="W131:W194" si="139">A131*F131</f>
        <v>9.3425999999999991</v>
      </c>
      <c r="X131" s="12">
        <f t="shared" si="129"/>
        <v>9951.9</v>
      </c>
      <c r="Y131" s="12">
        <f t="shared" ref="Y131:Y194" si="140">C131*F131</f>
        <v>3980.7599999999998</v>
      </c>
      <c r="Z131" s="12">
        <f t="shared" si="130"/>
        <v>2985.5699999999997</v>
      </c>
      <c r="AA131" s="12">
        <f t="shared" si="131"/>
        <v>47.39</v>
      </c>
      <c r="AB131" s="12">
        <f t="shared" si="132"/>
        <v>15.661241104580576</v>
      </c>
      <c r="AC131" s="15">
        <f t="shared" si="133"/>
        <v>-2.1212411045805766</v>
      </c>
      <c r="AD131" s="15">
        <f t="shared" ref="AD131:AD194" si="141">F131-$BM$4</f>
        <v>-11.047760416666712</v>
      </c>
      <c r="AE131" s="15">
        <f t="shared" ref="AE131:AF194" si="142">POWER(AC131,2)</f>
        <v>4.4996638237622246</v>
      </c>
      <c r="AF131" s="15">
        <f t="shared" si="142"/>
        <v>122.05301022406785</v>
      </c>
      <c r="AG131" s="15">
        <f t="shared" ref="AG131:AG194" si="143">AC131/F131</f>
        <v>-0.15666477877256843</v>
      </c>
      <c r="AH131" s="15">
        <f t="shared" ref="AH131:AH194" si="144">ABS(AG131)</f>
        <v>0.15666477877256843</v>
      </c>
      <c r="AI131" s="15">
        <f t="shared" ref="AI131:AI194" si="145">AH131*100</f>
        <v>15.666477877256844</v>
      </c>
      <c r="AJ131" s="7"/>
    </row>
    <row r="132" spans="1:36" x14ac:dyDescent="0.3">
      <c r="A132" s="14">
        <v>0.69</v>
      </c>
      <c r="B132" s="14">
        <v>735</v>
      </c>
      <c r="C132" s="14">
        <v>294</v>
      </c>
      <c r="D132" s="14">
        <v>220.5</v>
      </c>
      <c r="E132" s="14">
        <v>3.5</v>
      </c>
      <c r="F132" s="14">
        <v>13.32</v>
      </c>
      <c r="G132" s="12">
        <f t="shared" si="123"/>
        <v>0.47609999999999991</v>
      </c>
      <c r="H132" s="12">
        <f t="shared" si="123"/>
        <v>540225</v>
      </c>
      <c r="I132" s="12">
        <f t="shared" si="123"/>
        <v>86436</v>
      </c>
      <c r="J132" s="12">
        <f t="shared" si="123"/>
        <v>48620.25</v>
      </c>
      <c r="K132" s="12">
        <f t="shared" si="123"/>
        <v>12.25</v>
      </c>
      <c r="L132" s="12">
        <f t="shared" si="123"/>
        <v>177.42240000000001</v>
      </c>
      <c r="M132" s="12">
        <f t="shared" si="124"/>
        <v>507.15</v>
      </c>
      <c r="N132" s="12">
        <f t="shared" si="134"/>
        <v>202.85999999999999</v>
      </c>
      <c r="O132" s="15">
        <f t="shared" si="135"/>
        <v>152.14499999999998</v>
      </c>
      <c r="P132" s="12">
        <f t="shared" si="125"/>
        <v>2.415</v>
      </c>
      <c r="Q132" s="12">
        <f t="shared" si="136"/>
        <v>216090</v>
      </c>
      <c r="R132" s="12">
        <f t="shared" si="126"/>
        <v>162067.5</v>
      </c>
      <c r="S132" s="12">
        <f t="shared" si="127"/>
        <v>2572.5</v>
      </c>
      <c r="T132" s="12">
        <f t="shared" si="137"/>
        <v>64827</v>
      </c>
      <c r="U132" s="12">
        <f t="shared" si="138"/>
        <v>1029</v>
      </c>
      <c r="V132" s="12">
        <f t="shared" si="128"/>
        <v>771.75</v>
      </c>
      <c r="W132" s="15">
        <f t="shared" si="139"/>
        <v>9.1907999999999994</v>
      </c>
      <c r="X132" s="12">
        <f t="shared" si="129"/>
        <v>9790.2000000000007</v>
      </c>
      <c r="Y132" s="12">
        <f t="shared" si="140"/>
        <v>3916.08</v>
      </c>
      <c r="Z132" s="12">
        <f t="shared" si="130"/>
        <v>2937.06</v>
      </c>
      <c r="AA132" s="12">
        <f t="shared" si="131"/>
        <v>46.620000000000005</v>
      </c>
      <c r="AB132" s="12">
        <f t="shared" si="132"/>
        <v>15.661241104580576</v>
      </c>
      <c r="AC132" s="15">
        <f t="shared" si="133"/>
        <v>-2.3412411045805754</v>
      </c>
      <c r="AD132" s="15">
        <f t="shared" si="141"/>
        <v>-11.267760416666711</v>
      </c>
      <c r="AE132" s="15">
        <f t="shared" si="142"/>
        <v>5.481409909777673</v>
      </c>
      <c r="AF132" s="15">
        <f t="shared" si="142"/>
        <v>126.96242480740118</v>
      </c>
      <c r="AG132" s="15">
        <f t="shared" si="143"/>
        <v>-0.1757688516952384</v>
      </c>
      <c r="AH132" s="15">
        <f t="shared" si="144"/>
        <v>0.1757688516952384</v>
      </c>
      <c r="AI132" s="15">
        <f t="shared" si="145"/>
        <v>17.576885169523841</v>
      </c>
      <c r="AJ132" s="7"/>
    </row>
    <row r="133" spans="1:36" x14ac:dyDescent="0.3">
      <c r="A133" s="14">
        <v>0.69</v>
      </c>
      <c r="B133" s="14">
        <v>735</v>
      </c>
      <c r="C133" s="14">
        <v>294</v>
      </c>
      <c r="D133" s="14">
        <v>220.5</v>
      </c>
      <c r="E133" s="14">
        <v>3.5</v>
      </c>
      <c r="F133" s="14">
        <v>13.51</v>
      </c>
      <c r="G133" s="12">
        <f t="shared" si="123"/>
        <v>0.47609999999999991</v>
      </c>
      <c r="H133" s="12">
        <f t="shared" si="123"/>
        <v>540225</v>
      </c>
      <c r="I133" s="12">
        <f t="shared" si="123"/>
        <v>86436</v>
      </c>
      <c r="J133" s="12">
        <f t="shared" si="123"/>
        <v>48620.25</v>
      </c>
      <c r="K133" s="12">
        <f t="shared" si="123"/>
        <v>12.25</v>
      </c>
      <c r="L133" s="12">
        <f t="shared" si="123"/>
        <v>182.52009999999999</v>
      </c>
      <c r="M133" s="12">
        <f t="shared" si="124"/>
        <v>507.15</v>
      </c>
      <c r="N133" s="12">
        <f t="shared" si="134"/>
        <v>202.85999999999999</v>
      </c>
      <c r="O133" s="15">
        <f t="shared" si="135"/>
        <v>152.14499999999998</v>
      </c>
      <c r="P133" s="12">
        <f t="shared" si="125"/>
        <v>2.415</v>
      </c>
      <c r="Q133" s="12">
        <f t="shared" si="136"/>
        <v>216090</v>
      </c>
      <c r="R133" s="12">
        <f t="shared" si="126"/>
        <v>162067.5</v>
      </c>
      <c r="S133" s="12">
        <f t="shared" si="127"/>
        <v>2572.5</v>
      </c>
      <c r="T133" s="12">
        <f t="shared" si="137"/>
        <v>64827</v>
      </c>
      <c r="U133" s="12">
        <f t="shared" si="138"/>
        <v>1029</v>
      </c>
      <c r="V133" s="12">
        <f t="shared" si="128"/>
        <v>771.75</v>
      </c>
      <c r="W133" s="15">
        <f t="shared" si="139"/>
        <v>9.3218999999999994</v>
      </c>
      <c r="X133" s="12">
        <f t="shared" si="129"/>
        <v>9929.85</v>
      </c>
      <c r="Y133" s="12">
        <f t="shared" si="140"/>
        <v>3971.94</v>
      </c>
      <c r="Z133" s="12">
        <f t="shared" si="130"/>
        <v>2978.9549999999999</v>
      </c>
      <c r="AA133" s="12">
        <f t="shared" si="131"/>
        <v>47.284999999999997</v>
      </c>
      <c r="AB133" s="12">
        <f t="shared" si="132"/>
        <v>15.661241104580576</v>
      </c>
      <c r="AC133" s="15">
        <f t="shared" si="133"/>
        <v>-2.1512411045805759</v>
      </c>
      <c r="AD133" s="15">
        <f t="shared" si="141"/>
        <v>-11.077760416666711</v>
      </c>
      <c r="AE133" s="15">
        <f t="shared" si="142"/>
        <v>4.6278382900370563</v>
      </c>
      <c r="AF133" s="15">
        <f t="shared" si="142"/>
        <v>122.71677584906783</v>
      </c>
      <c r="AG133" s="15">
        <f t="shared" si="143"/>
        <v>-0.15923324238198194</v>
      </c>
      <c r="AH133" s="15">
        <f t="shared" si="144"/>
        <v>0.15923324238198194</v>
      </c>
      <c r="AI133" s="15">
        <f t="shared" si="145"/>
        <v>15.923324238198195</v>
      </c>
      <c r="AJ133" s="7"/>
    </row>
    <row r="134" spans="1:36" x14ac:dyDescent="0.3">
      <c r="A134" s="14">
        <v>0.66</v>
      </c>
      <c r="B134" s="14">
        <v>759.5</v>
      </c>
      <c r="C134" s="14">
        <v>318.5</v>
      </c>
      <c r="D134" s="14">
        <v>220.5</v>
      </c>
      <c r="E134" s="14">
        <v>3.5</v>
      </c>
      <c r="F134" s="14">
        <v>14.86</v>
      </c>
      <c r="G134" s="12">
        <f t="shared" si="123"/>
        <v>0.43560000000000004</v>
      </c>
      <c r="H134" s="12">
        <f t="shared" si="123"/>
        <v>576840.25</v>
      </c>
      <c r="I134" s="12">
        <f t="shared" si="123"/>
        <v>101442.25</v>
      </c>
      <c r="J134" s="12">
        <f t="shared" si="123"/>
        <v>48620.25</v>
      </c>
      <c r="K134" s="12">
        <f t="shared" si="123"/>
        <v>12.25</v>
      </c>
      <c r="L134" s="12">
        <f t="shared" si="123"/>
        <v>220.81959999999998</v>
      </c>
      <c r="M134" s="12">
        <f t="shared" si="124"/>
        <v>501.27000000000004</v>
      </c>
      <c r="N134" s="12">
        <f t="shared" si="134"/>
        <v>210.21</v>
      </c>
      <c r="O134" s="15">
        <f t="shared" si="135"/>
        <v>145.53</v>
      </c>
      <c r="P134" s="12">
        <f t="shared" si="125"/>
        <v>2.31</v>
      </c>
      <c r="Q134" s="12">
        <f t="shared" si="136"/>
        <v>241900.75</v>
      </c>
      <c r="R134" s="12">
        <f t="shared" si="126"/>
        <v>167469.75</v>
      </c>
      <c r="S134" s="12">
        <f t="shared" si="127"/>
        <v>2658.25</v>
      </c>
      <c r="T134" s="12">
        <f t="shared" si="137"/>
        <v>70229.25</v>
      </c>
      <c r="U134" s="12">
        <f t="shared" si="138"/>
        <v>1114.75</v>
      </c>
      <c r="V134" s="12">
        <f t="shared" si="128"/>
        <v>771.75</v>
      </c>
      <c r="W134" s="15">
        <f t="shared" si="139"/>
        <v>9.8076000000000008</v>
      </c>
      <c r="X134" s="12">
        <f t="shared" si="129"/>
        <v>11286.17</v>
      </c>
      <c r="Y134" s="12">
        <f t="shared" si="140"/>
        <v>4732.91</v>
      </c>
      <c r="Z134" s="12">
        <f t="shared" si="130"/>
        <v>3276.6299999999997</v>
      </c>
      <c r="AA134" s="12">
        <f t="shared" si="131"/>
        <v>52.01</v>
      </c>
      <c r="AB134" s="12">
        <f t="shared" si="132"/>
        <v>16.717582501712094</v>
      </c>
      <c r="AC134" s="15">
        <f t="shared" si="133"/>
        <v>-1.8575825017120948</v>
      </c>
      <c r="AD134" s="15">
        <f t="shared" si="141"/>
        <v>-9.7277604166667118</v>
      </c>
      <c r="AE134" s="15">
        <f t="shared" si="142"/>
        <v>3.4506127506669646</v>
      </c>
      <c r="AF134" s="15">
        <f t="shared" si="142"/>
        <v>94.62932272406772</v>
      </c>
      <c r="AG134" s="15">
        <f t="shared" si="143"/>
        <v>-0.12500555193217328</v>
      </c>
      <c r="AH134" s="15">
        <f t="shared" si="144"/>
        <v>0.12500555193217328</v>
      </c>
      <c r="AI134" s="15">
        <f t="shared" si="145"/>
        <v>12.500555193217327</v>
      </c>
      <c r="AJ134" s="7"/>
    </row>
    <row r="135" spans="1:36" x14ac:dyDescent="0.3">
      <c r="A135" s="14">
        <v>0.66</v>
      </c>
      <c r="B135" s="14">
        <v>759.5</v>
      </c>
      <c r="C135" s="14">
        <v>318.5</v>
      </c>
      <c r="D135" s="14">
        <v>220.5</v>
      </c>
      <c r="E135" s="14">
        <v>3.5</v>
      </c>
      <c r="F135" s="14">
        <v>14.75</v>
      </c>
      <c r="G135" s="12">
        <f t="shared" si="123"/>
        <v>0.43560000000000004</v>
      </c>
      <c r="H135" s="12">
        <f t="shared" si="123"/>
        <v>576840.25</v>
      </c>
      <c r="I135" s="12">
        <f t="shared" si="123"/>
        <v>101442.25</v>
      </c>
      <c r="J135" s="12">
        <f t="shared" si="123"/>
        <v>48620.25</v>
      </c>
      <c r="K135" s="12">
        <f t="shared" si="123"/>
        <v>12.25</v>
      </c>
      <c r="L135" s="12">
        <f t="shared" si="123"/>
        <v>217.5625</v>
      </c>
      <c r="M135" s="12">
        <f t="shared" si="124"/>
        <v>501.27000000000004</v>
      </c>
      <c r="N135" s="12">
        <f t="shared" si="134"/>
        <v>210.21</v>
      </c>
      <c r="O135" s="15">
        <f t="shared" si="135"/>
        <v>145.53</v>
      </c>
      <c r="P135" s="12">
        <f t="shared" si="125"/>
        <v>2.31</v>
      </c>
      <c r="Q135" s="12">
        <f t="shared" si="136"/>
        <v>241900.75</v>
      </c>
      <c r="R135" s="12">
        <f t="shared" si="126"/>
        <v>167469.75</v>
      </c>
      <c r="S135" s="12">
        <f t="shared" si="127"/>
        <v>2658.25</v>
      </c>
      <c r="T135" s="12">
        <f t="shared" si="137"/>
        <v>70229.25</v>
      </c>
      <c r="U135" s="12">
        <f t="shared" si="138"/>
        <v>1114.75</v>
      </c>
      <c r="V135" s="12">
        <f t="shared" si="128"/>
        <v>771.75</v>
      </c>
      <c r="W135" s="15">
        <f t="shared" si="139"/>
        <v>9.7350000000000012</v>
      </c>
      <c r="X135" s="12">
        <f t="shared" si="129"/>
        <v>11202.625</v>
      </c>
      <c r="Y135" s="12">
        <f t="shared" si="140"/>
        <v>4697.875</v>
      </c>
      <c r="Z135" s="12">
        <f t="shared" si="130"/>
        <v>3252.375</v>
      </c>
      <c r="AA135" s="12">
        <f t="shared" si="131"/>
        <v>51.625</v>
      </c>
      <c r="AB135" s="12">
        <f t="shared" si="132"/>
        <v>16.717582501712094</v>
      </c>
      <c r="AC135" s="15">
        <f t="shared" si="133"/>
        <v>-1.9675825017120943</v>
      </c>
      <c r="AD135" s="15">
        <f t="shared" si="141"/>
        <v>-9.8377604166667112</v>
      </c>
      <c r="AE135" s="15">
        <f t="shared" si="142"/>
        <v>3.8713809010436235</v>
      </c>
      <c r="AF135" s="15">
        <f t="shared" si="142"/>
        <v>96.78153001573439</v>
      </c>
      <c r="AG135" s="15">
        <f t="shared" si="143"/>
        <v>-0.13339542384488776</v>
      </c>
      <c r="AH135" s="15">
        <f t="shared" si="144"/>
        <v>0.13339542384488776</v>
      </c>
      <c r="AI135" s="15">
        <f t="shared" si="145"/>
        <v>13.339542384488775</v>
      </c>
      <c r="AJ135" s="7"/>
    </row>
    <row r="136" spans="1:36" x14ac:dyDescent="0.3">
      <c r="A136" s="14">
        <v>0.66</v>
      </c>
      <c r="B136" s="14">
        <v>759.5</v>
      </c>
      <c r="C136" s="14">
        <v>318.5</v>
      </c>
      <c r="D136" s="14">
        <v>220.5</v>
      </c>
      <c r="E136" s="14">
        <v>3.5</v>
      </c>
      <c r="F136" s="14">
        <v>15</v>
      </c>
      <c r="G136" s="12">
        <f t="shared" si="123"/>
        <v>0.43560000000000004</v>
      </c>
      <c r="H136" s="12">
        <f t="shared" si="123"/>
        <v>576840.25</v>
      </c>
      <c r="I136" s="12">
        <f t="shared" si="123"/>
        <v>101442.25</v>
      </c>
      <c r="J136" s="12">
        <f t="shared" si="123"/>
        <v>48620.25</v>
      </c>
      <c r="K136" s="12">
        <f t="shared" si="123"/>
        <v>12.25</v>
      </c>
      <c r="L136" s="12">
        <f t="shared" si="123"/>
        <v>225</v>
      </c>
      <c r="M136" s="12">
        <f t="shared" si="124"/>
        <v>501.27000000000004</v>
      </c>
      <c r="N136" s="12">
        <f t="shared" si="134"/>
        <v>210.21</v>
      </c>
      <c r="O136" s="15">
        <f t="shared" si="135"/>
        <v>145.53</v>
      </c>
      <c r="P136" s="12">
        <f t="shared" si="125"/>
        <v>2.31</v>
      </c>
      <c r="Q136" s="12">
        <f t="shared" si="136"/>
        <v>241900.75</v>
      </c>
      <c r="R136" s="12">
        <f t="shared" si="126"/>
        <v>167469.75</v>
      </c>
      <c r="S136" s="12">
        <f t="shared" si="127"/>
        <v>2658.25</v>
      </c>
      <c r="T136" s="12">
        <f t="shared" si="137"/>
        <v>70229.25</v>
      </c>
      <c r="U136" s="12">
        <f t="shared" si="138"/>
        <v>1114.75</v>
      </c>
      <c r="V136" s="12">
        <f t="shared" si="128"/>
        <v>771.75</v>
      </c>
      <c r="W136" s="15">
        <f t="shared" si="139"/>
        <v>9.9</v>
      </c>
      <c r="X136" s="12">
        <f t="shared" si="129"/>
        <v>11392.5</v>
      </c>
      <c r="Y136" s="12">
        <f t="shared" si="140"/>
        <v>4777.5</v>
      </c>
      <c r="Z136" s="12">
        <f t="shared" si="130"/>
        <v>3307.5</v>
      </c>
      <c r="AA136" s="12">
        <f t="shared" si="131"/>
        <v>52.5</v>
      </c>
      <c r="AB136" s="12">
        <f t="shared" si="132"/>
        <v>16.717582501712094</v>
      </c>
      <c r="AC136" s="15">
        <f t="shared" si="133"/>
        <v>-1.7175825017120943</v>
      </c>
      <c r="AD136" s="15">
        <f t="shared" si="141"/>
        <v>-9.5877604166667112</v>
      </c>
      <c r="AE136" s="15">
        <f t="shared" si="142"/>
        <v>2.9500896501875764</v>
      </c>
      <c r="AF136" s="15">
        <f t="shared" si="142"/>
        <v>91.925149807401027</v>
      </c>
      <c r="AG136" s="15">
        <f t="shared" si="143"/>
        <v>-0.11450550011413961</v>
      </c>
      <c r="AH136" s="15">
        <f t="shared" si="144"/>
        <v>0.11450550011413961</v>
      </c>
      <c r="AI136" s="15">
        <f t="shared" si="145"/>
        <v>11.450550011413961</v>
      </c>
      <c r="AJ136" s="7"/>
    </row>
    <row r="137" spans="1:36" x14ac:dyDescent="0.3">
      <c r="A137" s="14">
        <v>0.66</v>
      </c>
      <c r="B137" s="14">
        <v>759.5</v>
      </c>
      <c r="C137" s="14">
        <v>318.5</v>
      </c>
      <c r="D137" s="14">
        <v>220.5</v>
      </c>
      <c r="E137" s="14">
        <v>3.5</v>
      </c>
      <c r="F137" s="14">
        <v>14.74</v>
      </c>
      <c r="G137" s="12">
        <f t="shared" si="123"/>
        <v>0.43560000000000004</v>
      </c>
      <c r="H137" s="12">
        <f t="shared" si="123"/>
        <v>576840.25</v>
      </c>
      <c r="I137" s="12">
        <f t="shared" si="123"/>
        <v>101442.25</v>
      </c>
      <c r="J137" s="12">
        <f t="shared" si="123"/>
        <v>48620.25</v>
      </c>
      <c r="K137" s="12">
        <f t="shared" si="123"/>
        <v>12.25</v>
      </c>
      <c r="L137" s="12">
        <f t="shared" si="123"/>
        <v>217.26760000000002</v>
      </c>
      <c r="M137" s="12">
        <f t="shared" si="124"/>
        <v>501.27000000000004</v>
      </c>
      <c r="N137" s="12">
        <f t="shared" si="134"/>
        <v>210.21</v>
      </c>
      <c r="O137" s="15">
        <f t="shared" si="135"/>
        <v>145.53</v>
      </c>
      <c r="P137" s="12">
        <f t="shared" si="125"/>
        <v>2.31</v>
      </c>
      <c r="Q137" s="12">
        <f t="shared" si="136"/>
        <v>241900.75</v>
      </c>
      <c r="R137" s="12">
        <f t="shared" si="126"/>
        <v>167469.75</v>
      </c>
      <c r="S137" s="12">
        <f t="shared" si="127"/>
        <v>2658.25</v>
      </c>
      <c r="T137" s="12">
        <f t="shared" si="137"/>
        <v>70229.25</v>
      </c>
      <c r="U137" s="12">
        <f t="shared" si="138"/>
        <v>1114.75</v>
      </c>
      <c r="V137" s="12">
        <f t="shared" si="128"/>
        <v>771.75</v>
      </c>
      <c r="W137" s="15">
        <f t="shared" si="139"/>
        <v>9.7284000000000006</v>
      </c>
      <c r="X137" s="12">
        <f t="shared" si="129"/>
        <v>11195.03</v>
      </c>
      <c r="Y137" s="12">
        <f t="shared" si="140"/>
        <v>4694.6900000000005</v>
      </c>
      <c r="Z137" s="12">
        <f t="shared" si="130"/>
        <v>3250.17</v>
      </c>
      <c r="AA137" s="12">
        <f t="shared" si="131"/>
        <v>51.59</v>
      </c>
      <c r="AB137" s="12">
        <f t="shared" si="132"/>
        <v>16.717582501712094</v>
      </c>
      <c r="AC137" s="15">
        <f t="shared" si="133"/>
        <v>-1.977582501712094</v>
      </c>
      <c r="AD137" s="15">
        <f t="shared" si="141"/>
        <v>-9.847760416666711</v>
      </c>
      <c r="AE137" s="15">
        <f t="shared" si="142"/>
        <v>3.9108325510778643</v>
      </c>
      <c r="AF137" s="15">
        <f t="shared" si="142"/>
        <v>96.978385224067708</v>
      </c>
      <c r="AG137" s="15">
        <f t="shared" si="143"/>
        <v>-0.13416434882714343</v>
      </c>
      <c r="AH137" s="15">
        <f t="shared" si="144"/>
        <v>0.13416434882714343</v>
      </c>
      <c r="AI137" s="15">
        <f t="shared" si="145"/>
        <v>13.416434882714343</v>
      </c>
      <c r="AJ137" s="7"/>
    </row>
    <row r="138" spans="1:36" x14ac:dyDescent="0.3">
      <c r="A138" s="14">
        <v>0.64</v>
      </c>
      <c r="B138" s="14">
        <v>784</v>
      </c>
      <c r="C138" s="14">
        <v>343</v>
      </c>
      <c r="D138" s="14">
        <v>220.5</v>
      </c>
      <c r="E138" s="14">
        <v>3.5</v>
      </c>
      <c r="F138" s="14">
        <v>19.23</v>
      </c>
      <c r="G138" s="12">
        <f t="shared" si="123"/>
        <v>0.40960000000000002</v>
      </c>
      <c r="H138" s="12">
        <f t="shared" si="123"/>
        <v>614656</v>
      </c>
      <c r="I138" s="12">
        <f t="shared" si="123"/>
        <v>117649</v>
      </c>
      <c r="J138" s="12">
        <f t="shared" si="123"/>
        <v>48620.25</v>
      </c>
      <c r="K138" s="12">
        <f t="shared" si="123"/>
        <v>12.25</v>
      </c>
      <c r="L138" s="12">
        <f t="shared" si="123"/>
        <v>369.79290000000003</v>
      </c>
      <c r="M138" s="12">
        <f t="shared" si="124"/>
        <v>501.76</v>
      </c>
      <c r="N138" s="12">
        <f t="shared" si="134"/>
        <v>219.52</v>
      </c>
      <c r="O138" s="15">
        <f t="shared" si="135"/>
        <v>141.12</v>
      </c>
      <c r="P138" s="12">
        <f t="shared" si="125"/>
        <v>2.2400000000000002</v>
      </c>
      <c r="Q138" s="12">
        <f t="shared" si="136"/>
        <v>268912</v>
      </c>
      <c r="R138" s="12">
        <f t="shared" si="126"/>
        <v>172872</v>
      </c>
      <c r="S138" s="12">
        <f t="shared" si="127"/>
        <v>2744</v>
      </c>
      <c r="T138" s="12">
        <f t="shared" si="137"/>
        <v>75631.5</v>
      </c>
      <c r="U138" s="12">
        <f t="shared" si="138"/>
        <v>1200.5</v>
      </c>
      <c r="V138" s="12">
        <f t="shared" si="128"/>
        <v>771.75</v>
      </c>
      <c r="W138" s="15">
        <f t="shared" si="139"/>
        <v>12.3072</v>
      </c>
      <c r="X138" s="12">
        <f t="shared" si="129"/>
        <v>15076.32</v>
      </c>
      <c r="Y138" s="12">
        <f t="shared" si="140"/>
        <v>6595.89</v>
      </c>
      <c r="Z138" s="12">
        <f t="shared" si="130"/>
        <v>4240.2150000000001</v>
      </c>
      <c r="AA138" s="12">
        <f t="shared" si="131"/>
        <v>67.305000000000007</v>
      </c>
      <c r="AB138" s="12">
        <f t="shared" si="132"/>
        <v>17.066046829969117</v>
      </c>
      <c r="AC138" s="15">
        <f t="shared" si="133"/>
        <v>2.1639531700308829</v>
      </c>
      <c r="AD138" s="15">
        <f t="shared" si="141"/>
        <v>-5.3577604166667108</v>
      </c>
      <c r="AE138" s="15">
        <f t="shared" si="142"/>
        <v>4.6826933220867071</v>
      </c>
      <c r="AF138" s="15">
        <f t="shared" si="142"/>
        <v>28.705596682400646</v>
      </c>
      <c r="AG138" s="15">
        <f t="shared" si="143"/>
        <v>0.11253006604424769</v>
      </c>
      <c r="AH138" s="15">
        <f t="shared" si="144"/>
        <v>0.11253006604424769</v>
      </c>
      <c r="AI138" s="15">
        <f t="shared" si="145"/>
        <v>11.253006604424769</v>
      </c>
      <c r="AJ138" s="7"/>
    </row>
    <row r="139" spans="1:36" x14ac:dyDescent="0.3">
      <c r="A139" s="14">
        <v>0.64</v>
      </c>
      <c r="B139" s="14">
        <v>784</v>
      </c>
      <c r="C139" s="14">
        <v>343</v>
      </c>
      <c r="D139" s="14">
        <v>220.5</v>
      </c>
      <c r="E139" s="14">
        <v>3.5</v>
      </c>
      <c r="F139" s="14">
        <v>19.34</v>
      </c>
      <c r="G139" s="12">
        <f t="shared" si="123"/>
        <v>0.40960000000000002</v>
      </c>
      <c r="H139" s="12">
        <f t="shared" si="123"/>
        <v>614656</v>
      </c>
      <c r="I139" s="12">
        <f t="shared" si="123"/>
        <v>117649</v>
      </c>
      <c r="J139" s="12">
        <f t="shared" si="123"/>
        <v>48620.25</v>
      </c>
      <c r="K139" s="12">
        <f t="shared" si="123"/>
        <v>12.25</v>
      </c>
      <c r="L139" s="12">
        <f t="shared" si="123"/>
        <v>374.03559999999999</v>
      </c>
      <c r="M139" s="12">
        <f t="shared" si="124"/>
        <v>501.76</v>
      </c>
      <c r="N139" s="12">
        <f t="shared" si="134"/>
        <v>219.52</v>
      </c>
      <c r="O139" s="15">
        <f t="shared" si="135"/>
        <v>141.12</v>
      </c>
      <c r="P139" s="12">
        <f t="shared" si="125"/>
        <v>2.2400000000000002</v>
      </c>
      <c r="Q139" s="12">
        <f t="shared" si="136"/>
        <v>268912</v>
      </c>
      <c r="R139" s="12">
        <f t="shared" si="126"/>
        <v>172872</v>
      </c>
      <c r="S139" s="12">
        <f t="shared" si="127"/>
        <v>2744</v>
      </c>
      <c r="T139" s="12">
        <f t="shared" si="137"/>
        <v>75631.5</v>
      </c>
      <c r="U139" s="12">
        <f t="shared" si="138"/>
        <v>1200.5</v>
      </c>
      <c r="V139" s="12">
        <f t="shared" si="128"/>
        <v>771.75</v>
      </c>
      <c r="W139" s="15">
        <f t="shared" si="139"/>
        <v>12.377600000000001</v>
      </c>
      <c r="X139" s="12">
        <f t="shared" si="129"/>
        <v>15162.56</v>
      </c>
      <c r="Y139" s="12">
        <f t="shared" si="140"/>
        <v>6633.62</v>
      </c>
      <c r="Z139" s="12">
        <f t="shared" si="130"/>
        <v>4264.47</v>
      </c>
      <c r="AA139" s="12">
        <f t="shared" si="131"/>
        <v>67.69</v>
      </c>
      <c r="AB139" s="12">
        <f t="shared" si="132"/>
        <v>17.066046829969117</v>
      </c>
      <c r="AC139" s="15">
        <f t="shared" si="133"/>
        <v>2.2739531700308824</v>
      </c>
      <c r="AD139" s="15">
        <f t="shared" si="141"/>
        <v>-5.2477604166667113</v>
      </c>
      <c r="AE139" s="15">
        <f t="shared" si="142"/>
        <v>5.170863019493499</v>
      </c>
      <c r="AF139" s="15">
        <f t="shared" si="142"/>
        <v>27.538989390733974</v>
      </c>
      <c r="AG139" s="15">
        <f t="shared" si="143"/>
        <v>0.11757772337284811</v>
      </c>
      <c r="AH139" s="15">
        <f t="shared" si="144"/>
        <v>0.11757772337284811</v>
      </c>
      <c r="AI139" s="15">
        <f t="shared" si="145"/>
        <v>11.757772337284811</v>
      </c>
      <c r="AJ139" s="7"/>
    </row>
    <row r="140" spans="1:36" x14ac:dyDescent="0.3">
      <c r="A140" s="14">
        <v>0.64</v>
      </c>
      <c r="B140" s="14">
        <v>784</v>
      </c>
      <c r="C140" s="14">
        <v>343</v>
      </c>
      <c r="D140" s="14">
        <v>220.5</v>
      </c>
      <c r="E140" s="14">
        <v>3.5</v>
      </c>
      <c r="F140" s="14">
        <v>19.32</v>
      </c>
      <c r="G140" s="12">
        <f t="shared" si="123"/>
        <v>0.40960000000000002</v>
      </c>
      <c r="H140" s="12">
        <f t="shared" si="123"/>
        <v>614656</v>
      </c>
      <c r="I140" s="12">
        <f t="shared" si="123"/>
        <v>117649</v>
      </c>
      <c r="J140" s="12">
        <f t="shared" si="123"/>
        <v>48620.25</v>
      </c>
      <c r="K140" s="12">
        <f t="shared" si="123"/>
        <v>12.25</v>
      </c>
      <c r="L140" s="12">
        <f t="shared" si="123"/>
        <v>373.26240000000001</v>
      </c>
      <c r="M140" s="12">
        <f t="shared" si="124"/>
        <v>501.76</v>
      </c>
      <c r="N140" s="12">
        <f t="shared" si="134"/>
        <v>219.52</v>
      </c>
      <c r="O140" s="15">
        <f t="shared" si="135"/>
        <v>141.12</v>
      </c>
      <c r="P140" s="12">
        <f t="shared" si="125"/>
        <v>2.2400000000000002</v>
      </c>
      <c r="Q140" s="12">
        <f t="shared" si="136"/>
        <v>268912</v>
      </c>
      <c r="R140" s="12">
        <f t="shared" si="126"/>
        <v>172872</v>
      </c>
      <c r="S140" s="12">
        <f t="shared" si="127"/>
        <v>2744</v>
      </c>
      <c r="T140" s="12">
        <f t="shared" si="137"/>
        <v>75631.5</v>
      </c>
      <c r="U140" s="12">
        <f t="shared" si="138"/>
        <v>1200.5</v>
      </c>
      <c r="V140" s="12">
        <f t="shared" si="128"/>
        <v>771.75</v>
      </c>
      <c r="W140" s="15">
        <f t="shared" si="139"/>
        <v>12.364800000000001</v>
      </c>
      <c r="X140" s="12">
        <f t="shared" si="129"/>
        <v>15146.880000000001</v>
      </c>
      <c r="Y140" s="12">
        <f t="shared" si="140"/>
        <v>6626.76</v>
      </c>
      <c r="Z140" s="12">
        <f t="shared" si="130"/>
        <v>4260.0600000000004</v>
      </c>
      <c r="AA140" s="12">
        <f t="shared" si="131"/>
        <v>67.62</v>
      </c>
      <c r="AB140" s="12">
        <f t="shared" si="132"/>
        <v>17.066046829969117</v>
      </c>
      <c r="AC140" s="15">
        <f t="shared" si="133"/>
        <v>2.2539531700308828</v>
      </c>
      <c r="AD140" s="15">
        <f t="shared" si="141"/>
        <v>-5.2677604166667109</v>
      </c>
      <c r="AE140" s="15">
        <f t="shared" si="142"/>
        <v>5.0803048926922658</v>
      </c>
      <c r="AF140" s="15">
        <f t="shared" si="142"/>
        <v>27.749299807400639</v>
      </c>
      <c r="AG140" s="15">
        <f t="shared" si="143"/>
        <v>0.11666424275522168</v>
      </c>
      <c r="AH140" s="15">
        <f t="shared" si="144"/>
        <v>0.11666424275522168</v>
      </c>
      <c r="AI140" s="15">
        <f t="shared" si="145"/>
        <v>11.666424275522168</v>
      </c>
      <c r="AJ140" s="7"/>
    </row>
    <row r="141" spans="1:36" x14ac:dyDescent="0.3">
      <c r="A141" s="14">
        <v>0.64</v>
      </c>
      <c r="B141" s="14">
        <v>784</v>
      </c>
      <c r="C141" s="14">
        <v>343</v>
      </c>
      <c r="D141" s="14">
        <v>220.5</v>
      </c>
      <c r="E141" s="14">
        <v>3.5</v>
      </c>
      <c r="F141" s="14">
        <v>19.3</v>
      </c>
      <c r="G141" s="12">
        <f t="shared" si="123"/>
        <v>0.40960000000000002</v>
      </c>
      <c r="H141" s="12">
        <f t="shared" si="123"/>
        <v>614656</v>
      </c>
      <c r="I141" s="12">
        <f t="shared" si="123"/>
        <v>117649</v>
      </c>
      <c r="J141" s="12">
        <f t="shared" si="123"/>
        <v>48620.25</v>
      </c>
      <c r="K141" s="12">
        <f t="shared" si="123"/>
        <v>12.25</v>
      </c>
      <c r="L141" s="12">
        <f t="shared" si="123"/>
        <v>372.49</v>
      </c>
      <c r="M141" s="12">
        <f t="shared" si="124"/>
        <v>501.76</v>
      </c>
      <c r="N141" s="12">
        <f t="shared" si="134"/>
        <v>219.52</v>
      </c>
      <c r="O141" s="15">
        <f t="shared" si="135"/>
        <v>141.12</v>
      </c>
      <c r="P141" s="12">
        <f t="shared" si="125"/>
        <v>2.2400000000000002</v>
      </c>
      <c r="Q141" s="12">
        <f t="shared" si="136"/>
        <v>268912</v>
      </c>
      <c r="R141" s="12">
        <f t="shared" si="126"/>
        <v>172872</v>
      </c>
      <c r="S141" s="12">
        <f t="shared" si="127"/>
        <v>2744</v>
      </c>
      <c r="T141" s="12">
        <f t="shared" si="137"/>
        <v>75631.5</v>
      </c>
      <c r="U141" s="12">
        <f t="shared" si="138"/>
        <v>1200.5</v>
      </c>
      <c r="V141" s="12">
        <f t="shared" si="128"/>
        <v>771.75</v>
      </c>
      <c r="W141" s="15">
        <f t="shared" si="139"/>
        <v>12.352</v>
      </c>
      <c r="X141" s="12">
        <f t="shared" si="129"/>
        <v>15131.2</v>
      </c>
      <c r="Y141" s="12">
        <f t="shared" si="140"/>
        <v>6619.9000000000005</v>
      </c>
      <c r="Z141" s="12">
        <f t="shared" si="130"/>
        <v>4255.6500000000005</v>
      </c>
      <c r="AA141" s="12">
        <f t="shared" si="131"/>
        <v>67.55</v>
      </c>
      <c r="AB141" s="12">
        <f t="shared" si="132"/>
        <v>17.066046829969117</v>
      </c>
      <c r="AC141" s="15">
        <f t="shared" si="133"/>
        <v>2.2339531700308832</v>
      </c>
      <c r="AD141" s="15">
        <f t="shared" si="141"/>
        <v>-5.2877604166667105</v>
      </c>
      <c r="AE141" s="15">
        <f t="shared" si="142"/>
        <v>4.9905467658910325</v>
      </c>
      <c r="AF141" s="15">
        <f t="shared" si="142"/>
        <v>27.960410224067303</v>
      </c>
      <c r="AG141" s="15">
        <f t="shared" si="143"/>
        <v>0.11574886891351727</v>
      </c>
      <c r="AH141" s="15">
        <f t="shared" si="144"/>
        <v>0.11574886891351727</v>
      </c>
      <c r="AI141" s="15">
        <f t="shared" si="145"/>
        <v>11.574886891351726</v>
      </c>
      <c r="AJ141" s="7"/>
    </row>
    <row r="142" spans="1:36" x14ac:dyDescent="0.3">
      <c r="A142" s="14">
        <v>0.62</v>
      </c>
      <c r="B142" s="14">
        <v>808.5</v>
      </c>
      <c r="C142" s="14">
        <v>367.5</v>
      </c>
      <c r="D142" s="14">
        <v>220.5</v>
      </c>
      <c r="E142" s="14">
        <v>3.5</v>
      </c>
      <c r="F142" s="14">
        <v>14.37</v>
      </c>
      <c r="G142" s="12">
        <f t="shared" si="123"/>
        <v>0.38440000000000002</v>
      </c>
      <c r="H142" s="12">
        <f t="shared" si="123"/>
        <v>653672.25</v>
      </c>
      <c r="I142" s="12">
        <f t="shared" si="123"/>
        <v>135056.25</v>
      </c>
      <c r="J142" s="12">
        <f t="shared" si="123"/>
        <v>48620.25</v>
      </c>
      <c r="K142" s="12">
        <f t="shared" si="123"/>
        <v>12.25</v>
      </c>
      <c r="L142" s="12">
        <f t="shared" si="123"/>
        <v>206.49689999999998</v>
      </c>
      <c r="M142" s="12">
        <f t="shared" si="124"/>
        <v>501.27</v>
      </c>
      <c r="N142" s="12">
        <f t="shared" si="134"/>
        <v>227.85</v>
      </c>
      <c r="O142" s="15">
        <f t="shared" si="135"/>
        <v>136.71</v>
      </c>
      <c r="P142" s="12">
        <f t="shared" si="125"/>
        <v>2.17</v>
      </c>
      <c r="Q142" s="12">
        <f t="shared" si="136"/>
        <v>297123.75</v>
      </c>
      <c r="R142" s="12">
        <f t="shared" si="126"/>
        <v>178274.25</v>
      </c>
      <c r="S142" s="12">
        <f t="shared" si="127"/>
        <v>2829.75</v>
      </c>
      <c r="T142" s="12">
        <f t="shared" si="137"/>
        <v>81033.75</v>
      </c>
      <c r="U142" s="12">
        <f t="shared" si="138"/>
        <v>1286.25</v>
      </c>
      <c r="V142" s="12">
        <f t="shared" si="128"/>
        <v>771.75</v>
      </c>
      <c r="W142" s="15">
        <f t="shared" si="139"/>
        <v>8.9093999999999998</v>
      </c>
      <c r="X142" s="12">
        <f t="shared" si="129"/>
        <v>11618.144999999999</v>
      </c>
      <c r="Y142" s="12">
        <f t="shared" si="140"/>
        <v>5280.9749999999995</v>
      </c>
      <c r="Z142" s="12">
        <f t="shared" si="130"/>
        <v>3168.585</v>
      </c>
      <c r="AA142" s="12">
        <f t="shared" si="131"/>
        <v>50.294999999999995</v>
      </c>
      <c r="AB142" s="12">
        <f t="shared" si="132"/>
        <v>17.414511158226141</v>
      </c>
      <c r="AC142" s="15">
        <f t="shared" si="133"/>
        <v>-3.0445111582261415</v>
      </c>
      <c r="AD142" s="15">
        <f t="shared" si="141"/>
        <v>-10.217760416666712</v>
      </c>
      <c r="AE142" s="15">
        <f t="shared" si="142"/>
        <v>9.2690481925634813</v>
      </c>
      <c r="AF142" s="15">
        <f t="shared" si="142"/>
        <v>104.4026279324011</v>
      </c>
      <c r="AG142" s="15">
        <f t="shared" si="143"/>
        <v>-0.21186577301504117</v>
      </c>
      <c r="AH142" s="15">
        <f t="shared" si="144"/>
        <v>0.21186577301504117</v>
      </c>
      <c r="AI142" s="15">
        <f t="shared" si="145"/>
        <v>21.186577301504116</v>
      </c>
      <c r="AJ142" s="7"/>
    </row>
    <row r="143" spans="1:36" x14ac:dyDescent="0.3">
      <c r="A143" s="14">
        <v>0.62</v>
      </c>
      <c r="B143" s="14">
        <v>808.5</v>
      </c>
      <c r="C143" s="14">
        <v>367.5</v>
      </c>
      <c r="D143" s="14">
        <v>220.5</v>
      </c>
      <c r="E143" s="14">
        <v>3.5</v>
      </c>
      <c r="F143" s="14">
        <v>14.57</v>
      </c>
      <c r="G143" s="12">
        <f t="shared" si="123"/>
        <v>0.38440000000000002</v>
      </c>
      <c r="H143" s="12">
        <f t="shared" si="123"/>
        <v>653672.25</v>
      </c>
      <c r="I143" s="12">
        <f t="shared" si="123"/>
        <v>135056.25</v>
      </c>
      <c r="J143" s="12">
        <f t="shared" si="123"/>
        <v>48620.25</v>
      </c>
      <c r="K143" s="12">
        <f t="shared" si="123"/>
        <v>12.25</v>
      </c>
      <c r="L143" s="12">
        <f t="shared" si="123"/>
        <v>212.28490000000002</v>
      </c>
      <c r="M143" s="12">
        <f t="shared" si="124"/>
        <v>501.27</v>
      </c>
      <c r="N143" s="12">
        <f t="shared" si="134"/>
        <v>227.85</v>
      </c>
      <c r="O143" s="15">
        <f t="shared" si="135"/>
        <v>136.71</v>
      </c>
      <c r="P143" s="12">
        <f t="shared" si="125"/>
        <v>2.17</v>
      </c>
      <c r="Q143" s="12">
        <f t="shared" si="136"/>
        <v>297123.75</v>
      </c>
      <c r="R143" s="12">
        <f t="shared" si="126"/>
        <v>178274.25</v>
      </c>
      <c r="S143" s="12">
        <f t="shared" si="127"/>
        <v>2829.75</v>
      </c>
      <c r="T143" s="12">
        <f t="shared" si="137"/>
        <v>81033.75</v>
      </c>
      <c r="U143" s="12">
        <f t="shared" si="138"/>
        <v>1286.25</v>
      </c>
      <c r="V143" s="12">
        <f t="shared" si="128"/>
        <v>771.75</v>
      </c>
      <c r="W143" s="15">
        <f t="shared" si="139"/>
        <v>9.0334000000000003</v>
      </c>
      <c r="X143" s="12">
        <f t="shared" si="129"/>
        <v>11779.844999999999</v>
      </c>
      <c r="Y143" s="12">
        <f t="shared" si="140"/>
        <v>5354.4750000000004</v>
      </c>
      <c r="Z143" s="12">
        <f t="shared" si="130"/>
        <v>3212.6849999999999</v>
      </c>
      <c r="AA143" s="12">
        <f t="shared" si="131"/>
        <v>50.995000000000005</v>
      </c>
      <c r="AB143" s="12">
        <f t="shared" si="132"/>
        <v>17.414511158226141</v>
      </c>
      <c r="AC143" s="15">
        <f t="shared" si="133"/>
        <v>-2.8445111582261404</v>
      </c>
      <c r="AD143" s="15">
        <f t="shared" si="141"/>
        <v>-10.017760416666711</v>
      </c>
      <c r="AE143" s="15">
        <f t="shared" si="142"/>
        <v>8.0912437292730193</v>
      </c>
      <c r="AF143" s="15">
        <f t="shared" si="142"/>
        <v>100.35552376573439</v>
      </c>
      <c r="AG143" s="15">
        <f t="shared" si="143"/>
        <v>-0.19523069033810161</v>
      </c>
      <c r="AH143" s="15">
        <f t="shared" si="144"/>
        <v>0.19523069033810161</v>
      </c>
      <c r="AI143" s="15">
        <f t="shared" si="145"/>
        <v>19.523069033810163</v>
      </c>
      <c r="AJ143" s="7"/>
    </row>
    <row r="144" spans="1:36" x14ac:dyDescent="0.3">
      <c r="A144" s="14">
        <v>0.62</v>
      </c>
      <c r="B144" s="14">
        <v>808.5</v>
      </c>
      <c r="C144" s="14">
        <v>367.5</v>
      </c>
      <c r="D144" s="14">
        <v>220.5</v>
      </c>
      <c r="E144" s="14">
        <v>3.5</v>
      </c>
      <c r="F144" s="14">
        <v>14.27</v>
      </c>
      <c r="G144" s="12">
        <f t="shared" si="123"/>
        <v>0.38440000000000002</v>
      </c>
      <c r="H144" s="12">
        <f t="shared" si="123"/>
        <v>653672.25</v>
      </c>
      <c r="I144" s="12">
        <f t="shared" si="123"/>
        <v>135056.25</v>
      </c>
      <c r="J144" s="12">
        <f t="shared" si="123"/>
        <v>48620.25</v>
      </c>
      <c r="K144" s="12">
        <f t="shared" si="123"/>
        <v>12.25</v>
      </c>
      <c r="L144" s="12">
        <f t="shared" si="123"/>
        <v>203.63289999999998</v>
      </c>
      <c r="M144" s="12">
        <f t="shared" si="124"/>
        <v>501.27</v>
      </c>
      <c r="N144" s="12">
        <f t="shared" si="134"/>
        <v>227.85</v>
      </c>
      <c r="O144" s="15">
        <f t="shared" si="135"/>
        <v>136.71</v>
      </c>
      <c r="P144" s="12">
        <f t="shared" si="125"/>
        <v>2.17</v>
      </c>
      <c r="Q144" s="12">
        <f t="shared" si="136"/>
        <v>297123.75</v>
      </c>
      <c r="R144" s="12">
        <f t="shared" si="126"/>
        <v>178274.25</v>
      </c>
      <c r="S144" s="12">
        <f t="shared" si="127"/>
        <v>2829.75</v>
      </c>
      <c r="T144" s="12">
        <f t="shared" si="137"/>
        <v>81033.75</v>
      </c>
      <c r="U144" s="12">
        <f t="shared" si="138"/>
        <v>1286.25</v>
      </c>
      <c r="V144" s="12">
        <f t="shared" si="128"/>
        <v>771.75</v>
      </c>
      <c r="W144" s="15">
        <f t="shared" si="139"/>
        <v>8.8474000000000004</v>
      </c>
      <c r="X144" s="12">
        <f t="shared" si="129"/>
        <v>11537.295</v>
      </c>
      <c r="Y144" s="12">
        <f t="shared" si="140"/>
        <v>5244.2249999999995</v>
      </c>
      <c r="Z144" s="12">
        <f t="shared" si="130"/>
        <v>3146.5349999999999</v>
      </c>
      <c r="AA144" s="12">
        <f t="shared" si="131"/>
        <v>49.945</v>
      </c>
      <c r="AB144" s="12">
        <f t="shared" si="132"/>
        <v>17.414511158226141</v>
      </c>
      <c r="AC144" s="15">
        <f t="shared" si="133"/>
        <v>-3.1445111582261411</v>
      </c>
      <c r="AD144" s="15">
        <f t="shared" si="141"/>
        <v>-10.317760416666712</v>
      </c>
      <c r="AE144" s="15">
        <f t="shared" si="142"/>
        <v>9.8879504242087073</v>
      </c>
      <c r="AF144" s="15">
        <f t="shared" si="142"/>
        <v>106.45618001573443</v>
      </c>
      <c r="AG144" s="15">
        <f t="shared" si="143"/>
        <v>-0.22035817506840513</v>
      </c>
      <c r="AH144" s="15">
        <f t="shared" si="144"/>
        <v>0.22035817506840513</v>
      </c>
      <c r="AI144" s="15">
        <f t="shared" si="145"/>
        <v>22.035817506840512</v>
      </c>
      <c r="AJ144" s="7"/>
    </row>
    <row r="145" spans="1:36" x14ac:dyDescent="0.3">
      <c r="A145" s="14">
        <v>0.62</v>
      </c>
      <c r="B145" s="14">
        <v>808.5</v>
      </c>
      <c r="C145" s="14">
        <v>367.5</v>
      </c>
      <c r="D145" s="14">
        <v>220.5</v>
      </c>
      <c r="E145" s="14">
        <v>3.5</v>
      </c>
      <c r="F145" s="14">
        <v>14.24</v>
      </c>
      <c r="G145" s="12">
        <f t="shared" si="123"/>
        <v>0.38440000000000002</v>
      </c>
      <c r="H145" s="12">
        <f t="shared" si="123"/>
        <v>653672.25</v>
      </c>
      <c r="I145" s="12">
        <f t="shared" si="123"/>
        <v>135056.25</v>
      </c>
      <c r="J145" s="12">
        <f t="shared" si="123"/>
        <v>48620.25</v>
      </c>
      <c r="K145" s="12">
        <f t="shared" si="123"/>
        <v>12.25</v>
      </c>
      <c r="L145" s="12">
        <f t="shared" si="123"/>
        <v>202.77760000000001</v>
      </c>
      <c r="M145" s="12">
        <f t="shared" si="124"/>
        <v>501.27</v>
      </c>
      <c r="N145" s="12">
        <f t="shared" si="134"/>
        <v>227.85</v>
      </c>
      <c r="O145" s="15">
        <f t="shared" si="135"/>
        <v>136.71</v>
      </c>
      <c r="P145" s="12">
        <f t="shared" si="125"/>
        <v>2.17</v>
      </c>
      <c r="Q145" s="12">
        <f t="shared" si="136"/>
        <v>297123.75</v>
      </c>
      <c r="R145" s="12">
        <f t="shared" si="126"/>
        <v>178274.25</v>
      </c>
      <c r="S145" s="12">
        <f t="shared" si="127"/>
        <v>2829.75</v>
      </c>
      <c r="T145" s="12">
        <f t="shared" si="137"/>
        <v>81033.75</v>
      </c>
      <c r="U145" s="12">
        <f t="shared" si="138"/>
        <v>1286.25</v>
      </c>
      <c r="V145" s="12">
        <f t="shared" si="128"/>
        <v>771.75</v>
      </c>
      <c r="W145" s="15">
        <f t="shared" si="139"/>
        <v>8.8287999999999993</v>
      </c>
      <c r="X145" s="12">
        <f t="shared" si="129"/>
        <v>11513.04</v>
      </c>
      <c r="Y145" s="12">
        <f t="shared" si="140"/>
        <v>5233.2</v>
      </c>
      <c r="Z145" s="12">
        <f t="shared" si="130"/>
        <v>3139.92</v>
      </c>
      <c r="AA145" s="12">
        <f t="shared" si="131"/>
        <v>49.84</v>
      </c>
      <c r="AB145" s="12">
        <f t="shared" si="132"/>
        <v>17.414511158226141</v>
      </c>
      <c r="AC145" s="15">
        <f t="shared" si="133"/>
        <v>-3.1745111582261405</v>
      </c>
      <c r="AD145" s="15">
        <f t="shared" si="141"/>
        <v>-10.347760416666711</v>
      </c>
      <c r="AE145" s="15">
        <f t="shared" si="142"/>
        <v>10.077521093702272</v>
      </c>
      <c r="AF145" s="15">
        <f t="shared" si="142"/>
        <v>107.07614564073442</v>
      </c>
      <c r="AG145" s="15">
        <f t="shared" si="143"/>
        <v>-0.22292915436981323</v>
      </c>
      <c r="AH145" s="15">
        <f t="shared" si="144"/>
        <v>0.22292915436981323</v>
      </c>
      <c r="AI145" s="15">
        <f t="shared" si="145"/>
        <v>22.292915436981321</v>
      </c>
      <c r="AJ145" s="7"/>
    </row>
    <row r="146" spans="1:36" x14ac:dyDescent="0.3">
      <c r="A146" s="14">
        <v>0.98</v>
      </c>
      <c r="B146" s="14">
        <v>514.5</v>
      </c>
      <c r="C146" s="14">
        <v>294</v>
      </c>
      <c r="D146" s="14">
        <v>110.25</v>
      </c>
      <c r="E146" s="14">
        <v>7</v>
      </c>
      <c r="F146" s="14">
        <v>25.68</v>
      </c>
      <c r="G146" s="12">
        <f t="shared" si="123"/>
        <v>0.96039999999999992</v>
      </c>
      <c r="H146" s="12">
        <f t="shared" si="123"/>
        <v>264710.25</v>
      </c>
      <c r="I146" s="12">
        <f t="shared" si="123"/>
        <v>86436</v>
      </c>
      <c r="J146" s="12">
        <f t="shared" si="123"/>
        <v>12155.0625</v>
      </c>
      <c r="K146" s="12">
        <f t="shared" si="123"/>
        <v>49</v>
      </c>
      <c r="L146" s="12">
        <f t="shared" si="123"/>
        <v>659.4624</v>
      </c>
      <c r="M146" s="12">
        <f t="shared" si="124"/>
        <v>504.21</v>
      </c>
      <c r="N146" s="12">
        <f t="shared" si="134"/>
        <v>288.12</v>
      </c>
      <c r="O146" s="15">
        <f t="shared" si="135"/>
        <v>108.045</v>
      </c>
      <c r="P146" s="12">
        <f t="shared" si="125"/>
        <v>6.8599999999999994</v>
      </c>
      <c r="Q146" s="12">
        <f t="shared" si="136"/>
        <v>151263</v>
      </c>
      <c r="R146" s="12">
        <f t="shared" si="126"/>
        <v>56723.625</v>
      </c>
      <c r="S146" s="12">
        <f t="shared" si="127"/>
        <v>3601.5</v>
      </c>
      <c r="T146" s="12">
        <f t="shared" si="137"/>
        <v>32413.5</v>
      </c>
      <c r="U146" s="12">
        <f t="shared" si="138"/>
        <v>2058</v>
      </c>
      <c r="V146" s="12">
        <f t="shared" si="128"/>
        <v>771.75</v>
      </c>
      <c r="W146" s="15">
        <f t="shared" si="139"/>
        <v>25.166399999999999</v>
      </c>
      <c r="X146" s="12">
        <f t="shared" si="129"/>
        <v>13212.36</v>
      </c>
      <c r="Y146" s="12">
        <f t="shared" si="140"/>
        <v>7549.92</v>
      </c>
      <c r="Z146" s="12">
        <f t="shared" si="130"/>
        <v>2831.22</v>
      </c>
      <c r="AA146" s="12">
        <f t="shared" si="131"/>
        <v>179.76</v>
      </c>
      <c r="AB146" s="12">
        <f t="shared" si="132"/>
        <v>29.584270041843482</v>
      </c>
      <c r="AC146" s="15">
        <f t="shared" si="133"/>
        <v>-3.9042700418434819</v>
      </c>
      <c r="AD146" s="15">
        <f t="shared" si="141"/>
        <v>1.0922395833332885</v>
      </c>
      <c r="AE146" s="15">
        <f t="shared" si="142"/>
        <v>15.243324559636504</v>
      </c>
      <c r="AF146" s="15">
        <f t="shared" si="142"/>
        <v>1.1929873074000756</v>
      </c>
      <c r="AG146" s="15">
        <f t="shared" si="143"/>
        <v>-0.15203543776649073</v>
      </c>
      <c r="AH146" s="15">
        <f t="shared" si="144"/>
        <v>0.15203543776649073</v>
      </c>
      <c r="AI146" s="15">
        <f t="shared" si="145"/>
        <v>15.203543776649072</v>
      </c>
      <c r="AJ146" s="7"/>
    </row>
    <row r="147" spans="1:36" x14ac:dyDescent="0.3">
      <c r="A147" s="14">
        <v>0.98</v>
      </c>
      <c r="B147" s="14">
        <v>514.5</v>
      </c>
      <c r="C147" s="14">
        <v>294</v>
      </c>
      <c r="D147" s="14">
        <v>110.25</v>
      </c>
      <c r="E147" s="14">
        <v>7</v>
      </c>
      <c r="F147" s="14">
        <v>26.02</v>
      </c>
      <c r="G147" s="12">
        <f t="shared" si="123"/>
        <v>0.96039999999999992</v>
      </c>
      <c r="H147" s="12">
        <f t="shared" si="123"/>
        <v>264710.25</v>
      </c>
      <c r="I147" s="12">
        <f t="shared" si="123"/>
        <v>86436</v>
      </c>
      <c r="J147" s="12">
        <f t="shared" si="123"/>
        <v>12155.0625</v>
      </c>
      <c r="K147" s="12">
        <f t="shared" si="123"/>
        <v>49</v>
      </c>
      <c r="L147" s="12">
        <f t="shared" si="123"/>
        <v>677.04039999999998</v>
      </c>
      <c r="M147" s="12">
        <f t="shared" si="124"/>
        <v>504.21</v>
      </c>
      <c r="N147" s="12">
        <f t="shared" si="134"/>
        <v>288.12</v>
      </c>
      <c r="O147" s="15">
        <f t="shared" si="135"/>
        <v>108.045</v>
      </c>
      <c r="P147" s="12">
        <f t="shared" si="125"/>
        <v>6.8599999999999994</v>
      </c>
      <c r="Q147" s="12">
        <f t="shared" si="136"/>
        <v>151263</v>
      </c>
      <c r="R147" s="12">
        <f t="shared" si="126"/>
        <v>56723.625</v>
      </c>
      <c r="S147" s="12">
        <f t="shared" si="127"/>
        <v>3601.5</v>
      </c>
      <c r="T147" s="12">
        <f t="shared" si="137"/>
        <v>32413.5</v>
      </c>
      <c r="U147" s="12">
        <f t="shared" si="138"/>
        <v>2058</v>
      </c>
      <c r="V147" s="12">
        <f t="shared" si="128"/>
        <v>771.75</v>
      </c>
      <c r="W147" s="15">
        <f t="shared" si="139"/>
        <v>25.499599999999997</v>
      </c>
      <c r="X147" s="12">
        <f t="shared" si="129"/>
        <v>13387.289999999999</v>
      </c>
      <c r="Y147" s="12">
        <f t="shared" si="140"/>
        <v>7649.88</v>
      </c>
      <c r="Z147" s="12">
        <f t="shared" si="130"/>
        <v>2868.7049999999999</v>
      </c>
      <c r="AA147" s="12">
        <f t="shared" si="131"/>
        <v>182.14</v>
      </c>
      <c r="AB147" s="12">
        <f t="shared" si="132"/>
        <v>29.584270041843482</v>
      </c>
      <c r="AC147" s="15">
        <f t="shared" si="133"/>
        <v>-3.5642700418434821</v>
      </c>
      <c r="AD147" s="15">
        <f t="shared" si="141"/>
        <v>1.4322395833332884</v>
      </c>
      <c r="AE147" s="15">
        <f t="shared" si="142"/>
        <v>12.704020931182937</v>
      </c>
      <c r="AF147" s="15">
        <f t="shared" si="142"/>
        <v>2.0513102240667114</v>
      </c>
      <c r="AG147" s="15">
        <f t="shared" si="143"/>
        <v>-0.13698193857968802</v>
      </c>
      <c r="AH147" s="15">
        <f t="shared" si="144"/>
        <v>0.13698193857968802</v>
      </c>
      <c r="AI147" s="15">
        <f t="shared" si="145"/>
        <v>13.698193857968802</v>
      </c>
      <c r="AJ147" s="7"/>
    </row>
    <row r="148" spans="1:36" x14ac:dyDescent="0.3">
      <c r="A148" s="14">
        <v>0.98</v>
      </c>
      <c r="B148" s="14">
        <v>514.5</v>
      </c>
      <c r="C148" s="14">
        <v>294</v>
      </c>
      <c r="D148" s="14">
        <v>110.25</v>
      </c>
      <c r="E148" s="14">
        <v>7</v>
      </c>
      <c r="F148" s="14">
        <v>25.84</v>
      </c>
      <c r="G148" s="12">
        <f t="shared" si="123"/>
        <v>0.96039999999999992</v>
      </c>
      <c r="H148" s="12">
        <f t="shared" si="123"/>
        <v>264710.25</v>
      </c>
      <c r="I148" s="12">
        <f t="shared" si="123"/>
        <v>86436</v>
      </c>
      <c r="J148" s="12">
        <f t="shared" si="123"/>
        <v>12155.0625</v>
      </c>
      <c r="K148" s="12">
        <f t="shared" si="123"/>
        <v>49</v>
      </c>
      <c r="L148" s="12">
        <f t="shared" si="123"/>
        <v>667.7056</v>
      </c>
      <c r="M148" s="12">
        <f t="shared" si="124"/>
        <v>504.21</v>
      </c>
      <c r="N148" s="12">
        <f t="shared" si="134"/>
        <v>288.12</v>
      </c>
      <c r="O148" s="15">
        <f t="shared" si="135"/>
        <v>108.045</v>
      </c>
      <c r="P148" s="12">
        <f t="shared" si="125"/>
        <v>6.8599999999999994</v>
      </c>
      <c r="Q148" s="12">
        <f t="shared" si="136"/>
        <v>151263</v>
      </c>
      <c r="R148" s="12">
        <f t="shared" si="126"/>
        <v>56723.625</v>
      </c>
      <c r="S148" s="12">
        <f t="shared" si="127"/>
        <v>3601.5</v>
      </c>
      <c r="T148" s="12">
        <f t="shared" si="137"/>
        <v>32413.5</v>
      </c>
      <c r="U148" s="12">
        <f t="shared" si="138"/>
        <v>2058</v>
      </c>
      <c r="V148" s="12">
        <f t="shared" si="128"/>
        <v>771.75</v>
      </c>
      <c r="W148" s="15">
        <f t="shared" si="139"/>
        <v>25.3232</v>
      </c>
      <c r="X148" s="12">
        <f t="shared" si="129"/>
        <v>13294.68</v>
      </c>
      <c r="Y148" s="12">
        <f t="shared" si="140"/>
        <v>7596.96</v>
      </c>
      <c r="Z148" s="12">
        <f t="shared" si="130"/>
        <v>2848.86</v>
      </c>
      <c r="AA148" s="12">
        <f t="shared" si="131"/>
        <v>180.88</v>
      </c>
      <c r="AB148" s="12">
        <f t="shared" si="132"/>
        <v>29.584270041843482</v>
      </c>
      <c r="AC148" s="15">
        <f t="shared" si="133"/>
        <v>-3.7442700418434818</v>
      </c>
      <c r="AD148" s="15">
        <f t="shared" si="141"/>
        <v>1.2522395833332887</v>
      </c>
      <c r="AE148" s="15">
        <f t="shared" si="142"/>
        <v>14.019558146246588</v>
      </c>
      <c r="AF148" s="15">
        <f t="shared" si="142"/>
        <v>1.5681039740667284</v>
      </c>
      <c r="AG148" s="15">
        <f t="shared" si="143"/>
        <v>-0.14490209140261154</v>
      </c>
      <c r="AH148" s="15">
        <f t="shared" si="144"/>
        <v>0.14490209140261154</v>
      </c>
      <c r="AI148" s="15">
        <f t="shared" si="145"/>
        <v>14.490209140261154</v>
      </c>
      <c r="AJ148" s="7"/>
    </row>
    <row r="149" spans="1:36" x14ac:dyDescent="0.3">
      <c r="A149" s="14">
        <v>0.98</v>
      </c>
      <c r="B149" s="14">
        <v>514.5</v>
      </c>
      <c r="C149" s="14">
        <v>294</v>
      </c>
      <c r="D149" s="14">
        <v>110.25</v>
      </c>
      <c r="E149" s="14">
        <v>7</v>
      </c>
      <c r="F149" s="14">
        <v>26.14</v>
      </c>
      <c r="G149" s="12">
        <f t="shared" si="123"/>
        <v>0.96039999999999992</v>
      </c>
      <c r="H149" s="12">
        <f t="shared" si="123"/>
        <v>264710.25</v>
      </c>
      <c r="I149" s="12">
        <f t="shared" si="123"/>
        <v>86436</v>
      </c>
      <c r="J149" s="12">
        <f t="shared" si="123"/>
        <v>12155.0625</v>
      </c>
      <c r="K149" s="12">
        <f t="shared" si="123"/>
        <v>49</v>
      </c>
      <c r="L149" s="12">
        <f t="shared" si="123"/>
        <v>683.29960000000005</v>
      </c>
      <c r="M149" s="12">
        <f t="shared" si="124"/>
        <v>504.21</v>
      </c>
      <c r="N149" s="12">
        <f t="shared" si="134"/>
        <v>288.12</v>
      </c>
      <c r="O149" s="15">
        <f t="shared" si="135"/>
        <v>108.045</v>
      </c>
      <c r="P149" s="12">
        <f t="shared" si="125"/>
        <v>6.8599999999999994</v>
      </c>
      <c r="Q149" s="12">
        <f t="shared" si="136"/>
        <v>151263</v>
      </c>
      <c r="R149" s="12">
        <f t="shared" si="126"/>
        <v>56723.625</v>
      </c>
      <c r="S149" s="12">
        <f t="shared" si="127"/>
        <v>3601.5</v>
      </c>
      <c r="T149" s="12">
        <f t="shared" si="137"/>
        <v>32413.5</v>
      </c>
      <c r="U149" s="12">
        <f t="shared" si="138"/>
        <v>2058</v>
      </c>
      <c r="V149" s="12">
        <f t="shared" si="128"/>
        <v>771.75</v>
      </c>
      <c r="W149" s="15">
        <f t="shared" si="139"/>
        <v>25.6172</v>
      </c>
      <c r="X149" s="12">
        <f t="shared" si="129"/>
        <v>13449.03</v>
      </c>
      <c r="Y149" s="12">
        <f t="shared" si="140"/>
        <v>7685.16</v>
      </c>
      <c r="Z149" s="12">
        <f t="shared" si="130"/>
        <v>2881.9349999999999</v>
      </c>
      <c r="AA149" s="12">
        <f t="shared" si="131"/>
        <v>182.98000000000002</v>
      </c>
      <c r="AB149" s="12">
        <f t="shared" si="132"/>
        <v>29.584270041843482</v>
      </c>
      <c r="AC149" s="15">
        <f t="shared" si="133"/>
        <v>-3.4442700418434811</v>
      </c>
      <c r="AD149" s="15">
        <f t="shared" si="141"/>
        <v>1.5522395833332894</v>
      </c>
      <c r="AE149" s="15">
        <f t="shared" si="142"/>
        <v>11.862996121140494</v>
      </c>
      <c r="AF149" s="15">
        <f t="shared" si="142"/>
        <v>2.4094477240667036</v>
      </c>
      <c r="AG149" s="15">
        <f t="shared" si="143"/>
        <v>-0.1317624346535379</v>
      </c>
      <c r="AH149" s="15">
        <f t="shared" si="144"/>
        <v>0.1317624346535379</v>
      </c>
      <c r="AI149" s="15">
        <f t="shared" si="145"/>
        <v>13.176243465353791</v>
      </c>
      <c r="AJ149" s="7"/>
    </row>
    <row r="150" spans="1:36" x14ac:dyDescent="0.3">
      <c r="A150" s="14">
        <v>0.9</v>
      </c>
      <c r="B150" s="14">
        <v>563.5</v>
      </c>
      <c r="C150" s="14">
        <v>318.5</v>
      </c>
      <c r="D150" s="14">
        <v>122.5</v>
      </c>
      <c r="E150" s="14">
        <v>7</v>
      </c>
      <c r="F150" s="14">
        <v>34.14</v>
      </c>
      <c r="G150" s="12">
        <f t="shared" si="123"/>
        <v>0.81</v>
      </c>
      <c r="H150" s="12">
        <f t="shared" si="123"/>
        <v>317532.25</v>
      </c>
      <c r="I150" s="12">
        <f t="shared" si="123"/>
        <v>101442.25</v>
      </c>
      <c r="J150" s="12">
        <f t="shared" si="123"/>
        <v>15006.25</v>
      </c>
      <c r="K150" s="12">
        <f t="shared" si="123"/>
        <v>49</v>
      </c>
      <c r="L150" s="12">
        <f t="shared" si="123"/>
        <v>1165.5396000000001</v>
      </c>
      <c r="M150" s="12">
        <f t="shared" si="124"/>
        <v>507.15000000000003</v>
      </c>
      <c r="N150" s="12">
        <f t="shared" si="134"/>
        <v>286.65000000000003</v>
      </c>
      <c r="O150" s="15">
        <f t="shared" si="135"/>
        <v>110.25</v>
      </c>
      <c r="P150" s="12">
        <f t="shared" si="125"/>
        <v>6.3</v>
      </c>
      <c r="Q150" s="12">
        <f t="shared" si="136"/>
        <v>179474.75</v>
      </c>
      <c r="R150" s="12">
        <f t="shared" si="126"/>
        <v>69028.75</v>
      </c>
      <c r="S150" s="12">
        <f t="shared" si="127"/>
        <v>3944.5</v>
      </c>
      <c r="T150" s="12">
        <f t="shared" si="137"/>
        <v>39016.25</v>
      </c>
      <c r="U150" s="12">
        <f t="shared" si="138"/>
        <v>2229.5</v>
      </c>
      <c r="V150" s="12">
        <f t="shared" si="128"/>
        <v>857.5</v>
      </c>
      <c r="W150" s="15">
        <f t="shared" si="139"/>
        <v>30.726000000000003</v>
      </c>
      <c r="X150" s="12">
        <f t="shared" si="129"/>
        <v>19237.89</v>
      </c>
      <c r="Y150" s="12">
        <f t="shared" si="140"/>
        <v>10873.59</v>
      </c>
      <c r="Z150" s="12">
        <f t="shared" si="130"/>
        <v>4182.1499999999996</v>
      </c>
      <c r="AA150" s="12">
        <f t="shared" si="131"/>
        <v>238.98000000000002</v>
      </c>
      <c r="AB150" s="12">
        <f t="shared" si="132"/>
        <v>32.017995417986597</v>
      </c>
      <c r="AC150" s="15">
        <f t="shared" si="133"/>
        <v>2.1220045820134033</v>
      </c>
      <c r="AD150" s="15">
        <f t="shared" si="141"/>
        <v>9.5522395833332894</v>
      </c>
      <c r="AE150" s="15">
        <f t="shared" si="142"/>
        <v>4.5029034460858783</v>
      </c>
      <c r="AF150" s="15">
        <f t="shared" si="142"/>
        <v>91.245281057399339</v>
      </c>
      <c r="AG150" s="15">
        <f t="shared" si="143"/>
        <v>6.2155963152120776E-2</v>
      </c>
      <c r="AH150" s="15">
        <f t="shared" si="144"/>
        <v>6.2155963152120776E-2</v>
      </c>
      <c r="AI150" s="15">
        <f t="shared" si="145"/>
        <v>6.2155963152120774</v>
      </c>
      <c r="AJ150" s="7"/>
    </row>
    <row r="151" spans="1:36" x14ac:dyDescent="0.3">
      <c r="A151" s="14">
        <v>0.9</v>
      </c>
      <c r="B151" s="14">
        <v>563.5</v>
      </c>
      <c r="C151" s="14">
        <v>318.5</v>
      </c>
      <c r="D151" s="14">
        <v>122.5</v>
      </c>
      <c r="E151" s="14">
        <v>7</v>
      </c>
      <c r="F151" s="14">
        <v>32.85</v>
      </c>
      <c r="G151" s="12">
        <f t="shared" si="123"/>
        <v>0.81</v>
      </c>
      <c r="H151" s="12">
        <f t="shared" si="123"/>
        <v>317532.25</v>
      </c>
      <c r="I151" s="12">
        <f t="shared" si="123"/>
        <v>101442.25</v>
      </c>
      <c r="J151" s="12">
        <f t="shared" si="123"/>
        <v>15006.25</v>
      </c>
      <c r="K151" s="12">
        <f t="shared" si="123"/>
        <v>49</v>
      </c>
      <c r="L151" s="12">
        <f t="shared" si="123"/>
        <v>1079.1225000000002</v>
      </c>
      <c r="M151" s="12">
        <f t="shared" si="124"/>
        <v>507.15000000000003</v>
      </c>
      <c r="N151" s="12">
        <f t="shared" si="134"/>
        <v>286.65000000000003</v>
      </c>
      <c r="O151" s="15">
        <f t="shared" si="135"/>
        <v>110.25</v>
      </c>
      <c r="P151" s="12">
        <f t="shared" si="125"/>
        <v>6.3</v>
      </c>
      <c r="Q151" s="12">
        <f t="shared" si="136"/>
        <v>179474.75</v>
      </c>
      <c r="R151" s="12">
        <f t="shared" si="126"/>
        <v>69028.75</v>
      </c>
      <c r="S151" s="12">
        <f t="shared" si="127"/>
        <v>3944.5</v>
      </c>
      <c r="T151" s="12">
        <f t="shared" si="137"/>
        <v>39016.25</v>
      </c>
      <c r="U151" s="12">
        <f t="shared" si="138"/>
        <v>2229.5</v>
      </c>
      <c r="V151" s="12">
        <f t="shared" si="128"/>
        <v>857.5</v>
      </c>
      <c r="W151" s="15">
        <f t="shared" si="139"/>
        <v>29.565000000000001</v>
      </c>
      <c r="X151" s="12">
        <f t="shared" si="129"/>
        <v>18510.975000000002</v>
      </c>
      <c r="Y151" s="12">
        <f t="shared" si="140"/>
        <v>10462.725</v>
      </c>
      <c r="Z151" s="12">
        <f t="shared" si="130"/>
        <v>4024.125</v>
      </c>
      <c r="AA151" s="12">
        <f t="shared" si="131"/>
        <v>229.95000000000002</v>
      </c>
      <c r="AB151" s="12">
        <f t="shared" si="132"/>
        <v>32.017995417986597</v>
      </c>
      <c r="AC151" s="15">
        <f t="shared" si="133"/>
        <v>0.8320045820134041</v>
      </c>
      <c r="AD151" s="15">
        <f t="shared" si="141"/>
        <v>8.2622395833332902</v>
      </c>
      <c r="AE151" s="15">
        <f t="shared" si="142"/>
        <v>0.69223162449129927</v>
      </c>
      <c r="AF151" s="15">
        <f t="shared" si="142"/>
        <v>68.264602932399455</v>
      </c>
      <c r="AG151" s="15">
        <f t="shared" si="143"/>
        <v>2.5327384536176684E-2</v>
      </c>
      <c r="AH151" s="15">
        <f t="shared" si="144"/>
        <v>2.5327384536176684E-2</v>
      </c>
      <c r="AI151" s="15">
        <f t="shared" si="145"/>
        <v>2.5327384536176685</v>
      </c>
      <c r="AJ151" s="7"/>
    </row>
    <row r="152" spans="1:36" x14ac:dyDescent="0.3">
      <c r="A152" s="14">
        <v>0.9</v>
      </c>
      <c r="B152" s="14">
        <v>563.5</v>
      </c>
      <c r="C152" s="14">
        <v>318.5</v>
      </c>
      <c r="D152" s="14">
        <v>122.5</v>
      </c>
      <c r="E152" s="14">
        <v>7</v>
      </c>
      <c r="F152" s="14">
        <v>30.08</v>
      </c>
      <c r="G152" s="12">
        <f t="shared" si="123"/>
        <v>0.81</v>
      </c>
      <c r="H152" s="12">
        <f t="shared" si="123"/>
        <v>317532.25</v>
      </c>
      <c r="I152" s="12">
        <f t="shared" si="123"/>
        <v>101442.25</v>
      </c>
      <c r="J152" s="12">
        <f t="shared" si="123"/>
        <v>15006.25</v>
      </c>
      <c r="K152" s="12">
        <f t="shared" si="123"/>
        <v>49</v>
      </c>
      <c r="L152" s="12">
        <f t="shared" si="123"/>
        <v>904.80639999999994</v>
      </c>
      <c r="M152" s="12">
        <f t="shared" si="124"/>
        <v>507.15000000000003</v>
      </c>
      <c r="N152" s="12">
        <f t="shared" si="134"/>
        <v>286.65000000000003</v>
      </c>
      <c r="O152" s="15">
        <f t="shared" si="135"/>
        <v>110.25</v>
      </c>
      <c r="P152" s="12">
        <f t="shared" si="125"/>
        <v>6.3</v>
      </c>
      <c r="Q152" s="12">
        <f t="shared" si="136"/>
        <v>179474.75</v>
      </c>
      <c r="R152" s="12">
        <f t="shared" si="126"/>
        <v>69028.75</v>
      </c>
      <c r="S152" s="12">
        <f t="shared" si="127"/>
        <v>3944.5</v>
      </c>
      <c r="T152" s="12">
        <f t="shared" si="137"/>
        <v>39016.25</v>
      </c>
      <c r="U152" s="12">
        <f t="shared" si="138"/>
        <v>2229.5</v>
      </c>
      <c r="V152" s="12">
        <f t="shared" si="128"/>
        <v>857.5</v>
      </c>
      <c r="W152" s="15">
        <f t="shared" si="139"/>
        <v>27.071999999999999</v>
      </c>
      <c r="X152" s="12">
        <f t="shared" si="129"/>
        <v>16950.079999999998</v>
      </c>
      <c r="Y152" s="12">
        <f t="shared" si="140"/>
        <v>9580.48</v>
      </c>
      <c r="Z152" s="12">
        <f t="shared" si="130"/>
        <v>3684.7999999999997</v>
      </c>
      <c r="AA152" s="12">
        <f t="shared" si="131"/>
        <v>210.56</v>
      </c>
      <c r="AB152" s="12">
        <f t="shared" si="132"/>
        <v>32.017995417986597</v>
      </c>
      <c r="AC152" s="15">
        <f t="shared" si="133"/>
        <v>-1.937995417986599</v>
      </c>
      <c r="AD152" s="15">
        <f t="shared" si="141"/>
        <v>5.4922395833332871</v>
      </c>
      <c r="AE152" s="15">
        <f t="shared" si="142"/>
        <v>3.7558262401370528</v>
      </c>
      <c r="AF152" s="15">
        <f t="shared" si="142"/>
        <v>30.164695640732997</v>
      </c>
      <c r="AG152" s="15">
        <f t="shared" si="143"/>
        <v>-6.4428039161788533E-2</v>
      </c>
      <c r="AH152" s="15">
        <f t="shared" si="144"/>
        <v>6.4428039161788533E-2</v>
      </c>
      <c r="AI152" s="15">
        <f t="shared" si="145"/>
        <v>6.4428039161788533</v>
      </c>
      <c r="AJ152" s="7"/>
    </row>
    <row r="153" spans="1:36" x14ac:dyDescent="0.3">
      <c r="A153" s="14">
        <v>0.9</v>
      </c>
      <c r="B153" s="14">
        <v>563.5</v>
      </c>
      <c r="C153" s="14">
        <v>318.5</v>
      </c>
      <c r="D153" s="14">
        <v>122.5</v>
      </c>
      <c r="E153" s="14">
        <v>7</v>
      </c>
      <c r="F153" s="14">
        <v>29.67</v>
      </c>
      <c r="G153" s="12">
        <f t="shared" si="123"/>
        <v>0.81</v>
      </c>
      <c r="H153" s="12">
        <f t="shared" si="123"/>
        <v>317532.25</v>
      </c>
      <c r="I153" s="12">
        <f t="shared" si="123"/>
        <v>101442.25</v>
      </c>
      <c r="J153" s="12">
        <f t="shared" si="123"/>
        <v>15006.25</v>
      </c>
      <c r="K153" s="12">
        <f t="shared" si="123"/>
        <v>49</v>
      </c>
      <c r="L153" s="12">
        <f t="shared" si="123"/>
        <v>880.30890000000011</v>
      </c>
      <c r="M153" s="12">
        <f t="shared" si="124"/>
        <v>507.15000000000003</v>
      </c>
      <c r="N153" s="12">
        <f t="shared" si="134"/>
        <v>286.65000000000003</v>
      </c>
      <c r="O153" s="15">
        <f t="shared" si="135"/>
        <v>110.25</v>
      </c>
      <c r="P153" s="12">
        <f t="shared" si="125"/>
        <v>6.3</v>
      </c>
      <c r="Q153" s="12">
        <f t="shared" si="136"/>
        <v>179474.75</v>
      </c>
      <c r="R153" s="12">
        <f t="shared" si="126"/>
        <v>69028.75</v>
      </c>
      <c r="S153" s="12">
        <f t="shared" si="127"/>
        <v>3944.5</v>
      </c>
      <c r="T153" s="12">
        <f t="shared" si="137"/>
        <v>39016.25</v>
      </c>
      <c r="U153" s="12">
        <f t="shared" si="138"/>
        <v>2229.5</v>
      </c>
      <c r="V153" s="12">
        <f t="shared" si="128"/>
        <v>857.5</v>
      </c>
      <c r="W153" s="15">
        <f t="shared" si="139"/>
        <v>26.703000000000003</v>
      </c>
      <c r="X153" s="12">
        <f t="shared" si="129"/>
        <v>16719.045000000002</v>
      </c>
      <c r="Y153" s="12">
        <f t="shared" si="140"/>
        <v>9449.8950000000004</v>
      </c>
      <c r="Z153" s="12">
        <f t="shared" si="130"/>
        <v>3634.5750000000003</v>
      </c>
      <c r="AA153" s="12">
        <f t="shared" si="131"/>
        <v>207.69</v>
      </c>
      <c r="AB153" s="12">
        <f t="shared" si="132"/>
        <v>32.017995417986597</v>
      </c>
      <c r="AC153" s="15">
        <f t="shared" si="133"/>
        <v>-2.3479954179865956</v>
      </c>
      <c r="AD153" s="15">
        <f t="shared" si="141"/>
        <v>5.0822395833332905</v>
      </c>
      <c r="AE153" s="15">
        <f t="shared" si="142"/>
        <v>5.5130824828860474</v>
      </c>
      <c r="AF153" s="15">
        <f t="shared" si="142"/>
        <v>25.829159182399739</v>
      </c>
      <c r="AG153" s="15">
        <f t="shared" si="143"/>
        <v>-7.9137021165709323E-2</v>
      </c>
      <c r="AH153" s="15">
        <f t="shared" si="144"/>
        <v>7.9137021165709323E-2</v>
      </c>
      <c r="AI153" s="15">
        <f t="shared" si="145"/>
        <v>7.9137021165709323</v>
      </c>
      <c r="AJ153" s="7"/>
    </row>
    <row r="154" spans="1:36" x14ac:dyDescent="0.3">
      <c r="A154" s="14">
        <v>0.86</v>
      </c>
      <c r="B154" s="14">
        <v>588</v>
      </c>
      <c r="C154" s="14">
        <v>294</v>
      </c>
      <c r="D154" s="14">
        <v>147</v>
      </c>
      <c r="E154" s="14">
        <v>7</v>
      </c>
      <c r="F154" s="14">
        <v>31.73</v>
      </c>
      <c r="G154" s="12">
        <f t="shared" si="123"/>
        <v>0.73959999999999992</v>
      </c>
      <c r="H154" s="12">
        <f t="shared" si="123"/>
        <v>345744</v>
      </c>
      <c r="I154" s="12">
        <f t="shared" si="123"/>
        <v>86436</v>
      </c>
      <c r="J154" s="12">
        <f t="shared" si="123"/>
        <v>21609</v>
      </c>
      <c r="K154" s="12">
        <f t="shared" si="123"/>
        <v>49</v>
      </c>
      <c r="L154" s="12">
        <f t="shared" si="123"/>
        <v>1006.7929</v>
      </c>
      <c r="M154" s="12">
        <f t="shared" si="124"/>
        <v>505.68</v>
      </c>
      <c r="N154" s="12">
        <f t="shared" si="134"/>
        <v>252.84</v>
      </c>
      <c r="O154" s="15">
        <f t="shared" si="135"/>
        <v>126.42</v>
      </c>
      <c r="P154" s="12">
        <f t="shared" si="125"/>
        <v>6.02</v>
      </c>
      <c r="Q154" s="12">
        <f t="shared" si="136"/>
        <v>172872</v>
      </c>
      <c r="R154" s="12">
        <f t="shared" si="126"/>
        <v>86436</v>
      </c>
      <c r="S154" s="12">
        <f t="shared" si="127"/>
        <v>4116</v>
      </c>
      <c r="T154" s="12">
        <f t="shared" si="137"/>
        <v>43218</v>
      </c>
      <c r="U154" s="12">
        <f t="shared" si="138"/>
        <v>2058</v>
      </c>
      <c r="V154" s="12">
        <f t="shared" si="128"/>
        <v>1029</v>
      </c>
      <c r="W154" s="15">
        <f t="shared" si="139"/>
        <v>27.287800000000001</v>
      </c>
      <c r="X154" s="12">
        <f t="shared" si="129"/>
        <v>18657.240000000002</v>
      </c>
      <c r="Y154" s="12">
        <f t="shared" si="140"/>
        <v>9328.6200000000008</v>
      </c>
      <c r="Z154" s="12">
        <f t="shared" si="130"/>
        <v>4664.3100000000004</v>
      </c>
      <c r="AA154" s="12">
        <f t="shared" si="131"/>
        <v>222.11</v>
      </c>
      <c r="AB154" s="12">
        <f t="shared" si="132"/>
        <v>31.592790772254673</v>
      </c>
      <c r="AC154" s="15">
        <f t="shared" si="133"/>
        <v>0.13720922774532696</v>
      </c>
      <c r="AD154" s="15">
        <f t="shared" si="141"/>
        <v>7.1422395833332892</v>
      </c>
      <c r="AE154" s="15">
        <f t="shared" si="142"/>
        <v>1.8826372178469001E-2</v>
      </c>
      <c r="AF154" s="15">
        <f t="shared" si="142"/>
        <v>51.01158626573288</v>
      </c>
      <c r="AG154" s="15">
        <f t="shared" si="143"/>
        <v>4.3242744325662453E-3</v>
      </c>
      <c r="AH154" s="15">
        <f t="shared" si="144"/>
        <v>4.3242744325662453E-3</v>
      </c>
      <c r="AI154" s="15">
        <f t="shared" si="145"/>
        <v>0.43242744325662452</v>
      </c>
      <c r="AJ154" s="7"/>
    </row>
    <row r="155" spans="1:36" x14ac:dyDescent="0.3">
      <c r="A155" s="14">
        <v>0.86</v>
      </c>
      <c r="B155" s="14">
        <v>588</v>
      </c>
      <c r="C155" s="14">
        <v>294</v>
      </c>
      <c r="D155" s="14">
        <v>147</v>
      </c>
      <c r="E155" s="14">
        <v>7</v>
      </c>
      <c r="F155" s="14">
        <v>31.01</v>
      </c>
      <c r="G155" s="12">
        <f t="shared" si="123"/>
        <v>0.73959999999999992</v>
      </c>
      <c r="H155" s="12">
        <f t="shared" si="123"/>
        <v>345744</v>
      </c>
      <c r="I155" s="12">
        <f t="shared" si="123"/>
        <v>86436</v>
      </c>
      <c r="J155" s="12">
        <f t="shared" si="123"/>
        <v>21609</v>
      </c>
      <c r="K155" s="12">
        <f t="shared" si="123"/>
        <v>49</v>
      </c>
      <c r="L155" s="12">
        <f t="shared" si="123"/>
        <v>961.62010000000009</v>
      </c>
      <c r="M155" s="12">
        <f t="shared" si="124"/>
        <v>505.68</v>
      </c>
      <c r="N155" s="12">
        <f t="shared" si="134"/>
        <v>252.84</v>
      </c>
      <c r="O155" s="15">
        <f t="shared" si="135"/>
        <v>126.42</v>
      </c>
      <c r="P155" s="12">
        <f t="shared" si="125"/>
        <v>6.02</v>
      </c>
      <c r="Q155" s="12">
        <f t="shared" si="136"/>
        <v>172872</v>
      </c>
      <c r="R155" s="12">
        <f t="shared" si="126"/>
        <v>86436</v>
      </c>
      <c r="S155" s="12">
        <f t="shared" si="127"/>
        <v>4116</v>
      </c>
      <c r="T155" s="12">
        <f t="shared" si="137"/>
        <v>43218</v>
      </c>
      <c r="U155" s="12">
        <f t="shared" si="138"/>
        <v>2058</v>
      </c>
      <c r="V155" s="12">
        <f t="shared" si="128"/>
        <v>1029</v>
      </c>
      <c r="W155" s="15">
        <f t="shared" si="139"/>
        <v>26.668600000000001</v>
      </c>
      <c r="X155" s="12">
        <f t="shared" si="129"/>
        <v>18233.88</v>
      </c>
      <c r="Y155" s="12">
        <f t="shared" si="140"/>
        <v>9116.94</v>
      </c>
      <c r="Z155" s="12">
        <f t="shared" si="130"/>
        <v>4558.47</v>
      </c>
      <c r="AA155" s="12">
        <f t="shared" si="131"/>
        <v>217.07000000000002</v>
      </c>
      <c r="AB155" s="12">
        <f t="shared" si="132"/>
        <v>31.592790772254673</v>
      </c>
      <c r="AC155" s="15">
        <f t="shared" si="133"/>
        <v>-0.58279077225467191</v>
      </c>
      <c r="AD155" s="15">
        <f t="shared" si="141"/>
        <v>6.4222395833332904</v>
      </c>
      <c r="AE155" s="15">
        <f t="shared" si="142"/>
        <v>0.33964508422519685</v>
      </c>
      <c r="AF155" s="15">
        <f t="shared" si="142"/>
        <v>41.245161265732953</v>
      </c>
      <c r="AG155" s="15">
        <f t="shared" si="143"/>
        <v>-1.8793639866322858E-2</v>
      </c>
      <c r="AH155" s="15">
        <f t="shared" si="144"/>
        <v>1.8793639866322858E-2</v>
      </c>
      <c r="AI155" s="15">
        <f t="shared" si="145"/>
        <v>1.8793639866322858</v>
      </c>
      <c r="AJ155" s="7"/>
    </row>
    <row r="156" spans="1:36" x14ac:dyDescent="0.3">
      <c r="A156" s="14">
        <v>0.86</v>
      </c>
      <c r="B156" s="14">
        <v>588</v>
      </c>
      <c r="C156" s="14">
        <v>294</v>
      </c>
      <c r="D156" s="14">
        <v>147</v>
      </c>
      <c r="E156" s="14">
        <v>7</v>
      </c>
      <c r="F156" s="14">
        <v>25.9</v>
      </c>
      <c r="G156" s="12">
        <f t="shared" si="123"/>
        <v>0.73959999999999992</v>
      </c>
      <c r="H156" s="12">
        <f t="shared" si="123"/>
        <v>345744</v>
      </c>
      <c r="I156" s="12">
        <f t="shared" si="123"/>
        <v>86436</v>
      </c>
      <c r="J156" s="12">
        <f t="shared" si="123"/>
        <v>21609</v>
      </c>
      <c r="K156" s="12">
        <f t="shared" si="123"/>
        <v>49</v>
      </c>
      <c r="L156" s="12">
        <f t="shared" si="123"/>
        <v>670.81</v>
      </c>
      <c r="M156" s="12">
        <f t="shared" si="124"/>
        <v>505.68</v>
      </c>
      <c r="N156" s="12">
        <f t="shared" si="134"/>
        <v>252.84</v>
      </c>
      <c r="O156" s="15">
        <f t="shared" si="135"/>
        <v>126.42</v>
      </c>
      <c r="P156" s="12">
        <f t="shared" si="125"/>
        <v>6.02</v>
      </c>
      <c r="Q156" s="12">
        <f t="shared" si="136"/>
        <v>172872</v>
      </c>
      <c r="R156" s="12">
        <f t="shared" si="126"/>
        <v>86436</v>
      </c>
      <c r="S156" s="12">
        <f t="shared" si="127"/>
        <v>4116</v>
      </c>
      <c r="T156" s="12">
        <f t="shared" si="137"/>
        <v>43218</v>
      </c>
      <c r="U156" s="12">
        <f t="shared" si="138"/>
        <v>2058</v>
      </c>
      <c r="V156" s="12">
        <f t="shared" si="128"/>
        <v>1029</v>
      </c>
      <c r="W156" s="15">
        <f t="shared" si="139"/>
        <v>22.273999999999997</v>
      </c>
      <c r="X156" s="12">
        <f t="shared" si="129"/>
        <v>15229.199999999999</v>
      </c>
      <c r="Y156" s="12">
        <f t="shared" si="140"/>
        <v>7614.5999999999995</v>
      </c>
      <c r="Z156" s="12">
        <f t="shared" si="130"/>
        <v>3807.2999999999997</v>
      </c>
      <c r="AA156" s="12">
        <f t="shared" si="131"/>
        <v>181.29999999999998</v>
      </c>
      <c r="AB156" s="12">
        <f t="shared" si="132"/>
        <v>31.592790772254673</v>
      </c>
      <c r="AC156" s="15">
        <f t="shared" si="133"/>
        <v>-5.6927907722546749</v>
      </c>
      <c r="AD156" s="15">
        <f t="shared" si="141"/>
        <v>1.3122395833332874</v>
      </c>
      <c r="AE156" s="15">
        <f t="shared" si="142"/>
        <v>32.40786677666798</v>
      </c>
      <c r="AF156" s="15">
        <f t="shared" si="142"/>
        <v>1.7219727240667198</v>
      </c>
      <c r="AG156" s="15">
        <f t="shared" si="143"/>
        <v>-0.21979887151562452</v>
      </c>
      <c r="AH156" s="15">
        <f t="shared" si="144"/>
        <v>0.21979887151562452</v>
      </c>
      <c r="AI156" s="15">
        <f t="shared" si="145"/>
        <v>21.979887151562451</v>
      </c>
      <c r="AJ156" s="7"/>
    </row>
    <row r="157" spans="1:36" x14ac:dyDescent="0.3">
      <c r="A157" s="14">
        <v>0.86</v>
      </c>
      <c r="B157" s="14">
        <v>588</v>
      </c>
      <c r="C157" s="14">
        <v>294</v>
      </c>
      <c r="D157" s="14">
        <v>147</v>
      </c>
      <c r="E157" s="14">
        <v>7</v>
      </c>
      <c r="F157" s="14">
        <v>27.4</v>
      </c>
      <c r="G157" s="12">
        <f t="shared" si="123"/>
        <v>0.73959999999999992</v>
      </c>
      <c r="H157" s="12">
        <f t="shared" si="123"/>
        <v>345744</v>
      </c>
      <c r="I157" s="12">
        <f t="shared" si="123"/>
        <v>86436</v>
      </c>
      <c r="J157" s="12">
        <f t="shared" si="123"/>
        <v>21609</v>
      </c>
      <c r="K157" s="12">
        <f t="shared" si="123"/>
        <v>49</v>
      </c>
      <c r="L157" s="12">
        <f t="shared" si="123"/>
        <v>750.75999999999988</v>
      </c>
      <c r="M157" s="12">
        <f t="shared" si="124"/>
        <v>505.68</v>
      </c>
      <c r="N157" s="12">
        <f t="shared" si="134"/>
        <v>252.84</v>
      </c>
      <c r="O157" s="15">
        <f t="shared" si="135"/>
        <v>126.42</v>
      </c>
      <c r="P157" s="12">
        <f t="shared" si="125"/>
        <v>6.02</v>
      </c>
      <c r="Q157" s="12">
        <f t="shared" si="136"/>
        <v>172872</v>
      </c>
      <c r="R157" s="12">
        <f t="shared" si="126"/>
        <v>86436</v>
      </c>
      <c r="S157" s="12">
        <f t="shared" si="127"/>
        <v>4116</v>
      </c>
      <c r="T157" s="12">
        <f t="shared" si="137"/>
        <v>43218</v>
      </c>
      <c r="U157" s="12">
        <f t="shared" si="138"/>
        <v>2058</v>
      </c>
      <c r="V157" s="12">
        <f t="shared" si="128"/>
        <v>1029</v>
      </c>
      <c r="W157" s="15">
        <f t="shared" si="139"/>
        <v>23.564</v>
      </c>
      <c r="X157" s="12">
        <f t="shared" si="129"/>
        <v>16111.199999999999</v>
      </c>
      <c r="Y157" s="12">
        <f t="shared" si="140"/>
        <v>8055.5999999999995</v>
      </c>
      <c r="Z157" s="12">
        <f t="shared" si="130"/>
        <v>4027.7999999999997</v>
      </c>
      <c r="AA157" s="12">
        <f t="shared" si="131"/>
        <v>191.79999999999998</v>
      </c>
      <c r="AB157" s="12">
        <f t="shared" si="132"/>
        <v>31.592790772254673</v>
      </c>
      <c r="AC157" s="15">
        <f t="shared" si="133"/>
        <v>-4.1927907722546749</v>
      </c>
      <c r="AD157" s="15">
        <f t="shared" si="141"/>
        <v>2.8122395833332874</v>
      </c>
      <c r="AE157" s="15">
        <f t="shared" si="142"/>
        <v>17.579494459903952</v>
      </c>
      <c r="AF157" s="15">
        <f t="shared" si="142"/>
        <v>7.9086914740665817</v>
      </c>
      <c r="AG157" s="15">
        <f t="shared" si="143"/>
        <v>-0.15302156103119252</v>
      </c>
      <c r="AH157" s="15">
        <f t="shared" si="144"/>
        <v>0.15302156103119252</v>
      </c>
      <c r="AI157" s="15">
        <f t="shared" si="145"/>
        <v>15.302156103119252</v>
      </c>
      <c r="AJ157" s="7"/>
    </row>
    <row r="158" spans="1:36" x14ac:dyDescent="0.3">
      <c r="A158" s="14">
        <v>0.82</v>
      </c>
      <c r="B158" s="14">
        <v>612.5</v>
      </c>
      <c r="C158" s="14">
        <v>318.5</v>
      </c>
      <c r="D158" s="14">
        <v>147</v>
      </c>
      <c r="E158" s="14">
        <v>7</v>
      </c>
      <c r="F158" s="14">
        <v>28.68</v>
      </c>
      <c r="G158" s="12">
        <f t="shared" si="123"/>
        <v>0.67239999999999989</v>
      </c>
      <c r="H158" s="12">
        <f t="shared" si="123"/>
        <v>375156.25</v>
      </c>
      <c r="I158" s="12">
        <f t="shared" si="123"/>
        <v>101442.25</v>
      </c>
      <c r="J158" s="12">
        <f t="shared" si="123"/>
        <v>21609</v>
      </c>
      <c r="K158" s="12">
        <f t="shared" si="123"/>
        <v>49</v>
      </c>
      <c r="L158" s="12">
        <f t="shared" si="123"/>
        <v>822.54239999999993</v>
      </c>
      <c r="M158" s="12">
        <f t="shared" si="124"/>
        <v>502.24999999999994</v>
      </c>
      <c r="N158" s="12">
        <f t="shared" si="134"/>
        <v>261.16999999999996</v>
      </c>
      <c r="O158" s="15">
        <f t="shared" si="135"/>
        <v>120.53999999999999</v>
      </c>
      <c r="P158" s="12">
        <f t="shared" si="125"/>
        <v>5.7399999999999993</v>
      </c>
      <c r="Q158" s="12">
        <f t="shared" si="136"/>
        <v>195081.25</v>
      </c>
      <c r="R158" s="12">
        <f t="shared" si="126"/>
        <v>90037.5</v>
      </c>
      <c r="S158" s="12">
        <f t="shared" si="127"/>
        <v>4287.5</v>
      </c>
      <c r="T158" s="12">
        <f t="shared" si="137"/>
        <v>46819.5</v>
      </c>
      <c r="U158" s="12">
        <f t="shared" si="138"/>
        <v>2229.5</v>
      </c>
      <c r="V158" s="12">
        <f t="shared" si="128"/>
        <v>1029</v>
      </c>
      <c r="W158" s="15">
        <f t="shared" si="139"/>
        <v>23.517599999999998</v>
      </c>
      <c r="X158" s="12">
        <f t="shared" si="129"/>
        <v>17566.5</v>
      </c>
      <c r="Y158" s="12">
        <f t="shared" si="140"/>
        <v>9134.58</v>
      </c>
      <c r="Z158" s="12">
        <f t="shared" si="130"/>
        <v>4215.96</v>
      </c>
      <c r="AA158" s="12">
        <f t="shared" si="131"/>
        <v>200.76</v>
      </c>
      <c r="AB158" s="12">
        <f t="shared" si="132"/>
        <v>33.357009238260687</v>
      </c>
      <c r="AC158" s="15">
        <f t="shared" si="133"/>
        <v>-4.6770092382606876</v>
      </c>
      <c r="AD158" s="15">
        <f t="shared" si="141"/>
        <v>4.0922395833332885</v>
      </c>
      <c r="AE158" s="15">
        <f t="shared" si="142"/>
        <v>21.874415414775818</v>
      </c>
      <c r="AF158" s="15">
        <f t="shared" si="142"/>
        <v>16.746424807399809</v>
      </c>
      <c r="AG158" s="15">
        <f t="shared" si="143"/>
        <v>-0.16307563592261812</v>
      </c>
      <c r="AH158" s="15">
        <f t="shared" si="144"/>
        <v>0.16307563592261812</v>
      </c>
      <c r="AI158" s="15">
        <f t="shared" si="145"/>
        <v>16.307563592261811</v>
      </c>
      <c r="AJ158" s="7"/>
    </row>
    <row r="159" spans="1:36" x14ac:dyDescent="0.3">
      <c r="A159" s="14">
        <v>0.82</v>
      </c>
      <c r="B159" s="14">
        <v>612.5</v>
      </c>
      <c r="C159" s="14">
        <v>318.5</v>
      </c>
      <c r="D159" s="14">
        <v>147</v>
      </c>
      <c r="E159" s="14">
        <v>7</v>
      </c>
      <c r="F159" s="14">
        <v>27.54</v>
      </c>
      <c r="G159" s="12">
        <f t="shared" si="123"/>
        <v>0.67239999999999989</v>
      </c>
      <c r="H159" s="12">
        <f t="shared" si="123"/>
        <v>375156.25</v>
      </c>
      <c r="I159" s="12">
        <f t="shared" si="123"/>
        <v>101442.25</v>
      </c>
      <c r="J159" s="12">
        <f t="shared" si="123"/>
        <v>21609</v>
      </c>
      <c r="K159" s="12">
        <f t="shared" si="123"/>
        <v>49</v>
      </c>
      <c r="L159" s="12">
        <f t="shared" si="123"/>
        <v>758.45159999999998</v>
      </c>
      <c r="M159" s="12">
        <f t="shared" si="124"/>
        <v>502.24999999999994</v>
      </c>
      <c r="N159" s="12">
        <f t="shared" si="134"/>
        <v>261.16999999999996</v>
      </c>
      <c r="O159" s="15">
        <f t="shared" si="135"/>
        <v>120.53999999999999</v>
      </c>
      <c r="P159" s="12">
        <f t="shared" si="125"/>
        <v>5.7399999999999993</v>
      </c>
      <c r="Q159" s="12">
        <f t="shared" si="136"/>
        <v>195081.25</v>
      </c>
      <c r="R159" s="12">
        <f t="shared" si="126"/>
        <v>90037.5</v>
      </c>
      <c r="S159" s="12">
        <f t="shared" si="127"/>
        <v>4287.5</v>
      </c>
      <c r="T159" s="12">
        <f t="shared" si="137"/>
        <v>46819.5</v>
      </c>
      <c r="U159" s="12">
        <f t="shared" si="138"/>
        <v>2229.5</v>
      </c>
      <c r="V159" s="12">
        <f t="shared" si="128"/>
        <v>1029</v>
      </c>
      <c r="W159" s="15">
        <f t="shared" si="139"/>
        <v>22.582799999999999</v>
      </c>
      <c r="X159" s="12">
        <f t="shared" si="129"/>
        <v>16868.25</v>
      </c>
      <c r="Y159" s="12">
        <f t="shared" si="140"/>
        <v>8771.49</v>
      </c>
      <c r="Z159" s="12">
        <f t="shared" si="130"/>
        <v>4048.3799999999997</v>
      </c>
      <c r="AA159" s="12">
        <f t="shared" si="131"/>
        <v>192.78</v>
      </c>
      <c r="AB159" s="12">
        <f t="shared" si="132"/>
        <v>33.357009238260687</v>
      </c>
      <c r="AC159" s="15">
        <f t="shared" si="133"/>
        <v>-5.8170092382606882</v>
      </c>
      <c r="AD159" s="15">
        <f t="shared" si="141"/>
        <v>2.952239583333288</v>
      </c>
      <c r="AE159" s="15">
        <f t="shared" si="142"/>
        <v>33.837596478010191</v>
      </c>
      <c r="AF159" s="15">
        <f t="shared" si="142"/>
        <v>8.7157185573999065</v>
      </c>
      <c r="AG159" s="15">
        <f t="shared" si="143"/>
        <v>-0.21122037902181148</v>
      </c>
      <c r="AH159" s="15">
        <f t="shared" si="144"/>
        <v>0.21122037902181148</v>
      </c>
      <c r="AI159" s="15">
        <f t="shared" si="145"/>
        <v>21.122037902181148</v>
      </c>
      <c r="AJ159" s="7"/>
    </row>
    <row r="160" spans="1:36" x14ac:dyDescent="0.3">
      <c r="A160" s="14">
        <v>0.82</v>
      </c>
      <c r="B160" s="14">
        <v>612.5</v>
      </c>
      <c r="C160" s="14">
        <v>318.5</v>
      </c>
      <c r="D160" s="14">
        <v>147</v>
      </c>
      <c r="E160" s="14">
        <v>7</v>
      </c>
      <c r="F160" s="14">
        <v>25.35</v>
      </c>
      <c r="G160" s="12">
        <f t="shared" si="123"/>
        <v>0.67239999999999989</v>
      </c>
      <c r="H160" s="12">
        <f t="shared" si="123"/>
        <v>375156.25</v>
      </c>
      <c r="I160" s="12">
        <f t="shared" si="123"/>
        <v>101442.25</v>
      </c>
      <c r="J160" s="12">
        <f t="shared" si="123"/>
        <v>21609</v>
      </c>
      <c r="K160" s="12">
        <f t="shared" si="123"/>
        <v>49</v>
      </c>
      <c r="L160" s="12">
        <f t="shared" si="123"/>
        <v>642.62250000000006</v>
      </c>
      <c r="M160" s="12">
        <f t="shared" si="124"/>
        <v>502.24999999999994</v>
      </c>
      <c r="N160" s="12">
        <f t="shared" si="134"/>
        <v>261.16999999999996</v>
      </c>
      <c r="O160" s="15">
        <f t="shared" si="135"/>
        <v>120.53999999999999</v>
      </c>
      <c r="P160" s="12">
        <f t="shared" si="125"/>
        <v>5.7399999999999993</v>
      </c>
      <c r="Q160" s="12">
        <f t="shared" si="136"/>
        <v>195081.25</v>
      </c>
      <c r="R160" s="12">
        <f t="shared" si="126"/>
        <v>90037.5</v>
      </c>
      <c r="S160" s="12">
        <f t="shared" si="127"/>
        <v>4287.5</v>
      </c>
      <c r="T160" s="12">
        <f t="shared" si="137"/>
        <v>46819.5</v>
      </c>
      <c r="U160" s="12">
        <f t="shared" si="138"/>
        <v>2229.5</v>
      </c>
      <c r="V160" s="12">
        <f t="shared" si="128"/>
        <v>1029</v>
      </c>
      <c r="W160" s="15">
        <f t="shared" si="139"/>
        <v>20.786999999999999</v>
      </c>
      <c r="X160" s="12">
        <f t="shared" si="129"/>
        <v>15526.875</v>
      </c>
      <c r="Y160" s="12">
        <f t="shared" si="140"/>
        <v>8073.9750000000004</v>
      </c>
      <c r="Z160" s="12">
        <f t="shared" si="130"/>
        <v>3726.4500000000003</v>
      </c>
      <c r="AA160" s="12">
        <f t="shared" si="131"/>
        <v>177.45000000000002</v>
      </c>
      <c r="AB160" s="12">
        <f t="shared" si="132"/>
        <v>33.357009238260687</v>
      </c>
      <c r="AC160" s="15">
        <f t="shared" si="133"/>
        <v>-8.0070092382606859</v>
      </c>
      <c r="AD160" s="15">
        <f t="shared" si="141"/>
        <v>0.76223958333329023</v>
      </c>
      <c r="AE160" s="15">
        <f t="shared" si="142"/>
        <v>64.112196941591975</v>
      </c>
      <c r="AF160" s="15">
        <f t="shared" si="142"/>
        <v>0.5810091824001079</v>
      </c>
      <c r="AG160" s="15">
        <f t="shared" si="143"/>
        <v>-0.31585835259410988</v>
      </c>
      <c r="AH160" s="15">
        <f t="shared" si="144"/>
        <v>0.31585835259410988</v>
      </c>
      <c r="AI160" s="15">
        <f t="shared" si="145"/>
        <v>31.585835259410988</v>
      </c>
      <c r="AJ160" s="7"/>
    </row>
    <row r="161" spans="1:36" x14ac:dyDescent="0.3">
      <c r="A161" s="14">
        <v>0.82</v>
      </c>
      <c r="B161" s="14">
        <v>612.5</v>
      </c>
      <c r="C161" s="14">
        <v>318.5</v>
      </c>
      <c r="D161" s="14">
        <v>147</v>
      </c>
      <c r="E161" s="14">
        <v>7</v>
      </c>
      <c r="F161" s="14">
        <v>24.93</v>
      </c>
      <c r="G161" s="12">
        <f t="shared" si="123"/>
        <v>0.67239999999999989</v>
      </c>
      <c r="H161" s="12">
        <f t="shared" si="123"/>
        <v>375156.25</v>
      </c>
      <c r="I161" s="12">
        <f t="shared" si="123"/>
        <v>101442.25</v>
      </c>
      <c r="J161" s="12">
        <f t="shared" si="123"/>
        <v>21609</v>
      </c>
      <c r="K161" s="12">
        <f t="shared" si="123"/>
        <v>49</v>
      </c>
      <c r="L161" s="12">
        <f t="shared" si="123"/>
        <v>621.50490000000002</v>
      </c>
      <c r="M161" s="12">
        <f t="shared" si="124"/>
        <v>502.24999999999994</v>
      </c>
      <c r="N161" s="12">
        <f t="shared" si="134"/>
        <v>261.16999999999996</v>
      </c>
      <c r="O161" s="15">
        <f t="shared" si="135"/>
        <v>120.53999999999999</v>
      </c>
      <c r="P161" s="12">
        <f t="shared" si="125"/>
        <v>5.7399999999999993</v>
      </c>
      <c r="Q161" s="12">
        <f t="shared" si="136"/>
        <v>195081.25</v>
      </c>
      <c r="R161" s="12">
        <f t="shared" si="126"/>
        <v>90037.5</v>
      </c>
      <c r="S161" s="12">
        <f t="shared" si="127"/>
        <v>4287.5</v>
      </c>
      <c r="T161" s="12">
        <f t="shared" si="137"/>
        <v>46819.5</v>
      </c>
      <c r="U161" s="12">
        <f t="shared" si="138"/>
        <v>2229.5</v>
      </c>
      <c r="V161" s="12">
        <f t="shared" si="128"/>
        <v>1029</v>
      </c>
      <c r="W161" s="15">
        <f t="shared" si="139"/>
        <v>20.442599999999999</v>
      </c>
      <c r="X161" s="12">
        <f t="shared" si="129"/>
        <v>15269.625</v>
      </c>
      <c r="Y161" s="12">
        <f t="shared" si="140"/>
        <v>7940.2049999999999</v>
      </c>
      <c r="Z161" s="12">
        <f t="shared" si="130"/>
        <v>3664.71</v>
      </c>
      <c r="AA161" s="12">
        <f t="shared" si="131"/>
        <v>174.51</v>
      </c>
      <c r="AB161" s="12">
        <f t="shared" si="132"/>
        <v>33.357009238260687</v>
      </c>
      <c r="AC161" s="15">
        <f t="shared" si="133"/>
        <v>-8.4270092382606876</v>
      </c>
      <c r="AD161" s="15">
        <f t="shared" si="141"/>
        <v>0.34223958333328852</v>
      </c>
      <c r="AE161" s="15">
        <f t="shared" si="142"/>
        <v>71.014484701730979</v>
      </c>
      <c r="AF161" s="15">
        <f t="shared" si="142"/>
        <v>0.11712793240014294</v>
      </c>
      <c r="AG161" s="15">
        <f t="shared" si="143"/>
        <v>-0.33802684469557509</v>
      </c>
      <c r="AH161" s="15">
        <f t="shared" si="144"/>
        <v>0.33802684469557509</v>
      </c>
      <c r="AI161" s="15">
        <f t="shared" si="145"/>
        <v>33.802684469557512</v>
      </c>
      <c r="AJ161" s="7"/>
    </row>
    <row r="162" spans="1:36" x14ac:dyDescent="0.3">
      <c r="A162" s="14">
        <v>0.79</v>
      </c>
      <c r="B162" s="14">
        <v>637</v>
      </c>
      <c r="C162" s="14">
        <v>343</v>
      </c>
      <c r="D162" s="14">
        <v>147</v>
      </c>
      <c r="E162" s="14">
        <v>7</v>
      </c>
      <c r="F162" s="14">
        <v>43.12</v>
      </c>
      <c r="G162" s="12">
        <f t="shared" si="123"/>
        <v>0.6241000000000001</v>
      </c>
      <c r="H162" s="12">
        <f t="shared" si="123"/>
        <v>405769</v>
      </c>
      <c r="I162" s="12">
        <f t="shared" si="123"/>
        <v>117649</v>
      </c>
      <c r="J162" s="12">
        <f t="shared" si="123"/>
        <v>21609</v>
      </c>
      <c r="K162" s="12">
        <f t="shared" si="123"/>
        <v>49</v>
      </c>
      <c r="L162" s="12">
        <f t="shared" si="123"/>
        <v>1859.3343999999997</v>
      </c>
      <c r="M162" s="12">
        <f t="shared" si="124"/>
        <v>503.23</v>
      </c>
      <c r="N162" s="12">
        <f t="shared" si="134"/>
        <v>270.97000000000003</v>
      </c>
      <c r="O162" s="15">
        <f t="shared" si="135"/>
        <v>116.13000000000001</v>
      </c>
      <c r="P162" s="12">
        <f t="shared" si="125"/>
        <v>5.53</v>
      </c>
      <c r="Q162" s="12">
        <f t="shared" si="136"/>
        <v>218491</v>
      </c>
      <c r="R162" s="12">
        <f t="shared" si="126"/>
        <v>93639</v>
      </c>
      <c r="S162" s="12">
        <f t="shared" si="127"/>
        <v>4459</v>
      </c>
      <c r="T162" s="12">
        <f t="shared" si="137"/>
        <v>50421</v>
      </c>
      <c r="U162" s="12">
        <f t="shared" si="138"/>
        <v>2401</v>
      </c>
      <c r="V162" s="12">
        <f t="shared" si="128"/>
        <v>1029</v>
      </c>
      <c r="W162" s="15">
        <f t="shared" si="139"/>
        <v>34.064799999999998</v>
      </c>
      <c r="X162" s="12">
        <f t="shared" si="129"/>
        <v>27467.439999999999</v>
      </c>
      <c r="Y162" s="12">
        <f t="shared" si="140"/>
        <v>14790.16</v>
      </c>
      <c r="Z162" s="12">
        <f t="shared" si="130"/>
        <v>6338.6399999999994</v>
      </c>
      <c r="AA162" s="12">
        <f t="shared" si="131"/>
        <v>301.83999999999997</v>
      </c>
      <c r="AB162" s="12">
        <f t="shared" si="132"/>
        <v>34.413350635392206</v>
      </c>
      <c r="AC162" s="15">
        <f t="shared" si="133"/>
        <v>8.7066493646077916</v>
      </c>
      <c r="AD162" s="15">
        <f t="shared" si="141"/>
        <v>18.532239583333286</v>
      </c>
      <c r="AE162" s="15">
        <f t="shared" si="142"/>
        <v>75.805743158225255</v>
      </c>
      <c r="AF162" s="15">
        <f t="shared" si="142"/>
        <v>343.44390397406511</v>
      </c>
      <c r="AG162" s="15">
        <f t="shared" si="143"/>
        <v>0.20191672923487458</v>
      </c>
      <c r="AH162" s="15">
        <f t="shared" si="144"/>
        <v>0.20191672923487458</v>
      </c>
      <c r="AI162" s="15">
        <f t="shared" si="145"/>
        <v>20.191672923487459</v>
      </c>
      <c r="AJ162" s="7"/>
    </row>
    <row r="163" spans="1:36" x14ac:dyDescent="0.3">
      <c r="A163" s="14">
        <v>0.79</v>
      </c>
      <c r="B163" s="14">
        <v>637</v>
      </c>
      <c r="C163" s="14">
        <v>343</v>
      </c>
      <c r="D163" s="14">
        <v>147</v>
      </c>
      <c r="E163" s="14">
        <v>7</v>
      </c>
      <c r="F163" s="14">
        <v>41.22</v>
      </c>
      <c r="G163" s="12">
        <f t="shared" si="123"/>
        <v>0.6241000000000001</v>
      </c>
      <c r="H163" s="12">
        <f t="shared" si="123"/>
        <v>405769</v>
      </c>
      <c r="I163" s="12">
        <f t="shared" si="123"/>
        <v>117649</v>
      </c>
      <c r="J163" s="12">
        <f t="shared" si="123"/>
        <v>21609</v>
      </c>
      <c r="K163" s="12">
        <f t="shared" si="123"/>
        <v>49</v>
      </c>
      <c r="L163" s="12">
        <f t="shared" si="123"/>
        <v>1699.0883999999999</v>
      </c>
      <c r="M163" s="12">
        <f t="shared" si="124"/>
        <v>503.23</v>
      </c>
      <c r="N163" s="12">
        <f t="shared" si="134"/>
        <v>270.97000000000003</v>
      </c>
      <c r="O163" s="15">
        <f t="shared" si="135"/>
        <v>116.13000000000001</v>
      </c>
      <c r="P163" s="12">
        <f t="shared" si="125"/>
        <v>5.53</v>
      </c>
      <c r="Q163" s="12">
        <f t="shared" si="136"/>
        <v>218491</v>
      </c>
      <c r="R163" s="12">
        <f t="shared" si="126"/>
        <v>93639</v>
      </c>
      <c r="S163" s="12">
        <f t="shared" si="127"/>
        <v>4459</v>
      </c>
      <c r="T163" s="12">
        <f t="shared" si="137"/>
        <v>50421</v>
      </c>
      <c r="U163" s="12">
        <f t="shared" si="138"/>
        <v>2401</v>
      </c>
      <c r="V163" s="12">
        <f t="shared" si="128"/>
        <v>1029</v>
      </c>
      <c r="W163" s="15">
        <f t="shared" si="139"/>
        <v>32.563800000000001</v>
      </c>
      <c r="X163" s="12">
        <f t="shared" si="129"/>
        <v>26257.14</v>
      </c>
      <c r="Y163" s="12">
        <f t="shared" si="140"/>
        <v>14138.46</v>
      </c>
      <c r="Z163" s="12">
        <f t="shared" si="130"/>
        <v>6059.34</v>
      </c>
      <c r="AA163" s="12">
        <f t="shared" si="131"/>
        <v>288.53999999999996</v>
      </c>
      <c r="AB163" s="12">
        <f t="shared" si="132"/>
        <v>34.413350635392206</v>
      </c>
      <c r="AC163" s="15">
        <f t="shared" si="133"/>
        <v>6.806649364607793</v>
      </c>
      <c r="AD163" s="15">
        <f t="shared" si="141"/>
        <v>16.632239583333288</v>
      </c>
      <c r="AE163" s="15">
        <f t="shared" si="142"/>
        <v>46.33047557271567</v>
      </c>
      <c r="AF163" s="15">
        <f t="shared" si="142"/>
        <v>276.63139355739867</v>
      </c>
      <c r="AG163" s="15">
        <f t="shared" si="143"/>
        <v>0.16512977594875772</v>
      </c>
      <c r="AH163" s="15">
        <f t="shared" si="144"/>
        <v>0.16512977594875772</v>
      </c>
      <c r="AI163" s="15">
        <f t="shared" si="145"/>
        <v>16.512977594875771</v>
      </c>
      <c r="AJ163" s="7"/>
    </row>
    <row r="164" spans="1:36" x14ac:dyDescent="0.3">
      <c r="A164" s="14">
        <v>0.79</v>
      </c>
      <c r="B164" s="14">
        <v>637</v>
      </c>
      <c r="C164" s="14">
        <v>343</v>
      </c>
      <c r="D164" s="14">
        <v>147</v>
      </c>
      <c r="E164" s="14">
        <v>7</v>
      </c>
      <c r="F164" s="14">
        <v>35.1</v>
      </c>
      <c r="G164" s="12">
        <f t="shared" si="123"/>
        <v>0.6241000000000001</v>
      </c>
      <c r="H164" s="12">
        <f t="shared" si="123"/>
        <v>405769</v>
      </c>
      <c r="I164" s="12">
        <f t="shared" si="123"/>
        <v>117649</v>
      </c>
      <c r="J164" s="12">
        <f t="shared" si="123"/>
        <v>21609</v>
      </c>
      <c r="K164" s="12">
        <f t="shared" si="123"/>
        <v>49</v>
      </c>
      <c r="L164" s="12">
        <f t="shared" si="123"/>
        <v>1232.01</v>
      </c>
      <c r="M164" s="12">
        <f t="shared" si="124"/>
        <v>503.23</v>
      </c>
      <c r="N164" s="12">
        <f t="shared" si="134"/>
        <v>270.97000000000003</v>
      </c>
      <c r="O164" s="15">
        <f t="shared" si="135"/>
        <v>116.13000000000001</v>
      </c>
      <c r="P164" s="12">
        <f t="shared" si="125"/>
        <v>5.53</v>
      </c>
      <c r="Q164" s="12">
        <f t="shared" si="136"/>
        <v>218491</v>
      </c>
      <c r="R164" s="12">
        <f t="shared" si="126"/>
        <v>93639</v>
      </c>
      <c r="S164" s="12">
        <f t="shared" si="127"/>
        <v>4459</v>
      </c>
      <c r="T164" s="12">
        <f t="shared" si="137"/>
        <v>50421</v>
      </c>
      <c r="U164" s="12">
        <f t="shared" si="138"/>
        <v>2401</v>
      </c>
      <c r="V164" s="12">
        <f t="shared" si="128"/>
        <v>1029</v>
      </c>
      <c r="W164" s="15">
        <f t="shared" si="139"/>
        <v>27.729000000000003</v>
      </c>
      <c r="X164" s="12">
        <f t="shared" si="129"/>
        <v>22358.7</v>
      </c>
      <c r="Y164" s="12">
        <f t="shared" si="140"/>
        <v>12039.300000000001</v>
      </c>
      <c r="Z164" s="12">
        <f t="shared" si="130"/>
        <v>5159.7</v>
      </c>
      <c r="AA164" s="12">
        <f t="shared" si="131"/>
        <v>245.70000000000002</v>
      </c>
      <c r="AB164" s="12">
        <f t="shared" si="132"/>
        <v>34.413350635392206</v>
      </c>
      <c r="AC164" s="15">
        <f t="shared" si="133"/>
        <v>0.68664936460779558</v>
      </c>
      <c r="AD164" s="15">
        <f t="shared" si="141"/>
        <v>10.51223958333329</v>
      </c>
      <c r="AE164" s="15">
        <f t="shared" si="142"/>
        <v>0.47148734991628938</v>
      </c>
      <c r="AF164" s="15">
        <f t="shared" si="142"/>
        <v>110.50718105739927</v>
      </c>
      <c r="AG164" s="15">
        <f t="shared" si="143"/>
        <v>1.9562659960336057E-2</v>
      </c>
      <c r="AH164" s="15">
        <f t="shared" si="144"/>
        <v>1.9562659960336057E-2</v>
      </c>
      <c r="AI164" s="15">
        <f t="shared" si="145"/>
        <v>1.9562659960336057</v>
      </c>
      <c r="AJ164" s="7"/>
    </row>
    <row r="165" spans="1:36" x14ac:dyDescent="0.3">
      <c r="A165" s="14">
        <v>0.79</v>
      </c>
      <c r="B165" s="14">
        <v>637</v>
      </c>
      <c r="C165" s="14">
        <v>343</v>
      </c>
      <c r="D165" s="14">
        <v>147</v>
      </c>
      <c r="E165" s="14">
        <v>7</v>
      </c>
      <c r="F165" s="14">
        <v>34.29</v>
      </c>
      <c r="G165" s="12">
        <f t="shared" si="123"/>
        <v>0.6241000000000001</v>
      </c>
      <c r="H165" s="12">
        <f t="shared" si="123"/>
        <v>405769</v>
      </c>
      <c r="I165" s="12">
        <f t="shared" si="123"/>
        <v>117649</v>
      </c>
      <c r="J165" s="12">
        <f t="shared" si="123"/>
        <v>21609</v>
      </c>
      <c r="K165" s="12">
        <f t="shared" si="123"/>
        <v>49</v>
      </c>
      <c r="L165" s="12">
        <f t="shared" si="123"/>
        <v>1175.8040999999998</v>
      </c>
      <c r="M165" s="12">
        <f t="shared" si="124"/>
        <v>503.23</v>
      </c>
      <c r="N165" s="12">
        <f t="shared" si="134"/>
        <v>270.97000000000003</v>
      </c>
      <c r="O165" s="15">
        <f t="shared" si="135"/>
        <v>116.13000000000001</v>
      </c>
      <c r="P165" s="12">
        <f t="shared" si="125"/>
        <v>5.53</v>
      </c>
      <c r="Q165" s="12">
        <f t="shared" si="136"/>
        <v>218491</v>
      </c>
      <c r="R165" s="12">
        <f t="shared" si="126"/>
        <v>93639</v>
      </c>
      <c r="S165" s="12">
        <f t="shared" si="127"/>
        <v>4459</v>
      </c>
      <c r="T165" s="12">
        <f t="shared" si="137"/>
        <v>50421</v>
      </c>
      <c r="U165" s="12">
        <f t="shared" si="138"/>
        <v>2401</v>
      </c>
      <c r="V165" s="12">
        <f t="shared" si="128"/>
        <v>1029</v>
      </c>
      <c r="W165" s="15">
        <f t="shared" si="139"/>
        <v>27.089100000000002</v>
      </c>
      <c r="X165" s="12">
        <f t="shared" si="129"/>
        <v>21842.73</v>
      </c>
      <c r="Y165" s="12">
        <f t="shared" si="140"/>
        <v>11761.47</v>
      </c>
      <c r="Z165" s="12">
        <f t="shared" si="130"/>
        <v>5040.63</v>
      </c>
      <c r="AA165" s="12">
        <f t="shared" si="131"/>
        <v>240.03</v>
      </c>
      <c r="AB165" s="12">
        <f t="shared" si="132"/>
        <v>34.413350635392206</v>
      </c>
      <c r="AC165" s="15">
        <f t="shared" si="133"/>
        <v>-0.1233506353922067</v>
      </c>
      <c r="AD165" s="15">
        <f t="shared" si="141"/>
        <v>9.702239583333288</v>
      </c>
      <c r="AE165" s="15">
        <f t="shared" si="142"/>
        <v>1.5215379251661115E-2</v>
      </c>
      <c r="AF165" s="15">
        <f t="shared" si="142"/>
        <v>94.133452932399294</v>
      </c>
      <c r="AG165" s="15">
        <f t="shared" si="143"/>
        <v>-3.5972772059552844E-3</v>
      </c>
      <c r="AH165" s="15">
        <f t="shared" si="144"/>
        <v>3.5972772059552844E-3</v>
      </c>
      <c r="AI165" s="15">
        <f t="shared" si="145"/>
        <v>0.35972772059552843</v>
      </c>
      <c r="AJ165" s="7"/>
    </row>
    <row r="166" spans="1:36" x14ac:dyDescent="0.3">
      <c r="A166" s="14">
        <v>0.76</v>
      </c>
      <c r="B166" s="14">
        <v>661.5</v>
      </c>
      <c r="C166" s="14">
        <v>416.5</v>
      </c>
      <c r="D166" s="14">
        <v>122.5</v>
      </c>
      <c r="E166" s="14">
        <v>7</v>
      </c>
      <c r="F166" s="14">
        <v>33.85</v>
      </c>
      <c r="G166" s="12">
        <f t="shared" si="123"/>
        <v>0.5776</v>
      </c>
      <c r="H166" s="12">
        <f t="shared" si="123"/>
        <v>437582.25</v>
      </c>
      <c r="I166" s="12">
        <f t="shared" si="123"/>
        <v>173472.25</v>
      </c>
      <c r="J166" s="12">
        <f t="shared" si="123"/>
        <v>15006.25</v>
      </c>
      <c r="K166" s="12">
        <f t="shared" si="123"/>
        <v>49</v>
      </c>
      <c r="L166" s="12">
        <f t="shared" si="123"/>
        <v>1145.8225</v>
      </c>
      <c r="M166" s="12">
        <f t="shared" si="124"/>
        <v>502.74</v>
      </c>
      <c r="N166" s="12">
        <f t="shared" si="134"/>
        <v>316.54000000000002</v>
      </c>
      <c r="O166" s="15">
        <f t="shared" si="135"/>
        <v>93.1</v>
      </c>
      <c r="P166" s="12">
        <f t="shared" si="125"/>
        <v>5.32</v>
      </c>
      <c r="Q166" s="12">
        <f t="shared" si="136"/>
        <v>275514.75</v>
      </c>
      <c r="R166" s="12">
        <f t="shared" si="126"/>
        <v>81033.75</v>
      </c>
      <c r="S166" s="12">
        <f t="shared" si="127"/>
        <v>4630.5</v>
      </c>
      <c r="T166" s="12">
        <f t="shared" si="137"/>
        <v>51021.25</v>
      </c>
      <c r="U166" s="12">
        <f t="shared" si="138"/>
        <v>2915.5</v>
      </c>
      <c r="V166" s="12">
        <f t="shared" si="128"/>
        <v>857.5</v>
      </c>
      <c r="W166" s="15">
        <f t="shared" si="139"/>
        <v>25.726000000000003</v>
      </c>
      <c r="X166" s="12">
        <f t="shared" si="129"/>
        <v>22391.775000000001</v>
      </c>
      <c r="Y166" s="12">
        <f t="shared" si="140"/>
        <v>14098.525000000001</v>
      </c>
      <c r="Z166" s="12">
        <f t="shared" si="130"/>
        <v>4146.625</v>
      </c>
      <c r="AA166" s="12">
        <f t="shared" si="131"/>
        <v>236.95000000000002</v>
      </c>
      <c r="AB166" s="12">
        <f t="shared" si="132"/>
        <v>37.659115144261207</v>
      </c>
      <c r="AC166" s="15">
        <f t="shared" si="133"/>
        <v>-3.8091151442612059</v>
      </c>
      <c r="AD166" s="15">
        <f t="shared" si="141"/>
        <v>9.2622395833332902</v>
      </c>
      <c r="AE166" s="15">
        <f t="shared" si="142"/>
        <v>14.509358182240067</v>
      </c>
      <c r="AF166" s="15">
        <f t="shared" si="142"/>
        <v>85.789082099066036</v>
      </c>
      <c r="AG166" s="15">
        <f t="shared" si="143"/>
        <v>-0.11252925093829264</v>
      </c>
      <c r="AH166" s="15">
        <f t="shared" si="144"/>
        <v>0.11252925093829264</v>
      </c>
      <c r="AI166" s="15">
        <f t="shared" si="145"/>
        <v>11.252925093829264</v>
      </c>
      <c r="AJ166" s="7"/>
    </row>
    <row r="167" spans="1:36" x14ac:dyDescent="0.3">
      <c r="A167" s="14">
        <v>0.76</v>
      </c>
      <c r="B167" s="14">
        <v>661.5</v>
      </c>
      <c r="C167" s="14">
        <v>416.5</v>
      </c>
      <c r="D167" s="14">
        <v>122.5</v>
      </c>
      <c r="E167" s="14">
        <v>7</v>
      </c>
      <c r="F167" s="14">
        <v>34.11</v>
      </c>
      <c r="G167" s="12">
        <f t="shared" si="123"/>
        <v>0.5776</v>
      </c>
      <c r="H167" s="12">
        <f t="shared" si="123"/>
        <v>437582.25</v>
      </c>
      <c r="I167" s="12">
        <f t="shared" si="123"/>
        <v>173472.25</v>
      </c>
      <c r="J167" s="12">
        <f t="shared" ref="J167:L230" si="146">POWER(D167,2)</f>
        <v>15006.25</v>
      </c>
      <c r="K167" s="12">
        <f t="shared" si="146"/>
        <v>49</v>
      </c>
      <c r="L167" s="12">
        <f t="shared" si="146"/>
        <v>1163.4920999999999</v>
      </c>
      <c r="M167" s="12">
        <f t="shared" si="124"/>
        <v>502.74</v>
      </c>
      <c r="N167" s="12">
        <f t="shared" si="134"/>
        <v>316.54000000000002</v>
      </c>
      <c r="O167" s="15">
        <f t="shared" si="135"/>
        <v>93.1</v>
      </c>
      <c r="P167" s="12">
        <f t="shared" si="125"/>
        <v>5.32</v>
      </c>
      <c r="Q167" s="12">
        <f t="shared" si="136"/>
        <v>275514.75</v>
      </c>
      <c r="R167" s="12">
        <f t="shared" si="126"/>
        <v>81033.75</v>
      </c>
      <c r="S167" s="12">
        <f t="shared" si="127"/>
        <v>4630.5</v>
      </c>
      <c r="T167" s="12">
        <f t="shared" si="137"/>
        <v>51021.25</v>
      </c>
      <c r="U167" s="12">
        <f t="shared" si="138"/>
        <v>2915.5</v>
      </c>
      <c r="V167" s="12">
        <f t="shared" si="128"/>
        <v>857.5</v>
      </c>
      <c r="W167" s="15">
        <f t="shared" si="139"/>
        <v>25.9236</v>
      </c>
      <c r="X167" s="12">
        <f t="shared" si="129"/>
        <v>22563.764999999999</v>
      </c>
      <c r="Y167" s="12">
        <f t="shared" si="140"/>
        <v>14206.815000000001</v>
      </c>
      <c r="Z167" s="12">
        <f t="shared" si="130"/>
        <v>4178.4750000000004</v>
      </c>
      <c r="AA167" s="12">
        <f t="shared" si="131"/>
        <v>238.76999999999998</v>
      </c>
      <c r="AB167" s="12">
        <f t="shared" si="132"/>
        <v>37.659115144261207</v>
      </c>
      <c r="AC167" s="15">
        <f t="shared" si="133"/>
        <v>-3.5491151442612079</v>
      </c>
      <c r="AD167" s="15">
        <f t="shared" si="141"/>
        <v>9.5222395833332882</v>
      </c>
      <c r="AE167" s="15">
        <f t="shared" si="142"/>
        <v>12.596218307224255</v>
      </c>
      <c r="AF167" s="15">
        <f t="shared" si="142"/>
        <v>90.673046682399317</v>
      </c>
      <c r="AG167" s="15">
        <f t="shared" si="143"/>
        <v>-0.10404911006335996</v>
      </c>
      <c r="AH167" s="15">
        <f t="shared" si="144"/>
        <v>0.10404911006335996</v>
      </c>
      <c r="AI167" s="15">
        <f t="shared" si="145"/>
        <v>10.404911006335995</v>
      </c>
      <c r="AJ167" s="7"/>
    </row>
    <row r="168" spans="1:36" x14ac:dyDescent="0.3">
      <c r="A168" s="14">
        <v>0.76</v>
      </c>
      <c r="B168" s="14">
        <v>661.5</v>
      </c>
      <c r="C168" s="14">
        <v>416.5</v>
      </c>
      <c r="D168" s="14">
        <v>122.5</v>
      </c>
      <c r="E168" s="14">
        <v>7</v>
      </c>
      <c r="F168" s="14">
        <v>34.479999999999997</v>
      </c>
      <c r="G168" s="12">
        <f t="shared" ref="G168:L231" si="147">POWER(A168,2)</f>
        <v>0.5776</v>
      </c>
      <c r="H168" s="12">
        <f t="shared" si="147"/>
        <v>437582.25</v>
      </c>
      <c r="I168" s="12">
        <f t="shared" si="147"/>
        <v>173472.25</v>
      </c>
      <c r="J168" s="12">
        <f t="shared" si="146"/>
        <v>15006.25</v>
      </c>
      <c r="K168" s="12">
        <f t="shared" si="146"/>
        <v>49</v>
      </c>
      <c r="L168" s="12">
        <f t="shared" si="146"/>
        <v>1188.8703999999998</v>
      </c>
      <c r="M168" s="12">
        <f t="shared" si="124"/>
        <v>502.74</v>
      </c>
      <c r="N168" s="12">
        <f t="shared" si="134"/>
        <v>316.54000000000002</v>
      </c>
      <c r="O168" s="15">
        <f t="shared" si="135"/>
        <v>93.1</v>
      </c>
      <c r="P168" s="12">
        <f t="shared" si="125"/>
        <v>5.32</v>
      </c>
      <c r="Q168" s="12">
        <f t="shared" si="136"/>
        <v>275514.75</v>
      </c>
      <c r="R168" s="12">
        <f t="shared" si="126"/>
        <v>81033.75</v>
      </c>
      <c r="S168" s="12">
        <f t="shared" si="127"/>
        <v>4630.5</v>
      </c>
      <c r="T168" s="12">
        <f t="shared" si="137"/>
        <v>51021.25</v>
      </c>
      <c r="U168" s="12">
        <f t="shared" si="138"/>
        <v>2915.5</v>
      </c>
      <c r="V168" s="12">
        <f t="shared" si="128"/>
        <v>857.5</v>
      </c>
      <c r="W168" s="15">
        <f t="shared" si="139"/>
        <v>26.204799999999999</v>
      </c>
      <c r="X168" s="12">
        <f t="shared" si="129"/>
        <v>22808.519999999997</v>
      </c>
      <c r="Y168" s="12">
        <f t="shared" si="140"/>
        <v>14360.919999999998</v>
      </c>
      <c r="Z168" s="12">
        <f t="shared" si="130"/>
        <v>4223.7999999999993</v>
      </c>
      <c r="AA168" s="12">
        <f t="shared" si="131"/>
        <v>241.35999999999999</v>
      </c>
      <c r="AB168" s="12">
        <f t="shared" si="132"/>
        <v>37.659115144261207</v>
      </c>
      <c r="AC168" s="15">
        <f t="shared" si="133"/>
        <v>-3.1791151442612104</v>
      </c>
      <c r="AD168" s="15">
        <f t="shared" si="141"/>
        <v>9.8922395833332857</v>
      </c>
      <c r="AE168" s="15">
        <f t="shared" si="142"/>
        <v>10.106773100470978</v>
      </c>
      <c r="AF168" s="15">
        <f t="shared" si="142"/>
        <v>97.856403974065898</v>
      </c>
      <c r="AG168" s="15">
        <f t="shared" si="143"/>
        <v>-9.2201715320800778E-2</v>
      </c>
      <c r="AH168" s="15">
        <f t="shared" si="144"/>
        <v>9.2201715320800778E-2</v>
      </c>
      <c r="AI168" s="15">
        <f t="shared" si="145"/>
        <v>9.2201715320800783</v>
      </c>
      <c r="AJ168" s="7"/>
    </row>
    <row r="169" spans="1:36" x14ac:dyDescent="0.3">
      <c r="A169" s="14">
        <v>0.76</v>
      </c>
      <c r="B169" s="14">
        <v>661.5</v>
      </c>
      <c r="C169" s="14">
        <v>416.5</v>
      </c>
      <c r="D169" s="14">
        <v>122.5</v>
      </c>
      <c r="E169" s="14">
        <v>7</v>
      </c>
      <c r="F169" s="14">
        <v>34.5</v>
      </c>
      <c r="G169" s="12">
        <f t="shared" si="147"/>
        <v>0.5776</v>
      </c>
      <c r="H169" s="12">
        <f t="shared" si="147"/>
        <v>437582.25</v>
      </c>
      <c r="I169" s="12">
        <f t="shared" si="147"/>
        <v>173472.25</v>
      </c>
      <c r="J169" s="12">
        <f t="shared" si="146"/>
        <v>15006.25</v>
      </c>
      <c r="K169" s="12">
        <f t="shared" si="146"/>
        <v>49</v>
      </c>
      <c r="L169" s="12">
        <f t="shared" si="146"/>
        <v>1190.25</v>
      </c>
      <c r="M169" s="12">
        <f t="shared" si="124"/>
        <v>502.74</v>
      </c>
      <c r="N169" s="12">
        <f t="shared" si="134"/>
        <v>316.54000000000002</v>
      </c>
      <c r="O169" s="15">
        <f t="shared" si="135"/>
        <v>93.1</v>
      </c>
      <c r="P169" s="12">
        <f t="shared" si="125"/>
        <v>5.32</v>
      </c>
      <c r="Q169" s="12">
        <f t="shared" si="136"/>
        <v>275514.75</v>
      </c>
      <c r="R169" s="12">
        <f t="shared" si="126"/>
        <v>81033.75</v>
      </c>
      <c r="S169" s="12">
        <f t="shared" si="127"/>
        <v>4630.5</v>
      </c>
      <c r="T169" s="12">
        <f t="shared" si="137"/>
        <v>51021.25</v>
      </c>
      <c r="U169" s="12">
        <f t="shared" si="138"/>
        <v>2915.5</v>
      </c>
      <c r="V169" s="12">
        <f t="shared" si="128"/>
        <v>857.5</v>
      </c>
      <c r="W169" s="15">
        <f t="shared" si="139"/>
        <v>26.22</v>
      </c>
      <c r="X169" s="12">
        <f t="shared" si="129"/>
        <v>22821.75</v>
      </c>
      <c r="Y169" s="12">
        <f t="shared" si="140"/>
        <v>14369.25</v>
      </c>
      <c r="Z169" s="12">
        <f t="shared" si="130"/>
        <v>4226.25</v>
      </c>
      <c r="AA169" s="12">
        <f t="shared" si="131"/>
        <v>241.5</v>
      </c>
      <c r="AB169" s="12">
        <f t="shared" si="132"/>
        <v>37.659115144261207</v>
      </c>
      <c r="AC169" s="15">
        <f t="shared" si="133"/>
        <v>-3.1591151442612073</v>
      </c>
      <c r="AD169" s="15">
        <f t="shared" si="141"/>
        <v>9.9122395833332888</v>
      </c>
      <c r="AE169" s="15">
        <f t="shared" si="142"/>
        <v>9.9800084947005079</v>
      </c>
      <c r="AF169" s="15">
        <f t="shared" si="142"/>
        <v>98.252493557399291</v>
      </c>
      <c r="AG169" s="15">
        <f t="shared" si="143"/>
        <v>-9.1568554906121952E-2</v>
      </c>
      <c r="AH169" s="15">
        <f t="shared" si="144"/>
        <v>9.1568554906121952E-2</v>
      </c>
      <c r="AI169" s="15">
        <f t="shared" si="145"/>
        <v>9.1568554906121946</v>
      </c>
      <c r="AJ169" s="7"/>
    </row>
    <row r="170" spans="1:36" x14ac:dyDescent="0.3">
      <c r="A170" s="14">
        <v>0.74</v>
      </c>
      <c r="B170" s="14">
        <v>686</v>
      </c>
      <c r="C170" s="14">
        <v>245</v>
      </c>
      <c r="D170" s="14">
        <v>220.5</v>
      </c>
      <c r="E170" s="14">
        <v>3.5</v>
      </c>
      <c r="F170" s="14">
        <v>13.6</v>
      </c>
      <c r="G170" s="12">
        <f t="shared" si="147"/>
        <v>0.54759999999999998</v>
      </c>
      <c r="H170" s="12">
        <f t="shared" si="147"/>
        <v>470596</v>
      </c>
      <c r="I170" s="12">
        <f t="shared" si="147"/>
        <v>60025</v>
      </c>
      <c r="J170" s="12">
        <f t="shared" si="146"/>
        <v>48620.25</v>
      </c>
      <c r="K170" s="12">
        <f t="shared" si="146"/>
        <v>12.25</v>
      </c>
      <c r="L170" s="12">
        <f t="shared" si="146"/>
        <v>184.95999999999998</v>
      </c>
      <c r="M170" s="12">
        <f t="shared" si="124"/>
        <v>507.64</v>
      </c>
      <c r="N170" s="12">
        <f t="shared" si="134"/>
        <v>181.3</v>
      </c>
      <c r="O170" s="15">
        <f t="shared" si="135"/>
        <v>163.16999999999999</v>
      </c>
      <c r="P170" s="12">
        <f t="shared" si="125"/>
        <v>2.59</v>
      </c>
      <c r="Q170" s="12">
        <f t="shared" si="136"/>
        <v>168070</v>
      </c>
      <c r="R170" s="12">
        <f t="shared" si="126"/>
        <v>151263</v>
      </c>
      <c r="S170" s="12">
        <f t="shared" si="127"/>
        <v>2401</v>
      </c>
      <c r="T170" s="12">
        <f t="shared" si="137"/>
        <v>54022.5</v>
      </c>
      <c r="U170" s="12">
        <f t="shared" si="138"/>
        <v>857.5</v>
      </c>
      <c r="V170" s="12">
        <f t="shared" si="128"/>
        <v>771.75</v>
      </c>
      <c r="W170" s="15">
        <f t="shared" si="139"/>
        <v>10.064</v>
      </c>
      <c r="X170" s="12">
        <f t="shared" si="129"/>
        <v>9329.6</v>
      </c>
      <c r="Y170" s="12">
        <f t="shared" si="140"/>
        <v>3332</v>
      </c>
      <c r="Z170" s="12">
        <f t="shared" si="130"/>
        <v>2998.7999999999997</v>
      </c>
      <c r="AA170" s="12">
        <f t="shared" si="131"/>
        <v>47.6</v>
      </c>
      <c r="AB170" s="12">
        <f t="shared" si="132"/>
        <v>14.256435379191352</v>
      </c>
      <c r="AC170" s="15">
        <f t="shared" si="133"/>
        <v>-0.6564353791913522</v>
      </c>
      <c r="AD170" s="15">
        <f t="shared" si="141"/>
        <v>-10.987760416666712</v>
      </c>
      <c r="AE170" s="15">
        <f t="shared" si="142"/>
        <v>0.43090740705409436</v>
      </c>
      <c r="AF170" s="15">
        <f t="shared" si="142"/>
        <v>120.73087897406782</v>
      </c>
      <c r="AG170" s="15">
        <f t="shared" si="143"/>
        <v>-4.8267307293481783E-2</v>
      </c>
      <c r="AH170" s="15">
        <f t="shared" si="144"/>
        <v>4.8267307293481783E-2</v>
      </c>
      <c r="AI170" s="15">
        <f t="shared" si="145"/>
        <v>4.8267307293481787</v>
      </c>
      <c r="AJ170" s="7"/>
    </row>
    <row r="171" spans="1:36" x14ac:dyDescent="0.3">
      <c r="A171" s="14">
        <v>0.74</v>
      </c>
      <c r="B171" s="14">
        <v>686</v>
      </c>
      <c r="C171" s="14">
        <v>245</v>
      </c>
      <c r="D171" s="14">
        <v>220.5</v>
      </c>
      <c r="E171" s="14">
        <v>3.5</v>
      </c>
      <c r="F171" s="14">
        <v>13.36</v>
      </c>
      <c r="G171" s="12">
        <f t="shared" si="147"/>
        <v>0.54759999999999998</v>
      </c>
      <c r="H171" s="12">
        <f t="shared" si="147"/>
        <v>470596</v>
      </c>
      <c r="I171" s="12">
        <f t="shared" si="147"/>
        <v>60025</v>
      </c>
      <c r="J171" s="12">
        <f t="shared" si="146"/>
        <v>48620.25</v>
      </c>
      <c r="K171" s="12">
        <f t="shared" si="146"/>
        <v>12.25</v>
      </c>
      <c r="L171" s="12">
        <f t="shared" si="146"/>
        <v>178.4896</v>
      </c>
      <c r="M171" s="12">
        <f t="shared" si="124"/>
        <v>507.64</v>
      </c>
      <c r="N171" s="12">
        <f t="shared" si="134"/>
        <v>181.3</v>
      </c>
      <c r="O171" s="15">
        <f t="shared" si="135"/>
        <v>163.16999999999999</v>
      </c>
      <c r="P171" s="12">
        <f t="shared" si="125"/>
        <v>2.59</v>
      </c>
      <c r="Q171" s="12">
        <f t="shared" si="136"/>
        <v>168070</v>
      </c>
      <c r="R171" s="12">
        <f t="shared" si="126"/>
        <v>151263</v>
      </c>
      <c r="S171" s="12">
        <f t="shared" si="127"/>
        <v>2401</v>
      </c>
      <c r="T171" s="12">
        <f t="shared" si="137"/>
        <v>54022.5</v>
      </c>
      <c r="U171" s="12">
        <f t="shared" si="138"/>
        <v>857.5</v>
      </c>
      <c r="V171" s="12">
        <f t="shared" si="128"/>
        <v>771.75</v>
      </c>
      <c r="W171" s="15">
        <f t="shared" si="139"/>
        <v>9.8864000000000001</v>
      </c>
      <c r="X171" s="12">
        <f t="shared" si="129"/>
        <v>9164.9599999999991</v>
      </c>
      <c r="Y171" s="12">
        <f t="shared" si="140"/>
        <v>3273.2</v>
      </c>
      <c r="Z171" s="12">
        <f t="shared" si="130"/>
        <v>2945.8799999999997</v>
      </c>
      <c r="AA171" s="12">
        <f t="shared" si="131"/>
        <v>46.76</v>
      </c>
      <c r="AB171" s="12">
        <f t="shared" si="132"/>
        <v>14.256435379191352</v>
      </c>
      <c r="AC171" s="15">
        <f t="shared" si="133"/>
        <v>-0.89643537919135241</v>
      </c>
      <c r="AD171" s="15">
        <f t="shared" si="141"/>
        <v>-11.227760416666712</v>
      </c>
      <c r="AE171" s="15">
        <f t="shared" si="142"/>
        <v>0.80359638906594377</v>
      </c>
      <c r="AF171" s="15">
        <f t="shared" si="142"/>
        <v>126.06260397406786</v>
      </c>
      <c r="AG171" s="15">
        <f t="shared" si="143"/>
        <v>-6.7098456526298839E-2</v>
      </c>
      <c r="AH171" s="15">
        <f t="shared" si="144"/>
        <v>6.7098456526298839E-2</v>
      </c>
      <c r="AI171" s="15">
        <f t="shared" si="145"/>
        <v>6.709845652629884</v>
      </c>
      <c r="AJ171" s="7"/>
    </row>
    <row r="172" spans="1:36" x14ac:dyDescent="0.3">
      <c r="A172" s="14">
        <v>0.74</v>
      </c>
      <c r="B172" s="14">
        <v>686</v>
      </c>
      <c r="C172" s="14">
        <v>245</v>
      </c>
      <c r="D172" s="14">
        <v>220.5</v>
      </c>
      <c r="E172" s="14">
        <v>3.5</v>
      </c>
      <c r="F172" s="14">
        <v>13.65</v>
      </c>
      <c r="G172" s="12">
        <f t="shared" si="147"/>
        <v>0.54759999999999998</v>
      </c>
      <c r="H172" s="12">
        <f t="shared" si="147"/>
        <v>470596</v>
      </c>
      <c r="I172" s="12">
        <f t="shared" si="147"/>
        <v>60025</v>
      </c>
      <c r="J172" s="12">
        <f t="shared" si="146"/>
        <v>48620.25</v>
      </c>
      <c r="K172" s="12">
        <f t="shared" si="146"/>
        <v>12.25</v>
      </c>
      <c r="L172" s="12">
        <f t="shared" si="146"/>
        <v>186.32250000000002</v>
      </c>
      <c r="M172" s="12">
        <f t="shared" si="124"/>
        <v>507.64</v>
      </c>
      <c r="N172" s="12">
        <f t="shared" si="134"/>
        <v>181.3</v>
      </c>
      <c r="O172" s="15">
        <f t="shared" si="135"/>
        <v>163.16999999999999</v>
      </c>
      <c r="P172" s="12">
        <f t="shared" si="125"/>
        <v>2.59</v>
      </c>
      <c r="Q172" s="12">
        <f t="shared" si="136"/>
        <v>168070</v>
      </c>
      <c r="R172" s="12">
        <f t="shared" si="126"/>
        <v>151263</v>
      </c>
      <c r="S172" s="12">
        <f t="shared" si="127"/>
        <v>2401</v>
      </c>
      <c r="T172" s="12">
        <f t="shared" si="137"/>
        <v>54022.5</v>
      </c>
      <c r="U172" s="12">
        <f t="shared" si="138"/>
        <v>857.5</v>
      </c>
      <c r="V172" s="12">
        <f t="shared" si="128"/>
        <v>771.75</v>
      </c>
      <c r="W172" s="15">
        <f t="shared" si="139"/>
        <v>10.101000000000001</v>
      </c>
      <c r="X172" s="12">
        <f t="shared" si="129"/>
        <v>9363.9</v>
      </c>
      <c r="Y172" s="12">
        <f t="shared" si="140"/>
        <v>3344.25</v>
      </c>
      <c r="Z172" s="12">
        <f t="shared" si="130"/>
        <v>3009.8250000000003</v>
      </c>
      <c r="AA172" s="12">
        <f t="shared" si="131"/>
        <v>47.774999999999999</v>
      </c>
      <c r="AB172" s="12">
        <f t="shared" si="132"/>
        <v>14.256435379191352</v>
      </c>
      <c r="AC172" s="15">
        <f t="shared" si="133"/>
        <v>-0.60643537919135149</v>
      </c>
      <c r="AD172" s="15">
        <f t="shared" si="141"/>
        <v>-10.937760416666711</v>
      </c>
      <c r="AE172" s="15">
        <f t="shared" si="142"/>
        <v>0.36776386913495829</v>
      </c>
      <c r="AF172" s="15">
        <f t="shared" si="142"/>
        <v>119.63460293240114</v>
      </c>
      <c r="AG172" s="15">
        <f t="shared" si="143"/>
        <v>-4.4427500307058714E-2</v>
      </c>
      <c r="AH172" s="15">
        <f t="shared" si="144"/>
        <v>4.4427500307058714E-2</v>
      </c>
      <c r="AI172" s="15">
        <f t="shared" si="145"/>
        <v>4.4427500307058709</v>
      </c>
      <c r="AJ172" s="7"/>
    </row>
    <row r="173" spans="1:36" x14ac:dyDescent="0.3">
      <c r="A173" s="14">
        <v>0.74</v>
      </c>
      <c r="B173" s="14">
        <v>686</v>
      </c>
      <c r="C173" s="14">
        <v>245</v>
      </c>
      <c r="D173" s="14">
        <v>220.5</v>
      </c>
      <c r="E173" s="14">
        <v>3.5</v>
      </c>
      <c r="F173" s="14">
        <v>13.49</v>
      </c>
      <c r="G173" s="12">
        <f t="shared" si="147"/>
        <v>0.54759999999999998</v>
      </c>
      <c r="H173" s="12">
        <f t="shared" si="147"/>
        <v>470596</v>
      </c>
      <c r="I173" s="12">
        <f t="shared" si="147"/>
        <v>60025</v>
      </c>
      <c r="J173" s="12">
        <f t="shared" si="146"/>
        <v>48620.25</v>
      </c>
      <c r="K173" s="12">
        <f t="shared" si="146"/>
        <v>12.25</v>
      </c>
      <c r="L173" s="12">
        <f t="shared" si="146"/>
        <v>181.98009999999999</v>
      </c>
      <c r="M173" s="12">
        <f t="shared" si="124"/>
        <v>507.64</v>
      </c>
      <c r="N173" s="12">
        <f t="shared" si="134"/>
        <v>181.3</v>
      </c>
      <c r="O173" s="15">
        <f t="shared" si="135"/>
        <v>163.16999999999999</v>
      </c>
      <c r="P173" s="12">
        <f t="shared" si="125"/>
        <v>2.59</v>
      </c>
      <c r="Q173" s="12">
        <f t="shared" si="136"/>
        <v>168070</v>
      </c>
      <c r="R173" s="12">
        <f t="shared" si="126"/>
        <v>151263</v>
      </c>
      <c r="S173" s="12">
        <f t="shared" si="127"/>
        <v>2401</v>
      </c>
      <c r="T173" s="12">
        <f t="shared" si="137"/>
        <v>54022.5</v>
      </c>
      <c r="U173" s="12">
        <f t="shared" si="138"/>
        <v>857.5</v>
      </c>
      <c r="V173" s="12">
        <f t="shared" si="128"/>
        <v>771.75</v>
      </c>
      <c r="W173" s="15">
        <f t="shared" si="139"/>
        <v>9.9825999999999997</v>
      </c>
      <c r="X173" s="12">
        <f t="shared" si="129"/>
        <v>9254.14</v>
      </c>
      <c r="Y173" s="12">
        <f t="shared" si="140"/>
        <v>3305.05</v>
      </c>
      <c r="Z173" s="12">
        <f t="shared" si="130"/>
        <v>2974.5450000000001</v>
      </c>
      <c r="AA173" s="12">
        <f t="shared" si="131"/>
        <v>47.215000000000003</v>
      </c>
      <c r="AB173" s="12">
        <f t="shared" si="132"/>
        <v>14.256435379191352</v>
      </c>
      <c r="AC173" s="15">
        <f t="shared" si="133"/>
        <v>-0.76643537919135163</v>
      </c>
      <c r="AD173" s="15">
        <f t="shared" si="141"/>
        <v>-11.097760416666711</v>
      </c>
      <c r="AE173" s="15">
        <f t="shared" si="142"/>
        <v>0.58742319047619096</v>
      </c>
      <c r="AF173" s="15">
        <f t="shared" si="142"/>
        <v>123.16028626573448</v>
      </c>
      <c r="AG173" s="15">
        <f t="shared" si="143"/>
        <v>-5.6815076292909682E-2</v>
      </c>
      <c r="AH173" s="15">
        <f t="shared" si="144"/>
        <v>5.6815076292909682E-2</v>
      </c>
      <c r="AI173" s="15">
        <f t="shared" si="145"/>
        <v>5.6815076292909685</v>
      </c>
      <c r="AJ173" s="7"/>
    </row>
    <row r="174" spans="1:36" x14ac:dyDescent="0.3">
      <c r="A174" s="14">
        <v>0.71</v>
      </c>
      <c r="B174" s="14">
        <v>710.5</v>
      </c>
      <c r="C174" s="14">
        <v>269.5</v>
      </c>
      <c r="D174" s="14">
        <v>220.5</v>
      </c>
      <c r="E174" s="14">
        <v>3.5</v>
      </c>
      <c r="F174" s="14">
        <v>14.14</v>
      </c>
      <c r="G174" s="12">
        <f t="shared" si="147"/>
        <v>0.50409999999999999</v>
      </c>
      <c r="H174" s="12">
        <f t="shared" si="147"/>
        <v>504810.25</v>
      </c>
      <c r="I174" s="12">
        <f t="shared" si="147"/>
        <v>72630.25</v>
      </c>
      <c r="J174" s="12">
        <f t="shared" si="146"/>
        <v>48620.25</v>
      </c>
      <c r="K174" s="12">
        <f t="shared" si="146"/>
        <v>12.25</v>
      </c>
      <c r="L174" s="12">
        <f t="shared" si="146"/>
        <v>199.93960000000001</v>
      </c>
      <c r="M174" s="12">
        <f t="shared" si="124"/>
        <v>504.45499999999998</v>
      </c>
      <c r="N174" s="12">
        <f t="shared" si="134"/>
        <v>191.345</v>
      </c>
      <c r="O174" s="15">
        <f t="shared" si="135"/>
        <v>156.55499999999998</v>
      </c>
      <c r="P174" s="12">
        <f t="shared" si="125"/>
        <v>2.4849999999999999</v>
      </c>
      <c r="Q174" s="12">
        <f t="shared" si="136"/>
        <v>191479.75</v>
      </c>
      <c r="R174" s="12">
        <f t="shared" si="126"/>
        <v>156665.25</v>
      </c>
      <c r="S174" s="12">
        <f t="shared" si="127"/>
        <v>2486.75</v>
      </c>
      <c r="T174" s="12">
        <f t="shared" si="137"/>
        <v>59424.75</v>
      </c>
      <c r="U174" s="12">
        <f t="shared" si="138"/>
        <v>943.25</v>
      </c>
      <c r="V174" s="12">
        <f t="shared" si="128"/>
        <v>771.75</v>
      </c>
      <c r="W174" s="15">
        <f t="shared" si="139"/>
        <v>10.039400000000001</v>
      </c>
      <c r="X174" s="12">
        <f t="shared" si="129"/>
        <v>10046.470000000001</v>
      </c>
      <c r="Y174" s="12">
        <f t="shared" si="140"/>
        <v>3810.73</v>
      </c>
      <c r="Z174" s="12">
        <f t="shared" si="130"/>
        <v>3117.8700000000003</v>
      </c>
      <c r="AA174" s="12">
        <f t="shared" si="131"/>
        <v>49.49</v>
      </c>
      <c r="AB174" s="12">
        <f t="shared" si="132"/>
        <v>15.312776776323325</v>
      </c>
      <c r="AC174" s="15">
        <f t="shared" si="133"/>
        <v>-1.1727767763233246</v>
      </c>
      <c r="AD174" s="15">
        <f t="shared" si="141"/>
        <v>-10.447760416666711</v>
      </c>
      <c r="AE174" s="15">
        <f t="shared" si="142"/>
        <v>1.3754053670833293</v>
      </c>
      <c r="AF174" s="15">
        <f t="shared" si="142"/>
        <v>109.15569772406776</v>
      </c>
      <c r="AG174" s="15">
        <f t="shared" si="143"/>
        <v>-8.2940366076614175E-2</v>
      </c>
      <c r="AH174" s="15">
        <f t="shared" si="144"/>
        <v>8.2940366076614175E-2</v>
      </c>
      <c r="AI174" s="15">
        <f t="shared" si="145"/>
        <v>8.2940366076614183</v>
      </c>
      <c r="AJ174" s="7"/>
    </row>
    <row r="175" spans="1:36" x14ac:dyDescent="0.3">
      <c r="A175" s="14">
        <v>0.71</v>
      </c>
      <c r="B175" s="14">
        <v>710.5</v>
      </c>
      <c r="C175" s="14">
        <v>269.5</v>
      </c>
      <c r="D175" s="14">
        <v>220.5</v>
      </c>
      <c r="E175" s="14">
        <v>3.5</v>
      </c>
      <c r="F175" s="14">
        <v>13.77</v>
      </c>
      <c r="G175" s="12">
        <f t="shared" si="147"/>
        <v>0.50409999999999999</v>
      </c>
      <c r="H175" s="12">
        <f t="shared" si="147"/>
        <v>504810.25</v>
      </c>
      <c r="I175" s="12">
        <f t="shared" si="147"/>
        <v>72630.25</v>
      </c>
      <c r="J175" s="12">
        <f t="shared" si="146"/>
        <v>48620.25</v>
      </c>
      <c r="K175" s="12">
        <f t="shared" si="146"/>
        <v>12.25</v>
      </c>
      <c r="L175" s="12">
        <f t="shared" si="146"/>
        <v>189.6129</v>
      </c>
      <c r="M175" s="12">
        <f t="shared" si="124"/>
        <v>504.45499999999998</v>
      </c>
      <c r="N175" s="12">
        <f t="shared" si="134"/>
        <v>191.345</v>
      </c>
      <c r="O175" s="15">
        <f t="shared" si="135"/>
        <v>156.55499999999998</v>
      </c>
      <c r="P175" s="12">
        <f t="shared" si="125"/>
        <v>2.4849999999999999</v>
      </c>
      <c r="Q175" s="12">
        <f t="shared" si="136"/>
        <v>191479.75</v>
      </c>
      <c r="R175" s="12">
        <f t="shared" si="126"/>
        <v>156665.25</v>
      </c>
      <c r="S175" s="12">
        <f t="shared" si="127"/>
        <v>2486.75</v>
      </c>
      <c r="T175" s="12">
        <f t="shared" si="137"/>
        <v>59424.75</v>
      </c>
      <c r="U175" s="12">
        <f t="shared" si="138"/>
        <v>943.25</v>
      </c>
      <c r="V175" s="12">
        <f t="shared" si="128"/>
        <v>771.75</v>
      </c>
      <c r="W175" s="15">
        <f t="shared" si="139"/>
        <v>9.7766999999999999</v>
      </c>
      <c r="X175" s="12">
        <f t="shared" si="129"/>
        <v>9783.5849999999991</v>
      </c>
      <c r="Y175" s="12">
        <f t="shared" si="140"/>
        <v>3711.0149999999999</v>
      </c>
      <c r="Z175" s="12">
        <f t="shared" si="130"/>
        <v>3036.2849999999999</v>
      </c>
      <c r="AA175" s="12">
        <f t="shared" si="131"/>
        <v>48.195</v>
      </c>
      <c r="AB175" s="12">
        <f t="shared" si="132"/>
        <v>15.312776776323325</v>
      </c>
      <c r="AC175" s="15">
        <f t="shared" si="133"/>
        <v>-1.5427767763233255</v>
      </c>
      <c r="AD175" s="15">
        <f t="shared" si="141"/>
        <v>-10.817760416666712</v>
      </c>
      <c r="AE175" s="15">
        <f t="shared" si="142"/>
        <v>2.3801601815625926</v>
      </c>
      <c r="AF175" s="15">
        <f t="shared" si="142"/>
        <v>117.02394043240115</v>
      </c>
      <c r="AG175" s="15">
        <f t="shared" si="143"/>
        <v>-0.11203898157758356</v>
      </c>
      <c r="AH175" s="15">
        <f t="shared" si="144"/>
        <v>0.11203898157758356</v>
      </c>
      <c r="AI175" s="15">
        <f t="shared" si="145"/>
        <v>11.203898157758356</v>
      </c>
      <c r="AJ175" s="7"/>
    </row>
    <row r="176" spans="1:36" x14ac:dyDescent="0.3">
      <c r="A176" s="14">
        <v>0.71</v>
      </c>
      <c r="B176" s="14">
        <v>710.5</v>
      </c>
      <c r="C176" s="14">
        <v>269.5</v>
      </c>
      <c r="D176" s="14">
        <v>220.5</v>
      </c>
      <c r="E176" s="14">
        <v>3.5</v>
      </c>
      <c r="F176" s="14">
        <v>14.3</v>
      </c>
      <c r="G176" s="12">
        <f t="shared" si="147"/>
        <v>0.50409999999999999</v>
      </c>
      <c r="H176" s="12">
        <f t="shared" si="147"/>
        <v>504810.25</v>
      </c>
      <c r="I176" s="12">
        <f t="shared" si="147"/>
        <v>72630.25</v>
      </c>
      <c r="J176" s="12">
        <f t="shared" si="146"/>
        <v>48620.25</v>
      </c>
      <c r="K176" s="12">
        <f t="shared" si="146"/>
        <v>12.25</v>
      </c>
      <c r="L176" s="12">
        <f t="shared" si="146"/>
        <v>204.49</v>
      </c>
      <c r="M176" s="12">
        <f t="shared" si="124"/>
        <v>504.45499999999998</v>
      </c>
      <c r="N176" s="12">
        <f t="shared" si="134"/>
        <v>191.345</v>
      </c>
      <c r="O176" s="15">
        <f t="shared" si="135"/>
        <v>156.55499999999998</v>
      </c>
      <c r="P176" s="12">
        <f t="shared" si="125"/>
        <v>2.4849999999999999</v>
      </c>
      <c r="Q176" s="12">
        <f t="shared" si="136"/>
        <v>191479.75</v>
      </c>
      <c r="R176" s="12">
        <f t="shared" si="126"/>
        <v>156665.25</v>
      </c>
      <c r="S176" s="12">
        <f t="shared" si="127"/>
        <v>2486.75</v>
      </c>
      <c r="T176" s="12">
        <f t="shared" si="137"/>
        <v>59424.75</v>
      </c>
      <c r="U176" s="12">
        <f t="shared" si="138"/>
        <v>943.25</v>
      </c>
      <c r="V176" s="12">
        <f t="shared" si="128"/>
        <v>771.75</v>
      </c>
      <c r="W176" s="15">
        <f t="shared" si="139"/>
        <v>10.153</v>
      </c>
      <c r="X176" s="12">
        <f t="shared" si="129"/>
        <v>10160.15</v>
      </c>
      <c r="Y176" s="12">
        <f t="shared" si="140"/>
        <v>3853.8500000000004</v>
      </c>
      <c r="Z176" s="12">
        <f t="shared" si="130"/>
        <v>3153.15</v>
      </c>
      <c r="AA176" s="12">
        <f t="shared" si="131"/>
        <v>50.050000000000004</v>
      </c>
      <c r="AB176" s="12">
        <f t="shared" si="132"/>
        <v>15.312776776323325</v>
      </c>
      <c r="AC176" s="15">
        <f t="shared" si="133"/>
        <v>-1.0127767763233244</v>
      </c>
      <c r="AD176" s="15">
        <f t="shared" si="141"/>
        <v>-10.28776041666671</v>
      </c>
      <c r="AE176" s="15">
        <f t="shared" si="142"/>
        <v>1.025716798659865</v>
      </c>
      <c r="AF176" s="15">
        <f t="shared" si="142"/>
        <v>105.83801439073441</v>
      </c>
      <c r="AG176" s="15">
        <f t="shared" si="143"/>
        <v>-7.082355079184087E-2</v>
      </c>
      <c r="AH176" s="15">
        <f t="shared" si="144"/>
        <v>7.082355079184087E-2</v>
      </c>
      <c r="AI176" s="15">
        <f t="shared" si="145"/>
        <v>7.0823550791840866</v>
      </c>
      <c r="AJ176" s="7"/>
    </row>
    <row r="177" spans="1:36" x14ac:dyDescent="0.3">
      <c r="A177" s="14">
        <v>0.71</v>
      </c>
      <c r="B177" s="14">
        <v>710.5</v>
      </c>
      <c r="C177" s="14">
        <v>269.5</v>
      </c>
      <c r="D177" s="14">
        <v>220.5</v>
      </c>
      <c r="E177" s="14">
        <v>3.5</v>
      </c>
      <c r="F177" s="14">
        <v>13.87</v>
      </c>
      <c r="G177" s="12">
        <f t="shared" si="147"/>
        <v>0.50409999999999999</v>
      </c>
      <c r="H177" s="12">
        <f t="shared" si="147"/>
        <v>504810.25</v>
      </c>
      <c r="I177" s="12">
        <f t="shared" si="147"/>
        <v>72630.25</v>
      </c>
      <c r="J177" s="12">
        <f t="shared" si="146"/>
        <v>48620.25</v>
      </c>
      <c r="K177" s="12">
        <f t="shared" si="146"/>
        <v>12.25</v>
      </c>
      <c r="L177" s="12">
        <f t="shared" si="146"/>
        <v>192.37689999999998</v>
      </c>
      <c r="M177" s="12">
        <f t="shared" si="124"/>
        <v>504.45499999999998</v>
      </c>
      <c r="N177" s="12">
        <f t="shared" si="134"/>
        <v>191.345</v>
      </c>
      <c r="O177" s="15">
        <f t="shared" si="135"/>
        <v>156.55499999999998</v>
      </c>
      <c r="P177" s="12">
        <f t="shared" si="125"/>
        <v>2.4849999999999999</v>
      </c>
      <c r="Q177" s="12">
        <f t="shared" si="136"/>
        <v>191479.75</v>
      </c>
      <c r="R177" s="12">
        <f t="shared" si="126"/>
        <v>156665.25</v>
      </c>
      <c r="S177" s="12">
        <f t="shared" si="127"/>
        <v>2486.75</v>
      </c>
      <c r="T177" s="12">
        <f t="shared" si="137"/>
        <v>59424.75</v>
      </c>
      <c r="U177" s="12">
        <f t="shared" si="138"/>
        <v>943.25</v>
      </c>
      <c r="V177" s="12">
        <f t="shared" si="128"/>
        <v>771.75</v>
      </c>
      <c r="W177" s="15">
        <f t="shared" si="139"/>
        <v>9.8476999999999997</v>
      </c>
      <c r="X177" s="12">
        <f t="shared" si="129"/>
        <v>9854.6350000000002</v>
      </c>
      <c r="Y177" s="12">
        <f t="shared" si="140"/>
        <v>3737.9649999999997</v>
      </c>
      <c r="Z177" s="12">
        <f t="shared" si="130"/>
        <v>3058.335</v>
      </c>
      <c r="AA177" s="12">
        <f t="shared" si="131"/>
        <v>48.544999999999995</v>
      </c>
      <c r="AB177" s="12">
        <f t="shared" si="132"/>
        <v>15.312776776323325</v>
      </c>
      <c r="AC177" s="15">
        <f t="shared" si="133"/>
        <v>-1.4427767763233259</v>
      </c>
      <c r="AD177" s="15">
        <f t="shared" si="141"/>
        <v>-10.717760416666712</v>
      </c>
      <c r="AE177" s="15">
        <f t="shared" si="142"/>
        <v>2.0816048262979283</v>
      </c>
      <c r="AF177" s="15">
        <f t="shared" si="142"/>
        <v>114.87038834906781</v>
      </c>
      <c r="AG177" s="15">
        <f t="shared" si="143"/>
        <v>-0.10402139699519293</v>
      </c>
      <c r="AH177" s="15">
        <f t="shared" si="144"/>
        <v>0.10402139699519293</v>
      </c>
      <c r="AI177" s="15">
        <f t="shared" si="145"/>
        <v>10.402139699519292</v>
      </c>
      <c r="AJ177" s="7"/>
    </row>
    <row r="178" spans="1:36" x14ac:dyDescent="0.3">
      <c r="A178" s="14">
        <v>0.69</v>
      </c>
      <c r="B178" s="14">
        <v>735</v>
      </c>
      <c r="C178" s="14">
        <v>294</v>
      </c>
      <c r="D178" s="14">
        <v>220.5</v>
      </c>
      <c r="E178" s="14">
        <v>3.5</v>
      </c>
      <c r="F178" s="14">
        <v>14.44</v>
      </c>
      <c r="G178" s="12">
        <f t="shared" si="147"/>
        <v>0.47609999999999991</v>
      </c>
      <c r="H178" s="12">
        <f t="shared" si="147"/>
        <v>540225</v>
      </c>
      <c r="I178" s="12">
        <f t="shared" si="147"/>
        <v>86436</v>
      </c>
      <c r="J178" s="12">
        <f t="shared" si="146"/>
        <v>48620.25</v>
      </c>
      <c r="K178" s="12">
        <f t="shared" si="146"/>
        <v>12.25</v>
      </c>
      <c r="L178" s="12">
        <f t="shared" si="146"/>
        <v>208.5136</v>
      </c>
      <c r="M178" s="12">
        <f t="shared" si="124"/>
        <v>507.15</v>
      </c>
      <c r="N178" s="12">
        <f t="shared" si="134"/>
        <v>202.85999999999999</v>
      </c>
      <c r="O178" s="15">
        <f t="shared" si="135"/>
        <v>152.14499999999998</v>
      </c>
      <c r="P178" s="12">
        <f t="shared" si="125"/>
        <v>2.415</v>
      </c>
      <c r="Q178" s="12">
        <f t="shared" si="136"/>
        <v>216090</v>
      </c>
      <c r="R178" s="12">
        <f t="shared" si="126"/>
        <v>162067.5</v>
      </c>
      <c r="S178" s="12">
        <f t="shared" si="127"/>
        <v>2572.5</v>
      </c>
      <c r="T178" s="12">
        <f t="shared" si="137"/>
        <v>64827</v>
      </c>
      <c r="U178" s="12">
        <f t="shared" si="138"/>
        <v>1029</v>
      </c>
      <c r="V178" s="12">
        <f t="shared" si="128"/>
        <v>771.75</v>
      </c>
      <c r="W178" s="15">
        <f t="shared" si="139"/>
        <v>9.9635999999999996</v>
      </c>
      <c r="X178" s="12">
        <f t="shared" si="129"/>
        <v>10613.4</v>
      </c>
      <c r="Y178" s="12">
        <f t="shared" si="140"/>
        <v>4245.3599999999997</v>
      </c>
      <c r="Z178" s="12">
        <f t="shared" si="130"/>
        <v>3184.02</v>
      </c>
      <c r="AA178" s="12">
        <f t="shared" si="131"/>
        <v>50.54</v>
      </c>
      <c r="AB178" s="12">
        <f t="shared" si="132"/>
        <v>15.661241104580576</v>
      </c>
      <c r="AC178" s="15">
        <f t="shared" si="133"/>
        <v>-1.2212411045805762</v>
      </c>
      <c r="AD178" s="15">
        <f t="shared" si="141"/>
        <v>-10.147760416666712</v>
      </c>
      <c r="AE178" s="15">
        <f t="shared" si="142"/>
        <v>1.491429835517186</v>
      </c>
      <c r="AF178" s="15">
        <f t="shared" si="142"/>
        <v>102.97704147406776</v>
      </c>
      <c r="AG178" s="15">
        <f t="shared" si="143"/>
        <v>-8.4573483696715801E-2</v>
      </c>
      <c r="AH178" s="15">
        <f t="shared" si="144"/>
        <v>8.4573483696715801E-2</v>
      </c>
      <c r="AI178" s="15">
        <f t="shared" si="145"/>
        <v>8.4573483696715801</v>
      </c>
      <c r="AJ178" s="7"/>
    </row>
    <row r="179" spans="1:36" x14ac:dyDescent="0.3">
      <c r="A179" s="14">
        <v>0.69</v>
      </c>
      <c r="B179" s="14">
        <v>735</v>
      </c>
      <c r="C179" s="14">
        <v>294</v>
      </c>
      <c r="D179" s="14">
        <v>220.5</v>
      </c>
      <c r="E179" s="14">
        <v>3.5</v>
      </c>
      <c r="F179" s="14">
        <v>14.27</v>
      </c>
      <c r="G179" s="12">
        <f t="shared" si="147"/>
        <v>0.47609999999999991</v>
      </c>
      <c r="H179" s="12">
        <f t="shared" si="147"/>
        <v>540225</v>
      </c>
      <c r="I179" s="12">
        <f t="shared" si="147"/>
        <v>86436</v>
      </c>
      <c r="J179" s="12">
        <f t="shared" si="146"/>
        <v>48620.25</v>
      </c>
      <c r="K179" s="12">
        <f t="shared" si="146"/>
        <v>12.25</v>
      </c>
      <c r="L179" s="12">
        <f t="shared" si="146"/>
        <v>203.63289999999998</v>
      </c>
      <c r="M179" s="12">
        <f t="shared" si="124"/>
        <v>507.15</v>
      </c>
      <c r="N179" s="12">
        <f t="shared" si="134"/>
        <v>202.85999999999999</v>
      </c>
      <c r="O179" s="15">
        <f t="shared" si="135"/>
        <v>152.14499999999998</v>
      </c>
      <c r="P179" s="12">
        <f t="shared" si="125"/>
        <v>2.415</v>
      </c>
      <c r="Q179" s="12">
        <f t="shared" si="136"/>
        <v>216090</v>
      </c>
      <c r="R179" s="12">
        <f t="shared" si="126"/>
        <v>162067.5</v>
      </c>
      <c r="S179" s="12">
        <f t="shared" si="127"/>
        <v>2572.5</v>
      </c>
      <c r="T179" s="12">
        <f t="shared" si="137"/>
        <v>64827</v>
      </c>
      <c r="U179" s="12">
        <f t="shared" si="138"/>
        <v>1029</v>
      </c>
      <c r="V179" s="12">
        <f t="shared" si="128"/>
        <v>771.75</v>
      </c>
      <c r="W179" s="15">
        <f t="shared" si="139"/>
        <v>9.8462999999999994</v>
      </c>
      <c r="X179" s="12">
        <f t="shared" si="129"/>
        <v>10488.449999999999</v>
      </c>
      <c r="Y179" s="12">
        <f t="shared" si="140"/>
        <v>4195.38</v>
      </c>
      <c r="Z179" s="12">
        <f t="shared" si="130"/>
        <v>3146.5349999999999</v>
      </c>
      <c r="AA179" s="12">
        <f t="shared" si="131"/>
        <v>49.945</v>
      </c>
      <c r="AB179" s="12">
        <f t="shared" si="132"/>
        <v>15.661241104580576</v>
      </c>
      <c r="AC179" s="15">
        <f t="shared" si="133"/>
        <v>-1.3912411045805761</v>
      </c>
      <c r="AD179" s="15">
        <f t="shared" si="141"/>
        <v>-10.317760416666712</v>
      </c>
      <c r="AE179" s="15">
        <f t="shared" si="142"/>
        <v>1.9355518110745815</v>
      </c>
      <c r="AF179" s="15">
        <f t="shared" si="142"/>
        <v>106.45618001573443</v>
      </c>
      <c r="AG179" s="15">
        <f t="shared" si="143"/>
        <v>-9.7494120853579266E-2</v>
      </c>
      <c r="AH179" s="15">
        <f t="shared" si="144"/>
        <v>9.7494120853579266E-2</v>
      </c>
      <c r="AI179" s="15">
        <f t="shared" si="145"/>
        <v>9.7494120853579265</v>
      </c>
      <c r="AJ179" s="7"/>
    </row>
    <row r="180" spans="1:36" x14ac:dyDescent="0.3">
      <c r="A180" s="14">
        <v>0.69</v>
      </c>
      <c r="B180" s="14">
        <v>735</v>
      </c>
      <c r="C180" s="14">
        <v>294</v>
      </c>
      <c r="D180" s="14">
        <v>220.5</v>
      </c>
      <c r="E180" s="14">
        <v>3.5</v>
      </c>
      <c r="F180" s="14">
        <v>14.67</v>
      </c>
      <c r="G180" s="12">
        <f t="shared" si="147"/>
        <v>0.47609999999999991</v>
      </c>
      <c r="H180" s="12">
        <f t="shared" si="147"/>
        <v>540225</v>
      </c>
      <c r="I180" s="12">
        <f t="shared" si="147"/>
        <v>86436</v>
      </c>
      <c r="J180" s="12">
        <f t="shared" si="146"/>
        <v>48620.25</v>
      </c>
      <c r="K180" s="12">
        <f t="shared" si="146"/>
        <v>12.25</v>
      </c>
      <c r="L180" s="12">
        <f t="shared" si="146"/>
        <v>215.2089</v>
      </c>
      <c r="M180" s="12">
        <f t="shared" si="124"/>
        <v>507.15</v>
      </c>
      <c r="N180" s="12">
        <f t="shared" si="134"/>
        <v>202.85999999999999</v>
      </c>
      <c r="O180" s="15">
        <f t="shared" si="135"/>
        <v>152.14499999999998</v>
      </c>
      <c r="P180" s="12">
        <f t="shared" si="125"/>
        <v>2.415</v>
      </c>
      <c r="Q180" s="12">
        <f t="shared" si="136"/>
        <v>216090</v>
      </c>
      <c r="R180" s="12">
        <f t="shared" si="126"/>
        <v>162067.5</v>
      </c>
      <c r="S180" s="12">
        <f t="shared" si="127"/>
        <v>2572.5</v>
      </c>
      <c r="T180" s="12">
        <f t="shared" si="137"/>
        <v>64827</v>
      </c>
      <c r="U180" s="12">
        <f t="shared" si="138"/>
        <v>1029</v>
      </c>
      <c r="V180" s="12">
        <f t="shared" si="128"/>
        <v>771.75</v>
      </c>
      <c r="W180" s="15">
        <f t="shared" si="139"/>
        <v>10.122299999999999</v>
      </c>
      <c r="X180" s="12">
        <f t="shared" si="129"/>
        <v>10782.45</v>
      </c>
      <c r="Y180" s="12">
        <f t="shared" si="140"/>
        <v>4312.9799999999996</v>
      </c>
      <c r="Z180" s="12">
        <f t="shared" si="130"/>
        <v>3234.7350000000001</v>
      </c>
      <c r="AA180" s="12">
        <f t="shared" si="131"/>
        <v>51.344999999999999</v>
      </c>
      <c r="AB180" s="12">
        <f t="shared" si="132"/>
        <v>15.661241104580576</v>
      </c>
      <c r="AC180" s="15">
        <f t="shared" si="133"/>
        <v>-0.99124110458057579</v>
      </c>
      <c r="AD180" s="15">
        <f t="shared" si="141"/>
        <v>-9.9177604166667113</v>
      </c>
      <c r="AE180" s="15">
        <f t="shared" si="142"/>
        <v>0.98255892741011996</v>
      </c>
      <c r="AF180" s="15">
        <f t="shared" si="142"/>
        <v>98.361971682401062</v>
      </c>
      <c r="AG180" s="15">
        <f t="shared" si="143"/>
        <v>-6.7569264115921998E-2</v>
      </c>
      <c r="AH180" s="15">
        <f t="shared" si="144"/>
        <v>6.7569264115921998E-2</v>
      </c>
      <c r="AI180" s="15">
        <f t="shared" si="145"/>
        <v>6.7569264115921994</v>
      </c>
      <c r="AJ180" s="7"/>
    </row>
    <row r="181" spans="1:36" x14ac:dyDescent="0.3">
      <c r="A181" s="14">
        <v>0.69</v>
      </c>
      <c r="B181" s="14">
        <v>735</v>
      </c>
      <c r="C181" s="14">
        <v>294</v>
      </c>
      <c r="D181" s="14">
        <v>220.5</v>
      </c>
      <c r="E181" s="14">
        <v>3.5</v>
      </c>
      <c r="F181" s="14">
        <v>14.4</v>
      </c>
      <c r="G181" s="12">
        <f t="shared" si="147"/>
        <v>0.47609999999999991</v>
      </c>
      <c r="H181" s="12">
        <f t="shared" si="147"/>
        <v>540225</v>
      </c>
      <c r="I181" s="12">
        <f t="shared" si="147"/>
        <v>86436</v>
      </c>
      <c r="J181" s="12">
        <f t="shared" si="146"/>
        <v>48620.25</v>
      </c>
      <c r="K181" s="12">
        <f t="shared" si="146"/>
        <v>12.25</v>
      </c>
      <c r="L181" s="12">
        <f t="shared" si="146"/>
        <v>207.36</v>
      </c>
      <c r="M181" s="12">
        <f t="shared" si="124"/>
        <v>507.15</v>
      </c>
      <c r="N181" s="12">
        <f t="shared" si="134"/>
        <v>202.85999999999999</v>
      </c>
      <c r="O181" s="15">
        <f t="shared" si="135"/>
        <v>152.14499999999998</v>
      </c>
      <c r="P181" s="12">
        <f t="shared" si="125"/>
        <v>2.415</v>
      </c>
      <c r="Q181" s="12">
        <f t="shared" si="136"/>
        <v>216090</v>
      </c>
      <c r="R181" s="12">
        <f t="shared" si="126"/>
        <v>162067.5</v>
      </c>
      <c r="S181" s="12">
        <f t="shared" si="127"/>
        <v>2572.5</v>
      </c>
      <c r="T181" s="12">
        <f t="shared" si="137"/>
        <v>64827</v>
      </c>
      <c r="U181" s="12">
        <f t="shared" si="138"/>
        <v>1029</v>
      </c>
      <c r="V181" s="12">
        <f t="shared" si="128"/>
        <v>771.75</v>
      </c>
      <c r="W181" s="15">
        <f t="shared" si="139"/>
        <v>9.9359999999999999</v>
      </c>
      <c r="X181" s="12">
        <f t="shared" si="129"/>
        <v>10584</v>
      </c>
      <c r="Y181" s="12">
        <f t="shared" si="140"/>
        <v>4233.6000000000004</v>
      </c>
      <c r="Z181" s="12">
        <f t="shared" si="130"/>
        <v>3175.2000000000003</v>
      </c>
      <c r="AA181" s="12">
        <f t="shared" si="131"/>
        <v>50.4</v>
      </c>
      <c r="AB181" s="12">
        <f t="shared" si="132"/>
        <v>15.661241104580576</v>
      </c>
      <c r="AC181" s="15">
        <f t="shared" si="133"/>
        <v>-1.2612411045805754</v>
      </c>
      <c r="AD181" s="15">
        <f t="shared" si="141"/>
        <v>-10.187760416666711</v>
      </c>
      <c r="AE181" s="15">
        <f t="shared" si="142"/>
        <v>1.5907291238836299</v>
      </c>
      <c r="AF181" s="15">
        <f t="shared" si="142"/>
        <v>103.79046230740107</v>
      </c>
      <c r="AG181" s="15">
        <f t="shared" si="143"/>
        <v>-8.7586187818095504E-2</v>
      </c>
      <c r="AH181" s="15">
        <f t="shared" si="144"/>
        <v>8.7586187818095504E-2</v>
      </c>
      <c r="AI181" s="15">
        <f t="shared" si="145"/>
        <v>8.7586187818095507</v>
      </c>
      <c r="AJ181" s="7"/>
    </row>
    <row r="182" spans="1:36" x14ac:dyDescent="0.3">
      <c r="A182" s="14">
        <v>0.66</v>
      </c>
      <c r="B182" s="14">
        <v>759.5</v>
      </c>
      <c r="C182" s="14">
        <v>318.5</v>
      </c>
      <c r="D182" s="14">
        <v>220.5</v>
      </c>
      <c r="E182" s="14">
        <v>3.5</v>
      </c>
      <c r="F182" s="14">
        <v>13.46</v>
      </c>
      <c r="G182" s="12">
        <f t="shared" si="147"/>
        <v>0.43560000000000004</v>
      </c>
      <c r="H182" s="12">
        <f t="shared" si="147"/>
        <v>576840.25</v>
      </c>
      <c r="I182" s="12">
        <f t="shared" si="147"/>
        <v>101442.25</v>
      </c>
      <c r="J182" s="12">
        <f t="shared" si="146"/>
        <v>48620.25</v>
      </c>
      <c r="K182" s="12">
        <f t="shared" si="146"/>
        <v>12.25</v>
      </c>
      <c r="L182" s="12">
        <f t="shared" si="146"/>
        <v>181.17160000000001</v>
      </c>
      <c r="M182" s="12">
        <f t="shared" si="124"/>
        <v>501.27000000000004</v>
      </c>
      <c r="N182" s="12">
        <f t="shared" si="134"/>
        <v>210.21</v>
      </c>
      <c r="O182" s="15">
        <f t="shared" si="135"/>
        <v>145.53</v>
      </c>
      <c r="P182" s="12">
        <f t="shared" si="125"/>
        <v>2.31</v>
      </c>
      <c r="Q182" s="12">
        <f t="shared" si="136"/>
        <v>241900.75</v>
      </c>
      <c r="R182" s="12">
        <f t="shared" si="126"/>
        <v>167469.75</v>
      </c>
      <c r="S182" s="12">
        <f t="shared" si="127"/>
        <v>2658.25</v>
      </c>
      <c r="T182" s="12">
        <f t="shared" si="137"/>
        <v>70229.25</v>
      </c>
      <c r="U182" s="12">
        <f t="shared" si="138"/>
        <v>1114.75</v>
      </c>
      <c r="V182" s="12">
        <f t="shared" si="128"/>
        <v>771.75</v>
      </c>
      <c r="W182" s="15">
        <f t="shared" si="139"/>
        <v>8.8836000000000013</v>
      </c>
      <c r="X182" s="12">
        <f t="shared" si="129"/>
        <v>10222.870000000001</v>
      </c>
      <c r="Y182" s="12">
        <f t="shared" si="140"/>
        <v>4287.01</v>
      </c>
      <c r="Z182" s="12">
        <f t="shared" si="130"/>
        <v>2967.9300000000003</v>
      </c>
      <c r="AA182" s="12">
        <f t="shared" si="131"/>
        <v>47.11</v>
      </c>
      <c r="AB182" s="12">
        <f t="shared" si="132"/>
        <v>16.717582501712094</v>
      </c>
      <c r="AC182" s="15">
        <f t="shared" si="133"/>
        <v>-3.2575825017120934</v>
      </c>
      <c r="AD182" s="15">
        <f t="shared" si="141"/>
        <v>-11.12776041666671</v>
      </c>
      <c r="AE182" s="15">
        <f t="shared" si="142"/>
        <v>10.611843755460821</v>
      </c>
      <c r="AF182" s="15">
        <f t="shared" si="142"/>
        <v>123.82705189073448</v>
      </c>
      <c r="AG182" s="15">
        <f t="shared" si="143"/>
        <v>-0.24201950235602476</v>
      </c>
      <c r="AH182" s="15">
        <f t="shared" si="144"/>
        <v>0.24201950235602476</v>
      </c>
      <c r="AI182" s="15">
        <f t="shared" si="145"/>
        <v>24.201950235602474</v>
      </c>
      <c r="AJ182" s="7"/>
    </row>
    <row r="183" spans="1:36" x14ac:dyDescent="0.3">
      <c r="A183" s="14">
        <v>0.66</v>
      </c>
      <c r="B183" s="14">
        <v>759.5</v>
      </c>
      <c r="C183" s="14">
        <v>318.5</v>
      </c>
      <c r="D183" s="14">
        <v>220.5</v>
      </c>
      <c r="E183" s="14">
        <v>3.5</v>
      </c>
      <c r="F183" s="14">
        <v>13.7</v>
      </c>
      <c r="G183" s="12">
        <f t="shared" si="147"/>
        <v>0.43560000000000004</v>
      </c>
      <c r="H183" s="12">
        <f t="shared" si="147"/>
        <v>576840.25</v>
      </c>
      <c r="I183" s="12">
        <f t="shared" si="147"/>
        <v>101442.25</v>
      </c>
      <c r="J183" s="12">
        <f t="shared" si="146"/>
        <v>48620.25</v>
      </c>
      <c r="K183" s="12">
        <f t="shared" si="146"/>
        <v>12.25</v>
      </c>
      <c r="L183" s="12">
        <f t="shared" si="146"/>
        <v>187.68999999999997</v>
      </c>
      <c r="M183" s="12">
        <f t="shared" si="124"/>
        <v>501.27000000000004</v>
      </c>
      <c r="N183" s="12">
        <f t="shared" si="134"/>
        <v>210.21</v>
      </c>
      <c r="O183" s="15">
        <f t="shared" si="135"/>
        <v>145.53</v>
      </c>
      <c r="P183" s="12">
        <f t="shared" si="125"/>
        <v>2.31</v>
      </c>
      <c r="Q183" s="12">
        <f t="shared" si="136"/>
        <v>241900.75</v>
      </c>
      <c r="R183" s="12">
        <f t="shared" si="126"/>
        <v>167469.75</v>
      </c>
      <c r="S183" s="12">
        <f t="shared" si="127"/>
        <v>2658.25</v>
      </c>
      <c r="T183" s="12">
        <f t="shared" si="137"/>
        <v>70229.25</v>
      </c>
      <c r="U183" s="12">
        <f t="shared" si="138"/>
        <v>1114.75</v>
      </c>
      <c r="V183" s="12">
        <f t="shared" si="128"/>
        <v>771.75</v>
      </c>
      <c r="W183" s="15">
        <f t="shared" si="139"/>
        <v>9.0419999999999998</v>
      </c>
      <c r="X183" s="12">
        <f t="shared" si="129"/>
        <v>10405.15</v>
      </c>
      <c r="Y183" s="12">
        <f t="shared" si="140"/>
        <v>4363.45</v>
      </c>
      <c r="Z183" s="12">
        <f t="shared" si="130"/>
        <v>3020.85</v>
      </c>
      <c r="AA183" s="12">
        <f t="shared" si="131"/>
        <v>47.949999999999996</v>
      </c>
      <c r="AB183" s="12">
        <f t="shared" si="132"/>
        <v>16.717582501712094</v>
      </c>
      <c r="AC183" s="15">
        <f t="shared" si="133"/>
        <v>-3.017582501712095</v>
      </c>
      <c r="AD183" s="15">
        <f t="shared" si="141"/>
        <v>-10.887760416666712</v>
      </c>
      <c r="AE183" s="15">
        <f t="shared" si="142"/>
        <v>9.105804154639026</v>
      </c>
      <c r="AF183" s="15">
        <f t="shared" si="142"/>
        <v>118.54332689073449</v>
      </c>
      <c r="AG183" s="15">
        <f t="shared" si="143"/>
        <v>-0.22026149647533541</v>
      </c>
      <c r="AH183" s="15">
        <f t="shared" si="144"/>
        <v>0.22026149647533541</v>
      </c>
      <c r="AI183" s="15">
        <f t="shared" si="145"/>
        <v>22.02614964753354</v>
      </c>
      <c r="AJ183" s="7"/>
    </row>
    <row r="184" spans="1:36" x14ac:dyDescent="0.3">
      <c r="A184" s="14">
        <v>0.66</v>
      </c>
      <c r="B184" s="14">
        <v>759.5</v>
      </c>
      <c r="C184" s="14">
        <v>318.5</v>
      </c>
      <c r="D184" s="14">
        <v>220.5</v>
      </c>
      <c r="E184" s="14">
        <v>3.5</v>
      </c>
      <c r="F184" s="14">
        <v>13.59</v>
      </c>
      <c r="G184" s="12">
        <f t="shared" si="147"/>
        <v>0.43560000000000004</v>
      </c>
      <c r="H184" s="12">
        <f t="shared" si="147"/>
        <v>576840.25</v>
      </c>
      <c r="I184" s="12">
        <f t="shared" si="147"/>
        <v>101442.25</v>
      </c>
      <c r="J184" s="12">
        <f t="shared" si="146"/>
        <v>48620.25</v>
      </c>
      <c r="K184" s="12">
        <f t="shared" si="146"/>
        <v>12.25</v>
      </c>
      <c r="L184" s="12">
        <f t="shared" si="146"/>
        <v>184.68809999999999</v>
      </c>
      <c r="M184" s="12">
        <f t="shared" si="124"/>
        <v>501.27000000000004</v>
      </c>
      <c r="N184" s="12">
        <f t="shared" si="134"/>
        <v>210.21</v>
      </c>
      <c r="O184" s="15">
        <f t="shared" si="135"/>
        <v>145.53</v>
      </c>
      <c r="P184" s="12">
        <f t="shared" si="125"/>
        <v>2.31</v>
      </c>
      <c r="Q184" s="12">
        <f t="shared" si="136"/>
        <v>241900.75</v>
      </c>
      <c r="R184" s="12">
        <f t="shared" si="126"/>
        <v>167469.75</v>
      </c>
      <c r="S184" s="12">
        <f t="shared" si="127"/>
        <v>2658.25</v>
      </c>
      <c r="T184" s="12">
        <f t="shared" si="137"/>
        <v>70229.25</v>
      </c>
      <c r="U184" s="12">
        <f t="shared" si="138"/>
        <v>1114.75</v>
      </c>
      <c r="V184" s="12">
        <f t="shared" si="128"/>
        <v>771.75</v>
      </c>
      <c r="W184" s="15">
        <f t="shared" si="139"/>
        <v>8.9694000000000003</v>
      </c>
      <c r="X184" s="12">
        <f t="shared" si="129"/>
        <v>10321.605</v>
      </c>
      <c r="Y184" s="12">
        <f t="shared" si="140"/>
        <v>4328.415</v>
      </c>
      <c r="Z184" s="12">
        <f t="shared" si="130"/>
        <v>2996.5949999999998</v>
      </c>
      <c r="AA184" s="12">
        <f t="shared" si="131"/>
        <v>47.564999999999998</v>
      </c>
      <c r="AB184" s="12">
        <f t="shared" si="132"/>
        <v>16.717582501712094</v>
      </c>
      <c r="AC184" s="15">
        <f t="shared" si="133"/>
        <v>-3.1275825017120944</v>
      </c>
      <c r="AD184" s="15">
        <f t="shared" si="141"/>
        <v>-10.997760416666711</v>
      </c>
      <c r="AE184" s="15">
        <f t="shared" si="142"/>
        <v>9.7817723050156822</v>
      </c>
      <c r="AF184" s="15">
        <f t="shared" si="142"/>
        <v>120.95073418240115</v>
      </c>
      <c r="AG184" s="15">
        <f t="shared" si="143"/>
        <v>-0.23013852109728436</v>
      </c>
      <c r="AH184" s="15">
        <f t="shared" si="144"/>
        <v>0.23013852109728436</v>
      </c>
      <c r="AI184" s="15">
        <f t="shared" si="145"/>
        <v>23.013852109728436</v>
      </c>
      <c r="AJ184" s="7"/>
    </row>
    <row r="185" spans="1:36" x14ac:dyDescent="0.3">
      <c r="A185" s="14">
        <v>0.66</v>
      </c>
      <c r="B185" s="14">
        <v>759.5</v>
      </c>
      <c r="C185" s="14">
        <v>318.5</v>
      </c>
      <c r="D185" s="14">
        <v>220.5</v>
      </c>
      <c r="E185" s="14">
        <v>3.5</v>
      </c>
      <c r="F185" s="14">
        <v>13.83</v>
      </c>
      <c r="G185" s="12">
        <f t="shared" si="147"/>
        <v>0.43560000000000004</v>
      </c>
      <c r="H185" s="12">
        <f t="shared" si="147"/>
        <v>576840.25</v>
      </c>
      <c r="I185" s="12">
        <f t="shared" si="147"/>
        <v>101442.25</v>
      </c>
      <c r="J185" s="12">
        <f t="shared" si="146"/>
        <v>48620.25</v>
      </c>
      <c r="K185" s="12">
        <f t="shared" si="146"/>
        <v>12.25</v>
      </c>
      <c r="L185" s="12">
        <f t="shared" si="146"/>
        <v>191.2689</v>
      </c>
      <c r="M185" s="12">
        <f t="shared" si="124"/>
        <v>501.27000000000004</v>
      </c>
      <c r="N185" s="12">
        <f t="shared" si="134"/>
        <v>210.21</v>
      </c>
      <c r="O185" s="15">
        <f t="shared" si="135"/>
        <v>145.53</v>
      </c>
      <c r="P185" s="12">
        <f t="shared" si="125"/>
        <v>2.31</v>
      </c>
      <c r="Q185" s="12">
        <f t="shared" si="136"/>
        <v>241900.75</v>
      </c>
      <c r="R185" s="12">
        <f t="shared" si="126"/>
        <v>167469.75</v>
      </c>
      <c r="S185" s="12">
        <f t="shared" si="127"/>
        <v>2658.25</v>
      </c>
      <c r="T185" s="12">
        <f t="shared" si="137"/>
        <v>70229.25</v>
      </c>
      <c r="U185" s="12">
        <f t="shared" si="138"/>
        <v>1114.75</v>
      </c>
      <c r="V185" s="12">
        <f t="shared" si="128"/>
        <v>771.75</v>
      </c>
      <c r="W185" s="15">
        <f t="shared" si="139"/>
        <v>9.1278000000000006</v>
      </c>
      <c r="X185" s="12">
        <f t="shared" si="129"/>
        <v>10503.885</v>
      </c>
      <c r="Y185" s="12">
        <f t="shared" si="140"/>
        <v>4404.8550000000005</v>
      </c>
      <c r="Z185" s="12">
        <f t="shared" si="130"/>
        <v>3049.5149999999999</v>
      </c>
      <c r="AA185" s="12">
        <f t="shared" si="131"/>
        <v>48.405000000000001</v>
      </c>
      <c r="AB185" s="12">
        <f t="shared" si="132"/>
        <v>16.717582501712094</v>
      </c>
      <c r="AC185" s="15">
        <f t="shared" si="133"/>
        <v>-2.8875825017120942</v>
      </c>
      <c r="AD185" s="15">
        <f t="shared" si="141"/>
        <v>-10.757760416666711</v>
      </c>
      <c r="AE185" s="15">
        <f t="shared" si="142"/>
        <v>8.3381327041938764</v>
      </c>
      <c r="AF185" s="15">
        <f t="shared" si="142"/>
        <v>115.72940918240113</v>
      </c>
      <c r="AG185" s="15">
        <f t="shared" si="143"/>
        <v>-0.20879121487433797</v>
      </c>
      <c r="AH185" s="15">
        <f t="shared" si="144"/>
        <v>0.20879121487433797</v>
      </c>
      <c r="AI185" s="15">
        <f t="shared" si="145"/>
        <v>20.879121487433796</v>
      </c>
      <c r="AJ185" s="7"/>
    </row>
    <row r="186" spans="1:36" x14ac:dyDescent="0.3">
      <c r="A186" s="14">
        <v>0.64</v>
      </c>
      <c r="B186" s="14">
        <v>784</v>
      </c>
      <c r="C186" s="14">
        <v>343</v>
      </c>
      <c r="D186" s="14">
        <v>220.5</v>
      </c>
      <c r="E186" s="14">
        <v>3.5</v>
      </c>
      <c r="F186" s="14">
        <v>19.14</v>
      </c>
      <c r="G186" s="12">
        <f t="shared" si="147"/>
        <v>0.40960000000000002</v>
      </c>
      <c r="H186" s="12">
        <f t="shared" si="147"/>
        <v>614656</v>
      </c>
      <c r="I186" s="12">
        <f t="shared" si="147"/>
        <v>117649</v>
      </c>
      <c r="J186" s="12">
        <f t="shared" si="146"/>
        <v>48620.25</v>
      </c>
      <c r="K186" s="12">
        <f t="shared" si="146"/>
        <v>12.25</v>
      </c>
      <c r="L186" s="12">
        <f t="shared" si="146"/>
        <v>366.33960000000002</v>
      </c>
      <c r="M186" s="12">
        <f t="shared" si="124"/>
        <v>501.76</v>
      </c>
      <c r="N186" s="12">
        <f t="shared" si="134"/>
        <v>219.52</v>
      </c>
      <c r="O186" s="15">
        <f t="shared" si="135"/>
        <v>141.12</v>
      </c>
      <c r="P186" s="12">
        <f t="shared" si="125"/>
        <v>2.2400000000000002</v>
      </c>
      <c r="Q186" s="12">
        <f t="shared" si="136"/>
        <v>268912</v>
      </c>
      <c r="R186" s="12">
        <f t="shared" si="126"/>
        <v>172872</v>
      </c>
      <c r="S186" s="12">
        <f t="shared" si="127"/>
        <v>2744</v>
      </c>
      <c r="T186" s="12">
        <f t="shared" si="137"/>
        <v>75631.5</v>
      </c>
      <c r="U186" s="12">
        <f t="shared" si="138"/>
        <v>1200.5</v>
      </c>
      <c r="V186" s="12">
        <f t="shared" si="128"/>
        <v>771.75</v>
      </c>
      <c r="W186" s="15">
        <f t="shared" si="139"/>
        <v>12.249600000000001</v>
      </c>
      <c r="X186" s="12">
        <f t="shared" si="129"/>
        <v>15005.76</v>
      </c>
      <c r="Y186" s="12">
        <f t="shared" si="140"/>
        <v>6565.02</v>
      </c>
      <c r="Z186" s="12">
        <f t="shared" si="130"/>
        <v>4220.37</v>
      </c>
      <c r="AA186" s="12">
        <f t="shared" si="131"/>
        <v>66.990000000000009</v>
      </c>
      <c r="AB186" s="12">
        <f t="shared" si="132"/>
        <v>17.066046829969117</v>
      </c>
      <c r="AC186" s="15">
        <f t="shared" si="133"/>
        <v>2.0739531700308831</v>
      </c>
      <c r="AD186" s="15">
        <f t="shared" si="141"/>
        <v>-5.4477604166667106</v>
      </c>
      <c r="AE186" s="15">
        <f t="shared" si="142"/>
        <v>4.3012817514811488</v>
      </c>
      <c r="AF186" s="15">
        <f t="shared" si="142"/>
        <v>29.678093557400654</v>
      </c>
      <c r="AG186" s="15">
        <f t="shared" si="143"/>
        <v>0.10835700992846829</v>
      </c>
      <c r="AH186" s="15">
        <f t="shared" si="144"/>
        <v>0.10835700992846829</v>
      </c>
      <c r="AI186" s="15">
        <f t="shared" si="145"/>
        <v>10.83570099284683</v>
      </c>
      <c r="AJ186" s="7"/>
    </row>
    <row r="187" spans="1:36" x14ac:dyDescent="0.3">
      <c r="A187" s="14">
        <v>0.64</v>
      </c>
      <c r="B187" s="14">
        <v>784</v>
      </c>
      <c r="C187" s="14">
        <v>343</v>
      </c>
      <c r="D187" s="14">
        <v>220.5</v>
      </c>
      <c r="E187" s="14">
        <v>3.5</v>
      </c>
      <c r="F187" s="14">
        <v>19.18</v>
      </c>
      <c r="G187" s="12">
        <f t="shared" si="147"/>
        <v>0.40960000000000002</v>
      </c>
      <c r="H187" s="12">
        <f t="shared" si="147"/>
        <v>614656</v>
      </c>
      <c r="I187" s="12">
        <f t="shared" si="147"/>
        <v>117649</v>
      </c>
      <c r="J187" s="12">
        <f t="shared" si="146"/>
        <v>48620.25</v>
      </c>
      <c r="K187" s="12">
        <f t="shared" si="146"/>
        <v>12.25</v>
      </c>
      <c r="L187" s="12">
        <f t="shared" si="146"/>
        <v>367.87239999999997</v>
      </c>
      <c r="M187" s="12">
        <f t="shared" si="124"/>
        <v>501.76</v>
      </c>
      <c r="N187" s="12">
        <f t="shared" si="134"/>
        <v>219.52</v>
      </c>
      <c r="O187" s="15">
        <f t="shared" si="135"/>
        <v>141.12</v>
      </c>
      <c r="P187" s="12">
        <f t="shared" si="125"/>
        <v>2.2400000000000002</v>
      </c>
      <c r="Q187" s="12">
        <f t="shared" si="136"/>
        <v>268912</v>
      </c>
      <c r="R187" s="12">
        <f t="shared" si="126"/>
        <v>172872</v>
      </c>
      <c r="S187" s="12">
        <f t="shared" si="127"/>
        <v>2744</v>
      </c>
      <c r="T187" s="12">
        <f t="shared" si="137"/>
        <v>75631.5</v>
      </c>
      <c r="U187" s="12">
        <f t="shared" si="138"/>
        <v>1200.5</v>
      </c>
      <c r="V187" s="12">
        <f t="shared" si="128"/>
        <v>771.75</v>
      </c>
      <c r="W187" s="15">
        <f t="shared" si="139"/>
        <v>12.2752</v>
      </c>
      <c r="X187" s="12">
        <f t="shared" si="129"/>
        <v>15037.119999999999</v>
      </c>
      <c r="Y187" s="12">
        <f t="shared" si="140"/>
        <v>6578.74</v>
      </c>
      <c r="Z187" s="12">
        <f t="shared" si="130"/>
        <v>4229.1899999999996</v>
      </c>
      <c r="AA187" s="12">
        <f t="shared" si="131"/>
        <v>67.13</v>
      </c>
      <c r="AB187" s="12">
        <f t="shared" si="132"/>
        <v>17.066046829969117</v>
      </c>
      <c r="AC187" s="15">
        <f t="shared" si="133"/>
        <v>2.1139531700308822</v>
      </c>
      <c r="AD187" s="15">
        <f t="shared" si="141"/>
        <v>-5.4077604166667115</v>
      </c>
      <c r="AE187" s="15">
        <f t="shared" si="142"/>
        <v>4.4687980050836158</v>
      </c>
      <c r="AF187" s="15">
        <f t="shared" si="142"/>
        <v>29.243872724067327</v>
      </c>
      <c r="AG187" s="15">
        <f t="shared" si="143"/>
        <v>0.1102165364979605</v>
      </c>
      <c r="AH187" s="15">
        <f t="shared" si="144"/>
        <v>0.1102165364979605</v>
      </c>
      <c r="AI187" s="15">
        <f t="shared" si="145"/>
        <v>11.02165364979605</v>
      </c>
      <c r="AJ187" s="7"/>
    </row>
    <row r="188" spans="1:36" x14ac:dyDescent="0.3">
      <c r="A188" s="14">
        <v>0.64</v>
      </c>
      <c r="B188" s="14">
        <v>784</v>
      </c>
      <c r="C188" s="14">
        <v>343</v>
      </c>
      <c r="D188" s="14">
        <v>220.5</v>
      </c>
      <c r="E188" s="14">
        <v>3.5</v>
      </c>
      <c r="F188" s="14">
        <v>19.37</v>
      </c>
      <c r="G188" s="12">
        <f t="shared" si="147"/>
        <v>0.40960000000000002</v>
      </c>
      <c r="H188" s="12">
        <f t="shared" si="147"/>
        <v>614656</v>
      </c>
      <c r="I188" s="12">
        <f t="shared" si="147"/>
        <v>117649</v>
      </c>
      <c r="J188" s="12">
        <f t="shared" si="146"/>
        <v>48620.25</v>
      </c>
      <c r="K188" s="12">
        <f t="shared" si="146"/>
        <v>12.25</v>
      </c>
      <c r="L188" s="12">
        <f t="shared" si="146"/>
        <v>375.19690000000003</v>
      </c>
      <c r="M188" s="12">
        <f t="shared" si="124"/>
        <v>501.76</v>
      </c>
      <c r="N188" s="12">
        <f t="shared" si="134"/>
        <v>219.52</v>
      </c>
      <c r="O188" s="15">
        <f t="shared" si="135"/>
        <v>141.12</v>
      </c>
      <c r="P188" s="12">
        <f t="shared" si="125"/>
        <v>2.2400000000000002</v>
      </c>
      <c r="Q188" s="12">
        <f t="shared" si="136"/>
        <v>268912</v>
      </c>
      <c r="R188" s="12">
        <f t="shared" si="126"/>
        <v>172872</v>
      </c>
      <c r="S188" s="12">
        <f t="shared" si="127"/>
        <v>2744</v>
      </c>
      <c r="T188" s="12">
        <f t="shared" si="137"/>
        <v>75631.5</v>
      </c>
      <c r="U188" s="12">
        <f t="shared" si="138"/>
        <v>1200.5</v>
      </c>
      <c r="V188" s="12">
        <f t="shared" si="128"/>
        <v>771.75</v>
      </c>
      <c r="W188" s="15">
        <f t="shared" si="139"/>
        <v>12.396800000000001</v>
      </c>
      <c r="X188" s="12">
        <f t="shared" si="129"/>
        <v>15186.08</v>
      </c>
      <c r="Y188" s="12">
        <f t="shared" si="140"/>
        <v>6643.9100000000008</v>
      </c>
      <c r="Z188" s="12">
        <f t="shared" si="130"/>
        <v>4271.085</v>
      </c>
      <c r="AA188" s="12">
        <f t="shared" si="131"/>
        <v>67.795000000000002</v>
      </c>
      <c r="AB188" s="12">
        <f t="shared" si="132"/>
        <v>17.066046829969117</v>
      </c>
      <c r="AC188" s="15">
        <f t="shared" si="133"/>
        <v>2.3039531700308835</v>
      </c>
      <c r="AD188" s="15">
        <f t="shared" si="141"/>
        <v>-5.2177604166667102</v>
      </c>
      <c r="AE188" s="15">
        <f t="shared" si="142"/>
        <v>5.3082002096953573</v>
      </c>
      <c r="AF188" s="15">
        <f t="shared" si="142"/>
        <v>27.225023765733962</v>
      </c>
      <c r="AG188" s="15">
        <f t="shared" si="143"/>
        <v>0.1189444073325185</v>
      </c>
      <c r="AH188" s="15">
        <f t="shared" si="144"/>
        <v>0.1189444073325185</v>
      </c>
      <c r="AI188" s="15">
        <f t="shared" si="145"/>
        <v>11.89444073325185</v>
      </c>
      <c r="AJ188" s="7"/>
    </row>
    <row r="189" spans="1:36" x14ac:dyDescent="0.3">
      <c r="A189" s="14">
        <v>0.64</v>
      </c>
      <c r="B189" s="14">
        <v>784</v>
      </c>
      <c r="C189" s="14">
        <v>343</v>
      </c>
      <c r="D189" s="14">
        <v>220.5</v>
      </c>
      <c r="E189" s="14">
        <v>3.5</v>
      </c>
      <c r="F189" s="14">
        <v>19.29</v>
      </c>
      <c r="G189" s="12">
        <f t="shared" si="147"/>
        <v>0.40960000000000002</v>
      </c>
      <c r="H189" s="12">
        <f t="shared" si="147"/>
        <v>614656</v>
      </c>
      <c r="I189" s="12">
        <f t="shared" si="147"/>
        <v>117649</v>
      </c>
      <c r="J189" s="12">
        <f t="shared" si="146"/>
        <v>48620.25</v>
      </c>
      <c r="K189" s="12">
        <f t="shared" si="146"/>
        <v>12.25</v>
      </c>
      <c r="L189" s="12">
        <f t="shared" si="146"/>
        <v>372.10409999999996</v>
      </c>
      <c r="M189" s="12">
        <f t="shared" si="124"/>
        <v>501.76</v>
      </c>
      <c r="N189" s="12">
        <f t="shared" si="134"/>
        <v>219.52</v>
      </c>
      <c r="O189" s="15">
        <f t="shared" si="135"/>
        <v>141.12</v>
      </c>
      <c r="P189" s="12">
        <f t="shared" si="125"/>
        <v>2.2400000000000002</v>
      </c>
      <c r="Q189" s="12">
        <f t="shared" si="136"/>
        <v>268912</v>
      </c>
      <c r="R189" s="12">
        <f t="shared" si="126"/>
        <v>172872</v>
      </c>
      <c r="S189" s="12">
        <f t="shared" si="127"/>
        <v>2744</v>
      </c>
      <c r="T189" s="12">
        <f t="shared" si="137"/>
        <v>75631.5</v>
      </c>
      <c r="U189" s="12">
        <f t="shared" si="138"/>
        <v>1200.5</v>
      </c>
      <c r="V189" s="12">
        <f t="shared" si="128"/>
        <v>771.75</v>
      </c>
      <c r="W189" s="15">
        <f t="shared" si="139"/>
        <v>12.345599999999999</v>
      </c>
      <c r="X189" s="12">
        <f t="shared" si="129"/>
        <v>15123.359999999999</v>
      </c>
      <c r="Y189" s="12">
        <f t="shared" si="140"/>
        <v>6616.4699999999993</v>
      </c>
      <c r="Z189" s="12">
        <f t="shared" si="130"/>
        <v>4253.4449999999997</v>
      </c>
      <c r="AA189" s="12">
        <f t="shared" si="131"/>
        <v>67.515000000000001</v>
      </c>
      <c r="AB189" s="12">
        <f t="shared" si="132"/>
        <v>17.066046829969117</v>
      </c>
      <c r="AC189" s="15">
        <f t="shared" si="133"/>
        <v>2.2239531700308817</v>
      </c>
      <c r="AD189" s="15">
        <f t="shared" si="141"/>
        <v>-5.297760416666712</v>
      </c>
      <c r="AE189" s="15">
        <f t="shared" si="142"/>
        <v>4.9459677024904076</v>
      </c>
      <c r="AF189" s="15">
        <f t="shared" si="142"/>
        <v>28.066265432400655</v>
      </c>
      <c r="AG189" s="15">
        <f t="shared" si="143"/>
        <v>0.11529047019341016</v>
      </c>
      <c r="AH189" s="15">
        <f t="shared" si="144"/>
        <v>0.11529047019341016</v>
      </c>
      <c r="AI189" s="15">
        <f t="shared" si="145"/>
        <v>11.529047019341016</v>
      </c>
      <c r="AJ189" s="7"/>
    </row>
    <row r="190" spans="1:36" x14ac:dyDescent="0.3">
      <c r="A190" s="14">
        <v>0.62</v>
      </c>
      <c r="B190" s="14">
        <v>808.5</v>
      </c>
      <c r="C190" s="14">
        <v>367.5</v>
      </c>
      <c r="D190" s="14">
        <v>220.5</v>
      </c>
      <c r="E190" s="14">
        <v>3.5</v>
      </c>
      <c r="F190" s="14">
        <v>14.09</v>
      </c>
      <c r="G190" s="12">
        <f t="shared" si="147"/>
        <v>0.38440000000000002</v>
      </c>
      <c r="H190" s="12">
        <f t="shared" si="147"/>
        <v>653672.25</v>
      </c>
      <c r="I190" s="12">
        <f t="shared" si="147"/>
        <v>135056.25</v>
      </c>
      <c r="J190" s="12">
        <f t="shared" si="146"/>
        <v>48620.25</v>
      </c>
      <c r="K190" s="12">
        <f t="shared" si="146"/>
        <v>12.25</v>
      </c>
      <c r="L190" s="12">
        <f t="shared" si="146"/>
        <v>198.52809999999999</v>
      </c>
      <c r="M190" s="12">
        <f t="shared" si="124"/>
        <v>501.27</v>
      </c>
      <c r="N190" s="12">
        <f t="shared" si="134"/>
        <v>227.85</v>
      </c>
      <c r="O190" s="15">
        <f t="shared" si="135"/>
        <v>136.71</v>
      </c>
      <c r="P190" s="12">
        <f t="shared" si="125"/>
        <v>2.17</v>
      </c>
      <c r="Q190" s="12">
        <f t="shared" si="136"/>
        <v>297123.75</v>
      </c>
      <c r="R190" s="12">
        <f t="shared" si="126"/>
        <v>178274.25</v>
      </c>
      <c r="S190" s="12">
        <f t="shared" si="127"/>
        <v>2829.75</v>
      </c>
      <c r="T190" s="12">
        <f t="shared" si="137"/>
        <v>81033.75</v>
      </c>
      <c r="U190" s="12">
        <f t="shared" si="138"/>
        <v>1286.25</v>
      </c>
      <c r="V190" s="12">
        <f t="shared" si="128"/>
        <v>771.75</v>
      </c>
      <c r="W190" s="15">
        <f t="shared" si="139"/>
        <v>8.7357999999999993</v>
      </c>
      <c r="X190" s="12">
        <f t="shared" si="129"/>
        <v>11391.764999999999</v>
      </c>
      <c r="Y190" s="12">
        <f t="shared" si="140"/>
        <v>5178.0749999999998</v>
      </c>
      <c r="Z190" s="12">
        <f t="shared" si="130"/>
        <v>3106.8449999999998</v>
      </c>
      <c r="AA190" s="12">
        <f t="shared" si="131"/>
        <v>49.314999999999998</v>
      </c>
      <c r="AB190" s="12">
        <f t="shared" si="132"/>
        <v>17.414511158226141</v>
      </c>
      <c r="AC190" s="15">
        <f t="shared" si="133"/>
        <v>-3.3245111582261409</v>
      </c>
      <c r="AD190" s="15">
        <f t="shared" si="141"/>
        <v>-10.497760416666711</v>
      </c>
      <c r="AE190" s="15">
        <f t="shared" si="142"/>
        <v>11.052374441170116</v>
      </c>
      <c r="AF190" s="15">
        <f t="shared" si="142"/>
        <v>110.20297376573444</v>
      </c>
      <c r="AG190" s="15">
        <f t="shared" si="143"/>
        <v>-0.23594827240781696</v>
      </c>
      <c r="AH190" s="15">
        <f t="shared" si="144"/>
        <v>0.23594827240781696</v>
      </c>
      <c r="AI190" s="15">
        <f t="shared" si="145"/>
        <v>23.594827240781697</v>
      </c>
      <c r="AJ190" s="7"/>
    </row>
    <row r="191" spans="1:36" x14ac:dyDescent="0.3">
      <c r="A191" s="14">
        <v>0.62</v>
      </c>
      <c r="B191" s="14">
        <v>808.5</v>
      </c>
      <c r="C191" s="14">
        <v>367.5</v>
      </c>
      <c r="D191" s="14">
        <v>220.5</v>
      </c>
      <c r="E191" s="14">
        <v>3.5</v>
      </c>
      <c r="F191" s="14">
        <v>14.23</v>
      </c>
      <c r="G191" s="12">
        <f t="shared" si="147"/>
        <v>0.38440000000000002</v>
      </c>
      <c r="H191" s="12">
        <f t="shared" si="147"/>
        <v>653672.25</v>
      </c>
      <c r="I191" s="12">
        <f t="shared" si="147"/>
        <v>135056.25</v>
      </c>
      <c r="J191" s="12">
        <f t="shared" si="146"/>
        <v>48620.25</v>
      </c>
      <c r="K191" s="12">
        <f t="shared" si="146"/>
        <v>12.25</v>
      </c>
      <c r="L191" s="12">
        <f t="shared" si="146"/>
        <v>202.49290000000002</v>
      </c>
      <c r="M191" s="12">
        <f t="shared" si="124"/>
        <v>501.27</v>
      </c>
      <c r="N191" s="12">
        <f t="shared" si="134"/>
        <v>227.85</v>
      </c>
      <c r="O191" s="15">
        <f t="shared" si="135"/>
        <v>136.71</v>
      </c>
      <c r="P191" s="12">
        <f t="shared" si="125"/>
        <v>2.17</v>
      </c>
      <c r="Q191" s="12">
        <f t="shared" si="136"/>
        <v>297123.75</v>
      </c>
      <c r="R191" s="12">
        <f t="shared" si="126"/>
        <v>178274.25</v>
      </c>
      <c r="S191" s="12">
        <f t="shared" si="127"/>
        <v>2829.75</v>
      </c>
      <c r="T191" s="12">
        <f t="shared" si="137"/>
        <v>81033.75</v>
      </c>
      <c r="U191" s="12">
        <f t="shared" si="138"/>
        <v>1286.25</v>
      </c>
      <c r="V191" s="12">
        <f t="shared" si="128"/>
        <v>771.75</v>
      </c>
      <c r="W191" s="15">
        <f t="shared" si="139"/>
        <v>8.8225999999999996</v>
      </c>
      <c r="X191" s="12">
        <f t="shared" si="129"/>
        <v>11504.955</v>
      </c>
      <c r="Y191" s="12">
        <f t="shared" si="140"/>
        <v>5229.5250000000005</v>
      </c>
      <c r="Z191" s="12">
        <f t="shared" si="130"/>
        <v>3137.7150000000001</v>
      </c>
      <c r="AA191" s="12">
        <f t="shared" si="131"/>
        <v>49.805</v>
      </c>
      <c r="AB191" s="12">
        <f t="shared" si="132"/>
        <v>17.414511158226141</v>
      </c>
      <c r="AC191" s="15">
        <f t="shared" si="133"/>
        <v>-3.1845111582261403</v>
      </c>
      <c r="AD191" s="15">
        <f t="shared" si="141"/>
        <v>-10.357760416666711</v>
      </c>
      <c r="AE191" s="15">
        <f t="shared" si="142"/>
        <v>10.141111316866793</v>
      </c>
      <c r="AF191" s="15">
        <f t="shared" si="142"/>
        <v>107.28320084906775</v>
      </c>
      <c r="AG191" s="15">
        <f t="shared" si="143"/>
        <v>-0.22378855644596909</v>
      </c>
      <c r="AH191" s="15">
        <f t="shared" si="144"/>
        <v>0.22378855644596909</v>
      </c>
      <c r="AI191" s="15">
        <f t="shared" si="145"/>
        <v>22.378855644596911</v>
      </c>
      <c r="AJ191" s="7"/>
    </row>
    <row r="192" spans="1:36" x14ac:dyDescent="0.3">
      <c r="A192" s="14">
        <v>0.62</v>
      </c>
      <c r="B192" s="14">
        <v>808.5</v>
      </c>
      <c r="C192" s="14">
        <v>367.5</v>
      </c>
      <c r="D192" s="14">
        <v>220.5</v>
      </c>
      <c r="E192" s="14">
        <v>3.5</v>
      </c>
      <c r="F192" s="14">
        <v>14.14</v>
      </c>
      <c r="G192" s="12">
        <f t="shared" si="147"/>
        <v>0.38440000000000002</v>
      </c>
      <c r="H192" s="12">
        <f t="shared" si="147"/>
        <v>653672.25</v>
      </c>
      <c r="I192" s="12">
        <f t="shared" si="147"/>
        <v>135056.25</v>
      </c>
      <c r="J192" s="12">
        <f t="shared" si="146"/>
        <v>48620.25</v>
      </c>
      <c r="K192" s="12">
        <f t="shared" si="146"/>
        <v>12.25</v>
      </c>
      <c r="L192" s="12">
        <f t="shared" si="146"/>
        <v>199.93960000000001</v>
      </c>
      <c r="M192" s="12">
        <f t="shared" si="124"/>
        <v>501.27</v>
      </c>
      <c r="N192" s="12">
        <f t="shared" si="134"/>
        <v>227.85</v>
      </c>
      <c r="O192" s="15">
        <f t="shared" si="135"/>
        <v>136.71</v>
      </c>
      <c r="P192" s="12">
        <f t="shared" si="125"/>
        <v>2.17</v>
      </c>
      <c r="Q192" s="12">
        <f t="shared" si="136"/>
        <v>297123.75</v>
      </c>
      <c r="R192" s="12">
        <f t="shared" si="126"/>
        <v>178274.25</v>
      </c>
      <c r="S192" s="12">
        <f t="shared" si="127"/>
        <v>2829.75</v>
      </c>
      <c r="T192" s="12">
        <f t="shared" si="137"/>
        <v>81033.75</v>
      </c>
      <c r="U192" s="12">
        <f t="shared" si="138"/>
        <v>1286.25</v>
      </c>
      <c r="V192" s="12">
        <f t="shared" si="128"/>
        <v>771.75</v>
      </c>
      <c r="W192" s="15">
        <f t="shared" si="139"/>
        <v>8.7667999999999999</v>
      </c>
      <c r="X192" s="12">
        <f t="shared" si="129"/>
        <v>11432.19</v>
      </c>
      <c r="Y192" s="12">
        <f t="shared" si="140"/>
        <v>5196.45</v>
      </c>
      <c r="Z192" s="12">
        <f t="shared" si="130"/>
        <v>3117.8700000000003</v>
      </c>
      <c r="AA192" s="12">
        <f t="shared" si="131"/>
        <v>49.49</v>
      </c>
      <c r="AB192" s="12">
        <f t="shared" si="132"/>
        <v>17.414511158226141</v>
      </c>
      <c r="AC192" s="15">
        <f t="shared" si="133"/>
        <v>-3.2745111582261401</v>
      </c>
      <c r="AD192" s="15">
        <f t="shared" si="141"/>
        <v>-10.447760416666711</v>
      </c>
      <c r="AE192" s="15">
        <f t="shared" si="142"/>
        <v>10.722423325347497</v>
      </c>
      <c r="AF192" s="15">
        <f t="shared" si="142"/>
        <v>109.15569772406776</v>
      </c>
      <c r="AG192" s="15">
        <f t="shared" si="143"/>
        <v>-0.23157787540496039</v>
      </c>
      <c r="AH192" s="15">
        <f t="shared" si="144"/>
        <v>0.23157787540496039</v>
      </c>
      <c r="AI192" s="15">
        <f t="shared" si="145"/>
        <v>23.157787540496038</v>
      </c>
      <c r="AJ192" s="7"/>
    </row>
    <row r="193" spans="1:36" x14ac:dyDescent="0.3">
      <c r="A193" s="14">
        <v>0.62</v>
      </c>
      <c r="B193" s="14">
        <v>808.5</v>
      </c>
      <c r="C193" s="14">
        <v>367.5</v>
      </c>
      <c r="D193" s="14">
        <v>220.5</v>
      </c>
      <c r="E193" s="14">
        <v>3.5</v>
      </c>
      <c r="F193" s="14">
        <v>13.89</v>
      </c>
      <c r="G193" s="12">
        <f t="shared" si="147"/>
        <v>0.38440000000000002</v>
      </c>
      <c r="H193" s="12">
        <f t="shared" si="147"/>
        <v>653672.25</v>
      </c>
      <c r="I193" s="12">
        <f t="shared" si="147"/>
        <v>135056.25</v>
      </c>
      <c r="J193" s="12">
        <f t="shared" si="146"/>
        <v>48620.25</v>
      </c>
      <c r="K193" s="12">
        <f t="shared" si="146"/>
        <v>12.25</v>
      </c>
      <c r="L193" s="12">
        <f t="shared" si="146"/>
        <v>192.93210000000002</v>
      </c>
      <c r="M193" s="12">
        <f t="shared" si="124"/>
        <v>501.27</v>
      </c>
      <c r="N193" s="12">
        <f t="shared" si="134"/>
        <v>227.85</v>
      </c>
      <c r="O193" s="15">
        <f t="shared" si="135"/>
        <v>136.71</v>
      </c>
      <c r="P193" s="12">
        <f t="shared" si="125"/>
        <v>2.17</v>
      </c>
      <c r="Q193" s="12">
        <f t="shared" si="136"/>
        <v>297123.75</v>
      </c>
      <c r="R193" s="12">
        <f t="shared" si="126"/>
        <v>178274.25</v>
      </c>
      <c r="S193" s="12">
        <f t="shared" si="127"/>
        <v>2829.75</v>
      </c>
      <c r="T193" s="12">
        <f t="shared" si="137"/>
        <v>81033.75</v>
      </c>
      <c r="U193" s="12">
        <f t="shared" si="138"/>
        <v>1286.25</v>
      </c>
      <c r="V193" s="12">
        <f t="shared" si="128"/>
        <v>771.75</v>
      </c>
      <c r="W193" s="15">
        <f t="shared" si="139"/>
        <v>8.6118000000000006</v>
      </c>
      <c r="X193" s="12">
        <f t="shared" si="129"/>
        <v>11230.065000000001</v>
      </c>
      <c r="Y193" s="12">
        <f t="shared" si="140"/>
        <v>5104.5749999999998</v>
      </c>
      <c r="Z193" s="12">
        <f t="shared" si="130"/>
        <v>3062.7450000000003</v>
      </c>
      <c r="AA193" s="12">
        <f t="shared" si="131"/>
        <v>48.615000000000002</v>
      </c>
      <c r="AB193" s="12">
        <f t="shared" si="132"/>
        <v>17.414511158226141</v>
      </c>
      <c r="AC193" s="15">
        <f t="shared" si="133"/>
        <v>-3.5245111582261401</v>
      </c>
      <c r="AD193" s="15">
        <f t="shared" si="141"/>
        <v>-10.697760416666711</v>
      </c>
      <c r="AE193" s="15">
        <f t="shared" si="142"/>
        <v>12.422178904460567</v>
      </c>
      <c r="AF193" s="15">
        <f t="shared" si="142"/>
        <v>114.44207793240112</v>
      </c>
      <c r="AG193" s="15">
        <f t="shared" si="143"/>
        <v>-0.2537445038319755</v>
      </c>
      <c r="AH193" s="15">
        <f t="shared" si="144"/>
        <v>0.2537445038319755</v>
      </c>
      <c r="AI193" s="15">
        <f t="shared" si="145"/>
        <v>25.374450383197551</v>
      </c>
      <c r="AJ193" s="7"/>
    </row>
    <row r="194" spans="1:36" x14ac:dyDescent="0.3">
      <c r="A194" s="14">
        <v>0.98</v>
      </c>
      <c r="B194" s="14">
        <v>514.5</v>
      </c>
      <c r="C194" s="14">
        <v>294</v>
      </c>
      <c r="D194" s="14">
        <v>110.25</v>
      </c>
      <c r="E194" s="14">
        <v>7</v>
      </c>
      <c r="F194" s="14">
        <v>25.91</v>
      </c>
      <c r="G194" s="12">
        <f t="shared" si="147"/>
        <v>0.96039999999999992</v>
      </c>
      <c r="H194" s="12">
        <f t="shared" si="147"/>
        <v>264710.25</v>
      </c>
      <c r="I194" s="12">
        <f t="shared" si="147"/>
        <v>86436</v>
      </c>
      <c r="J194" s="12">
        <f t="shared" si="146"/>
        <v>12155.0625</v>
      </c>
      <c r="K194" s="12">
        <f t="shared" si="146"/>
        <v>49</v>
      </c>
      <c r="L194" s="12">
        <f t="shared" si="146"/>
        <v>671.32810000000006</v>
      </c>
      <c r="M194" s="12">
        <f t="shared" ref="M194:M257" si="148">A194*B194</f>
        <v>504.21</v>
      </c>
      <c r="N194" s="12">
        <f t="shared" si="134"/>
        <v>288.12</v>
      </c>
      <c r="O194" s="15">
        <f t="shared" si="135"/>
        <v>108.045</v>
      </c>
      <c r="P194" s="12">
        <f t="shared" ref="P194:P257" si="149">A194*E194</f>
        <v>6.8599999999999994</v>
      </c>
      <c r="Q194" s="12">
        <f t="shared" si="136"/>
        <v>151263</v>
      </c>
      <c r="R194" s="12">
        <f t="shared" ref="R194:R257" si="150">B194*D194</f>
        <v>56723.625</v>
      </c>
      <c r="S194" s="12">
        <f t="shared" ref="S194:S257" si="151">B194*E194</f>
        <v>3601.5</v>
      </c>
      <c r="T194" s="12">
        <f t="shared" si="137"/>
        <v>32413.5</v>
      </c>
      <c r="U194" s="12">
        <f t="shared" si="138"/>
        <v>2058</v>
      </c>
      <c r="V194" s="12">
        <f t="shared" ref="V194:V257" si="152">D194*E194</f>
        <v>771.75</v>
      </c>
      <c r="W194" s="15">
        <f t="shared" si="139"/>
        <v>25.3918</v>
      </c>
      <c r="X194" s="12">
        <f t="shared" ref="X194:X257" si="153">B194*F194</f>
        <v>13330.695</v>
      </c>
      <c r="Y194" s="12">
        <f t="shared" si="140"/>
        <v>7617.54</v>
      </c>
      <c r="Z194" s="12">
        <f t="shared" ref="Z194:Z257" si="154">D194*F194</f>
        <v>2856.5774999999999</v>
      </c>
      <c r="AA194" s="12">
        <f t="shared" ref="AA194:AA257" si="155">E194*F194</f>
        <v>181.37</v>
      </c>
      <c r="AB194" s="12">
        <f t="shared" ref="AB194:AB257" si="156">$AL$57+($AM$57*A194)+($AN$57*B194)+($AO$57*C194)+($AP$57*D194)+($AQ$57*E194)</f>
        <v>29.584270041843482</v>
      </c>
      <c r="AC194" s="15">
        <f t="shared" ref="AC194:AC257" si="157">F194-AB194</f>
        <v>-3.6742700418434815</v>
      </c>
      <c r="AD194" s="15">
        <f t="shared" si="141"/>
        <v>1.3222395833332889</v>
      </c>
      <c r="AE194" s="15">
        <f t="shared" si="142"/>
        <v>13.500260340388499</v>
      </c>
      <c r="AF194" s="15">
        <f t="shared" si="142"/>
        <v>1.7483175157333897</v>
      </c>
      <c r="AG194" s="15">
        <f t="shared" si="143"/>
        <v>-0.14180895568674184</v>
      </c>
      <c r="AH194" s="15">
        <f t="shared" si="144"/>
        <v>0.14180895568674184</v>
      </c>
      <c r="AI194" s="15">
        <f t="shared" si="145"/>
        <v>14.180895568674185</v>
      </c>
      <c r="AJ194" s="7"/>
    </row>
    <row r="195" spans="1:36" x14ac:dyDescent="0.3">
      <c r="A195" s="14">
        <v>0.98</v>
      </c>
      <c r="B195" s="14">
        <v>514.5</v>
      </c>
      <c r="C195" s="14">
        <v>294</v>
      </c>
      <c r="D195" s="14">
        <v>110.25</v>
      </c>
      <c r="E195" s="14">
        <v>7</v>
      </c>
      <c r="F195" s="14">
        <v>25.72</v>
      </c>
      <c r="G195" s="12">
        <f t="shared" si="147"/>
        <v>0.96039999999999992</v>
      </c>
      <c r="H195" s="12">
        <f t="shared" si="147"/>
        <v>264710.25</v>
      </c>
      <c r="I195" s="12">
        <f t="shared" si="147"/>
        <v>86436</v>
      </c>
      <c r="J195" s="12">
        <f t="shared" si="146"/>
        <v>12155.0625</v>
      </c>
      <c r="K195" s="12">
        <f t="shared" si="146"/>
        <v>49</v>
      </c>
      <c r="L195" s="12">
        <f t="shared" si="146"/>
        <v>661.51839999999993</v>
      </c>
      <c r="M195" s="12">
        <f t="shared" si="148"/>
        <v>504.21</v>
      </c>
      <c r="N195" s="12">
        <f t="shared" ref="N195:N258" si="158">A195*C195</f>
        <v>288.12</v>
      </c>
      <c r="O195" s="15">
        <f t="shared" ref="O195:O258" si="159">A195*D195</f>
        <v>108.045</v>
      </c>
      <c r="P195" s="12">
        <f t="shared" si="149"/>
        <v>6.8599999999999994</v>
      </c>
      <c r="Q195" s="12">
        <f t="shared" ref="Q195:Q258" si="160">B195*C195</f>
        <v>151263</v>
      </c>
      <c r="R195" s="12">
        <f t="shared" si="150"/>
        <v>56723.625</v>
      </c>
      <c r="S195" s="12">
        <f t="shared" si="151"/>
        <v>3601.5</v>
      </c>
      <c r="T195" s="12">
        <f t="shared" ref="T195:T258" si="161">C195*D195</f>
        <v>32413.5</v>
      </c>
      <c r="U195" s="12">
        <f t="shared" ref="U195:U258" si="162">C195*E195</f>
        <v>2058</v>
      </c>
      <c r="V195" s="12">
        <f t="shared" si="152"/>
        <v>771.75</v>
      </c>
      <c r="W195" s="15">
        <f t="shared" ref="W195:W258" si="163">A195*F195</f>
        <v>25.205599999999997</v>
      </c>
      <c r="X195" s="12">
        <f t="shared" si="153"/>
        <v>13232.939999999999</v>
      </c>
      <c r="Y195" s="12">
        <f t="shared" ref="Y195:Y258" si="164">C195*F195</f>
        <v>7561.6799999999994</v>
      </c>
      <c r="Z195" s="12">
        <f t="shared" si="154"/>
        <v>2835.6299999999997</v>
      </c>
      <c r="AA195" s="12">
        <f t="shared" si="155"/>
        <v>180.04</v>
      </c>
      <c r="AB195" s="12">
        <f t="shared" si="156"/>
        <v>29.584270041843482</v>
      </c>
      <c r="AC195" s="15">
        <f t="shared" si="157"/>
        <v>-3.8642700418434828</v>
      </c>
      <c r="AD195" s="15">
        <f t="shared" ref="AD195:AD258" si="165">F195-$BM$4</f>
        <v>1.1322395833332877</v>
      </c>
      <c r="AE195" s="15">
        <f t="shared" ref="AE195:AF258" si="166">POWER(AC195,2)</f>
        <v>14.932582956289032</v>
      </c>
      <c r="AF195" s="15">
        <f t="shared" si="166"/>
        <v>1.2819664740667369</v>
      </c>
      <c r="AG195" s="15">
        <f t="shared" ref="AG195:AG258" si="167">AC195/F195</f>
        <v>-0.15024378078707165</v>
      </c>
      <c r="AH195" s="15">
        <f t="shared" ref="AH195:AH258" si="168">ABS(AG195)</f>
        <v>0.15024378078707165</v>
      </c>
      <c r="AI195" s="15">
        <f t="shared" ref="AI195:AI258" si="169">AH195*100</f>
        <v>15.024378078707166</v>
      </c>
      <c r="AJ195" s="7"/>
    </row>
    <row r="196" spans="1:36" x14ac:dyDescent="0.3">
      <c r="A196" s="14">
        <v>0.98</v>
      </c>
      <c r="B196" s="14">
        <v>514.5</v>
      </c>
      <c r="C196" s="14">
        <v>294</v>
      </c>
      <c r="D196" s="14">
        <v>110.25</v>
      </c>
      <c r="E196" s="14">
        <v>7</v>
      </c>
      <c r="F196" s="14">
        <v>26.18</v>
      </c>
      <c r="G196" s="12">
        <f t="shared" si="147"/>
        <v>0.96039999999999992</v>
      </c>
      <c r="H196" s="12">
        <f t="shared" si="147"/>
        <v>264710.25</v>
      </c>
      <c r="I196" s="12">
        <f t="shared" si="147"/>
        <v>86436</v>
      </c>
      <c r="J196" s="12">
        <f t="shared" si="146"/>
        <v>12155.0625</v>
      </c>
      <c r="K196" s="12">
        <f t="shared" si="146"/>
        <v>49</v>
      </c>
      <c r="L196" s="12">
        <f t="shared" si="146"/>
        <v>685.39239999999995</v>
      </c>
      <c r="M196" s="12">
        <f t="shared" si="148"/>
        <v>504.21</v>
      </c>
      <c r="N196" s="12">
        <f t="shared" si="158"/>
        <v>288.12</v>
      </c>
      <c r="O196" s="15">
        <f t="shared" si="159"/>
        <v>108.045</v>
      </c>
      <c r="P196" s="12">
        <f t="shared" si="149"/>
        <v>6.8599999999999994</v>
      </c>
      <c r="Q196" s="12">
        <f t="shared" si="160"/>
        <v>151263</v>
      </c>
      <c r="R196" s="12">
        <f t="shared" si="150"/>
        <v>56723.625</v>
      </c>
      <c r="S196" s="12">
        <f t="shared" si="151"/>
        <v>3601.5</v>
      </c>
      <c r="T196" s="12">
        <f t="shared" si="161"/>
        <v>32413.5</v>
      </c>
      <c r="U196" s="12">
        <f t="shared" si="162"/>
        <v>2058</v>
      </c>
      <c r="V196" s="12">
        <f t="shared" si="152"/>
        <v>771.75</v>
      </c>
      <c r="W196" s="15">
        <f t="shared" si="163"/>
        <v>25.656399999999998</v>
      </c>
      <c r="X196" s="12">
        <f t="shared" si="153"/>
        <v>13469.61</v>
      </c>
      <c r="Y196" s="12">
        <f t="shared" si="164"/>
        <v>7696.92</v>
      </c>
      <c r="Z196" s="12">
        <f t="shared" si="154"/>
        <v>2886.3449999999998</v>
      </c>
      <c r="AA196" s="12">
        <f t="shared" si="155"/>
        <v>183.26</v>
      </c>
      <c r="AB196" s="12">
        <f t="shared" si="156"/>
        <v>29.584270041843482</v>
      </c>
      <c r="AC196" s="15">
        <f t="shared" si="157"/>
        <v>-3.4042700418434819</v>
      </c>
      <c r="AD196" s="15">
        <f t="shared" si="165"/>
        <v>1.5922395833332885</v>
      </c>
      <c r="AE196" s="15">
        <f t="shared" si="166"/>
        <v>11.589054517793022</v>
      </c>
      <c r="AF196" s="15">
        <f t="shared" si="166"/>
        <v>2.5352268907333642</v>
      </c>
      <c r="AG196" s="15">
        <f t="shared" si="167"/>
        <v>-0.13003323307270748</v>
      </c>
      <c r="AH196" s="15">
        <f t="shared" si="168"/>
        <v>0.13003323307270748</v>
      </c>
      <c r="AI196" s="15">
        <f t="shared" si="169"/>
        <v>13.003323307270747</v>
      </c>
      <c r="AJ196" s="7"/>
    </row>
    <row r="197" spans="1:36" x14ac:dyDescent="0.3">
      <c r="A197" s="14">
        <v>0.98</v>
      </c>
      <c r="B197" s="14">
        <v>514.5</v>
      </c>
      <c r="C197" s="14">
        <v>294</v>
      </c>
      <c r="D197" s="14">
        <v>110.25</v>
      </c>
      <c r="E197" s="14">
        <v>7</v>
      </c>
      <c r="F197" s="14">
        <v>25.87</v>
      </c>
      <c r="G197" s="12">
        <f t="shared" si="147"/>
        <v>0.96039999999999992</v>
      </c>
      <c r="H197" s="12">
        <f t="shared" si="147"/>
        <v>264710.25</v>
      </c>
      <c r="I197" s="12">
        <f t="shared" si="147"/>
        <v>86436</v>
      </c>
      <c r="J197" s="12">
        <f t="shared" si="146"/>
        <v>12155.0625</v>
      </c>
      <c r="K197" s="12">
        <f t="shared" si="146"/>
        <v>49</v>
      </c>
      <c r="L197" s="12">
        <f t="shared" si="146"/>
        <v>669.25690000000009</v>
      </c>
      <c r="M197" s="12">
        <f t="shared" si="148"/>
        <v>504.21</v>
      </c>
      <c r="N197" s="12">
        <f t="shared" si="158"/>
        <v>288.12</v>
      </c>
      <c r="O197" s="15">
        <f t="shared" si="159"/>
        <v>108.045</v>
      </c>
      <c r="P197" s="12">
        <f t="shared" si="149"/>
        <v>6.8599999999999994</v>
      </c>
      <c r="Q197" s="12">
        <f t="shared" si="160"/>
        <v>151263</v>
      </c>
      <c r="R197" s="12">
        <f t="shared" si="150"/>
        <v>56723.625</v>
      </c>
      <c r="S197" s="12">
        <f t="shared" si="151"/>
        <v>3601.5</v>
      </c>
      <c r="T197" s="12">
        <f t="shared" si="161"/>
        <v>32413.5</v>
      </c>
      <c r="U197" s="12">
        <f t="shared" si="162"/>
        <v>2058</v>
      </c>
      <c r="V197" s="12">
        <f t="shared" si="152"/>
        <v>771.75</v>
      </c>
      <c r="W197" s="15">
        <f t="shared" si="163"/>
        <v>25.352599999999999</v>
      </c>
      <c r="X197" s="12">
        <f t="shared" si="153"/>
        <v>13310.115</v>
      </c>
      <c r="Y197" s="12">
        <f t="shared" si="164"/>
        <v>7605.7800000000007</v>
      </c>
      <c r="Z197" s="12">
        <f t="shared" si="154"/>
        <v>2852.1675</v>
      </c>
      <c r="AA197" s="12">
        <f t="shared" si="155"/>
        <v>181.09</v>
      </c>
      <c r="AB197" s="12">
        <f t="shared" si="156"/>
        <v>29.584270041843482</v>
      </c>
      <c r="AC197" s="15">
        <f t="shared" si="157"/>
        <v>-3.7142700418434806</v>
      </c>
      <c r="AD197" s="15">
        <f t="shared" si="165"/>
        <v>1.2822395833332898</v>
      </c>
      <c r="AE197" s="15">
        <f t="shared" si="166"/>
        <v>13.795801943735972</v>
      </c>
      <c r="AF197" s="15">
        <f t="shared" si="166"/>
        <v>1.6441383490667287</v>
      </c>
      <c r="AG197" s="15">
        <f t="shared" si="167"/>
        <v>-0.14357441213156091</v>
      </c>
      <c r="AH197" s="15">
        <f t="shared" si="168"/>
        <v>0.14357441213156091</v>
      </c>
      <c r="AI197" s="15">
        <f t="shared" si="169"/>
        <v>14.357441213156092</v>
      </c>
      <c r="AJ197" s="7"/>
    </row>
    <row r="198" spans="1:36" x14ac:dyDescent="0.3">
      <c r="A198" s="14">
        <v>0.9</v>
      </c>
      <c r="B198" s="14">
        <v>563.5</v>
      </c>
      <c r="C198" s="14">
        <v>318.5</v>
      </c>
      <c r="D198" s="14">
        <v>122.5</v>
      </c>
      <c r="E198" s="14">
        <v>7</v>
      </c>
      <c r="F198" s="14">
        <v>29.34</v>
      </c>
      <c r="G198" s="12">
        <f t="shared" si="147"/>
        <v>0.81</v>
      </c>
      <c r="H198" s="12">
        <f t="shared" si="147"/>
        <v>317532.25</v>
      </c>
      <c r="I198" s="12">
        <f t="shared" si="147"/>
        <v>101442.25</v>
      </c>
      <c r="J198" s="12">
        <f t="shared" si="146"/>
        <v>15006.25</v>
      </c>
      <c r="K198" s="12">
        <f t="shared" si="146"/>
        <v>49</v>
      </c>
      <c r="L198" s="12">
        <f t="shared" si="146"/>
        <v>860.8356</v>
      </c>
      <c r="M198" s="12">
        <f t="shared" si="148"/>
        <v>507.15000000000003</v>
      </c>
      <c r="N198" s="12">
        <f t="shared" si="158"/>
        <v>286.65000000000003</v>
      </c>
      <c r="O198" s="15">
        <f t="shared" si="159"/>
        <v>110.25</v>
      </c>
      <c r="P198" s="12">
        <f t="shared" si="149"/>
        <v>6.3</v>
      </c>
      <c r="Q198" s="12">
        <f t="shared" si="160"/>
        <v>179474.75</v>
      </c>
      <c r="R198" s="12">
        <f t="shared" si="150"/>
        <v>69028.75</v>
      </c>
      <c r="S198" s="12">
        <f t="shared" si="151"/>
        <v>3944.5</v>
      </c>
      <c r="T198" s="12">
        <f t="shared" si="161"/>
        <v>39016.25</v>
      </c>
      <c r="U198" s="12">
        <f t="shared" si="162"/>
        <v>2229.5</v>
      </c>
      <c r="V198" s="12">
        <f t="shared" si="152"/>
        <v>857.5</v>
      </c>
      <c r="W198" s="15">
        <f t="shared" si="163"/>
        <v>26.405999999999999</v>
      </c>
      <c r="X198" s="12">
        <f t="shared" si="153"/>
        <v>16533.09</v>
      </c>
      <c r="Y198" s="12">
        <f t="shared" si="164"/>
        <v>9344.7899999999991</v>
      </c>
      <c r="Z198" s="12">
        <f t="shared" si="154"/>
        <v>3594.15</v>
      </c>
      <c r="AA198" s="12">
        <f t="shared" si="155"/>
        <v>205.38</v>
      </c>
      <c r="AB198" s="12">
        <f t="shared" si="156"/>
        <v>32.017995417986597</v>
      </c>
      <c r="AC198" s="15">
        <f t="shared" si="157"/>
        <v>-2.6779954179865975</v>
      </c>
      <c r="AD198" s="15">
        <f t="shared" si="165"/>
        <v>4.7522395833332887</v>
      </c>
      <c r="AE198" s="15">
        <f t="shared" si="166"/>
        <v>7.1716594587572109</v>
      </c>
      <c r="AF198" s="15">
        <f t="shared" si="166"/>
        <v>22.583781057399747</v>
      </c>
      <c r="AG198" s="15">
        <f t="shared" si="167"/>
        <v>-9.1274554123605911E-2</v>
      </c>
      <c r="AH198" s="15">
        <f t="shared" si="168"/>
        <v>9.1274554123605911E-2</v>
      </c>
      <c r="AI198" s="15">
        <f t="shared" si="169"/>
        <v>9.1274554123605913</v>
      </c>
      <c r="AJ198" s="7"/>
    </row>
    <row r="199" spans="1:36" x14ac:dyDescent="0.3">
      <c r="A199" s="14">
        <v>0.9</v>
      </c>
      <c r="B199" s="14">
        <v>563.5</v>
      </c>
      <c r="C199" s="14">
        <v>318.5</v>
      </c>
      <c r="D199" s="14">
        <v>122.5</v>
      </c>
      <c r="E199" s="14">
        <v>7</v>
      </c>
      <c r="F199" s="14">
        <v>33.909999999999997</v>
      </c>
      <c r="G199" s="12">
        <f t="shared" si="147"/>
        <v>0.81</v>
      </c>
      <c r="H199" s="12">
        <f t="shared" si="147"/>
        <v>317532.25</v>
      </c>
      <c r="I199" s="12">
        <f t="shared" si="147"/>
        <v>101442.25</v>
      </c>
      <c r="J199" s="12">
        <f t="shared" si="146"/>
        <v>15006.25</v>
      </c>
      <c r="K199" s="12">
        <f t="shared" si="146"/>
        <v>49</v>
      </c>
      <c r="L199" s="12">
        <f t="shared" si="146"/>
        <v>1149.8880999999997</v>
      </c>
      <c r="M199" s="12">
        <f t="shared" si="148"/>
        <v>507.15000000000003</v>
      </c>
      <c r="N199" s="12">
        <f t="shared" si="158"/>
        <v>286.65000000000003</v>
      </c>
      <c r="O199" s="15">
        <f t="shared" si="159"/>
        <v>110.25</v>
      </c>
      <c r="P199" s="12">
        <f t="shared" si="149"/>
        <v>6.3</v>
      </c>
      <c r="Q199" s="12">
        <f t="shared" si="160"/>
        <v>179474.75</v>
      </c>
      <c r="R199" s="12">
        <f t="shared" si="150"/>
        <v>69028.75</v>
      </c>
      <c r="S199" s="12">
        <f t="shared" si="151"/>
        <v>3944.5</v>
      </c>
      <c r="T199" s="12">
        <f t="shared" si="161"/>
        <v>39016.25</v>
      </c>
      <c r="U199" s="12">
        <f t="shared" si="162"/>
        <v>2229.5</v>
      </c>
      <c r="V199" s="12">
        <f t="shared" si="152"/>
        <v>857.5</v>
      </c>
      <c r="W199" s="15">
        <f t="shared" si="163"/>
        <v>30.518999999999998</v>
      </c>
      <c r="X199" s="12">
        <f t="shared" si="153"/>
        <v>19108.285</v>
      </c>
      <c r="Y199" s="12">
        <f t="shared" si="164"/>
        <v>10800.334999999999</v>
      </c>
      <c r="Z199" s="12">
        <f t="shared" si="154"/>
        <v>4153.9749999999995</v>
      </c>
      <c r="AA199" s="12">
        <f t="shared" si="155"/>
        <v>237.36999999999998</v>
      </c>
      <c r="AB199" s="12">
        <f t="shared" si="156"/>
        <v>32.017995417986597</v>
      </c>
      <c r="AC199" s="15">
        <f t="shared" si="157"/>
        <v>1.8920045820133993</v>
      </c>
      <c r="AD199" s="15">
        <f t="shared" si="165"/>
        <v>9.3222395833332854</v>
      </c>
      <c r="AE199" s="15">
        <f t="shared" si="166"/>
        <v>3.5796813383596975</v>
      </c>
      <c r="AF199" s="15">
        <f t="shared" si="166"/>
        <v>86.904150849065942</v>
      </c>
      <c r="AG199" s="15">
        <f t="shared" si="167"/>
        <v>5.5794885933748144E-2</v>
      </c>
      <c r="AH199" s="15">
        <f t="shared" si="168"/>
        <v>5.5794885933748144E-2</v>
      </c>
      <c r="AI199" s="15">
        <f t="shared" si="169"/>
        <v>5.5794885933748146</v>
      </c>
      <c r="AJ199" s="7"/>
    </row>
    <row r="200" spans="1:36" x14ac:dyDescent="0.3">
      <c r="A200" s="14">
        <v>0.9</v>
      </c>
      <c r="B200" s="14">
        <v>563.5</v>
      </c>
      <c r="C200" s="14">
        <v>318.5</v>
      </c>
      <c r="D200" s="14">
        <v>122.5</v>
      </c>
      <c r="E200" s="14">
        <v>7</v>
      </c>
      <c r="F200" s="14">
        <v>32.83</v>
      </c>
      <c r="G200" s="12">
        <f t="shared" si="147"/>
        <v>0.81</v>
      </c>
      <c r="H200" s="12">
        <f t="shared" si="147"/>
        <v>317532.25</v>
      </c>
      <c r="I200" s="12">
        <f t="shared" si="147"/>
        <v>101442.25</v>
      </c>
      <c r="J200" s="12">
        <f t="shared" si="146"/>
        <v>15006.25</v>
      </c>
      <c r="K200" s="12">
        <f t="shared" si="146"/>
        <v>49</v>
      </c>
      <c r="L200" s="12">
        <f t="shared" si="146"/>
        <v>1077.8089</v>
      </c>
      <c r="M200" s="12">
        <f t="shared" si="148"/>
        <v>507.15000000000003</v>
      </c>
      <c r="N200" s="12">
        <f t="shared" si="158"/>
        <v>286.65000000000003</v>
      </c>
      <c r="O200" s="15">
        <f t="shared" si="159"/>
        <v>110.25</v>
      </c>
      <c r="P200" s="12">
        <f t="shared" si="149"/>
        <v>6.3</v>
      </c>
      <c r="Q200" s="12">
        <f t="shared" si="160"/>
        <v>179474.75</v>
      </c>
      <c r="R200" s="12">
        <f t="shared" si="150"/>
        <v>69028.75</v>
      </c>
      <c r="S200" s="12">
        <f t="shared" si="151"/>
        <v>3944.5</v>
      </c>
      <c r="T200" s="12">
        <f t="shared" si="161"/>
        <v>39016.25</v>
      </c>
      <c r="U200" s="12">
        <f t="shared" si="162"/>
        <v>2229.5</v>
      </c>
      <c r="V200" s="12">
        <f t="shared" si="152"/>
        <v>857.5</v>
      </c>
      <c r="W200" s="15">
        <f t="shared" si="163"/>
        <v>29.547000000000001</v>
      </c>
      <c r="X200" s="12">
        <f t="shared" si="153"/>
        <v>18499.704999999998</v>
      </c>
      <c r="Y200" s="12">
        <f t="shared" si="164"/>
        <v>10456.355</v>
      </c>
      <c r="Z200" s="12">
        <f t="shared" si="154"/>
        <v>4021.6749999999997</v>
      </c>
      <c r="AA200" s="12">
        <f t="shared" si="155"/>
        <v>229.81</v>
      </c>
      <c r="AB200" s="12">
        <f t="shared" si="156"/>
        <v>32.017995417986597</v>
      </c>
      <c r="AC200" s="15">
        <f t="shared" si="157"/>
        <v>0.81200458201340098</v>
      </c>
      <c r="AD200" s="15">
        <f t="shared" si="165"/>
        <v>8.2422395833332871</v>
      </c>
      <c r="AE200" s="15">
        <f t="shared" si="166"/>
        <v>0.65935144121075806</v>
      </c>
      <c r="AF200" s="15">
        <f t="shared" si="166"/>
        <v>67.93451334906608</v>
      </c>
      <c r="AG200" s="15">
        <f t="shared" si="167"/>
        <v>2.4733615047621109E-2</v>
      </c>
      <c r="AH200" s="15">
        <f t="shared" si="168"/>
        <v>2.4733615047621109E-2</v>
      </c>
      <c r="AI200" s="15">
        <f t="shared" si="169"/>
        <v>2.4733615047621109</v>
      </c>
      <c r="AJ200" s="7"/>
    </row>
    <row r="201" spans="1:36" x14ac:dyDescent="0.3">
      <c r="A201" s="14">
        <v>0.9</v>
      </c>
      <c r="B201" s="14">
        <v>563.5</v>
      </c>
      <c r="C201" s="14">
        <v>318.5</v>
      </c>
      <c r="D201" s="14">
        <v>122.5</v>
      </c>
      <c r="E201" s="14">
        <v>7</v>
      </c>
      <c r="F201" s="14">
        <v>29.92</v>
      </c>
      <c r="G201" s="12">
        <f t="shared" si="147"/>
        <v>0.81</v>
      </c>
      <c r="H201" s="12">
        <f t="shared" si="147"/>
        <v>317532.25</v>
      </c>
      <c r="I201" s="12">
        <f t="shared" si="147"/>
        <v>101442.25</v>
      </c>
      <c r="J201" s="12">
        <f t="shared" si="146"/>
        <v>15006.25</v>
      </c>
      <c r="K201" s="12">
        <f t="shared" si="146"/>
        <v>49</v>
      </c>
      <c r="L201" s="12">
        <f t="shared" si="146"/>
        <v>895.20640000000014</v>
      </c>
      <c r="M201" s="12">
        <f t="shared" si="148"/>
        <v>507.15000000000003</v>
      </c>
      <c r="N201" s="12">
        <f t="shared" si="158"/>
        <v>286.65000000000003</v>
      </c>
      <c r="O201" s="15">
        <f t="shared" si="159"/>
        <v>110.25</v>
      </c>
      <c r="P201" s="12">
        <f t="shared" si="149"/>
        <v>6.3</v>
      </c>
      <c r="Q201" s="12">
        <f t="shared" si="160"/>
        <v>179474.75</v>
      </c>
      <c r="R201" s="12">
        <f t="shared" si="150"/>
        <v>69028.75</v>
      </c>
      <c r="S201" s="12">
        <f t="shared" si="151"/>
        <v>3944.5</v>
      </c>
      <c r="T201" s="12">
        <f t="shared" si="161"/>
        <v>39016.25</v>
      </c>
      <c r="U201" s="12">
        <f t="shared" si="162"/>
        <v>2229.5</v>
      </c>
      <c r="V201" s="12">
        <f t="shared" si="152"/>
        <v>857.5</v>
      </c>
      <c r="W201" s="15">
        <f t="shared" si="163"/>
        <v>26.928000000000001</v>
      </c>
      <c r="X201" s="12">
        <f t="shared" si="153"/>
        <v>16859.920000000002</v>
      </c>
      <c r="Y201" s="12">
        <f t="shared" si="164"/>
        <v>9529.52</v>
      </c>
      <c r="Z201" s="12">
        <f t="shared" si="154"/>
        <v>3665.2000000000003</v>
      </c>
      <c r="AA201" s="12">
        <f t="shared" si="155"/>
        <v>209.44</v>
      </c>
      <c r="AB201" s="12">
        <f t="shared" si="156"/>
        <v>32.017995417986597</v>
      </c>
      <c r="AC201" s="15">
        <f t="shared" si="157"/>
        <v>-2.0979954179865956</v>
      </c>
      <c r="AD201" s="15">
        <f t="shared" si="165"/>
        <v>5.3322395833332905</v>
      </c>
      <c r="AE201" s="15">
        <f t="shared" si="166"/>
        <v>4.4015847738927496</v>
      </c>
      <c r="AF201" s="15">
        <f t="shared" si="166"/>
        <v>28.432778974066384</v>
      </c>
      <c r="AG201" s="15">
        <f t="shared" si="167"/>
        <v>-7.0120167713455736E-2</v>
      </c>
      <c r="AH201" s="15">
        <f t="shared" si="168"/>
        <v>7.0120167713455736E-2</v>
      </c>
      <c r="AI201" s="15">
        <f t="shared" si="169"/>
        <v>7.0120167713455732</v>
      </c>
      <c r="AJ201" s="7"/>
    </row>
    <row r="202" spans="1:36" x14ac:dyDescent="0.3">
      <c r="A202" s="14">
        <v>0.86</v>
      </c>
      <c r="B202" s="14">
        <v>588</v>
      </c>
      <c r="C202" s="14">
        <v>294</v>
      </c>
      <c r="D202" s="14">
        <v>147</v>
      </c>
      <c r="E202" s="14">
        <v>7</v>
      </c>
      <c r="F202" s="14">
        <v>27.17</v>
      </c>
      <c r="G202" s="12">
        <f t="shared" si="147"/>
        <v>0.73959999999999992</v>
      </c>
      <c r="H202" s="12">
        <f t="shared" si="147"/>
        <v>345744</v>
      </c>
      <c r="I202" s="12">
        <f t="shared" si="147"/>
        <v>86436</v>
      </c>
      <c r="J202" s="12">
        <f t="shared" si="146"/>
        <v>21609</v>
      </c>
      <c r="K202" s="12">
        <f t="shared" si="146"/>
        <v>49</v>
      </c>
      <c r="L202" s="12">
        <f t="shared" si="146"/>
        <v>738.20890000000009</v>
      </c>
      <c r="M202" s="12">
        <f t="shared" si="148"/>
        <v>505.68</v>
      </c>
      <c r="N202" s="12">
        <f t="shared" si="158"/>
        <v>252.84</v>
      </c>
      <c r="O202" s="15">
        <f t="shared" si="159"/>
        <v>126.42</v>
      </c>
      <c r="P202" s="12">
        <f t="shared" si="149"/>
        <v>6.02</v>
      </c>
      <c r="Q202" s="12">
        <f t="shared" si="160"/>
        <v>172872</v>
      </c>
      <c r="R202" s="12">
        <f t="shared" si="150"/>
        <v>86436</v>
      </c>
      <c r="S202" s="12">
        <f t="shared" si="151"/>
        <v>4116</v>
      </c>
      <c r="T202" s="12">
        <f t="shared" si="161"/>
        <v>43218</v>
      </c>
      <c r="U202" s="12">
        <f t="shared" si="162"/>
        <v>2058</v>
      </c>
      <c r="V202" s="12">
        <f t="shared" si="152"/>
        <v>1029</v>
      </c>
      <c r="W202" s="15">
        <f t="shared" si="163"/>
        <v>23.366200000000003</v>
      </c>
      <c r="X202" s="12">
        <f t="shared" si="153"/>
        <v>15975.960000000001</v>
      </c>
      <c r="Y202" s="12">
        <f t="shared" si="164"/>
        <v>7987.9800000000005</v>
      </c>
      <c r="Z202" s="12">
        <f t="shared" si="154"/>
        <v>3993.9900000000002</v>
      </c>
      <c r="AA202" s="12">
        <f t="shared" si="155"/>
        <v>190.19</v>
      </c>
      <c r="AB202" s="12">
        <f t="shared" si="156"/>
        <v>31.592790772254673</v>
      </c>
      <c r="AC202" s="15">
        <f t="shared" si="157"/>
        <v>-4.4227907722546718</v>
      </c>
      <c r="AD202" s="15">
        <f t="shared" si="165"/>
        <v>2.5822395833332905</v>
      </c>
      <c r="AE202" s="15">
        <f t="shared" si="166"/>
        <v>19.561078215141077</v>
      </c>
      <c r="AF202" s="15">
        <f t="shared" si="166"/>
        <v>6.6679612657332861</v>
      </c>
      <c r="AG202" s="15">
        <f t="shared" si="167"/>
        <v>-0.16278214104728272</v>
      </c>
      <c r="AH202" s="15">
        <f t="shared" si="168"/>
        <v>0.16278214104728272</v>
      </c>
      <c r="AI202" s="15">
        <f t="shared" si="169"/>
        <v>16.278214104728271</v>
      </c>
      <c r="AJ202" s="7"/>
    </row>
    <row r="203" spans="1:36" x14ac:dyDescent="0.3">
      <c r="A203" s="14">
        <v>0.86</v>
      </c>
      <c r="B203" s="14">
        <v>588</v>
      </c>
      <c r="C203" s="14">
        <v>294</v>
      </c>
      <c r="D203" s="14">
        <v>147</v>
      </c>
      <c r="E203" s="14">
        <v>7</v>
      </c>
      <c r="F203" s="14">
        <v>31.76</v>
      </c>
      <c r="G203" s="12">
        <f t="shared" si="147"/>
        <v>0.73959999999999992</v>
      </c>
      <c r="H203" s="12">
        <f t="shared" si="147"/>
        <v>345744</v>
      </c>
      <c r="I203" s="12">
        <f t="shared" si="147"/>
        <v>86436</v>
      </c>
      <c r="J203" s="12">
        <f t="shared" si="146"/>
        <v>21609</v>
      </c>
      <c r="K203" s="12">
        <f t="shared" si="146"/>
        <v>49</v>
      </c>
      <c r="L203" s="12">
        <f t="shared" si="146"/>
        <v>1008.6976000000001</v>
      </c>
      <c r="M203" s="12">
        <f t="shared" si="148"/>
        <v>505.68</v>
      </c>
      <c r="N203" s="12">
        <f t="shared" si="158"/>
        <v>252.84</v>
      </c>
      <c r="O203" s="15">
        <f t="shared" si="159"/>
        <v>126.42</v>
      </c>
      <c r="P203" s="12">
        <f t="shared" si="149"/>
        <v>6.02</v>
      </c>
      <c r="Q203" s="12">
        <f t="shared" si="160"/>
        <v>172872</v>
      </c>
      <c r="R203" s="12">
        <f t="shared" si="150"/>
        <v>86436</v>
      </c>
      <c r="S203" s="12">
        <f t="shared" si="151"/>
        <v>4116</v>
      </c>
      <c r="T203" s="12">
        <f t="shared" si="161"/>
        <v>43218</v>
      </c>
      <c r="U203" s="12">
        <f t="shared" si="162"/>
        <v>2058</v>
      </c>
      <c r="V203" s="12">
        <f t="shared" si="152"/>
        <v>1029</v>
      </c>
      <c r="W203" s="15">
        <f t="shared" si="163"/>
        <v>27.313600000000001</v>
      </c>
      <c r="X203" s="12">
        <f t="shared" si="153"/>
        <v>18674.88</v>
      </c>
      <c r="Y203" s="12">
        <f t="shared" si="164"/>
        <v>9337.44</v>
      </c>
      <c r="Z203" s="12">
        <f t="shared" si="154"/>
        <v>4668.72</v>
      </c>
      <c r="AA203" s="12">
        <f t="shared" si="155"/>
        <v>222.32000000000002</v>
      </c>
      <c r="AB203" s="12">
        <f t="shared" si="156"/>
        <v>31.592790772254673</v>
      </c>
      <c r="AC203" s="15">
        <f t="shared" si="157"/>
        <v>0.16720922774532809</v>
      </c>
      <c r="AD203" s="15">
        <f t="shared" si="165"/>
        <v>7.1722395833332904</v>
      </c>
      <c r="AE203" s="15">
        <f t="shared" si="166"/>
        <v>2.7958925843188997E-2</v>
      </c>
      <c r="AF203" s="15">
        <f t="shared" si="166"/>
        <v>51.441020640732887</v>
      </c>
      <c r="AG203" s="15">
        <f t="shared" si="167"/>
        <v>5.264774173341564E-3</v>
      </c>
      <c r="AH203" s="15">
        <f t="shared" si="168"/>
        <v>5.264774173341564E-3</v>
      </c>
      <c r="AI203" s="15">
        <f t="shared" si="169"/>
        <v>0.52647741733415643</v>
      </c>
      <c r="AJ203" s="7"/>
    </row>
    <row r="204" spans="1:36" x14ac:dyDescent="0.3">
      <c r="A204" s="14">
        <v>0.86</v>
      </c>
      <c r="B204" s="14">
        <v>588</v>
      </c>
      <c r="C204" s="14">
        <v>294</v>
      </c>
      <c r="D204" s="14">
        <v>147</v>
      </c>
      <c r="E204" s="14">
        <v>7</v>
      </c>
      <c r="F204" s="14">
        <v>31.06</v>
      </c>
      <c r="G204" s="12">
        <f t="shared" si="147"/>
        <v>0.73959999999999992</v>
      </c>
      <c r="H204" s="12">
        <f t="shared" si="147"/>
        <v>345744</v>
      </c>
      <c r="I204" s="12">
        <f t="shared" si="147"/>
        <v>86436</v>
      </c>
      <c r="J204" s="12">
        <f t="shared" si="146"/>
        <v>21609</v>
      </c>
      <c r="K204" s="12">
        <f t="shared" si="146"/>
        <v>49</v>
      </c>
      <c r="L204" s="12">
        <f t="shared" si="146"/>
        <v>964.72359999999992</v>
      </c>
      <c r="M204" s="12">
        <f t="shared" si="148"/>
        <v>505.68</v>
      </c>
      <c r="N204" s="12">
        <f t="shared" si="158"/>
        <v>252.84</v>
      </c>
      <c r="O204" s="15">
        <f t="shared" si="159"/>
        <v>126.42</v>
      </c>
      <c r="P204" s="12">
        <f t="shared" si="149"/>
        <v>6.02</v>
      </c>
      <c r="Q204" s="12">
        <f t="shared" si="160"/>
        <v>172872</v>
      </c>
      <c r="R204" s="12">
        <f t="shared" si="150"/>
        <v>86436</v>
      </c>
      <c r="S204" s="12">
        <f t="shared" si="151"/>
        <v>4116</v>
      </c>
      <c r="T204" s="12">
        <f t="shared" si="161"/>
        <v>43218</v>
      </c>
      <c r="U204" s="12">
        <f t="shared" si="162"/>
        <v>2058</v>
      </c>
      <c r="V204" s="12">
        <f t="shared" si="152"/>
        <v>1029</v>
      </c>
      <c r="W204" s="15">
        <f t="shared" si="163"/>
        <v>26.711599999999997</v>
      </c>
      <c r="X204" s="12">
        <f t="shared" si="153"/>
        <v>18263.28</v>
      </c>
      <c r="Y204" s="12">
        <f t="shared" si="164"/>
        <v>9131.64</v>
      </c>
      <c r="Z204" s="12">
        <f t="shared" si="154"/>
        <v>4565.82</v>
      </c>
      <c r="AA204" s="12">
        <f t="shared" si="155"/>
        <v>217.42</v>
      </c>
      <c r="AB204" s="12">
        <f t="shared" si="156"/>
        <v>31.592790772254673</v>
      </c>
      <c r="AC204" s="15">
        <f t="shared" si="157"/>
        <v>-0.53279077225467475</v>
      </c>
      <c r="AD204" s="15">
        <f t="shared" si="165"/>
        <v>6.4722395833332875</v>
      </c>
      <c r="AE204" s="15">
        <f t="shared" si="166"/>
        <v>0.28386600699973269</v>
      </c>
      <c r="AF204" s="15">
        <f t="shared" si="166"/>
        <v>41.889885224066248</v>
      </c>
      <c r="AG204" s="15">
        <f t="shared" si="167"/>
        <v>-1.7153598591586439E-2</v>
      </c>
      <c r="AH204" s="15">
        <f t="shared" si="168"/>
        <v>1.7153598591586439E-2</v>
      </c>
      <c r="AI204" s="15">
        <f t="shared" si="169"/>
        <v>1.7153598591586439</v>
      </c>
      <c r="AJ204" s="7"/>
    </row>
    <row r="205" spans="1:36" x14ac:dyDescent="0.3">
      <c r="A205" s="14">
        <v>0.86</v>
      </c>
      <c r="B205" s="14">
        <v>588</v>
      </c>
      <c r="C205" s="14">
        <v>294</v>
      </c>
      <c r="D205" s="14">
        <v>147</v>
      </c>
      <c r="E205" s="14">
        <v>7</v>
      </c>
      <c r="F205" s="14">
        <v>25.81</v>
      </c>
      <c r="G205" s="12">
        <f t="shared" si="147"/>
        <v>0.73959999999999992</v>
      </c>
      <c r="H205" s="12">
        <f t="shared" si="147"/>
        <v>345744</v>
      </c>
      <c r="I205" s="12">
        <f t="shared" si="147"/>
        <v>86436</v>
      </c>
      <c r="J205" s="12">
        <f t="shared" si="146"/>
        <v>21609</v>
      </c>
      <c r="K205" s="12">
        <f t="shared" si="146"/>
        <v>49</v>
      </c>
      <c r="L205" s="12">
        <f t="shared" si="146"/>
        <v>666.15609999999992</v>
      </c>
      <c r="M205" s="12">
        <f t="shared" si="148"/>
        <v>505.68</v>
      </c>
      <c r="N205" s="12">
        <f t="shared" si="158"/>
        <v>252.84</v>
      </c>
      <c r="O205" s="15">
        <f t="shared" si="159"/>
        <v>126.42</v>
      </c>
      <c r="P205" s="12">
        <f t="shared" si="149"/>
        <v>6.02</v>
      </c>
      <c r="Q205" s="12">
        <f t="shared" si="160"/>
        <v>172872</v>
      </c>
      <c r="R205" s="12">
        <f t="shared" si="150"/>
        <v>86436</v>
      </c>
      <c r="S205" s="12">
        <f t="shared" si="151"/>
        <v>4116</v>
      </c>
      <c r="T205" s="12">
        <f t="shared" si="161"/>
        <v>43218</v>
      </c>
      <c r="U205" s="12">
        <f t="shared" si="162"/>
        <v>2058</v>
      </c>
      <c r="V205" s="12">
        <f t="shared" si="152"/>
        <v>1029</v>
      </c>
      <c r="W205" s="15">
        <f t="shared" si="163"/>
        <v>22.1966</v>
      </c>
      <c r="X205" s="12">
        <f t="shared" si="153"/>
        <v>15176.279999999999</v>
      </c>
      <c r="Y205" s="12">
        <f t="shared" si="164"/>
        <v>7588.1399999999994</v>
      </c>
      <c r="Z205" s="12">
        <f t="shared" si="154"/>
        <v>3794.0699999999997</v>
      </c>
      <c r="AA205" s="12">
        <f t="shared" si="155"/>
        <v>180.67</v>
      </c>
      <c r="AB205" s="12">
        <f t="shared" si="156"/>
        <v>31.592790772254673</v>
      </c>
      <c r="AC205" s="15">
        <f t="shared" si="157"/>
        <v>-5.7827907722546747</v>
      </c>
      <c r="AD205" s="15">
        <f t="shared" si="165"/>
        <v>1.2222395833332875</v>
      </c>
      <c r="AE205" s="15">
        <f t="shared" si="166"/>
        <v>33.44066911567382</v>
      </c>
      <c r="AF205" s="15">
        <f t="shared" si="166"/>
        <v>1.4938695990667283</v>
      </c>
      <c r="AG205" s="15">
        <f t="shared" si="167"/>
        <v>-0.22405233522877471</v>
      </c>
      <c r="AH205" s="15">
        <f t="shared" si="168"/>
        <v>0.22405233522877471</v>
      </c>
      <c r="AI205" s="15">
        <f t="shared" si="169"/>
        <v>22.40523352287747</v>
      </c>
      <c r="AJ205" s="7"/>
    </row>
    <row r="206" spans="1:36" x14ac:dyDescent="0.3">
      <c r="A206" s="14">
        <v>0.82</v>
      </c>
      <c r="B206" s="14">
        <v>612.5</v>
      </c>
      <c r="C206" s="14">
        <v>318.5</v>
      </c>
      <c r="D206" s="14">
        <v>147</v>
      </c>
      <c r="E206" s="14">
        <v>7</v>
      </c>
      <c r="F206" s="14">
        <v>24.61</v>
      </c>
      <c r="G206" s="12">
        <f t="shared" si="147"/>
        <v>0.67239999999999989</v>
      </c>
      <c r="H206" s="12">
        <f t="shared" si="147"/>
        <v>375156.25</v>
      </c>
      <c r="I206" s="12">
        <f t="shared" si="147"/>
        <v>101442.25</v>
      </c>
      <c r="J206" s="12">
        <f t="shared" si="146"/>
        <v>21609</v>
      </c>
      <c r="K206" s="12">
        <f t="shared" si="146"/>
        <v>49</v>
      </c>
      <c r="L206" s="12">
        <f t="shared" si="146"/>
        <v>605.65210000000002</v>
      </c>
      <c r="M206" s="12">
        <f t="shared" si="148"/>
        <v>502.24999999999994</v>
      </c>
      <c r="N206" s="12">
        <f t="shared" si="158"/>
        <v>261.16999999999996</v>
      </c>
      <c r="O206" s="15">
        <f t="shared" si="159"/>
        <v>120.53999999999999</v>
      </c>
      <c r="P206" s="12">
        <f t="shared" si="149"/>
        <v>5.7399999999999993</v>
      </c>
      <c r="Q206" s="12">
        <f t="shared" si="160"/>
        <v>195081.25</v>
      </c>
      <c r="R206" s="12">
        <f t="shared" si="150"/>
        <v>90037.5</v>
      </c>
      <c r="S206" s="12">
        <f t="shared" si="151"/>
        <v>4287.5</v>
      </c>
      <c r="T206" s="12">
        <f t="shared" si="161"/>
        <v>46819.5</v>
      </c>
      <c r="U206" s="12">
        <f t="shared" si="162"/>
        <v>2229.5</v>
      </c>
      <c r="V206" s="12">
        <f t="shared" si="152"/>
        <v>1029</v>
      </c>
      <c r="W206" s="15">
        <f t="shared" si="163"/>
        <v>20.180199999999999</v>
      </c>
      <c r="X206" s="12">
        <f t="shared" si="153"/>
        <v>15073.625</v>
      </c>
      <c r="Y206" s="12">
        <f t="shared" si="164"/>
        <v>7838.2849999999999</v>
      </c>
      <c r="Z206" s="12">
        <f t="shared" si="154"/>
        <v>3617.67</v>
      </c>
      <c r="AA206" s="12">
        <f t="shared" si="155"/>
        <v>172.26999999999998</v>
      </c>
      <c r="AB206" s="12">
        <f t="shared" si="156"/>
        <v>33.357009238260687</v>
      </c>
      <c r="AC206" s="15">
        <f t="shared" si="157"/>
        <v>-8.7470092382606879</v>
      </c>
      <c r="AD206" s="15">
        <f t="shared" si="165"/>
        <v>2.2239583333288238E-2</v>
      </c>
      <c r="AE206" s="15">
        <f t="shared" si="166"/>
        <v>76.510170614217813</v>
      </c>
      <c r="AF206" s="15">
        <f t="shared" si="166"/>
        <v>4.9459906683827198E-4</v>
      </c>
      <c r="AG206" s="15">
        <f t="shared" si="167"/>
        <v>-0.35542499952298612</v>
      </c>
      <c r="AH206" s="15">
        <f t="shared" si="168"/>
        <v>0.35542499952298612</v>
      </c>
      <c r="AI206" s="15">
        <f t="shared" si="169"/>
        <v>35.542499952298613</v>
      </c>
      <c r="AJ206" s="7"/>
    </row>
    <row r="207" spans="1:36" x14ac:dyDescent="0.3">
      <c r="A207" s="14">
        <v>0.82</v>
      </c>
      <c r="B207" s="14">
        <v>612.5</v>
      </c>
      <c r="C207" s="14">
        <v>318.5</v>
      </c>
      <c r="D207" s="14">
        <v>147</v>
      </c>
      <c r="E207" s="14">
        <v>7</v>
      </c>
      <c r="F207" s="14">
        <v>28.61</v>
      </c>
      <c r="G207" s="12">
        <f t="shared" si="147"/>
        <v>0.67239999999999989</v>
      </c>
      <c r="H207" s="12">
        <f t="shared" si="147"/>
        <v>375156.25</v>
      </c>
      <c r="I207" s="12">
        <f t="shared" si="147"/>
        <v>101442.25</v>
      </c>
      <c r="J207" s="12">
        <f t="shared" si="146"/>
        <v>21609</v>
      </c>
      <c r="K207" s="12">
        <f t="shared" si="146"/>
        <v>49</v>
      </c>
      <c r="L207" s="12">
        <f t="shared" si="146"/>
        <v>818.53210000000001</v>
      </c>
      <c r="M207" s="12">
        <f t="shared" si="148"/>
        <v>502.24999999999994</v>
      </c>
      <c r="N207" s="12">
        <f t="shared" si="158"/>
        <v>261.16999999999996</v>
      </c>
      <c r="O207" s="15">
        <f t="shared" si="159"/>
        <v>120.53999999999999</v>
      </c>
      <c r="P207" s="12">
        <f t="shared" si="149"/>
        <v>5.7399999999999993</v>
      </c>
      <c r="Q207" s="12">
        <f t="shared" si="160"/>
        <v>195081.25</v>
      </c>
      <c r="R207" s="12">
        <f t="shared" si="150"/>
        <v>90037.5</v>
      </c>
      <c r="S207" s="12">
        <f t="shared" si="151"/>
        <v>4287.5</v>
      </c>
      <c r="T207" s="12">
        <f t="shared" si="161"/>
        <v>46819.5</v>
      </c>
      <c r="U207" s="12">
        <f t="shared" si="162"/>
        <v>2229.5</v>
      </c>
      <c r="V207" s="12">
        <f t="shared" si="152"/>
        <v>1029</v>
      </c>
      <c r="W207" s="15">
        <f t="shared" si="163"/>
        <v>23.460199999999997</v>
      </c>
      <c r="X207" s="12">
        <f t="shared" si="153"/>
        <v>17523.625</v>
      </c>
      <c r="Y207" s="12">
        <f t="shared" si="164"/>
        <v>9112.2849999999999</v>
      </c>
      <c r="Z207" s="12">
        <f t="shared" si="154"/>
        <v>4205.67</v>
      </c>
      <c r="AA207" s="12">
        <f t="shared" si="155"/>
        <v>200.26999999999998</v>
      </c>
      <c r="AB207" s="12">
        <f t="shared" si="156"/>
        <v>33.357009238260687</v>
      </c>
      <c r="AC207" s="15">
        <f t="shared" si="157"/>
        <v>-4.7470092382606879</v>
      </c>
      <c r="AD207" s="15">
        <f t="shared" si="165"/>
        <v>4.0222395833332882</v>
      </c>
      <c r="AE207" s="15">
        <f t="shared" si="166"/>
        <v>22.534096708132317</v>
      </c>
      <c r="AF207" s="15">
        <f t="shared" si="166"/>
        <v>16.178411265733143</v>
      </c>
      <c r="AG207" s="15">
        <f t="shared" si="167"/>
        <v>-0.16592132954423935</v>
      </c>
      <c r="AH207" s="15">
        <f t="shared" si="168"/>
        <v>0.16592132954423935</v>
      </c>
      <c r="AI207" s="15">
        <f t="shared" si="169"/>
        <v>16.592132954423935</v>
      </c>
      <c r="AJ207" s="7"/>
    </row>
    <row r="208" spans="1:36" x14ac:dyDescent="0.3">
      <c r="A208" s="14">
        <v>0.82</v>
      </c>
      <c r="B208" s="14">
        <v>612.5</v>
      </c>
      <c r="C208" s="14">
        <v>318.5</v>
      </c>
      <c r="D208" s="14">
        <v>147</v>
      </c>
      <c r="E208" s="14">
        <v>7</v>
      </c>
      <c r="F208" s="14">
        <v>27.57</v>
      </c>
      <c r="G208" s="12">
        <f t="shared" si="147"/>
        <v>0.67239999999999989</v>
      </c>
      <c r="H208" s="12">
        <f t="shared" si="147"/>
        <v>375156.25</v>
      </c>
      <c r="I208" s="12">
        <f t="shared" si="147"/>
        <v>101442.25</v>
      </c>
      <c r="J208" s="12">
        <f t="shared" si="146"/>
        <v>21609</v>
      </c>
      <c r="K208" s="12">
        <f t="shared" si="146"/>
        <v>49</v>
      </c>
      <c r="L208" s="12">
        <f t="shared" si="146"/>
        <v>760.10490000000004</v>
      </c>
      <c r="M208" s="12">
        <f t="shared" si="148"/>
        <v>502.24999999999994</v>
      </c>
      <c r="N208" s="12">
        <f t="shared" si="158"/>
        <v>261.16999999999996</v>
      </c>
      <c r="O208" s="15">
        <f t="shared" si="159"/>
        <v>120.53999999999999</v>
      </c>
      <c r="P208" s="12">
        <f t="shared" si="149"/>
        <v>5.7399999999999993</v>
      </c>
      <c r="Q208" s="12">
        <f t="shared" si="160"/>
        <v>195081.25</v>
      </c>
      <c r="R208" s="12">
        <f t="shared" si="150"/>
        <v>90037.5</v>
      </c>
      <c r="S208" s="12">
        <f t="shared" si="151"/>
        <v>4287.5</v>
      </c>
      <c r="T208" s="12">
        <f t="shared" si="161"/>
        <v>46819.5</v>
      </c>
      <c r="U208" s="12">
        <f t="shared" si="162"/>
        <v>2229.5</v>
      </c>
      <c r="V208" s="12">
        <f t="shared" si="152"/>
        <v>1029</v>
      </c>
      <c r="W208" s="15">
        <f t="shared" si="163"/>
        <v>22.607399999999998</v>
      </c>
      <c r="X208" s="12">
        <f t="shared" si="153"/>
        <v>16886.625</v>
      </c>
      <c r="Y208" s="12">
        <f t="shared" si="164"/>
        <v>8781.0450000000001</v>
      </c>
      <c r="Z208" s="12">
        <f t="shared" si="154"/>
        <v>4052.79</v>
      </c>
      <c r="AA208" s="12">
        <f t="shared" si="155"/>
        <v>192.99</v>
      </c>
      <c r="AB208" s="12">
        <f t="shared" si="156"/>
        <v>33.357009238260687</v>
      </c>
      <c r="AC208" s="15">
        <f t="shared" si="157"/>
        <v>-5.787009238260687</v>
      </c>
      <c r="AD208" s="15">
        <f t="shared" si="165"/>
        <v>2.9822395833332891</v>
      </c>
      <c r="AE208" s="15">
        <f t="shared" si="166"/>
        <v>33.489475923714537</v>
      </c>
      <c r="AF208" s="15">
        <f t="shared" si="166"/>
        <v>8.8937529323999094</v>
      </c>
      <c r="AG208" s="15">
        <f t="shared" si="167"/>
        <v>-0.20990240254844711</v>
      </c>
      <c r="AH208" s="15">
        <f t="shared" si="168"/>
        <v>0.20990240254844711</v>
      </c>
      <c r="AI208" s="15">
        <f t="shared" si="169"/>
        <v>20.990240254844711</v>
      </c>
      <c r="AJ208" s="7"/>
    </row>
    <row r="209" spans="1:36" x14ac:dyDescent="0.3">
      <c r="A209" s="14">
        <v>0.82</v>
      </c>
      <c r="B209" s="14">
        <v>612.5</v>
      </c>
      <c r="C209" s="14">
        <v>318.5</v>
      </c>
      <c r="D209" s="14">
        <v>147</v>
      </c>
      <c r="E209" s="14">
        <v>7</v>
      </c>
      <c r="F209" s="14">
        <v>25.16</v>
      </c>
      <c r="G209" s="12">
        <f t="shared" si="147"/>
        <v>0.67239999999999989</v>
      </c>
      <c r="H209" s="12">
        <f t="shared" si="147"/>
        <v>375156.25</v>
      </c>
      <c r="I209" s="12">
        <f t="shared" si="147"/>
        <v>101442.25</v>
      </c>
      <c r="J209" s="12">
        <f t="shared" si="146"/>
        <v>21609</v>
      </c>
      <c r="K209" s="12">
        <f t="shared" si="146"/>
        <v>49</v>
      </c>
      <c r="L209" s="12">
        <f t="shared" si="146"/>
        <v>633.02560000000005</v>
      </c>
      <c r="M209" s="12">
        <f t="shared" si="148"/>
        <v>502.24999999999994</v>
      </c>
      <c r="N209" s="12">
        <f t="shared" si="158"/>
        <v>261.16999999999996</v>
      </c>
      <c r="O209" s="15">
        <f t="shared" si="159"/>
        <v>120.53999999999999</v>
      </c>
      <c r="P209" s="12">
        <f t="shared" si="149"/>
        <v>5.7399999999999993</v>
      </c>
      <c r="Q209" s="12">
        <f t="shared" si="160"/>
        <v>195081.25</v>
      </c>
      <c r="R209" s="12">
        <f t="shared" si="150"/>
        <v>90037.5</v>
      </c>
      <c r="S209" s="12">
        <f t="shared" si="151"/>
        <v>4287.5</v>
      </c>
      <c r="T209" s="12">
        <f t="shared" si="161"/>
        <v>46819.5</v>
      </c>
      <c r="U209" s="12">
        <f t="shared" si="162"/>
        <v>2229.5</v>
      </c>
      <c r="V209" s="12">
        <f t="shared" si="152"/>
        <v>1029</v>
      </c>
      <c r="W209" s="15">
        <f t="shared" si="163"/>
        <v>20.6312</v>
      </c>
      <c r="X209" s="12">
        <f t="shared" si="153"/>
        <v>15410.5</v>
      </c>
      <c r="Y209" s="12">
        <f t="shared" si="164"/>
        <v>8013.46</v>
      </c>
      <c r="Z209" s="12">
        <f t="shared" si="154"/>
        <v>3698.52</v>
      </c>
      <c r="AA209" s="12">
        <f t="shared" si="155"/>
        <v>176.12</v>
      </c>
      <c r="AB209" s="12">
        <f t="shared" si="156"/>
        <v>33.357009238260687</v>
      </c>
      <c r="AC209" s="15">
        <f t="shared" si="157"/>
        <v>-8.1970092382606872</v>
      </c>
      <c r="AD209" s="15">
        <f t="shared" si="165"/>
        <v>0.57223958333328895</v>
      </c>
      <c r="AE209" s="15">
        <f t="shared" si="166"/>
        <v>67.190960452131051</v>
      </c>
      <c r="AF209" s="15">
        <f t="shared" si="166"/>
        <v>0.32745814073345614</v>
      </c>
      <c r="AG209" s="15">
        <f t="shared" si="167"/>
        <v>-0.32579527974009093</v>
      </c>
      <c r="AH209" s="15">
        <f t="shared" si="168"/>
        <v>0.32579527974009093</v>
      </c>
      <c r="AI209" s="15">
        <f t="shared" si="169"/>
        <v>32.579527974009096</v>
      </c>
      <c r="AJ209" s="7"/>
    </row>
    <row r="210" spans="1:36" x14ac:dyDescent="0.3">
      <c r="A210" s="14">
        <v>0.79</v>
      </c>
      <c r="B210" s="14">
        <v>637</v>
      </c>
      <c r="C210" s="14">
        <v>343</v>
      </c>
      <c r="D210" s="14">
        <v>147</v>
      </c>
      <c r="E210" s="14">
        <v>7</v>
      </c>
      <c r="F210" s="14">
        <v>34.25</v>
      </c>
      <c r="G210" s="12">
        <f t="shared" si="147"/>
        <v>0.6241000000000001</v>
      </c>
      <c r="H210" s="12">
        <f t="shared" si="147"/>
        <v>405769</v>
      </c>
      <c r="I210" s="12">
        <f t="shared" si="147"/>
        <v>117649</v>
      </c>
      <c r="J210" s="12">
        <f t="shared" si="146"/>
        <v>21609</v>
      </c>
      <c r="K210" s="12">
        <f t="shared" si="146"/>
        <v>49</v>
      </c>
      <c r="L210" s="12">
        <f t="shared" si="146"/>
        <v>1173.0625</v>
      </c>
      <c r="M210" s="12">
        <f t="shared" si="148"/>
        <v>503.23</v>
      </c>
      <c r="N210" s="12">
        <f t="shared" si="158"/>
        <v>270.97000000000003</v>
      </c>
      <c r="O210" s="15">
        <f t="shared" si="159"/>
        <v>116.13000000000001</v>
      </c>
      <c r="P210" s="12">
        <f t="shared" si="149"/>
        <v>5.53</v>
      </c>
      <c r="Q210" s="12">
        <f t="shared" si="160"/>
        <v>218491</v>
      </c>
      <c r="R210" s="12">
        <f t="shared" si="150"/>
        <v>93639</v>
      </c>
      <c r="S210" s="12">
        <f t="shared" si="151"/>
        <v>4459</v>
      </c>
      <c r="T210" s="12">
        <f t="shared" si="161"/>
        <v>50421</v>
      </c>
      <c r="U210" s="12">
        <f t="shared" si="162"/>
        <v>2401</v>
      </c>
      <c r="V210" s="12">
        <f t="shared" si="152"/>
        <v>1029</v>
      </c>
      <c r="W210" s="15">
        <f t="shared" si="163"/>
        <v>27.057500000000001</v>
      </c>
      <c r="X210" s="12">
        <f t="shared" si="153"/>
        <v>21817.25</v>
      </c>
      <c r="Y210" s="12">
        <f t="shared" si="164"/>
        <v>11747.75</v>
      </c>
      <c r="Z210" s="12">
        <f t="shared" si="154"/>
        <v>5034.75</v>
      </c>
      <c r="AA210" s="12">
        <f t="shared" si="155"/>
        <v>239.75</v>
      </c>
      <c r="AB210" s="12">
        <f t="shared" si="156"/>
        <v>34.413350635392206</v>
      </c>
      <c r="AC210" s="15">
        <f t="shared" si="157"/>
        <v>-0.16335063539220585</v>
      </c>
      <c r="AD210" s="15">
        <f t="shared" si="165"/>
        <v>9.6622395833332888</v>
      </c>
      <c r="AE210" s="15">
        <f t="shared" si="166"/>
        <v>2.6683430083037373E-2</v>
      </c>
      <c r="AF210" s="15">
        <f t="shared" si="166"/>
        <v>93.358873765732653</v>
      </c>
      <c r="AG210" s="15">
        <f t="shared" si="167"/>
        <v>-4.7693616172906819E-3</v>
      </c>
      <c r="AH210" s="15">
        <f t="shared" si="168"/>
        <v>4.7693616172906819E-3</v>
      </c>
      <c r="AI210" s="15">
        <f t="shared" si="169"/>
        <v>0.47693616172906816</v>
      </c>
      <c r="AJ210" s="7"/>
    </row>
    <row r="211" spans="1:36" x14ac:dyDescent="0.3">
      <c r="A211" s="14">
        <v>0.79</v>
      </c>
      <c r="B211" s="14">
        <v>637</v>
      </c>
      <c r="C211" s="14">
        <v>343</v>
      </c>
      <c r="D211" s="14">
        <v>147</v>
      </c>
      <c r="E211" s="14">
        <v>7</v>
      </c>
      <c r="F211" s="14">
        <v>43.3</v>
      </c>
      <c r="G211" s="12">
        <f t="shared" si="147"/>
        <v>0.6241000000000001</v>
      </c>
      <c r="H211" s="12">
        <f t="shared" si="147"/>
        <v>405769</v>
      </c>
      <c r="I211" s="12">
        <f t="shared" si="147"/>
        <v>117649</v>
      </c>
      <c r="J211" s="12">
        <f t="shared" si="146"/>
        <v>21609</v>
      </c>
      <c r="K211" s="12">
        <f t="shared" si="146"/>
        <v>49</v>
      </c>
      <c r="L211" s="12">
        <f t="shared" si="146"/>
        <v>1874.8899999999996</v>
      </c>
      <c r="M211" s="12">
        <f t="shared" si="148"/>
        <v>503.23</v>
      </c>
      <c r="N211" s="12">
        <f t="shared" si="158"/>
        <v>270.97000000000003</v>
      </c>
      <c r="O211" s="15">
        <f t="shared" si="159"/>
        <v>116.13000000000001</v>
      </c>
      <c r="P211" s="12">
        <f t="shared" si="149"/>
        <v>5.53</v>
      </c>
      <c r="Q211" s="12">
        <f t="shared" si="160"/>
        <v>218491</v>
      </c>
      <c r="R211" s="12">
        <f t="shared" si="150"/>
        <v>93639</v>
      </c>
      <c r="S211" s="12">
        <f t="shared" si="151"/>
        <v>4459</v>
      </c>
      <c r="T211" s="12">
        <f t="shared" si="161"/>
        <v>50421</v>
      </c>
      <c r="U211" s="12">
        <f t="shared" si="162"/>
        <v>2401</v>
      </c>
      <c r="V211" s="12">
        <f t="shared" si="152"/>
        <v>1029</v>
      </c>
      <c r="W211" s="15">
        <f t="shared" si="163"/>
        <v>34.207000000000001</v>
      </c>
      <c r="X211" s="12">
        <f t="shared" si="153"/>
        <v>27582.1</v>
      </c>
      <c r="Y211" s="12">
        <f t="shared" si="164"/>
        <v>14851.9</v>
      </c>
      <c r="Z211" s="12">
        <f t="shared" si="154"/>
        <v>6365.0999999999995</v>
      </c>
      <c r="AA211" s="12">
        <f t="shared" si="155"/>
        <v>303.09999999999997</v>
      </c>
      <c r="AB211" s="12">
        <f t="shared" si="156"/>
        <v>34.413350635392206</v>
      </c>
      <c r="AC211" s="15">
        <f t="shared" si="157"/>
        <v>8.8866493646077913</v>
      </c>
      <c r="AD211" s="15">
        <f t="shared" si="165"/>
        <v>18.712239583333286</v>
      </c>
      <c r="AE211" s="15">
        <f t="shared" si="166"/>
        <v>78.972536929484065</v>
      </c>
      <c r="AF211" s="15">
        <f t="shared" si="166"/>
        <v>350.14791022406507</v>
      </c>
      <c r="AG211" s="15">
        <f t="shared" si="167"/>
        <v>0.2052343964112654</v>
      </c>
      <c r="AH211" s="15">
        <f t="shared" si="168"/>
        <v>0.2052343964112654</v>
      </c>
      <c r="AI211" s="15">
        <f t="shared" si="169"/>
        <v>20.52343964112654</v>
      </c>
      <c r="AJ211" s="7"/>
    </row>
    <row r="212" spans="1:36" x14ac:dyDescent="0.3">
      <c r="A212" s="14">
        <v>0.79</v>
      </c>
      <c r="B212" s="14">
        <v>637</v>
      </c>
      <c r="C212" s="14">
        <v>343</v>
      </c>
      <c r="D212" s="14">
        <v>147</v>
      </c>
      <c r="E212" s="14">
        <v>7</v>
      </c>
      <c r="F212" s="14">
        <v>41.86</v>
      </c>
      <c r="G212" s="12">
        <f t="shared" si="147"/>
        <v>0.6241000000000001</v>
      </c>
      <c r="H212" s="12">
        <f t="shared" si="147"/>
        <v>405769</v>
      </c>
      <c r="I212" s="12">
        <f t="shared" si="147"/>
        <v>117649</v>
      </c>
      <c r="J212" s="12">
        <f t="shared" si="146"/>
        <v>21609</v>
      </c>
      <c r="K212" s="12">
        <f t="shared" si="146"/>
        <v>49</v>
      </c>
      <c r="L212" s="12">
        <f t="shared" si="146"/>
        <v>1752.2595999999999</v>
      </c>
      <c r="M212" s="12">
        <f t="shared" si="148"/>
        <v>503.23</v>
      </c>
      <c r="N212" s="12">
        <f t="shared" si="158"/>
        <v>270.97000000000003</v>
      </c>
      <c r="O212" s="15">
        <f t="shared" si="159"/>
        <v>116.13000000000001</v>
      </c>
      <c r="P212" s="12">
        <f t="shared" si="149"/>
        <v>5.53</v>
      </c>
      <c r="Q212" s="12">
        <f t="shared" si="160"/>
        <v>218491</v>
      </c>
      <c r="R212" s="12">
        <f t="shared" si="150"/>
        <v>93639</v>
      </c>
      <c r="S212" s="12">
        <f t="shared" si="151"/>
        <v>4459</v>
      </c>
      <c r="T212" s="12">
        <f t="shared" si="161"/>
        <v>50421</v>
      </c>
      <c r="U212" s="12">
        <f t="shared" si="162"/>
        <v>2401</v>
      </c>
      <c r="V212" s="12">
        <f t="shared" si="152"/>
        <v>1029</v>
      </c>
      <c r="W212" s="15">
        <f t="shared" si="163"/>
        <v>33.069400000000002</v>
      </c>
      <c r="X212" s="12">
        <f t="shared" si="153"/>
        <v>26664.82</v>
      </c>
      <c r="Y212" s="12">
        <f t="shared" si="164"/>
        <v>14357.98</v>
      </c>
      <c r="Z212" s="12">
        <f t="shared" si="154"/>
        <v>6153.42</v>
      </c>
      <c r="AA212" s="12">
        <f t="shared" si="155"/>
        <v>293.02</v>
      </c>
      <c r="AB212" s="12">
        <f t="shared" si="156"/>
        <v>34.413350635392206</v>
      </c>
      <c r="AC212" s="15">
        <f t="shared" si="157"/>
        <v>7.4466493646077936</v>
      </c>
      <c r="AD212" s="15">
        <f t="shared" si="165"/>
        <v>17.272239583333288</v>
      </c>
      <c r="AE212" s="15">
        <f t="shared" si="166"/>
        <v>55.452586759413656</v>
      </c>
      <c r="AF212" s="15">
        <f t="shared" si="166"/>
        <v>298.33026022406528</v>
      </c>
      <c r="AG212" s="15">
        <f t="shared" si="167"/>
        <v>0.17789415586736249</v>
      </c>
      <c r="AH212" s="15">
        <f t="shared" si="168"/>
        <v>0.17789415586736249</v>
      </c>
      <c r="AI212" s="15">
        <f t="shared" si="169"/>
        <v>17.789415586736247</v>
      </c>
      <c r="AJ212" s="7"/>
    </row>
    <row r="213" spans="1:36" x14ac:dyDescent="0.3">
      <c r="A213" s="14">
        <v>0.79</v>
      </c>
      <c r="B213" s="14">
        <v>637</v>
      </c>
      <c r="C213" s="14">
        <v>343</v>
      </c>
      <c r="D213" s="14">
        <v>147</v>
      </c>
      <c r="E213" s="14">
        <v>7</v>
      </c>
      <c r="F213" s="14">
        <v>35.29</v>
      </c>
      <c r="G213" s="12">
        <f t="shared" si="147"/>
        <v>0.6241000000000001</v>
      </c>
      <c r="H213" s="12">
        <f t="shared" si="147"/>
        <v>405769</v>
      </c>
      <c r="I213" s="12">
        <f t="shared" si="147"/>
        <v>117649</v>
      </c>
      <c r="J213" s="12">
        <f t="shared" si="146"/>
        <v>21609</v>
      </c>
      <c r="K213" s="12">
        <f t="shared" si="146"/>
        <v>49</v>
      </c>
      <c r="L213" s="12">
        <f t="shared" si="146"/>
        <v>1245.3841</v>
      </c>
      <c r="M213" s="12">
        <f t="shared" si="148"/>
        <v>503.23</v>
      </c>
      <c r="N213" s="12">
        <f t="shared" si="158"/>
        <v>270.97000000000003</v>
      </c>
      <c r="O213" s="15">
        <f t="shared" si="159"/>
        <v>116.13000000000001</v>
      </c>
      <c r="P213" s="12">
        <f t="shared" si="149"/>
        <v>5.53</v>
      </c>
      <c r="Q213" s="12">
        <f t="shared" si="160"/>
        <v>218491</v>
      </c>
      <c r="R213" s="12">
        <f t="shared" si="150"/>
        <v>93639</v>
      </c>
      <c r="S213" s="12">
        <f t="shared" si="151"/>
        <v>4459</v>
      </c>
      <c r="T213" s="12">
        <f t="shared" si="161"/>
        <v>50421</v>
      </c>
      <c r="U213" s="12">
        <f t="shared" si="162"/>
        <v>2401</v>
      </c>
      <c r="V213" s="12">
        <f t="shared" si="152"/>
        <v>1029</v>
      </c>
      <c r="W213" s="15">
        <f t="shared" si="163"/>
        <v>27.879100000000001</v>
      </c>
      <c r="X213" s="12">
        <f t="shared" si="153"/>
        <v>22479.73</v>
      </c>
      <c r="Y213" s="12">
        <f t="shared" si="164"/>
        <v>12104.47</v>
      </c>
      <c r="Z213" s="12">
        <f t="shared" si="154"/>
        <v>5187.63</v>
      </c>
      <c r="AA213" s="12">
        <f t="shared" si="155"/>
        <v>247.03</v>
      </c>
      <c r="AB213" s="12">
        <f t="shared" si="156"/>
        <v>34.413350635392206</v>
      </c>
      <c r="AC213" s="15">
        <f t="shared" si="157"/>
        <v>0.8766493646077933</v>
      </c>
      <c r="AD213" s="15">
        <f t="shared" si="165"/>
        <v>10.702239583333288</v>
      </c>
      <c r="AE213" s="15">
        <f t="shared" si="166"/>
        <v>0.76851410846724777</v>
      </c>
      <c r="AF213" s="15">
        <f t="shared" si="166"/>
        <v>114.53793209906587</v>
      </c>
      <c r="AG213" s="15">
        <f t="shared" si="167"/>
        <v>2.4841296815182583E-2</v>
      </c>
      <c r="AH213" s="15">
        <f t="shared" si="168"/>
        <v>2.4841296815182583E-2</v>
      </c>
      <c r="AI213" s="15">
        <f t="shared" si="169"/>
        <v>2.4841296815182585</v>
      </c>
      <c r="AJ213" s="7"/>
    </row>
    <row r="214" spans="1:36" x14ac:dyDescent="0.3">
      <c r="A214" s="14">
        <v>0.76</v>
      </c>
      <c r="B214" s="14">
        <v>661.5</v>
      </c>
      <c r="C214" s="14">
        <v>416.5</v>
      </c>
      <c r="D214" s="14">
        <v>122.5</v>
      </c>
      <c r="E214" s="14">
        <v>7</v>
      </c>
      <c r="F214" s="14">
        <v>34.11</v>
      </c>
      <c r="G214" s="12">
        <f t="shared" si="147"/>
        <v>0.5776</v>
      </c>
      <c r="H214" s="12">
        <f t="shared" si="147"/>
        <v>437582.25</v>
      </c>
      <c r="I214" s="12">
        <f t="shared" si="147"/>
        <v>173472.25</v>
      </c>
      <c r="J214" s="12">
        <f t="shared" si="146"/>
        <v>15006.25</v>
      </c>
      <c r="K214" s="12">
        <f t="shared" si="146"/>
        <v>49</v>
      </c>
      <c r="L214" s="12">
        <f t="shared" si="146"/>
        <v>1163.4920999999999</v>
      </c>
      <c r="M214" s="12">
        <f t="shared" si="148"/>
        <v>502.74</v>
      </c>
      <c r="N214" s="12">
        <f t="shared" si="158"/>
        <v>316.54000000000002</v>
      </c>
      <c r="O214" s="15">
        <f t="shared" si="159"/>
        <v>93.1</v>
      </c>
      <c r="P214" s="12">
        <f t="shared" si="149"/>
        <v>5.32</v>
      </c>
      <c r="Q214" s="12">
        <f t="shared" si="160"/>
        <v>275514.75</v>
      </c>
      <c r="R214" s="12">
        <f t="shared" si="150"/>
        <v>81033.75</v>
      </c>
      <c r="S214" s="12">
        <f t="shared" si="151"/>
        <v>4630.5</v>
      </c>
      <c r="T214" s="12">
        <f t="shared" si="161"/>
        <v>51021.25</v>
      </c>
      <c r="U214" s="12">
        <f t="shared" si="162"/>
        <v>2915.5</v>
      </c>
      <c r="V214" s="12">
        <f t="shared" si="152"/>
        <v>857.5</v>
      </c>
      <c r="W214" s="15">
        <f t="shared" si="163"/>
        <v>25.9236</v>
      </c>
      <c r="X214" s="12">
        <f t="shared" si="153"/>
        <v>22563.764999999999</v>
      </c>
      <c r="Y214" s="12">
        <f t="shared" si="164"/>
        <v>14206.815000000001</v>
      </c>
      <c r="Z214" s="12">
        <f t="shared" si="154"/>
        <v>4178.4750000000004</v>
      </c>
      <c r="AA214" s="12">
        <f t="shared" si="155"/>
        <v>238.76999999999998</v>
      </c>
      <c r="AB214" s="12">
        <f t="shared" si="156"/>
        <v>37.659115144261207</v>
      </c>
      <c r="AC214" s="15">
        <f t="shared" si="157"/>
        <v>-3.5491151442612079</v>
      </c>
      <c r="AD214" s="15">
        <f t="shared" si="165"/>
        <v>9.5222395833332882</v>
      </c>
      <c r="AE214" s="15">
        <f t="shared" si="166"/>
        <v>12.596218307224255</v>
      </c>
      <c r="AF214" s="15">
        <f t="shared" si="166"/>
        <v>90.673046682399317</v>
      </c>
      <c r="AG214" s="15">
        <f t="shared" si="167"/>
        <v>-0.10404911006335996</v>
      </c>
      <c r="AH214" s="15">
        <f t="shared" si="168"/>
        <v>0.10404911006335996</v>
      </c>
      <c r="AI214" s="15">
        <f t="shared" si="169"/>
        <v>10.404911006335995</v>
      </c>
      <c r="AJ214" s="7"/>
    </row>
    <row r="215" spans="1:36" x14ac:dyDescent="0.3">
      <c r="A215" s="14">
        <v>0.76</v>
      </c>
      <c r="B215" s="14">
        <v>661.5</v>
      </c>
      <c r="C215" s="14">
        <v>416.5</v>
      </c>
      <c r="D215" s="14">
        <v>122.5</v>
      </c>
      <c r="E215" s="14">
        <v>7</v>
      </c>
      <c r="F215" s="14">
        <v>33.619999999999997</v>
      </c>
      <c r="G215" s="12">
        <f t="shared" si="147"/>
        <v>0.5776</v>
      </c>
      <c r="H215" s="12">
        <f t="shared" si="147"/>
        <v>437582.25</v>
      </c>
      <c r="I215" s="12">
        <f t="shared" si="147"/>
        <v>173472.25</v>
      </c>
      <c r="J215" s="12">
        <f t="shared" si="146"/>
        <v>15006.25</v>
      </c>
      <c r="K215" s="12">
        <f t="shared" si="146"/>
        <v>49</v>
      </c>
      <c r="L215" s="12">
        <f t="shared" si="146"/>
        <v>1130.3043999999998</v>
      </c>
      <c r="M215" s="12">
        <f t="shared" si="148"/>
        <v>502.74</v>
      </c>
      <c r="N215" s="12">
        <f t="shared" si="158"/>
        <v>316.54000000000002</v>
      </c>
      <c r="O215" s="15">
        <f t="shared" si="159"/>
        <v>93.1</v>
      </c>
      <c r="P215" s="12">
        <f t="shared" si="149"/>
        <v>5.32</v>
      </c>
      <c r="Q215" s="12">
        <f t="shared" si="160"/>
        <v>275514.75</v>
      </c>
      <c r="R215" s="12">
        <f t="shared" si="150"/>
        <v>81033.75</v>
      </c>
      <c r="S215" s="12">
        <f t="shared" si="151"/>
        <v>4630.5</v>
      </c>
      <c r="T215" s="12">
        <f t="shared" si="161"/>
        <v>51021.25</v>
      </c>
      <c r="U215" s="12">
        <f t="shared" si="162"/>
        <v>2915.5</v>
      </c>
      <c r="V215" s="12">
        <f t="shared" si="152"/>
        <v>857.5</v>
      </c>
      <c r="W215" s="15">
        <f t="shared" si="163"/>
        <v>25.551199999999998</v>
      </c>
      <c r="X215" s="12">
        <f t="shared" si="153"/>
        <v>22239.629999999997</v>
      </c>
      <c r="Y215" s="12">
        <f t="shared" si="164"/>
        <v>14002.73</v>
      </c>
      <c r="Z215" s="12">
        <f t="shared" si="154"/>
        <v>4118.45</v>
      </c>
      <c r="AA215" s="12">
        <f t="shared" si="155"/>
        <v>235.33999999999997</v>
      </c>
      <c r="AB215" s="12">
        <f t="shared" si="156"/>
        <v>37.659115144261207</v>
      </c>
      <c r="AC215" s="15">
        <f t="shared" si="157"/>
        <v>-4.0391151442612099</v>
      </c>
      <c r="AD215" s="15">
        <f t="shared" si="165"/>
        <v>9.0322395833332862</v>
      </c>
      <c r="AE215" s="15">
        <f t="shared" si="166"/>
        <v>16.314451148600256</v>
      </c>
      <c r="AF215" s="15">
        <f t="shared" si="166"/>
        <v>81.581351890732662</v>
      </c>
      <c r="AG215" s="15">
        <f t="shared" si="167"/>
        <v>-0.12014024819337329</v>
      </c>
      <c r="AH215" s="15">
        <f t="shared" si="168"/>
        <v>0.12014024819337329</v>
      </c>
      <c r="AI215" s="15">
        <f t="shared" si="169"/>
        <v>12.01402481933733</v>
      </c>
      <c r="AJ215" s="7"/>
    </row>
    <row r="216" spans="1:36" x14ac:dyDescent="0.3">
      <c r="A216" s="14">
        <v>0.76</v>
      </c>
      <c r="B216" s="14">
        <v>661.5</v>
      </c>
      <c r="C216" s="14">
        <v>416.5</v>
      </c>
      <c r="D216" s="14">
        <v>122.5</v>
      </c>
      <c r="E216" s="14">
        <v>7</v>
      </c>
      <c r="F216" s="14">
        <v>33.89</v>
      </c>
      <c r="G216" s="12">
        <f t="shared" si="147"/>
        <v>0.5776</v>
      </c>
      <c r="H216" s="12">
        <f t="shared" si="147"/>
        <v>437582.25</v>
      </c>
      <c r="I216" s="12">
        <f t="shared" si="147"/>
        <v>173472.25</v>
      </c>
      <c r="J216" s="12">
        <f t="shared" si="146"/>
        <v>15006.25</v>
      </c>
      <c r="K216" s="12">
        <f t="shared" si="146"/>
        <v>49</v>
      </c>
      <c r="L216" s="12">
        <f t="shared" si="146"/>
        <v>1148.5321000000001</v>
      </c>
      <c r="M216" s="12">
        <f t="shared" si="148"/>
        <v>502.74</v>
      </c>
      <c r="N216" s="12">
        <f t="shared" si="158"/>
        <v>316.54000000000002</v>
      </c>
      <c r="O216" s="15">
        <f t="shared" si="159"/>
        <v>93.1</v>
      </c>
      <c r="P216" s="12">
        <f t="shared" si="149"/>
        <v>5.32</v>
      </c>
      <c r="Q216" s="12">
        <f t="shared" si="160"/>
        <v>275514.75</v>
      </c>
      <c r="R216" s="12">
        <f t="shared" si="150"/>
        <v>81033.75</v>
      </c>
      <c r="S216" s="12">
        <f t="shared" si="151"/>
        <v>4630.5</v>
      </c>
      <c r="T216" s="12">
        <f t="shared" si="161"/>
        <v>51021.25</v>
      </c>
      <c r="U216" s="12">
        <f t="shared" si="162"/>
        <v>2915.5</v>
      </c>
      <c r="V216" s="12">
        <f t="shared" si="152"/>
        <v>857.5</v>
      </c>
      <c r="W216" s="15">
        <f t="shared" si="163"/>
        <v>25.756399999999999</v>
      </c>
      <c r="X216" s="12">
        <f t="shared" si="153"/>
        <v>22418.235000000001</v>
      </c>
      <c r="Y216" s="12">
        <f t="shared" si="164"/>
        <v>14115.184999999999</v>
      </c>
      <c r="Z216" s="12">
        <f t="shared" si="154"/>
        <v>4151.5249999999996</v>
      </c>
      <c r="AA216" s="12">
        <f t="shared" si="155"/>
        <v>237.23000000000002</v>
      </c>
      <c r="AB216" s="12">
        <f t="shared" si="156"/>
        <v>37.659115144261207</v>
      </c>
      <c r="AC216" s="15">
        <f t="shared" si="157"/>
        <v>-3.7691151442612068</v>
      </c>
      <c r="AD216" s="15">
        <f t="shared" si="165"/>
        <v>9.3022395833332894</v>
      </c>
      <c r="AE216" s="15">
        <f t="shared" si="166"/>
        <v>14.206228970699177</v>
      </c>
      <c r="AF216" s="15">
        <f t="shared" si="166"/>
        <v>86.531661265732694</v>
      </c>
      <c r="AG216" s="15">
        <f t="shared" si="167"/>
        <v>-0.11121614471115983</v>
      </c>
      <c r="AH216" s="15">
        <f t="shared" si="168"/>
        <v>0.11121614471115983</v>
      </c>
      <c r="AI216" s="15">
        <f t="shared" si="169"/>
        <v>11.121614471115983</v>
      </c>
      <c r="AJ216" s="7"/>
    </row>
    <row r="217" spans="1:36" x14ac:dyDescent="0.3">
      <c r="A217" s="14">
        <v>0.76</v>
      </c>
      <c r="B217" s="14">
        <v>661.5</v>
      </c>
      <c r="C217" s="14">
        <v>416.5</v>
      </c>
      <c r="D217" s="14">
        <v>122.5</v>
      </c>
      <c r="E217" s="14">
        <v>7</v>
      </c>
      <c r="F217" s="14">
        <v>34.049999999999997</v>
      </c>
      <c r="G217" s="12">
        <f t="shared" si="147"/>
        <v>0.5776</v>
      </c>
      <c r="H217" s="12">
        <f t="shared" si="147"/>
        <v>437582.25</v>
      </c>
      <c r="I217" s="12">
        <f t="shared" si="147"/>
        <v>173472.25</v>
      </c>
      <c r="J217" s="12">
        <f t="shared" si="146"/>
        <v>15006.25</v>
      </c>
      <c r="K217" s="12">
        <f t="shared" si="146"/>
        <v>49</v>
      </c>
      <c r="L217" s="12">
        <f t="shared" si="146"/>
        <v>1159.4024999999999</v>
      </c>
      <c r="M217" s="12">
        <f t="shared" si="148"/>
        <v>502.74</v>
      </c>
      <c r="N217" s="12">
        <f t="shared" si="158"/>
        <v>316.54000000000002</v>
      </c>
      <c r="O217" s="15">
        <f t="shared" si="159"/>
        <v>93.1</v>
      </c>
      <c r="P217" s="12">
        <f t="shared" si="149"/>
        <v>5.32</v>
      </c>
      <c r="Q217" s="12">
        <f t="shared" si="160"/>
        <v>275514.75</v>
      </c>
      <c r="R217" s="12">
        <f t="shared" si="150"/>
        <v>81033.75</v>
      </c>
      <c r="S217" s="12">
        <f t="shared" si="151"/>
        <v>4630.5</v>
      </c>
      <c r="T217" s="12">
        <f t="shared" si="161"/>
        <v>51021.25</v>
      </c>
      <c r="U217" s="12">
        <f t="shared" si="162"/>
        <v>2915.5</v>
      </c>
      <c r="V217" s="12">
        <f t="shared" si="152"/>
        <v>857.5</v>
      </c>
      <c r="W217" s="15">
        <f t="shared" si="163"/>
        <v>25.877999999999997</v>
      </c>
      <c r="X217" s="12">
        <f t="shared" si="153"/>
        <v>22524.074999999997</v>
      </c>
      <c r="Y217" s="12">
        <f t="shared" si="164"/>
        <v>14181.824999999999</v>
      </c>
      <c r="Z217" s="12">
        <f t="shared" si="154"/>
        <v>4171.125</v>
      </c>
      <c r="AA217" s="12">
        <f t="shared" si="155"/>
        <v>238.34999999999997</v>
      </c>
      <c r="AB217" s="12">
        <f t="shared" si="156"/>
        <v>37.659115144261207</v>
      </c>
      <c r="AC217" s="15">
        <f t="shared" si="157"/>
        <v>-3.6091151442612102</v>
      </c>
      <c r="AD217" s="15">
        <f t="shared" si="165"/>
        <v>9.462239583333286</v>
      </c>
      <c r="AE217" s="15">
        <f t="shared" si="166"/>
        <v>13.025712124535616</v>
      </c>
      <c r="AF217" s="15">
        <f t="shared" si="166"/>
        <v>89.533977932399281</v>
      </c>
      <c r="AG217" s="15">
        <f t="shared" si="167"/>
        <v>-0.10599457105025581</v>
      </c>
      <c r="AH217" s="15">
        <f t="shared" si="168"/>
        <v>0.10599457105025581</v>
      </c>
      <c r="AI217" s="15">
        <f t="shared" si="169"/>
        <v>10.59945710502558</v>
      </c>
      <c r="AJ217" s="7"/>
    </row>
    <row r="218" spans="1:36" x14ac:dyDescent="0.3">
      <c r="A218" s="14">
        <v>0.74</v>
      </c>
      <c r="B218" s="14">
        <v>686</v>
      </c>
      <c r="C218" s="14">
        <v>245</v>
      </c>
      <c r="D218" s="14">
        <v>220.5</v>
      </c>
      <c r="E218" s="14">
        <v>3.5</v>
      </c>
      <c r="F218" s="14">
        <v>13.2</v>
      </c>
      <c r="G218" s="12">
        <f t="shared" si="147"/>
        <v>0.54759999999999998</v>
      </c>
      <c r="H218" s="12">
        <f t="shared" si="147"/>
        <v>470596</v>
      </c>
      <c r="I218" s="12">
        <f t="shared" si="147"/>
        <v>60025</v>
      </c>
      <c r="J218" s="12">
        <f t="shared" si="146"/>
        <v>48620.25</v>
      </c>
      <c r="K218" s="12">
        <f t="shared" si="146"/>
        <v>12.25</v>
      </c>
      <c r="L218" s="12">
        <f t="shared" si="146"/>
        <v>174.23999999999998</v>
      </c>
      <c r="M218" s="12">
        <f t="shared" si="148"/>
        <v>507.64</v>
      </c>
      <c r="N218" s="12">
        <f t="shared" si="158"/>
        <v>181.3</v>
      </c>
      <c r="O218" s="15">
        <f t="shared" si="159"/>
        <v>163.16999999999999</v>
      </c>
      <c r="P218" s="12">
        <f t="shared" si="149"/>
        <v>2.59</v>
      </c>
      <c r="Q218" s="12">
        <f t="shared" si="160"/>
        <v>168070</v>
      </c>
      <c r="R218" s="12">
        <f t="shared" si="150"/>
        <v>151263</v>
      </c>
      <c r="S218" s="12">
        <f t="shared" si="151"/>
        <v>2401</v>
      </c>
      <c r="T218" s="12">
        <f t="shared" si="161"/>
        <v>54022.5</v>
      </c>
      <c r="U218" s="12">
        <f t="shared" si="162"/>
        <v>857.5</v>
      </c>
      <c r="V218" s="12">
        <f t="shared" si="152"/>
        <v>771.75</v>
      </c>
      <c r="W218" s="15">
        <f t="shared" si="163"/>
        <v>9.7679999999999989</v>
      </c>
      <c r="X218" s="12">
        <f t="shared" si="153"/>
        <v>9055.1999999999989</v>
      </c>
      <c r="Y218" s="12">
        <f t="shared" si="164"/>
        <v>3234</v>
      </c>
      <c r="Z218" s="12">
        <f t="shared" si="154"/>
        <v>2910.6</v>
      </c>
      <c r="AA218" s="12">
        <f t="shared" si="155"/>
        <v>46.199999999999996</v>
      </c>
      <c r="AB218" s="12">
        <f t="shared" si="156"/>
        <v>14.256435379191352</v>
      </c>
      <c r="AC218" s="15">
        <f t="shared" si="157"/>
        <v>-1.0564353791913526</v>
      </c>
      <c r="AD218" s="15">
        <f t="shared" si="165"/>
        <v>-11.387760416666712</v>
      </c>
      <c r="AE218" s="15">
        <f t="shared" si="166"/>
        <v>1.1160557104071769</v>
      </c>
      <c r="AF218" s="15">
        <f t="shared" si="166"/>
        <v>129.68108730740121</v>
      </c>
      <c r="AG218" s="15">
        <f t="shared" si="167"/>
        <v>-8.0032983272072172E-2</v>
      </c>
      <c r="AH218" s="15">
        <f t="shared" si="168"/>
        <v>8.0032983272072172E-2</v>
      </c>
      <c r="AI218" s="15">
        <f t="shared" si="169"/>
        <v>8.0032983272072169</v>
      </c>
      <c r="AJ218" s="7"/>
    </row>
    <row r="219" spans="1:36" x14ac:dyDescent="0.3">
      <c r="A219" s="14">
        <v>0.74</v>
      </c>
      <c r="B219" s="14">
        <v>686</v>
      </c>
      <c r="C219" s="14">
        <v>245</v>
      </c>
      <c r="D219" s="14">
        <v>220.5</v>
      </c>
      <c r="E219" s="14">
        <v>3.5</v>
      </c>
      <c r="F219" s="14">
        <v>13.36</v>
      </c>
      <c r="G219" s="12">
        <f t="shared" si="147"/>
        <v>0.54759999999999998</v>
      </c>
      <c r="H219" s="12">
        <f t="shared" si="147"/>
        <v>470596</v>
      </c>
      <c r="I219" s="12">
        <f t="shared" si="147"/>
        <v>60025</v>
      </c>
      <c r="J219" s="12">
        <f t="shared" si="146"/>
        <v>48620.25</v>
      </c>
      <c r="K219" s="12">
        <f t="shared" si="146"/>
        <v>12.25</v>
      </c>
      <c r="L219" s="12">
        <f t="shared" si="146"/>
        <v>178.4896</v>
      </c>
      <c r="M219" s="12">
        <f t="shared" si="148"/>
        <v>507.64</v>
      </c>
      <c r="N219" s="12">
        <f t="shared" si="158"/>
        <v>181.3</v>
      </c>
      <c r="O219" s="15">
        <f t="shared" si="159"/>
        <v>163.16999999999999</v>
      </c>
      <c r="P219" s="12">
        <f t="shared" si="149"/>
        <v>2.59</v>
      </c>
      <c r="Q219" s="12">
        <f t="shared" si="160"/>
        <v>168070</v>
      </c>
      <c r="R219" s="12">
        <f t="shared" si="150"/>
        <v>151263</v>
      </c>
      <c r="S219" s="12">
        <f t="shared" si="151"/>
        <v>2401</v>
      </c>
      <c r="T219" s="12">
        <f t="shared" si="161"/>
        <v>54022.5</v>
      </c>
      <c r="U219" s="12">
        <f t="shared" si="162"/>
        <v>857.5</v>
      </c>
      <c r="V219" s="12">
        <f t="shared" si="152"/>
        <v>771.75</v>
      </c>
      <c r="W219" s="15">
        <f t="shared" si="163"/>
        <v>9.8864000000000001</v>
      </c>
      <c r="X219" s="12">
        <f t="shared" si="153"/>
        <v>9164.9599999999991</v>
      </c>
      <c r="Y219" s="12">
        <f t="shared" si="164"/>
        <v>3273.2</v>
      </c>
      <c r="Z219" s="12">
        <f t="shared" si="154"/>
        <v>2945.8799999999997</v>
      </c>
      <c r="AA219" s="12">
        <f t="shared" si="155"/>
        <v>46.76</v>
      </c>
      <c r="AB219" s="12">
        <f t="shared" si="156"/>
        <v>14.256435379191352</v>
      </c>
      <c r="AC219" s="15">
        <f t="shared" si="157"/>
        <v>-0.89643537919135241</v>
      </c>
      <c r="AD219" s="15">
        <f t="shared" si="165"/>
        <v>-11.227760416666712</v>
      </c>
      <c r="AE219" s="15">
        <f t="shared" si="166"/>
        <v>0.80359638906594377</v>
      </c>
      <c r="AF219" s="15">
        <f t="shared" si="166"/>
        <v>126.06260397406786</v>
      </c>
      <c r="AG219" s="15">
        <f t="shared" si="167"/>
        <v>-6.7098456526298839E-2</v>
      </c>
      <c r="AH219" s="15">
        <f t="shared" si="168"/>
        <v>6.7098456526298839E-2</v>
      </c>
      <c r="AI219" s="15">
        <f t="shared" si="169"/>
        <v>6.709845652629884</v>
      </c>
      <c r="AJ219" s="7"/>
    </row>
    <row r="220" spans="1:36" x14ac:dyDescent="0.3">
      <c r="A220" s="14">
        <v>0.74</v>
      </c>
      <c r="B220" s="14">
        <v>686</v>
      </c>
      <c r="C220" s="14">
        <v>245</v>
      </c>
      <c r="D220" s="14">
        <v>220.5</v>
      </c>
      <c r="E220" s="14">
        <v>3.5</v>
      </c>
      <c r="F220" s="14">
        <v>13.21</v>
      </c>
      <c r="G220" s="12">
        <f t="shared" si="147"/>
        <v>0.54759999999999998</v>
      </c>
      <c r="H220" s="12">
        <f t="shared" si="147"/>
        <v>470596</v>
      </c>
      <c r="I220" s="12">
        <f t="shared" si="147"/>
        <v>60025</v>
      </c>
      <c r="J220" s="12">
        <f t="shared" si="146"/>
        <v>48620.25</v>
      </c>
      <c r="K220" s="12">
        <f t="shared" si="146"/>
        <v>12.25</v>
      </c>
      <c r="L220" s="12">
        <f t="shared" si="146"/>
        <v>174.50410000000002</v>
      </c>
      <c r="M220" s="12">
        <f t="shared" si="148"/>
        <v>507.64</v>
      </c>
      <c r="N220" s="12">
        <f t="shared" si="158"/>
        <v>181.3</v>
      </c>
      <c r="O220" s="15">
        <f t="shared" si="159"/>
        <v>163.16999999999999</v>
      </c>
      <c r="P220" s="12">
        <f t="shared" si="149"/>
        <v>2.59</v>
      </c>
      <c r="Q220" s="12">
        <f t="shared" si="160"/>
        <v>168070</v>
      </c>
      <c r="R220" s="12">
        <f t="shared" si="150"/>
        <v>151263</v>
      </c>
      <c r="S220" s="12">
        <f t="shared" si="151"/>
        <v>2401</v>
      </c>
      <c r="T220" s="12">
        <f t="shared" si="161"/>
        <v>54022.5</v>
      </c>
      <c r="U220" s="12">
        <f t="shared" si="162"/>
        <v>857.5</v>
      </c>
      <c r="V220" s="12">
        <f t="shared" si="152"/>
        <v>771.75</v>
      </c>
      <c r="W220" s="15">
        <f t="shared" si="163"/>
        <v>9.7754000000000012</v>
      </c>
      <c r="X220" s="12">
        <f t="shared" si="153"/>
        <v>9062.0600000000013</v>
      </c>
      <c r="Y220" s="12">
        <f t="shared" si="164"/>
        <v>3236.4500000000003</v>
      </c>
      <c r="Z220" s="12">
        <f t="shared" si="154"/>
        <v>2912.8050000000003</v>
      </c>
      <c r="AA220" s="12">
        <f t="shared" si="155"/>
        <v>46.234999999999999</v>
      </c>
      <c r="AB220" s="12">
        <f t="shared" si="156"/>
        <v>14.256435379191352</v>
      </c>
      <c r="AC220" s="15">
        <f t="shared" si="157"/>
        <v>-1.046435379191351</v>
      </c>
      <c r="AD220" s="15">
        <f t="shared" si="165"/>
        <v>-11.37776041666671</v>
      </c>
      <c r="AE220" s="15">
        <f t="shared" si="166"/>
        <v>1.0950270028233466</v>
      </c>
      <c r="AF220" s="15">
        <f t="shared" si="166"/>
        <v>129.45343209906784</v>
      </c>
      <c r="AG220" s="15">
        <f t="shared" si="167"/>
        <v>-7.9215395850972814E-2</v>
      </c>
      <c r="AH220" s="15">
        <f t="shared" si="168"/>
        <v>7.9215395850972814E-2</v>
      </c>
      <c r="AI220" s="15">
        <f t="shared" si="169"/>
        <v>7.9215395850972818</v>
      </c>
      <c r="AJ220" s="7"/>
    </row>
    <row r="221" spans="1:36" x14ac:dyDescent="0.3">
      <c r="A221" s="14">
        <v>0.74</v>
      </c>
      <c r="B221" s="14">
        <v>686</v>
      </c>
      <c r="C221" s="14">
        <v>245</v>
      </c>
      <c r="D221" s="14">
        <v>220.5</v>
      </c>
      <c r="E221" s="14">
        <v>3.5</v>
      </c>
      <c r="F221" s="14">
        <v>13.53</v>
      </c>
      <c r="G221" s="12">
        <f t="shared" si="147"/>
        <v>0.54759999999999998</v>
      </c>
      <c r="H221" s="12">
        <f t="shared" si="147"/>
        <v>470596</v>
      </c>
      <c r="I221" s="12">
        <f t="shared" si="147"/>
        <v>60025</v>
      </c>
      <c r="J221" s="12">
        <f t="shared" si="146"/>
        <v>48620.25</v>
      </c>
      <c r="K221" s="12">
        <f t="shared" si="146"/>
        <v>12.25</v>
      </c>
      <c r="L221" s="12">
        <f t="shared" si="146"/>
        <v>183.06089999999998</v>
      </c>
      <c r="M221" s="12">
        <f t="shared" si="148"/>
        <v>507.64</v>
      </c>
      <c r="N221" s="12">
        <f t="shared" si="158"/>
        <v>181.3</v>
      </c>
      <c r="O221" s="15">
        <f t="shared" si="159"/>
        <v>163.16999999999999</v>
      </c>
      <c r="P221" s="12">
        <f t="shared" si="149"/>
        <v>2.59</v>
      </c>
      <c r="Q221" s="12">
        <f t="shared" si="160"/>
        <v>168070</v>
      </c>
      <c r="R221" s="12">
        <f t="shared" si="150"/>
        <v>151263</v>
      </c>
      <c r="S221" s="12">
        <f t="shared" si="151"/>
        <v>2401</v>
      </c>
      <c r="T221" s="12">
        <f t="shared" si="161"/>
        <v>54022.5</v>
      </c>
      <c r="U221" s="12">
        <f t="shared" si="162"/>
        <v>857.5</v>
      </c>
      <c r="V221" s="12">
        <f t="shared" si="152"/>
        <v>771.75</v>
      </c>
      <c r="W221" s="15">
        <f t="shared" si="163"/>
        <v>10.0122</v>
      </c>
      <c r="X221" s="12">
        <f t="shared" si="153"/>
        <v>9281.58</v>
      </c>
      <c r="Y221" s="12">
        <f t="shared" si="164"/>
        <v>3314.85</v>
      </c>
      <c r="Z221" s="12">
        <f t="shared" si="154"/>
        <v>2983.3649999999998</v>
      </c>
      <c r="AA221" s="12">
        <f t="shared" si="155"/>
        <v>47.354999999999997</v>
      </c>
      <c r="AB221" s="12">
        <f t="shared" si="156"/>
        <v>14.256435379191352</v>
      </c>
      <c r="AC221" s="15">
        <f t="shared" si="157"/>
        <v>-0.72643537919135248</v>
      </c>
      <c r="AD221" s="15">
        <f t="shared" si="165"/>
        <v>-11.057760416666712</v>
      </c>
      <c r="AE221" s="15">
        <f t="shared" si="166"/>
        <v>0.52770836014088407</v>
      </c>
      <c r="AF221" s="15">
        <f t="shared" si="166"/>
        <v>122.27406543240117</v>
      </c>
      <c r="AG221" s="15">
        <f t="shared" si="167"/>
        <v>-5.3690715387387476E-2</v>
      </c>
      <c r="AH221" s="15">
        <f t="shared" si="168"/>
        <v>5.3690715387387476E-2</v>
      </c>
      <c r="AI221" s="15">
        <f t="shared" si="169"/>
        <v>5.3690715387387478</v>
      </c>
      <c r="AJ221" s="7"/>
    </row>
    <row r="222" spans="1:36" x14ac:dyDescent="0.3">
      <c r="A222" s="14">
        <v>0.71</v>
      </c>
      <c r="B222" s="14">
        <v>710.5</v>
      </c>
      <c r="C222" s="14">
        <v>269.5</v>
      </c>
      <c r="D222" s="14">
        <v>220.5</v>
      </c>
      <c r="E222" s="14">
        <v>3.5</v>
      </c>
      <c r="F222" s="14">
        <v>13.67</v>
      </c>
      <c r="G222" s="12">
        <f t="shared" si="147"/>
        <v>0.50409999999999999</v>
      </c>
      <c r="H222" s="12">
        <f t="shared" si="147"/>
        <v>504810.25</v>
      </c>
      <c r="I222" s="12">
        <f t="shared" si="147"/>
        <v>72630.25</v>
      </c>
      <c r="J222" s="12">
        <f t="shared" si="146"/>
        <v>48620.25</v>
      </c>
      <c r="K222" s="12">
        <f t="shared" si="146"/>
        <v>12.25</v>
      </c>
      <c r="L222" s="12">
        <f t="shared" si="146"/>
        <v>186.8689</v>
      </c>
      <c r="M222" s="12">
        <f t="shared" si="148"/>
        <v>504.45499999999998</v>
      </c>
      <c r="N222" s="12">
        <f t="shared" si="158"/>
        <v>191.345</v>
      </c>
      <c r="O222" s="15">
        <f t="shared" si="159"/>
        <v>156.55499999999998</v>
      </c>
      <c r="P222" s="12">
        <f t="shared" si="149"/>
        <v>2.4849999999999999</v>
      </c>
      <c r="Q222" s="12">
        <f t="shared" si="160"/>
        <v>191479.75</v>
      </c>
      <c r="R222" s="12">
        <f t="shared" si="150"/>
        <v>156665.25</v>
      </c>
      <c r="S222" s="12">
        <f t="shared" si="151"/>
        <v>2486.75</v>
      </c>
      <c r="T222" s="12">
        <f t="shared" si="161"/>
        <v>59424.75</v>
      </c>
      <c r="U222" s="12">
        <f t="shared" si="162"/>
        <v>943.25</v>
      </c>
      <c r="V222" s="12">
        <f t="shared" si="152"/>
        <v>771.75</v>
      </c>
      <c r="W222" s="15">
        <f t="shared" si="163"/>
        <v>9.7057000000000002</v>
      </c>
      <c r="X222" s="12">
        <f t="shared" si="153"/>
        <v>9712.5349999999999</v>
      </c>
      <c r="Y222" s="12">
        <f t="shared" si="164"/>
        <v>3684.0650000000001</v>
      </c>
      <c r="Z222" s="12">
        <f t="shared" si="154"/>
        <v>3014.2350000000001</v>
      </c>
      <c r="AA222" s="12">
        <f t="shared" si="155"/>
        <v>47.844999999999999</v>
      </c>
      <c r="AB222" s="12">
        <f t="shared" si="156"/>
        <v>15.312776776323325</v>
      </c>
      <c r="AC222" s="15">
        <f t="shared" si="157"/>
        <v>-1.6427767763233252</v>
      </c>
      <c r="AD222" s="15">
        <f t="shared" si="165"/>
        <v>-10.917760416666711</v>
      </c>
      <c r="AE222" s="15">
        <f t="shared" si="166"/>
        <v>2.6987155368272564</v>
      </c>
      <c r="AF222" s="15">
        <f t="shared" si="166"/>
        <v>119.19749251573448</v>
      </c>
      <c r="AG222" s="15">
        <f t="shared" si="167"/>
        <v>-0.12017386805583945</v>
      </c>
      <c r="AH222" s="15">
        <f t="shared" si="168"/>
        <v>0.12017386805583945</v>
      </c>
      <c r="AI222" s="15">
        <f t="shared" si="169"/>
        <v>12.017386805583945</v>
      </c>
      <c r="AJ222" s="7"/>
    </row>
    <row r="223" spans="1:36" x14ac:dyDescent="0.3">
      <c r="A223" s="14">
        <v>0.71</v>
      </c>
      <c r="B223" s="14">
        <v>710.5</v>
      </c>
      <c r="C223" s="14">
        <v>269.5</v>
      </c>
      <c r="D223" s="14">
        <v>220.5</v>
      </c>
      <c r="E223" s="14">
        <v>3.5</v>
      </c>
      <c r="F223" s="14">
        <v>14.12</v>
      </c>
      <c r="G223" s="12">
        <f t="shared" si="147"/>
        <v>0.50409999999999999</v>
      </c>
      <c r="H223" s="12">
        <f t="shared" si="147"/>
        <v>504810.25</v>
      </c>
      <c r="I223" s="12">
        <f t="shared" si="147"/>
        <v>72630.25</v>
      </c>
      <c r="J223" s="12">
        <f t="shared" si="146"/>
        <v>48620.25</v>
      </c>
      <c r="K223" s="12">
        <f t="shared" si="146"/>
        <v>12.25</v>
      </c>
      <c r="L223" s="12">
        <f t="shared" si="146"/>
        <v>199.37439999999998</v>
      </c>
      <c r="M223" s="12">
        <f t="shared" si="148"/>
        <v>504.45499999999998</v>
      </c>
      <c r="N223" s="12">
        <f t="shared" si="158"/>
        <v>191.345</v>
      </c>
      <c r="O223" s="15">
        <f t="shared" si="159"/>
        <v>156.55499999999998</v>
      </c>
      <c r="P223" s="12">
        <f t="shared" si="149"/>
        <v>2.4849999999999999</v>
      </c>
      <c r="Q223" s="12">
        <f t="shared" si="160"/>
        <v>191479.75</v>
      </c>
      <c r="R223" s="12">
        <f t="shared" si="150"/>
        <v>156665.25</v>
      </c>
      <c r="S223" s="12">
        <f t="shared" si="151"/>
        <v>2486.75</v>
      </c>
      <c r="T223" s="12">
        <f t="shared" si="161"/>
        <v>59424.75</v>
      </c>
      <c r="U223" s="12">
        <f t="shared" si="162"/>
        <v>943.25</v>
      </c>
      <c r="V223" s="12">
        <f t="shared" si="152"/>
        <v>771.75</v>
      </c>
      <c r="W223" s="15">
        <f t="shared" si="163"/>
        <v>10.025199999999998</v>
      </c>
      <c r="X223" s="12">
        <f t="shared" si="153"/>
        <v>10032.26</v>
      </c>
      <c r="Y223" s="12">
        <f t="shared" si="164"/>
        <v>3805.3399999999997</v>
      </c>
      <c r="Z223" s="12">
        <f t="shared" si="154"/>
        <v>3113.46</v>
      </c>
      <c r="AA223" s="12">
        <f t="shared" si="155"/>
        <v>49.419999999999995</v>
      </c>
      <c r="AB223" s="12">
        <f t="shared" si="156"/>
        <v>15.312776776323325</v>
      </c>
      <c r="AC223" s="15">
        <f t="shared" si="157"/>
        <v>-1.1927767763233259</v>
      </c>
      <c r="AD223" s="15">
        <f t="shared" si="165"/>
        <v>-10.467760416666712</v>
      </c>
      <c r="AE223" s="15">
        <f t="shared" si="166"/>
        <v>1.4227164381362654</v>
      </c>
      <c r="AF223" s="15">
        <f t="shared" si="166"/>
        <v>109.57400814073445</v>
      </c>
      <c r="AG223" s="15">
        <f t="shared" si="167"/>
        <v>-8.4474275943578328E-2</v>
      </c>
      <c r="AH223" s="15">
        <f t="shared" si="168"/>
        <v>8.4474275943578328E-2</v>
      </c>
      <c r="AI223" s="15">
        <f t="shared" si="169"/>
        <v>8.4474275943578334</v>
      </c>
      <c r="AJ223" s="7"/>
    </row>
    <row r="224" spans="1:36" x14ac:dyDescent="0.3">
      <c r="A224" s="14">
        <v>0.71</v>
      </c>
      <c r="B224" s="14">
        <v>710.5</v>
      </c>
      <c r="C224" s="14">
        <v>269.5</v>
      </c>
      <c r="D224" s="14">
        <v>220.5</v>
      </c>
      <c r="E224" s="14">
        <v>3.5</v>
      </c>
      <c r="F224" s="14">
        <v>13.79</v>
      </c>
      <c r="G224" s="12">
        <f t="shared" si="147"/>
        <v>0.50409999999999999</v>
      </c>
      <c r="H224" s="12">
        <f t="shared" si="147"/>
        <v>504810.25</v>
      </c>
      <c r="I224" s="12">
        <f t="shared" si="147"/>
        <v>72630.25</v>
      </c>
      <c r="J224" s="12">
        <f t="shared" si="146"/>
        <v>48620.25</v>
      </c>
      <c r="K224" s="12">
        <f t="shared" si="146"/>
        <v>12.25</v>
      </c>
      <c r="L224" s="12">
        <f t="shared" si="146"/>
        <v>190.16409999999999</v>
      </c>
      <c r="M224" s="12">
        <f t="shared" si="148"/>
        <v>504.45499999999998</v>
      </c>
      <c r="N224" s="12">
        <f t="shared" si="158"/>
        <v>191.345</v>
      </c>
      <c r="O224" s="15">
        <f t="shared" si="159"/>
        <v>156.55499999999998</v>
      </c>
      <c r="P224" s="12">
        <f t="shared" si="149"/>
        <v>2.4849999999999999</v>
      </c>
      <c r="Q224" s="12">
        <f t="shared" si="160"/>
        <v>191479.75</v>
      </c>
      <c r="R224" s="12">
        <f t="shared" si="150"/>
        <v>156665.25</v>
      </c>
      <c r="S224" s="12">
        <f t="shared" si="151"/>
        <v>2486.75</v>
      </c>
      <c r="T224" s="12">
        <f t="shared" si="161"/>
        <v>59424.75</v>
      </c>
      <c r="U224" s="12">
        <f t="shared" si="162"/>
        <v>943.25</v>
      </c>
      <c r="V224" s="12">
        <f t="shared" si="152"/>
        <v>771.75</v>
      </c>
      <c r="W224" s="15">
        <f t="shared" si="163"/>
        <v>9.7908999999999988</v>
      </c>
      <c r="X224" s="12">
        <f t="shared" si="153"/>
        <v>9797.7950000000001</v>
      </c>
      <c r="Y224" s="12">
        <f t="shared" si="164"/>
        <v>3716.4049999999997</v>
      </c>
      <c r="Z224" s="12">
        <f t="shared" si="154"/>
        <v>3040.6949999999997</v>
      </c>
      <c r="AA224" s="12">
        <f t="shared" si="155"/>
        <v>48.265000000000001</v>
      </c>
      <c r="AB224" s="12">
        <f t="shared" si="156"/>
        <v>15.312776776323325</v>
      </c>
      <c r="AC224" s="15">
        <f t="shared" si="157"/>
        <v>-1.522776776323326</v>
      </c>
      <c r="AD224" s="15">
        <f t="shared" si="165"/>
        <v>-10.797760416666712</v>
      </c>
      <c r="AE224" s="15">
        <f t="shared" si="166"/>
        <v>2.3188491105096607</v>
      </c>
      <c r="AF224" s="15">
        <f t="shared" si="166"/>
        <v>116.59163001573448</v>
      </c>
      <c r="AG224" s="15">
        <f t="shared" si="167"/>
        <v>-0.11042616216992937</v>
      </c>
      <c r="AH224" s="15">
        <f t="shared" si="168"/>
        <v>0.11042616216992937</v>
      </c>
      <c r="AI224" s="15">
        <f t="shared" si="169"/>
        <v>11.042616216992936</v>
      </c>
      <c r="AJ224" s="7"/>
    </row>
    <row r="225" spans="1:36" x14ac:dyDescent="0.3">
      <c r="A225" s="14">
        <v>0.71</v>
      </c>
      <c r="B225" s="14">
        <v>710.5</v>
      </c>
      <c r="C225" s="14">
        <v>269.5</v>
      </c>
      <c r="D225" s="14">
        <v>220.5</v>
      </c>
      <c r="E225" s="14">
        <v>3.5</v>
      </c>
      <c r="F225" s="14">
        <v>14.2</v>
      </c>
      <c r="G225" s="12">
        <f t="shared" si="147"/>
        <v>0.50409999999999999</v>
      </c>
      <c r="H225" s="12">
        <f t="shared" si="147"/>
        <v>504810.25</v>
      </c>
      <c r="I225" s="12">
        <f t="shared" si="147"/>
        <v>72630.25</v>
      </c>
      <c r="J225" s="12">
        <f t="shared" si="146"/>
        <v>48620.25</v>
      </c>
      <c r="K225" s="12">
        <f t="shared" si="146"/>
        <v>12.25</v>
      </c>
      <c r="L225" s="12">
        <f t="shared" si="146"/>
        <v>201.64</v>
      </c>
      <c r="M225" s="12">
        <f t="shared" si="148"/>
        <v>504.45499999999998</v>
      </c>
      <c r="N225" s="12">
        <f t="shared" si="158"/>
        <v>191.345</v>
      </c>
      <c r="O225" s="15">
        <f t="shared" si="159"/>
        <v>156.55499999999998</v>
      </c>
      <c r="P225" s="12">
        <f t="shared" si="149"/>
        <v>2.4849999999999999</v>
      </c>
      <c r="Q225" s="12">
        <f t="shared" si="160"/>
        <v>191479.75</v>
      </c>
      <c r="R225" s="12">
        <f t="shared" si="150"/>
        <v>156665.25</v>
      </c>
      <c r="S225" s="12">
        <f t="shared" si="151"/>
        <v>2486.75</v>
      </c>
      <c r="T225" s="12">
        <f t="shared" si="161"/>
        <v>59424.75</v>
      </c>
      <c r="U225" s="12">
        <f t="shared" si="162"/>
        <v>943.25</v>
      </c>
      <c r="V225" s="12">
        <f t="shared" si="152"/>
        <v>771.75</v>
      </c>
      <c r="W225" s="15">
        <f t="shared" si="163"/>
        <v>10.081999999999999</v>
      </c>
      <c r="X225" s="12">
        <f t="shared" si="153"/>
        <v>10089.1</v>
      </c>
      <c r="Y225" s="12">
        <f t="shared" si="164"/>
        <v>3826.8999999999996</v>
      </c>
      <c r="Z225" s="12">
        <f t="shared" si="154"/>
        <v>3131.1</v>
      </c>
      <c r="AA225" s="12">
        <f t="shared" si="155"/>
        <v>49.699999999999996</v>
      </c>
      <c r="AB225" s="12">
        <f t="shared" si="156"/>
        <v>15.312776776323325</v>
      </c>
      <c r="AC225" s="15">
        <f t="shared" si="157"/>
        <v>-1.1127767763233258</v>
      </c>
      <c r="AD225" s="15">
        <f t="shared" si="165"/>
        <v>-10.387760416666712</v>
      </c>
      <c r="AE225" s="15">
        <f t="shared" si="166"/>
        <v>1.2382721539245332</v>
      </c>
      <c r="AF225" s="15">
        <f t="shared" si="166"/>
        <v>107.90556647406778</v>
      </c>
      <c r="AG225" s="15">
        <f t="shared" si="167"/>
        <v>-7.8364561712910272E-2</v>
      </c>
      <c r="AH225" s="15">
        <f t="shared" si="168"/>
        <v>7.8364561712910272E-2</v>
      </c>
      <c r="AI225" s="15">
        <f t="shared" si="169"/>
        <v>7.8364561712910268</v>
      </c>
      <c r="AJ225" s="7"/>
    </row>
    <row r="226" spans="1:36" x14ac:dyDescent="0.3">
      <c r="A226" s="14">
        <v>0.69</v>
      </c>
      <c r="B226" s="14">
        <v>735</v>
      </c>
      <c r="C226" s="14">
        <v>294</v>
      </c>
      <c r="D226" s="14">
        <v>220.5</v>
      </c>
      <c r="E226" s="14">
        <v>3.5</v>
      </c>
      <c r="F226" s="14">
        <v>14.29</v>
      </c>
      <c r="G226" s="12">
        <f t="shared" si="147"/>
        <v>0.47609999999999991</v>
      </c>
      <c r="H226" s="12">
        <f t="shared" si="147"/>
        <v>540225</v>
      </c>
      <c r="I226" s="12">
        <f t="shared" si="147"/>
        <v>86436</v>
      </c>
      <c r="J226" s="12">
        <f t="shared" si="146"/>
        <v>48620.25</v>
      </c>
      <c r="K226" s="12">
        <f t="shared" si="146"/>
        <v>12.25</v>
      </c>
      <c r="L226" s="12">
        <f t="shared" si="146"/>
        <v>204.20409999999998</v>
      </c>
      <c r="M226" s="12">
        <f t="shared" si="148"/>
        <v>507.15</v>
      </c>
      <c r="N226" s="12">
        <f t="shared" si="158"/>
        <v>202.85999999999999</v>
      </c>
      <c r="O226" s="15">
        <f t="shared" si="159"/>
        <v>152.14499999999998</v>
      </c>
      <c r="P226" s="12">
        <f t="shared" si="149"/>
        <v>2.415</v>
      </c>
      <c r="Q226" s="12">
        <f t="shared" si="160"/>
        <v>216090</v>
      </c>
      <c r="R226" s="12">
        <f t="shared" si="150"/>
        <v>162067.5</v>
      </c>
      <c r="S226" s="12">
        <f t="shared" si="151"/>
        <v>2572.5</v>
      </c>
      <c r="T226" s="12">
        <f t="shared" si="161"/>
        <v>64827</v>
      </c>
      <c r="U226" s="12">
        <f t="shared" si="162"/>
        <v>1029</v>
      </c>
      <c r="V226" s="12">
        <f t="shared" si="152"/>
        <v>771.75</v>
      </c>
      <c r="W226" s="15">
        <f t="shared" si="163"/>
        <v>9.8600999999999992</v>
      </c>
      <c r="X226" s="12">
        <f t="shared" si="153"/>
        <v>10503.15</v>
      </c>
      <c r="Y226" s="12">
        <f t="shared" si="164"/>
        <v>4201.2599999999993</v>
      </c>
      <c r="Z226" s="12">
        <f t="shared" si="154"/>
        <v>3150.9449999999997</v>
      </c>
      <c r="AA226" s="12">
        <f t="shared" si="155"/>
        <v>50.015000000000001</v>
      </c>
      <c r="AB226" s="12">
        <f t="shared" si="156"/>
        <v>15.661241104580576</v>
      </c>
      <c r="AC226" s="15">
        <f t="shared" si="157"/>
        <v>-1.3712411045805766</v>
      </c>
      <c r="AD226" s="15">
        <f t="shared" si="165"/>
        <v>-10.297760416666712</v>
      </c>
      <c r="AE226" s="15">
        <f t="shared" si="166"/>
        <v>1.8803021668913598</v>
      </c>
      <c r="AF226" s="15">
        <f t="shared" si="166"/>
        <v>106.04386959906778</v>
      </c>
      <c r="AG226" s="15">
        <f t="shared" si="167"/>
        <v>-9.5958089893672258E-2</v>
      </c>
      <c r="AH226" s="15">
        <f t="shared" si="168"/>
        <v>9.5958089893672258E-2</v>
      </c>
      <c r="AI226" s="15">
        <f t="shared" si="169"/>
        <v>9.5958089893672263</v>
      </c>
      <c r="AJ226" s="7"/>
    </row>
    <row r="227" spans="1:36" x14ac:dyDescent="0.3">
      <c r="A227" s="14">
        <v>0.69</v>
      </c>
      <c r="B227" s="14">
        <v>735</v>
      </c>
      <c r="C227" s="14">
        <v>294</v>
      </c>
      <c r="D227" s="14">
        <v>220.5</v>
      </c>
      <c r="E227" s="14">
        <v>3.5</v>
      </c>
      <c r="F227" s="14">
        <v>14.49</v>
      </c>
      <c r="G227" s="12">
        <f t="shared" si="147"/>
        <v>0.47609999999999991</v>
      </c>
      <c r="H227" s="12">
        <f t="shared" si="147"/>
        <v>540225</v>
      </c>
      <c r="I227" s="12">
        <f t="shared" si="147"/>
        <v>86436</v>
      </c>
      <c r="J227" s="12">
        <f t="shared" si="146"/>
        <v>48620.25</v>
      </c>
      <c r="K227" s="12">
        <f t="shared" si="146"/>
        <v>12.25</v>
      </c>
      <c r="L227" s="12">
        <f t="shared" si="146"/>
        <v>209.96010000000001</v>
      </c>
      <c r="M227" s="12">
        <f t="shared" si="148"/>
        <v>507.15</v>
      </c>
      <c r="N227" s="12">
        <f t="shared" si="158"/>
        <v>202.85999999999999</v>
      </c>
      <c r="O227" s="15">
        <f t="shared" si="159"/>
        <v>152.14499999999998</v>
      </c>
      <c r="P227" s="12">
        <f t="shared" si="149"/>
        <v>2.415</v>
      </c>
      <c r="Q227" s="12">
        <f t="shared" si="160"/>
        <v>216090</v>
      </c>
      <c r="R227" s="12">
        <f t="shared" si="150"/>
        <v>162067.5</v>
      </c>
      <c r="S227" s="12">
        <f t="shared" si="151"/>
        <v>2572.5</v>
      </c>
      <c r="T227" s="12">
        <f t="shared" si="161"/>
        <v>64827</v>
      </c>
      <c r="U227" s="12">
        <f t="shared" si="162"/>
        <v>1029</v>
      </c>
      <c r="V227" s="12">
        <f t="shared" si="152"/>
        <v>771.75</v>
      </c>
      <c r="W227" s="15">
        <f t="shared" si="163"/>
        <v>9.9980999999999991</v>
      </c>
      <c r="X227" s="12">
        <f t="shared" si="153"/>
        <v>10650.15</v>
      </c>
      <c r="Y227" s="12">
        <f t="shared" si="164"/>
        <v>4260.0600000000004</v>
      </c>
      <c r="Z227" s="12">
        <f t="shared" si="154"/>
        <v>3195.0450000000001</v>
      </c>
      <c r="AA227" s="12">
        <f t="shared" si="155"/>
        <v>50.715000000000003</v>
      </c>
      <c r="AB227" s="12">
        <f t="shared" si="156"/>
        <v>15.661241104580576</v>
      </c>
      <c r="AC227" s="15">
        <f t="shared" si="157"/>
        <v>-1.1712411045805755</v>
      </c>
      <c r="AD227" s="15">
        <f t="shared" si="165"/>
        <v>-10.097760416666711</v>
      </c>
      <c r="AE227" s="15">
        <f t="shared" si="166"/>
        <v>1.3718057250591267</v>
      </c>
      <c r="AF227" s="15">
        <f t="shared" si="166"/>
        <v>101.96476543240107</v>
      </c>
      <c r="AG227" s="15">
        <f t="shared" si="167"/>
        <v>-8.0830994104939644E-2</v>
      </c>
      <c r="AH227" s="15">
        <f t="shared" si="168"/>
        <v>8.0830994104939644E-2</v>
      </c>
      <c r="AI227" s="15">
        <f t="shared" si="169"/>
        <v>8.0830994104939649</v>
      </c>
      <c r="AJ227" s="7"/>
    </row>
    <row r="228" spans="1:36" x14ac:dyDescent="0.3">
      <c r="A228" s="14">
        <v>0.69</v>
      </c>
      <c r="B228" s="14">
        <v>735</v>
      </c>
      <c r="C228" s="14">
        <v>294</v>
      </c>
      <c r="D228" s="14">
        <v>220.5</v>
      </c>
      <c r="E228" s="14">
        <v>3.5</v>
      </c>
      <c r="F228" s="14">
        <v>14.42</v>
      </c>
      <c r="G228" s="12">
        <f t="shared" si="147"/>
        <v>0.47609999999999991</v>
      </c>
      <c r="H228" s="12">
        <f t="shared" si="147"/>
        <v>540225</v>
      </c>
      <c r="I228" s="12">
        <f t="shared" si="147"/>
        <v>86436</v>
      </c>
      <c r="J228" s="12">
        <f t="shared" si="146"/>
        <v>48620.25</v>
      </c>
      <c r="K228" s="12">
        <f t="shared" si="146"/>
        <v>12.25</v>
      </c>
      <c r="L228" s="12">
        <f t="shared" si="146"/>
        <v>207.93639999999999</v>
      </c>
      <c r="M228" s="12">
        <f t="shared" si="148"/>
        <v>507.15</v>
      </c>
      <c r="N228" s="12">
        <f t="shared" si="158"/>
        <v>202.85999999999999</v>
      </c>
      <c r="O228" s="15">
        <f t="shared" si="159"/>
        <v>152.14499999999998</v>
      </c>
      <c r="P228" s="12">
        <f t="shared" si="149"/>
        <v>2.415</v>
      </c>
      <c r="Q228" s="12">
        <f t="shared" si="160"/>
        <v>216090</v>
      </c>
      <c r="R228" s="12">
        <f t="shared" si="150"/>
        <v>162067.5</v>
      </c>
      <c r="S228" s="12">
        <f t="shared" si="151"/>
        <v>2572.5</v>
      </c>
      <c r="T228" s="12">
        <f t="shared" si="161"/>
        <v>64827</v>
      </c>
      <c r="U228" s="12">
        <f t="shared" si="162"/>
        <v>1029</v>
      </c>
      <c r="V228" s="12">
        <f t="shared" si="152"/>
        <v>771.75</v>
      </c>
      <c r="W228" s="15">
        <f t="shared" si="163"/>
        <v>9.9497999999999998</v>
      </c>
      <c r="X228" s="12">
        <f t="shared" si="153"/>
        <v>10598.7</v>
      </c>
      <c r="Y228" s="12">
        <f t="shared" si="164"/>
        <v>4239.4799999999996</v>
      </c>
      <c r="Z228" s="12">
        <f t="shared" si="154"/>
        <v>3179.61</v>
      </c>
      <c r="AA228" s="12">
        <f t="shared" si="155"/>
        <v>50.47</v>
      </c>
      <c r="AB228" s="12">
        <f t="shared" si="156"/>
        <v>15.661241104580576</v>
      </c>
      <c r="AC228" s="15">
        <f t="shared" si="157"/>
        <v>-1.2412411045805758</v>
      </c>
      <c r="AD228" s="15">
        <f t="shared" si="165"/>
        <v>-10.167760416666711</v>
      </c>
      <c r="AE228" s="15">
        <f t="shared" si="166"/>
        <v>1.540679479700408</v>
      </c>
      <c r="AF228" s="15">
        <f t="shared" si="166"/>
        <v>103.38335189073442</v>
      </c>
      <c r="AG228" s="15">
        <f t="shared" si="167"/>
        <v>-8.6077746503507344E-2</v>
      </c>
      <c r="AH228" s="15">
        <f t="shared" si="168"/>
        <v>8.6077746503507344E-2</v>
      </c>
      <c r="AI228" s="15">
        <f t="shared" si="169"/>
        <v>8.6077746503507342</v>
      </c>
      <c r="AJ228" s="7"/>
    </row>
    <row r="229" spans="1:36" x14ac:dyDescent="0.3">
      <c r="A229" s="14">
        <v>0.69</v>
      </c>
      <c r="B229" s="14">
        <v>735</v>
      </c>
      <c r="C229" s="14">
        <v>294</v>
      </c>
      <c r="D229" s="14">
        <v>220.5</v>
      </c>
      <c r="E229" s="14">
        <v>3.5</v>
      </c>
      <c r="F229" s="14">
        <v>14.73</v>
      </c>
      <c r="G229" s="12">
        <f t="shared" si="147"/>
        <v>0.47609999999999991</v>
      </c>
      <c r="H229" s="12">
        <f t="shared" si="147"/>
        <v>540225</v>
      </c>
      <c r="I229" s="12">
        <f t="shared" si="147"/>
        <v>86436</v>
      </c>
      <c r="J229" s="12">
        <f t="shared" si="146"/>
        <v>48620.25</v>
      </c>
      <c r="K229" s="12">
        <f t="shared" si="146"/>
        <v>12.25</v>
      </c>
      <c r="L229" s="12">
        <f t="shared" si="146"/>
        <v>216.97290000000001</v>
      </c>
      <c r="M229" s="12">
        <f t="shared" si="148"/>
        <v>507.15</v>
      </c>
      <c r="N229" s="12">
        <f t="shared" si="158"/>
        <v>202.85999999999999</v>
      </c>
      <c r="O229" s="15">
        <f t="shared" si="159"/>
        <v>152.14499999999998</v>
      </c>
      <c r="P229" s="12">
        <f t="shared" si="149"/>
        <v>2.415</v>
      </c>
      <c r="Q229" s="12">
        <f t="shared" si="160"/>
        <v>216090</v>
      </c>
      <c r="R229" s="12">
        <f t="shared" si="150"/>
        <v>162067.5</v>
      </c>
      <c r="S229" s="12">
        <f t="shared" si="151"/>
        <v>2572.5</v>
      </c>
      <c r="T229" s="12">
        <f t="shared" si="161"/>
        <v>64827</v>
      </c>
      <c r="U229" s="12">
        <f t="shared" si="162"/>
        <v>1029</v>
      </c>
      <c r="V229" s="12">
        <f t="shared" si="152"/>
        <v>771.75</v>
      </c>
      <c r="W229" s="15">
        <f t="shared" si="163"/>
        <v>10.163699999999999</v>
      </c>
      <c r="X229" s="12">
        <f t="shared" si="153"/>
        <v>10826.550000000001</v>
      </c>
      <c r="Y229" s="12">
        <f t="shared" si="164"/>
        <v>4330.62</v>
      </c>
      <c r="Z229" s="12">
        <f t="shared" si="154"/>
        <v>3247.9650000000001</v>
      </c>
      <c r="AA229" s="12">
        <f t="shared" si="155"/>
        <v>51.555</v>
      </c>
      <c r="AB229" s="12">
        <f t="shared" si="156"/>
        <v>15.661241104580576</v>
      </c>
      <c r="AC229" s="15">
        <f t="shared" si="157"/>
        <v>-0.9312411045805753</v>
      </c>
      <c r="AD229" s="15">
        <f t="shared" si="165"/>
        <v>-9.8577604166667108</v>
      </c>
      <c r="AE229" s="15">
        <f t="shared" si="166"/>
        <v>0.86720999486045003</v>
      </c>
      <c r="AF229" s="15">
        <f t="shared" si="166"/>
        <v>97.175440432401047</v>
      </c>
      <c r="AG229" s="15">
        <f t="shared" si="167"/>
        <v>-6.3220713141926357E-2</v>
      </c>
      <c r="AH229" s="15">
        <f t="shared" si="168"/>
        <v>6.3220713141926357E-2</v>
      </c>
      <c r="AI229" s="15">
        <f t="shared" si="169"/>
        <v>6.3220713141926357</v>
      </c>
      <c r="AJ229" s="7"/>
    </row>
    <row r="230" spans="1:36" x14ac:dyDescent="0.3">
      <c r="A230" s="14">
        <v>0.66</v>
      </c>
      <c r="B230" s="14">
        <v>759.5</v>
      </c>
      <c r="C230" s="14">
        <v>318.5</v>
      </c>
      <c r="D230" s="14">
        <v>220.5</v>
      </c>
      <c r="E230" s="14">
        <v>3.5</v>
      </c>
      <c r="F230" s="14">
        <v>14.86</v>
      </c>
      <c r="G230" s="12">
        <f t="shared" si="147"/>
        <v>0.43560000000000004</v>
      </c>
      <c r="H230" s="12">
        <f t="shared" si="147"/>
        <v>576840.25</v>
      </c>
      <c r="I230" s="12">
        <f t="shared" si="147"/>
        <v>101442.25</v>
      </c>
      <c r="J230" s="12">
        <f t="shared" si="146"/>
        <v>48620.25</v>
      </c>
      <c r="K230" s="12">
        <f t="shared" si="146"/>
        <v>12.25</v>
      </c>
      <c r="L230" s="12">
        <f t="shared" si="146"/>
        <v>220.81959999999998</v>
      </c>
      <c r="M230" s="12">
        <f t="shared" si="148"/>
        <v>501.27000000000004</v>
      </c>
      <c r="N230" s="12">
        <f t="shared" si="158"/>
        <v>210.21</v>
      </c>
      <c r="O230" s="15">
        <f t="shared" si="159"/>
        <v>145.53</v>
      </c>
      <c r="P230" s="12">
        <f t="shared" si="149"/>
        <v>2.31</v>
      </c>
      <c r="Q230" s="12">
        <f t="shared" si="160"/>
        <v>241900.75</v>
      </c>
      <c r="R230" s="12">
        <f t="shared" si="150"/>
        <v>167469.75</v>
      </c>
      <c r="S230" s="12">
        <f t="shared" si="151"/>
        <v>2658.25</v>
      </c>
      <c r="T230" s="12">
        <f t="shared" si="161"/>
        <v>70229.25</v>
      </c>
      <c r="U230" s="12">
        <f t="shared" si="162"/>
        <v>1114.75</v>
      </c>
      <c r="V230" s="12">
        <f t="shared" si="152"/>
        <v>771.75</v>
      </c>
      <c r="W230" s="15">
        <f t="shared" si="163"/>
        <v>9.8076000000000008</v>
      </c>
      <c r="X230" s="12">
        <f t="shared" si="153"/>
        <v>11286.17</v>
      </c>
      <c r="Y230" s="12">
        <f t="shared" si="164"/>
        <v>4732.91</v>
      </c>
      <c r="Z230" s="12">
        <f t="shared" si="154"/>
        <v>3276.6299999999997</v>
      </c>
      <c r="AA230" s="12">
        <f t="shared" si="155"/>
        <v>52.01</v>
      </c>
      <c r="AB230" s="12">
        <f t="shared" si="156"/>
        <v>16.717582501712094</v>
      </c>
      <c r="AC230" s="15">
        <f t="shared" si="157"/>
        <v>-1.8575825017120948</v>
      </c>
      <c r="AD230" s="15">
        <f t="shared" si="165"/>
        <v>-9.7277604166667118</v>
      </c>
      <c r="AE230" s="15">
        <f t="shared" si="166"/>
        <v>3.4506127506669646</v>
      </c>
      <c r="AF230" s="15">
        <f t="shared" si="166"/>
        <v>94.62932272406772</v>
      </c>
      <c r="AG230" s="15">
        <f t="shared" si="167"/>
        <v>-0.12500555193217328</v>
      </c>
      <c r="AH230" s="15">
        <f t="shared" si="168"/>
        <v>0.12500555193217328</v>
      </c>
      <c r="AI230" s="15">
        <f t="shared" si="169"/>
        <v>12.500555193217327</v>
      </c>
      <c r="AJ230" s="7"/>
    </row>
    <row r="231" spans="1:36" x14ac:dyDescent="0.3">
      <c r="A231" s="14">
        <v>0.66</v>
      </c>
      <c r="B231" s="14">
        <v>759.5</v>
      </c>
      <c r="C231" s="14">
        <v>318.5</v>
      </c>
      <c r="D231" s="14">
        <v>220.5</v>
      </c>
      <c r="E231" s="14">
        <v>3.5</v>
      </c>
      <c r="F231" s="14">
        <v>14.67</v>
      </c>
      <c r="G231" s="12">
        <f t="shared" si="147"/>
        <v>0.43560000000000004</v>
      </c>
      <c r="H231" s="12">
        <f t="shared" si="147"/>
        <v>576840.25</v>
      </c>
      <c r="I231" s="12">
        <f t="shared" si="147"/>
        <v>101442.25</v>
      </c>
      <c r="J231" s="12">
        <f t="shared" si="147"/>
        <v>48620.25</v>
      </c>
      <c r="K231" s="12">
        <f t="shared" si="147"/>
        <v>12.25</v>
      </c>
      <c r="L231" s="12">
        <f t="shared" si="147"/>
        <v>215.2089</v>
      </c>
      <c r="M231" s="12">
        <f t="shared" si="148"/>
        <v>501.27000000000004</v>
      </c>
      <c r="N231" s="12">
        <f t="shared" si="158"/>
        <v>210.21</v>
      </c>
      <c r="O231" s="15">
        <f t="shared" si="159"/>
        <v>145.53</v>
      </c>
      <c r="P231" s="12">
        <f t="shared" si="149"/>
        <v>2.31</v>
      </c>
      <c r="Q231" s="12">
        <f t="shared" si="160"/>
        <v>241900.75</v>
      </c>
      <c r="R231" s="12">
        <f t="shared" si="150"/>
        <v>167469.75</v>
      </c>
      <c r="S231" s="12">
        <f t="shared" si="151"/>
        <v>2658.25</v>
      </c>
      <c r="T231" s="12">
        <f t="shared" si="161"/>
        <v>70229.25</v>
      </c>
      <c r="U231" s="12">
        <f t="shared" si="162"/>
        <v>1114.75</v>
      </c>
      <c r="V231" s="12">
        <f t="shared" si="152"/>
        <v>771.75</v>
      </c>
      <c r="W231" s="15">
        <f t="shared" si="163"/>
        <v>9.6821999999999999</v>
      </c>
      <c r="X231" s="12">
        <f t="shared" si="153"/>
        <v>11141.865</v>
      </c>
      <c r="Y231" s="12">
        <f t="shared" si="164"/>
        <v>4672.3949999999995</v>
      </c>
      <c r="Z231" s="12">
        <f t="shared" si="154"/>
        <v>3234.7350000000001</v>
      </c>
      <c r="AA231" s="12">
        <f t="shared" si="155"/>
        <v>51.344999999999999</v>
      </c>
      <c r="AB231" s="12">
        <f t="shared" si="156"/>
        <v>16.717582501712094</v>
      </c>
      <c r="AC231" s="15">
        <f t="shared" si="157"/>
        <v>-2.0475825017120943</v>
      </c>
      <c r="AD231" s="15">
        <f t="shared" si="165"/>
        <v>-9.9177604166667113</v>
      </c>
      <c r="AE231" s="15">
        <f t="shared" si="166"/>
        <v>4.1925941013175585</v>
      </c>
      <c r="AF231" s="15">
        <f t="shared" si="166"/>
        <v>98.361971682401062</v>
      </c>
      <c r="AG231" s="15">
        <f t="shared" si="167"/>
        <v>-0.13957617598582783</v>
      </c>
      <c r="AH231" s="15">
        <f t="shared" si="168"/>
        <v>0.13957617598582783</v>
      </c>
      <c r="AI231" s="15">
        <f t="shared" si="169"/>
        <v>13.957617598582782</v>
      </c>
      <c r="AJ231" s="7"/>
    </row>
    <row r="232" spans="1:36" x14ac:dyDescent="0.3">
      <c r="A232" s="14">
        <v>0.66</v>
      </c>
      <c r="B232" s="14">
        <v>759.5</v>
      </c>
      <c r="C232" s="14">
        <v>318.5</v>
      </c>
      <c r="D232" s="14">
        <v>220.5</v>
      </c>
      <c r="E232" s="14">
        <v>3.5</v>
      </c>
      <c r="F232" s="14">
        <v>15</v>
      </c>
      <c r="G232" s="12">
        <f t="shared" ref="G232:L274" si="170">POWER(A232,2)</f>
        <v>0.43560000000000004</v>
      </c>
      <c r="H232" s="12">
        <f t="shared" si="170"/>
        <v>576840.25</v>
      </c>
      <c r="I232" s="12">
        <f t="shared" si="170"/>
        <v>101442.25</v>
      </c>
      <c r="J232" s="12">
        <f t="shared" si="170"/>
        <v>48620.25</v>
      </c>
      <c r="K232" s="12">
        <f t="shared" si="170"/>
        <v>12.25</v>
      </c>
      <c r="L232" s="12">
        <f t="shared" si="170"/>
        <v>225</v>
      </c>
      <c r="M232" s="12">
        <f t="shared" si="148"/>
        <v>501.27000000000004</v>
      </c>
      <c r="N232" s="12">
        <f t="shared" si="158"/>
        <v>210.21</v>
      </c>
      <c r="O232" s="15">
        <f t="shared" si="159"/>
        <v>145.53</v>
      </c>
      <c r="P232" s="12">
        <f t="shared" si="149"/>
        <v>2.31</v>
      </c>
      <c r="Q232" s="12">
        <f t="shared" si="160"/>
        <v>241900.75</v>
      </c>
      <c r="R232" s="12">
        <f t="shared" si="150"/>
        <v>167469.75</v>
      </c>
      <c r="S232" s="12">
        <f t="shared" si="151"/>
        <v>2658.25</v>
      </c>
      <c r="T232" s="12">
        <f t="shared" si="161"/>
        <v>70229.25</v>
      </c>
      <c r="U232" s="12">
        <f t="shared" si="162"/>
        <v>1114.75</v>
      </c>
      <c r="V232" s="12">
        <f t="shared" si="152"/>
        <v>771.75</v>
      </c>
      <c r="W232" s="15">
        <f t="shared" si="163"/>
        <v>9.9</v>
      </c>
      <c r="X232" s="12">
        <f t="shared" si="153"/>
        <v>11392.5</v>
      </c>
      <c r="Y232" s="12">
        <f t="shared" si="164"/>
        <v>4777.5</v>
      </c>
      <c r="Z232" s="12">
        <f t="shared" si="154"/>
        <v>3307.5</v>
      </c>
      <c r="AA232" s="12">
        <f t="shared" si="155"/>
        <v>52.5</v>
      </c>
      <c r="AB232" s="12">
        <f t="shared" si="156"/>
        <v>16.717582501712094</v>
      </c>
      <c r="AC232" s="15">
        <f t="shared" si="157"/>
        <v>-1.7175825017120943</v>
      </c>
      <c r="AD232" s="15">
        <f t="shared" si="165"/>
        <v>-9.5877604166667112</v>
      </c>
      <c r="AE232" s="15">
        <f t="shared" si="166"/>
        <v>2.9500896501875764</v>
      </c>
      <c r="AF232" s="15">
        <f t="shared" si="166"/>
        <v>91.925149807401027</v>
      </c>
      <c r="AG232" s="15">
        <f t="shared" si="167"/>
        <v>-0.11450550011413961</v>
      </c>
      <c r="AH232" s="15">
        <f t="shared" si="168"/>
        <v>0.11450550011413961</v>
      </c>
      <c r="AI232" s="15">
        <f t="shared" si="169"/>
        <v>11.450550011413961</v>
      </c>
      <c r="AJ232" s="7"/>
    </row>
    <row r="233" spans="1:36" x14ac:dyDescent="0.3">
      <c r="A233" s="14">
        <v>0.66</v>
      </c>
      <c r="B233" s="14">
        <v>759.5</v>
      </c>
      <c r="C233" s="14">
        <v>318.5</v>
      </c>
      <c r="D233" s="14">
        <v>220.5</v>
      </c>
      <c r="E233" s="14">
        <v>3.5</v>
      </c>
      <c r="F233" s="14">
        <v>14.83</v>
      </c>
      <c r="G233" s="12">
        <f t="shared" si="170"/>
        <v>0.43560000000000004</v>
      </c>
      <c r="H233" s="12">
        <f t="shared" si="170"/>
        <v>576840.25</v>
      </c>
      <c r="I233" s="12">
        <f t="shared" si="170"/>
        <v>101442.25</v>
      </c>
      <c r="J233" s="12">
        <f t="shared" si="170"/>
        <v>48620.25</v>
      </c>
      <c r="K233" s="12">
        <f t="shared" si="170"/>
        <v>12.25</v>
      </c>
      <c r="L233" s="12">
        <f t="shared" si="170"/>
        <v>219.9289</v>
      </c>
      <c r="M233" s="12">
        <f t="shared" si="148"/>
        <v>501.27000000000004</v>
      </c>
      <c r="N233" s="12">
        <f t="shared" si="158"/>
        <v>210.21</v>
      </c>
      <c r="O233" s="15">
        <f t="shared" si="159"/>
        <v>145.53</v>
      </c>
      <c r="P233" s="12">
        <f t="shared" si="149"/>
        <v>2.31</v>
      </c>
      <c r="Q233" s="12">
        <f t="shared" si="160"/>
        <v>241900.75</v>
      </c>
      <c r="R233" s="12">
        <f t="shared" si="150"/>
        <v>167469.75</v>
      </c>
      <c r="S233" s="12">
        <f t="shared" si="151"/>
        <v>2658.25</v>
      </c>
      <c r="T233" s="12">
        <f t="shared" si="161"/>
        <v>70229.25</v>
      </c>
      <c r="U233" s="12">
        <f t="shared" si="162"/>
        <v>1114.75</v>
      </c>
      <c r="V233" s="12">
        <f t="shared" si="152"/>
        <v>771.75</v>
      </c>
      <c r="W233" s="15">
        <f t="shared" si="163"/>
        <v>9.7878000000000007</v>
      </c>
      <c r="X233" s="12">
        <f t="shared" si="153"/>
        <v>11263.385</v>
      </c>
      <c r="Y233" s="12">
        <f t="shared" si="164"/>
        <v>4723.3550000000005</v>
      </c>
      <c r="Z233" s="12">
        <f t="shared" si="154"/>
        <v>3270.0149999999999</v>
      </c>
      <c r="AA233" s="12">
        <f t="shared" si="155"/>
        <v>51.905000000000001</v>
      </c>
      <c r="AB233" s="12">
        <f t="shared" si="156"/>
        <v>16.717582501712094</v>
      </c>
      <c r="AC233" s="15">
        <f t="shared" si="157"/>
        <v>-1.8875825017120942</v>
      </c>
      <c r="AD233" s="15">
        <f t="shared" si="165"/>
        <v>-9.7577604166667111</v>
      </c>
      <c r="AE233" s="15">
        <f t="shared" si="166"/>
        <v>3.5629677007696881</v>
      </c>
      <c r="AF233" s="15">
        <f t="shared" si="166"/>
        <v>95.213888349067702</v>
      </c>
      <c r="AG233" s="15">
        <f t="shared" si="167"/>
        <v>-0.12728135547620326</v>
      </c>
      <c r="AH233" s="15">
        <f t="shared" si="168"/>
        <v>0.12728135547620326</v>
      </c>
      <c r="AI233" s="15">
        <f t="shared" si="169"/>
        <v>12.728135547620326</v>
      </c>
      <c r="AJ233" s="7"/>
    </row>
    <row r="234" spans="1:36" x14ac:dyDescent="0.3">
      <c r="A234" s="14">
        <v>0.64</v>
      </c>
      <c r="B234" s="14">
        <v>784</v>
      </c>
      <c r="C234" s="14">
        <v>343</v>
      </c>
      <c r="D234" s="14">
        <v>220.5</v>
      </c>
      <c r="E234" s="14">
        <v>3.5</v>
      </c>
      <c r="F234" s="14">
        <v>19.239999999999998</v>
      </c>
      <c r="G234" s="12">
        <f t="shared" si="170"/>
        <v>0.40960000000000002</v>
      </c>
      <c r="H234" s="12">
        <f t="shared" si="170"/>
        <v>614656</v>
      </c>
      <c r="I234" s="12">
        <f t="shared" si="170"/>
        <v>117649</v>
      </c>
      <c r="J234" s="12">
        <f t="shared" si="170"/>
        <v>48620.25</v>
      </c>
      <c r="K234" s="12">
        <f t="shared" si="170"/>
        <v>12.25</v>
      </c>
      <c r="L234" s="12">
        <f t="shared" si="170"/>
        <v>370.17759999999993</v>
      </c>
      <c r="M234" s="12">
        <f t="shared" si="148"/>
        <v>501.76</v>
      </c>
      <c r="N234" s="12">
        <f t="shared" si="158"/>
        <v>219.52</v>
      </c>
      <c r="O234" s="15">
        <f t="shared" si="159"/>
        <v>141.12</v>
      </c>
      <c r="P234" s="12">
        <f t="shared" si="149"/>
        <v>2.2400000000000002</v>
      </c>
      <c r="Q234" s="12">
        <f t="shared" si="160"/>
        <v>268912</v>
      </c>
      <c r="R234" s="12">
        <f t="shared" si="150"/>
        <v>172872</v>
      </c>
      <c r="S234" s="12">
        <f t="shared" si="151"/>
        <v>2744</v>
      </c>
      <c r="T234" s="12">
        <f t="shared" si="161"/>
        <v>75631.5</v>
      </c>
      <c r="U234" s="12">
        <f t="shared" si="162"/>
        <v>1200.5</v>
      </c>
      <c r="V234" s="12">
        <f t="shared" si="152"/>
        <v>771.75</v>
      </c>
      <c r="W234" s="15">
        <f t="shared" si="163"/>
        <v>12.313599999999999</v>
      </c>
      <c r="X234" s="12">
        <f t="shared" si="153"/>
        <v>15084.159999999998</v>
      </c>
      <c r="Y234" s="12">
        <f t="shared" si="164"/>
        <v>6599.32</v>
      </c>
      <c r="Z234" s="12">
        <f t="shared" si="154"/>
        <v>4242.42</v>
      </c>
      <c r="AA234" s="12">
        <f t="shared" si="155"/>
        <v>67.339999999999989</v>
      </c>
      <c r="AB234" s="12">
        <f t="shared" si="156"/>
        <v>17.066046829969117</v>
      </c>
      <c r="AC234" s="15">
        <f t="shared" si="157"/>
        <v>2.173953170030881</v>
      </c>
      <c r="AD234" s="15">
        <f t="shared" si="165"/>
        <v>-5.3477604166667128</v>
      </c>
      <c r="AE234" s="15">
        <f t="shared" si="166"/>
        <v>4.7260723854873161</v>
      </c>
      <c r="AF234" s="15">
        <f t="shared" si="166"/>
        <v>28.598541474067332</v>
      </c>
      <c r="AG234" s="15">
        <f t="shared" si="167"/>
        <v>0.11299132900368405</v>
      </c>
      <c r="AH234" s="15">
        <f t="shared" si="168"/>
        <v>0.11299132900368405</v>
      </c>
      <c r="AI234" s="15">
        <f t="shared" si="169"/>
        <v>11.299132900368406</v>
      </c>
      <c r="AJ234" s="7"/>
    </row>
    <row r="235" spans="1:36" x14ac:dyDescent="0.3">
      <c r="A235" s="14">
        <v>0.64</v>
      </c>
      <c r="B235" s="14">
        <v>784</v>
      </c>
      <c r="C235" s="14">
        <v>343</v>
      </c>
      <c r="D235" s="14">
        <v>220.5</v>
      </c>
      <c r="E235" s="14">
        <v>3.5</v>
      </c>
      <c r="F235" s="14">
        <v>19.25</v>
      </c>
      <c r="G235" s="12">
        <f t="shared" si="170"/>
        <v>0.40960000000000002</v>
      </c>
      <c r="H235" s="12">
        <f t="shared" si="170"/>
        <v>614656</v>
      </c>
      <c r="I235" s="12">
        <f t="shared" si="170"/>
        <v>117649</v>
      </c>
      <c r="J235" s="12">
        <f t="shared" si="170"/>
        <v>48620.25</v>
      </c>
      <c r="K235" s="12">
        <f t="shared" si="170"/>
        <v>12.25</v>
      </c>
      <c r="L235" s="12">
        <f t="shared" si="170"/>
        <v>370.5625</v>
      </c>
      <c r="M235" s="12">
        <f t="shared" si="148"/>
        <v>501.76</v>
      </c>
      <c r="N235" s="12">
        <f t="shared" si="158"/>
        <v>219.52</v>
      </c>
      <c r="O235" s="15">
        <f t="shared" si="159"/>
        <v>141.12</v>
      </c>
      <c r="P235" s="12">
        <f t="shared" si="149"/>
        <v>2.2400000000000002</v>
      </c>
      <c r="Q235" s="12">
        <f t="shared" si="160"/>
        <v>268912</v>
      </c>
      <c r="R235" s="12">
        <f t="shared" si="150"/>
        <v>172872</v>
      </c>
      <c r="S235" s="12">
        <f t="shared" si="151"/>
        <v>2744</v>
      </c>
      <c r="T235" s="12">
        <f t="shared" si="161"/>
        <v>75631.5</v>
      </c>
      <c r="U235" s="12">
        <f t="shared" si="162"/>
        <v>1200.5</v>
      </c>
      <c r="V235" s="12">
        <f t="shared" si="152"/>
        <v>771.75</v>
      </c>
      <c r="W235" s="15">
        <f t="shared" si="163"/>
        <v>12.32</v>
      </c>
      <c r="X235" s="12">
        <f t="shared" si="153"/>
        <v>15092</v>
      </c>
      <c r="Y235" s="12">
        <f t="shared" si="164"/>
        <v>6602.75</v>
      </c>
      <c r="Z235" s="12">
        <f t="shared" si="154"/>
        <v>4244.625</v>
      </c>
      <c r="AA235" s="12">
        <f t="shared" si="155"/>
        <v>67.375</v>
      </c>
      <c r="AB235" s="12">
        <f t="shared" si="156"/>
        <v>17.066046829969117</v>
      </c>
      <c r="AC235" s="15">
        <f t="shared" si="157"/>
        <v>2.1839531700308825</v>
      </c>
      <c r="AD235" s="15">
        <f t="shared" si="165"/>
        <v>-5.3377604166667112</v>
      </c>
      <c r="AE235" s="15">
        <f t="shared" si="166"/>
        <v>4.7696514488879407</v>
      </c>
      <c r="AF235" s="15">
        <f t="shared" si="166"/>
        <v>28.491686265733982</v>
      </c>
      <c r="AG235" s="15">
        <f t="shared" si="167"/>
        <v>0.11345211272887701</v>
      </c>
      <c r="AH235" s="15">
        <f t="shared" si="168"/>
        <v>0.11345211272887701</v>
      </c>
      <c r="AI235" s="15">
        <f t="shared" si="169"/>
        <v>11.345211272887701</v>
      </c>
      <c r="AJ235" s="7"/>
    </row>
    <row r="236" spans="1:36" x14ac:dyDescent="0.3">
      <c r="A236" s="14">
        <v>0.64</v>
      </c>
      <c r="B236" s="14">
        <v>784</v>
      </c>
      <c r="C236" s="14">
        <v>343</v>
      </c>
      <c r="D236" s="14">
        <v>220.5</v>
      </c>
      <c r="E236" s="14">
        <v>3.5</v>
      </c>
      <c r="F236" s="14">
        <v>19.420000000000002</v>
      </c>
      <c r="G236" s="12">
        <f t="shared" si="170"/>
        <v>0.40960000000000002</v>
      </c>
      <c r="H236" s="12">
        <f t="shared" si="170"/>
        <v>614656</v>
      </c>
      <c r="I236" s="12">
        <f t="shared" si="170"/>
        <v>117649</v>
      </c>
      <c r="J236" s="12">
        <f t="shared" si="170"/>
        <v>48620.25</v>
      </c>
      <c r="K236" s="12">
        <f t="shared" si="170"/>
        <v>12.25</v>
      </c>
      <c r="L236" s="12">
        <f t="shared" si="170"/>
        <v>377.13640000000009</v>
      </c>
      <c r="M236" s="12">
        <f t="shared" si="148"/>
        <v>501.76</v>
      </c>
      <c r="N236" s="12">
        <f t="shared" si="158"/>
        <v>219.52</v>
      </c>
      <c r="O236" s="15">
        <f t="shared" si="159"/>
        <v>141.12</v>
      </c>
      <c r="P236" s="12">
        <f t="shared" si="149"/>
        <v>2.2400000000000002</v>
      </c>
      <c r="Q236" s="12">
        <f t="shared" si="160"/>
        <v>268912</v>
      </c>
      <c r="R236" s="12">
        <f t="shared" si="150"/>
        <v>172872</v>
      </c>
      <c r="S236" s="12">
        <f t="shared" si="151"/>
        <v>2744</v>
      </c>
      <c r="T236" s="12">
        <f t="shared" si="161"/>
        <v>75631.5</v>
      </c>
      <c r="U236" s="12">
        <f t="shared" si="162"/>
        <v>1200.5</v>
      </c>
      <c r="V236" s="12">
        <f t="shared" si="152"/>
        <v>771.75</v>
      </c>
      <c r="W236" s="15">
        <f t="shared" si="163"/>
        <v>12.428800000000001</v>
      </c>
      <c r="X236" s="12">
        <f t="shared" si="153"/>
        <v>15225.28</v>
      </c>
      <c r="Y236" s="12">
        <f t="shared" si="164"/>
        <v>6661.06</v>
      </c>
      <c r="Z236" s="12">
        <f t="shared" si="154"/>
        <v>4282.1100000000006</v>
      </c>
      <c r="AA236" s="12">
        <f t="shared" si="155"/>
        <v>67.97</v>
      </c>
      <c r="AB236" s="12">
        <f t="shared" si="156"/>
        <v>17.066046829969117</v>
      </c>
      <c r="AC236" s="15">
        <f t="shared" si="157"/>
        <v>2.3539531700308842</v>
      </c>
      <c r="AD236" s="15">
        <f t="shared" si="165"/>
        <v>-5.1677604166667095</v>
      </c>
      <c r="AE236" s="15">
        <f t="shared" si="166"/>
        <v>5.5410955266984487</v>
      </c>
      <c r="AF236" s="15">
        <f t="shared" si="166"/>
        <v>26.705747724067283</v>
      </c>
      <c r="AG236" s="15">
        <f t="shared" si="167"/>
        <v>0.12121283058861401</v>
      </c>
      <c r="AH236" s="15">
        <f t="shared" si="168"/>
        <v>0.12121283058861401</v>
      </c>
      <c r="AI236" s="15">
        <f t="shared" si="169"/>
        <v>12.121283058861401</v>
      </c>
      <c r="AJ236" s="7"/>
    </row>
    <row r="237" spans="1:36" x14ac:dyDescent="0.3">
      <c r="A237" s="14">
        <v>0.64</v>
      </c>
      <c r="B237" s="14">
        <v>784</v>
      </c>
      <c r="C237" s="14">
        <v>343</v>
      </c>
      <c r="D237" s="14">
        <v>220.5</v>
      </c>
      <c r="E237" s="14">
        <v>3.5</v>
      </c>
      <c r="F237" s="14">
        <v>19.48</v>
      </c>
      <c r="G237" s="12">
        <f t="shared" si="170"/>
        <v>0.40960000000000002</v>
      </c>
      <c r="H237" s="12">
        <f t="shared" si="170"/>
        <v>614656</v>
      </c>
      <c r="I237" s="12">
        <f t="shared" si="170"/>
        <v>117649</v>
      </c>
      <c r="J237" s="12">
        <f t="shared" si="170"/>
        <v>48620.25</v>
      </c>
      <c r="K237" s="12">
        <f t="shared" si="170"/>
        <v>12.25</v>
      </c>
      <c r="L237" s="12">
        <f t="shared" si="170"/>
        <v>379.47040000000004</v>
      </c>
      <c r="M237" s="12">
        <f t="shared" si="148"/>
        <v>501.76</v>
      </c>
      <c r="N237" s="12">
        <f t="shared" si="158"/>
        <v>219.52</v>
      </c>
      <c r="O237" s="15">
        <f t="shared" si="159"/>
        <v>141.12</v>
      </c>
      <c r="P237" s="12">
        <f t="shared" si="149"/>
        <v>2.2400000000000002</v>
      </c>
      <c r="Q237" s="12">
        <f t="shared" si="160"/>
        <v>268912</v>
      </c>
      <c r="R237" s="12">
        <f t="shared" si="150"/>
        <v>172872</v>
      </c>
      <c r="S237" s="12">
        <f t="shared" si="151"/>
        <v>2744</v>
      </c>
      <c r="T237" s="12">
        <f t="shared" si="161"/>
        <v>75631.5</v>
      </c>
      <c r="U237" s="12">
        <f t="shared" si="162"/>
        <v>1200.5</v>
      </c>
      <c r="V237" s="12">
        <f t="shared" si="152"/>
        <v>771.75</v>
      </c>
      <c r="W237" s="15">
        <f t="shared" si="163"/>
        <v>12.4672</v>
      </c>
      <c r="X237" s="12">
        <f t="shared" si="153"/>
        <v>15272.32</v>
      </c>
      <c r="Y237" s="12">
        <f t="shared" si="164"/>
        <v>6681.64</v>
      </c>
      <c r="Z237" s="12">
        <f t="shared" si="154"/>
        <v>4295.34</v>
      </c>
      <c r="AA237" s="12">
        <f t="shared" si="155"/>
        <v>68.180000000000007</v>
      </c>
      <c r="AB237" s="12">
        <f t="shared" si="156"/>
        <v>17.066046829969117</v>
      </c>
      <c r="AC237" s="15">
        <f t="shared" si="157"/>
        <v>2.4139531700308829</v>
      </c>
      <c r="AD237" s="15">
        <f t="shared" si="165"/>
        <v>-5.1077604166667108</v>
      </c>
      <c r="AE237" s="15">
        <f t="shared" si="166"/>
        <v>5.8271699071021485</v>
      </c>
      <c r="AF237" s="15">
        <f t="shared" si="166"/>
        <v>26.089216474067292</v>
      </c>
      <c r="AG237" s="15">
        <f t="shared" si="167"/>
        <v>0.12391956725004533</v>
      </c>
      <c r="AH237" s="15">
        <f t="shared" si="168"/>
        <v>0.12391956725004533</v>
      </c>
      <c r="AI237" s="15">
        <f t="shared" si="169"/>
        <v>12.391956725004533</v>
      </c>
      <c r="AJ237" s="7"/>
    </row>
    <row r="238" spans="1:36" x14ac:dyDescent="0.3">
      <c r="A238" s="14">
        <v>0.62</v>
      </c>
      <c r="B238" s="14">
        <v>808.5</v>
      </c>
      <c r="C238" s="14">
        <v>367.5</v>
      </c>
      <c r="D238" s="14">
        <v>220.5</v>
      </c>
      <c r="E238" s="14">
        <v>3.5</v>
      </c>
      <c r="F238" s="14">
        <v>14.37</v>
      </c>
      <c r="G238" s="12">
        <f t="shared" si="170"/>
        <v>0.38440000000000002</v>
      </c>
      <c r="H238" s="12">
        <f t="shared" si="170"/>
        <v>653672.25</v>
      </c>
      <c r="I238" s="12">
        <f t="shared" si="170"/>
        <v>135056.25</v>
      </c>
      <c r="J238" s="12">
        <f t="shared" si="170"/>
        <v>48620.25</v>
      </c>
      <c r="K238" s="12">
        <f t="shared" si="170"/>
        <v>12.25</v>
      </c>
      <c r="L238" s="12">
        <f t="shared" si="170"/>
        <v>206.49689999999998</v>
      </c>
      <c r="M238" s="12">
        <f t="shared" si="148"/>
        <v>501.27</v>
      </c>
      <c r="N238" s="12">
        <f t="shared" si="158"/>
        <v>227.85</v>
      </c>
      <c r="O238" s="15">
        <f t="shared" si="159"/>
        <v>136.71</v>
      </c>
      <c r="P238" s="12">
        <f t="shared" si="149"/>
        <v>2.17</v>
      </c>
      <c r="Q238" s="12">
        <f t="shared" si="160"/>
        <v>297123.75</v>
      </c>
      <c r="R238" s="12">
        <f t="shared" si="150"/>
        <v>178274.25</v>
      </c>
      <c r="S238" s="12">
        <f t="shared" si="151"/>
        <v>2829.75</v>
      </c>
      <c r="T238" s="12">
        <f t="shared" si="161"/>
        <v>81033.75</v>
      </c>
      <c r="U238" s="12">
        <f t="shared" si="162"/>
        <v>1286.25</v>
      </c>
      <c r="V238" s="12">
        <f t="shared" si="152"/>
        <v>771.75</v>
      </c>
      <c r="W238" s="15">
        <f t="shared" si="163"/>
        <v>8.9093999999999998</v>
      </c>
      <c r="X238" s="12">
        <f t="shared" si="153"/>
        <v>11618.144999999999</v>
      </c>
      <c r="Y238" s="12">
        <f t="shared" si="164"/>
        <v>5280.9749999999995</v>
      </c>
      <c r="Z238" s="12">
        <f t="shared" si="154"/>
        <v>3168.585</v>
      </c>
      <c r="AA238" s="12">
        <f t="shared" si="155"/>
        <v>50.294999999999995</v>
      </c>
      <c r="AB238" s="12">
        <f t="shared" si="156"/>
        <v>17.414511158226141</v>
      </c>
      <c r="AC238" s="15">
        <f t="shared" si="157"/>
        <v>-3.0445111582261415</v>
      </c>
      <c r="AD238" s="15">
        <f t="shared" si="165"/>
        <v>-10.217760416666712</v>
      </c>
      <c r="AE238" s="15">
        <f t="shared" si="166"/>
        <v>9.2690481925634813</v>
      </c>
      <c r="AF238" s="15">
        <f t="shared" si="166"/>
        <v>104.4026279324011</v>
      </c>
      <c r="AG238" s="15">
        <f t="shared" si="167"/>
        <v>-0.21186577301504117</v>
      </c>
      <c r="AH238" s="15">
        <f t="shared" si="168"/>
        <v>0.21186577301504117</v>
      </c>
      <c r="AI238" s="15">
        <f t="shared" si="169"/>
        <v>21.186577301504116</v>
      </c>
      <c r="AJ238" s="7"/>
    </row>
    <row r="239" spans="1:36" x14ac:dyDescent="0.3">
      <c r="A239" s="14">
        <v>0.62</v>
      </c>
      <c r="B239" s="14">
        <v>808.5</v>
      </c>
      <c r="C239" s="14">
        <v>367.5</v>
      </c>
      <c r="D239" s="14">
        <v>220.5</v>
      </c>
      <c r="E239" s="14">
        <v>3.5</v>
      </c>
      <c r="F239" s="14">
        <v>14.34</v>
      </c>
      <c r="G239" s="12">
        <f t="shared" si="170"/>
        <v>0.38440000000000002</v>
      </c>
      <c r="H239" s="12">
        <f t="shared" si="170"/>
        <v>653672.25</v>
      </c>
      <c r="I239" s="12">
        <f t="shared" si="170"/>
        <v>135056.25</v>
      </c>
      <c r="J239" s="12">
        <f t="shared" si="170"/>
        <v>48620.25</v>
      </c>
      <c r="K239" s="12">
        <f t="shared" si="170"/>
        <v>12.25</v>
      </c>
      <c r="L239" s="12">
        <f t="shared" si="170"/>
        <v>205.63559999999998</v>
      </c>
      <c r="M239" s="12">
        <f t="shared" si="148"/>
        <v>501.27</v>
      </c>
      <c r="N239" s="12">
        <f t="shared" si="158"/>
        <v>227.85</v>
      </c>
      <c r="O239" s="15">
        <f t="shared" si="159"/>
        <v>136.71</v>
      </c>
      <c r="P239" s="12">
        <f t="shared" si="149"/>
        <v>2.17</v>
      </c>
      <c r="Q239" s="12">
        <f t="shared" si="160"/>
        <v>297123.75</v>
      </c>
      <c r="R239" s="12">
        <f t="shared" si="150"/>
        <v>178274.25</v>
      </c>
      <c r="S239" s="12">
        <f t="shared" si="151"/>
        <v>2829.75</v>
      </c>
      <c r="T239" s="12">
        <f t="shared" si="161"/>
        <v>81033.75</v>
      </c>
      <c r="U239" s="12">
        <f t="shared" si="162"/>
        <v>1286.25</v>
      </c>
      <c r="V239" s="12">
        <f t="shared" si="152"/>
        <v>771.75</v>
      </c>
      <c r="W239" s="15">
        <f t="shared" si="163"/>
        <v>8.8908000000000005</v>
      </c>
      <c r="X239" s="12">
        <f t="shared" si="153"/>
        <v>11593.89</v>
      </c>
      <c r="Y239" s="12">
        <f t="shared" si="164"/>
        <v>5269.95</v>
      </c>
      <c r="Z239" s="12">
        <f t="shared" si="154"/>
        <v>3161.97</v>
      </c>
      <c r="AA239" s="12">
        <f t="shared" si="155"/>
        <v>50.19</v>
      </c>
      <c r="AB239" s="12">
        <f t="shared" si="156"/>
        <v>17.414511158226141</v>
      </c>
      <c r="AC239" s="15">
        <f t="shared" si="157"/>
        <v>-3.0745111582261409</v>
      </c>
      <c r="AD239" s="15">
        <f t="shared" si="165"/>
        <v>-10.247760416666711</v>
      </c>
      <c r="AE239" s="15">
        <f t="shared" si="166"/>
        <v>9.4526188620570455</v>
      </c>
      <c r="AF239" s="15">
        <f t="shared" si="166"/>
        <v>105.01659355740109</v>
      </c>
      <c r="AG239" s="15">
        <f t="shared" si="167"/>
        <v>-0.21440105705900564</v>
      </c>
      <c r="AH239" s="15">
        <f t="shared" si="168"/>
        <v>0.21440105705900564</v>
      </c>
      <c r="AI239" s="15">
        <f t="shared" si="169"/>
        <v>21.440105705900564</v>
      </c>
      <c r="AJ239" s="7"/>
    </row>
    <row r="240" spans="1:36" x14ac:dyDescent="0.3">
      <c r="A240" s="14">
        <v>0.62</v>
      </c>
      <c r="B240" s="14">
        <v>808.5</v>
      </c>
      <c r="C240" s="14">
        <v>367.5</v>
      </c>
      <c r="D240" s="14">
        <v>220.5</v>
      </c>
      <c r="E240" s="14">
        <v>3.5</v>
      </c>
      <c r="F240" s="14">
        <v>14.28</v>
      </c>
      <c r="G240" s="12">
        <f t="shared" si="170"/>
        <v>0.38440000000000002</v>
      </c>
      <c r="H240" s="12">
        <f t="shared" si="170"/>
        <v>653672.25</v>
      </c>
      <c r="I240" s="12">
        <f t="shared" si="170"/>
        <v>135056.25</v>
      </c>
      <c r="J240" s="12">
        <f t="shared" si="170"/>
        <v>48620.25</v>
      </c>
      <c r="K240" s="12">
        <f t="shared" si="170"/>
        <v>12.25</v>
      </c>
      <c r="L240" s="12">
        <f t="shared" si="170"/>
        <v>203.91839999999999</v>
      </c>
      <c r="M240" s="12">
        <f t="shared" si="148"/>
        <v>501.27</v>
      </c>
      <c r="N240" s="12">
        <f t="shared" si="158"/>
        <v>227.85</v>
      </c>
      <c r="O240" s="15">
        <f t="shared" si="159"/>
        <v>136.71</v>
      </c>
      <c r="P240" s="12">
        <f t="shared" si="149"/>
        <v>2.17</v>
      </c>
      <c r="Q240" s="12">
        <f t="shared" si="160"/>
        <v>297123.75</v>
      </c>
      <c r="R240" s="12">
        <f t="shared" si="150"/>
        <v>178274.25</v>
      </c>
      <c r="S240" s="12">
        <f t="shared" si="151"/>
        <v>2829.75</v>
      </c>
      <c r="T240" s="12">
        <f t="shared" si="161"/>
        <v>81033.75</v>
      </c>
      <c r="U240" s="12">
        <f t="shared" si="162"/>
        <v>1286.25</v>
      </c>
      <c r="V240" s="12">
        <f t="shared" si="152"/>
        <v>771.75</v>
      </c>
      <c r="W240" s="15">
        <f t="shared" si="163"/>
        <v>8.8536000000000001</v>
      </c>
      <c r="X240" s="12">
        <f t="shared" si="153"/>
        <v>11545.38</v>
      </c>
      <c r="Y240" s="12">
        <f t="shared" si="164"/>
        <v>5247.9</v>
      </c>
      <c r="Z240" s="12">
        <f t="shared" si="154"/>
        <v>3148.74</v>
      </c>
      <c r="AA240" s="12">
        <f t="shared" si="155"/>
        <v>49.98</v>
      </c>
      <c r="AB240" s="12">
        <f t="shared" si="156"/>
        <v>17.414511158226141</v>
      </c>
      <c r="AC240" s="15">
        <f t="shared" si="157"/>
        <v>-3.1345111582261413</v>
      </c>
      <c r="AD240" s="15">
        <f t="shared" si="165"/>
        <v>-10.307760416666712</v>
      </c>
      <c r="AE240" s="15">
        <f t="shared" si="166"/>
        <v>9.8251602010441861</v>
      </c>
      <c r="AF240" s="15">
        <f t="shared" si="166"/>
        <v>106.2499248074011</v>
      </c>
      <c r="AG240" s="15">
        <f t="shared" si="167"/>
        <v>-0.21950358250883345</v>
      </c>
      <c r="AH240" s="15">
        <f t="shared" si="168"/>
        <v>0.21950358250883345</v>
      </c>
      <c r="AI240" s="15">
        <f t="shared" si="169"/>
        <v>21.950358250883344</v>
      </c>
      <c r="AJ240" s="7"/>
    </row>
    <row r="241" spans="1:36" x14ac:dyDescent="0.3">
      <c r="A241" s="14">
        <v>0.62</v>
      </c>
      <c r="B241" s="14">
        <v>808.5</v>
      </c>
      <c r="C241" s="14">
        <v>367.5</v>
      </c>
      <c r="D241" s="14">
        <v>220.5</v>
      </c>
      <c r="E241" s="14">
        <v>3.5</v>
      </c>
      <c r="F241" s="14">
        <v>14.47</v>
      </c>
      <c r="G241" s="12">
        <f t="shared" si="170"/>
        <v>0.38440000000000002</v>
      </c>
      <c r="H241" s="12">
        <f t="shared" si="170"/>
        <v>653672.25</v>
      </c>
      <c r="I241" s="12">
        <f t="shared" si="170"/>
        <v>135056.25</v>
      </c>
      <c r="J241" s="12">
        <f t="shared" si="170"/>
        <v>48620.25</v>
      </c>
      <c r="K241" s="12">
        <f t="shared" si="170"/>
        <v>12.25</v>
      </c>
      <c r="L241" s="12">
        <f t="shared" si="170"/>
        <v>209.38090000000003</v>
      </c>
      <c r="M241" s="12">
        <f t="shared" si="148"/>
        <v>501.27</v>
      </c>
      <c r="N241" s="12">
        <f t="shared" si="158"/>
        <v>227.85</v>
      </c>
      <c r="O241" s="15">
        <f t="shared" si="159"/>
        <v>136.71</v>
      </c>
      <c r="P241" s="12">
        <f t="shared" si="149"/>
        <v>2.17</v>
      </c>
      <c r="Q241" s="12">
        <f t="shared" si="160"/>
        <v>297123.75</v>
      </c>
      <c r="R241" s="12">
        <f t="shared" si="150"/>
        <v>178274.25</v>
      </c>
      <c r="S241" s="12">
        <f t="shared" si="151"/>
        <v>2829.75</v>
      </c>
      <c r="T241" s="12">
        <f t="shared" si="161"/>
        <v>81033.75</v>
      </c>
      <c r="U241" s="12">
        <f t="shared" si="162"/>
        <v>1286.25</v>
      </c>
      <c r="V241" s="12">
        <f t="shared" si="152"/>
        <v>771.75</v>
      </c>
      <c r="W241" s="15">
        <f t="shared" si="163"/>
        <v>8.9714000000000009</v>
      </c>
      <c r="X241" s="12">
        <f t="shared" si="153"/>
        <v>11698.995000000001</v>
      </c>
      <c r="Y241" s="12">
        <f t="shared" si="164"/>
        <v>5317.7250000000004</v>
      </c>
      <c r="Z241" s="12">
        <f t="shared" si="154"/>
        <v>3190.6350000000002</v>
      </c>
      <c r="AA241" s="12">
        <f t="shared" si="155"/>
        <v>50.645000000000003</v>
      </c>
      <c r="AB241" s="12">
        <f t="shared" si="156"/>
        <v>17.414511158226141</v>
      </c>
      <c r="AC241" s="15">
        <f t="shared" si="157"/>
        <v>-2.9445111582261401</v>
      </c>
      <c r="AD241" s="15">
        <f t="shared" si="165"/>
        <v>-10.117760416666711</v>
      </c>
      <c r="AE241" s="15">
        <f t="shared" si="166"/>
        <v>8.6701459609182443</v>
      </c>
      <c r="AF241" s="15">
        <f t="shared" si="166"/>
        <v>102.36907584906773</v>
      </c>
      <c r="AG241" s="15">
        <f t="shared" si="167"/>
        <v>-0.20349075039572495</v>
      </c>
      <c r="AH241" s="15">
        <f t="shared" si="168"/>
        <v>0.20349075039572495</v>
      </c>
      <c r="AI241" s="15">
        <f t="shared" si="169"/>
        <v>20.349075039572494</v>
      </c>
      <c r="AJ241" s="7"/>
    </row>
    <row r="242" spans="1:36" x14ac:dyDescent="0.3">
      <c r="A242" s="14">
        <v>0.98</v>
      </c>
      <c r="B242" s="14">
        <v>514.5</v>
      </c>
      <c r="C242" s="14">
        <v>294</v>
      </c>
      <c r="D242" s="14">
        <v>110.25</v>
      </c>
      <c r="E242" s="14">
        <v>7</v>
      </c>
      <c r="F242" s="14">
        <v>25.64</v>
      </c>
      <c r="G242" s="12">
        <f t="shared" si="170"/>
        <v>0.96039999999999992</v>
      </c>
      <c r="H242" s="12">
        <f t="shared" si="170"/>
        <v>264710.25</v>
      </c>
      <c r="I242" s="12">
        <f t="shared" si="170"/>
        <v>86436</v>
      </c>
      <c r="J242" s="12">
        <f t="shared" si="170"/>
        <v>12155.0625</v>
      </c>
      <c r="K242" s="12">
        <f t="shared" si="170"/>
        <v>49</v>
      </c>
      <c r="L242" s="12">
        <f t="shared" si="170"/>
        <v>657.40960000000007</v>
      </c>
      <c r="M242" s="12">
        <f t="shared" si="148"/>
        <v>504.21</v>
      </c>
      <c r="N242" s="12">
        <f t="shared" si="158"/>
        <v>288.12</v>
      </c>
      <c r="O242" s="15">
        <f t="shared" si="159"/>
        <v>108.045</v>
      </c>
      <c r="P242" s="12">
        <f t="shared" si="149"/>
        <v>6.8599999999999994</v>
      </c>
      <c r="Q242" s="12">
        <f t="shared" si="160"/>
        <v>151263</v>
      </c>
      <c r="R242" s="12">
        <f t="shared" si="150"/>
        <v>56723.625</v>
      </c>
      <c r="S242" s="12">
        <f t="shared" si="151"/>
        <v>3601.5</v>
      </c>
      <c r="T242" s="12">
        <f t="shared" si="161"/>
        <v>32413.5</v>
      </c>
      <c r="U242" s="12">
        <f t="shared" si="162"/>
        <v>2058</v>
      </c>
      <c r="V242" s="12">
        <f t="shared" si="152"/>
        <v>771.75</v>
      </c>
      <c r="W242" s="15">
        <f t="shared" si="163"/>
        <v>25.127199999999998</v>
      </c>
      <c r="X242" s="12">
        <f t="shared" si="153"/>
        <v>13191.78</v>
      </c>
      <c r="Y242" s="12">
        <f t="shared" si="164"/>
        <v>7538.16</v>
      </c>
      <c r="Z242" s="12">
        <f t="shared" si="154"/>
        <v>2826.81</v>
      </c>
      <c r="AA242" s="12">
        <f t="shared" si="155"/>
        <v>179.48000000000002</v>
      </c>
      <c r="AB242" s="12">
        <f t="shared" si="156"/>
        <v>29.584270041843482</v>
      </c>
      <c r="AC242" s="15">
        <f t="shared" si="157"/>
        <v>-3.9442700418434811</v>
      </c>
      <c r="AD242" s="15">
        <f t="shared" si="165"/>
        <v>1.0522395833332894</v>
      </c>
      <c r="AE242" s="15">
        <f t="shared" si="166"/>
        <v>15.557266162983975</v>
      </c>
      <c r="AF242" s="15">
        <f t="shared" si="166"/>
        <v>1.1072081407334144</v>
      </c>
      <c r="AG242" s="15">
        <f t="shared" si="167"/>
        <v>-0.15383268493929333</v>
      </c>
      <c r="AH242" s="15">
        <f t="shared" si="168"/>
        <v>0.15383268493929333</v>
      </c>
      <c r="AI242" s="15">
        <f t="shared" si="169"/>
        <v>15.383268493929334</v>
      </c>
      <c r="AJ242" s="7"/>
    </row>
    <row r="243" spans="1:36" x14ac:dyDescent="0.3">
      <c r="A243" s="14">
        <v>0.98</v>
      </c>
      <c r="B243" s="14">
        <v>514.5</v>
      </c>
      <c r="C243" s="14">
        <v>294</v>
      </c>
      <c r="D243" s="14">
        <v>110.25</v>
      </c>
      <c r="E243" s="14">
        <v>7</v>
      </c>
      <c r="F243" s="14">
        <v>25.98</v>
      </c>
      <c r="G243" s="12">
        <f t="shared" si="170"/>
        <v>0.96039999999999992</v>
      </c>
      <c r="H243" s="12">
        <f t="shared" si="170"/>
        <v>264710.25</v>
      </c>
      <c r="I243" s="12">
        <f t="shared" si="170"/>
        <v>86436</v>
      </c>
      <c r="J243" s="12">
        <f t="shared" si="170"/>
        <v>12155.0625</v>
      </c>
      <c r="K243" s="12">
        <f t="shared" si="170"/>
        <v>49</v>
      </c>
      <c r="L243" s="12">
        <f t="shared" si="170"/>
        <v>674.96040000000005</v>
      </c>
      <c r="M243" s="12">
        <f t="shared" si="148"/>
        <v>504.21</v>
      </c>
      <c r="N243" s="12">
        <f t="shared" si="158"/>
        <v>288.12</v>
      </c>
      <c r="O243" s="15">
        <f t="shared" si="159"/>
        <v>108.045</v>
      </c>
      <c r="P243" s="12">
        <f t="shared" si="149"/>
        <v>6.8599999999999994</v>
      </c>
      <c r="Q243" s="12">
        <f t="shared" si="160"/>
        <v>151263</v>
      </c>
      <c r="R243" s="12">
        <f t="shared" si="150"/>
        <v>56723.625</v>
      </c>
      <c r="S243" s="12">
        <f t="shared" si="151"/>
        <v>3601.5</v>
      </c>
      <c r="T243" s="12">
        <f t="shared" si="161"/>
        <v>32413.5</v>
      </c>
      <c r="U243" s="12">
        <f t="shared" si="162"/>
        <v>2058</v>
      </c>
      <c r="V243" s="12">
        <f t="shared" si="152"/>
        <v>771.75</v>
      </c>
      <c r="W243" s="15">
        <f t="shared" si="163"/>
        <v>25.4604</v>
      </c>
      <c r="X243" s="12">
        <f t="shared" si="153"/>
        <v>13366.710000000001</v>
      </c>
      <c r="Y243" s="12">
        <f t="shared" si="164"/>
        <v>7638.12</v>
      </c>
      <c r="Z243" s="12">
        <f t="shared" si="154"/>
        <v>2864.2950000000001</v>
      </c>
      <c r="AA243" s="12">
        <f t="shared" si="155"/>
        <v>181.86</v>
      </c>
      <c r="AB243" s="12">
        <f t="shared" si="156"/>
        <v>29.584270041843482</v>
      </c>
      <c r="AC243" s="15">
        <f t="shared" si="157"/>
        <v>-3.6042700418434812</v>
      </c>
      <c r="AD243" s="15">
        <f t="shared" si="165"/>
        <v>1.3922395833332892</v>
      </c>
      <c r="AE243" s="15">
        <f t="shared" si="166"/>
        <v>12.990762534530409</v>
      </c>
      <c r="AF243" s="15">
        <f t="shared" si="166"/>
        <v>1.9383310574000507</v>
      </c>
      <c r="AG243" s="15">
        <f t="shared" si="167"/>
        <v>-0.13873248813870212</v>
      </c>
      <c r="AH243" s="15">
        <f t="shared" si="168"/>
        <v>0.13873248813870212</v>
      </c>
      <c r="AI243" s="15">
        <f t="shared" si="169"/>
        <v>13.873248813870212</v>
      </c>
      <c r="AJ243" s="7"/>
    </row>
    <row r="244" spans="1:36" x14ac:dyDescent="0.3">
      <c r="A244" s="14">
        <v>0.98</v>
      </c>
      <c r="B244" s="14">
        <v>514.5</v>
      </c>
      <c r="C244" s="14">
        <v>294</v>
      </c>
      <c r="D244" s="14">
        <v>110.25</v>
      </c>
      <c r="E244" s="14">
        <v>7</v>
      </c>
      <c r="F244" s="14">
        <v>25.88</v>
      </c>
      <c r="G244" s="12">
        <f t="shared" si="170"/>
        <v>0.96039999999999992</v>
      </c>
      <c r="H244" s="12">
        <f t="shared" si="170"/>
        <v>264710.25</v>
      </c>
      <c r="I244" s="12">
        <f t="shared" si="170"/>
        <v>86436</v>
      </c>
      <c r="J244" s="12">
        <f t="shared" si="170"/>
        <v>12155.0625</v>
      </c>
      <c r="K244" s="12">
        <f t="shared" si="170"/>
        <v>49</v>
      </c>
      <c r="L244" s="12">
        <f t="shared" si="170"/>
        <v>669.7743999999999</v>
      </c>
      <c r="M244" s="12">
        <f t="shared" si="148"/>
        <v>504.21</v>
      </c>
      <c r="N244" s="12">
        <f t="shared" si="158"/>
        <v>288.12</v>
      </c>
      <c r="O244" s="15">
        <f t="shared" si="159"/>
        <v>108.045</v>
      </c>
      <c r="P244" s="12">
        <f t="shared" si="149"/>
        <v>6.8599999999999994</v>
      </c>
      <c r="Q244" s="12">
        <f t="shared" si="160"/>
        <v>151263</v>
      </c>
      <c r="R244" s="12">
        <f t="shared" si="150"/>
        <v>56723.625</v>
      </c>
      <c r="S244" s="12">
        <f t="shared" si="151"/>
        <v>3601.5</v>
      </c>
      <c r="T244" s="12">
        <f t="shared" si="161"/>
        <v>32413.5</v>
      </c>
      <c r="U244" s="12">
        <f t="shared" si="162"/>
        <v>2058</v>
      </c>
      <c r="V244" s="12">
        <f t="shared" si="152"/>
        <v>771.75</v>
      </c>
      <c r="W244" s="15">
        <f t="shared" si="163"/>
        <v>25.362399999999997</v>
      </c>
      <c r="X244" s="12">
        <f t="shared" si="153"/>
        <v>13315.26</v>
      </c>
      <c r="Y244" s="12">
        <f t="shared" si="164"/>
        <v>7608.7199999999993</v>
      </c>
      <c r="Z244" s="12">
        <f t="shared" si="154"/>
        <v>2853.27</v>
      </c>
      <c r="AA244" s="12">
        <f t="shared" si="155"/>
        <v>181.16</v>
      </c>
      <c r="AB244" s="12">
        <f t="shared" si="156"/>
        <v>29.584270041843482</v>
      </c>
      <c r="AC244" s="15">
        <f t="shared" si="157"/>
        <v>-3.7042700418434826</v>
      </c>
      <c r="AD244" s="15">
        <f t="shared" si="165"/>
        <v>1.2922395833332878</v>
      </c>
      <c r="AE244" s="15">
        <f t="shared" si="166"/>
        <v>13.721616542899117</v>
      </c>
      <c r="AF244" s="15">
        <f t="shared" si="166"/>
        <v>1.6698831407333894</v>
      </c>
      <c r="AG244" s="15">
        <f t="shared" si="167"/>
        <v>-0.14313253639271573</v>
      </c>
      <c r="AH244" s="15">
        <f t="shared" si="168"/>
        <v>0.14313253639271573</v>
      </c>
      <c r="AI244" s="15">
        <f t="shared" si="169"/>
        <v>14.313253639271572</v>
      </c>
      <c r="AJ244" s="7"/>
    </row>
    <row r="245" spans="1:36" x14ac:dyDescent="0.3">
      <c r="A245" s="14">
        <v>0.98</v>
      </c>
      <c r="B245" s="14">
        <v>514.5</v>
      </c>
      <c r="C245" s="14">
        <v>294</v>
      </c>
      <c r="D245" s="14">
        <v>110.25</v>
      </c>
      <c r="E245" s="14">
        <v>7</v>
      </c>
      <c r="F245" s="14">
        <v>26.18</v>
      </c>
      <c r="G245" s="12">
        <f t="shared" si="170"/>
        <v>0.96039999999999992</v>
      </c>
      <c r="H245" s="12">
        <f t="shared" si="170"/>
        <v>264710.25</v>
      </c>
      <c r="I245" s="12">
        <f t="shared" si="170"/>
        <v>86436</v>
      </c>
      <c r="J245" s="12">
        <f t="shared" si="170"/>
        <v>12155.0625</v>
      </c>
      <c r="K245" s="12">
        <f t="shared" si="170"/>
        <v>49</v>
      </c>
      <c r="L245" s="12">
        <f t="shared" si="170"/>
        <v>685.39239999999995</v>
      </c>
      <c r="M245" s="12">
        <f t="shared" si="148"/>
        <v>504.21</v>
      </c>
      <c r="N245" s="12">
        <f t="shared" si="158"/>
        <v>288.12</v>
      </c>
      <c r="O245" s="15">
        <f t="shared" si="159"/>
        <v>108.045</v>
      </c>
      <c r="P245" s="12">
        <f t="shared" si="149"/>
        <v>6.8599999999999994</v>
      </c>
      <c r="Q245" s="12">
        <f t="shared" si="160"/>
        <v>151263</v>
      </c>
      <c r="R245" s="12">
        <f t="shared" si="150"/>
        <v>56723.625</v>
      </c>
      <c r="S245" s="12">
        <f t="shared" si="151"/>
        <v>3601.5</v>
      </c>
      <c r="T245" s="12">
        <f t="shared" si="161"/>
        <v>32413.5</v>
      </c>
      <c r="U245" s="12">
        <f t="shared" si="162"/>
        <v>2058</v>
      </c>
      <c r="V245" s="12">
        <f t="shared" si="152"/>
        <v>771.75</v>
      </c>
      <c r="W245" s="15">
        <f t="shared" si="163"/>
        <v>25.656399999999998</v>
      </c>
      <c r="X245" s="12">
        <f t="shared" si="153"/>
        <v>13469.61</v>
      </c>
      <c r="Y245" s="12">
        <f t="shared" si="164"/>
        <v>7696.92</v>
      </c>
      <c r="Z245" s="12">
        <f t="shared" si="154"/>
        <v>2886.3449999999998</v>
      </c>
      <c r="AA245" s="12">
        <f t="shared" si="155"/>
        <v>183.26</v>
      </c>
      <c r="AB245" s="12">
        <f t="shared" si="156"/>
        <v>29.584270041843482</v>
      </c>
      <c r="AC245" s="15">
        <f t="shared" si="157"/>
        <v>-3.4042700418434819</v>
      </c>
      <c r="AD245" s="15">
        <f t="shared" si="165"/>
        <v>1.5922395833332885</v>
      </c>
      <c r="AE245" s="15">
        <f t="shared" si="166"/>
        <v>11.589054517793022</v>
      </c>
      <c r="AF245" s="15">
        <f t="shared" si="166"/>
        <v>2.5352268907333642</v>
      </c>
      <c r="AG245" s="15">
        <f t="shared" si="167"/>
        <v>-0.13003323307270748</v>
      </c>
      <c r="AH245" s="15">
        <f t="shared" si="168"/>
        <v>0.13003323307270748</v>
      </c>
      <c r="AI245" s="15">
        <f t="shared" si="169"/>
        <v>13.003323307270747</v>
      </c>
      <c r="AJ245" s="7"/>
    </row>
    <row r="246" spans="1:36" x14ac:dyDescent="0.3">
      <c r="A246" s="14">
        <v>0.9</v>
      </c>
      <c r="B246" s="14">
        <v>563.5</v>
      </c>
      <c r="C246" s="14">
        <v>318.5</v>
      </c>
      <c r="D246" s="14">
        <v>122.5</v>
      </c>
      <c r="E246" s="14">
        <v>7</v>
      </c>
      <c r="F246" s="14">
        <v>29.82</v>
      </c>
      <c r="G246" s="12">
        <f t="shared" si="170"/>
        <v>0.81</v>
      </c>
      <c r="H246" s="12">
        <f t="shared" si="170"/>
        <v>317532.25</v>
      </c>
      <c r="I246" s="12">
        <f t="shared" si="170"/>
        <v>101442.25</v>
      </c>
      <c r="J246" s="12">
        <f t="shared" si="170"/>
        <v>15006.25</v>
      </c>
      <c r="K246" s="12">
        <f t="shared" si="170"/>
        <v>49</v>
      </c>
      <c r="L246" s="12">
        <f t="shared" si="170"/>
        <v>889.23239999999998</v>
      </c>
      <c r="M246" s="12">
        <f t="shared" si="148"/>
        <v>507.15000000000003</v>
      </c>
      <c r="N246" s="12">
        <f t="shared" si="158"/>
        <v>286.65000000000003</v>
      </c>
      <c r="O246" s="15">
        <f t="shared" si="159"/>
        <v>110.25</v>
      </c>
      <c r="P246" s="12">
        <f t="shared" si="149"/>
        <v>6.3</v>
      </c>
      <c r="Q246" s="12">
        <f t="shared" si="160"/>
        <v>179474.75</v>
      </c>
      <c r="R246" s="12">
        <f t="shared" si="150"/>
        <v>69028.75</v>
      </c>
      <c r="S246" s="12">
        <f t="shared" si="151"/>
        <v>3944.5</v>
      </c>
      <c r="T246" s="12">
        <f t="shared" si="161"/>
        <v>39016.25</v>
      </c>
      <c r="U246" s="12">
        <f t="shared" si="162"/>
        <v>2229.5</v>
      </c>
      <c r="V246" s="12">
        <f t="shared" si="152"/>
        <v>857.5</v>
      </c>
      <c r="W246" s="15">
        <f t="shared" si="163"/>
        <v>26.838000000000001</v>
      </c>
      <c r="X246" s="12">
        <f t="shared" si="153"/>
        <v>16803.57</v>
      </c>
      <c r="Y246" s="12">
        <f t="shared" si="164"/>
        <v>9497.67</v>
      </c>
      <c r="Z246" s="12">
        <f t="shared" si="154"/>
        <v>3652.95</v>
      </c>
      <c r="AA246" s="12">
        <f t="shared" si="155"/>
        <v>208.74</v>
      </c>
      <c r="AB246" s="12">
        <f t="shared" si="156"/>
        <v>32.017995417986597</v>
      </c>
      <c r="AC246" s="15">
        <f t="shared" si="157"/>
        <v>-2.197995417986597</v>
      </c>
      <c r="AD246" s="15">
        <f t="shared" si="165"/>
        <v>5.2322395833332891</v>
      </c>
      <c r="AE246" s="15">
        <f t="shared" si="166"/>
        <v>4.8311838574900756</v>
      </c>
      <c r="AF246" s="15">
        <f t="shared" si="166"/>
        <v>27.37633105739971</v>
      </c>
      <c r="AG246" s="15">
        <f t="shared" si="167"/>
        <v>-7.3708766532079042E-2</v>
      </c>
      <c r="AH246" s="15">
        <f t="shared" si="168"/>
        <v>7.3708766532079042E-2</v>
      </c>
      <c r="AI246" s="15">
        <f t="shared" si="169"/>
        <v>7.3708766532079046</v>
      </c>
      <c r="AJ246" s="7"/>
    </row>
    <row r="247" spans="1:36" x14ac:dyDescent="0.3">
      <c r="A247" s="14">
        <v>0.9</v>
      </c>
      <c r="B247" s="14">
        <v>563.5</v>
      </c>
      <c r="C247" s="14">
        <v>318.5</v>
      </c>
      <c r="D247" s="14">
        <v>122.5</v>
      </c>
      <c r="E247" s="14">
        <v>7</v>
      </c>
      <c r="F247" s="14">
        <v>29.52</v>
      </c>
      <c r="G247" s="12">
        <f t="shared" si="170"/>
        <v>0.81</v>
      </c>
      <c r="H247" s="12">
        <f t="shared" si="170"/>
        <v>317532.25</v>
      </c>
      <c r="I247" s="12">
        <f t="shared" si="170"/>
        <v>101442.25</v>
      </c>
      <c r="J247" s="12">
        <f t="shared" si="170"/>
        <v>15006.25</v>
      </c>
      <c r="K247" s="12">
        <f t="shared" si="170"/>
        <v>49</v>
      </c>
      <c r="L247" s="12">
        <f t="shared" si="170"/>
        <v>871.43039999999996</v>
      </c>
      <c r="M247" s="12">
        <f t="shared" si="148"/>
        <v>507.15000000000003</v>
      </c>
      <c r="N247" s="12">
        <f t="shared" si="158"/>
        <v>286.65000000000003</v>
      </c>
      <c r="O247" s="15">
        <f t="shared" si="159"/>
        <v>110.25</v>
      </c>
      <c r="P247" s="12">
        <f t="shared" si="149"/>
        <v>6.3</v>
      </c>
      <c r="Q247" s="12">
        <f t="shared" si="160"/>
        <v>179474.75</v>
      </c>
      <c r="R247" s="12">
        <f t="shared" si="150"/>
        <v>69028.75</v>
      </c>
      <c r="S247" s="12">
        <f t="shared" si="151"/>
        <v>3944.5</v>
      </c>
      <c r="T247" s="12">
        <f t="shared" si="161"/>
        <v>39016.25</v>
      </c>
      <c r="U247" s="12">
        <f t="shared" si="162"/>
        <v>2229.5</v>
      </c>
      <c r="V247" s="12">
        <f t="shared" si="152"/>
        <v>857.5</v>
      </c>
      <c r="W247" s="15">
        <f t="shared" si="163"/>
        <v>26.568000000000001</v>
      </c>
      <c r="X247" s="12">
        <f t="shared" si="153"/>
        <v>16634.52</v>
      </c>
      <c r="Y247" s="12">
        <f t="shared" si="164"/>
        <v>9402.119999999999</v>
      </c>
      <c r="Z247" s="12">
        <f t="shared" si="154"/>
        <v>3616.2</v>
      </c>
      <c r="AA247" s="12">
        <f t="shared" si="155"/>
        <v>206.64</v>
      </c>
      <c r="AB247" s="12">
        <f t="shared" si="156"/>
        <v>32.017995417986597</v>
      </c>
      <c r="AC247" s="15">
        <f t="shared" si="157"/>
        <v>-2.4979954179865977</v>
      </c>
      <c r="AD247" s="15">
        <f t="shared" si="165"/>
        <v>4.9322395833332884</v>
      </c>
      <c r="AE247" s="15">
        <f t="shared" si="166"/>
        <v>6.2399811082820369</v>
      </c>
      <c r="AF247" s="15">
        <f t="shared" si="166"/>
        <v>24.32698730739973</v>
      </c>
      <c r="AG247" s="15">
        <f t="shared" si="167"/>
        <v>-8.4620440988705886E-2</v>
      </c>
      <c r="AH247" s="15">
        <f t="shared" si="168"/>
        <v>8.4620440988705886E-2</v>
      </c>
      <c r="AI247" s="15">
        <f t="shared" si="169"/>
        <v>8.4620440988705887</v>
      </c>
      <c r="AJ247" s="7"/>
    </row>
    <row r="248" spans="1:36" x14ac:dyDescent="0.3">
      <c r="A248" s="14">
        <v>0.9</v>
      </c>
      <c r="B248" s="14">
        <v>563.5</v>
      </c>
      <c r="C248" s="14">
        <v>318.5</v>
      </c>
      <c r="D248" s="14">
        <v>122.5</v>
      </c>
      <c r="E248" s="14">
        <v>7</v>
      </c>
      <c r="F248" s="14">
        <v>34.450000000000003</v>
      </c>
      <c r="G248" s="12">
        <f t="shared" si="170"/>
        <v>0.81</v>
      </c>
      <c r="H248" s="12">
        <f t="shared" si="170"/>
        <v>317532.25</v>
      </c>
      <c r="I248" s="12">
        <f t="shared" si="170"/>
        <v>101442.25</v>
      </c>
      <c r="J248" s="12">
        <f t="shared" si="170"/>
        <v>15006.25</v>
      </c>
      <c r="K248" s="12">
        <f t="shared" si="170"/>
        <v>49</v>
      </c>
      <c r="L248" s="12">
        <f t="shared" si="170"/>
        <v>1186.8025000000002</v>
      </c>
      <c r="M248" s="12">
        <f t="shared" si="148"/>
        <v>507.15000000000003</v>
      </c>
      <c r="N248" s="12">
        <f t="shared" si="158"/>
        <v>286.65000000000003</v>
      </c>
      <c r="O248" s="15">
        <f t="shared" si="159"/>
        <v>110.25</v>
      </c>
      <c r="P248" s="12">
        <f t="shared" si="149"/>
        <v>6.3</v>
      </c>
      <c r="Q248" s="12">
        <f t="shared" si="160"/>
        <v>179474.75</v>
      </c>
      <c r="R248" s="12">
        <f t="shared" si="150"/>
        <v>69028.75</v>
      </c>
      <c r="S248" s="12">
        <f t="shared" si="151"/>
        <v>3944.5</v>
      </c>
      <c r="T248" s="12">
        <f t="shared" si="161"/>
        <v>39016.25</v>
      </c>
      <c r="U248" s="12">
        <f t="shared" si="162"/>
        <v>2229.5</v>
      </c>
      <c r="V248" s="12">
        <f t="shared" si="152"/>
        <v>857.5</v>
      </c>
      <c r="W248" s="15">
        <f t="shared" si="163"/>
        <v>31.005000000000003</v>
      </c>
      <c r="X248" s="12">
        <f t="shared" si="153"/>
        <v>19412.575000000001</v>
      </c>
      <c r="Y248" s="12">
        <f t="shared" si="164"/>
        <v>10972.325000000001</v>
      </c>
      <c r="Z248" s="12">
        <f t="shared" si="154"/>
        <v>4220.125</v>
      </c>
      <c r="AA248" s="12">
        <f t="shared" si="155"/>
        <v>241.15000000000003</v>
      </c>
      <c r="AB248" s="12">
        <f t="shared" si="156"/>
        <v>32.017995417986597</v>
      </c>
      <c r="AC248" s="15">
        <f t="shared" si="157"/>
        <v>2.4320045820134055</v>
      </c>
      <c r="AD248" s="15">
        <f t="shared" si="165"/>
        <v>9.8622395833332916</v>
      </c>
      <c r="AE248" s="15">
        <f t="shared" si="166"/>
        <v>5.9146462869341994</v>
      </c>
      <c r="AF248" s="15">
        <f t="shared" si="166"/>
        <v>97.263769599066023</v>
      </c>
      <c r="AG248" s="15">
        <f t="shared" si="167"/>
        <v>7.0595198316789703E-2</v>
      </c>
      <c r="AH248" s="15">
        <f t="shared" si="168"/>
        <v>7.0595198316789703E-2</v>
      </c>
      <c r="AI248" s="15">
        <f t="shared" si="169"/>
        <v>7.05951983167897</v>
      </c>
      <c r="AJ248" s="7"/>
    </row>
    <row r="249" spans="1:36" x14ac:dyDescent="0.3">
      <c r="A249" s="14">
        <v>0.9</v>
      </c>
      <c r="B249" s="14">
        <v>563.5</v>
      </c>
      <c r="C249" s="14">
        <v>318.5</v>
      </c>
      <c r="D249" s="14">
        <v>122.5</v>
      </c>
      <c r="E249" s="14">
        <v>7</v>
      </c>
      <c r="F249" s="14">
        <v>33.01</v>
      </c>
      <c r="G249" s="12">
        <f t="shared" si="170"/>
        <v>0.81</v>
      </c>
      <c r="H249" s="12">
        <f t="shared" si="170"/>
        <v>317532.25</v>
      </c>
      <c r="I249" s="12">
        <f t="shared" si="170"/>
        <v>101442.25</v>
      </c>
      <c r="J249" s="12">
        <f t="shared" si="170"/>
        <v>15006.25</v>
      </c>
      <c r="K249" s="12">
        <f t="shared" si="170"/>
        <v>49</v>
      </c>
      <c r="L249" s="12">
        <f t="shared" si="170"/>
        <v>1089.6600999999998</v>
      </c>
      <c r="M249" s="12">
        <f t="shared" si="148"/>
        <v>507.15000000000003</v>
      </c>
      <c r="N249" s="12">
        <f t="shared" si="158"/>
        <v>286.65000000000003</v>
      </c>
      <c r="O249" s="15">
        <f t="shared" si="159"/>
        <v>110.25</v>
      </c>
      <c r="P249" s="12">
        <f t="shared" si="149"/>
        <v>6.3</v>
      </c>
      <c r="Q249" s="12">
        <f t="shared" si="160"/>
        <v>179474.75</v>
      </c>
      <c r="R249" s="12">
        <f t="shared" si="150"/>
        <v>69028.75</v>
      </c>
      <c r="S249" s="12">
        <f t="shared" si="151"/>
        <v>3944.5</v>
      </c>
      <c r="T249" s="12">
        <f t="shared" si="161"/>
        <v>39016.25</v>
      </c>
      <c r="U249" s="12">
        <f t="shared" si="162"/>
        <v>2229.5</v>
      </c>
      <c r="V249" s="12">
        <f t="shared" si="152"/>
        <v>857.5</v>
      </c>
      <c r="W249" s="15">
        <f t="shared" si="163"/>
        <v>29.709</v>
      </c>
      <c r="X249" s="12">
        <f t="shared" si="153"/>
        <v>18601.134999999998</v>
      </c>
      <c r="Y249" s="12">
        <f t="shared" si="164"/>
        <v>10513.684999999999</v>
      </c>
      <c r="Z249" s="12">
        <f t="shared" si="154"/>
        <v>4043.7249999999999</v>
      </c>
      <c r="AA249" s="12">
        <f t="shared" si="155"/>
        <v>231.07</v>
      </c>
      <c r="AB249" s="12">
        <f t="shared" si="156"/>
        <v>32.017995417986597</v>
      </c>
      <c r="AC249" s="15">
        <f t="shared" si="157"/>
        <v>0.99200458201340069</v>
      </c>
      <c r="AD249" s="15">
        <f t="shared" si="165"/>
        <v>8.4222395833332868</v>
      </c>
      <c r="AE249" s="15">
        <f t="shared" si="166"/>
        <v>0.9840730907355818</v>
      </c>
      <c r="AF249" s="15">
        <f t="shared" si="166"/>
        <v>70.934119599066051</v>
      </c>
      <c r="AG249" s="15">
        <f t="shared" si="167"/>
        <v>3.0051638352420501E-2</v>
      </c>
      <c r="AH249" s="15">
        <f t="shared" si="168"/>
        <v>3.0051638352420501E-2</v>
      </c>
      <c r="AI249" s="15">
        <f t="shared" si="169"/>
        <v>3.0051638352420502</v>
      </c>
      <c r="AJ249" s="7"/>
    </row>
    <row r="250" spans="1:36" x14ac:dyDescent="0.3">
      <c r="A250" s="14">
        <v>0.86</v>
      </c>
      <c r="B250" s="14">
        <v>588</v>
      </c>
      <c r="C250" s="14">
        <v>294</v>
      </c>
      <c r="D250" s="14">
        <v>147</v>
      </c>
      <c r="E250" s="14">
        <v>7</v>
      </c>
      <c r="F250" s="14">
        <v>25.82</v>
      </c>
      <c r="G250" s="12">
        <f t="shared" si="170"/>
        <v>0.73959999999999992</v>
      </c>
      <c r="H250" s="12">
        <f t="shared" si="170"/>
        <v>345744</v>
      </c>
      <c r="I250" s="12">
        <f t="shared" si="170"/>
        <v>86436</v>
      </c>
      <c r="J250" s="12">
        <f t="shared" si="170"/>
        <v>21609</v>
      </c>
      <c r="K250" s="12">
        <f t="shared" si="170"/>
        <v>49</v>
      </c>
      <c r="L250" s="12">
        <f t="shared" si="170"/>
        <v>666.67240000000004</v>
      </c>
      <c r="M250" s="12">
        <f t="shared" si="148"/>
        <v>505.68</v>
      </c>
      <c r="N250" s="12">
        <f t="shared" si="158"/>
        <v>252.84</v>
      </c>
      <c r="O250" s="15">
        <f t="shared" si="159"/>
        <v>126.42</v>
      </c>
      <c r="P250" s="12">
        <f t="shared" si="149"/>
        <v>6.02</v>
      </c>
      <c r="Q250" s="12">
        <f t="shared" si="160"/>
        <v>172872</v>
      </c>
      <c r="R250" s="12">
        <f t="shared" si="150"/>
        <v>86436</v>
      </c>
      <c r="S250" s="12">
        <f t="shared" si="151"/>
        <v>4116</v>
      </c>
      <c r="T250" s="12">
        <f t="shared" si="161"/>
        <v>43218</v>
      </c>
      <c r="U250" s="12">
        <f t="shared" si="162"/>
        <v>2058</v>
      </c>
      <c r="V250" s="12">
        <f t="shared" si="152"/>
        <v>1029</v>
      </c>
      <c r="W250" s="15">
        <f t="shared" si="163"/>
        <v>22.205200000000001</v>
      </c>
      <c r="X250" s="12">
        <f t="shared" si="153"/>
        <v>15182.16</v>
      </c>
      <c r="Y250" s="12">
        <f t="shared" si="164"/>
        <v>7591.08</v>
      </c>
      <c r="Z250" s="12">
        <f t="shared" si="154"/>
        <v>3795.54</v>
      </c>
      <c r="AA250" s="12">
        <f t="shared" si="155"/>
        <v>180.74</v>
      </c>
      <c r="AB250" s="12">
        <f t="shared" si="156"/>
        <v>31.592790772254673</v>
      </c>
      <c r="AC250" s="15">
        <f t="shared" si="157"/>
        <v>-5.7727907722546732</v>
      </c>
      <c r="AD250" s="15">
        <f t="shared" si="165"/>
        <v>1.2322395833332891</v>
      </c>
      <c r="AE250" s="15">
        <f t="shared" si="166"/>
        <v>33.325113300228708</v>
      </c>
      <c r="AF250" s="15">
        <f t="shared" si="166"/>
        <v>1.518414390733398</v>
      </c>
      <c r="AG250" s="15">
        <f t="shared" si="167"/>
        <v>-0.22357826383635448</v>
      </c>
      <c r="AH250" s="15">
        <f t="shared" si="168"/>
        <v>0.22357826383635448</v>
      </c>
      <c r="AI250" s="15">
        <f t="shared" si="169"/>
        <v>22.357826383635448</v>
      </c>
      <c r="AJ250" s="7"/>
    </row>
    <row r="251" spans="1:36" x14ac:dyDescent="0.3">
      <c r="A251" s="14">
        <v>0.86</v>
      </c>
      <c r="B251" s="14">
        <v>588</v>
      </c>
      <c r="C251" s="14">
        <v>294</v>
      </c>
      <c r="D251" s="14">
        <v>147</v>
      </c>
      <c r="E251" s="14">
        <v>7</v>
      </c>
      <c r="F251" s="14">
        <v>27.33</v>
      </c>
      <c r="G251" s="12">
        <f t="shared" si="170"/>
        <v>0.73959999999999992</v>
      </c>
      <c r="H251" s="12">
        <f t="shared" si="170"/>
        <v>345744</v>
      </c>
      <c r="I251" s="12">
        <f t="shared" si="170"/>
        <v>86436</v>
      </c>
      <c r="J251" s="12">
        <f t="shared" si="170"/>
        <v>21609</v>
      </c>
      <c r="K251" s="12">
        <f t="shared" si="170"/>
        <v>49</v>
      </c>
      <c r="L251" s="12">
        <f t="shared" si="170"/>
        <v>746.92889999999989</v>
      </c>
      <c r="M251" s="12">
        <f t="shared" si="148"/>
        <v>505.68</v>
      </c>
      <c r="N251" s="12">
        <f t="shared" si="158"/>
        <v>252.84</v>
      </c>
      <c r="O251" s="15">
        <f t="shared" si="159"/>
        <v>126.42</v>
      </c>
      <c r="P251" s="12">
        <f t="shared" si="149"/>
        <v>6.02</v>
      </c>
      <c r="Q251" s="12">
        <f t="shared" si="160"/>
        <v>172872</v>
      </c>
      <c r="R251" s="12">
        <f t="shared" si="150"/>
        <v>86436</v>
      </c>
      <c r="S251" s="12">
        <f t="shared" si="151"/>
        <v>4116</v>
      </c>
      <c r="T251" s="12">
        <f t="shared" si="161"/>
        <v>43218</v>
      </c>
      <c r="U251" s="12">
        <f t="shared" si="162"/>
        <v>2058</v>
      </c>
      <c r="V251" s="12">
        <f t="shared" si="152"/>
        <v>1029</v>
      </c>
      <c r="W251" s="15">
        <f t="shared" si="163"/>
        <v>23.503799999999998</v>
      </c>
      <c r="X251" s="12">
        <f t="shared" si="153"/>
        <v>16070.039999999999</v>
      </c>
      <c r="Y251" s="12">
        <f t="shared" si="164"/>
        <v>8035.0199999999995</v>
      </c>
      <c r="Z251" s="12">
        <f t="shared" si="154"/>
        <v>4017.5099999999998</v>
      </c>
      <c r="AA251" s="12">
        <f t="shared" si="155"/>
        <v>191.31</v>
      </c>
      <c r="AB251" s="12">
        <f t="shared" si="156"/>
        <v>31.592790772254673</v>
      </c>
      <c r="AC251" s="15">
        <f t="shared" si="157"/>
        <v>-4.2627907722546752</v>
      </c>
      <c r="AD251" s="15">
        <f t="shared" si="165"/>
        <v>2.7422395833332871</v>
      </c>
      <c r="AE251" s="15">
        <f t="shared" si="166"/>
        <v>18.171385168019611</v>
      </c>
      <c r="AF251" s="15">
        <f t="shared" si="166"/>
        <v>7.5198779323999201</v>
      </c>
      <c r="AG251" s="15">
        <f t="shared" si="167"/>
        <v>-0.15597478127532657</v>
      </c>
      <c r="AH251" s="15">
        <f t="shared" si="168"/>
        <v>0.15597478127532657</v>
      </c>
      <c r="AI251" s="15">
        <f t="shared" si="169"/>
        <v>15.597478127532657</v>
      </c>
      <c r="AJ251" s="7"/>
    </row>
    <row r="252" spans="1:36" x14ac:dyDescent="0.3">
      <c r="A252" s="14">
        <v>0.86</v>
      </c>
      <c r="B252" s="14">
        <v>588</v>
      </c>
      <c r="C252" s="14">
        <v>294</v>
      </c>
      <c r="D252" s="14">
        <v>147</v>
      </c>
      <c r="E252" s="14">
        <v>7</v>
      </c>
      <c r="F252" s="14">
        <v>32.04</v>
      </c>
      <c r="G252" s="12">
        <f t="shared" si="170"/>
        <v>0.73959999999999992</v>
      </c>
      <c r="H252" s="12">
        <f t="shared" si="170"/>
        <v>345744</v>
      </c>
      <c r="I252" s="12">
        <f t="shared" si="170"/>
        <v>86436</v>
      </c>
      <c r="J252" s="12">
        <f t="shared" si="170"/>
        <v>21609</v>
      </c>
      <c r="K252" s="12">
        <f t="shared" si="170"/>
        <v>49</v>
      </c>
      <c r="L252" s="12">
        <f t="shared" si="170"/>
        <v>1026.5616</v>
      </c>
      <c r="M252" s="12">
        <f t="shared" si="148"/>
        <v>505.68</v>
      </c>
      <c r="N252" s="12">
        <f t="shared" si="158"/>
        <v>252.84</v>
      </c>
      <c r="O252" s="15">
        <f t="shared" si="159"/>
        <v>126.42</v>
      </c>
      <c r="P252" s="12">
        <f t="shared" si="149"/>
        <v>6.02</v>
      </c>
      <c r="Q252" s="12">
        <f t="shared" si="160"/>
        <v>172872</v>
      </c>
      <c r="R252" s="12">
        <f t="shared" si="150"/>
        <v>86436</v>
      </c>
      <c r="S252" s="12">
        <f t="shared" si="151"/>
        <v>4116</v>
      </c>
      <c r="T252" s="12">
        <f t="shared" si="161"/>
        <v>43218</v>
      </c>
      <c r="U252" s="12">
        <f t="shared" si="162"/>
        <v>2058</v>
      </c>
      <c r="V252" s="12">
        <f t="shared" si="152"/>
        <v>1029</v>
      </c>
      <c r="W252" s="15">
        <f t="shared" si="163"/>
        <v>27.554399999999998</v>
      </c>
      <c r="X252" s="12">
        <f t="shared" si="153"/>
        <v>18839.52</v>
      </c>
      <c r="Y252" s="12">
        <f t="shared" si="164"/>
        <v>9419.76</v>
      </c>
      <c r="Z252" s="12">
        <f t="shared" si="154"/>
        <v>4709.88</v>
      </c>
      <c r="AA252" s="12">
        <f t="shared" si="155"/>
        <v>224.28</v>
      </c>
      <c r="AB252" s="12">
        <f t="shared" si="156"/>
        <v>31.592790772254673</v>
      </c>
      <c r="AC252" s="15">
        <f t="shared" si="157"/>
        <v>0.44720922774532568</v>
      </c>
      <c r="AD252" s="15">
        <f t="shared" si="165"/>
        <v>7.452239583333288</v>
      </c>
      <c r="AE252" s="15">
        <f t="shared" si="166"/>
        <v>0.19999609338057056</v>
      </c>
      <c r="AF252" s="15">
        <f t="shared" si="166"/>
        <v>55.535874807399495</v>
      </c>
      <c r="AG252" s="15">
        <f t="shared" si="167"/>
        <v>1.3957841065709291E-2</v>
      </c>
      <c r="AH252" s="15">
        <f t="shared" si="168"/>
        <v>1.3957841065709291E-2</v>
      </c>
      <c r="AI252" s="15">
        <f t="shared" si="169"/>
        <v>1.3957841065709291</v>
      </c>
      <c r="AJ252" s="7"/>
    </row>
    <row r="253" spans="1:36" x14ac:dyDescent="0.3">
      <c r="A253" s="14">
        <v>0.86</v>
      </c>
      <c r="B253" s="14">
        <v>588</v>
      </c>
      <c r="C253" s="14">
        <v>294</v>
      </c>
      <c r="D253" s="14">
        <v>147</v>
      </c>
      <c r="E253" s="14">
        <v>7</v>
      </c>
      <c r="F253" s="14">
        <v>31.28</v>
      </c>
      <c r="G253" s="12">
        <f t="shared" si="170"/>
        <v>0.73959999999999992</v>
      </c>
      <c r="H253" s="12">
        <f t="shared" si="170"/>
        <v>345744</v>
      </c>
      <c r="I253" s="12">
        <f t="shared" si="170"/>
        <v>86436</v>
      </c>
      <c r="J253" s="12">
        <f t="shared" si="170"/>
        <v>21609</v>
      </c>
      <c r="K253" s="12">
        <f t="shared" si="170"/>
        <v>49</v>
      </c>
      <c r="L253" s="12">
        <f t="shared" si="170"/>
        <v>978.43840000000012</v>
      </c>
      <c r="M253" s="12">
        <f t="shared" si="148"/>
        <v>505.68</v>
      </c>
      <c r="N253" s="12">
        <f t="shared" si="158"/>
        <v>252.84</v>
      </c>
      <c r="O253" s="15">
        <f t="shared" si="159"/>
        <v>126.42</v>
      </c>
      <c r="P253" s="12">
        <f t="shared" si="149"/>
        <v>6.02</v>
      </c>
      <c r="Q253" s="12">
        <f t="shared" si="160"/>
        <v>172872</v>
      </c>
      <c r="R253" s="12">
        <f t="shared" si="150"/>
        <v>86436</v>
      </c>
      <c r="S253" s="12">
        <f t="shared" si="151"/>
        <v>4116</v>
      </c>
      <c r="T253" s="12">
        <f t="shared" si="161"/>
        <v>43218</v>
      </c>
      <c r="U253" s="12">
        <f t="shared" si="162"/>
        <v>2058</v>
      </c>
      <c r="V253" s="12">
        <f t="shared" si="152"/>
        <v>1029</v>
      </c>
      <c r="W253" s="15">
        <f t="shared" si="163"/>
        <v>26.9008</v>
      </c>
      <c r="X253" s="12">
        <f t="shared" si="153"/>
        <v>18392.64</v>
      </c>
      <c r="Y253" s="12">
        <f t="shared" si="164"/>
        <v>9196.32</v>
      </c>
      <c r="Z253" s="12">
        <f t="shared" si="154"/>
        <v>4598.16</v>
      </c>
      <c r="AA253" s="12">
        <f t="shared" si="155"/>
        <v>218.96</v>
      </c>
      <c r="AB253" s="12">
        <f t="shared" si="156"/>
        <v>31.592790772254673</v>
      </c>
      <c r="AC253" s="15">
        <f t="shared" si="157"/>
        <v>-0.31279077225467233</v>
      </c>
      <c r="AD253" s="15">
        <f t="shared" si="165"/>
        <v>6.6922395833332899</v>
      </c>
      <c r="AE253" s="15">
        <f t="shared" si="166"/>
        <v>9.7838067207674295E-2</v>
      </c>
      <c r="AF253" s="15">
        <f t="shared" si="166"/>
        <v>44.786070640732923</v>
      </c>
      <c r="AG253" s="15">
        <f t="shared" si="167"/>
        <v>-9.9997049953539745E-3</v>
      </c>
      <c r="AH253" s="15">
        <f t="shared" si="168"/>
        <v>9.9997049953539745E-3</v>
      </c>
      <c r="AI253" s="15">
        <f t="shared" si="169"/>
        <v>0.99997049953539741</v>
      </c>
      <c r="AJ253" s="7"/>
    </row>
    <row r="254" spans="1:36" x14ac:dyDescent="0.3">
      <c r="A254" s="14">
        <v>0.82</v>
      </c>
      <c r="B254" s="14">
        <v>612.5</v>
      </c>
      <c r="C254" s="14">
        <v>318.5</v>
      </c>
      <c r="D254" s="14">
        <v>147</v>
      </c>
      <c r="E254" s="14">
        <v>7</v>
      </c>
      <c r="F254" s="14">
        <v>25.11</v>
      </c>
      <c r="G254" s="12">
        <f t="shared" si="170"/>
        <v>0.67239999999999989</v>
      </c>
      <c r="H254" s="12">
        <f t="shared" si="170"/>
        <v>375156.25</v>
      </c>
      <c r="I254" s="12">
        <f t="shared" si="170"/>
        <v>101442.25</v>
      </c>
      <c r="J254" s="12">
        <f t="shared" si="170"/>
        <v>21609</v>
      </c>
      <c r="K254" s="12">
        <f t="shared" si="170"/>
        <v>49</v>
      </c>
      <c r="L254" s="12">
        <f t="shared" si="170"/>
        <v>630.51209999999992</v>
      </c>
      <c r="M254" s="12">
        <f t="shared" si="148"/>
        <v>502.24999999999994</v>
      </c>
      <c r="N254" s="12">
        <f t="shared" si="158"/>
        <v>261.16999999999996</v>
      </c>
      <c r="O254" s="15">
        <f t="shared" si="159"/>
        <v>120.53999999999999</v>
      </c>
      <c r="P254" s="12">
        <f t="shared" si="149"/>
        <v>5.7399999999999993</v>
      </c>
      <c r="Q254" s="12">
        <f t="shared" si="160"/>
        <v>195081.25</v>
      </c>
      <c r="R254" s="12">
        <f t="shared" si="150"/>
        <v>90037.5</v>
      </c>
      <c r="S254" s="12">
        <f t="shared" si="151"/>
        <v>4287.5</v>
      </c>
      <c r="T254" s="12">
        <f t="shared" si="161"/>
        <v>46819.5</v>
      </c>
      <c r="U254" s="12">
        <f t="shared" si="162"/>
        <v>2229.5</v>
      </c>
      <c r="V254" s="12">
        <f t="shared" si="152"/>
        <v>1029</v>
      </c>
      <c r="W254" s="15">
        <f t="shared" si="163"/>
        <v>20.590199999999999</v>
      </c>
      <c r="X254" s="12">
        <f t="shared" si="153"/>
        <v>15379.875</v>
      </c>
      <c r="Y254" s="12">
        <f t="shared" si="164"/>
        <v>7997.5349999999999</v>
      </c>
      <c r="Z254" s="12">
        <f t="shared" si="154"/>
        <v>3691.17</v>
      </c>
      <c r="AA254" s="12">
        <f t="shared" si="155"/>
        <v>175.76999999999998</v>
      </c>
      <c r="AB254" s="12">
        <f t="shared" si="156"/>
        <v>33.357009238260687</v>
      </c>
      <c r="AC254" s="15">
        <f t="shared" si="157"/>
        <v>-8.2470092382606879</v>
      </c>
      <c r="AD254" s="15">
        <f t="shared" si="165"/>
        <v>0.52223958333328824</v>
      </c>
      <c r="AE254" s="15">
        <f t="shared" si="166"/>
        <v>68.013161375957125</v>
      </c>
      <c r="AF254" s="15">
        <f t="shared" si="166"/>
        <v>0.27273418240012653</v>
      </c>
      <c r="AG254" s="15">
        <f t="shared" si="167"/>
        <v>-0.32843525441101906</v>
      </c>
      <c r="AH254" s="15">
        <f t="shared" si="168"/>
        <v>0.32843525441101906</v>
      </c>
      <c r="AI254" s="15">
        <f t="shared" si="169"/>
        <v>32.843525441101903</v>
      </c>
      <c r="AJ254" s="7"/>
    </row>
    <row r="255" spans="1:36" x14ac:dyDescent="0.3">
      <c r="A255" s="14">
        <v>0.82</v>
      </c>
      <c r="B255" s="14">
        <v>612.5</v>
      </c>
      <c r="C255" s="14">
        <v>318.5</v>
      </c>
      <c r="D255" s="14">
        <v>147</v>
      </c>
      <c r="E255" s="14">
        <v>7</v>
      </c>
      <c r="F255" s="14">
        <v>24.77</v>
      </c>
      <c r="G255" s="12">
        <f t="shared" si="170"/>
        <v>0.67239999999999989</v>
      </c>
      <c r="H255" s="12">
        <f t="shared" si="170"/>
        <v>375156.25</v>
      </c>
      <c r="I255" s="12">
        <f t="shared" si="170"/>
        <v>101442.25</v>
      </c>
      <c r="J255" s="12">
        <f t="shared" si="170"/>
        <v>21609</v>
      </c>
      <c r="K255" s="12">
        <f t="shared" si="170"/>
        <v>49</v>
      </c>
      <c r="L255" s="12">
        <f t="shared" si="170"/>
        <v>613.55290000000002</v>
      </c>
      <c r="M255" s="12">
        <f t="shared" si="148"/>
        <v>502.24999999999994</v>
      </c>
      <c r="N255" s="12">
        <f t="shared" si="158"/>
        <v>261.16999999999996</v>
      </c>
      <c r="O255" s="15">
        <f t="shared" si="159"/>
        <v>120.53999999999999</v>
      </c>
      <c r="P255" s="12">
        <f t="shared" si="149"/>
        <v>5.7399999999999993</v>
      </c>
      <c r="Q255" s="12">
        <f t="shared" si="160"/>
        <v>195081.25</v>
      </c>
      <c r="R255" s="12">
        <f t="shared" si="150"/>
        <v>90037.5</v>
      </c>
      <c r="S255" s="12">
        <f t="shared" si="151"/>
        <v>4287.5</v>
      </c>
      <c r="T255" s="12">
        <f t="shared" si="161"/>
        <v>46819.5</v>
      </c>
      <c r="U255" s="12">
        <f t="shared" si="162"/>
        <v>2229.5</v>
      </c>
      <c r="V255" s="12">
        <f t="shared" si="152"/>
        <v>1029</v>
      </c>
      <c r="W255" s="15">
        <f t="shared" si="163"/>
        <v>20.311399999999999</v>
      </c>
      <c r="X255" s="12">
        <f t="shared" si="153"/>
        <v>15171.625</v>
      </c>
      <c r="Y255" s="12">
        <f t="shared" si="164"/>
        <v>7889.2449999999999</v>
      </c>
      <c r="Z255" s="12">
        <f t="shared" si="154"/>
        <v>3641.19</v>
      </c>
      <c r="AA255" s="12">
        <f t="shared" si="155"/>
        <v>173.39</v>
      </c>
      <c r="AB255" s="12">
        <f t="shared" si="156"/>
        <v>33.357009238260687</v>
      </c>
      <c r="AC255" s="15">
        <f t="shared" si="157"/>
        <v>-8.5870092382606877</v>
      </c>
      <c r="AD255" s="15">
        <f t="shared" si="165"/>
        <v>0.18223958333328838</v>
      </c>
      <c r="AE255" s="15">
        <f t="shared" si="166"/>
        <v>73.736727657974399</v>
      </c>
      <c r="AF255" s="15">
        <f t="shared" si="166"/>
        <v>3.3211265733490557E-2</v>
      </c>
      <c r="AG255" s="15">
        <f t="shared" si="167"/>
        <v>-0.34666973105614401</v>
      </c>
      <c r="AH255" s="15">
        <f t="shared" si="168"/>
        <v>0.34666973105614401</v>
      </c>
      <c r="AI255" s="15">
        <f t="shared" si="169"/>
        <v>34.666973105614403</v>
      </c>
      <c r="AJ255" s="7"/>
    </row>
    <row r="256" spans="1:36" x14ac:dyDescent="0.3">
      <c r="A256" s="14">
        <v>0.82</v>
      </c>
      <c r="B256" s="14">
        <v>612.5</v>
      </c>
      <c r="C256" s="14">
        <v>318.5</v>
      </c>
      <c r="D256" s="14">
        <v>147</v>
      </c>
      <c r="E256" s="14">
        <v>7</v>
      </c>
      <c r="F256" s="14">
        <v>28.88</v>
      </c>
      <c r="G256" s="12">
        <f t="shared" si="170"/>
        <v>0.67239999999999989</v>
      </c>
      <c r="H256" s="12">
        <f t="shared" si="170"/>
        <v>375156.25</v>
      </c>
      <c r="I256" s="12">
        <f t="shared" si="170"/>
        <v>101442.25</v>
      </c>
      <c r="J256" s="12">
        <f t="shared" si="170"/>
        <v>21609</v>
      </c>
      <c r="K256" s="12">
        <f t="shared" si="170"/>
        <v>49</v>
      </c>
      <c r="L256" s="12">
        <f t="shared" si="170"/>
        <v>834.05439999999999</v>
      </c>
      <c r="M256" s="12">
        <f t="shared" si="148"/>
        <v>502.24999999999994</v>
      </c>
      <c r="N256" s="12">
        <f t="shared" si="158"/>
        <v>261.16999999999996</v>
      </c>
      <c r="O256" s="15">
        <f t="shared" si="159"/>
        <v>120.53999999999999</v>
      </c>
      <c r="P256" s="12">
        <f t="shared" si="149"/>
        <v>5.7399999999999993</v>
      </c>
      <c r="Q256" s="12">
        <f t="shared" si="160"/>
        <v>195081.25</v>
      </c>
      <c r="R256" s="12">
        <f t="shared" si="150"/>
        <v>90037.5</v>
      </c>
      <c r="S256" s="12">
        <f t="shared" si="151"/>
        <v>4287.5</v>
      </c>
      <c r="T256" s="12">
        <f t="shared" si="161"/>
        <v>46819.5</v>
      </c>
      <c r="U256" s="12">
        <f t="shared" si="162"/>
        <v>2229.5</v>
      </c>
      <c r="V256" s="12">
        <f t="shared" si="152"/>
        <v>1029</v>
      </c>
      <c r="W256" s="15">
        <f t="shared" si="163"/>
        <v>23.6816</v>
      </c>
      <c r="X256" s="12">
        <f t="shared" si="153"/>
        <v>17689</v>
      </c>
      <c r="Y256" s="12">
        <f t="shared" si="164"/>
        <v>9198.2799999999988</v>
      </c>
      <c r="Z256" s="12">
        <f t="shared" si="154"/>
        <v>4245.3599999999997</v>
      </c>
      <c r="AA256" s="12">
        <f t="shared" si="155"/>
        <v>202.16</v>
      </c>
      <c r="AB256" s="12">
        <f t="shared" si="156"/>
        <v>33.357009238260687</v>
      </c>
      <c r="AC256" s="15">
        <f t="shared" si="157"/>
        <v>-4.4770092382606883</v>
      </c>
      <c r="AD256" s="15">
        <f t="shared" si="165"/>
        <v>4.2922395833332878</v>
      </c>
      <c r="AE256" s="15">
        <f t="shared" si="166"/>
        <v>20.043611719471549</v>
      </c>
      <c r="AF256" s="15">
        <f t="shared" si="166"/>
        <v>18.423320640733117</v>
      </c>
      <c r="AG256" s="15">
        <f t="shared" si="167"/>
        <v>-0.15502109550764157</v>
      </c>
      <c r="AH256" s="15">
        <f t="shared" si="168"/>
        <v>0.15502109550764157</v>
      </c>
      <c r="AI256" s="15">
        <f t="shared" si="169"/>
        <v>15.502109550764157</v>
      </c>
      <c r="AJ256" s="7"/>
    </row>
    <row r="257" spans="1:36" x14ac:dyDescent="0.3">
      <c r="A257" s="14">
        <v>0.82</v>
      </c>
      <c r="B257" s="14">
        <v>612.5</v>
      </c>
      <c r="C257" s="14">
        <v>318.5</v>
      </c>
      <c r="D257" s="14">
        <v>147</v>
      </c>
      <c r="E257" s="14">
        <v>7</v>
      </c>
      <c r="F257" s="14">
        <v>27.69</v>
      </c>
      <c r="G257" s="12">
        <f t="shared" si="170"/>
        <v>0.67239999999999989</v>
      </c>
      <c r="H257" s="12">
        <f t="shared" si="170"/>
        <v>375156.25</v>
      </c>
      <c r="I257" s="12">
        <f t="shared" si="170"/>
        <v>101442.25</v>
      </c>
      <c r="J257" s="12">
        <f t="shared" si="170"/>
        <v>21609</v>
      </c>
      <c r="K257" s="12">
        <f t="shared" si="170"/>
        <v>49</v>
      </c>
      <c r="L257" s="12">
        <f t="shared" si="170"/>
        <v>766.73610000000008</v>
      </c>
      <c r="M257" s="12">
        <f t="shared" si="148"/>
        <v>502.24999999999994</v>
      </c>
      <c r="N257" s="12">
        <f t="shared" si="158"/>
        <v>261.16999999999996</v>
      </c>
      <c r="O257" s="15">
        <f t="shared" si="159"/>
        <v>120.53999999999999</v>
      </c>
      <c r="P257" s="12">
        <f t="shared" si="149"/>
        <v>5.7399999999999993</v>
      </c>
      <c r="Q257" s="12">
        <f t="shared" si="160"/>
        <v>195081.25</v>
      </c>
      <c r="R257" s="12">
        <f t="shared" si="150"/>
        <v>90037.5</v>
      </c>
      <c r="S257" s="12">
        <f t="shared" si="151"/>
        <v>4287.5</v>
      </c>
      <c r="T257" s="12">
        <f t="shared" si="161"/>
        <v>46819.5</v>
      </c>
      <c r="U257" s="12">
        <f t="shared" si="162"/>
        <v>2229.5</v>
      </c>
      <c r="V257" s="12">
        <f t="shared" si="152"/>
        <v>1029</v>
      </c>
      <c r="W257" s="15">
        <f t="shared" si="163"/>
        <v>22.7058</v>
      </c>
      <c r="X257" s="12">
        <f t="shared" si="153"/>
        <v>16960.125</v>
      </c>
      <c r="Y257" s="12">
        <f t="shared" si="164"/>
        <v>8819.2650000000012</v>
      </c>
      <c r="Z257" s="12">
        <f t="shared" si="154"/>
        <v>4070.4300000000003</v>
      </c>
      <c r="AA257" s="12">
        <f t="shared" si="155"/>
        <v>193.83</v>
      </c>
      <c r="AB257" s="12">
        <f t="shared" si="156"/>
        <v>33.357009238260687</v>
      </c>
      <c r="AC257" s="15">
        <f t="shared" si="157"/>
        <v>-5.667009238260686</v>
      </c>
      <c r="AD257" s="15">
        <f t="shared" si="165"/>
        <v>3.1022395833332901</v>
      </c>
      <c r="AE257" s="15">
        <f t="shared" si="166"/>
        <v>32.114993706531962</v>
      </c>
      <c r="AF257" s="15">
        <f t="shared" si="166"/>
        <v>9.6238904323999055</v>
      </c>
      <c r="AG257" s="15">
        <f t="shared" si="167"/>
        <v>-0.20465905519179076</v>
      </c>
      <c r="AH257" s="15">
        <f t="shared" si="168"/>
        <v>0.20465905519179076</v>
      </c>
      <c r="AI257" s="15">
        <f t="shared" si="169"/>
        <v>20.465905519179074</v>
      </c>
      <c r="AJ257" s="7"/>
    </row>
    <row r="258" spans="1:36" x14ac:dyDescent="0.3">
      <c r="A258" s="14">
        <v>0.79</v>
      </c>
      <c r="B258" s="14">
        <v>637</v>
      </c>
      <c r="C258" s="14">
        <v>343</v>
      </c>
      <c r="D258" s="14">
        <v>147</v>
      </c>
      <c r="E258" s="14">
        <v>7</v>
      </c>
      <c r="F258" s="14">
        <v>34.99</v>
      </c>
      <c r="G258" s="12">
        <f t="shared" si="170"/>
        <v>0.6241000000000001</v>
      </c>
      <c r="H258" s="12">
        <f t="shared" si="170"/>
        <v>405769</v>
      </c>
      <c r="I258" s="12">
        <f t="shared" si="170"/>
        <v>117649</v>
      </c>
      <c r="J258" s="12">
        <f t="shared" si="170"/>
        <v>21609</v>
      </c>
      <c r="K258" s="12">
        <f t="shared" si="170"/>
        <v>49</v>
      </c>
      <c r="L258" s="12">
        <f t="shared" si="170"/>
        <v>1224.3001000000002</v>
      </c>
      <c r="M258" s="12">
        <f t="shared" ref="M258:M321" si="171">A258*B258</f>
        <v>503.23</v>
      </c>
      <c r="N258" s="12">
        <f t="shared" si="158"/>
        <v>270.97000000000003</v>
      </c>
      <c r="O258" s="15">
        <f t="shared" si="159"/>
        <v>116.13000000000001</v>
      </c>
      <c r="P258" s="12">
        <f t="shared" ref="P258:P321" si="172">A258*E258</f>
        <v>5.53</v>
      </c>
      <c r="Q258" s="12">
        <f t="shared" si="160"/>
        <v>218491</v>
      </c>
      <c r="R258" s="12">
        <f t="shared" ref="R258:R321" si="173">B258*D258</f>
        <v>93639</v>
      </c>
      <c r="S258" s="12">
        <f t="shared" ref="S258:S321" si="174">B258*E258</f>
        <v>4459</v>
      </c>
      <c r="T258" s="12">
        <f t="shared" si="161"/>
        <v>50421</v>
      </c>
      <c r="U258" s="12">
        <f t="shared" si="162"/>
        <v>2401</v>
      </c>
      <c r="V258" s="12">
        <f t="shared" ref="V258:V321" si="175">D258*E258</f>
        <v>1029</v>
      </c>
      <c r="W258" s="15">
        <f t="shared" si="163"/>
        <v>27.642100000000003</v>
      </c>
      <c r="X258" s="12">
        <f t="shared" ref="X258:X321" si="176">B258*F258</f>
        <v>22288.63</v>
      </c>
      <c r="Y258" s="12">
        <f t="shared" si="164"/>
        <v>12001.570000000002</v>
      </c>
      <c r="Z258" s="12">
        <f t="shared" ref="Z258:Z321" si="177">D258*F258</f>
        <v>5143.5300000000007</v>
      </c>
      <c r="AA258" s="12">
        <f t="shared" ref="AA258:AA321" si="178">E258*F258</f>
        <v>244.93</v>
      </c>
      <c r="AB258" s="12">
        <f t="shared" ref="AB258:AB321" si="179">$AL$57+($AM$57*A258)+($AN$57*B258)+($AO$57*C258)+($AP$57*D258)+($AQ$57*E258)</f>
        <v>34.413350635392206</v>
      </c>
      <c r="AC258" s="15">
        <f t="shared" ref="AC258:AC321" si="180">F258-AB258</f>
        <v>0.57664936460779614</v>
      </c>
      <c r="AD258" s="15">
        <f t="shared" si="165"/>
        <v>10.402239583333291</v>
      </c>
      <c r="AE258" s="15">
        <f t="shared" si="166"/>
        <v>0.33252448970257503</v>
      </c>
      <c r="AF258" s="15">
        <f t="shared" si="166"/>
        <v>108.20658834906595</v>
      </c>
      <c r="AG258" s="15">
        <f t="shared" si="167"/>
        <v>1.6480404818742387E-2</v>
      </c>
      <c r="AH258" s="15">
        <f t="shared" si="168"/>
        <v>1.6480404818742387E-2</v>
      </c>
      <c r="AI258" s="15">
        <f t="shared" si="169"/>
        <v>1.6480404818742387</v>
      </c>
      <c r="AJ258" s="7"/>
    </row>
    <row r="259" spans="1:36" x14ac:dyDescent="0.3">
      <c r="A259" s="14">
        <v>0.79</v>
      </c>
      <c r="B259" s="14">
        <v>637</v>
      </c>
      <c r="C259" s="14">
        <v>343</v>
      </c>
      <c r="D259" s="14">
        <v>147</v>
      </c>
      <c r="E259" s="14">
        <v>7</v>
      </c>
      <c r="F259" s="14">
        <v>34.18</v>
      </c>
      <c r="G259" s="12">
        <f t="shared" si="170"/>
        <v>0.6241000000000001</v>
      </c>
      <c r="H259" s="12">
        <f t="shared" si="170"/>
        <v>405769</v>
      </c>
      <c r="I259" s="12">
        <f t="shared" si="170"/>
        <v>117649</v>
      </c>
      <c r="J259" s="12">
        <f t="shared" si="170"/>
        <v>21609</v>
      </c>
      <c r="K259" s="12">
        <f t="shared" si="170"/>
        <v>49</v>
      </c>
      <c r="L259" s="12">
        <f t="shared" si="170"/>
        <v>1168.2724000000001</v>
      </c>
      <c r="M259" s="12">
        <f t="shared" si="171"/>
        <v>503.23</v>
      </c>
      <c r="N259" s="12">
        <f t="shared" ref="N259:N322" si="181">A259*C259</f>
        <v>270.97000000000003</v>
      </c>
      <c r="O259" s="15">
        <f t="shared" ref="O259:O322" si="182">A259*D259</f>
        <v>116.13000000000001</v>
      </c>
      <c r="P259" s="12">
        <f t="shared" si="172"/>
        <v>5.53</v>
      </c>
      <c r="Q259" s="12">
        <f t="shared" ref="Q259:Q322" si="183">B259*C259</f>
        <v>218491</v>
      </c>
      <c r="R259" s="12">
        <f t="shared" si="173"/>
        <v>93639</v>
      </c>
      <c r="S259" s="12">
        <f t="shared" si="174"/>
        <v>4459</v>
      </c>
      <c r="T259" s="12">
        <f t="shared" ref="T259:T322" si="184">C259*D259</f>
        <v>50421</v>
      </c>
      <c r="U259" s="12">
        <f t="shared" ref="U259:U322" si="185">C259*E259</f>
        <v>2401</v>
      </c>
      <c r="V259" s="12">
        <f t="shared" si="175"/>
        <v>1029</v>
      </c>
      <c r="W259" s="15">
        <f t="shared" ref="W259:W322" si="186">A259*F259</f>
        <v>27.002200000000002</v>
      </c>
      <c r="X259" s="12">
        <f t="shared" si="176"/>
        <v>21772.66</v>
      </c>
      <c r="Y259" s="12">
        <f t="shared" ref="Y259:Y322" si="187">C259*F259</f>
        <v>11723.74</v>
      </c>
      <c r="Z259" s="12">
        <f t="shared" si="177"/>
        <v>5024.46</v>
      </c>
      <c r="AA259" s="12">
        <f t="shared" si="178"/>
        <v>239.26</v>
      </c>
      <c r="AB259" s="12">
        <f t="shared" si="179"/>
        <v>34.413350635392206</v>
      </c>
      <c r="AC259" s="15">
        <f t="shared" si="180"/>
        <v>-0.23335063539220613</v>
      </c>
      <c r="AD259" s="15">
        <f t="shared" ref="AD259:AD322" si="188">F259-$BM$4</f>
        <v>9.5922395833332885</v>
      </c>
      <c r="AE259" s="15">
        <f t="shared" ref="AE259:AF322" si="189">POWER(AC259,2)</f>
        <v>5.4452519037946324E-2</v>
      </c>
      <c r="AF259" s="15">
        <f t="shared" si="189"/>
        <v>92.011060224065986</v>
      </c>
      <c r="AG259" s="15">
        <f t="shared" ref="AG259:AG322" si="190">AC259/F259</f>
        <v>-6.8271104561792315E-3</v>
      </c>
      <c r="AH259" s="15">
        <f t="shared" ref="AH259:AH322" si="191">ABS(AG259)</f>
        <v>6.8271104561792315E-3</v>
      </c>
      <c r="AI259" s="15">
        <f t="shared" ref="AI259:AI322" si="192">AH259*100</f>
        <v>0.68271104561792317</v>
      </c>
      <c r="AJ259" s="7"/>
    </row>
    <row r="260" spans="1:36" x14ac:dyDescent="0.3">
      <c r="A260" s="14">
        <v>0.79</v>
      </c>
      <c r="B260" s="14">
        <v>637</v>
      </c>
      <c r="C260" s="14">
        <v>343</v>
      </c>
      <c r="D260" s="14">
        <v>147</v>
      </c>
      <c r="E260" s="14">
        <v>7</v>
      </c>
      <c r="F260" s="14">
        <v>43.14</v>
      </c>
      <c r="G260" s="12">
        <f t="shared" si="170"/>
        <v>0.6241000000000001</v>
      </c>
      <c r="H260" s="12">
        <f t="shared" si="170"/>
        <v>405769</v>
      </c>
      <c r="I260" s="12">
        <f t="shared" si="170"/>
        <v>117649</v>
      </c>
      <c r="J260" s="12">
        <f t="shared" si="170"/>
        <v>21609</v>
      </c>
      <c r="K260" s="12">
        <f t="shared" si="170"/>
        <v>49</v>
      </c>
      <c r="L260" s="12">
        <f t="shared" si="170"/>
        <v>1861.0596</v>
      </c>
      <c r="M260" s="12">
        <f t="shared" si="171"/>
        <v>503.23</v>
      </c>
      <c r="N260" s="12">
        <f t="shared" si="181"/>
        <v>270.97000000000003</v>
      </c>
      <c r="O260" s="15">
        <f t="shared" si="182"/>
        <v>116.13000000000001</v>
      </c>
      <c r="P260" s="12">
        <f t="shared" si="172"/>
        <v>5.53</v>
      </c>
      <c r="Q260" s="12">
        <f t="shared" si="183"/>
        <v>218491</v>
      </c>
      <c r="R260" s="12">
        <f t="shared" si="173"/>
        <v>93639</v>
      </c>
      <c r="S260" s="12">
        <f t="shared" si="174"/>
        <v>4459</v>
      </c>
      <c r="T260" s="12">
        <f t="shared" si="184"/>
        <v>50421</v>
      </c>
      <c r="U260" s="12">
        <f t="shared" si="185"/>
        <v>2401</v>
      </c>
      <c r="V260" s="12">
        <f t="shared" si="175"/>
        <v>1029</v>
      </c>
      <c r="W260" s="15">
        <f t="shared" si="186"/>
        <v>34.080600000000004</v>
      </c>
      <c r="X260" s="12">
        <f t="shared" si="176"/>
        <v>27480.18</v>
      </c>
      <c r="Y260" s="12">
        <f t="shared" si="187"/>
        <v>14797.02</v>
      </c>
      <c r="Z260" s="12">
        <f t="shared" si="177"/>
        <v>6341.58</v>
      </c>
      <c r="AA260" s="12">
        <f t="shared" si="178"/>
        <v>301.98</v>
      </c>
      <c r="AB260" s="12">
        <f t="shared" si="179"/>
        <v>34.413350635392206</v>
      </c>
      <c r="AC260" s="15">
        <f t="shared" si="180"/>
        <v>8.7266493646077947</v>
      </c>
      <c r="AD260" s="15">
        <f t="shared" si="188"/>
        <v>18.552239583333289</v>
      </c>
      <c r="AE260" s="15">
        <f t="shared" si="189"/>
        <v>76.154409132809633</v>
      </c>
      <c r="AF260" s="15">
        <f t="shared" si="189"/>
        <v>344.18559355739853</v>
      </c>
      <c r="AG260" s="15">
        <f t="shared" si="190"/>
        <v>0.20228672611515519</v>
      </c>
      <c r="AH260" s="15">
        <f t="shared" si="191"/>
        <v>0.20228672611515519</v>
      </c>
      <c r="AI260" s="15">
        <f t="shared" si="192"/>
        <v>20.22867261151552</v>
      </c>
      <c r="AJ260" s="7"/>
    </row>
    <row r="261" spans="1:36" x14ac:dyDescent="0.3">
      <c r="A261" s="14">
        <v>0.79</v>
      </c>
      <c r="B261" s="14">
        <v>637</v>
      </c>
      <c r="C261" s="14">
        <v>343</v>
      </c>
      <c r="D261" s="14">
        <v>147</v>
      </c>
      <c r="E261" s="14">
        <v>7</v>
      </c>
      <c r="F261" s="14">
        <v>41.26</v>
      </c>
      <c r="G261" s="12">
        <f t="shared" si="170"/>
        <v>0.6241000000000001</v>
      </c>
      <c r="H261" s="12">
        <f t="shared" si="170"/>
        <v>405769</v>
      </c>
      <c r="I261" s="12">
        <f t="shared" si="170"/>
        <v>117649</v>
      </c>
      <c r="J261" s="12">
        <f t="shared" si="170"/>
        <v>21609</v>
      </c>
      <c r="K261" s="12">
        <f t="shared" si="170"/>
        <v>49</v>
      </c>
      <c r="L261" s="12">
        <f t="shared" si="170"/>
        <v>1702.3875999999998</v>
      </c>
      <c r="M261" s="12">
        <f t="shared" si="171"/>
        <v>503.23</v>
      </c>
      <c r="N261" s="12">
        <f t="shared" si="181"/>
        <v>270.97000000000003</v>
      </c>
      <c r="O261" s="15">
        <f t="shared" si="182"/>
        <v>116.13000000000001</v>
      </c>
      <c r="P261" s="12">
        <f t="shared" si="172"/>
        <v>5.53</v>
      </c>
      <c r="Q261" s="12">
        <f t="shared" si="183"/>
        <v>218491</v>
      </c>
      <c r="R261" s="12">
        <f t="shared" si="173"/>
        <v>93639</v>
      </c>
      <c r="S261" s="12">
        <f t="shared" si="174"/>
        <v>4459</v>
      </c>
      <c r="T261" s="12">
        <f t="shared" si="184"/>
        <v>50421</v>
      </c>
      <c r="U261" s="12">
        <f t="shared" si="185"/>
        <v>2401</v>
      </c>
      <c r="V261" s="12">
        <f t="shared" si="175"/>
        <v>1029</v>
      </c>
      <c r="W261" s="15">
        <f t="shared" si="186"/>
        <v>32.595399999999998</v>
      </c>
      <c r="X261" s="12">
        <f t="shared" si="176"/>
        <v>26282.62</v>
      </c>
      <c r="Y261" s="12">
        <f t="shared" si="187"/>
        <v>14152.179999999998</v>
      </c>
      <c r="Z261" s="12">
        <f t="shared" si="177"/>
        <v>6065.2199999999993</v>
      </c>
      <c r="AA261" s="12">
        <f t="shared" si="178"/>
        <v>288.82</v>
      </c>
      <c r="AB261" s="12">
        <f t="shared" si="179"/>
        <v>34.413350635392206</v>
      </c>
      <c r="AC261" s="15">
        <f t="shared" si="180"/>
        <v>6.8466493646077922</v>
      </c>
      <c r="AD261" s="15">
        <f t="shared" si="188"/>
        <v>16.672239583333287</v>
      </c>
      <c r="AE261" s="15">
        <f t="shared" si="189"/>
        <v>46.876607521884281</v>
      </c>
      <c r="AF261" s="15">
        <f t="shared" si="189"/>
        <v>277.96357272406527</v>
      </c>
      <c r="AG261" s="15">
        <f t="shared" si="190"/>
        <v>0.16593915086301</v>
      </c>
      <c r="AH261" s="15">
        <f t="shared" si="191"/>
        <v>0.16593915086301</v>
      </c>
      <c r="AI261" s="15">
        <f t="shared" si="192"/>
        <v>16.593915086300999</v>
      </c>
      <c r="AJ261" s="7"/>
    </row>
    <row r="262" spans="1:36" x14ac:dyDescent="0.3">
      <c r="A262" s="14">
        <v>0.76</v>
      </c>
      <c r="B262" s="14">
        <v>661.5</v>
      </c>
      <c r="C262" s="14">
        <v>416.5</v>
      </c>
      <c r="D262" s="14">
        <v>122.5</v>
      </c>
      <c r="E262" s="14">
        <v>7</v>
      </c>
      <c r="F262" s="14">
        <v>34.25</v>
      </c>
      <c r="G262" s="12">
        <f t="shared" si="170"/>
        <v>0.5776</v>
      </c>
      <c r="H262" s="12">
        <f t="shared" si="170"/>
        <v>437582.25</v>
      </c>
      <c r="I262" s="12">
        <f t="shared" si="170"/>
        <v>173472.25</v>
      </c>
      <c r="J262" s="12">
        <f t="shared" si="170"/>
        <v>15006.25</v>
      </c>
      <c r="K262" s="12">
        <f t="shared" si="170"/>
        <v>49</v>
      </c>
      <c r="L262" s="12">
        <f t="shared" si="170"/>
        <v>1173.0625</v>
      </c>
      <c r="M262" s="12">
        <f t="shared" si="171"/>
        <v>502.74</v>
      </c>
      <c r="N262" s="12">
        <f t="shared" si="181"/>
        <v>316.54000000000002</v>
      </c>
      <c r="O262" s="15">
        <f t="shared" si="182"/>
        <v>93.1</v>
      </c>
      <c r="P262" s="12">
        <f t="shared" si="172"/>
        <v>5.32</v>
      </c>
      <c r="Q262" s="12">
        <f t="shared" si="183"/>
        <v>275514.75</v>
      </c>
      <c r="R262" s="12">
        <f t="shared" si="173"/>
        <v>81033.75</v>
      </c>
      <c r="S262" s="12">
        <f t="shared" si="174"/>
        <v>4630.5</v>
      </c>
      <c r="T262" s="12">
        <f t="shared" si="184"/>
        <v>51021.25</v>
      </c>
      <c r="U262" s="12">
        <f t="shared" si="185"/>
        <v>2915.5</v>
      </c>
      <c r="V262" s="12">
        <f t="shared" si="175"/>
        <v>857.5</v>
      </c>
      <c r="W262" s="15">
        <f t="shared" si="186"/>
        <v>26.03</v>
      </c>
      <c r="X262" s="12">
        <f t="shared" si="176"/>
        <v>22656.375</v>
      </c>
      <c r="Y262" s="12">
        <f t="shared" si="187"/>
        <v>14265.125</v>
      </c>
      <c r="Z262" s="12">
        <f t="shared" si="177"/>
        <v>4195.625</v>
      </c>
      <c r="AA262" s="12">
        <f t="shared" si="178"/>
        <v>239.75</v>
      </c>
      <c r="AB262" s="12">
        <f t="shared" si="179"/>
        <v>37.659115144261207</v>
      </c>
      <c r="AC262" s="15">
        <f t="shared" si="180"/>
        <v>-3.4091151442612073</v>
      </c>
      <c r="AD262" s="15">
        <f t="shared" si="188"/>
        <v>9.6622395833332888</v>
      </c>
      <c r="AE262" s="15">
        <f t="shared" si="189"/>
        <v>11.622066066831112</v>
      </c>
      <c r="AF262" s="15">
        <f t="shared" si="189"/>
        <v>93.358873765732653</v>
      </c>
      <c r="AG262" s="15">
        <f t="shared" si="190"/>
        <v>-9.9536208591568101E-2</v>
      </c>
      <c r="AH262" s="15">
        <f t="shared" si="191"/>
        <v>9.9536208591568101E-2</v>
      </c>
      <c r="AI262" s="15">
        <f t="shared" si="192"/>
        <v>9.9536208591568105</v>
      </c>
      <c r="AJ262" s="7"/>
    </row>
    <row r="263" spans="1:36" x14ac:dyDescent="0.3">
      <c r="A263" s="14">
        <v>0.76</v>
      </c>
      <c r="B263" s="14">
        <v>661.5</v>
      </c>
      <c r="C263" s="14">
        <v>416.5</v>
      </c>
      <c r="D263" s="14">
        <v>122.5</v>
      </c>
      <c r="E263" s="14">
        <v>7</v>
      </c>
      <c r="F263" s="14">
        <v>34.35</v>
      </c>
      <c r="G263" s="12">
        <f t="shared" si="170"/>
        <v>0.5776</v>
      </c>
      <c r="H263" s="12">
        <f t="shared" si="170"/>
        <v>437582.25</v>
      </c>
      <c r="I263" s="12">
        <f t="shared" si="170"/>
        <v>173472.25</v>
      </c>
      <c r="J263" s="12">
        <f t="shared" si="170"/>
        <v>15006.25</v>
      </c>
      <c r="K263" s="12">
        <f t="shared" si="170"/>
        <v>49</v>
      </c>
      <c r="L263" s="12">
        <f t="shared" si="170"/>
        <v>1179.9225000000001</v>
      </c>
      <c r="M263" s="12">
        <f t="shared" si="171"/>
        <v>502.74</v>
      </c>
      <c r="N263" s="12">
        <f t="shared" si="181"/>
        <v>316.54000000000002</v>
      </c>
      <c r="O263" s="15">
        <f t="shared" si="182"/>
        <v>93.1</v>
      </c>
      <c r="P263" s="12">
        <f t="shared" si="172"/>
        <v>5.32</v>
      </c>
      <c r="Q263" s="12">
        <f t="shared" si="183"/>
        <v>275514.75</v>
      </c>
      <c r="R263" s="12">
        <f t="shared" si="173"/>
        <v>81033.75</v>
      </c>
      <c r="S263" s="12">
        <f t="shared" si="174"/>
        <v>4630.5</v>
      </c>
      <c r="T263" s="12">
        <f t="shared" si="184"/>
        <v>51021.25</v>
      </c>
      <c r="U263" s="12">
        <f t="shared" si="185"/>
        <v>2915.5</v>
      </c>
      <c r="V263" s="12">
        <f t="shared" si="175"/>
        <v>857.5</v>
      </c>
      <c r="W263" s="15">
        <f t="shared" si="186"/>
        <v>26.106000000000002</v>
      </c>
      <c r="X263" s="12">
        <f t="shared" si="176"/>
        <v>22722.525000000001</v>
      </c>
      <c r="Y263" s="12">
        <f t="shared" si="187"/>
        <v>14306.775000000001</v>
      </c>
      <c r="Z263" s="12">
        <f t="shared" si="177"/>
        <v>4207.875</v>
      </c>
      <c r="AA263" s="12">
        <f t="shared" si="178"/>
        <v>240.45000000000002</v>
      </c>
      <c r="AB263" s="12">
        <f t="shared" si="179"/>
        <v>37.659115144261207</v>
      </c>
      <c r="AC263" s="15">
        <f t="shared" si="180"/>
        <v>-3.3091151442612059</v>
      </c>
      <c r="AD263" s="15">
        <f t="shared" si="188"/>
        <v>9.7622395833332902</v>
      </c>
      <c r="AE263" s="15">
        <f t="shared" si="189"/>
        <v>10.950243037978861</v>
      </c>
      <c r="AF263" s="15">
        <f t="shared" si="189"/>
        <v>95.301321682399333</v>
      </c>
      <c r="AG263" s="15">
        <f t="shared" si="190"/>
        <v>-9.6335229818375709E-2</v>
      </c>
      <c r="AH263" s="15">
        <f t="shared" si="191"/>
        <v>9.6335229818375709E-2</v>
      </c>
      <c r="AI263" s="15">
        <f t="shared" si="192"/>
        <v>9.6335229818375705</v>
      </c>
      <c r="AJ263" s="7"/>
    </row>
    <row r="264" spans="1:36" x14ac:dyDescent="0.3">
      <c r="A264" s="14">
        <v>0.76</v>
      </c>
      <c r="B264" s="14">
        <v>661.5</v>
      </c>
      <c r="C264" s="14">
        <v>416.5</v>
      </c>
      <c r="D264" s="14">
        <v>122.5</v>
      </c>
      <c r="E264" s="14">
        <v>7</v>
      </c>
      <c r="F264" s="14">
        <v>33.64</v>
      </c>
      <c r="G264" s="12">
        <f t="shared" si="170"/>
        <v>0.5776</v>
      </c>
      <c r="H264" s="12">
        <f t="shared" si="170"/>
        <v>437582.25</v>
      </c>
      <c r="I264" s="12">
        <f t="shared" si="170"/>
        <v>173472.25</v>
      </c>
      <c r="J264" s="12">
        <f t="shared" si="170"/>
        <v>15006.25</v>
      </c>
      <c r="K264" s="12">
        <f t="shared" si="170"/>
        <v>49</v>
      </c>
      <c r="L264" s="12">
        <f t="shared" si="170"/>
        <v>1131.6496</v>
      </c>
      <c r="M264" s="12">
        <f t="shared" si="171"/>
        <v>502.74</v>
      </c>
      <c r="N264" s="12">
        <f t="shared" si="181"/>
        <v>316.54000000000002</v>
      </c>
      <c r="O264" s="15">
        <f t="shared" si="182"/>
        <v>93.1</v>
      </c>
      <c r="P264" s="12">
        <f t="shared" si="172"/>
        <v>5.32</v>
      </c>
      <c r="Q264" s="12">
        <f t="shared" si="183"/>
        <v>275514.75</v>
      </c>
      <c r="R264" s="12">
        <f t="shared" si="173"/>
        <v>81033.75</v>
      </c>
      <c r="S264" s="12">
        <f t="shared" si="174"/>
        <v>4630.5</v>
      </c>
      <c r="T264" s="12">
        <f t="shared" si="184"/>
        <v>51021.25</v>
      </c>
      <c r="U264" s="12">
        <f t="shared" si="185"/>
        <v>2915.5</v>
      </c>
      <c r="V264" s="12">
        <f t="shared" si="175"/>
        <v>857.5</v>
      </c>
      <c r="W264" s="15">
        <f t="shared" si="186"/>
        <v>25.566400000000002</v>
      </c>
      <c r="X264" s="12">
        <f t="shared" si="176"/>
        <v>22252.86</v>
      </c>
      <c r="Y264" s="12">
        <f t="shared" si="187"/>
        <v>14011.06</v>
      </c>
      <c r="Z264" s="12">
        <f t="shared" si="177"/>
        <v>4120.8999999999996</v>
      </c>
      <c r="AA264" s="12">
        <f t="shared" si="178"/>
        <v>235.48000000000002</v>
      </c>
      <c r="AB264" s="12">
        <f t="shared" si="179"/>
        <v>37.659115144261207</v>
      </c>
      <c r="AC264" s="15">
        <f t="shared" si="180"/>
        <v>-4.0191151442612068</v>
      </c>
      <c r="AD264" s="15">
        <f t="shared" si="188"/>
        <v>9.0522395833332894</v>
      </c>
      <c r="AE264" s="15">
        <f t="shared" si="189"/>
        <v>16.153286542829782</v>
      </c>
      <c r="AF264" s="15">
        <f t="shared" si="189"/>
        <v>81.94304147406605</v>
      </c>
      <c r="AG264" s="15">
        <f t="shared" si="190"/>
        <v>-0.11947429085199782</v>
      </c>
      <c r="AH264" s="15">
        <f t="shared" si="191"/>
        <v>0.11947429085199782</v>
      </c>
      <c r="AI264" s="15">
        <f t="shared" si="192"/>
        <v>11.947429085199781</v>
      </c>
      <c r="AJ264" s="7"/>
    </row>
    <row r="265" spans="1:36" x14ac:dyDescent="0.3">
      <c r="A265" s="14">
        <v>0.76</v>
      </c>
      <c r="B265" s="14">
        <v>661.5</v>
      </c>
      <c r="C265" s="14">
        <v>416.5</v>
      </c>
      <c r="D265" s="14">
        <v>122.5</v>
      </c>
      <c r="E265" s="14">
        <v>7</v>
      </c>
      <c r="F265" s="14">
        <v>33.880000000000003</v>
      </c>
      <c r="G265" s="12">
        <f t="shared" si="170"/>
        <v>0.5776</v>
      </c>
      <c r="H265" s="12">
        <f t="shared" si="170"/>
        <v>437582.25</v>
      </c>
      <c r="I265" s="12">
        <f t="shared" si="170"/>
        <v>173472.25</v>
      </c>
      <c r="J265" s="12">
        <f t="shared" si="170"/>
        <v>15006.25</v>
      </c>
      <c r="K265" s="12">
        <f t="shared" si="170"/>
        <v>49</v>
      </c>
      <c r="L265" s="12">
        <f t="shared" si="170"/>
        <v>1147.8544000000002</v>
      </c>
      <c r="M265" s="12">
        <f t="shared" si="171"/>
        <v>502.74</v>
      </c>
      <c r="N265" s="12">
        <f t="shared" si="181"/>
        <v>316.54000000000002</v>
      </c>
      <c r="O265" s="15">
        <f t="shared" si="182"/>
        <v>93.1</v>
      </c>
      <c r="P265" s="12">
        <f t="shared" si="172"/>
        <v>5.32</v>
      </c>
      <c r="Q265" s="12">
        <f t="shared" si="183"/>
        <v>275514.75</v>
      </c>
      <c r="R265" s="12">
        <f t="shared" si="173"/>
        <v>81033.75</v>
      </c>
      <c r="S265" s="12">
        <f t="shared" si="174"/>
        <v>4630.5</v>
      </c>
      <c r="T265" s="12">
        <f t="shared" si="184"/>
        <v>51021.25</v>
      </c>
      <c r="U265" s="12">
        <f t="shared" si="185"/>
        <v>2915.5</v>
      </c>
      <c r="V265" s="12">
        <f t="shared" si="175"/>
        <v>857.5</v>
      </c>
      <c r="W265" s="15">
        <f t="shared" si="186"/>
        <v>25.748800000000003</v>
      </c>
      <c r="X265" s="12">
        <f t="shared" si="176"/>
        <v>22411.620000000003</v>
      </c>
      <c r="Y265" s="12">
        <f t="shared" si="187"/>
        <v>14111.02</v>
      </c>
      <c r="Z265" s="12">
        <f t="shared" si="177"/>
        <v>4150.3</v>
      </c>
      <c r="AA265" s="12">
        <f t="shared" si="178"/>
        <v>237.16000000000003</v>
      </c>
      <c r="AB265" s="12">
        <f t="shared" si="179"/>
        <v>37.659115144261207</v>
      </c>
      <c r="AC265" s="15">
        <f t="shared" si="180"/>
        <v>-3.7791151442612048</v>
      </c>
      <c r="AD265" s="15">
        <f t="shared" si="188"/>
        <v>9.2922395833332914</v>
      </c>
      <c r="AE265" s="15">
        <f t="shared" si="189"/>
        <v>14.281711273584387</v>
      </c>
      <c r="AF265" s="15">
        <f t="shared" si="189"/>
        <v>86.345716474066066</v>
      </c>
      <c r="AG265" s="15">
        <f t="shared" si="190"/>
        <v>-0.11154413058622209</v>
      </c>
      <c r="AH265" s="15">
        <f t="shared" si="191"/>
        <v>0.11154413058622209</v>
      </c>
      <c r="AI265" s="15">
        <f t="shared" si="192"/>
        <v>11.154413058622209</v>
      </c>
      <c r="AJ265" s="7"/>
    </row>
    <row r="266" spans="1:36" x14ac:dyDescent="0.3">
      <c r="A266" s="14">
        <v>0.74</v>
      </c>
      <c r="B266" s="14">
        <v>686</v>
      </c>
      <c r="C266" s="14">
        <v>245</v>
      </c>
      <c r="D266" s="14">
        <v>220.5</v>
      </c>
      <c r="E266" s="14">
        <v>3.5</v>
      </c>
      <c r="F266" s="14">
        <v>13.65</v>
      </c>
      <c r="G266" s="12">
        <f t="shared" si="170"/>
        <v>0.54759999999999998</v>
      </c>
      <c r="H266" s="12">
        <f t="shared" si="170"/>
        <v>470596</v>
      </c>
      <c r="I266" s="12">
        <f t="shared" si="170"/>
        <v>60025</v>
      </c>
      <c r="J266" s="12">
        <f t="shared" si="170"/>
        <v>48620.25</v>
      </c>
      <c r="K266" s="12">
        <f t="shared" si="170"/>
        <v>12.25</v>
      </c>
      <c r="L266" s="12">
        <f t="shared" si="170"/>
        <v>186.32250000000002</v>
      </c>
      <c r="M266" s="12">
        <f t="shared" si="171"/>
        <v>507.64</v>
      </c>
      <c r="N266" s="12">
        <f t="shared" si="181"/>
        <v>181.3</v>
      </c>
      <c r="O266" s="15">
        <f t="shared" si="182"/>
        <v>163.16999999999999</v>
      </c>
      <c r="P266" s="12">
        <f t="shared" si="172"/>
        <v>2.59</v>
      </c>
      <c r="Q266" s="12">
        <f t="shared" si="183"/>
        <v>168070</v>
      </c>
      <c r="R266" s="12">
        <f t="shared" si="173"/>
        <v>151263</v>
      </c>
      <c r="S266" s="12">
        <f t="shared" si="174"/>
        <v>2401</v>
      </c>
      <c r="T266" s="12">
        <f t="shared" si="184"/>
        <v>54022.5</v>
      </c>
      <c r="U266" s="12">
        <f t="shared" si="185"/>
        <v>857.5</v>
      </c>
      <c r="V266" s="12">
        <f t="shared" si="175"/>
        <v>771.75</v>
      </c>
      <c r="W266" s="15">
        <f t="shared" si="186"/>
        <v>10.101000000000001</v>
      </c>
      <c r="X266" s="12">
        <f t="shared" si="176"/>
        <v>9363.9</v>
      </c>
      <c r="Y266" s="12">
        <f t="shared" si="187"/>
        <v>3344.25</v>
      </c>
      <c r="Z266" s="12">
        <f t="shared" si="177"/>
        <v>3009.8250000000003</v>
      </c>
      <c r="AA266" s="12">
        <f t="shared" si="178"/>
        <v>47.774999999999999</v>
      </c>
      <c r="AB266" s="12">
        <f t="shared" si="179"/>
        <v>14.256435379191352</v>
      </c>
      <c r="AC266" s="15">
        <f t="shared" si="180"/>
        <v>-0.60643537919135149</v>
      </c>
      <c r="AD266" s="15">
        <f t="shared" si="188"/>
        <v>-10.937760416666711</v>
      </c>
      <c r="AE266" s="15">
        <f t="shared" si="189"/>
        <v>0.36776386913495829</v>
      </c>
      <c r="AF266" s="15">
        <f t="shared" si="189"/>
        <v>119.63460293240114</v>
      </c>
      <c r="AG266" s="15">
        <f t="shared" si="190"/>
        <v>-4.4427500307058714E-2</v>
      </c>
      <c r="AH266" s="15">
        <f t="shared" si="191"/>
        <v>4.4427500307058714E-2</v>
      </c>
      <c r="AI266" s="15">
        <f t="shared" si="192"/>
        <v>4.4427500307058709</v>
      </c>
      <c r="AJ266" s="7"/>
    </row>
    <row r="267" spans="1:36" x14ac:dyDescent="0.3">
      <c r="A267" s="14">
        <v>0.74</v>
      </c>
      <c r="B267" s="14">
        <v>686</v>
      </c>
      <c r="C267" s="14">
        <v>245</v>
      </c>
      <c r="D267" s="14">
        <v>220.5</v>
      </c>
      <c r="E267" s="14">
        <v>3.5</v>
      </c>
      <c r="F267" s="14">
        <v>13.44</v>
      </c>
      <c r="G267" s="12">
        <f t="shared" si="170"/>
        <v>0.54759999999999998</v>
      </c>
      <c r="H267" s="12">
        <f t="shared" si="170"/>
        <v>470596</v>
      </c>
      <c r="I267" s="12">
        <f t="shared" si="170"/>
        <v>60025</v>
      </c>
      <c r="J267" s="12">
        <f t="shared" si="170"/>
        <v>48620.25</v>
      </c>
      <c r="K267" s="12">
        <f t="shared" si="170"/>
        <v>12.25</v>
      </c>
      <c r="L267" s="12">
        <f t="shared" si="170"/>
        <v>180.63359999999997</v>
      </c>
      <c r="M267" s="12">
        <f t="shared" si="171"/>
        <v>507.64</v>
      </c>
      <c r="N267" s="12">
        <f t="shared" si="181"/>
        <v>181.3</v>
      </c>
      <c r="O267" s="15">
        <f t="shared" si="182"/>
        <v>163.16999999999999</v>
      </c>
      <c r="P267" s="12">
        <f t="shared" si="172"/>
        <v>2.59</v>
      </c>
      <c r="Q267" s="12">
        <f t="shared" si="183"/>
        <v>168070</v>
      </c>
      <c r="R267" s="12">
        <f t="shared" si="173"/>
        <v>151263</v>
      </c>
      <c r="S267" s="12">
        <f t="shared" si="174"/>
        <v>2401</v>
      </c>
      <c r="T267" s="12">
        <f t="shared" si="184"/>
        <v>54022.5</v>
      </c>
      <c r="U267" s="12">
        <f t="shared" si="185"/>
        <v>857.5</v>
      </c>
      <c r="V267" s="12">
        <f t="shared" si="175"/>
        <v>771.75</v>
      </c>
      <c r="W267" s="15">
        <f t="shared" si="186"/>
        <v>9.9455999999999989</v>
      </c>
      <c r="X267" s="12">
        <f t="shared" si="176"/>
        <v>9219.84</v>
      </c>
      <c r="Y267" s="12">
        <f t="shared" si="187"/>
        <v>3292.7999999999997</v>
      </c>
      <c r="Z267" s="12">
        <f t="shared" si="177"/>
        <v>2963.52</v>
      </c>
      <c r="AA267" s="12">
        <f t="shared" si="178"/>
        <v>47.04</v>
      </c>
      <c r="AB267" s="12">
        <f t="shared" si="179"/>
        <v>14.256435379191352</v>
      </c>
      <c r="AC267" s="15">
        <f t="shared" si="180"/>
        <v>-0.81643537919135234</v>
      </c>
      <c r="AD267" s="15">
        <f t="shared" si="188"/>
        <v>-11.147760416666712</v>
      </c>
      <c r="AE267" s="15">
        <f t="shared" si="189"/>
        <v>0.66656672839532727</v>
      </c>
      <c r="AF267" s="15">
        <f t="shared" si="189"/>
        <v>124.27256230740117</v>
      </c>
      <c r="AG267" s="15">
        <f t="shared" si="190"/>
        <v>-6.0746679999356575E-2</v>
      </c>
      <c r="AH267" s="15">
        <f t="shared" si="191"/>
        <v>6.0746679999356575E-2</v>
      </c>
      <c r="AI267" s="15">
        <f t="shared" si="192"/>
        <v>6.0746679999356576</v>
      </c>
      <c r="AJ267" s="7"/>
    </row>
    <row r="268" spans="1:36" x14ac:dyDescent="0.3">
      <c r="A268" s="14">
        <v>0.74</v>
      </c>
      <c r="B268" s="14">
        <v>686</v>
      </c>
      <c r="C268" s="14">
        <v>245</v>
      </c>
      <c r="D268" s="14">
        <v>220.5</v>
      </c>
      <c r="E268" s="14">
        <v>3.5</v>
      </c>
      <c r="F268" s="14">
        <v>13.72</v>
      </c>
      <c r="G268" s="12">
        <f t="shared" si="170"/>
        <v>0.54759999999999998</v>
      </c>
      <c r="H268" s="12">
        <f t="shared" si="170"/>
        <v>470596</v>
      </c>
      <c r="I268" s="12">
        <f t="shared" si="170"/>
        <v>60025</v>
      </c>
      <c r="J268" s="12">
        <f t="shared" si="170"/>
        <v>48620.25</v>
      </c>
      <c r="K268" s="12">
        <f t="shared" si="170"/>
        <v>12.25</v>
      </c>
      <c r="L268" s="12">
        <f t="shared" si="170"/>
        <v>188.23840000000001</v>
      </c>
      <c r="M268" s="12">
        <f t="shared" si="171"/>
        <v>507.64</v>
      </c>
      <c r="N268" s="12">
        <f t="shared" si="181"/>
        <v>181.3</v>
      </c>
      <c r="O268" s="15">
        <f t="shared" si="182"/>
        <v>163.16999999999999</v>
      </c>
      <c r="P268" s="12">
        <f t="shared" si="172"/>
        <v>2.59</v>
      </c>
      <c r="Q268" s="12">
        <f t="shared" si="183"/>
        <v>168070</v>
      </c>
      <c r="R268" s="12">
        <f t="shared" si="173"/>
        <v>151263</v>
      </c>
      <c r="S268" s="12">
        <f t="shared" si="174"/>
        <v>2401</v>
      </c>
      <c r="T268" s="12">
        <f t="shared" si="184"/>
        <v>54022.5</v>
      </c>
      <c r="U268" s="12">
        <f t="shared" si="185"/>
        <v>857.5</v>
      </c>
      <c r="V268" s="12">
        <f t="shared" si="175"/>
        <v>771.75</v>
      </c>
      <c r="W268" s="15">
        <f t="shared" si="186"/>
        <v>10.152800000000001</v>
      </c>
      <c r="X268" s="12">
        <f t="shared" si="176"/>
        <v>9411.92</v>
      </c>
      <c r="Y268" s="12">
        <f t="shared" si="187"/>
        <v>3361.4</v>
      </c>
      <c r="Z268" s="12">
        <f t="shared" si="177"/>
        <v>3025.26</v>
      </c>
      <c r="AA268" s="12">
        <f t="shared" si="178"/>
        <v>48.02</v>
      </c>
      <c r="AB268" s="12">
        <f t="shared" si="179"/>
        <v>14.256435379191352</v>
      </c>
      <c r="AC268" s="15">
        <f t="shared" si="180"/>
        <v>-0.5364353791913512</v>
      </c>
      <c r="AD268" s="15">
        <f t="shared" si="188"/>
        <v>-10.867760416666711</v>
      </c>
      <c r="AE268" s="15">
        <f t="shared" si="189"/>
        <v>0.28776291604816873</v>
      </c>
      <c r="AF268" s="15">
        <f t="shared" si="189"/>
        <v>118.10821647406779</v>
      </c>
      <c r="AG268" s="15">
        <f t="shared" si="190"/>
        <v>-3.9098788570798189E-2</v>
      </c>
      <c r="AH268" s="15">
        <f t="shared" si="191"/>
        <v>3.9098788570798189E-2</v>
      </c>
      <c r="AI268" s="15">
        <f t="shared" si="192"/>
        <v>3.9098788570798191</v>
      </c>
      <c r="AJ268" s="7"/>
    </row>
    <row r="269" spans="1:36" x14ac:dyDescent="0.3">
      <c r="A269" s="14">
        <v>0.74</v>
      </c>
      <c r="B269" s="14">
        <v>686</v>
      </c>
      <c r="C269" s="14">
        <v>245</v>
      </c>
      <c r="D269" s="14">
        <v>220.5</v>
      </c>
      <c r="E269" s="14">
        <v>3.5</v>
      </c>
      <c r="F269" s="14">
        <v>13.5</v>
      </c>
      <c r="G269" s="12">
        <f t="shared" si="170"/>
        <v>0.54759999999999998</v>
      </c>
      <c r="H269" s="12">
        <f t="shared" si="170"/>
        <v>470596</v>
      </c>
      <c r="I269" s="12">
        <f t="shared" si="170"/>
        <v>60025</v>
      </c>
      <c r="J269" s="12">
        <f t="shared" si="170"/>
        <v>48620.25</v>
      </c>
      <c r="K269" s="12">
        <f t="shared" si="170"/>
        <v>12.25</v>
      </c>
      <c r="L269" s="12">
        <f t="shared" si="170"/>
        <v>182.25</v>
      </c>
      <c r="M269" s="12">
        <f t="shared" si="171"/>
        <v>507.64</v>
      </c>
      <c r="N269" s="12">
        <f t="shared" si="181"/>
        <v>181.3</v>
      </c>
      <c r="O269" s="15">
        <f t="shared" si="182"/>
        <v>163.16999999999999</v>
      </c>
      <c r="P269" s="12">
        <f t="shared" si="172"/>
        <v>2.59</v>
      </c>
      <c r="Q269" s="12">
        <f t="shared" si="183"/>
        <v>168070</v>
      </c>
      <c r="R269" s="12">
        <f t="shared" si="173"/>
        <v>151263</v>
      </c>
      <c r="S269" s="12">
        <f t="shared" si="174"/>
        <v>2401</v>
      </c>
      <c r="T269" s="12">
        <f t="shared" si="184"/>
        <v>54022.5</v>
      </c>
      <c r="U269" s="12">
        <f t="shared" si="185"/>
        <v>857.5</v>
      </c>
      <c r="V269" s="12">
        <f t="shared" si="175"/>
        <v>771.75</v>
      </c>
      <c r="W269" s="15">
        <f t="shared" si="186"/>
        <v>9.99</v>
      </c>
      <c r="X269" s="12">
        <f t="shared" si="176"/>
        <v>9261</v>
      </c>
      <c r="Y269" s="12">
        <f t="shared" si="187"/>
        <v>3307.5</v>
      </c>
      <c r="Z269" s="12">
        <f t="shared" si="177"/>
        <v>2976.75</v>
      </c>
      <c r="AA269" s="12">
        <f t="shared" si="178"/>
        <v>47.25</v>
      </c>
      <c r="AB269" s="12">
        <f t="shared" si="179"/>
        <v>14.256435379191352</v>
      </c>
      <c r="AC269" s="15">
        <f t="shared" si="180"/>
        <v>-0.75643537919135184</v>
      </c>
      <c r="AD269" s="15">
        <f t="shared" si="188"/>
        <v>-11.087760416666711</v>
      </c>
      <c r="AE269" s="15">
        <f t="shared" si="189"/>
        <v>0.5721944828923643</v>
      </c>
      <c r="AF269" s="15">
        <f t="shared" si="189"/>
        <v>122.93843105740116</v>
      </c>
      <c r="AG269" s="15">
        <f t="shared" si="190"/>
        <v>-5.6032250310470509E-2</v>
      </c>
      <c r="AH269" s="15">
        <f t="shared" si="191"/>
        <v>5.6032250310470509E-2</v>
      </c>
      <c r="AI269" s="15">
        <f t="shared" si="192"/>
        <v>5.6032250310470513</v>
      </c>
      <c r="AJ269" s="7"/>
    </row>
    <row r="270" spans="1:36" x14ac:dyDescent="0.3">
      <c r="A270" s="14">
        <v>0.71</v>
      </c>
      <c r="B270" s="14">
        <v>710.5</v>
      </c>
      <c r="C270" s="14">
        <v>269.5</v>
      </c>
      <c r="D270" s="14">
        <v>220.5</v>
      </c>
      <c r="E270" s="14">
        <v>3.5</v>
      </c>
      <c r="F270" s="14">
        <v>14.18</v>
      </c>
      <c r="G270" s="12">
        <f t="shared" si="170"/>
        <v>0.50409999999999999</v>
      </c>
      <c r="H270" s="12">
        <f t="shared" si="170"/>
        <v>504810.25</v>
      </c>
      <c r="I270" s="12">
        <f t="shared" si="170"/>
        <v>72630.25</v>
      </c>
      <c r="J270" s="12">
        <f t="shared" si="170"/>
        <v>48620.25</v>
      </c>
      <c r="K270" s="12">
        <f t="shared" si="170"/>
        <v>12.25</v>
      </c>
      <c r="L270" s="12">
        <f t="shared" si="170"/>
        <v>201.07239999999999</v>
      </c>
      <c r="M270" s="12">
        <f t="shared" si="171"/>
        <v>504.45499999999998</v>
      </c>
      <c r="N270" s="12">
        <f t="shared" si="181"/>
        <v>191.345</v>
      </c>
      <c r="O270" s="15">
        <f t="shared" si="182"/>
        <v>156.55499999999998</v>
      </c>
      <c r="P270" s="12">
        <f t="shared" si="172"/>
        <v>2.4849999999999999</v>
      </c>
      <c r="Q270" s="12">
        <f t="shared" si="183"/>
        <v>191479.75</v>
      </c>
      <c r="R270" s="12">
        <f t="shared" si="173"/>
        <v>156665.25</v>
      </c>
      <c r="S270" s="12">
        <f t="shared" si="174"/>
        <v>2486.75</v>
      </c>
      <c r="T270" s="12">
        <f t="shared" si="184"/>
        <v>59424.75</v>
      </c>
      <c r="U270" s="12">
        <f t="shared" si="185"/>
        <v>943.25</v>
      </c>
      <c r="V270" s="12">
        <f t="shared" si="175"/>
        <v>771.75</v>
      </c>
      <c r="W270" s="15">
        <f t="shared" si="186"/>
        <v>10.0678</v>
      </c>
      <c r="X270" s="12">
        <f t="shared" si="176"/>
        <v>10074.89</v>
      </c>
      <c r="Y270" s="12">
        <f t="shared" si="187"/>
        <v>3821.5099999999998</v>
      </c>
      <c r="Z270" s="12">
        <f t="shared" si="177"/>
        <v>3126.69</v>
      </c>
      <c r="AA270" s="12">
        <f t="shared" si="178"/>
        <v>49.629999999999995</v>
      </c>
      <c r="AB270" s="12">
        <f t="shared" si="179"/>
        <v>15.312776776323325</v>
      </c>
      <c r="AC270" s="15">
        <f t="shared" si="180"/>
        <v>-1.1327767763233254</v>
      </c>
      <c r="AD270" s="15">
        <f t="shared" si="188"/>
        <v>-10.407760416666711</v>
      </c>
      <c r="AE270" s="15">
        <f t="shared" si="189"/>
        <v>1.2831832249774653</v>
      </c>
      <c r="AF270" s="15">
        <f t="shared" si="189"/>
        <v>108.32147689073444</v>
      </c>
      <c r="AG270" s="15">
        <f t="shared" si="190"/>
        <v>-7.9885527244240154E-2</v>
      </c>
      <c r="AH270" s="15">
        <f t="shared" si="191"/>
        <v>7.9885527244240154E-2</v>
      </c>
      <c r="AI270" s="15">
        <f t="shared" si="192"/>
        <v>7.9885527244240153</v>
      </c>
      <c r="AJ270" s="7"/>
    </row>
    <row r="271" spans="1:36" x14ac:dyDescent="0.3">
      <c r="A271" s="14">
        <v>0.71</v>
      </c>
      <c r="B271" s="14">
        <v>710.5</v>
      </c>
      <c r="C271" s="14">
        <v>269.5</v>
      </c>
      <c r="D271" s="14">
        <v>220.5</v>
      </c>
      <c r="E271" s="14">
        <v>3.5</v>
      </c>
      <c r="F271" s="14">
        <v>13.75</v>
      </c>
      <c r="G271" s="12">
        <f t="shared" si="170"/>
        <v>0.50409999999999999</v>
      </c>
      <c r="H271" s="12">
        <f t="shared" si="170"/>
        <v>504810.25</v>
      </c>
      <c r="I271" s="12">
        <f t="shared" si="170"/>
        <v>72630.25</v>
      </c>
      <c r="J271" s="12">
        <f t="shared" si="170"/>
        <v>48620.25</v>
      </c>
      <c r="K271" s="12">
        <f t="shared" si="170"/>
        <v>12.25</v>
      </c>
      <c r="L271" s="12">
        <f t="shared" si="170"/>
        <v>189.0625</v>
      </c>
      <c r="M271" s="12">
        <f t="shared" si="171"/>
        <v>504.45499999999998</v>
      </c>
      <c r="N271" s="12">
        <f t="shared" si="181"/>
        <v>191.345</v>
      </c>
      <c r="O271" s="15">
        <f t="shared" si="182"/>
        <v>156.55499999999998</v>
      </c>
      <c r="P271" s="12">
        <f t="shared" si="172"/>
        <v>2.4849999999999999</v>
      </c>
      <c r="Q271" s="12">
        <f t="shared" si="183"/>
        <v>191479.75</v>
      </c>
      <c r="R271" s="12">
        <f t="shared" si="173"/>
        <v>156665.25</v>
      </c>
      <c r="S271" s="12">
        <f t="shared" si="174"/>
        <v>2486.75</v>
      </c>
      <c r="T271" s="12">
        <f t="shared" si="184"/>
        <v>59424.75</v>
      </c>
      <c r="U271" s="12">
        <f t="shared" si="185"/>
        <v>943.25</v>
      </c>
      <c r="V271" s="12">
        <f t="shared" si="175"/>
        <v>771.75</v>
      </c>
      <c r="W271" s="15">
        <f t="shared" si="186"/>
        <v>9.7624999999999993</v>
      </c>
      <c r="X271" s="12">
        <f t="shared" si="176"/>
        <v>9769.375</v>
      </c>
      <c r="Y271" s="12">
        <f t="shared" si="187"/>
        <v>3705.625</v>
      </c>
      <c r="Z271" s="12">
        <f t="shared" si="177"/>
        <v>3031.875</v>
      </c>
      <c r="AA271" s="12">
        <f t="shared" si="178"/>
        <v>48.125</v>
      </c>
      <c r="AB271" s="12">
        <f t="shared" si="179"/>
        <v>15.312776776323325</v>
      </c>
      <c r="AC271" s="15">
        <f t="shared" si="180"/>
        <v>-1.5627767763233251</v>
      </c>
      <c r="AD271" s="15">
        <f t="shared" si="188"/>
        <v>-10.837760416666711</v>
      </c>
      <c r="AE271" s="15">
        <f t="shared" si="189"/>
        <v>2.4422712526155244</v>
      </c>
      <c r="AF271" s="15">
        <f t="shared" si="189"/>
        <v>117.45705084906781</v>
      </c>
      <c r="AG271" s="15">
        <f t="shared" si="190"/>
        <v>-0.11365649282351456</v>
      </c>
      <c r="AH271" s="15">
        <f t="shared" si="191"/>
        <v>0.11365649282351456</v>
      </c>
      <c r="AI271" s="15">
        <f t="shared" si="192"/>
        <v>11.365649282351455</v>
      </c>
      <c r="AJ271" s="7"/>
    </row>
    <row r="272" spans="1:36" x14ac:dyDescent="0.3">
      <c r="A272" s="14">
        <v>0.71</v>
      </c>
      <c r="B272" s="14">
        <v>710.5</v>
      </c>
      <c r="C272" s="14">
        <v>269.5</v>
      </c>
      <c r="D272" s="14">
        <v>220.5</v>
      </c>
      <c r="E272" s="14">
        <v>3.5</v>
      </c>
      <c r="F272" s="14">
        <v>14.26</v>
      </c>
      <c r="G272" s="12">
        <f t="shared" si="170"/>
        <v>0.50409999999999999</v>
      </c>
      <c r="H272" s="12">
        <f t="shared" si="170"/>
        <v>504810.25</v>
      </c>
      <c r="I272" s="12">
        <f t="shared" si="170"/>
        <v>72630.25</v>
      </c>
      <c r="J272" s="12">
        <f t="shared" si="170"/>
        <v>48620.25</v>
      </c>
      <c r="K272" s="12">
        <f t="shared" si="170"/>
        <v>12.25</v>
      </c>
      <c r="L272" s="12">
        <f t="shared" si="170"/>
        <v>203.3476</v>
      </c>
      <c r="M272" s="12">
        <f t="shared" si="171"/>
        <v>504.45499999999998</v>
      </c>
      <c r="N272" s="12">
        <f t="shared" si="181"/>
        <v>191.345</v>
      </c>
      <c r="O272" s="15">
        <f t="shared" si="182"/>
        <v>156.55499999999998</v>
      </c>
      <c r="P272" s="12">
        <f t="shared" si="172"/>
        <v>2.4849999999999999</v>
      </c>
      <c r="Q272" s="12">
        <f t="shared" si="183"/>
        <v>191479.75</v>
      </c>
      <c r="R272" s="12">
        <f t="shared" si="173"/>
        <v>156665.25</v>
      </c>
      <c r="S272" s="12">
        <f t="shared" si="174"/>
        <v>2486.75</v>
      </c>
      <c r="T272" s="12">
        <f t="shared" si="184"/>
        <v>59424.75</v>
      </c>
      <c r="U272" s="12">
        <f t="shared" si="185"/>
        <v>943.25</v>
      </c>
      <c r="V272" s="12">
        <f t="shared" si="175"/>
        <v>771.75</v>
      </c>
      <c r="W272" s="15">
        <f t="shared" si="186"/>
        <v>10.124599999999999</v>
      </c>
      <c r="X272" s="12">
        <f t="shared" si="176"/>
        <v>10131.73</v>
      </c>
      <c r="Y272" s="12">
        <f t="shared" si="187"/>
        <v>3843.07</v>
      </c>
      <c r="Z272" s="12">
        <f t="shared" si="177"/>
        <v>3144.33</v>
      </c>
      <c r="AA272" s="12">
        <f t="shared" si="178"/>
        <v>49.91</v>
      </c>
      <c r="AB272" s="12">
        <f t="shared" si="179"/>
        <v>15.312776776323325</v>
      </c>
      <c r="AC272" s="15">
        <f t="shared" si="180"/>
        <v>-1.0527767763233253</v>
      </c>
      <c r="AD272" s="15">
        <f t="shared" si="188"/>
        <v>-10.327760416666711</v>
      </c>
      <c r="AE272" s="15">
        <f t="shared" si="189"/>
        <v>1.1083389407657329</v>
      </c>
      <c r="AF272" s="15">
        <f t="shared" si="189"/>
        <v>106.66263522406777</v>
      </c>
      <c r="AG272" s="15">
        <f t="shared" si="190"/>
        <v>-7.3827263416782987E-2</v>
      </c>
      <c r="AH272" s="15">
        <f t="shared" si="191"/>
        <v>7.3827263416782987E-2</v>
      </c>
      <c r="AI272" s="15">
        <f t="shared" si="192"/>
        <v>7.3827263416782989</v>
      </c>
      <c r="AJ272" s="7"/>
    </row>
    <row r="273" spans="1:36" x14ac:dyDescent="0.3">
      <c r="A273" s="14">
        <v>0.71</v>
      </c>
      <c r="B273" s="14">
        <v>710.5</v>
      </c>
      <c r="C273" s="14">
        <v>269.5</v>
      </c>
      <c r="D273" s="14">
        <v>220.5</v>
      </c>
      <c r="E273" s="14">
        <v>3.5</v>
      </c>
      <c r="F273" s="14">
        <v>13.89</v>
      </c>
      <c r="G273" s="12">
        <f t="shared" si="170"/>
        <v>0.50409999999999999</v>
      </c>
      <c r="H273" s="12">
        <f t="shared" si="170"/>
        <v>504810.25</v>
      </c>
      <c r="I273" s="12">
        <f t="shared" si="170"/>
        <v>72630.25</v>
      </c>
      <c r="J273" s="12">
        <f t="shared" si="170"/>
        <v>48620.25</v>
      </c>
      <c r="K273" s="12">
        <f t="shared" si="170"/>
        <v>12.25</v>
      </c>
      <c r="L273" s="12">
        <f t="shared" si="170"/>
        <v>192.93210000000002</v>
      </c>
      <c r="M273" s="12">
        <f t="shared" si="171"/>
        <v>504.45499999999998</v>
      </c>
      <c r="N273" s="12">
        <f t="shared" si="181"/>
        <v>191.345</v>
      </c>
      <c r="O273" s="15">
        <f t="shared" si="182"/>
        <v>156.55499999999998</v>
      </c>
      <c r="P273" s="12">
        <f t="shared" si="172"/>
        <v>2.4849999999999999</v>
      </c>
      <c r="Q273" s="12">
        <f t="shared" si="183"/>
        <v>191479.75</v>
      </c>
      <c r="R273" s="12">
        <f t="shared" si="173"/>
        <v>156665.25</v>
      </c>
      <c r="S273" s="12">
        <f t="shared" si="174"/>
        <v>2486.75</v>
      </c>
      <c r="T273" s="12">
        <f t="shared" si="184"/>
        <v>59424.75</v>
      </c>
      <c r="U273" s="12">
        <f t="shared" si="185"/>
        <v>943.25</v>
      </c>
      <c r="V273" s="12">
        <f t="shared" si="175"/>
        <v>771.75</v>
      </c>
      <c r="W273" s="15">
        <f t="shared" si="186"/>
        <v>9.8619000000000003</v>
      </c>
      <c r="X273" s="12">
        <f t="shared" si="176"/>
        <v>9868.8450000000012</v>
      </c>
      <c r="Y273" s="12">
        <f t="shared" si="187"/>
        <v>3743.355</v>
      </c>
      <c r="Z273" s="12">
        <f t="shared" si="177"/>
        <v>3062.7450000000003</v>
      </c>
      <c r="AA273" s="12">
        <f t="shared" si="178"/>
        <v>48.615000000000002</v>
      </c>
      <c r="AB273" s="12">
        <f t="shared" si="179"/>
        <v>15.312776776323325</v>
      </c>
      <c r="AC273" s="15">
        <f t="shared" si="180"/>
        <v>-1.4227767763233246</v>
      </c>
      <c r="AD273" s="15">
        <f t="shared" si="188"/>
        <v>-10.697760416666711</v>
      </c>
      <c r="AE273" s="15">
        <f t="shared" si="189"/>
        <v>2.0242937552449916</v>
      </c>
      <c r="AF273" s="15">
        <f t="shared" si="189"/>
        <v>114.44207793240112</v>
      </c>
      <c r="AG273" s="15">
        <f t="shared" si="190"/>
        <v>-0.10243173335661084</v>
      </c>
      <c r="AH273" s="15">
        <f t="shared" si="191"/>
        <v>0.10243173335661084</v>
      </c>
      <c r="AI273" s="15">
        <f t="shared" si="192"/>
        <v>10.243173335661083</v>
      </c>
      <c r="AJ273" s="7"/>
    </row>
    <row r="274" spans="1:36" x14ac:dyDescent="0.3">
      <c r="A274" s="14">
        <v>0.69</v>
      </c>
      <c r="B274" s="14">
        <v>735</v>
      </c>
      <c r="C274" s="14">
        <v>294</v>
      </c>
      <c r="D274" s="14">
        <v>220.5</v>
      </c>
      <c r="E274" s="14">
        <v>3.5</v>
      </c>
      <c r="F274" s="14">
        <v>14.55</v>
      </c>
      <c r="G274" s="12">
        <f t="shared" si="170"/>
        <v>0.47609999999999991</v>
      </c>
      <c r="H274" s="12">
        <f t="shared" si="170"/>
        <v>540225</v>
      </c>
      <c r="I274" s="12">
        <f t="shared" si="170"/>
        <v>86436</v>
      </c>
      <c r="J274" s="12">
        <f t="shared" ref="J274:L337" si="193">POWER(D274,2)</f>
        <v>48620.25</v>
      </c>
      <c r="K274" s="12">
        <f t="shared" si="193"/>
        <v>12.25</v>
      </c>
      <c r="L274" s="12">
        <f t="shared" si="193"/>
        <v>211.70250000000001</v>
      </c>
      <c r="M274" s="12">
        <f t="shared" si="171"/>
        <v>507.15</v>
      </c>
      <c r="N274" s="12">
        <f t="shared" si="181"/>
        <v>202.85999999999999</v>
      </c>
      <c r="O274" s="15">
        <f t="shared" si="182"/>
        <v>152.14499999999998</v>
      </c>
      <c r="P274" s="12">
        <f t="shared" si="172"/>
        <v>2.415</v>
      </c>
      <c r="Q274" s="12">
        <f t="shared" si="183"/>
        <v>216090</v>
      </c>
      <c r="R274" s="12">
        <f t="shared" si="173"/>
        <v>162067.5</v>
      </c>
      <c r="S274" s="12">
        <f t="shared" si="174"/>
        <v>2572.5</v>
      </c>
      <c r="T274" s="12">
        <f t="shared" si="184"/>
        <v>64827</v>
      </c>
      <c r="U274" s="12">
        <f t="shared" si="185"/>
        <v>1029</v>
      </c>
      <c r="V274" s="12">
        <f t="shared" si="175"/>
        <v>771.75</v>
      </c>
      <c r="W274" s="15">
        <f t="shared" si="186"/>
        <v>10.0395</v>
      </c>
      <c r="X274" s="12">
        <f t="shared" si="176"/>
        <v>10694.25</v>
      </c>
      <c r="Y274" s="12">
        <f t="shared" si="187"/>
        <v>4277.7</v>
      </c>
      <c r="Z274" s="12">
        <f t="shared" si="177"/>
        <v>3208.2750000000001</v>
      </c>
      <c r="AA274" s="12">
        <f t="shared" si="178"/>
        <v>50.925000000000004</v>
      </c>
      <c r="AB274" s="12">
        <f t="shared" si="179"/>
        <v>15.661241104580576</v>
      </c>
      <c r="AC274" s="15">
        <f t="shared" si="180"/>
        <v>-1.111241104580575</v>
      </c>
      <c r="AD274" s="15">
        <f t="shared" si="188"/>
        <v>-10.03776041666671</v>
      </c>
      <c r="AE274" s="15">
        <f t="shared" si="189"/>
        <v>1.2348567925094565</v>
      </c>
      <c r="AF274" s="15">
        <f t="shared" si="189"/>
        <v>100.75663418240106</v>
      </c>
      <c r="AG274" s="15">
        <f t="shared" si="190"/>
        <v>-7.6373959077702752E-2</v>
      </c>
      <c r="AH274" s="15">
        <f t="shared" si="191"/>
        <v>7.6373959077702752E-2</v>
      </c>
      <c r="AI274" s="15">
        <f t="shared" si="192"/>
        <v>7.6373959077702755</v>
      </c>
      <c r="AJ274" s="7"/>
    </row>
    <row r="275" spans="1:36" x14ac:dyDescent="0.3">
      <c r="A275" s="14">
        <v>0.69</v>
      </c>
      <c r="B275" s="14">
        <v>735</v>
      </c>
      <c r="C275" s="14">
        <v>294</v>
      </c>
      <c r="D275" s="14">
        <v>220.5</v>
      </c>
      <c r="E275" s="14">
        <v>3.5</v>
      </c>
      <c r="F275" s="14">
        <v>14.28</v>
      </c>
      <c r="G275" s="12">
        <f t="shared" ref="G275:L338" si="194">POWER(A275,2)</f>
        <v>0.47609999999999991</v>
      </c>
      <c r="H275" s="12">
        <f t="shared" si="194"/>
        <v>540225</v>
      </c>
      <c r="I275" s="12">
        <f t="shared" si="194"/>
        <v>86436</v>
      </c>
      <c r="J275" s="12">
        <f t="shared" si="193"/>
        <v>48620.25</v>
      </c>
      <c r="K275" s="12">
        <f t="shared" si="193"/>
        <v>12.25</v>
      </c>
      <c r="L275" s="12">
        <f t="shared" si="193"/>
        <v>203.91839999999999</v>
      </c>
      <c r="M275" s="12">
        <f t="shared" si="171"/>
        <v>507.15</v>
      </c>
      <c r="N275" s="12">
        <f t="shared" si="181"/>
        <v>202.85999999999999</v>
      </c>
      <c r="O275" s="15">
        <f t="shared" si="182"/>
        <v>152.14499999999998</v>
      </c>
      <c r="P275" s="12">
        <f t="shared" si="172"/>
        <v>2.415</v>
      </c>
      <c r="Q275" s="12">
        <f t="shared" si="183"/>
        <v>216090</v>
      </c>
      <c r="R275" s="12">
        <f t="shared" si="173"/>
        <v>162067.5</v>
      </c>
      <c r="S275" s="12">
        <f t="shared" si="174"/>
        <v>2572.5</v>
      </c>
      <c r="T275" s="12">
        <f t="shared" si="184"/>
        <v>64827</v>
      </c>
      <c r="U275" s="12">
        <f t="shared" si="185"/>
        <v>1029</v>
      </c>
      <c r="V275" s="12">
        <f t="shared" si="175"/>
        <v>771.75</v>
      </c>
      <c r="W275" s="15">
        <f t="shared" si="186"/>
        <v>9.8531999999999993</v>
      </c>
      <c r="X275" s="12">
        <f t="shared" si="176"/>
        <v>10495.8</v>
      </c>
      <c r="Y275" s="12">
        <f t="shared" si="187"/>
        <v>4198.32</v>
      </c>
      <c r="Z275" s="12">
        <f t="shared" si="177"/>
        <v>3148.74</v>
      </c>
      <c r="AA275" s="12">
        <f t="shared" si="178"/>
        <v>49.98</v>
      </c>
      <c r="AB275" s="12">
        <f t="shared" si="179"/>
        <v>15.661241104580576</v>
      </c>
      <c r="AC275" s="15">
        <f t="shared" si="180"/>
        <v>-1.3812411045805764</v>
      </c>
      <c r="AD275" s="15">
        <f t="shared" si="188"/>
        <v>-10.307760416666712</v>
      </c>
      <c r="AE275" s="15">
        <f t="shared" si="189"/>
        <v>1.9078269889829707</v>
      </c>
      <c r="AF275" s="15">
        <f t="shared" si="189"/>
        <v>106.2499248074011</v>
      </c>
      <c r="AG275" s="15">
        <f t="shared" si="190"/>
        <v>-9.6725567547659416E-2</v>
      </c>
      <c r="AH275" s="15">
        <f t="shared" si="191"/>
        <v>9.6725567547659416E-2</v>
      </c>
      <c r="AI275" s="15">
        <f t="shared" si="192"/>
        <v>9.6725567547659423</v>
      </c>
      <c r="AJ275" s="7"/>
    </row>
    <row r="276" spans="1:36" x14ac:dyDescent="0.3">
      <c r="A276" s="14">
        <v>0.69</v>
      </c>
      <c r="B276" s="14">
        <v>735</v>
      </c>
      <c r="C276" s="14">
        <v>294</v>
      </c>
      <c r="D276" s="14">
        <v>220.5</v>
      </c>
      <c r="E276" s="14">
        <v>3.5</v>
      </c>
      <c r="F276" s="14">
        <v>14.46</v>
      </c>
      <c r="G276" s="12">
        <f t="shared" si="194"/>
        <v>0.47609999999999991</v>
      </c>
      <c r="H276" s="12">
        <f t="shared" si="194"/>
        <v>540225</v>
      </c>
      <c r="I276" s="12">
        <f t="shared" si="194"/>
        <v>86436</v>
      </c>
      <c r="J276" s="12">
        <f t="shared" si="193"/>
        <v>48620.25</v>
      </c>
      <c r="K276" s="12">
        <f t="shared" si="193"/>
        <v>12.25</v>
      </c>
      <c r="L276" s="12">
        <f t="shared" si="193"/>
        <v>209.09160000000003</v>
      </c>
      <c r="M276" s="12">
        <f t="shared" si="171"/>
        <v>507.15</v>
      </c>
      <c r="N276" s="12">
        <f t="shared" si="181"/>
        <v>202.85999999999999</v>
      </c>
      <c r="O276" s="15">
        <f t="shared" si="182"/>
        <v>152.14499999999998</v>
      </c>
      <c r="P276" s="12">
        <f t="shared" si="172"/>
        <v>2.415</v>
      </c>
      <c r="Q276" s="12">
        <f t="shared" si="183"/>
        <v>216090</v>
      </c>
      <c r="R276" s="12">
        <f t="shared" si="173"/>
        <v>162067.5</v>
      </c>
      <c r="S276" s="12">
        <f t="shared" si="174"/>
        <v>2572.5</v>
      </c>
      <c r="T276" s="12">
        <f t="shared" si="184"/>
        <v>64827</v>
      </c>
      <c r="U276" s="12">
        <f t="shared" si="185"/>
        <v>1029</v>
      </c>
      <c r="V276" s="12">
        <f t="shared" si="175"/>
        <v>771.75</v>
      </c>
      <c r="W276" s="15">
        <f t="shared" si="186"/>
        <v>9.9773999999999994</v>
      </c>
      <c r="X276" s="12">
        <f t="shared" si="176"/>
        <v>10628.1</v>
      </c>
      <c r="Y276" s="12">
        <f t="shared" si="187"/>
        <v>4251.2400000000007</v>
      </c>
      <c r="Z276" s="12">
        <f t="shared" si="177"/>
        <v>3188.4300000000003</v>
      </c>
      <c r="AA276" s="12">
        <f t="shared" si="178"/>
        <v>50.61</v>
      </c>
      <c r="AB276" s="12">
        <f t="shared" si="179"/>
        <v>15.661241104580576</v>
      </c>
      <c r="AC276" s="15">
        <f t="shared" si="180"/>
        <v>-1.2012411045805749</v>
      </c>
      <c r="AD276" s="15">
        <f t="shared" si="188"/>
        <v>-10.12776041666671</v>
      </c>
      <c r="AE276" s="15">
        <f t="shared" si="189"/>
        <v>1.4429801913339597</v>
      </c>
      <c r="AF276" s="15">
        <f t="shared" si="189"/>
        <v>102.57153105740106</v>
      </c>
      <c r="AG276" s="15">
        <f t="shared" si="190"/>
        <v>-8.3073382059514159E-2</v>
      </c>
      <c r="AH276" s="15">
        <f t="shared" si="191"/>
        <v>8.3073382059514159E-2</v>
      </c>
      <c r="AI276" s="15">
        <f t="shared" si="192"/>
        <v>8.3073382059514156</v>
      </c>
      <c r="AJ276" s="7"/>
    </row>
    <row r="277" spans="1:36" x14ac:dyDescent="0.3">
      <c r="A277" s="14">
        <v>0.69</v>
      </c>
      <c r="B277" s="14">
        <v>735</v>
      </c>
      <c r="C277" s="14">
        <v>294</v>
      </c>
      <c r="D277" s="14">
        <v>220.5</v>
      </c>
      <c r="E277" s="14">
        <v>3.5</v>
      </c>
      <c r="F277" s="14">
        <v>14.39</v>
      </c>
      <c r="G277" s="12">
        <f t="shared" si="194"/>
        <v>0.47609999999999991</v>
      </c>
      <c r="H277" s="12">
        <f t="shared" si="194"/>
        <v>540225</v>
      </c>
      <c r="I277" s="12">
        <f t="shared" si="194"/>
        <v>86436</v>
      </c>
      <c r="J277" s="12">
        <f t="shared" si="193"/>
        <v>48620.25</v>
      </c>
      <c r="K277" s="12">
        <f t="shared" si="193"/>
        <v>12.25</v>
      </c>
      <c r="L277" s="12">
        <f t="shared" si="193"/>
        <v>207.07210000000001</v>
      </c>
      <c r="M277" s="12">
        <f t="shared" si="171"/>
        <v>507.15</v>
      </c>
      <c r="N277" s="12">
        <f t="shared" si="181"/>
        <v>202.85999999999999</v>
      </c>
      <c r="O277" s="15">
        <f t="shared" si="182"/>
        <v>152.14499999999998</v>
      </c>
      <c r="P277" s="12">
        <f t="shared" si="172"/>
        <v>2.415</v>
      </c>
      <c r="Q277" s="12">
        <f t="shared" si="183"/>
        <v>216090</v>
      </c>
      <c r="R277" s="12">
        <f t="shared" si="173"/>
        <v>162067.5</v>
      </c>
      <c r="S277" s="12">
        <f t="shared" si="174"/>
        <v>2572.5</v>
      </c>
      <c r="T277" s="12">
        <f t="shared" si="184"/>
        <v>64827</v>
      </c>
      <c r="U277" s="12">
        <f t="shared" si="185"/>
        <v>1029</v>
      </c>
      <c r="V277" s="12">
        <f t="shared" si="175"/>
        <v>771.75</v>
      </c>
      <c r="W277" s="15">
        <f t="shared" si="186"/>
        <v>9.9291</v>
      </c>
      <c r="X277" s="12">
        <f t="shared" si="176"/>
        <v>10576.65</v>
      </c>
      <c r="Y277" s="12">
        <f t="shared" si="187"/>
        <v>4230.66</v>
      </c>
      <c r="Z277" s="12">
        <f t="shared" si="177"/>
        <v>3172.9950000000003</v>
      </c>
      <c r="AA277" s="12">
        <f t="shared" si="178"/>
        <v>50.365000000000002</v>
      </c>
      <c r="AB277" s="12">
        <f t="shared" si="179"/>
        <v>15.661241104580576</v>
      </c>
      <c r="AC277" s="15">
        <f t="shared" si="180"/>
        <v>-1.2712411045805752</v>
      </c>
      <c r="AD277" s="15">
        <f t="shared" si="188"/>
        <v>-10.197760416666711</v>
      </c>
      <c r="AE277" s="15">
        <f t="shared" si="189"/>
        <v>1.6160539459752408</v>
      </c>
      <c r="AF277" s="15">
        <f t="shared" si="189"/>
        <v>103.99431751573441</v>
      </c>
      <c r="AG277" s="15">
        <f t="shared" si="190"/>
        <v>-8.8341980860359631E-2</v>
      </c>
      <c r="AH277" s="15">
        <f t="shared" si="191"/>
        <v>8.8341980860359631E-2</v>
      </c>
      <c r="AI277" s="15">
        <f t="shared" si="192"/>
        <v>8.834198086035963</v>
      </c>
      <c r="AJ277" s="7"/>
    </row>
    <row r="278" spans="1:36" x14ac:dyDescent="0.3">
      <c r="A278" s="14">
        <v>0.66</v>
      </c>
      <c r="B278" s="14">
        <v>759.5</v>
      </c>
      <c r="C278" s="14">
        <v>318.5</v>
      </c>
      <c r="D278" s="14">
        <v>220.5</v>
      </c>
      <c r="E278" s="14">
        <v>3.5</v>
      </c>
      <c r="F278" s="14">
        <v>14.54</v>
      </c>
      <c r="G278" s="12">
        <f t="shared" si="194"/>
        <v>0.43560000000000004</v>
      </c>
      <c r="H278" s="12">
        <f t="shared" si="194"/>
        <v>576840.25</v>
      </c>
      <c r="I278" s="12">
        <f t="shared" si="194"/>
        <v>101442.25</v>
      </c>
      <c r="J278" s="12">
        <f t="shared" si="193"/>
        <v>48620.25</v>
      </c>
      <c r="K278" s="12">
        <f t="shared" si="193"/>
        <v>12.25</v>
      </c>
      <c r="L278" s="12">
        <f t="shared" si="193"/>
        <v>211.41159999999996</v>
      </c>
      <c r="M278" s="12">
        <f t="shared" si="171"/>
        <v>501.27000000000004</v>
      </c>
      <c r="N278" s="12">
        <f t="shared" si="181"/>
        <v>210.21</v>
      </c>
      <c r="O278" s="15">
        <f t="shared" si="182"/>
        <v>145.53</v>
      </c>
      <c r="P278" s="12">
        <f t="shared" si="172"/>
        <v>2.31</v>
      </c>
      <c r="Q278" s="12">
        <f t="shared" si="183"/>
        <v>241900.75</v>
      </c>
      <c r="R278" s="12">
        <f t="shared" si="173"/>
        <v>167469.75</v>
      </c>
      <c r="S278" s="12">
        <f t="shared" si="174"/>
        <v>2658.25</v>
      </c>
      <c r="T278" s="12">
        <f t="shared" si="184"/>
        <v>70229.25</v>
      </c>
      <c r="U278" s="12">
        <f t="shared" si="185"/>
        <v>1114.75</v>
      </c>
      <c r="V278" s="12">
        <f t="shared" si="175"/>
        <v>771.75</v>
      </c>
      <c r="W278" s="15">
        <f t="shared" si="186"/>
        <v>9.5963999999999992</v>
      </c>
      <c r="X278" s="12">
        <f t="shared" si="176"/>
        <v>11043.13</v>
      </c>
      <c r="Y278" s="12">
        <f t="shared" si="187"/>
        <v>4630.99</v>
      </c>
      <c r="Z278" s="12">
        <f t="shared" si="177"/>
        <v>3206.0699999999997</v>
      </c>
      <c r="AA278" s="12">
        <f t="shared" si="178"/>
        <v>50.89</v>
      </c>
      <c r="AB278" s="12">
        <f t="shared" si="179"/>
        <v>16.717582501712094</v>
      </c>
      <c r="AC278" s="15">
        <f t="shared" si="180"/>
        <v>-2.1775825017120951</v>
      </c>
      <c r="AD278" s="15">
        <f t="shared" si="188"/>
        <v>-10.047760416666712</v>
      </c>
      <c r="AE278" s="15">
        <f t="shared" si="189"/>
        <v>4.7418655517627064</v>
      </c>
      <c r="AF278" s="15">
        <f t="shared" si="189"/>
        <v>100.95748939073442</v>
      </c>
      <c r="AG278" s="15">
        <f t="shared" si="190"/>
        <v>-0.14976495885227614</v>
      </c>
      <c r="AH278" s="15">
        <f t="shared" si="191"/>
        <v>0.14976495885227614</v>
      </c>
      <c r="AI278" s="15">
        <f t="shared" si="192"/>
        <v>14.976495885227614</v>
      </c>
      <c r="AJ278" s="7"/>
    </row>
    <row r="279" spans="1:36" x14ac:dyDescent="0.3">
      <c r="A279" s="14">
        <v>0.66</v>
      </c>
      <c r="B279" s="14">
        <v>759.5</v>
      </c>
      <c r="C279" s="14">
        <v>318.5</v>
      </c>
      <c r="D279" s="14">
        <v>220.5</v>
      </c>
      <c r="E279" s="14">
        <v>3.5</v>
      </c>
      <c r="F279" s="14">
        <v>14.81</v>
      </c>
      <c r="G279" s="12">
        <f t="shared" si="194"/>
        <v>0.43560000000000004</v>
      </c>
      <c r="H279" s="12">
        <f t="shared" si="194"/>
        <v>576840.25</v>
      </c>
      <c r="I279" s="12">
        <f t="shared" si="194"/>
        <v>101442.25</v>
      </c>
      <c r="J279" s="12">
        <f t="shared" si="193"/>
        <v>48620.25</v>
      </c>
      <c r="K279" s="12">
        <f t="shared" si="193"/>
        <v>12.25</v>
      </c>
      <c r="L279" s="12">
        <f t="shared" si="193"/>
        <v>219.33610000000002</v>
      </c>
      <c r="M279" s="12">
        <f t="shared" si="171"/>
        <v>501.27000000000004</v>
      </c>
      <c r="N279" s="12">
        <f t="shared" si="181"/>
        <v>210.21</v>
      </c>
      <c r="O279" s="15">
        <f t="shared" si="182"/>
        <v>145.53</v>
      </c>
      <c r="P279" s="12">
        <f t="shared" si="172"/>
        <v>2.31</v>
      </c>
      <c r="Q279" s="12">
        <f t="shared" si="183"/>
        <v>241900.75</v>
      </c>
      <c r="R279" s="12">
        <f t="shared" si="173"/>
        <v>167469.75</v>
      </c>
      <c r="S279" s="12">
        <f t="shared" si="174"/>
        <v>2658.25</v>
      </c>
      <c r="T279" s="12">
        <f t="shared" si="184"/>
        <v>70229.25</v>
      </c>
      <c r="U279" s="12">
        <f t="shared" si="185"/>
        <v>1114.75</v>
      </c>
      <c r="V279" s="12">
        <f t="shared" si="175"/>
        <v>771.75</v>
      </c>
      <c r="W279" s="15">
        <f t="shared" si="186"/>
        <v>9.7746000000000013</v>
      </c>
      <c r="X279" s="12">
        <f t="shared" si="176"/>
        <v>11248.195</v>
      </c>
      <c r="Y279" s="12">
        <f t="shared" si="187"/>
        <v>4716.9850000000006</v>
      </c>
      <c r="Z279" s="12">
        <f t="shared" si="177"/>
        <v>3265.605</v>
      </c>
      <c r="AA279" s="12">
        <f t="shared" si="178"/>
        <v>51.835000000000001</v>
      </c>
      <c r="AB279" s="12">
        <f t="shared" si="179"/>
        <v>16.717582501712094</v>
      </c>
      <c r="AC279" s="15">
        <f t="shared" si="180"/>
        <v>-1.9075825017120938</v>
      </c>
      <c r="AD279" s="15">
        <f t="shared" si="188"/>
        <v>-9.7777604166667107</v>
      </c>
      <c r="AE279" s="15">
        <f t="shared" si="189"/>
        <v>3.6388710008381704</v>
      </c>
      <c r="AF279" s="15">
        <f t="shared" si="189"/>
        <v>95.604598765734366</v>
      </c>
      <c r="AG279" s="15">
        <f t="shared" si="190"/>
        <v>-0.12880368006158635</v>
      </c>
      <c r="AH279" s="15">
        <f t="shared" si="191"/>
        <v>0.12880368006158635</v>
      </c>
      <c r="AI279" s="15">
        <f t="shared" si="192"/>
        <v>12.880368006158635</v>
      </c>
      <c r="AJ279" s="7"/>
    </row>
    <row r="280" spans="1:36" x14ac:dyDescent="0.3">
      <c r="A280" s="14">
        <v>0.66</v>
      </c>
      <c r="B280" s="14">
        <v>759.5</v>
      </c>
      <c r="C280" s="14">
        <v>318.5</v>
      </c>
      <c r="D280" s="14">
        <v>220.5</v>
      </c>
      <c r="E280" s="14">
        <v>3.5</v>
      </c>
      <c r="F280" s="14">
        <v>14.65</v>
      </c>
      <c r="G280" s="12">
        <f t="shared" si="194"/>
        <v>0.43560000000000004</v>
      </c>
      <c r="H280" s="12">
        <f t="shared" si="194"/>
        <v>576840.25</v>
      </c>
      <c r="I280" s="12">
        <f t="shared" si="194"/>
        <v>101442.25</v>
      </c>
      <c r="J280" s="12">
        <f t="shared" si="193"/>
        <v>48620.25</v>
      </c>
      <c r="K280" s="12">
        <f t="shared" si="193"/>
        <v>12.25</v>
      </c>
      <c r="L280" s="12">
        <f t="shared" si="193"/>
        <v>214.6225</v>
      </c>
      <c r="M280" s="12">
        <f t="shared" si="171"/>
        <v>501.27000000000004</v>
      </c>
      <c r="N280" s="12">
        <f t="shared" si="181"/>
        <v>210.21</v>
      </c>
      <c r="O280" s="15">
        <f t="shared" si="182"/>
        <v>145.53</v>
      </c>
      <c r="P280" s="12">
        <f t="shared" si="172"/>
        <v>2.31</v>
      </c>
      <c r="Q280" s="12">
        <f t="shared" si="183"/>
        <v>241900.75</v>
      </c>
      <c r="R280" s="12">
        <f t="shared" si="173"/>
        <v>167469.75</v>
      </c>
      <c r="S280" s="12">
        <f t="shared" si="174"/>
        <v>2658.25</v>
      </c>
      <c r="T280" s="12">
        <f t="shared" si="184"/>
        <v>70229.25</v>
      </c>
      <c r="U280" s="12">
        <f t="shared" si="185"/>
        <v>1114.75</v>
      </c>
      <c r="V280" s="12">
        <f t="shared" si="175"/>
        <v>771.75</v>
      </c>
      <c r="W280" s="15">
        <f t="shared" si="186"/>
        <v>9.6690000000000005</v>
      </c>
      <c r="X280" s="12">
        <f t="shared" si="176"/>
        <v>11126.675000000001</v>
      </c>
      <c r="Y280" s="12">
        <f t="shared" si="187"/>
        <v>4666.0250000000005</v>
      </c>
      <c r="Z280" s="12">
        <f t="shared" si="177"/>
        <v>3230.3250000000003</v>
      </c>
      <c r="AA280" s="12">
        <f t="shared" si="178"/>
        <v>51.274999999999999</v>
      </c>
      <c r="AB280" s="12">
        <f t="shared" si="179"/>
        <v>16.717582501712094</v>
      </c>
      <c r="AC280" s="15">
        <f t="shared" si="180"/>
        <v>-2.0675825017120939</v>
      </c>
      <c r="AD280" s="15">
        <f t="shared" si="188"/>
        <v>-9.9377604166667108</v>
      </c>
      <c r="AE280" s="15">
        <f t="shared" si="189"/>
        <v>4.274897401386041</v>
      </c>
      <c r="AF280" s="15">
        <f t="shared" si="189"/>
        <v>98.759082099067712</v>
      </c>
      <c r="AG280" s="15">
        <f t="shared" si="190"/>
        <v>-0.1411319113796651</v>
      </c>
      <c r="AH280" s="15">
        <f t="shared" si="191"/>
        <v>0.1411319113796651</v>
      </c>
      <c r="AI280" s="15">
        <f t="shared" si="192"/>
        <v>14.11319113796651</v>
      </c>
      <c r="AJ280" s="7"/>
    </row>
    <row r="281" spans="1:36" x14ac:dyDescent="0.3">
      <c r="A281" s="14">
        <v>0.66</v>
      </c>
      <c r="B281" s="14">
        <v>759.5</v>
      </c>
      <c r="C281" s="14">
        <v>318.5</v>
      </c>
      <c r="D281" s="14">
        <v>220.5</v>
      </c>
      <c r="E281" s="14">
        <v>3.5</v>
      </c>
      <c r="F281" s="14">
        <v>14.87</v>
      </c>
      <c r="G281" s="12">
        <f t="shared" si="194"/>
        <v>0.43560000000000004</v>
      </c>
      <c r="H281" s="12">
        <f t="shared" si="194"/>
        <v>576840.25</v>
      </c>
      <c r="I281" s="12">
        <f t="shared" si="194"/>
        <v>101442.25</v>
      </c>
      <c r="J281" s="12">
        <f t="shared" si="193"/>
        <v>48620.25</v>
      </c>
      <c r="K281" s="12">
        <f t="shared" si="193"/>
        <v>12.25</v>
      </c>
      <c r="L281" s="12">
        <f t="shared" si="193"/>
        <v>221.11689999999999</v>
      </c>
      <c r="M281" s="12">
        <f t="shared" si="171"/>
        <v>501.27000000000004</v>
      </c>
      <c r="N281" s="12">
        <f t="shared" si="181"/>
        <v>210.21</v>
      </c>
      <c r="O281" s="15">
        <f t="shared" si="182"/>
        <v>145.53</v>
      </c>
      <c r="P281" s="12">
        <f t="shared" si="172"/>
        <v>2.31</v>
      </c>
      <c r="Q281" s="12">
        <f t="shared" si="183"/>
        <v>241900.75</v>
      </c>
      <c r="R281" s="12">
        <f t="shared" si="173"/>
        <v>167469.75</v>
      </c>
      <c r="S281" s="12">
        <f t="shared" si="174"/>
        <v>2658.25</v>
      </c>
      <c r="T281" s="12">
        <f t="shared" si="184"/>
        <v>70229.25</v>
      </c>
      <c r="U281" s="12">
        <f t="shared" si="185"/>
        <v>1114.75</v>
      </c>
      <c r="V281" s="12">
        <f t="shared" si="175"/>
        <v>771.75</v>
      </c>
      <c r="W281" s="15">
        <f t="shared" si="186"/>
        <v>9.8141999999999996</v>
      </c>
      <c r="X281" s="12">
        <f t="shared" si="176"/>
        <v>11293.764999999999</v>
      </c>
      <c r="Y281" s="12">
        <f t="shared" si="187"/>
        <v>4736.0949999999993</v>
      </c>
      <c r="Z281" s="12">
        <f t="shared" si="177"/>
        <v>3278.835</v>
      </c>
      <c r="AA281" s="12">
        <f t="shared" si="178"/>
        <v>52.044999999999995</v>
      </c>
      <c r="AB281" s="12">
        <f t="shared" si="179"/>
        <v>16.717582501712094</v>
      </c>
      <c r="AC281" s="15">
        <f t="shared" si="180"/>
        <v>-1.847582501712095</v>
      </c>
      <c r="AD281" s="15">
        <f t="shared" si="188"/>
        <v>-9.717760416666712</v>
      </c>
      <c r="AE281" s="15">
        <f t="shared" si="189"/>
        <v>3.4135611006327236</v>
      </c>
      <c r="AF281" s="15">
        <f t="shared" si="189"/>
        <v>94.434867515734382</v>
      </c>
      <c r="AG281" s="15">
        <f t="shared" si="190"/>
        <v>-0.12424899137270311</v>
      </c>
      <c r="AH281" s="15">
        <f t="shared" si="191"/>
        <v>0.12424899137270311</v>
      </c>
      <c r="AI281" s="15">
        <f t="shared" si="192"/>
        <v>12.424899137270311</v>
      </c>
      <c r="AJ281" s="7"/>
    </row>
    <row r="282" spans="1:36" x14ac:dyDescent="0.3">
      <c r="A282" s="14">
        <v>0.64</v>
      </c>
      <c r="B282" s="14">
        <v>784</v>
      </c>
      <c r="C282" s="14">
        <v>343</v>
      </c>
      <c r="D282" s="14">
        <v>220.5</v>
      </c>
      <c r="E282" s="14">
        <v>3.5</v>
      </c>
      <c r="F282" s="14">
        <v>19.239999999999998</v>
      </c>
      <c r="G282" s="12">
        <f t="shared" si="194"/>
        <v>0.40960000000000002</v>
      </c>
      <c r="H282" s="12">
        <f t="shared" si="194"/>
        <v>614656</v>
      </c>
      <c r="I282" s="12">
        <f t="shared" si="194"/>
        <v>117649</v>
      </c>
      <c r="J282" s="12">
        <f t="shared" si="193"/>
        <v>48620.25</v>
      </c>
      <c r="K282" s="12">
        <f t="shared" si="193"/>
        <v>12.25</v>
      </c>
      <c r="L282" s="12">
        <f t="shared" si="193"/>
        <v>370.17759999999993</v>
      </c>
      <c r="M282" s="12">
        <f t="shared" si="171"/>
        <v>501.76</v>
      </c>
      <c r="N282" s="12">
        <f t="shared" si="181"/>
        <v>219.52</v>
      </c>
      <c r="O282" s="15">
        <f t="shared" si="182"/>
        <v>141.12</v>
      </c>
      <c r="P282" s="12">
        <f t="shared" si="172"/>
        <v>2.2400000000000002</v>
      </c>
      <c r="Q282" s="12">
        <f t="shared" si="183"/>
        <v>268912</v>
      </c>
      <c r="R282" s="12">
        <f t="shared" si="173"/>
        <v>172872</v>
      </c>
      <c r="S282" s="12">
        <f t="shared" si="174"/>
        <v>2744</v>
      </c>
      <c r="T282" s="12">
        <f t="shared" si="184"/>
        <v>75631.5</v>
      </c>
      <c r="U282" s="12">
        <f t="shared" si="185"/>
        <v>1200.5</v>
      </c>
      <c r="V282" s="12">
        <f t="shared" si="175"/>
        <v>771.75</v>
      </c>
      <c r="W282" s="15">
        <f t="shared" si="186"/>
        <v>12.313599999999999</v>
      </c>
      <c r="X282" s="12">
        <f t="shared" si="176"/>
        <v>15084.159999999998</v>
      </c>
      <c r="Y282" s="12">
        <f t="shared" si="187"/>
        <v>6599.32</v>
      </c>
      <c r="Z282" s="12">
        <f t="shared" si="177"/>
        <v>4242.42</v>
      </c>
      <c r="AA282" s="12">
        <f t="shared" si="178"/>
        <v>67.339999999999989</v>
      </c>
      <c r="AB282" s="12">
        <f t="shared" si="179"/>
        <v>17.066046829969117</v>
      </c>
      <c r="AC282" s="15">
        <f t="shared" si="180"/>
        <v>2.173953170030881</v>
      </c>
      <c r="AD282" s="15">
        <f t="shared" si="188"/>
        <v>-5.3477604166667128</v>
      </c>
      <c r="AE282" s="15">
        <f t="shared" si="189"/>
        <v>4.7260723854873161</v>
      </c>
      <c r="AF282" s="15">
        <f t="shared" si="189"/>
        <v>28.598541474067332</v>
      </c>
      <c r="AG282" s="15">
        <f t="shared" si="190"/>
        <v>0.11299132900368405</v>
      </c>
      <c r="AH282" s="15">
        <f t="shared" si="191"/>
        <v>0.11299132900368405</v>
      </c>
      <c r="AI282" s="15">
        <f t="shared" si="192"/>
        <v>11.299132900368406</v>
      </c>
      <c r="AJ282" s="7"/>
    </row>
    <row r="283" spans="1:36" x14ac:dyDescent="0.3">
      <c r="A283" s="14">
        <v>0.64</v>
      </c>
      <c r="B283" s="14">
        <v>784</v>
      </c>
      <c r="C283" s="14">
        <v>343</v>
      </c>
      <c r="D283" s="14">
        <v>220.5</v>
      </c>
      <c r="E283" s="14">
        <v>3.5</v>
      </c>
      <c r="F283" s="14">
        <v>19.18</v>
      </c>
      <c r="G283" s="12">
        <f t="shared" si="194"/>
        <v>0.40960000000000002</v>
      </c>
      <c r="H283" s="12">
        <f t="shared" si="194"/>
        <v>614656</v>
      </c>
      <c r="I283" s="12">
        <f t="shared" si="194"/>
        <v>117649</v>
      </c>
      <c r="J283" s="12">
        <f t="shared" si="193"/>
        <v>48620.25</v>
      </c>
      <c r="K283" s="12">
        <f t="shared" si="193"/>
        <v>12.25</v>
      </c>
      <c r="L283" s="12">
        <f t="shared" si="193"/>
        <v>367.87239999999997</v>
      </c>
      <c r="M283" s="12">
        <f t="shared" si="171"/>
        <v>501.76</v>
      </c>
      <c r="N283" s="12">
        <f t="shared" si="181"/>
        <v>219.52</v>
      </c>
      <c r="O283" s="15">
        <f t="shared" si="182"/>
        <v>141.12</v>
      </c>
      <c r="P283" s="12">
        <f t="shared" si="172"/>
        <v>2.2400000000000002</v>
      </c>
      <c r="Q283" s="12">
        <f t="shared" si="183"/>
        <v>268912</v>
      </c>
      <c r="R283" s="12">
        <f t="shared" si="173"/>
        <v>172872</v>
      </c>
      <c r="S283" s="12">
        <f t="shared" si="174"/>
        <v>2744</v>
      </c>
      <c r="T283" s="12">
        <f t="shared" si="184"/>
        <v>75631.5</v>
      </c>
      <c r="U283" s="12">
        <f t="shared" si="185"/>
        <v>1200.5</v>
      </c>
      <c r="V283" s="12">
        <f t="shared" si="175"/>
        <v>771.75</v>
      </c>
      <c r="W283" s="15">
        <f t="shared" si="186"/>
        <v>12.2752</v>
      </c>
      <c r="X283" s="12">
        <f t="shared" si="176"/>
        <v>15037.119999999999</v>
      </c>
      <c r="Y283" s="12">
        <f t="shared" si="187"/>
        <v>6578.74</v>
      </c>
      <c r="Z283" s="12">
        <f t="shared" si="177"/>
        <v>4229.1899999999996</v>
      </c>
      <c r="AA283" s="12">
        <f t="shared" si="178"/>
        <v>67.13</v>
      </c>
      <c r="AB283" s="12">
        <f t="shared" si="179"/>
        <v>17.066046829969117</v>
      </c>
      <c r="AC283" s="15">
        <f t="shared" si="180"/>
        <v>2.1139531700308822</v>
      </c>
      <c r="AD283" s="15">
        <f t="shared" si="188"/>
        <v>-5.4077604166667115</v>
      </c>
      <c r="AE283" s="15">
        <f t="shared" si="189"/>
        <v>4.4687980050836158</v>
      </c>
      <c r="AF283" s="15">
        <f t="shared" si="189"/>
        <v>29.243872724067327</v>
      </c>
      <c r="AG283" s="15">
        <f t="shared" si="190"/>
        <v>0.1102165364979605</v>
      </c>
      <c r="AH283" s="15">
        <f t="shared" si="191"/>
        <v>0.1102165364979605</v>
      </c>
      <c r="AI283" s="15">
        <f t="shared" si="192"/>
        <v>11.02165364979605</v>
      </c>
      <c r="AJ283" s="7"/>
    </row>
    <row r="284" spans="1:36" x14ac:dyDescent="0.3">
      <c r="A284" s="14">
        <v>0.64</v>
      </c>
      <c r="B284" s="14">
        <v>784</v>
      </c>
      <c r="C284" s="14">
        <v>343</v>
      </c>
      <c r="D284" s="14">
        <v>220.5</v>
      </c>
      <c r="E284" s="14">
        <v>3.5</v>
      </c>
      <c r="F284" s="14">
        <v>19.260000000000002</v>
      </c>
      <c r="G284" s="12">
        <f t="shared" si="194"/>
        <v>0.40960000000000002</v>
      </c>
      <c r="H284" s="12">
        <f t="shared" si="194"/>
        <v>614656</v>
      </c>
      <c r="I284" s="12">
        <f t="shared" si="194"/>
        <v>117649</v>
      </c>
      <c r="J284" s="12">
        <f t="shared" si="193"/>
        <v>48620.25</v>
      </c>
      <c r="K284" s="12">
        <f t="shared" si="193"/>
        <v>12.25</v>
      </c>
      <c r="L284" s="12">
        <f t="shared" si="193"/>
        <v>370.94760000000008</v>
      </c>
      <c r="M284" s="12">
        <f t="shared" si="171"/>
        <v>501.76</v>
      </c>
      <c r="N284" s="12">
        <f t="shared" si="181"/>
        <v>219.52</v>
      </c>
      <c r="O284" s="15">
        <f t="shared" si="182"/>
        <v>141.12</v>
      </c>
      <c r="P284" s="12">
        <f t="shared" si="172"/>
        <v>2.2400000000000002</v>
      </c>
      <c r="Q284" s="12">
        <f t="shared" si="183"/>
        <v>268912</v>
      </c>
      <c r="R284" s="12">
        <f t="shared" si="173"/>
        <v>172872</v>
      </c>
      <c r="S284" s="12">
        <f t="shared" si="174"/>
        <v>2744</v>
      </c>
      <c r="T284" s="12">
        <f t="shared" si="184"/>
        <v>75631.5</v>
      </c>
      <c r="U284" s="12">
        <f t="shared" si="185"/>
        <v>1200.5</v>
      </c>
      <c r="V284" s="12">
        <f t="shared" si="175"/>
        <v>771.75</v>
      </c>
      <c r="W284" s="15">
        <f t="shared" si="186"/>
        <v>12.326400000000001</v>
      </c>
      <c r="X284" s="12">
        <f t="shared" si="176"/>
        <v>15099.840000000002</v>
      </c>
      <c r="Y284" s="12">
        <f t="shared" si="187"/>
        <v>6606.18</v>
      </c>
      <c r="Z284" s="12">
        <f t="shared" si="177"/>
        <v>4246.83</v>
      </c>
      <c r="AA284" s="12">
        <f t="shared" si="178"/>
        <v>67.410000000000011</v>
      </c>
      <c r="AB284" s="12">
        <f t="shared" si="179"/>
        <v>17.066046829969117</v>
      </c>
      <c r="AC284" s="15">
        <f t="shared" si="180"/>
        <v>2.1939531700308841</v>
      </c>
      <c r="AD284" s="15">
        <f t="shared" si="188"/>
        <v>-5.3277604166667096</v>
      </c>
      <c r="AE284" s="15">
        <f t="shared" si="189"/>
        <v>4.8134305122885657</v>
      </c>
      <c r="AF284" s="15">
        <f t="shared" si="189"/>
        <v>28.385031057400631</v>
      </c>
      <c r="AG284" s="15">
        <f t="shared" si="190"/>
        <v>0.1139124179662972</v>
      </c>
      <c r="AH284" s="15">
        <f t="shared" si="191"/>
        <v>0.1139124179662972</v>
      </c>
      <c r="AI284" s="15">
        <f t="shared" si="192"/>
        <v>11.391241796629719</v>
      </c>
      <c r="AJ284" s="7"/>
    </row>
    <row r="285" spans="1:36" x14ac:dyDescent="0.3">
      <c r="A285" s="14">
        <v>0.64</v>
      </c>
      <c r="B285" s="14">
        <v>784</v>
      </c>
      <c r="C285" s="14">
        <v>343</v>
      </c>
      <c r="D285" s="14">
        <v>220.5</v>
      </c>
      <c r="E285" s="14">
        <v>3.5</v>
      </c>
      <c r="F285" s="14">
        <v>19.29</v>
      </c>
      <c r="G285" s="12">
        <f t="shared" si="194"/>
        <v>0.40960000000000002</v>
      </c>
      <c r="H285" s="12">
        <f t="shared" si="194"/>
        <v>614656</v>
      </c>
      <c r="I285" s="12">
        <f t="shared" si="194"/>
        <v>117649</v>
      </c>
      <c r="J285" s="12">
        <f t="shared" si="193"/>
        <v>48620.25</v>
      </c>
      <c r="K285" s="12">
        <f t="shared" si="193"/>
        <v>12.25</v>
      </c>
      <c r="L285" s="12">
        <f t="shared" si="193"/>
        <v>372.10409999999996</v>
      </c>
      <c r="M285" s="12">
        <f t="shared" si="171"/>
        <v>501.76</v>
      </c>
      <c r="N285" s="12">
        <f t="shared" si="181"/>
        <v>219.52</v>
      </c>
      <c r="O285" s="15">
        <f t="shared" si="182"/>
        <v>141.12</v>
      </c>
      <c r="P285" s="12">
        <f t="shared" si="172"/>
        <v>2.2400000000000002</v>
      </c>
      <c r="Q285" s="12">
        <f t="shared" si="183"/>
        <v>268912</v>
      </c>
      <c r="R285" s="12">
        <f t="shared" si="173"/>
        <v>172872</v>
      </c>
      <c r="S285" s="12">
        <f t="shared" si="174"/>
        <v>2744</v>
      </c>
      <c r="T285" s="12">
        <f t="shared" si="184"/>
        <v>75631.5</v>
      </c>
      <c r="U285" s="12">
        <f t="shared" si="185"/>
        <v>1200.5</v>
      </c>
      <c r="V285" s="12">
        <f t="shared" si="175"/>
        <v>771.75</v>
      </c>
      <c r="W285" s="15">
        <f t="shared" si="186"/>
        <v>12.345599999999999</v>
      </c>
      <c r="X285" s="12">
        <f t="shared" si="176"/>
        <v>15123.359999999999</v>
      </c>
      <c r="Y285" s="12">
        <f t="shared" si="187"/>
        <v>6616.4699999999993</v>
      </c>
      <c r="Z285" s="12">
        <f t="shared" si="177"/>
        <v>4253.4449999999997</v>
      </c>
      <c r="AA285" s="12">
        <f t="shared" si="178"/>
        <v>67.515000000000001</v>
      </c>
      <c r="AB285" s="12">
        <f t="shared" si="179"/>
        <v>17.066046829969117</v>
      </c>
      <c r="AC285" s="15">
        <f t="shared" si="180"/>
        <v>2.2239531700308817</v>
      </c>
      <c r="AD285" s="15">
        <f t="shared" si="188"/>
        <v>-5.297760416666712</v>
      </c>
      <c r="AE285" s="15">
        <f t="shared" si="189"/>
        <v>4.9459677024904076</v>
      </c>
      <c r="AF285" s="15">
        <f t="shared" si="189"/>
        <v>28.066265432400655</v>
      </c>
      <c r="AG285" s="15">
        <f t="shared" si="190"/>
        <v>0.11529047019341016</v>
      </c>
      <c r="AH285" s="15">
        <f t="shared" si="191"/>
        <v>0.11529047019341016</v>
      </c>
      <c r="AI285" s="15">
        <f t="shared" si="192"/>
        <v>11.529047019341016</v>
      </c>
      <c r="AJ285" s="7"/>
    </row>
    <row r="286" spans="1:36" x14ac:dyDescent="0.3">
      <c r="A286" s="14">
        <v>0.62</v>
      </c>
      <c r="B286" s="14">
        <v>808.5</v>
      </c>
      <c r="C286" s="14">
        <v>367.5</v>
      </c>
      <c r="D286" s="14">
        <v>220.5</v>
      </c>
      <c r="E286" s="14">
        <v>3.5</v>
      </c>
      <c r="F286" s="14">
        <v>14.24</v>
      </c>
      <c r="G286" s="12">
        <f t="shared" si="194"/>
        <v>0.38440000000000002</v>
      </c>
      <c r="H286" s="12">
        <f t="shared" si="194"/>
        <v>653672.25</v>
      </c>
      <c r="I286" s="12">
        <f t="shared" si="194"/>
        <v>135056.25</v>
      </c>
      <c r="J286" s="12">
        <f t="shared" si="193"/>
        <v>48620.25</v>
      </c>
      <c r="K286" s="12">
        <f t="shared" si="193"/>
        <v>12.25</v>
      </c>
      <c r="L286" s="12">
        <f t="shared" si="193"/>
        <v>202.77760000000001</v>
      </c>
      <c r="M286" s="12">
        <f t="shared" si="171"/>
        <v>501.27</v>
      </c>
      <c r="N286" s="12">
        <f t="shared" si="181"/>
        <v>227.85</v>
      </c>
      <c r="O286" s="15">
        <f t="shared" si="182"/>
        <v>136.71</v>
      </c>
      <c r="P286" s="12">
        <f t="shared" si="172"/>
        <v>2.17</v>
      </c>
      <c r="Q286" s="12">
        <f t="shared" si="183"/>
        <v>297123.75</v>
      </c>
      <c r="R286" s="12">
        <f t="shared" si="173"/>
        <v>178274.25</v>
      </c>
      <c r="S286" s="12">
        <f t="shared" si="174"/>
        <v>2829.75</v>
      </c>
      <c r="T286" s="12">
        <f t="shared" si="184"/>
        <v>81033.75</v>
      </c>
      <c r="U286" s="12">
        <f t="shared" si="185"/>
        <v>1286.25</v>
      </c>
      <c r="V286" s="12">
        <f t="shared" si="175"/>
        <v>771.75</v>
      </c>
      <c r="W286" s="15">
        <f t="shared" si="186"/>
        <v>8.8287999999999993</v>
      </c>
      <c r="X286" s="12">
        <f t="shared" si="176"/>
        <v>11513.04</v>
      </c>
      <c r="Y286" s="12">
        <f t="shared" si="187"/>
        <v>5233.2</v>
      </c>
      <c r="Z286" s="12">
        <f t="shared" si="177"/>
        <v>3139.92</v>
      </c>
      <c r="AA286" s="12">
        <f t="shared" si="178"/>
        <v>49.84</v>
      </c>
      <c r="AB286" s="12">
        <f t="shared" si="179"/>
        <v>17.414511158226141</v>
      </c>
      <c r="AC286" s="15">
        <f t="shared" si="180"/>
        <v>-3.1745111582261405</v>
      </c>
      <c r="AD286" s="15">
        <f t="shared" si="188"/>
        <v>-10.347760416666711</v>
      </c>
      <c r="AE286" s="15">
        <f t="shared" si="189"/>
        <v>10.077521093702272</v>
      </c>
      <c r="AF286" s="15">
        <f t="shared" si="189"/>
        <v>107.07614564073442</v>
      </c>
      <c r="AG286" s="15">
        <f t="shared" si="190"/>
        <v>-0.22292915436981323</v>
      </c>
      <c r="AH286" s="15">
        <f t="shared" si="191"/>
        <v>0.22292915436981323</v>
      </c>
      <c r="AI286" s="15">
        <f t="shared" si="192"/>
        <v>22.292915436981321</v>
      </c>
      <c r="AJ286" s="7"/>
    </row>
    <row r="287" spans="1:36" x14ac:dyDescent="0.3">
      <c r="A287" s="14">
        <v>0.62</v>
      </c>
      <c r="B287" s="14">
        <v>808.5</v>
      </c>
      <c r="C287" s="14">
        <v>367.5</v>
      </c>
      <c r="D287" s="14">
        <v>220.5</v>
      </c>
      <c r="E287" s="14">
        <v>3.5</v>
      </c>
      <c r="F287" s="14">
        <v>13.97</v>
      </c>
      <c r="G287" s="12">
        <f t="shared" si="194"/>
        <v>0.38440000000000002</v>
      </c>
      <c r="H287" s="12">
        <f t="shared" si="194"/>
        <v>653672.25</v>
      </c>
      <c r="I287" s="12">
        <f t="shared" si="194"/>
        <v>135056.25</v>
      </c>
      <c r="J287" s="12">
        <f t="shared" si="193"/>
        <v>48620.25</v>
      </c>
      <c r="K287" s="12">
        <f t="shared" si="193"/>
        <v>12.25</v>
      </c>
      <c r="L287" s="12">
        <f t="shared" si="193"/>
        <v>195.16090000000003</v>
      </c>
      <c r="M287" s="12">
        <f t="shared" si="171"/>
        <v>501.27</v>
      </c>
      <c r="N287" s="12">
        <f t="shared" si="181"/>
        <v>227.85</v>
      </c>
      <c r="O287" s="15">
        <f t="shared" si="182"/>
        <v>136.71</v>
      </c>
      <c r="P287" s="12">
        <f t="shared" si="172"/>
        <v>2.17</v>
      </c>
      <c r="Q287" s="12">
        <f t="shared" si="183"/>
        <v>297123.75</v>
      </c>
      <c r="R287" s="12">
        <f t="shared" si="173"/>
        <v>178274.25</v>
      </c>
      <c r="S287" s="12">
        <f t="shared" si="174"/>
        <v>2829.75</v>
      </c>
      <c r="T287" s="12">
        <f t="shared" si="184"/>
        <v>81033.75</v>
      </c>
      <c r="U287" s="12">
        <f t="shared" si="185"/>
        <v>1286.25</v>
      </c>
      <c r="V287" s="12">
        <f t="shared" si="175"/>
        <v>771.75</v>
      </c>
      <c r="W287" s="15">
        <f t="shared" si="186"/>
        <v>8.6614000000000004</v>
      </c>
      <c r="X287" s="12">
        <f t="shared" si="176"/>
        <v>11294.745000000001</v>
      </c>
      <c r="Y287" s="12">
        <f t="shared" si="187"/>
        <v>5133.9750000000004</v>
      </c>
      <c r="Z287" s="12">
        <f t="shared" si="177"/>
        <v>3080.3850000000002</v>
      </c>
      <c r="AA287" s="12">
        <f t="shared" si="178"/>
        <v>48.895000000000003</v>
      </c>
      <c r="AB287" s="12">
        <f t="shared" si="179"/>
        <v>17.414511158226141</v>
      </c>
      <c r="AC287" s="15">
        <f t="shared" si="180"/>
        <v>-3.4445111582261401</v>
      </c>
      <c r="AD287" s="15">
        <f t="shared" si="188"/>
        <v>-10.617760416666711</v>
      </c>
      <c r="AE287" s="15">
        <f t="shared" si="189"/>
        <v>11.864657119144384</v>
      </c>
      <c r="AF287" s="15">
        <f t="shared" si="189"/>
        <v>112.73683626573444</v>
      </c>
      <c r="AG287" s="15">
        <f t="shared" si="190"/>
        <v>-0.24656486458311666</v>
      </c>
      <c r="AH287" s="15">
        <f t="shared" si="191"/>
        <v>0.24656486458311666</v>
      </c>
      <c r="AI287" s="15">
        <f t="shared" si="192"/>
        <v>24.656486458311665</v>
      </c>
      <c r="AJ287" s="7"/>
    </row>
    <row r="288" spans="1:36" x14ac:dyDescent="0.3">
      <c r="A288" s="14">
        <v>0.62</v>
      </c>
      <c r="B288" s="14">
        <v>808.5</v>
      </c>
      <c r="C288" s="14">
        <v>367.5</v>
      </c>
      <c r="D288" s="14">
        <v>220.5</v>
      </c>
      <c r="E288" s="14">
        <v>3.5</v>
      </c>
      <c r="F288" s="14">
        <v>13.99</v>
      </c>
      <c r="G288" s="12">
        <f t="shared" si="194"/>
        <v>0.38440000000000002</v>
      </c>
      <c r="H288" s="12">
        <f t="shared" si="194"/>
        <v>653672.25</v>
      </c>
      <c r="I288" s="12">
        <f t="shared" si="194"/>
        <v>135056.25</v>
      </c>
      <c r="J288" s="12">
        <f t="shared" si="193"/>
        <v>48620.25</v>
      </c>
      <c r="K288" s="12">
        <f t="shared" si="193"/>
        <v>12.25</v>
      </c>
      <c r="L288" s="12">
        <f t="shared" si="193"/>
        <v>195.7201</v>
      </c>
      <c r="M288" s="12">
        <f t="shared" si="171"/>
        <v>501.27</v>
      </c>
      <c r="N288" s="12">
        <f t="shared" si="181"/>
        <v>227.85</v>
      </c>
      <c r="O288" s="15">
        <f t="shared" si="182"/>
        <v>136.71</v>
      </c>
      <c r="P288" s="12">
        <f t="shared" si="172"/>
        <v>2.17</v>
      </c>
      <c r="Q288" s="12">
        <f t="shared" si="183"/>
        <v>297123.75</v>
      </c>
      <c r="R288" s="12">
        <f t="shared" si="173"/>
        <v>178274.25</v>
      </c>
      <c r="S288" s="12">
        <f t="shared" si="174"/>
        <v>2829.75</v>
      </c>
      <c r="T288" s="12">
        <f t="shared" si="184"/>
        <v>81033.75</v>
      </c>
      <c r="U288" s="12">
        <f t="shared" si="185"/>
        <v>1286.25</v>
      </c>
      <c r="V288" s="12">
        <f t="shared" si="175"/>
        <v>771.75</v>
      </c>
      <c r="W288" s="15">
        <f t="shared" si="186"/>
        <v>8.6738</v>
      </c>
      <c r="X288" s="12">
        <f t="shared" si="176"/>
        <v>11310.915000000001</v>
      </c>
      <c r="Y288" s="12">
        <f t="shared" si="187"/>
        <v>5141.3249999999998</v>
      </c>
      <c r="Z288" s="12">
        <f t="shared" si="177"/>
        <v>3084.7950000000001</v>
      </c>
      <c r="AA288" s="12">
        <f t="shared" si="178"/>
        <v>48.965000000000003</v>
      </c>
      <c r="AB288" s="12">
        <f t="shared" si="179"/>
        <v>17.414511158226141</v>
      </c>
      <c r="AC288" s="15">
        <f t="shared" si="180"/>
        <v>-3.4245111582261405</v>
      </c>
      <c r="AD288" s="15">
        <f t="shared" si="188"/>
        <v>-10.597760416666711</v>
      </c>
      <c r="AE288" s="15">
        <f t="shared" si="189"/>
        <v>11.727276672815343</v>
      </c>
      <c r="AF288" s="15">
        <f t="shared" si="189"/>
        <v>112.31252584906778</v>
      </c>
      <c r="AG288" s="15">
        <f t="shared" si="190"/>
        <v>-0.24478278471952397</v>
      </c>
      <c r="AH288" s="15">
        <f t="shared" si="191"/>
        <v>0.24478278471952397</v>
      </c>
      <c r="AI288" s="15">
        <f t="shared" si="192"/>
        <v>24.478278471952397</v>
      </c>
      <c r="AJ288" s="7"/>
    </row>
    <row r="289" spans="1:36" x14ac:dyDescent="0.3">
      <c r="A289" s="14">
        <v>0.62</v>
      </c>
      <c r="B289" s="14">
        <v>808.5</v>
      </c>
      <c r="C289" s="14">
        <v>367.5</v>
      </c>
      <c r="D289" s="14">
        <v>220.5</v>
      </c>
      <c r="E289" s="14">
        <v>3.5</v>
      </c>
      <c r="F289" s="14">
        <v>14.15</v>
      </c>
      <c r="G289" s="12">
        <f t="shared" si="194"/>
        <v>0.38440000000000002</v>
      </c>
      <c r="H289" s="12">
        <f t="shared" si="194"/>
        <v>653672.25</v>
      </c>
      <c r="I289" s="12">
        <f t="shared" si="194"/>
        <v>135056.25</v>
      </c>
      <c r="J289" s="12">
        <f t="shared" si="193"/>
        <v>48620.25</v>
      </c>
      <c r="K289" s="12">
        <f t="shared" si="193"/>
        <v>12.25</v>
      </c>
      <c r="L289" s="12">
        <f t="shared" si="193"/>
        <v>200.2225</v>
      </c>
      <c r="M289" s="12">
        <f t="shared" si="171"/>
        <v>501.27</v>
      </c>
      <c r="N289" s="12">
        <f t="shared" si="181"/>
        <v>227.85</v>
      </c>
      <c r="O289" s="15">
        <f t="shared" si="182"/>
        <v>136.71</v>
      </c>
      <c r="P289" s="12">
        <f t="shared" si="172"/>
        <v>2.17</v>
      </c>
      <c r="Q289" s="12">
        <f t="shared" si="183"/>
        <v>297123.75</v>
      </c>
      <c r="R289" s="12">
        <f t="shared" si="173"/>
        <v>178274.25</v>
      </c>
      <c r="S289" s="12">
        <f t="shared" si="174"/>
        <v>2829.75</v>
      </c>
      <c r="T289" s="12">
        <f t="shared" si="184"/>
        <v>81033.75</v>
      </c>
      <c r="U289" s="12">
        <f t="shared" si="185"/>
        <v>1286.25</v>
      </c>
      <c r="V289" s="12">
        <f t="shared" si="175"/>
        <v>771.75</v>
      </c>
      <c r="W289" s="15">
        <f t="shared" si="186"/>
        <v>8.7729999999999997</v>
      </c>
      <c r="X289" s="12">
        <f t="shared" si="176"/>
        <v>11440.275</v>
      </c>
      <c r="Y289" s="12">
        <f t="shared" si="187"/>
        <v>5200.125</v>
      </c>
      <c r="Z289" s="12">
        <f t="shared" si="177"/>
        <v>3120.0750000000003</v>
      </c>
      <c r="AA289" s="12">
        <f t="shared" si="178"/>
        <v>49.524999999999999</v>
      </c>
      <c r="AB289" s="12">
        <f t="shared" si="179"/>
        <v>17.414511158226141</v>
      </c>
      <c r="AC289" s="15">
        <f t="shared" si="180"/>
        <v>-3.2645111582261404</v>
      </c>
      <c r="AD289" s="15">
        <f t="shared" si="188"/>
        <v>-10.437760416666711</v>
      </c>
      <c r="AE289" s="15">
        <f t="shared" si="189"/>
        <v>10.657033102182977</v>
      </c>
      <c r="AF289" s="15">
        <f t="shared" si="189"/>
        <v>108.94684251573443</v>
      </c>
      <c r="AG289" s="15">
        <f t="shared" si="190"/>
        <v>-0.23070750234813711</v>
      </c>
      <c r="AH289" s="15">
        <f t="shared" si="191"/>
        <v>0.23070750234813711</v>
      </c>
      <c r="AI289" s="15">
        <f t="shared" si="192"/>
        <v>23.070750234813712</v>
      </c>
      <c r="AJ289" s="7"/>
    </row>
    <row r="290" spans="1:36" x14ac:dyDescent="0.3">
      <c r="A290" s="14">
        <v>0.98</v>
      </c>
      <c r="B290" s="14">
        <v>514.5</v>
      </c>
      <c r="C290" s="14">
        <v>294</v>
      </c>
      <c r="D290" s="14">
        <v>110.25</v>
      </c>
      <c r="E290" s="14">
        <v>7</v>
      </c>
      <c r="F290" s="14">
        <v>29.79</v>
      </c>
      <c r="G290" s="12">
        <f t="shared" si="194"/>
        <v>0.96039999999999992</v>
      </c>
      <c r="H290" s="12">
        <f t="shared" si="194"/>
        <v>264710.25</v>
      </c>
      <c r="I290" s="12">
        <f t="shared" si="194"/>
        <v>86436</v>
      </c>
      <c r="J290" s="12">
        <f t="shared" si="193"/>
        <v>12155.0625</v>
      </c>
      <c r="K290" s="12">
        <f t="shared" si="193"/>
        <v>49</v>
      </c>
      <c r="L290" s="12">
        <f t="shared" si="193"/>
        <v>887.44409999999993</v>
      </c>
      <c r="M290" s="12">
        <f t="shared" si="171"/>
        <v>504.21</v>
      </c>
      <c r="N290" s="12">
        <f t="shared" si="181"/>
        <v>288.12</v>
      </c>
      <c r="O290" s="15">
        <f t="shared" si="182"/>
        <v>108.045</v>
      </c>
      <c r="P290" s="12">
        <f t="shared" si="172"/>
        <v>6.8599999999999994</v>
      </c>
      <c r="Q290" s="12">
        <f t="shared" si="183"/>
        <v>151263</v>
      </c>
      <c r="R290" s="12">
        <f t="shared" si="173"/>
        <v>56723.625</v>
      </c>
      <c r="S290" s="12">
        <f t="shared" si="174"/>
        <v>3601.5</v>
      </c>
      <c r="T290" s="12">
        <f t="shared" si="184"/>
        <v>32413.5</v>
      </c>
      <c r="U290" s="12">
        <f t="shared" si="185"/>
        <v>2058</v>
      </c>
      <c r="V290" s="12">
        <f t="shared" si="175"/>
        <v>771.75</v>
      </c>
      <c r="W290" s="15">
        <f t="shared" si="186"/>
        <v>29.194199999999999</v>
      </c>
      <c r="X290" s="12">
        <f t="shared" si="176"/>
        <v>15326.955</v>
      </c>
      <c r="Y290" s="12">
        <f t="shared" si="187"/>
        <v>8758.26</v>
      </c>
      <c r="Z290" s="12">
        <f t="shared" si="177"/>
        <v>3284.3474999999999</v>
      </c>
      <c r="AA290" s="12">
        <f t="shared" si="178"/>
        <v>208.53</v>
      </c>
      <c r="AB290" s="12">
        <f t="shared" si="179"/>
        <v>29.584270041843482</v>
      </c>
      <c r="AC290" s="15">
        <f t="shared" si="180"/>
        <v>0.20572995815651751</v>
      </c>
      <c r="AD290" s="15">
        <f t="shared" si="188"/>
        <v>5.202239583333288</v>
      </c>
      <c r="AE290" s="15">
        <f t="shared" si="189"/>
        <v>4.2324815683082447E-2</v>
      </c>
      <c r="AF290" s="15">
        <f t="shared" si="189"/>
        <v>27.063296682399702</v>
      </c>
      <c r="AG290" s="15">
        <f t="shared" si="190"/>
        <v>6.9060073231459384E-3</v>
      </c>
      <c r="AH290" s="15">
        <f t="shared" si="191"/>
        <v>6.9060073231459384E-3</v>
      </c>
      <c r="AI290" s="15">
        <f t="shared" si="192"/>
        <v>0.69060073231459385</v>
      </c>
      <c r="AJ290" s="7"/>
    </row>
    <row r="291" spans="1:36" x14ac:dyDescent="0.3">
      <c r="A291" s="14">
        <v>0.98</v>
      </c>
      <c r="B291" s="14">
        <v>514.5</v>
      </c>
      <c r="C291" s="14">
        <v>294</v>
      </c>
      <c r="D291" s="14">
        <v>110.25</v>
      </c>
      <c r="E291" s="14">
        <v>7</v>
      </c>
      <c r="F291" s="14">
        <v>29.79</v>
      </c>
      <c r="G291" s="12">
        <f t="shared" si="194"/>
        <v>0.96039999999999992</v>
      </c>
      <c r="H291" s="12">
        <f t="shared" si="194"/>
        <v>264710.25</v>
      </c>
      <c r="I291" s="12">
        <f t="shared" si="194"/>
        <v>86436</v>
      </c>
      <c r="J291" s="12">
        <f t="shared" si="193"/>
        <v>12155.0625</v>
      </c>
      <c r="K291" s="12">
        <f t="shared" si="193"/>
        <v>49</v>
      </c>
      <c r="L291" s="12">
        <f t="shared" si="193"/>
        <v>887.44409999999993</v>
      </c>
      <c r="M291" s="12">
        <f t="shared" si="171"/>
        <v>504.21</v>
      </c>
      <c r="N291" s="12">
        <f t="shared" si="181"/>
        <v>288.12</v>
      </c>
      <c r="O291" s="15">
        <f t="shared" si="182"/>
        <v>108.045</v>
      </c>
      <c r="P291" s="12">
        <f t="shared" si="172"/>
        <v>6.8599999999999994</v>
      </c>
      <c r="Q291" s="12">
        <f t="shared" si="183"/>
        <v>151263</v>
      </c>
      <c r="R291" s="12">
        <f t="shared" si="173"/>
        <v>56723.625</v>
      </c>
      <c r="S291" s="12">
        <f t="shared" si="174"/>
        <v>3601.5</v>
      </c>
      <c r="T291" s="12">
        <f t="shared" si="184"/>
        <v>32413.5</v>
      </c>
      <c r="U291" s="12">
        <f t="shared" si="185"/>
        <v>2058</v>
      </c>
      <c r="V291" s="12">
        <f t="shared" si="175"/>
        <v>771.75</v>
      </c>
      <c r="W291" s="15">
        <f t="shared" si="186"/>
        <v>29.194199999999999</v>
      </c>
      <c r="X291" s="12">
        <f t="shared" si="176"/>
        <v>15326.955</v>
      </c>
      <c r="Y291" s="12">
        <f t="shared" si="187"/>
        <v>8758.26</v>
      </c>
      <c r="Z291" s="12">
        <f t="shared" si="177"/>
        <v>3284.3474999999999</v>
      </c>
      <c r="AA291" s="12">
        <f t="shared" si="178"/>
        <v>208.53</v>
      </c>
      <c r="AB291" s="12">
        <f t="shared" si="179"/>
        <v>29.584270041843482</v>
      </c>
      <c r="AC291" s="15">
        <f t="shared" si="180"/>
        <v>0.20572995815651751</v>
      </c>
      <c r="AD291" s="15">
        <f t="shared" si="188"/>
        <v>5.202239583333288</v>
      </c>
      <c r="AE291" s="15">
        <f t="shared" si="189"/>
        <v>4.2324815683082447E-2</v>
      </c>
      <c r="AF291" s="15">
        <f t="shared" si="189"/>
        <v>27.063296682399702</v>
      </c>
      <c r="AG291" s="15">
        <f t="shared" si="190"/>
        <v>6.9060073231459384E-3</v>
      </c>
      <c r="AH291" s="15">
        <f t="shared" si="191"/>
        <v>6.9060073231459384E-3</v>
      </c>
      <c r="AI291" s="15">
        <f t="shared" si="192"/>
        <v>0.69060073231459385</v>
      </c>
      <c r="AJ291" s="7"/>
    </row>
    <row r="292" spans="1:36" x14ac:dyDescent="0.3">
      <c r="A292" s="14">
        <v>0.98</v>
      </c>
      <c r="B292" s="14">
        <v>514.5</v>
      </c>
      <c r="C292" s="14">
        <v>294</v>
      </c>
      <c r="D292" s="14">
        <v>110.25</v>
      </c>
      <c r="E292" s="14">
        <v>7</v>
      </c>
      <c r="F292" s="14">
        <v>29.28</v>
      </c>
      <c r="G292" s="12">
        <f t="shared" si="194"/>
        <v>0.96039999999999992</v>
      </c>
      <c r="H292" s="12">
        <f t="shared" si="194"/>
        <v>264710.25</v>
      </c>
      <c r="I292" s="12">
        <f t="shared" si="194"/>
        <v>86436</v>
      </c>
      <c r="J292" s="12">
        <f t="shared" si="193"/>
        <v>12155.0625</v>
      </c>
      <c r="K292" s="12">
        <f t="shared" si="193"/>
        <v>49</v>
      </c>
      <c r="L292" s="12">
        <f t="shared" si="193"/>
        <v>857.31840000000011</v>
      </c>
      <c r="M292" s="12">
        <f t="shared" si="171"/>
        <v>504.21</v>
      </c>
      <c r="N292" s="12">
        <f t="shared" si="181"/>
        <v>288.12</v>
      </c>
      <c r="O292" s="15">
        <f t="shared" si="182"/>
        <v>108.045</v>
      </c>
      <c r="P292" s="12">
        <f t="shared" si="172"/>
        <v>6.8599999999999994</v>
      </c>
      <c r="Q292" s="12">
        <f t="shared" si="183"/>
        <v>151263</v>
      </c>
      <c r="R292" s="12">
        <f t="shared" si="173"/>
        <v>56723.625</v>
      </c>
      <c r="S292" s="12">
        <f t="shared" si="174"/>
        <v>3601.5</v>
      </c>
      <c r="T292" s="12">
        <f t="shared" si="184"/>
        <v>32413.5</v>
      </c>
      <c r="U292" s="12">
        <f t="shared" si="185"/>
        <v>2058</v>
      </c>
      <c r="V292" s="12">
        <f t="shared" si="175"/>
        <v>771.75</v>
      </c>
      <c r="W292" s="15">
        <f t="shared" si="186"/>
        <v>28.694400000000002</v>
      </c>
      <c r="X292" s="12">
        <f t="shared" si="176"/>
        <v>15064.560000000001</v>
      </c>
      <c r="Y292" s="12">
        <f t="shared" si="187"/>
        <v>8608.32</v>
      </c>
      <c r="Z292" s="12">
        <f t="shared" si="177"/>
        <v>3228.1200000000003</v>
      </c>
      <c r="AA292" s="12">
        <f t="shared" si="178"/>
        <v>204.96</v>
      </c>
      <c r="AB292" s="12">
        <f t="shared" si="179"/>
        <v>29.584270041843482</v>
      </c>
      <c r="AC292" s="15">
        <f t="shared" si="180"/>
        <v>-0.3042700418434805</v>
      </c>
      <c r="AD292" s="15">
        <f t="shared" si="188"/>
        <v>4.6922395833332899</v>
      </c>
      <c r="AE292" s="15">
        <f t="shared" si="189"/>
        <v>9.2580258363433379E-2</v>
      </c>
      <c r="AF292" s="15">
        <f t="shared" si="189"/>
        <v>22.017112307399767</v>
      </c>
      <c r="AG292" s="15">
        <f t="shared" si="190"/>
        <v>-1.0391736401758214E-2</v>
      </c>
      <c r="AH292" s="15">
        <f t="shared" si="191"/>
        <v>1.0391736401758214E-2</v>
      </c>
      <c r="AI292" s="15">
        <f t="shared" si="192"/>
        <v>1.0391736401758214</v>
      </c>
      <c r="AJ292" s="7"/>
    </row>
    <row r="293" spans="1:36" x14ac:dyDescent="0.3">
      <c r="A293" s="14">
        <v>0.98</v>
      </c>
      <c r="B293" s="14">
        <v>514.5</v>
      </c>
      <c r="C293" s="14">
        <v>294</v>
      </c>
      <c r="D293" s="14">
        <v>110.25</v>
      </c>
      <c r="E293" s="14">
        <v>7</v>
      </c>
      <c r="F293" s="14">
        <v>29.49</v>
      </c>
      <c r="G293" s="12">
        <f t="shared" si="194"/>
        <v>0.96039999999999992</v>
      </c>
      <c r="H293" s="12">
        <f t="shared" si="194"/>
        <v>264710.25</v>
      </c>
      <c r="I293" s="12">
        <f t="shared" si="194"/>
        <v>86436</v>
      </c>
      <c r="J293" s="12">
        <f t="shared" si="193"/>
        <v>12155.0625</v>
      </c>
      <c r="K293" s="12">
        <f t="shared" si="193"/>
        <v>49</v>
      </c>
      <c r="L293" s="12">
        <f t="shared" si="193"/>
        <v>869.66009999999994</v>
      </c>
      <c r="M293" s="12">
        <f t="shared" si="171"/>
        <v>504.21</v>
      </c>
      <c r="N293" s="12">
        <f t="shared" si="181"/>
        <v>288.12</v>
      </c>
      <c r="O293" s="15">
        <f t="shared" si="182"/>
        <v>108.045</v>
      </c>
      <c r="P293" s="12">
        <f t="shared" si="172"/>
        <v>6.8599999999999994</v>
      </c>
      <c r="Q293" s="12">
        <f t="shared" si="183"/>
        <v>151263</v>
      </c>
      <c r="R293" s="12">
        <f t="shared" si="173"/>
        <v>56723.625</v>
      </c>
      <c r="S293" s="12">
        <f t="shared" si="174"/>
        <v>3601.5</v>
      </c>
      <c r="T293" s="12">
        <f t="shared" si="184"/>
        <v>32413.5</v>
      </c>
      <c r="U293" s="12">
        <f t="shared" si="185"/>
        <v>2058</v>
      </c>
      <c r="V293" s="12">
        <f t="shared" si="175"/>
        <v>771.75</v>
      </c>
      <c r="W293" s="15">
        <f t="shared" si="186"/>
        <v>28.900199999999998</v>
      </c>
      <c r="X293" s="12">
        <f t="shared" si="176"/>
        <v>15172.605</v>
      </c>
      <c r="Y293" s="12">
        <f t="shared" si="187"/>
        <v>8670.06</v>
      </c>
      <c r="Z293" s="12">
        <f t="shared" si="177"/>
        <v>3251.2725</v>
      </c>
      <c r="AA293" s="12">
        <f t="shared" si="178"/>
        <v>206.42999999999998</v>
      </c>
      <c r="AB293" s="12">
        <f t="shared" si="179"/>
        <v>29.584270041843482</v>
      </c>
      <c r="AC293" s="15">
        <f t="shared" si="180"/>
        <v>-9.4270041843483199E-2</v>
      </c>
      <c r="AD293" s="15">
        <f t="shared" si="188"/>
        <v>4.9022395833332872</v>
      </c>
      <c r="AE293" s="15">
        <f t="shared" si="189"/>
        <v>8.8868407891720732E-3</v>
      </c>
      <c r="AF293" s="15">
        <f t="shared" si="189"/>
        <v>24.031952932399722</v>
      </c>
      <c r="AG293" s="15">
        <f t="shared" si="190"/>
        <v>-3.1966782585107901E-3</v>
      </c>
      <c r="AH293" s="15">
        <f t="shared" si="191"/>
        <v>3.1966782585107901E-3</v>
      </c>
      <c r="AI293" s="15">
        <f t="shared" si="192"/>
        <v>0.319667825851079</v>
      </c>
      <c r="AJ293" s="7"/>
    </row>
    <row r="294" spans="1:36" x14ac:dyDescent="0.3">
      <c r="A294" s="14">
        <v>0.9</v>
      </c>
      <c r="B294" s="14">
        <v>563.5</v>
      </c>
      <c r="C294" s="14">
        <v>318.5</v>
      </c>
      <c r="D294" s="14">
        <v>122.5</v>
      </c>
      <c r="E294" s="14">
        <v>7</v>
      </c>
      <c r="F294" s="14">
        <v>36.119999999999997</v>
      </c>
      <c r="G294" s="12">
        <f t="shared" si="194"/>
        <v>0.81</v>
      </c>
      <c r="H294" s="12">
        <f t="shared" si="194"/>
        <v>317532.25</v>
      </c>
      <c r="I294" s="12">
        <f t="shared" si="194"/>
        <v>101442.25</v>
      </c>
      <c r="J294" s="12">
        <f t="shared" si="193"/>
        <v>15006.25</v>
      </c>
      <c r="K294" s="12">
        <f t="shared" si="193"/>
        <v>49</v>
      </c>
      <c r="L294" s="12">
        <f t="shared" si="193"/>
        <v>1304.6543999999999</v>
      </c>
      <c r="M294" s="12">
        <f t="shared" si="171"/>
        <v>507.15000000000003</v>
      </c>
      <c r="N294" s="12">
        <f t="shared" si="181"/>
        <v>286.65000000000003</v>
      </c>
      <c r="O294" s="15">
        <f t="shared" si="182"/>
        <v>110.25</v>
      </c>
      <c r="P294" s="12">
        <f t="shared" si="172"/>
        <v>6.3</v>
      </c>
      <c r="Q294" s="12">
        <f t="shared" si="183"/>
        <v>179474.75</v>
      </c>
      <c r="R294" s="12">
        <f t="shared" si="173"/>
        <v>69028.75</v>
      </c>
      <c r="S294" s="12">
        <f t="shared" si="174"/>
        <v>3944.5</v>
      </c>
      <c r="T294" s="12">
        <f t="shared" si="184"/>
        <v>39016.25</v>
      </c>
      <c r="U294" s="12">
        <f t="shared" si="185"/>
        <v>2229.5</v>
      </c>
      <c r="V294" s="12">
        <f t="shared" si="175"/>
        <v>857.5</v>
      </c>
      <c r="W294" s="15">
        <f t="shared" si="186"/>
        <v>32.507999999999996</v>
      </c>
      <c r="X294" s="12">
        <f t="shared" si="176"/>
        <v>20353.62</v>
      </c>
      <c r="Y294" s="12">
        <f t="shared" si="187"/>
        <v>11504.22</v>
      </c>
      <c r="Z294" s="12">
        <f t="shared" si="177"/>
        <v>4424.7</v>
      </c>
      <c r="AA294" s="12">
        <f t="shared" si="178"/>
        <v>252.83999999999997</v>
      </c>
      <c r="AB294" s="12">
        <f t="shared" si="179"/>
        <v>32.017995417986597</v>
      </c>
      <c r="AC294" s="15">
        <f t="shared" si="180"/>
        <v>4.1020045820134001</v>
      </c>
      <c r="AD294" s="15">
        <f t="shared" si="188"/>
        <v>11.532239583333286</v>
      </c>
      <c r="AE294" s="15">
        <f t="shared" si="189"/>
        <v>16.826441590858931</v>
      </c>
      <c r="AF294" s="15">
        <f t="shared" si="189"/>
        <v>132.99254980739909</v>
      </c>
      <c r="AG294" s="15">
        <f t="shared" si="190"/>
        <v>0.11356601832816723</v>
      </c>
      <c r="AH294" s="15">
        <f t="shared" si="191"/>
        <v>0.11356601832816723</v>
      </c>
      <c r="AI294" s="15">
        <f t="shared" si="192"/>
        <v>11.356601832816724</v>
      </c>
      <c r="AJ294" s="7"/>
    </row>
    <row r="295" spans="1:36" x14ac:dyDescent="0.3">
      <c r="A295" s="14">
        <v>0.9</v>
      </c>
      <c r="B295" s="14">
        <v>563.5</v>
      </c>
      <c r="C295" s="14">
        <v>318.5</v>
      </c>
      <c r="D295" s="14">
        <v>122.5</v>
      </c>
      <c r="E295" s="14">
        <v>7</v>
      </c>
      <c r="F295" s="14">
        <v>33.17</v>
      </c>
      <c r="G295" s="12">
        <f t="shared" si="194"/>
        <v>0.81</v>
      </c>
      <c r="H295" s="12">
        <f t="shared" si="194"/>
        <v>317532.25</v>
      </c>
      <c r="I295" s="12">
        <f t="shared" si="194"/>
        <v>101442.25</v>
      </c>
      <c r="J295" s="12">
        <f t="shared" si="193"/>
        <v>15006.25</v>
      </c>
      <c r="K295" s="12">
        <f t="shared" si="193"/>
        <v>49</v>
      </c>
      <c r="L295" s="12">
        <f t="shared" si="193"/>
        <v>1100.2489</v>
      </c>
      <c r="M295" s="12">
        <f t="shared" si="171"/>
        <v>507.15000000000003</v>
      </c>
      <c r="N295" s="12">
        <f t="shared" si="181"/>
        <v>286.65000000000003</v>
      </c>
      <c r="O295" s="15">
        <f t="shared" si="182"/>
        <v>110.25</v>
      </c>
      <c r="P295" s="12">
        <f t="shared" si="172"/>
        <v>6.3</v>
      </c>
      <c r="Q295" s="12">
        <f t="shared" si="183"/>
        <v>179474.75</v>
      </c>
      <c r="R295" s="12">
        <f t="shared" si="173"/>
        <v>69028.75</v>
      </c>
      <c r="S295" s="12">
        <f t="shared" si="174"/>
        <v>3944.5</v>
      </c>
      <c r="T295" s="12">
        <f t="shared" si="184"/>
        <v>39016.25</v>
      </c>
      <c r="U295" s="12">
        <f t="shared" si="185"/>
        <v>2229.5</v>
      </c>
      <c r="V295" s="12">
        <f t="shared" si="175"/>
        <v>857.5</v>
      </c>
      <c r="W295" s="15">
        <f t="shared" si="186"/>
        <v>29.853000000000002</v>
      </c>
      <c r="X295" s="12">
        <f t="shared" si="176"/>
        <v>18691.295000000002</v>
      </c>
      <c r="Y295" s="12">
        <f t="shared" si="187"/>
        <v>10564.645</v>
      </c>
      <c r="Z295" s="12">
        <f t="shared" si="177"/>
        <v>4063.3250000000003</v>
      </c>
      <c r="AA295" s="12">
        <f t="shared" si="178"/>
        <v>232.19</v>
      </c>
      <c r="AB295" s="12">
        <f t="shared" si="179"/>
        <v>32.017995417986597</v>
      </c>
      <c r="AC295" s="15">
        <f t="shared" si="180"/>
        <v>1.1520045820134044</v>
      </c>
      <c r="AD295" s="15">
        <f t="shared" si="188"/>
        <v>8.5822395833332905</v>
      </c>
      <c r="AE295" s="15">
        <f t="shared" si="189"/>
        <v>1.3271145569798786</v>
      </c>
      <c r="AF295" s="15">
        <f t="shared" si="189"/>
        <v>73.654836265732769</v>
      </c>
      <c r="AG295" s="15">
        <f t="shared" si="190"/>
        <v>3.473031600884547E-2</v>
      </c>
      <c r="AH295" s="15">
        <f t="shared" si="191"/>
        <v>3.473031600884547E-2</v>
      </c>
      <c r="AI295" s="15">
        <f t="shared" si="192"/>
        <v>3.4730316008845472</v>
      </c>
      <c r="AJ295" s="7"/>
    </row>
    <row r="296" spans="1:36" x14ac:dyDescent="0.3">
      <c r="A296" s="14">
        <v>0.9</v>
      </c>
      <c r="B296" s="14">
        <v>563.5</v>
      </c>
      <c r="C296" s="14">
        <v>318.5</v>
      </c>
      <c r="D296" s="14">
        <v>122.5</v>
      </c>
      <c r="E296" s="14">
        <v>7</v>
      </c>
      <c r="F296" s="14">
        <v>32.71</v>
      </c>
      <c r="G296" s="12">
        <f t="shared" si="194"/>
        <v>0.81</v>
      </c>
      <c r="H296" s="12">
        <f t="shared" si="194"/>
        <v>317532.25</v>
      </c>
      <c r="I296" s="12">
        <f t="shared" si="194"/>
        <v>101442.25</v>
      </c>
      <c r="J296" s="12">
        <f t="shared" si="193"/>
        <v>15006.25</v>
      </c>
      <c r="K296" s="12">
        <f t="shared" si="193"/>
        <v>49</v>
      </c>
      <c r="L296" s="12">
        <f t="shared" si="193"/>
        <v>1069.9441000000002</v>
      </c>
      <c r="M296" s="12">
        <f t="shared" si="171"/>
        <v>507.15000000000003</v>
      </c>
      <c r="N296" s="12">
        <f t="shared" si="181"/>
        <v>286.65000000000003</v>
      </c>
      <c r="O296" s="15">
        <f t="shared" si="182"/>
        <v>110.25</v>
      </c>
      <c r="P296" s="12">
        <f t="shared" si="172"/>
        <v>6.3</v>
      </c>
      <c r="Q296" s="12">
        <f t="shared" si="183"/>
        <v>179474.75</v>
      </c>
      <c r="R296" s="12">
        <f t="shared" si="173"/>
        <v>69028.75</v>
      </c>
      <c r="S296" s="12">
        <f t="shared" si="174"/>
        <v>3944.5</v>
      </c>
      <c r="T296" s="12">
        <f t="shared" si="184"/>
        <v>39016.25</v>
      </c>
      <c r="U296" s="12">
        <f t="shared" si="185"/>
        <v>2229.5</v>
      </c>
      <c r="V296" s="12">
        <f t="shared" si="175"/>
        <v>857.5</v>
      </c>
      <c r="W296" s="15">
        <f t="shared" si="186"/>
        <v>29.439</v>
      </c>
      <c r="X296" s="12">
        <f t="shared" si="176"/>
        <v>18432.084999999999</v>
      </c>
      <c r="Y296" s="12">
        <f t="shared" si="187"/>
        <v>10418.135</v>
      </c>
      <c r="Z296" s="12">
        <f t="shared" si="177"/>
        <v>4006.9749999999999</v>
      </c>
      <c r="AA296" s="12">
        <f t="shared" si="178"/>
        <v>228.97</v>
      </c>
      <c r="AB296" s="12">
        <f t="shared" si="179"/>
        <v>32.017995417986597</v>
      </c>
      <c r="AC296" s="15">
        <f t="shared" si="180"/>
        <v>0.69200458201340354</v>
      </c>
      <c r="AD296" s="15">
        <f t="shared" si="188"/>
        <v>8.1222395833332897</v>
      </c>
      <c r="AE296" s="15">
        <f t="shared" si="189"/>
        <v>0.47887034152754532</v>
      </c>
      <c r="AF296" s="15">
        <f t="shared" si="189"/>
        <v>65.970775849066129</v>
      </c>
      <c r="AG296" s="15">
        <f t="shared" si="190"/>
        <v>2.1155749985123921E-2</v>
      </c>
      <c r="AH296" s="15">
        <f t="shared" si="191"/>
        <v>2.1155749985123921E-2</v>
      </c>
      <c r="AI296" s="15">
        <f t="shared" si="192"/>
        <v>2.1155749985123919</v>
      </c>
      <c r="AJ296" s="7"/>
    </row>
    <row r="297" spans="1:36" x14ac:dyDescent="0.3">
      <c r="A297" s="14">
        <v>0.9</v>
      </c>
      <c r="B297" s="14">
        <v>563.5</v>
      </c>
      <c r="C297" s="14">
        <v>318.5</v>
      </c>
      <c r="D297" s="14">
        <v>122.5</v>
      </c>
      <c r="E297" s="14">
        <v>7</v>
      </c>
      <c r="F297" s="14">
        <v>37.58</v>
      </c>
      <c r="G297" s="12">
        <f t="shared" si="194"/>
        <v>0.81</v>
      </c>
      <c r="H297" s="12">
        <f t="shared" si="194"/>
        <v>317532.25</v>
      </c>
      <c r="I297" s="12">
        <f t="shared" si="194"/>
        <v>101442.25</v>
      </c>
      <c r="J297" s="12">
        <f t="shared" si="193"/>
        <v>15006.25</v>
      </c>
      <c r="K297" s="12">
        <f t="shared" si="193"/>
        <v>49</v>
      </c>
      <c r="L297" s="12">
        <f t="shared" si="193"/>
        <v>1412.2564</v>
      </c>
      <c r="M297" s="12">
        <f t="shared" si="171"/>
        <v>507.15000000000003</v>
      </c>
      <c r="N297" s="12">
        <f t="shared" si="181"/>
        <v>286.65000000000003</v>
      </c>
      <c r="O297" s="15">
        <f t="shared" si="182"/>
        <v>110.25</v>
      </c>
      <c r="P297" s="12">
        <f t="shared" si="172"/>
        <v>6.3</v>
      </c>
      <c r="Q297" s="12">
        <f t="shared" si="183"/>
        <v>179474.75</v>
      </c>
      <c r="R297" s="12">
        <f t="shared" si="173"/>
        <v>69028.75</v>
      </c>
      <c r="S297" s="12">
        <f t="shared" si="174"/>
        <v>3944.5</v>
      </c>
      <c r="T297" s="12">
        <f t="shared" si="184"/>
        <v>39016.25</v>
      </c>
      <c r="U297" s="12">
        <f t="shared" si="185"/>
        <v>2229.5</v>
      </c>
      <c r="V297" s="12">
        <f t="shared" si="175"/>
        <v>857.5</v>
      </c>
      <c r="W297" s="15">
        <f t="shared" si="186"/>
        <v>33.822000000000003</v>
      </c>
      <c r="X297" s="12">
        <f t="shared" si="176"/>
        <v>21176.329999999998</v>
      </c>
      <c r="Y297" s="12">
        <f t="shared" si="187"/>
        <v>11969.23</v>
      </c>
      <c r="Z297" s="12">
        <f t="shared" si="177"/>
        <v>4603.55</v>
      </c>
      <c r="AA297" s="12">
        <f t="shared" si="178"/>
        <v>263.06</v>
      </c>
      <c r="AB297" s="12">
        <f t="shared" si="179"/>
        <v>32.017995417986597</v>
      </c>
      <c r="AC297" s="15">
        <f t="shared" si="180"/>
        <v>5.562004582013401</v>
      </c>
      <c r="AD297" s="15">
        <f t="shared" si="188"/>
        <v>12.992239583333287</v>
      </c>
      <c r="AE297" s="15">
        <f t="shared" si="189"/>
        <v>30.935894970338069</v>
      </c>
      <c r="AF297" s="15">
        <f t="shared" si="189"/>
        <v>168.79828939073229</v>
      </c>
      <c r="AG297" s="15">
        <f t="shared" si="190"/>
        <v>0.14800437951073447</v>
      </c>
      <c r="AH297" s="15">
        <f t="shared" si="191"/>
        <v>0.14800437951073447</v>
      </c>
      <c r="AI297" s="15">
        <f t="shared" si="192"/>
        <v>14.800437951073448</v>
      </c>
      <c r="AJ297" s="7"/>
    </row>
    <row r="298" spans="1:36" x14ac:dyDescent="0.3">
      <c r="A298" s="14">
        <v>0.86</v>
      </c>
      <c r="B298" s="14">
        <v>588</v>
      </c>
      <c r="C298" s="14">
        <v>294</v>
      </c>
      <c r="D298" s="14">
        <v>147</v>
      </c>
      <c r="E298" s="14">
        <v>7</v>
      </c>
      <c r="F298" s="14">
        <v>33.979999999999997</v>
      </c>
      <c r="G298" s="12">
        <f t="shared" si="194"/>
        <v>0.73959999999999992</v>
      </c>
      <c r="H298" s="12">
        <f t="shared" si="194"/>
        <v>345744</v>
      </c>
      <c r="I298" s="12">
        <f t="shared" si="194"/>
        <v>86436</v>
      </c>
      <c r="J298" s="12">
        <f t="shared" si="193"/>
        <v>21609</v>
      </c>
      <c r="K298" s="12">
        <f t="shared" si="193"/>
        <v>49</v>
      </c>
      <c r="L298" s="12">
        <f t="shared" si="193"/>
        <v>1154.6403999999998</v>
      </c>
      <c r="M298" s="12">
        <f t="shared" si="171"/>
        <v>505.68</v>
      </c>
      <c r="N298" s="12">
        <f t="shared" si="181"/>
        <v>252.84</v>
      </c>
      <c r="O298" s="15">
        <f t="shared" si="182"/>
        <v>126.42</v>
      </c>
      <c r="P298" s="12">
        <f t="shared" si="172"/>
        <v>6.02</v>
      </c>
      <c r="Q298" s="12">
        <f t="shared" si="183"/>
        <v>172872</v>
      </c>
      <c r="R298" s="12">
        <f t="shared" si="173"/>
        <v>86436</v>
      </c>
      <c r="S298" s="12">
        <f t="shared" si="174"/>
        <v>4116</v>
      </c>
      <c r="T298" s="12">
        <f t="shared" si="184"/>
        <v>43218</v>
      </c>
      <c r="U298" s="12">
        <f t="shared" si="185"/>
        <v>2058</v>
      </c>
      <c r="V298" s="12">
        <f t="shared" si="175"/>
        <v>1029</v>
      </c>
      <c r="W298" s="15">
        <f t="shared" si="186"/>
        <v>29.222799999999996</v>
      </c>
      <c r="X298" s="12">
        <f t="shared" si="176"/>
        <v>19980.239999999998</v>
      </c>
      <c r="Y298" s="12">
        <f t="shared" si="187"/>
        <v>9990.119999999999</v>
      </c>
      <c r="Z298" s="12">
        <f t="shared" si="177"/>
        <v>4995.0599999999995</v>
      </c>
      <c r="AA298" s="12">
        <f t="shared" si="178"/>
        <v>237.85999999999999</v>
      </c>
      <c r="AB298" s="12">
        <f t="shared" si="179"/>
        <v>31.592790772254673</v>
      </c>
      <c r="AC298" s="15">
        <f t="shared" si="180"/>
        <v>2.3872092277453234</v>
      </c>
      <c r="AD298" s="15">
        <f t="shared" si="188"/>
        <v>9.3922395833332857</v>
      </c>
      <c r="AE298" s="15">
        <f t="shared" si="189"/>
        <v>5.6987678970324236</v>
      </c>
      <c r="AF298" s="15">
        <f t="shared" si="189"/>
        <v>88.214164390732606</v>
      </c>
      <c r="AG298" s="15">
        <f t="shared" si="190"/>
        <v>7.0253361616990098E-2</v>
      </c>
      <c r="AH298" s="15">
        <f t="shared" si="191"/>
        <v>7.0253361616990098E-2</v>
      </c>
      <c r="AI298" s="15">
        <f t="shared" si="192"/>
        <v>7.02533616169901</v>
      </c>
      <c r="AJ298" s="7"/>
    </row>
    <row r="299" spans="1:36" x14ac:dyDescent="0.3">
      <c r="A299" s="14">
        <v>0.86</v>
      </c>
      <c r="B299" s="14">
        <v>588</v>
      </c>
      <c r="C299" s="14">
        <v>294</v>
      </c>
      <c r="D299" s="14">
        <v>147</v>
      </c>
      <c r="E299" s="14">
        <v>7</v>
      </c>
      <c r="F299" s="14">
        <v>28.61</v>
      </c>
      <c r="G299" s="12">
        <f t="shared" si="194"/>
        <v>0.73959999999999992</v>
      </c>
      <c r="H299" s="12">
        <f t="shared" si="194"/>
        <v>345744</v>
      </c>
      <c r="I299" s="12">
        <f t="shared" si="194"/>
        <v>86436</v>
      </c>
      <c r="J299" s="12">
        <f t="shared" si="193"/>
        <v>21609</v>
      </c>
      <c r="K299" s="12">
        <f t="shared" si="193"/>
        <v>49</v>
      </c>
      <c r="L299" s="12">
        <f t="shared" si="193"/>
        <v>818.53210000000001</v>
      </c>
      <c r="M299" s="12">
        <f t="shared" si="171"/>
        <v>505.68</v>
      </c>
      <c r="N299" s="12">
        <f t="shared" si="181"/>
        <v>252.84</v>
      </c>
      <c r="O299" s="15">
        <f t="shared" si="182"/>
        <v>126.42</v>
      </c>
      <c r="P299" s="12">
        <f t="shared" si="172"/>
        <v>6.02</v>
      </c>
      <c r="Q299" s="12">
        <f t="shared" si="183"/>
        <v>172872</v>
      </c>
      <c r="R299" s="12">
        <f t="shared" si="173"/>
        <v>86436</v>
      </c>
      <c r="S299" s="12">
        <f t="shared" si="174"/>
        <v>4116</v>
      </c>
      <c r="T299" s="12">
        <f t="shared" si="184"/>
        <v>43218</v>
      </c>
      <c r="U299" s="12">
        <f t="shared" si="185"/>
        <v>2058</v>
      </c>
      <c r="V299" s="12">
        <f t="shared" si="175"/>
        <v>1029</v>
      </c>
      <c r="W299" s="15">
        <f t="shared" si="186"/>
        <v>24.604599999999998</v>
      </c>
      <c r="X299" s="12">
        <f t="shared" si="176"/>
        <v>16822.68</v>
      </c>
      <c r="Y299" s="12">
        <f t="shared" si="187"/>
        <v>8411.34</v>
      </c>
      <c r="Z299" s="12">
        <f t="shared" si="177"/>
        <v>4205.67</v>
      </c>
      <c r="AA299" s="12">
        <f t="shared" si="178"/>
        <v>200.26999999999998</v>
      </c>
      <c r="AB299" s="12">
        <f t="shared" si="179"/>
        <v>31.592790772254673</v>
      </c>
      <c r="AC299" s="15">
        <f t="shared" si="180"/>
        <v>-2.982790772254674</v>
      </c>
      <c r="AD299" s="15">
        <f t="shared" si="188"/>
        <v>4.0222395833332882</v>
      </c>
      <c r="AE299" s="15">
        <f t="shared" si="189"/>
        <v>8.897040791047635</v>
      </c>
      <c r="AF299" s="15">
        <f t="shared" si="189"/>
        <v>16.178411265733143</v>
      </c>
      <c r="AG299" s="15">
        <f t="shared" si="190"/>
        <v>-0.1042569301731798</v>
      </c>
      <c r="AH299" s="15">
        <f t="shared" si="191"/>
        <v>0.1042569301731798</v>
      </c>
      <c r="AI299" s="15">
        <f t="shared" si="192"/>
        <v>10.425693017317981</v>
      </c>
      <c r="AJ299" s="7"/>
    </row>
    <row r="300" spans="1:36" x14ac:dyDescent="0.3">
      <c r="A300" s="14">
        <v>0.86</v>
      </c>
      <c r="B300" s="14">
        <v>588</v>
      </c>
      <c r="C300" s="14">
        <v>294</v>
      </c>
      <c r="D300" s="14">
        <v>147</v>
      </c>
      <c r="E300" s="14">
        <v>7</v>
      </c>
      <c r="F300" s="14">
        <v>30.12</v>
      </c>
      <c r="G300" s="12">
        <f t="shared" si="194"/>
        <v>0.73959999999999992</v>
      </c>
      <c r="H300" s="12">
        <f t="shared" si="194"/>
        <v>345744</v>
      </c>
      <c r="I300" s="12">
        <f t="shared" si="194"/>
        <v>86436</v>
      </c>
      <c r="J300" s="12">
        <f t="shared" si="193"/>
        <v>21609</v>
      </c>
      <c r="K300" s="12">
        <f t="shared" si="193"/>
        <v>49</v>
      </c>
      <c r="L300" s="12">
        <f t="shared" si="193"/>
        <v>907.21440000000007</v>
      </c>
      <c r="M300" s="12">
        <f t="shared" si="171"/>
        <v>505.68</v>
      </c>
      <c r="N300" s="12">
        <f t="shared" si="181"/>
        <v>252.84</v>
      </c>
      <c r="O300" s="15">
        <f t="shared" si="182"/>
        <v>126.42</v>
      </c>
      <c r="P300" s="12">
        <f t="shared" si="172"/>
        <v>6.02</v>
      </c>
      <c r="Q300" s="12">
        <f t="shared" si="183"/>
        <v>172872</v>
      </c>
      <c r="R300" s="12">
        <f t="shared" si="173"/>
        <v>86436</v>
      </c>
      <c r="S300" s="12">
        <f t="shared" si="174"/>
        <v>4116</v>
      </c>
      <c r="T300" s="12">
        <f t="shared" si="184"/>
        <v>43218</v>
      </c>
      <c r="U300" s="12">
        <f t="shared" si="185"/>
        <v>2058</v>
      </c>
      <c r="V300" s="12">
        <f t="shared" si="175"/>
        <v>1029</v>
      </c>
      <c r="W300" s="15">
        <f t="shared" si="186"/>
        <v>25.903200000000002</v>
      </c>
      <c r="X300" s="12">
        <f t="shared" si="176"/>
        <v>17710.560000000001</v>
      </c>
      <c r="Y300" s="12">
        <f t="shared" si="187"/>
        <v>8855.2800000000007</v>
      </c>
      <c r="Z300" s="12">
        <f t="shared" si="177"/>
        <v>4427.6400000000003</v>
      </c>
      <c r="AA300" s="12">
        <f t="shared" si="178"/>
        <v>210.84</v>
      </c>
      <c r="AB300" s="12">
        <f t="shared" si="179"/>
        <v>31.592790772254673</v>
      </c>
      <c r="AC300" s="15">
        <f t="shared" si="180"/>
        <v>-1.4727907722546725</v>
      </c>
      <c r="AD300" s="15">
        <f t="shared" si="188"/>
        <v>5.5322395833332898</v>
      </c>
      <c r="AE300" s="15">
        <f t="shared" si="189"/>
        <v>2.1691126588385146</v>
      </c>
      <c r="AF300" s="15">
        <f t="shared" si="189"/>
        <v>30.605674807399691</v>
      </c>
      <c r="AG300" s="15">
        <f t="shared" si="190"/>
        <v>-4.8897435997831092E-2</v>
      </c>
      <c r="AH300" s="15">
        <f t="shared" si="191"/>
        <v>4.8897435997831092E-2</v>
      </c>
      <c r="AI300" s="15">
        <f t="shared" si="192"/>
        <v>4.8897435997831096</v>
      </c>
      <c r="AJ300" s="7"/>
    </row>
    <row r="301" spans="1:36" x14ac:dyDescent="0.3">
      <c r="A301" s="14">
        <v>0.86</v>
      </c>
      <c r="B301" s="14">
        <v>588</v>
      </c>
      <c r="C301" s="14">
        <v>294</v>
      </c>
      <c r="D301" s="14">
        <v>147</v>
      </c>
      <c r="E301" s="14">
        <v>7</v>
      </c>
      <c r="F301" s="14">
        <v>34.729999999999997</v>
      </c>
      <c r="G301" s="12">
        <f t="shared" si="194"/>
        <v>0.73959999999999992</v>
      </c>
      <c r="H301" s="12">
        <f t="shared" si="194"/>
        <v>345744</v>
      </c>
      <c r="I301" s="12">
        <f t="shared" si="194"/>
        <v>86436</v>
      </c>
      <c r="J301" s="12">
        <f t="shared" si="193"/>
        <v>21609</v>
      </c>
      <c r="K301" s="12">
        <f t="shared" si="193"/>
        <v>49</v>
      </c>
      <c r="L301" s="12">
        <f t="shared" si="193"/>
        <v>1206.1728999999998</v>
      </c>
      <c r="M301" s="12">
        <f t="shared" si="171"/>
        <v>505.68</v>
      </c>
      <c r="N301" s="12">
        <f t="shared" si="181"/>
        <v>252.84</v>
      </c>
      <c r="O301" s="15">
        <f t="shared" si="182"/>
        <v>126.42</v>
      </c>
      <c r="P301" s="12">
        <f t="shared" si="172"/>
        <v>6.02</v>
      </c>
      <c r="Q301" s="12">
        <f t="shared" si="183"/>
        <v>172872</v>
      </c>
      <c r="R301" s="12">
        <f t="shared" si="173"/>
        <v>86436</v>
      </c>
      <c r="S301" s="12">
        <f t="shared" si="174"/>
        <v>4116</v>
      </c>
      <c r="T301" s="12">
        <f t="shared" si="184"/>
        <v>43218</v>
      </c>
      <c r="U301" s="12">
        <f t="shared" si="185"/>
        <v>2058</v>
      </c>
      <c r="V301" s="12">
        <f t="shared" si="175"/>
        <v>1029</v>
      </c>
      <c r="W301" s="15">
        <f t="shared" si="186"/>
        <v>29.867799999999995</v>
      </c>
      <c r="X301" s="12">
        <f t="shared" si="176"/>
        <v>20421.239999999998</v>
      </c>
      <c r="Y301" s="12">
        <f t="shared" si="187"/>
        <v>10210.619999999999</v>
      </c>
      <c r="Z301" s="12">
        <f t="shared" si="177"/>
        <v>5105.3099999999995</v>
      </c>
      <c r="AA301" s="12">
        <f t="shared" si="178"/>
        <v>243.10999999999999</v>
      </c>
      <c r="AB301" s="12">
        <f t="shared" si="179"/>
        <v>31.592790772254673</v>
      </c>
      <c r="AC301" s="15">
        <f t="shared" si="180"/>
        <v>3.1372092277453234</v>
      </c>
      <c r="AD301" s="15">
        <f t="shared" si="188"/>
        <v>10.142239583333286</v>
      </c>
      <c r="AE301" s="15">
        <f t="shared" si="189"/>
        <v>9.8420817386504087</v>
      </c>
      <c r="AF301" s="15">
        <f t="shared" si="189"/>
        <v>102.86502376573254</v>
      </c>
      <c r="AG301" s="15">
        <f t="shared" si="190"/>
        <v>9.0331391527363192E-2</v>
      </c>
      <c r="AH301" s="15">
        <f t="shared" si="191"/>
        <v>9.0331391527363192E-2</v>
      </c>
      <c r="AI301" s="15">
        <f t="shared" si="192"/>
        <v>9.0331391527363198</v>
      </c>
      <c r="AJ301" s="7"/>
    </row>
    <row r="302" spans="1:36" x14ac:dyDescent="0.3">
      <c r="A302" s="14">
        <v>0.82</v>
      </c>
      <c r="B302" s="14">
        <v>612.5</v>
      </c>
      <c r="C302" s="14">
        <v>318.5</v>
      </c>
      <c r="D302" s="14">
        <v>147</v>
      </c>
      <c r="E302" s="14">
        <v>7</v>
      </c>
      <c r="F302" s="14">
        <v>30.17</v>
      </c>
      <c r="G302" s="12">
        <f t="shared" si="194"/>
        <v>0.67239999999999989</v>
      </c>
      <c r="H302" s="12">
        <f t="shared" si="194"/>
        <v>375156.25</v>
      </c>
      <c r="I302" s="12">
        <f t="shared" si="194"/>
        <v>101442.25</v>
      </c>
      <c r="J302" s="12">
        <f t="shared" si="193"/>
        <v>21609</v>
      </c>
      <c r="K302" s="12">
        <f t="shared" si="193"/>
        <v>49</v>
      </c>
      <c r="L302" s="12">
        <f t="shared" si="193"/>
        <v>910.22890000000007</v>
      </c>
      <c r="M302" s="12">
        <f t="shared" si="171"/>
        <v>502.24999999999994</v>
      </c>
      <c r="N302" s="12">
        <f t="shared" si="181"/>
        <v>261.16999999999996</v>
      </c>
      <c r="O302" s="15">
        <f t="shared" si="182"/>
        <v>120.53999999999999</v>
      </c>
      <c r="P302" s="12">
        <f t="shared" si="172"/>
        <v>5.7399999999999993</v>
      </c>
      <c r="Q302" s="12">
        <f t="shared" si="183"/>
        <v>195081.25</v>
      </c>
      <c r="R302" s="12">
        <f t="shared" si="173"/>
        <v>90037.5</v>
      </c>
      <c r="S302" s="12">
        <f t="shared" si="174"/>
        <v>4287.5</v>
      </c>
      <c r="T302" s="12">
        <f t="shared" si="184"/>
        <v>46819.5</v>
      </c>
      <c r="U302" s="12">
        <f t="shared" si="185"/>
        <v>2229.5</v>
      </c>
      <c r="V302" s="12">
        <f t="shared" si="175"/>
        <v>1029</v>
      </c>
      <c r="W302" s="15">
        <f t="shared" si="186"/>
        <v>24.7394</v>
      </c>
      <c r="X302" s="12">
        <f t="shared" si="176"/>
        <v>18479.125</v>
      </c>
      <c r="Y302" s="12">
        <f t="shared" si="187"/>
        <v>9609.1450000000004</v>
      </c>
      <c r="Z302" s="12">
        <f t="shared" si="177"/>
        <v>4434.9900000000007</v>
      </c>
      <c r="AA302" s="12">
        <f t="shared" si="178"/>
        <v>211.19</v>
      </c>
      <c r="AB302" s="12">
        <f t="shared" si="179"/>
        <v>33.357009238260687</v>
      </c>
      <c r="AC302" s="15">
        <f t="shared" si="180"/>
        <v>-3.1870092382606856</v>
      </c>
      <c r="AD302" s="15">
        <f t="shared" si="188"/>
        <v>5.5822395833332905</v>
      </c>
      <c r="AE302" s="15">
        <f t="shared" si="189"/>
        <v>10.157027884758955</v>
      </c>
      <c r="AF302" s="15">
        <f t="shared" si="189"/>
        <v>31.161398765733029</v>
      </c>
      <c r="AG302" s="15">
        <f t="shared" si="190"/>
        <v>-0.10563504270005586</v>
      </c>
      <c r="AH302" s="15">
        <f t="shared" si="191"/>
        <v>0.10563504270005586</v>
      </c>
      <c r="AI302" s="15">
        <f t="shared" si="192"/>
        <v>10.563504270005586</v>
      </c>
      <c r="AJ302" s="7"/>
    </row>
    <row r="303" spans="1:36" x14ac:dyDescent="0.3">
      <c r="A303" s="14">
        <v>0.82</v>
      </c>
      <c r="B303" s="14">
        <v>612.5</v>
      </c>
      <c r="C303" s="14">
        <v>318.5</v>
      </c>
      <c r="D303" s="14">
        <v>147</v>
      </c>
      <c r="E303" s="14">
        <v>7</v>
      </c>
      <c r="F303" s="14">
        <v>27.84</v>
      </c>
      <c r="G303" s="12">
        <f t="shared" si="194"/>
        <v>0.67239999999999989</v>
      </c>
      <c r="H303" s="12">
        <f t="shared" si="194"/>
        <v>375156.25</v>
      </c>
      <c r="I303" s="12">
        <f t="shared" si="194"/>
        <v>101442.25</v>
      </c>
      <c r="J303" s="12">
        <f t="shared" si="193"/>
        <v>21609</v>
      </c>
      <c r="K303" s="12">
        <f t="shared" si="193"/>
        <v>49</v>
      </c>
      <c r="L303" s="12">
        <f t="shared" si="193"/>
        <v>775.06560000000002</v>
      </c>
      <c r="M303" s="12">
        <f t="shared" si="171"/>
        <v>502.24999999999994</v>
      </c>
      <c r="N303" s="12">
        <f t="shared" si="181"/>
        <v>261.16999999999996</v>
      </c>
      <c r="O303" s="15">
        <f t="shared" si="182"/>
        <v>120.53999999999999</v>
      </c>
      <c r="P303" s="12">
        <f t="shared" si="172"/>
        <v>5.7399999999999993</v>
      </c>
      <c r="Q303" s="12">
        <f t="shared" si="183"/>
        <v>195081.25</v>
      </c>
      <c r="R303" s="12">
        <f t="shared" si="173"/>
        <v>90037.5</v>
      </c>
      <c r="S303" s="12">
        <f t="shared" si="174"/>
        <v>4287.5</v>
      </c>
      <c r="T303" s="12">
        <f t="shared" si="184"/>
        <v>46819.5</v>
      </c>
      <c r="U303" s="12">
        <f t="shared" si="185"/>
        <v>2229.5</v>
      </c>
      <c r="V303" s="12">
        <f t="shared" si="175"/>
        <v>1029</v>
      </c>
      <c r="W303" s="15">
        <f t="shared" si="186"/>
        <v>22.828799999999998</v>
      </c>
      <c r="X303" s="12">
        <f t="shared" si="176"/>
        <v>17052</v>
      </c>
      <c r="Y303" s="12">
        <f t="shared" si="187"/>
        <v>8867.0399999999991</v>
      </c>
      <c r="Z303" s="12">
        <f t="shared" si="177"/>
        <v>4092.48</v>
      </c>
      <c r="AA303" s="12">
        <f t="shared" si="178"/>
        <v>194.88</v>
      </c>
      <c r="AB303" s="12">
        <f t="shared" si="179"/>
        <v>33.357009238260687</v>
      </c>
      <c r="AC303" s="15">
        <f t="shared" si="180"/>
        <v>-5.5170092382606875</v>
      </c>
      <c r="AD303" s="15">
        <f t="shared" si="188"/>
        <v>3.2522395833332887</v>
      </c>
      <c r="AE303" s="15">
        <f t="shared" si="189"/>
        <v>30.43739093505377</v>
      </c>
      <c r="AF303" s="15">
        <f t="shared" si="189"/>
        <v>10.577062307399883</v>
      </c>
      <c r="AG303" s="15">
        <f t="shared" si="190"/>
        <v>-0.19816843528235228</v>
      </c>
      <c r="AH303" s="15">
        <f t="shared" si="191"/>
        <v>0.19816843528235228</v>
      </c>
      <c r="AI303" s="15">
        <f t="shared" si="192"/>
        <v>19.816843528235228</v>
      </c>
      <c r="AJ303" s="7"/>
    </row>
    <row r="304" spans="1:36" x14ac:dyDescent="0.3">
      <c r="A304" s="14">
        <v>0.82</v>
      </c>
      <c r="B304" s="14">
        <v>612.5</v>
      </c>
      <c r="C304" s="14">
        <v>318.5</v>
      </c>
      <c r="D304" s="14">
        <v>147</v>
      </c>
      <c r="E304" s="14">
        <v>7</v>
      </c>
      <c r="F304" s="14">
        <v>27.25</v>
      </c>
      <c r="G304" s="12">
        <f t="shared" si="194"/>
        <v>0.67239999999999989</v>
      </c>
      <c r="H304" s="12">
        <f t="shared" si="194"/>
        <v>375156.25</v>
      </c>
      <c r="I304" s="12">
        <f t="shared" si="194"/>
        <v>101442.25</v>
      </c>
      <c r="J304" s="12">
        <f t="shared" si="193"/>
        <v>21609</v>
      </c>
      <c r="K304" s="12">
        <f t="shared" si="193"/>
        <v>49</v>
      </c>
      <c r="L304" s="12">
        <f t="shared" si="193"/>
        <v>742.5625</v>
      </c>
      <c r="M304" s="12">
        <f t="shared" si="171"/>
        <v>502.24999999999994</v>
      </c>
      <c r="N304" s="12">
        <f t="shared" si="181"/>
        <v>261.16999999999996</v>
      </c>
      <c r="O304" s="15">
        <f t="shared" si="182"/>
        <v>120.53999999999999</v>
      </c>
      <c r="P304" s="12">
        <f t="shared" si="172"/>
        <v>5.7399999999999993</v>
      </c>
      <c r="Q304" s="12">
        <f t="shared" si="183"/>
        <v>195081.25</v>
      </c>
      <c r="R304" s="12">
        <f t="shared" si="173"/>
        <v>90037.5</v>
      </c>
      <c r="S304" s="12">
        <f t="shared" si="174"/>
        <v>4287.5</v>
      </c>
      <c r="T304" s="12">
        <f t="shared" si="184"/>
        <v>46819.5</v>
      </c>
      <c r="U304" s="12">
        <f t="shared" si="185"/>
        <v>2229.5</v>
      </c>
      <c r="V304" s="12">
        <f t="shared" si="175"/>
        <v>1029</v>
      </c>
      <c r="W304" s="15">
        <f t="shared" si="186"/>
        <v>22.344999999999999</v>
      </c>
      <c r="X304" s="12">
        <f t="shared" si="176"/>
        <v>16690.625</v>
      </c>
      <c r="Y304" s="12">
        <f t="shared" si="187"/>
        <v>8679.125</v>
      </c>
      <c r="Z304" s="12">
        <f t="shared" si="177"/>
        <v>4005.75</v>
      </c>
      <c r="AA304" s="12">
        <f t="shared" si="178"/>
        <v>190.75</v>
      </c>
      <c r="AB304" s="12">
        <f t="shared" si="179"/>
        <v>33.357009238260687</v>
      </c>
      <c r="AC304" s="15">
        <f t="shared" si="180"/>
        <v>-6.1070092382606873</v>
      </c>
      <c r="AD304" s="15">
        <f t="shared" si="188"/>
        <v>2.6622395833332888</v>
      </c>
      <c r="AE304" s="15">
        <f t="shared" si="189"/>
        <v>37.295561836201379</v>
      </c>
      <c r="AF304" s="15">
        <f t="shared" si="189"/>
        <v>7.0875195990666029</v>
      </c>
      <c r="AG304" s="15">
        <f t="shared" si="190"/>
        <v>-0.22411043076186007</v>
      </c>
      <c r="AH304" s="15">
        <f t="shared" si="191"/>
        <v>0.22411043076186007</v>
      </c>
      <c r="AI304" s="15">
        <f t="shared" si="192"/>
        <v>22.411043076186008</v>
      </c>
      <c r="AJ304" s="7"/>
    </row>
    <row r="305" spans="1:36" x14ac:dyDescent="0.3">
      <c r="A305" s="14">
        <v>0.82</v>
      </c>
      <c r="B305" s="14">
        <v>612.5</v>
      </c>
      <c r="C305" s="14">
        <v>318.5</v>
      </c>
      <c r="D305" s="14">
        <v>147</v>
      </c>
      <c r="E305" s="14">
        <v>7</v>
      </c>
      <c r="F305" s="14">
        <v>31.39</v>
      </c>
      <c r="G305" s="12">
        <f t="shared" si="194"/>
        <v>0.67239999999999989</v>
      </c>
      <c r="H305" s="12">
        <f t="shared" si="194"/>
        <v>375156.25</v>
      </c>
      <c r="I305" s="12">
        <f t="shared" si="194"/>
        <v>101442.25</v>
      </c>
      <c r="J305" s="12">
        <f t="shared" si="193"/>
        <v>21609</v>
      </c>
      <c r="K305" s="12">
        <f t="shared" si="193"/>
        <v>49</v>
      </c>
      <c r="L305" s="12">
        <f t="shared" si="193"/>
        <v>985.33210000000008</v>
      </c>
      <c r="M305" s="12">
        <f t="shared" si="171"/>
        <v>502.24999999999994</v>
      </c>
      <c r="N305" s="12">
        <f t="shared" si="181"/>
        <v>261.16999999999996</v>
      </c>
      <c r="O305" s="15">
        <f t="shared" si="182"/>
        <v>120.53999999999999</v>
      </c>
      <c r="P305" s="12">
        <f t="shared" si="172"/>
        <v>5.7399999999999993</v>
      </c>
      <c r="Q305" s="12">
        <f t="shared" si="183"/>
        <v>195081.25</v>
      </c>
      <c r="R305" s="12">
        <f t="shared" si="173"/>
        <v>90037.5</v>
      </c>
      <c r="S305" s="12">
        <f t="shared" si="174"/>
        <v>4287.5</v>
      </c>
      <c r="T305" s="12">
        <f t="shared" si="184"/>
        <v>46819.5</v>
      </c>
      <c r="U305" s="12">
        <f t="shared" si="185"/>
        <v>2229.5</v>
      </c>
      <c r="V305" s="12">
        <f t="shared" si="175"/>
        <v>1029</v>
      </c>
      <c r="W305" s="15">
        <f t="shared" si="186"/>
        <v>25.739799999999999</v>
      </c>
      <c r="X305" s="12">
        <f t="shared" si="176"/>
        <v>19226.375</v>
      </c>
      <c r="Y305" s="12">
        <f t="shared" si="187"/>
        <v>9997.7150000000001</v>
      </c>
      <c r="Z305" s="12">
        <f t="shared" si="177"/>
        <v>4614.33</v>
      </c>
      <c r="AA305" s="12">
        <f t="shared" si="178"/>
        <v>219.73000000000002</v>
      </c>
      <c r="AB305" s="12">
        <f t="shared" si="179"/>
        <v>33.357009238260687</v>
      </c>
      <c r="AC305" s="15">
        <f t="shared" si="180"/>
        <v>-1.9670092382606867</v>
      </c>
      <c r="AD305" s="15">
        <f t="shared" si="188"/>
        <v>6.8022395833332894</v>
      </c>
      <c r="AE305" s="15">
        <f t="shared" si="189"/>
        <v>3.8691253434028869</v>
      </c>
      <c r="AF305" s="15">
        <f t="shared" si="189"/>
        <v>46.27046334906624</v>
      </c>
      <c r="AG305" s="15">
        <f t="shared" si="190"/>
        <v>-6.2663562862717001E-2</v>
      </c>
      <c r="AH305" s="15">
        <f t="shared" si="191"/>
        <v>6.2663562862717001E-2</v>
      </c>
      <c r="AI305" s="15">
        <f t="shared" si="192"/>
        <v>6.2663562862716997</v>
      </c>
      <c r="AJ305" s="7"/>
    </row>
    <row r="306" spans="1:36" x14ac:dyDescent="0.3">
      <c r="A306" s="14">
        <v>0.79</v>
      </c>
      <c r="B306" s="14">
        <v>637</v>
      </c>
      <c r="C306" s="14">
        <v>343</v>
      </c>
      <c r="D306" s="14">
        <v>147</v>
      </c>
      <c r="E306" s="14">
        <v>7</v>
      </c>
      <c r="F306" s="14">
        <v>43.8</v>
      </c>
      <c r="G306" s="12">
        <f t="shared" si="194"/>
        <v>0.6241000000000001</v>
      </c>
      <c r="H306" s="12">
        <f t="shared" si="194"/>
        <v>405769</v>
      </c>
      <c r="I306" s="12">
        <f t="shared" si="194"/>
        <v>117649</v>
      </c>
      <c r="J306" s="12">
        <f t="shared" si="193"/>
        <v>21609</v>
      </c>
      <c r="K306" s="12">
        <f t="shared" si="193"/>
        <v>49</v>
      </c>
      <c r="L306" s="12">
        <f t="shared" si="193"/>
        <v>1918.4399999999998</v>
      </c>
      <c r="M306" s="12">
        <f t="shared" si="171"/>
        <v>503.23</v>
      </c>
      <c r="N306" s="12">
        <f t="shared" si="181"/>
        <v>270.97000000000003</v>
      </c>
      <c r="O306" s="15">
        <f t="shared" si="182"/>
        <v>116.13000000000001</v>
      </c>
      <c r="P306" s="12">
        <f t="shared" si="172"/>
        <v>5.53</v>
      </c>
      <c r="Q306" s="12">
        <f t="shared" si="183"/>
        <v>218491</v>
      </c>
      <c r="R306" s="12">
        <f t="shared" si="173"/>
        <v>93639</v>
      </c>
      <c r="S306" s="12">
        <f t="shared" si="174"/>
        <v>4459</v>
      </c>
      <c r="T306" s="12">
        <f t="shared" si="184"/>
        <v>50421</v>
      </c>
      <c r="U306" s="12">
        <f t="shared" si="185"/>
        <v>2401</v>
      </c>
      <c r="V306" s="12">
        <f t="shared" si="175"/>
        <v>1029</v>
      </c>
      <c r="W306" s="15">
        <f t="shared" si="186"/>
        <v>34.601999999999997</v>
      </c>
      <c r="X306" s="12">
        <f t="shared" si="176"/>
        <v>27900.6</v>
      </c>
      <c r="Y306" s="12">
        <f t="shared" si="187"/>
        <v>15023.4</v>
      </c>
      <c r="Z306" s="12">
        <f t="shared" si="177"/>
        <v>6438.5999999999995</v>
      </c>
      <c r="AA306" s="12">
        <f t="shared" si="178"/>
        <v>306.59999999999997</v>
      </c>
      <c r="AB306" s="12">
        <f t="shared" si="179"/>
        <v>34.413350635392206</v>
      </c>
      <c r="AC306" s="15">
        <f t="shared" si="180"/>
        <v>9.3866493646077913</v>
      </c>
      <c r="AD306" s="15">
        <f t="shared" si="188"/>
        <v>19.212239583333286</v>
      </c>
      <c r="AE306" s="15">
        <f t="shared" si="189"/>
        <v>88.109186294091856</v>
      </c>
      <c r="AF306" s="15">
        <f t="shared" si="189"/>
        <v>369.11014980739833</v>
      </c>
      <c r="AG306" s="15">
        <f t="shared" si="190"/>
        <v>0.21430706311889935</v>
      </c>
      <c r="AH306" s="15">
        <f t="shared" si="191"/>
        <v>0.21430706311889935</v>
      </c>
      <c r="AI306" s="15">
        <f t="shared" si="192"/>
        <v>21.430706311889935</v>
      </c>
      <c r="AJ306" s="7"/>
    </row>
    <row r="307" spans="1:36" x14ac:dyDescent="0.3">
      <c r="A307" s="14">
        <v>0.79</v>
      </c>
      <c r="B307" s="14">
        <v>637</v>
      </c>
      <c r="C307" s="14">
        <v>343</v>
      </c>
      <c r="D307" s="14">
        <v>147</v>
      </c>
      <c r="E307" s="14">
        <v>7</v>
      </c>
      <c r="F307" s="14">
        <v>37.81</v>
      </c>
      <c r="G307" s="12">
        <f t="shared" si="194"/>
        <v>0.6241000000000001</v>
      </c>
      <c r="H307" s="12">
        <f t="shared" si="194"/>
        <v>405769</v>
      </c>
      <c r="I307" s="12">
        <f t="shared" si="194"/>
        <v>117649</v>
      </c>
      <c r="J307" s="12">
        <f t="shared" si="193"/>
        <v>21609</v>
      </c>
      <c r="K307" s="12">
        <f t="shared" si="193"/>
        <v>49</v>
      </c>
      <c r="L307" s="12">
        <f t="shared" si="193"/>
        <v>1429.5961000000002</v>
      </c>
      <c r="M307" s="12">
        <f t="shared" si="171"/>
        <v>503.23</v>
      </c>
      <c r="N307" s="12">
        <f t="shared" si="181"/>
        <v>270.97000000000003</v>
      </c>
      <c r="O307" s="15">
        <f t="shared" si="182"/>
        <v>116.13000000000001</v>
      </c>
      <c r="P307" s="12">
        <f t="shared" si="172"/>
        <v>5.53</v>
      </c>
      <c r="Q307" s="12">
        <f t="shared" si="183"/>
        <v>218491</v>
      </c>
      <c r="R307" s="12">
        <f t="shared" si="173"/>
        <v>93639</v>
      </c>
      <c r="S307" s="12">
        <f t="shared" si="174"/>
        <v>4459</v>
      </c>
      <c r="T307" s="12">
        <f t="shared" si="184"/>
        <v>50421</v>
      </c>
      <c r="U307" s="12">
        <f t="shared" si="185"/>
        <v>2401</v>
      </c>
      <c r="V307" s="12">
        <f t="shared" si="175"/>
        <v>1029</v>
      </c>
      <c r="W307" s="15">
        <f t="shared" si="186"/>
        <v>29.869900000000005</v>
      </c>
      <c r="X307" s="12">
        <f t="shared" si="176"/>
        <v>24084.97</v>
      </c>
      <c r="Y307" s="12">
        <f t="shared" si="187"/>
        <v>12968.83</v>
      </c>
      <c r="Z307" s="12">
        <f t="shared" si="177"/>
        <v>5558.0700000000006</v>
      </c>
      <c r="AA307" s="12">
        <f t="shared" si="178"/>
        <v>264.67</v>
      </c>
      <c r="AB307" s="12">
        <f t="shared" si="179"/>
        <v>34.413350635392206</v>
      </c>
      <c r="AC307" s="15">
        <f t="shared" si="180"/>
        <v>3.3966493646077964</v>
      </c>
      <c r="AD307" s="15">
        <f t="shared" si="188"/>
        <v>13.222239583333291</v>
      </c>
      <c r="AE307" s="15">
        <f t="shared" si="189"/>
        <v>11.537226906090547</v>
      </c>
      <c r="AF307" s="15">
        <f t="shared" si="189"/>
        <v>174.82761959906571</v>
      </c>
      <c r="AG307" s="15">
        <f t="shared" si="190"/>
        <v>8.9834683009991964E-2</v>
      </c>
      <c r="AH307" s="15">
        <f t="shared" si="191"/>
        <v>8.9834683009991964E-2</v>
      </c>
      <c r="AI307" s="15">
        <f t="shared" si="192"/>
        <v>8.9834683009991956</v>
      </c>
      <c r="AJ307" s="7"/>
    </row>
    <row r="308" spans="1:36" x14ac:dyDescent="0.3">
      <c r="A308" s="14">
        <v>0.79</v>
      </c>
      <c r="B308" s="14">
        <v>637</v>
      </c>
      <c r="C308" s="14">
        <v>343</v>
      </c>
      <c r="D308" s="14">
        <v>147</v>
      </c>
      <c r="E308" s="14">
        <v>7</v>
      </c>
      <c r="F308" s="14">
        <v>36.85</v>
      </c>
      <c r="G308" s="12">
        <f t="shared" si="194"/>
        <v>0.6241000000000001</v>
      </c>
      <c r="H308" s="12">
        <f t="shared" si="194"/>
        <v>405769</v>
      </c>
      <c r="I308" s="12">
        <f t="shared" si="194"/>
        <v>117649</v>
      </c>
      <c r="J308" s="12">
        <f t="shared" si="193"/>
        <v>21609</v>
      </c>
      <c r="K308" s="12">
        <f t="shared" si="193"/>
        <v>49</v>
      </c>
      <c r="L308" s="12">
        <f t="shared" si="193"/>
        <v>1357.9225000000001</v>
      </c>
      <c r="M308" s="12">
        <f t="shared" si="171"/>
        <v>503.23</v>
      </c>
      <c r="N308" s="12">
        <f t="shared" si="181"/>
        <v>270.97000000000003</v>
      </c>
      <c r="O308" s="15">
        <f t="shared" si="182"/>
        <v>116.13000000000001</v>
      </c>
      <c r="P308" s="12">
        <f t="shared" si="172"/>
        <v>5.53</v>
      </c>
      <c r="Q308" s="12">
        <f t="shared" si="183"/>
        <v>218491</v>
      </c>
      <c r="R308" s="12">
        <f t="shared" si="173"/>
        <v>93639</v>
      </c>
      <c r="S308" s="12">
        <f t="shared" si="174"/>
        <v>4459</v>
      </c>
      <c r="T308" s="12">
        <f t="shared" si="184"/>
        <v>50421</v>
      </c>
      <c r="U308" s="12">
        <f t="shared" si="185"/>
        <v>2401</v>
      </c>
      <c r="V308" s="12">
        <f t="shared" si="175"/>
        <v>1029</v>
      </c>
      <c r="W308" s="15">
        <f t="shared" si="186"/>
        <v>29.111500000000003</v>
      </c>
      <c r="X308" s="12">
        <f t="shared" si="176"/>
        <v>23473.45</v>
      </c>
      <c r="Y308" s="12">
        <f t="shared" si="187"/>
        <v>12639.550000000001</v>
      </c>
      <c r="Z308" s="12">
        <f t="shared" si="177"/>
        <v>5416.95</v>
      </c>
      <c r="AA308" s="12">
        <f t="shared" si="178"/>
        <v>257.95</v>
      </c>
      <c r="AB308" s="12">
        <f t="shared" si="179"/>
        <v>34.413350635392206</v>
      </c>
      <c r="AC308" s="15">
        <f t="shared" si="180"/>
        <v>2.4366493646077956</v>
      </c>
      <c r="AD308" s="15">
        <f t="shared" si="188"/>
        <v>12.26223958333329</v>
      </c>
      <c r="AE308" s="15">
        <f t="shared" si="189"/>
        <v>5.937260126043574</v>
      </c>
      <c r="AF308" s="15">
        <f t="shared" si="189"/>
        <v>150.36251959906579</v>
      </c>
      <c r="AG308" s="15">
        <f t="shared" si="190"/>
        <v>6.6123456298719005E-2</v>
      </c>
      <c r="AH308" s="15">
        <f t="shared" si="191"/>
        <v>6.6123456298719005E-2</v>
      </c>
      <c r="AI308" s="15">
        <f t="shared" si="192"/>
        <v>6.6123456298719008</v>
      </c>
      <c r="AJ308" s="7"/>
    </row>
    <row r="309" spans="1:36" x14ac:dyDescent="0.3">
      <c r="A309" s="14">
        <v>0.79</v>
      </c>
      <c r="B309" s="14">
        <v>637</v>
      </c>
      <c r="C309" s="14">
        <v>343</v>
      </c>
      <c r="D309" s="14">
        <v>147</v>
      </c>
      <c r="E309" s="14">
        <v>7</v>
      </c>
      <c r="F309" s="14">
        <v>45.52</v>
      </c>
      <c r="G309" s="12">
        <f t="shared" si="194"/>
        <v>0.6241000000000001</v>
      </c>
      <c r="H309" s="12">
        <f t="shared" si="194"/>
        <v>405769</v>
      </c>
      <c r="I309" s="12">
        <f t="shared" si="194"/>
        <v>117649</v>
      </c>
      <c r="J309" s="12">
        <f t="shared" si="193"/>
        <v>21609</v>
      </c>
      <c r="K309" s="12">
        <f t="shared" si="193"/>
        <v>49</v>
      </c>
      <c r="L309" s="12">
        <f t="shared" si="193"/>
        <v>2072.0704000000001</v>
      </c>
      <c r="M309" s="12">
        <f t="shared" si="171"/>
        <v>503.23</v>
      </c>
      <c r="N309" s="12">
        <f t="shared" si="181"/>
        <v>270.97000000000003</v>
      </c>
      <c r="O309" s="15">
        <f t="shared" si="182"/>
        <v>116.13000000000001</v>
      </c>
      <c r="P309" s="12">
        <f t="shared" si="172"/>
        <v>5.53</v>
      </c>
      <c r="Q309" s="12">
        <f t="shared" si="183"/>
        <v>218491</v>
      </c>
      <c r="R309" s="12">
        <f t="shared" si="173"/>
        <v>93639</v>
      </c>
      <c r="S309" s="12">
        <f t="shared" si="174"/>
        <v>4459</v>
      </c>
      <c r="T309" s="12">
        <f t="shared" si="184"/>
        <v>50421</v>
      </c>
      <c r="U309" s="12">
        <f t="shared" si="185"/>
        <v>2401</v>
      </c>
      <c r="V309" s="12">
        <f t="shared" si="175"/>
        <v>1029</v>
      </c>
      <c r="W309" s="15">
        <f t="shared" si="186"/>
        <v>35.960800000000006</v>
      </c>
      <c r="X309" s="12">
        <f t="shared" si="176"/>
        <v>28996.240000000002</v>
      </c>
      <c r="Y309" s="12">
        <f t="shared" si="187"/>
        <v>15613.36</v>
      </c>
      <c r="Z309" s="12">
        <f t="shared" si="177"/>
        <v>6691.4400000000005</v>
      </c>
      <c r="AA309" s="12">
        <f t="shared" si="178"/>
        <v>318.64000000000004</v>
      </c>
      <c r="AB309" s="12">
        <f t="shared" si="179"/>
        <v>34.413350635392206</v>
      </c>
      <c r="AC309" s="15">
        <f t="shared" si="180"/>
        <v>11.106649364607797</v>
      </c>
      <c r="AD309" s="15">
        <f t="shared" si="188"/>
        <v>20.932239583333292</v>
      </c>
      <c r="AE309" s="15">
        <f t="shared" si="189"/>
        <v>123.35766010834278</v>
      </c>
      <c r="AF309" s="15">
        <f t="shared" si="189"/>
        <v>438.15865397406509</v>
      </c>
      <c r="AG309" s="15">
        <f t="shared" si="190"/>
        <v>0.24399493331739447</v>
      </c>
      <c r="AH309" s="15">
        <f t="shared" si="191"/>
        <v>0.24399493331739447</v>
      </c>
      <c r="AI309" s="15">
        <f t="shared" si="192"/>
        <v>24.399493331739446</v>
      </c>
      <c r="AJ309" s="7"/>
    </row>
    <row r="310" spans="1:36" x14ac:dyDescent="0.3">
      <c r="A310" s="14">
        <v>0.76</v>
      </c>
      <c r="B310" s="14">
        <v>661.5</v>
      </c>
      <c r="C310" s="14">
        <v>416.5</v>
      </c>
      <c r="D310" s="14">
        <v>122.5</v>
      </c>
      <c r="E310" s="14">
        <v>7</v>
      </c>
      <c r="F310" s="14">
        <v>36.85</v>
      </c>
      <c r="G310" s="12">
        <f t="shared" si="194"/>
        <v>0.5776</v>
      </c>
      <c r="H310" s="12">
        <f t="shared" si="194"/>
        <v>437582.25</v>
      </c>
      <c r="I310" s="12">
        <f t="shared" si="194"/>
        <v>173472.25</v>
      </c>
      <c r="J310" s="12">
        <f t="shared" si="193"/>
        <v>15006.25</v>
      </c>
      <c r="K310" s="12">
        <f t="shared" si="193"/>
        <v>49</v>
      </c>
      <c r="L310" s="12">
        <f t="shared" si="193"/>
        <v>1357.9225000000001</v>
      </c>
      <c r="M310" s="12">
        <f t="shared" si="171"/>
        <v>502.74</v>
      </c>
      <c r="N310" s="12">
        <f t="shared" si="181"/>
        <v>316.54000000000002</v>
      </c>
      <c r="O310" s="15">
        <f t="shared" si="182"/>
        <v>93.1</v>
      </c>
      <c r="P310" s="12">
        <f t="shared" si="172"/>
        <v>5.32</v>
      </c>
      <c r="Q310" s="12">
        <f t="shared" si="183"/>
        <v>275514.75</v>
      </c>
      <c r="R310" s="12">
        <f t="shared" si="173"/>
        <v>81033.75</v>
      </c>
      <c r="S310" s="12">
        <f t="shared" si="174"/>
        <v>4630.5</v>
      </c>
      <c r="T310" s="12">
        <f t="shared" si="184"/>
        <v>51021.25</v>
      </c>
      <c r="U310" s="12">
        <f t="shared" si="185"/>
        <v>2915.5</v>
      </c>
      <c r="V310" s="12">
        <f t="shared" si="175"/>
        <v>857.5</v>
      </c>
      <c r="W310" s="15">
        <f t="shared" si="186"/>
        <v>28.006</v>
      </c>
      <c r="X310" s="12">
        <f t="shared" si="176"/>
        <v>24376.275000000001</v>
      </c>
      <c r="Y310" s="12">
        <f t="shared" si="187"/>
        <v>15348.025000000001</v>
      </c>
      <c r="Z310" s="12">
        <f t="shared" si="177"/>
        <v>4514.125</v>
      </c>
      <c r="AA310" s="12">
        <f t="shared" si="178"/>
        <v>257.95</v>
      </c>
      <c r="AB310" s="12">
        <f t="shared" si="179"/>
        <v>37.659115144261207</v>
      </c>
      <c r="AC310" s="15">
        <f t="shared" si="180"/>
        <v>-0.8091151442612059</v>
      </c>
      <c r="AD310" s="15">
        <f t="shared" si="188"/>
        <v>12.26223958333329</v>
      </c>
      <c r="AE310" s="15">
        <f t="shared" si="189"/>
        <v>0.65466731667283207</v>
      </c>
      <c r="AF310" s="15">
        <f t="shared" si="189"/>
        <v>150.36251959906579</v>
      </c>
      <c r="AG310" s="15">
        <f t="shared" si="190"/>
        <v>-2.1956991703153482E-2</v>
      </c>
      <c r="AH310" s="15">
        <f t="shared" si="191"/>
        <v>2.1956991703153482E-2</v>
      </c>
      <c r="AI310" s="15">
        <f t="shared" si="192"/>
        <v>2.1956991703153483</v>
      </c>
      <c r="AJ310" s="7"/>
    </row>
    <row r="311" spans="1:36" x14ac:dyDescent="0.3">
      <c r="A311" s="14">
        <v>0.76</v>
      </c>
      <c r="B311" s="14">
        <v>661.5</v>
      </c>
      <c r="C311" s="14">
        <v>416.5</v>
      </c>
      <c r="D311" s="14">
        <v>122.5</v>
      </c>
      <c r="E311" s="14">
        <v>7</v>
      </c>
      <c r="F311" s="14">
        <v>37.58</v>
      </c>
      <c r="G311" s="12">
        <f t="shared" si="194"/>
        <v>0.5776</v>
      </c>
      <c r="H311" s="12">
        <f t="shared" si="194"/>
        <v>437582.25</v>
      </c>
      <c r="I311" s="12">
        <f t="shared" si="194"/>
        <v>173472.25</v>
      </c>
      <c r="J311" s="12">
        <f t="shared" si="193"/>
        <v>15006.25</v>
      </c>
      <c r="K311" s="12">
        <f t="shared" si="193"/>
        <v>49</v>
      </c>
      <c r="L311" s="12">
        <f t="shared" si="193"/>
        <v>1412.2564</v>
      </c>
      <c r="M311" s="12">
        <f t="shared" si="171"/>
        <v>502.74</v>
      </c>
      <c r="N311" s="12">
        <f t="shared" si="181"/>
        <v>316.54000000000002</v>
      </c>
      <c r="O311" s="15">
        <f t="shared" si="182"/>
        <v>93.1</v>
      </c>
      <c r="P311" s="12">
        <f t="shared" si="172"/>
        <v>5.32</v>
      </c>
      <c r="Q311" s="12">
        <f t="shared" si="183"/>
        <v>275514.75</v>
      </c>
      <c r="R311" s="12">
        <f t="shared" si="173"/>
        <v>81033.75</v>
      </c>
      <c r="S311" s="12">
        <f t="shared" si="174"/>
        <v>4630.5</v>
      </c>
      <c r="T311" s="12">
        <f t="shared" si="184"/>
        <v>51021.25</v>
      </c>
      <c r="U311" s="12">
        <f t="shared" si="185"/>
        <v>2915.5</v>
      </c>
      <c r="V311" s="12">
        <f t="shared" si="175"/>
        <v>857.5</v>
      </c>
      <c r="W311" s="15">
        <f t="shared" si="186"/>
        <v>28.5608</v>
      </c>
      <c r="X311" s="12">
        <f t="shared" si="176"/>
        <v>24859.17</v>
      </c>
      <c r="Y311" s="12">
        <f t="shared" si="187"/>
        <v>15652.07</v>
      </c>
      <c r="Z311" s="12">
        <f t="shared" si="177"/>
        <v>4603.55</v>
      </c>
      <c r="AA311" s="12">
        <f t="shared" si="178"/>
        <v>263.06</v>
      </c>
      <c r="AB311" s="12">
        <f t="shared" si="179"/>
        <v>37.659115144261207</v>
      </c>
      <c r="AC311" s="15">
        <f t="shared" si="180"/>
        <v>-7.9115144261209025E-2</v>
      </c>
      <c r="AD311" s="15">
        <f t="shared" si="188"/>
        <v>12.992239583333287</v>
      </c>
      <c r="AE311" s="15">
        <f t="shared" si="189"/>
        <v>6.2592060514719151E-3</v>
      </c>
      <c r="AF311" s="15">
        <f t="shared" si="189"/>
        <v>168.79828939073229</v>
      </c>
      <c r="AG311" s="15">
        <f t="shared" si="190"/>
        <v>-2.1052459888560148E-3</v>
      </c>
      <c r="AH311" s="15">
        <f t="shared" si="191"/>
        <v>2.1052459888560148E-3</v>
      </c>
      <c r="AI311" s="15">
        <f t="shared" si="192"/>
        <v>0.21052459888560149</v>
      </c>
      <c r="AJ311" s="7"/>
    </row>
    <row r="312" spans="1:36" x14ac:dyDescent="0.3">
      <c r="A312" s="14">
        <v>0.76</v>
      </c>
      <c r="B312" s="14">
        <v>661.5</v>
      </c>
      <c r="C312" s="14">
        <v>416.5</v>
      </c>
      <c r="D312" s="14">
        <v>122.5</v>
      </c>
      <c r="E312" s="14">
        <v>7</v>
      </c>
      <c r="F312" s="14">
        <v>37.450000000000003</v>
      </c>
      <c r="G312" s="12">
        <f t="shared" si="194"/>
        <v>0.5776</v>
      </c>
      <c r="H312" s="12">
        <f t="shared" si="194"/>
        <v>437582.25</v>
      </c>
      <c r="I312" s="12">
        <f t="shared" si="194"/>
        <v>173472.25</v>
      </c>
      <c r="J312" s="12">
        <f t="shared" si="193"/>
        <v>15006.25</v>
      </c>
      <c r="K312" s="12">
        <f t="shared" si="193"/>
        <v>49</v>
      </c>
      <c r="L312" s="12">
        <f t="shared" si="193"/>
        <v>1402.5025000000003</v>
      </c>
      <c r="M312" s="12">
        <f t="shared" si="171"/>
        <v>502.74</v>
      </c>
      <c r="N312" s="12">
        <f t="shared" si="181"/>
        <v>316.54000000000002</v>
      </c>
      <c r="O312" s="15">
        <f t="shared" si="182"/>
        <v>93.1</v>
      </c>
      <c r="P312" s="12">
        <f t="shared" si="172"/>
        <v>5.32</v>
      </c>
      <c r="Q312" s="12">
        <f t="shared" si="183"/>
        <v>275514.75</v>
      </c>
      <c r="R312" s="12">
        <f t="shared" si="173"/>
        <v>81033.75</v>
      </c>
      <c r="S312" s="12">
        <f t="shared" si="174"/>
        <v>4630.5</v>
      </c>
      <c r="T312" s="12">
        <f t="shared" si="184"/>
        <v>51021.25</v>
      </c>
      <c r="U312" s="12">
        <f t="shared" si="185"/>
        <v>2915.5</v>
      </c>
      <c r="V312" s="12">
        <f t="shared" si="175"/>
        <v>857.5</v>
      </c>
      <c r="W312" s="15">
        <f t="shared" si="186"/>
        <v>28.462000000000003</v>
      </c>
      <c r="X312" s="12">
        <f t="shared" si="176"/>
        <v>24773.175000000003</v>
      </c>
      <c r="Y312" s="12">
        <f t="shared" si="187"/>
        <v>15597.925000000001</v>
      </c>
      <c r="Z312" s="12">
        <f t="shared" si="177"/>
        <v>4587.625</v>
      </c>
      <c r="AA312" s="12">
        <f t="shared" si="178"/>
        <v>262.15000000000003</v>
      </c>
      <c r="AB312" s="12">
        <f t="shared" si="179"/>
        <v>37.659115144261207</v>
      </c>
      <c r="AC312" s="15">
        <f t="shared" si="180"/>
        <v>-0.20911514426120448</v>
      </c>
      <c r="AD312" s="15">
        <f t="shared" si="188"/>
        <v>12.862239583333292</v>
      </c>
      <c r="AE312" s="15">
        <f t="shared" si="189"/>
        <v>4.3729143559384363E-2</v>
      </c>
      <c r="AF312" s="15">
        <f t="shared" si="189"/>
        <v>165.43720709906577</v>
      </c>
      <c r="AG312" s="15">
        <f t="shared" si="190"/>
        <v>-5.5838489789373684E-3</v>
      </c>
      <c r="AH312" s="15">
        <f t="shared" si="191"/>
        <v>5.5838489789373684E-3</v>
      </c>
      <c r="AI312" s="15">
        <f t="shared" si="192"/>
        <v>0.5583848978937368</v>
      </c>
      <c r="AJ312" s="7"/>
    </row>
    <row r="313" spans="1:36" x14ac:dyDescent="0.3">
      <c r="A313" s="14">
        <v>0.76</v>
      </c>
      <c r="B313" s="14">
        <v>661.5</v>
      </c>
      <c r="C313" s="14">
        <v>416.5</v>
      </c>
      <c r="D313" s="14">
        <v>122.5</v>
      </c>
      <c r="E313" s="14">
        <v>7</v>
      </c>
      <c r="F313" s="14">
        <v>36.619999999999997</v>
      </c>
      <c r="G313" s="12">
        <f t="shared" si="194"/>
        <v>0.5776</v>
      </c>
      <c r="H313" s="12">
        <f t="shared" si="194"/>
        <v>437582.25</v>
      </c>
      <c r="I313" s="12">
        <f t="shared" si="194"/>
        <v>173472.25</v>
      </c>
      <c r="J313" s="12">
        <f t="shared" si="193"/>
        <v>15006.25</v>
      </c>
      <c r="K313" s="12">
        <f t="shared" si="193"/>
        <v>49</v>
      </c>
      <c r="L313" s="12">
        <f t="shared" si="193"/>
        <v>1341.0243999999998</v>
      </c>
      <c r="M313" s="12">
        <f t="shared" si="171"/>
        <v>502.74</v>
      </c>
      <c r="N313" s="12">
        <f t="shared" si="181"/>
        <v>316.54000000000002</v>
      </c>
      <c r="O313" s="15">
        <f t="shared" si="182"/>
        <v>93.1</v>
      </c>
      <c r="P313" s="12">
        <f t="shared" si="172"/>
        <v>5.32</v>
      </c>
      <c r="Q313" s="12">
        <f t="shared" si="183"/>
        <v>275514.75</v>
      </c>
      <c r="R313" s="12">
        <f t="shared" si="173"/>
        <v>81033.75</v>
      </c>
      <c r="S313" s="12">
        <f t="shared" si="174"/>
        <v>4630.5</v>
      </c>
      <c r="T313" s="12">
        <f t="shared" si="184"/>
        <v>51021.25</v>
      </c>
      <c r="U313" s="12">
        <f t="shared" si="185"/>
        <v>2915.5</v>
      </c>
      <c r="V313" s="12">
        <f t="shared" si="175"/>
        <v>857.5</v>
      </c>
      <c r="W313" s="15">
        <f t="shared" si="186"/>
        <v>27.831199999999999</v>
      </c>
      <c r="X313" s="12">
        <f t="shared" si="176"/>
        <v>24224.129999999997</v>
      </c>
      <c r="Y313" s="12">
        <f t="shared" si="187"/>
        <v>15252.23</v>
      </c>
      <c r="Z313" s="12">
        <f t="shared" si="177"/>
        <v>4485.95</v>
      </c>
      <c r="AA313" s="12">
        <f t="shared" si="178"/>
        <v>256.33999999999997</v>
      </c>
      <c r="AB313" s="12">
        <f t="shared" si="179"/>
        <v>37.659115144261207</v>
      </c>
      <c r="AC313" s="15">
        <f t="shared" si="180"/>
        <v>-1.0391151442612099</v>
      </c>
      <c r="AD313" s="15">
        <f t="shared" si="188"/>
        <v>12.032239583333286</v>
      </c>
      <c r="AE313" s="15">
        <f t="shared" si="189"/>
        <v>1.0797602830329951</v>
      </c>
      <c r="AF313" s="15">
        <f t="shared" si="189"/>
        <v>144.77478939073237</v>
      </c>
      <c r="AG313" s="15">
        <f t="shared" si="190"/>
        <v>-2.8375618357761059E-2</v>
      </c>
      <c r="AH313" s="15">
        <f t="shared" si="191"/>
        <v>2.8375618357761059E-2</v>
      </c>
      <c r="AI313" s="15">
        <f t="shared" si="192"/>
        <v>2.8375618357761057</v>
      </c>
      <c r="AJ313" s="7"/>
    </row>
    <row r="314" spans="1:36" x14ac:dyDescent="0.3">
      <c r="A314" s="14">
        <v>0.74</v>
      </c>
      <c r="B314" s="14">
        <v>686</v>
      </c>
      <c r="C314" s="14">
        <v>245</v>
      </c>
      <c r="D314" s="14">
        <v>220.5</v>
      </c>
      <c r="E314" s="14">
        <v>3.5</v>
      </c>
      <c r="F314" s="14">
        <v>15.19</v>
      </c>
      <c r="G314" s="12">
        <f t="shared" si="194"/>
        <v>0.54759999999999998</v>
      </c>
      <c r="H314" s="12">
        <f t="shared" si="194"/>
        <v>470596</v>
      </c>
      <c r="I314" s="12">
        <f t="shared" si="194"/>
        <v>60025</v>
      </c>
      <c r="J314" s="12">
        <f t="shared" si="193"/>
        <v>48620.25</v>
      </c>
      <c r="K314" s="12">
        <f t="shared" si="193"/>
        <v>12.25</v>
      </c>
      <c r="L314" s="12">
        <f t="shared" si="193"/>
        <v>230.73609999999999</v>
      </c>
      <c r="M314" s="12">
        <f t="shared" si="171"/>
        <v>507.64</v>
      </c>
      <c r="N314" s="12">
        <f t="shared" si="181"/>
        <v>181.3</v>
      </c>
      <c r="O314" s="15">
        <f t="shared" si="182"/>
        <v>163.16999999999999</v>
      </c>
      <c r="P314" s="12">
        <f t="shared" si="172"/>
        <v>2.59</v>
      </c>
      <c r="Q314" s="12">
        <f t="shared" si="183"/>
        <v>168070</v>
      </c>
      <c r="R314" s="12">
        <f t="shared" si="173"/>
        <v>151263</v>
      </c>
      <c r="S314" s="12">
        <f t="shared" si="174"/>
        <v>2401</v>
      </c>
      <c r="T314" s="12">
        <f t="shared" si="184"/>
        <v>54022.5</v>
      </c>
      <c r="U314" s="12">
        <f t="shared" si="185"/>
        <v>857.5</v>
      </c>
      <c r="V314" s="12">
        <f t="shared" si="175"/>
        <v>771.75</v>
      </c>
      <c r="W314" s="15">
        <f t="shared" si="186"/>
        <v>11.240599999999999</v>
      </c>
      <c r="X314" s="12">
        <f t="shared" si="176"/>
        <v>10420.34</v>
      </c>
      <c r="Y314" s="12">
        <f t="shared" si="187"/>
        <v>3721.5499999999997</v>
      </c>
      <c r="Z314" s="12">
        <f t="shared" si="177"/>
        <v>3349.395</v>
      </c>
      <c r="AA314" s="12">
        <f t="shared" si="178"/>
        <v>53.164999999999999</v>
      </c>
      <c r="AB314" s="12">
        <f t="shared" si="179"/>
        <v>14.256435379191352</v>
      </c>
      <c r="AC314" s="15">
        <f t="shared" si="180"/>
        <v>0.93356462080864766</v>
      </c>
      <c r="AD314" s="15">
        <f t="shared" si="188"/>
        <v>-9.3977604166667117</v>
      </c>
      <c r="AE314" s="15">
        <f t="shared" si="189"/>
        <v>0.87154290122559408</v>
      </c>
      <c r="AF314" s="15">
        <f t="shared" si="189"/>
        <v>88.317900849067684</v>
      </c>
      <c r="AG314" s="15">
        <f t="shared" si="190"/>
        <v>6.1459158710246722E-2</v>
      </c>
      <c r="AH314" s="15">
        <f t="shared" si="191"/>
        <v>6.1459158710246722E-2</v>
      </c>
      <c r="AI314" s="15">
        <f t="shared" si="192"/>
        <v>6.1459158710246724</v>
      </c>
      <c r="AJ314" s="7"/>
    </row>
    <row r="315" spans="1:36" x14ac:dyDescent="0.3">
      <c r="A315" s="14">
        <v>0.74</v>
      </c>
      <c r="B315" s="14">
        <v>686</v>
      </c>
      <c r="C315" s="14">
        <v>245</v>
      </c>
      <c r="D315" s="14">
        <v>220.5</v>
      </c>
      <c r="E315" s="14">
        <v>3.5</v>
      </c>
      <c r="F315" s="14">
        <v>15.5</v>
      </c>
      <c r="G315" s="12">
        <f t="shared" si="194"/>
        <v>0.54759999999999998</v>
      </c>
      <c r="H315" s="12">
        <f t="shared" si="194"/>
        <v>470596</v>
      </c>
      <c r="I315" s="12">
        <f t="shared" si="194"/>
        <v>60025</v>
      </c>
      <c r="J315" s="12">
        <f t="shared" si="193"/>
        <v>48620.25</v>
      </c>
      <c r="K315" s="12">
        <f t="shared" si="193"/>
        <v>12.25</v>
      </c>
      <c r="L315" s="12">
        <f t="shared" si="193"/>
        <v>240.25</v>
      </c>
      <c r="M315" s="12">
        <f t="shared" si="171"/>
        <v>507.64</v>
      </c>
      <c r="N315" s="12">
        <f t="shared" si="181"/>
        <v>181.3</v>
      </c>
      <c r="O315" s="15">
        <f t="shared" si="182"/>
        <v>163.16999999999999</v>
      </c>
      <c r="P315" s="12">
        <f t="shared" si="172"/>
        <v>2.59</v>
      </c>
      <c r="Q315" s="12">
        <f t="shared" si="183"/>
        <v>168070</v>
      </c>
      <c r="R315" s="12">
        <f t="shared" si="173"/>
        <v>151263</v>
      </c>
      <c r="S315" s="12">
        <f t="shared" si="174"/>
        <v>2401</v>
      </c>
      <c r="T315" s="12">
        <f t="shared" si="184"/>
        <v>54022.5</v>
      </c>
      <c r="U315" s="12">
        <f t="shared" si="185"/>
        <v>857.5</v>
      </c>
      <c r="V315" s="12">
        <f t="shared" si="175"/>
        <v>771.75</v>
      </c>
      <c r="W315" s="15">
        <f t="shared" si="186"/>
        <v>11.47</v>
      </c>
      <c r="X315" s="12">
        <f t="shared" si="176"/>
        <v>10633</v>
      </c>
      <c r="Y315" s="12">
        <f t="shared" si="187"/>
        <v>3797.5</v>
      </c>
      <c r="Z315" s="12">
        <f t="shared" si="177"/>
        <v>3417.75</v>
      </c>
      <c r="AA315" s="12">
        <f t="shared" si="178"/>
        <v>54.25</v>
      </c>
      <c r="AB315" s="12">
        <f t="shared" si="179"/>
        <v>14.256435379191352</v>
      </c>
      <c r="AC315" s="15">
        <f t="shared" si="180"/>
        <v>1.2435646208086482</v>
      </c>
      <c r="AD315" s="15">
        <f t="shared" si="188"/>
        <v>-9.0877604166667112</v>
      </c>
      <c r="AE315" s="15">
        <f t="shared" si="189"/>
        <v>1.5464529661269568</v>
      </c>
      <c r="AF315" s="15">
        <f t="shared" si="189"/>
        <v>82.587389390734316</v>
      </c>
      <c r="AG315" s="15">
        <f t="shared" si="190"/>
        <v>8.0229975536041817E-2</v>
      </c>
      <c r="AH315" s="15">
        <f t="shared" si="191"/>
        <v>8.0229975536041817E-2</v>
      </c>
      <c r="AI315" s="15">
        <f t="shared" si="192"/>
        <v>8.0229975536041813</v>
      </c>
      <c r="AJ315" s="7"/>
    </row>
    <row r="316" spans="1:36" x14ac:dyDescent="0.3">
      <c r="A316" s="14">
        <v>0.74</v>
      </c>
      <c r="B316" s="14">
        <v>686</v>
      </c>
      <c r="C316" s="14">
        <v>245</v>
      </c>
      <c r="D316" s="14">
        <v>220.5</v>
      </c>
      <c r="E316" s="14">
        <v>3.5</v>
      </c>
      <c r="F316" s="14">
        <v>15.28</v>
      </c>
      <c r="G316" s="12">
        <f t="shared" si="194"/>
        <v>0.54759999999999998</v>
      </c>
      <c r="H316" s="12">
        <f t="shared" si="194"/>
        <v>470596</v>
      </c>
      <c r="I316" s="12">
        <f t="shared" si="194"/>
        <v>60025</v>
      </c>
      <c r="J316" s="12">
        <f t="shared" si="193"/>
        <v>48620.25</v>
      </c>
      <c r="K316" s="12">
        <f t="shared" si="193"/>
        <v>12.25</v>
      </c>
      <c r="L316" s="12">
        <f t="shared" si="193"/>
        <v>233.47839999999999</v>
      </c>
      <c r="M316" s="12">
        <f t="shared" si="171"/>
        <v>507.64</v>
      </c>
      <c r="N316" s="12">
        <f t="shared" si="181"/>
        <v>181.3</v>
      </c>
      <c r="O316" s="15">
        <f t="shared" si="182"/>
        <v>163.16999999999999</v>
      </c>
      <c r="P316" s="12">
        <f t="shared" si="172"/>
        <v>2.59</v>
      </c>
      <c r="Q316" s="12">
        <f t="shared" si="183"/>
        <v>168070</v>
      </c>
      <c r="R316" s="12">
        <f t="shared" si="173"/>
        <v>151263</v>
      </c>
      <c r="S316" s="12">
        <f t="shared" si="174"/>
        <v>2401</v>
      </c>
      <c r="T316" s="12">
        <f t="shared" si="184"/>
        <v>54022.5</v>
      </c>
      <c r="U316" s="12">
        <f t="shared" si="185"/>
        <v>857.5</v>
      </c>
      <c r="V316" s="12">
        <f t="shared" si="175"/>
        <v>771.75</v>
      </c>
      <c r="W316" s="15">
        <f t="shared" si="186"/>
        <v>11.3072</v>
      </c>
      <c r="X316" s="12">
        <f t="shared" si="176"/>
        <v>10482.08</v>
      </c>
      <c r="Y316" s="12">
        <f t="shared" si="187"/>
        <v>3743.6</v>
      </c>
      <c r="Z316" s="12">
        <f t="shared" si="177"/>
        <v>3369.24</v>
      </c>
      <c r="AA316" s="12">
        <f t="shared" si="178"/>
        <v>53.48</v>
      </c>
      <c r="AB316" s="12">
        <f t="shared" si="179"/>
        <v>14.256435379191352</v>
      </c>
      <c r="AC316" s="15">
        <f t="shared" si="180"/>
        <v>1.0235646208086475</v>
      </c>
      <c r="AD316" s="15">
        <f t="shared" si="188"/>
        <v>-9.3077604166667118</v>
      </c>
      <c r="AE316" s="15">
        <f t="shared" si="189"/>
        <v>1.0476845329711504</v>
      </c>
      <c r="AF316" s="15">
        <f t="shared" si="189"/>
        <v>86.634403974067681</v>
      </c>
      <c r="AG316" s="15">
        <f t="shared" si="190"/>
        <v>6.6987213403707307E-2</v>
      </c>
      <c r="AH316" s="15">
        <f t="shared" si="191"/>
        <v>6.6987213403707307E-2</v>
      </c>
      <c r="AI316" s="15">
        <f t="shared" si="192"/>
        <v>6.6987213403707306</v>
      </c>
      <c r="AJ316" s="7"/>
    </row>
    <row r="317" spans="1:36" x14ac:dyDescent="0.3">
      <c r="A317" s="14">
        <v>0.74</v>
      </c>
      <c r="B317" s="14">
        <v>686</v>
      </c>
      <c r="C317" s="14">
        <v>245</v>
      </c>
      <c r="D317" s="14">
        <v>220.5</v>
      </c>
      <c r="E317" s="14">
        <v>3.5</v>
      </c>
      <c r="F317" s="14">
        <v>15.5</v>
      </c>
      <c r="G317" s="12">
        <f t="shared" si="194"/>
        <v>0.54759999999999998</v>
      </c>
      <c r="H317" s="12">
        <f t="shared" si="194"/>
        <v>470596</v>
      </c>
      <c r="I317" s="12">
        <f t="shared" si="194"/>
        <v>60025</v>
      </c>
      <c r="J317" s="12">
        <f t="shared" si="193"/>
        <v>48620.25</v>
      </c>
      <c r="K317" s="12">
        <f t="shared" si="193"/>
        <v>12.25</v>
      </c>
      <c r="L317" s="12">
        <f t="shared" si="193"/>
        <v>240.25</v>
      </c>
      <c r="M317" s="12">
        <f t="shared" si="171"/>
        <v>507.64</v>
      </c>
      <c r="N317" s="12">
        <f t="shared" si="181"/>
        <v>181.3</v>
      </c>
      <c r="O317" s="15">
        <f t="shared" si="182"/>
        <v>163.16999999999999</v>
      </c>
      <c r="P317" s="12">
        <f t="shared" si="172"/>
        <v>2.59</v>
      </c>
      <c r="Q317" s="12">
        <f t="shared" si="183"/>
        <v>168070</v>
      </c>
      <c r="R317" s="12">
        <f t="shared" si="173"/>
        <v>151263</v>
      </c>
      <c r="S317" s="12">
        <f t="shared" si="174"/>
        <v>2401</v>
      </c>
      <c r="T317" s="12">
        <f t="shared" si="184"/>
        <v>54022.5</v>
      </c>
      <c r="U317" s="12">
        <f t="shared" si="185"/>
        <v>857.5</v>
      </c>
      <c r="V317" s="12">
        <f t="shared" si="175"/>
        <v>771.75</v>
      </c>
      <c r="W317" s="15">
        <f t="shared" si="186"/>
        <v>11.47</v>
      </c>
      <c r="X317" s="12">
        <f t="shared" si="176"/>
        <v>10633</v>
      </c>
      <c r="Y317" s="12">
        <f t="shared" si="187"/>
        <v>3797.5</v>
      </c>
      <c r="Z317" s="12">
        <f t="shared" si="177"/>
        <v>3417.75</v>
      </c>
      <c r="AA317" s="12">
        <f t="shared" si="178"/>
        <v>54.25</v>
      </c>
      <c r="AB317" s="12">
        <f t="shared" si="179"/>
        <v>14.256435379191352</v>
      </c>
      <c r="AC317" s="15">
        <f t="shared" si="180"/>
        <v>1.2435646208086482</v>
      </c>
      <c r="AD317" s="15">
        <f t="shared" si="188"/>
        <v>-9.0877604166667112</v>
      </c>
      <c r="AE317" s="15">
        <f t="shared" si="189"/>
        <v>1.5464529661269568</v>
      </c>
      <c r="AF317" s="15">
        <f t="shared" si="189"/>
        <v>82.587389390734316</v>
      </c>
      <c r="AG317" s="15">
        <f t="shared" si="190"/>
        <v>8.0229975536041817E-2</v>
      </c>
      <c r="AH317" s="15">
        <f t="shared" si="191"/>
        <v>8.0229975536041817E-2</v>
      </c>
      <c r="AI317" s="15">
        <f t="shared" si="192"/>
        <v>8.0229975536041813</v>
      </c>
      <c r="AJ317" s="7"/>
    </row>
    <row r="318" spans="1:36" x14ac:dyDescent="0.3">
      <c r="A318" s="14">
        <v>0.71</v>
      </c>
      <c r="B318" s="14">
        <v>710.5</v>
      </c>
      <c r="C318" s="14">
        <v>269.5</v>
      </c>
      <c r="D318" s="14">
        <v>220.5</v>
      </c>
      <c r="E318" s="14">
        <v>3.5</v>
      </c>
      <c r="F318" s="14">
        <v>15.42</v>
      </c>
      <c r="G318" s="12">
        <f t="shared" si="194"/>
        <v>0.50409999999999999</v>
      </c>
      <c r="H318" s="12">
        <f t="shared" si="194"/>
        <v>504810.25</v>
      </c>
      <c r="I318" s="12">
        <f t="shared" si="194"/>
        <v>72630.25</v>
      </c>
      <c r="J318" s="12">
        <f t="shared" si="193"/>
        <v>48620.25</v>
      </c>
      <c r="K318" s="12">
        <f t="shared" si="193"/>
        <v>12.25</v>
      </c>
      <c r="L318" s="12">
        <f t="shared" si="193"/>
        <v>237.7764</v>
      </c>
      <c r="M318" s="12">
        <f t="shared" si="171"/>
        <v>504.45499999999998</v>
      </c>
      <c r="N318" s="12">
        <f t="shared" si="181"/>
        <v>191.345</v>
      </c>
      <c r="O318" s="15">
        <f t="shared" si="182"/>
        <v>156.55499999999998</v>
      </c>
      <c r="P318" s="12">
        <f t="shared" si="172"/>
        <v>2.4849999999999999</v>
      </c>
      <c r="Q318" s="12">
        <f t="shared" si="183"/>
        <v>191479.75</v>
      </c>
      <c r="R318" s="12">
        <f t="shared" si="173"/>
        <v>156665.25</v>
      </c>
      <c r="S318" s="12">
        <f t="shared" si="174"/>
        <v>2486.75</v>
      </c>
      <c r="T318" s="12">
        <f t="shared" si="184"/>
        <v>59424.75</v>
      </c>
      <c r="U318" s="12">
        <f t="shared" si="185"/>
        <v>943.25</v>
      </c>
      <c r="V318" s="12">
        <f t="shared" si="175"/>
        <v>771.75</v>
      </c>
      <c r="W318" s="15">
        <f t="shared" si="186"/>
        <v>10.9482</v>
      </c>
      <c r="X318" s="12">
        <f t="shared" si="176"/>
        <v>10955.91</v>
      </c>
      <c r="Y318" s="12">
        <f t="shared" si="187"/>
        <v>4155.6899999999996</v>
      </c>
      <c r="Z318" s="12">
        <f t="shared" si="177"/>
        <v>3400.11</v>
      </c>
      <c r="AA318" s="12">
        <f t="shared" si="178"/>
        <v>53.97</v>
      </c>
      <c r="AB318" s="12">
        <f t="shared" si="179"/>
        <v>15.312776776323325</v>
      </c>
      <c r="AC318" s="15">
        <f t="shared" si="180"/>
        <v>0.10722322367667481</v>
      </c>
      <c r="AD318" s="15">
        <f t="shared" si="188"/>
        <v>-9.1677604166667113</v>
      </c>
      <c r="AE318" s="15">
        <f t="shared" si="189"/>
        <v>1.1496819695618237E-2</v>
      </c>
      <c r="AF318" s="15">
        <f t="shared" si="189"/>
        <v>84.047831057400998</v>
      </c>
      <c r="AG318" s="15">
        <f t="shared" si="190"/>
        <v>6.9535164511462261E-3</v>
      </c>
      <c r="AH318" s="15">
        <f t="shared" si="191"/>
        <v>6.9535164511462261E-3</v>
      </c>
      <c r="AI318" s="15">
        <f t="shared" si="192"/>
        <v>0.69535164511462266</v>
      </c>
      <c r="AJ318" s="7"/>
    </row>
    <row r="319" spans="1:36" x14ac:dyDescent="0.3">
      <c r="A319" s="14">
        <v>0.71</v>
      </c>
      <c r="B319" s="14">
        <v>710.5</v>
      </c>
      <c r="C319" s="14">
        <v>269.5</v>
      </c>
      <c r="D319" s="14">
        <v>220.5</v>
      </c>
      <c r="E319" s="14">
        <v>3.5</v>
      </c>
      <c r="F319" s="14">
        <v>15.85</v>
      </c>
      <c r="G319" s="12">
        <f t="shared" si="194"/>
        <v>0.50409999999999999</v>
      </c>
      <c r="H319" s="12">
        <f t="shared" si="194"/>
        <v>504810.25</v>
      </c>
      <c r="I319" s="12">
        <f t="shared" si="194"/>
        <v>72630.25</v>
      </c>
      <c r="J319" s="12">
        <f t="shared" si="193"/>
        <v>48620.25</v>
      </c>
      <c r="K319" s="12">
        <f t="shared" si="193"/>
        <v>12.25</v>
      </c>
      <c r="L319" s="12">
        <f t="shared" si="193"/>
        <v>251.2225</v>
      </c>
      <c r="M319" s="12">
        <f t="shared" si="171"/>
        <v>504.45499999999998</v>
      </c>
      <c r="N319" s="12">
        <f t="shared" si="181"/>
        <v>191.345</v>
      </c>
      <c r="O319" s="15">
        <f t="shared" si="182"/>
        <v>156.55499999999998</v>
      </c>
      <c r="P319" s="12">
        <f t="shared" si="172"/>
        <v>2.4849999999999999</v>
      </c>
      <c r="Q319" s="12">
        <f t="shared" si="183"/>
        <v>191479.75</v>
      </c>
      <c r="R319" s="12">
        <f t="shared" si="173"/>
        <v>156665.25</v>
      </c>
      <c r="S319" s="12">
        <f t="shared" si="174"/>
        <v>2486.75</v>
      </c>
      <c r="T319" s="12">
        <f t="shared" si="184"/>
        <v>59424.75</v>
      </c>
      <c r="U319" s="12">
        <f t="shared" si="185"/>
        <v>943.25</v>
      </c>
      <c r="V319" s="12">
        <f t="shared" si="175"/>
        <v>771.75</v>
      </c>
      <c r="W319" s="15">
        <f t="shared" si="186"/>
        <v>11.253499999999999</v>
      </c>
      <c r="X319" s="12">
        <f t="shared" si="176"/>
        <v>11261.424999999999</v>
      </c>
      <c r="Y319" s="12">
        <f t="shared" si="187"/>
        <v>4271.5749999999998</v>
      </c>
      <c r="Z319" s="12">
        <f t="shared" si="177"/>
        <v>3494.9249999999997</v>
      </c>
      <c r="AA319" s="12">
        <f t="shared" si="178"/>
        <v>55.475000000000001</v>
      </c>
      <c r="AB319" s="12">
        <f t="shared" si="179"/>
        <v>15.312776776323325</v>
      </c>
      <c r="AC319" s="15">
        <f t="shared" si="180"/>
        <v>0.53722322367667452</v>
      </c>
      <c r="AD319" s="15">
        <f t="shared" si="188"/>
        <v>-8.7377604166667115</v>
      </c>
      <c r="AE319" s="15">
        <f t="shared" si="189"/>
        <v>0.28860879205755824</v>
      </c>
      <c r="AF319" s="15">
        <f t="shared" si="189"/>
        <v>76.34845709906763</v>
      </c>
      <c r="AG319" s="15">
        <f t="shared" si="190"/>
        <v>3.3894209695689244E-2</v>
      </c>
      <c r="AH319" s="15">
        <f t="shared" si="191"/>
        <v>3.3894209695689244E-2</v>
      </c>
      <c r="AI319" s="15">
        <f t="shared" si="192"/>
        <v>3.3894209695689246</v>
      </c>
      <c r="AJ319" s="7"/>
    </row>
    <row r="320" spans="1:36" x14ac:dyDescent="0.3">
      <c r="A320" s="14">
        <v>0.71</v>
      </c>
      <c r="B320" s="14">
        <v>710.5</v>
      </c>
      <c r="C320" s="14">
        <v>269.5</v>
      </c>
      <c r="D320" s="14">
        <v>220.5</v>
      </c>
      <c r="E320" s="14">
        <v>3.5</v>
      </c>
      <c r="F320" s="14">
        <v>15.44</v>
      </c>
      <c r="G320" s="12">
        <f t="shared" si="194"/>
        <v>0.50409999999999999</v>
      </c>
      <c r="H320" s="12">
        <f t="shared" si="194"/>
        <v>504810.25</v>
      </c>
      <c r="I320" s="12">
        <f t="shared" si="194"/>
        <v>72630.25</v>
      </c>
      <c r="J320" s="12">
        <f t="shared" si="193"/>
        <v>48620.25</v>
      </c>
      <c r="K320" s="12">
        <f t="shared" si="193"/>
        <v>12.25</v>
      </c>
      <c r="L320" s="12">
        <f t="shared" si="193"/>
        <v>238.39359999999999</v>
      </c>
      <c r="M320" s="12">
        <f t="shared" si="171"/>
        <v>504.45499999999998</v>
      </c>
      <c r="N320" s="12">
        <f t="shared" si="181"/>
        <v>191.345</v>
      </c>
      <c r="O320" s="15">
        <f t="shared" si="182"/>
        <v>156.55499999999998</v>
      </c>
      <c r="P320" s="12">
        <f t="shared" si="172"/>
        <v>2.4849999999999999</v>
      </c>
      <c r="Q320" s="12">
        <f t="shared" si="183"/>
        <v>191479.75</v>
      </c>
      <c r="R320" s="12">
        <f t="shared" si="173"/>
        <v>156665.25</v>
      </c>
      <c r="S320" s="12">
        <f t="shared" si="174"/>
        <v>2486.75</v>
      </c>
      <c r="T320" s="12">
        <f t="shared" si="184"/>
        <v>59424.75</v>
      </c>
      <c r="U320" s="12">
        <f t="shared" si="185"/>
        <v>943.25</v>
      </c>
      <c r="V320" s="12">
        <f t="shared" si="175"/>
        <v>771.75</v>
      </c>
      <c r="W320" s="15">
        <f t="shared" si="186"/>
        <v>10.962399999999999</v>
      </c>
      <c r="X320" s="12">
        <f t="shared" si="176"/>
        <v>10970.119999999999</v>
      </c>
      <c r="Y320" s="12">
        <f t="shared" si="187"/>
        <v>4161.08</v>
      </c>
      <c r="Z320" s="12">
        <f t="shared" si="177"/>
        <v>3404.52</v>
      </c>
      <c r="AA320" s="12">
        <f t="shared" si="178"/>
        <v>54.04</v>
      </c>
      <c r="AB320" s="12">
        <f t="shared" si="179"/>
        <v>15.312776776323325</v>
      </c>
      <c r="AC320" s="15">
        <f t="shared" si="180"/>
        <v>0.12722322367667438</v>
      </c>
      <c r="AD320" s="15">
        <f t="shared" si="188"/>
        <v>-9.1477604166667117</v>
      </c>
      <c r="AE320" s="15">
        <f t="shared" si="189"/>
        <v>1.618574864268512E-2</v>
      </c>
      <c r="AF320" s="15">
        <f t="shared" si="189"/>
        <v>83.681520640734334</v>
      </c>
      <c r="AG320" s="15">
        <f t="shared" si="190"/>
        <v>8.2398460930488589E-3</v>
      </c>
      <c r="AH320" s="15">
        <f t="shared" si="191"/>
        <v>8.2398460930488589E-3</v>
      </c>
      <c r="AI320" s="15">
        <f t="shared" si="192"/>
        <v>0.82398460930488593</v>
      </c>
      <c r="AJ320" s="7"/>
    </row>
    <row r="321" spans="1:36" x14ac:dyDescent="0.3">
      <c r="A321" s="14">
        <v>0.71</v>
      </c>
      <c r="B321" s="14">
        <v>710.5</v>
      </c>
      <c r="C321" s="14">
        <v>269.5</v>
      </c>
      <c r="D321" s="14">
        <v>220.5</v>
      </c>
      <c r="E321" s="14">
        <v>3.5</v>
      </c>
      <c r="F321" s="14">
        <v>15.81</v>
      </c>
      <c r="G321" s="12">
        <f t="shared" si="194"/>
        <v>0.50409999999999999</v>
      </c>
      <c r="H321" s="12">
        <f t="shared" si="194"/>
        <v>504810.25</v>
      </c>
      <c r="I321" s="12">
        <f t="shared" si="194"/>
        <v>72630.25</v>
      </c>
      <c r="J321" s="12">
        <f t="shared" si="193"/>
        <v>48620.25</v>
      </c>
      <c r="K321" s="12">
        <f t="shared" si="193"/>
        <v>12.25</v>
      </c>
      <c r="L321" s="12">
        <f t="shared" si="193"/>
        <v>249.95610000000002</v>
      </c>
      <c r="M321" s="12">
        <f t="shared" si="171"/>
        <v>504.45499999999998</v>
      </c>
      <c r="N321" s="12">
        <f t="shared" si="181"/>
        <v>191.345</v>
      </c>
      <c r="O321" s="15">
        <f t="shared" si="182"/>
        <v>156.55499999999998</v>
      </c>
      <c r="P321" s="12">
        <f t="shared" si="172"/>
        <v>2.4849999999999999</v>
      </c>
      <c r="Q321" s="12">
        <f t="shared" si="183"/>
        <v>191479.75</v>
      </c>
      <c r="R321" s="12">
        <f t="shared" si="173"/>
        <v>156665.25</v>
      </c>
      <c r="S321" s="12">
        <f t="shared" si="174"/>
        <v>2486.75</v>
      </c>
      <c r="T321" s="12">
        <f t="shared" si="184"/>
        <v>59424.75</v>
      </c>
      <c r="U321" s="12">
        <f t="shared" si="185"/>
        <v>943.25</v>
      </c>
      <c r="V321" s="12">
        <f t="shared" si="175"/>
        <v>771.75</v>
      </c>
      <c r="W321" s="15">
        <f t="shared" si="186"/>
        <v>11.225099999999999</v>
      </c>
      <c r="X321" s="12">
        <f t="shared" si="176"/>
        <v>11233.005000000001</v>
      </c>
      <c r="Y321" s="12">
        <f t="shared" si="187"/>
        <v>4260.7950000000001</v>
      </c>
      <c r="Z321" s="12">
        <f t="shared" si="177"/>
        <v>3486.105</v>
      </c>
      <c r="AA321" s="12">
        <f t="shared" si="178"/>
        <v>55.335000000000001</v>
      </c>
      <c r="AB321" s="12">
        <f t="shared" si="179"/>
        <v>15.312776776323325</v>
      </c>
      <c r="AC321" s="15">
        <f t="shared" si="180"/>
        <v>0.49722322367667537</v>
      </c>
      <c r="AD321" s="15">
        <f t="shared" si="188"/>
        <v>-8.7777604166667107</v>
      </c>
      <c r="AE321" s="15">
        <f t="shared" si="189"/>
        <v>0.24723093416342515</v>
      </c>
      <c r="AF321" s="15">
        <f t="shared" si="189"/>
        <v>77.049077932400948</v>
      </c>
      <c r="AG321" s="15">
        <f t="shared" si="190"/>
        <v>3.144991927113696E-2</v>
      </c>
      <c r="AH321" s="15">
        <f t="shared" si="191"/>
        <v>3.144991927113696E-2</v>
      </c>
      <c r="AI321" s="15">
        <f t="shared" si="192"/>
        <v>3.1449919271136961</v>
      </c>
      <c r="AJ321" s="7"/>
    </row>
    <row r="322" spans="1:36" x14ac:dyDescent="0.3">
      <c r="A322" s="14">
        <v>0.69</v>
      </c>
      <c r="B322" s="14">
        <v>735</v>
      </c>
      <c r="C322" s="14">
        <v>294</v>
      </c>
      <c r="D322" s="14">
        <v>220.5</v>
      </c>
      <c r="E322" s="14">
        <v>3.5</v>
      </c>
      <c r="F322" s="14">
        <v>15.21</v>
      </c>
      <c r="G322" s="12">
        <f t="shared" si="194"/>
        <v>0.47609999999999991</v>
      </c>
      <c r="H322" s="12">
        <f t="shared" si="194"/>
        <v>540225</v>
      </c>
      <c r="I322" s="12">
        <f t="shared" si="194"/>
        <v>86436</v>
      </c>
      <c r="J322" s="12">
        <f t="shared" si="193"/>
        <v>48620.25</v>
      </c>
      <c r="K322" s="12">
        <f t="shared" si="193"/>
        <v>12.25</v>
      </c>
      <c r="L322" s="12">
        <f t="shared" si="193"/>
        <v>231.34410000000003</v>
      </c>
      <c r="M322" s="12">
        <f t="shared" ref="M322:M385" si="195">A322*B322</f>
        <v>507.15</v>
      </c>
      <c r="N322" s="12">
        <f t="shared" si="181"/>
        <v>202.85999999999999</v>
      </c>
      <c r="O322" s="15">
        <f t="shared" si="182"/>
        <v>152.14499999999998</v>
      </c>
      <c r="P322" s="12">
        <f t="shared" ref="P322:P385" si="196">A322*E322</f>
        <v>2.415</v>
      </c>
      <c r="Q322" s="12">
        <f t="shared" si="183"/>
        <v>216090</v>
      </c>
      <c r="R322" s="12">
        <f t="shared" ref="R322:R385" si="197">B322*D322</f>
        <v>162067.5</v>
      </c>
      <c r="S322" s="12">
        <f t="shared" ref="S322:S385" si="198">B322*E322</f>
        <v>2572.5</v>
      </c>
      <c r="T322" s="12">
        <f t="shared" si="184"/>
        <v>64827</v>
      </c>
      <c r="U322" s="12">
        <f t="shared" si="185"/>
        <v>1029</v>
      </c>
      <c r="V322" s="12">
        <f t="shared" ref="V322:V385" si="199">D322*E322</f>
        <v>771.75</v>
      </c>
      <c r="W322" s="15">
        <f t="shared" si="186"/>
        <v>10.494899999999999</v>
      </c>
      <c r="X322" s="12">
        <f t="shared" ref="X322:X385" si="200">B322*F322</f>
        <v>11179.35</v>
      </c>
      <c r="Y322" s="12">
        <f t="shared" si="187"/>
        <v>4471.7400000000007</v>
      </c>
      <c r="Z322" s="12">
        <f t="shared" ref="Z322:Z385" si="201">D322*F322</f>
        <v>3353.8050000000003</v>
      </c>
      <c r="AA322" s="12">
        <f t="shared" ref="AA322:AA385" si="202">E322*F322</f>
        <v>53.234999999999999</v>
      </c>
      <c r="AB322" s="12">
        <f t="shared" ref="AB322:AB385" si="203">$AL$57+($AM$57*A322)+($AN$57*B322)+($AO$57*C322)+($AP$57*D322)+($AQ$57*E322)</f>
        <v>15.661241104580576</v>
      </c>
      <c r="AC322" s="15">
        <f t="shared" ref="AC322:AC385" si="204">F322-AB322</f>
        <v>-0.45124110458057487</v>
      </c>
      <c r="AD322" s="15">
        <f t="shared" si="188"/>
        <v>-9.3777604166667103</v>
      </c>
      <c r="AE322" s="15">
        <f t="shared" si="189"/>
        <v>0.2036185344630973</v>
      </c>
      <c r="AF322" s="15">
        <f t="shared" si="189"/>
        <v>87.942390432400998</v>
      </c>
      <c r="AG322" s="15">
        <f t="shared" si="190"/>
        <v>-2.9667396750859623E-2</v>
      </c>
      <c r="AH322" s="15">
        <f t="shared" si="191"/>
        <v>2.9667396750859623E-2</v>
      </c>
      <c r="AI322" s="15">
        <f t="shared" si="192"/>
        <v>2.9667396750859623</v>
      </c>
      <c r="AJ322" s="7"/>
    </row>
    <row r="323" spans="1:36" x14ac:dyDescent="0.3">
      <c r="A323" s="14">
        <v>0.69</v>
      </c>
      <c r="B323" s="14">
        <v>735</v>
      </c>
      <c r="C323" s="14">
        <v>294</v>
      </c>
      <c r="D323" s="14">
        <v>220.5</v>
      </c>
      <c r="E323" s="14">
        <v>3.5</v>
      </c>
      <c r="F323" s="14">
        <v>15.63</v>
      </c>
      <c r="G323" s="12">
        <f t="shared" si="194"/>
        <v>0.47609999999999991</v>
      </c>
      <c r="H323" s="12">
        <f t="shared" si="194"/>
        <v>540225</v>
      </c>
      <c r="I323" s="12">
        <f t="shared" si="194"/>
        <v>86436</v>
      </c>
      <c r="J323" s="12">
        <f t="shared" si="193"/>
        <v>48620.25</v>
      </c>
      <c r="K323" s="12">
        <f t="shared" si="193"/>
        <v>12.25</v>
      </c>
      <c r="L323" s="12">
        <f t="shared" si="193"/>
        <v>244.29690000000002</v>
      </c>
      <c r="M323" s="12">
        <f t="shared" si="195"/>
        <v>507.15</v>
      </c>
      <c r="N323" s="12">
        <f t="shared" ref="N323:N386" si="205">A323*C323</f>
        <v>202.85999999999999</v>
      </c>
      <c r="O323" s="15">
        <f t="shared" ref="O323:O386" si="206">A323*D323</f>
        <v>152.14499999999998</v>
      </c>
      <c r="P323" s="12">
        <f t="shared" si="196"/>
        <v>2.415</v>
      </c>
      <c r="Q323" s="12">
        <f t="shared" ref="Q323:Q386" si="207">B323*C323</f>
        <v>216090</v>
      </c>
      <c r="R323" s="12">
        <f t="shared" si="197"/>
        <v>162067.5</v>
      </c>
      <c r="S323" s="12">
        <f t="shared" si="198"/>
        <v>2572.5</v>
      </c>
      <c r="T323" s="12">
        <f t="shared" ref="T323:T386" si="208">C323*D323</f>
        <v>64827</v>
      </c>
      <c r="U323" s="12">
        <f t="shared" ref="U323:U386" si="209">C323*E323</f>
        <v>1029</v>
      </c>
      <c r="V323" s="12">
        <f t="shared" si="199"/>
        <v>771.75</v>
      </c>
      <c r="W323" s="15">
        <f t="shared" ref="W323:W386" si="210">A323*F323</f>
        <v>10.784699999999999</v>
      </c>
      <c r="X323" s="12">
        <f t="shared" si="200"/>
        <v>11488.050000000001</v>
      </c>
      <c r="Y323" s="12">
        <f t="shared" ref="Y323:Y386" si="211">C323*F323</f>
        <v>4595.22</v>
      </c>
      <c r="Z323" s="12">
        <f t="shared" si="201"/>
        <v>3446.415</v>
      </c>
      <c r="AA323" s="12">
        <f t="shared" si="202"/>
        <v>54.705000000000005</v>
      </c>
      <c r="AB323" s="12">
        <f t="shared" si="203"/>
        <v>15.661241104580576</v>
      </c>
      <c r="AC323" s="15">
        <f t="shared" si="204"/>
        <v>-3.1241104580574941E-2</v>
      </c>
      <c r="AD323" s="15">
        <f t="shared" ref="AD323:AD386" si="212">F323-$BM$4</f>
        <v>-8.9577604166667104</v>
      </c>
      <c r="AE323" s="15">
        <f t="shared" ref="AE323:AF386" si="213">POWER(AC323,2)</f>
        <v>9.7600661541442056E-4</v>
      </c>
      <c r="AF323" s="15">
        <f t="shared" si="213"/>
        <v>80.241471682400956</v>
      </c>
      <c r="AG323" s="15">
        <f t="shared" ref="AG323:AG386" si="214">AC323/F323</f>
        <v>-1.9987910800111927E-3</v>
      </c>
      <c r="AH323" s="15">
        <f t="shared" ref="AH323:AH386" si="215">ABS(AG323)</f>
        <v>1.9987910800111927E-3</v>
      </c>
      <c r="AI323" s="15">
        <f t="shared" ref="AI323:AI386" si="216">AH323*100</f>
        <v>0.19987910800111927</v>
      </c>
      <c r="AJ323" s="7"/>
    </row>
    <row r="324" spans="1:36" x14ac:dyDescent="0.3">
      <c r="A324" s="14">
        <v>0.69</v>
      </c>
      <c r="B324" s="14">
        <v>735</v>
      </c>
      <c r="C324" s="14">
        <v>294</v>
      </c>
      <c r="D324" s="14">
        <v>220.5</v>
      </c>
      <c r="E324" s="14">
        <v>3.5</v>
      </c>
      <c r="F324" s="14">
        <v>15.48</v>
      </c>
      <c r="G324" s="12">
        <f t="shared" si="194"/>
        <v>0.47609999999999991</v>
      </c>
      <c r="H324" s="12">
        <f t="shared" si="194"/>
        <v>540225</v>
      </c>
      <c r="I324" s="12">
        <f t="shared" si="194"/>
        <v>86436</v>
      </c>
      <c r="J324" s="12">
        <f t="shared" si="193"/>
        <v>48620.25</v>
      </c>
      <c r="K324" s="12">
        <f t="shared" si="193"/>
        <v>12.25</v>
      </c>
      <c r="L324" s="12">
        <f t="shared" si="193"/>
        <v>239.63040000000001</v>
      </c>
      <c r="M324" s="12">
        <f t="shared" si="195"/>
        <v>507.15</v>
      </c>
      <c r="N324" s="12">
        <f t="shared" si="205"/>
        <v>202.85999999999999</v>
      </c>
      <c r="O324" s="15">
        <f t="shared" si="206"/>
        <v>152.14499999999998</v>
      </c>
      <c r="P324" s="12">
        <f t="shared" si="196"/>
        <v>2.415</v>
      </c>
      <c r="Q324" s="12">
        <f t="shared" si="207"/>
        <v>216090</v>
      </c>
      <c r="R324" s="12">
        <f t="shared" si="197"/>
        <v>162067.5</v>
      </c>
      <c r="S324" s="12">
        <f t="shared" si="198"/>
        <v>2572.5</v>
      </c>
      <c r="T324" s="12">
        <f t="shared" si="208"/>
        <v>64827</v>
      </c>
      <c r="U324" s="12">
        <f t="shared" si="209"/>
        <v>1029</v>
      </c>
      <c r="V324" s="12">
        <f t="shared" si="199"/>
        <v>771.75</v>
      </c>
      <c r="W324" s="15">
        <f t="shared" si="210"/>
        <v>10.681199999999999</v>
      </c>
      <c r="X324" s="12">
        <f t="shared" si="200"/>
        <v>11377.800000000001</v>
      </c>
      <c r="Y324" s="12">
        <f t="shared" si="211"/>
        <v>4551.12</v>
      </c>
      <c r="Z324" s="12">
        <f t="shared" si="201"/>
        <v>3413.34</v>
      </c>
      <c r="AA324" s="12">
        <f t="shared" si="202"/>
        <v>54.18</v>
      </c>
      <c r="AB324" s="12">
        <f t="shared" si="203"/>
        <v>15.661241104580576</v>
      </c>
      <c r="AC324" s="15">
        <f t="shared" si="204"/>
        <v>-0.1812411045805753</v>
      </c>
      <c r="AD324" s="15">
        <f t="shared" si="212"/>
        <v>-9.1077604166667108</v>
      </c>
      <c r="AE324" s="15">
        <f t="shared" si="213"/>
        <v>3.2848337989587029E-2</v>
      </c>
      <c r="AF324" s="15">
        <f t="shared" si="213"/>
        <v>82.951299807400972</v>
      </c>
      <c r="AG324" s="15">
        <f t="shared" si="214"/>
        <v>-1.1708081691251634E-2</v>
      </c>
      <c r="AH324" s="15">
        <f t="shared" si="215"/>
        <v>1.1708081691251634E-2</v>
      </c>
      <c r="AI324" s="15">
        <f t="shared" si="216"/>
        <v>1.1708081691251635</v>
      </c>
      <c r="AJ324" s="7"/>
    </row>
    <row r="325" spans="1:36" x14ac:dyDescent="0.3">
      <c r="A325" s="14">
        <v>0.69</v>
      </c>
      <c r="B325" s="14">
        <v>735</v>
      </c>
      <c r="C325" s="14">
        <v>294</v>
      </c>
      <c r="D325" s="14">
        <v>220.5</v>
      </c>
      <c r="E325" s="14">
        <v>3.5</v>
      </c>
      <c r="F325" s="14">
        <v>15.78</v>
      </c>
      <c r="G325" s="12">
        <f t="shared" si="194"/>
        <v>0.47609999999999991</v>
      </c>
      <c r="H325" s="12">
        <f t="shared" si="194"/>
        <v>540225</v>
      </c>
      <c r="I325" s="12">
        <f t="shared" si="194"/>
        <v>86436</v>
      </c>
      <c r="J325" s="12">
        <f t="shared" si="193"/>
        <v>48620.25</v>
      </c>
      <c r="K325" s="12">
        <f t="shared" si="193"/>
        <v>12.25</v>
      </c>
      <c r="L325" s="12">
        <f t="shared" si="193"/>
        <v>249.00839999999997</v>
      </c>
      <c r="M325" s="12">
        <f t="shared" si="195"/>
        <v>507.15</v>
      </c>
      <c r="N325" s="12">
        <f t="shared" si="205"/>
        <v>202.85999999999999</v>
      </c>
      <c r="O325" s="15">
        <f t="shared" si="206"/>
        <v>152.14499999999998</v>
      </c>
      <c r="P325" s="12">
        <f t="shared" si="196"/>
        <v>2.415</v>
      </c>
      <c r="Q325" s="12">
        <f t="shared" si="207"/>
        <v>216090</v>
      </c>
      <c r="R325" s="12">
        <f t="shared" si="197"/>
        <v>162067.5</v>
      </c>
      <c r="S325" s="12">
        <f t="shared" si="198"/>
        <v>2572.5</v>
      </c>
      <c r="T325" s="12">
        <f t="shared" si="208"/>
        <v>64827</v>
      </c>
      <c r="U325" s="12">
        <f t="shared" si="209"/>
        <v>1029</v>
      </c>
      <c r="V325" s="12">
        <f t="shared" si="199"/>
        <v>771.75</v>
      </c>
      <c r="W325" s="15">
        <f t="shared" si="210"/>
        <v>10.888199999999999</v>
      </c>
      <c r="X325" s="12">
        <f t="shared" si="200"/>
        <v>11598.3</v>
      </c>
      <c r="Y325" s="12">
        <f t="shared" si="211"/>
        <v>4639.32</v>
      </c>
      <c r="Z325" s="12">
        <f t="shared" si="201"/>
        <v>3479.49</v>
      </c>
      <c r="AA325" s="12">
        <f t="shared" si="202"/>
        <v>55.23</v>
      </c>
      <c r="AB325" s="12">
        <f t="shared" si="203"/>
        <v>15.661241104580576</v>
      </c>
      <c r="AC325" s="15">
        <f t="shared" si="204"/>
        <v>0.11875889541942364</v>
      </c>
      <c r="AD325" s="15">
        <f t="shared" si="212"/>
        <v>-8.8077604166667118</v>
      </c>
      <c r="AE325" s="15">
        <f t="shared" si="213"/>
        <v>1.4103675241241601E-2</v>
      </c>
      <c r="AF325" s="15">
        <f t="shared" si="213"/>
        <v>77.576643557400971</v>
      </c>
      <c r="AG325" s="15">
        <f t="shared" si="214"/>
        <v>7.5259122572511813E-3</v>
      </c>
      <c r="AH325" s="15">
        <f t="shared" si="215"/>
        <v>7.5259122572511813E-3</v>
      </c>
      <c r="AI325" s="15">
        <f t="shared" si="216"/>
        <v>0.75259122572511816</v>
      </c>
      <c r="AJ325" s="7"/>
    </row>
    <row r="326" spans="1:36" x14ac:dyDescent="0.3">
      <c r="A326" s="14">
        <v>0.66</v>
      </c>
      <c r="B326" s="14">
        <v>759.5</v>
      </c>
      <c r="C326" s="14">
        <v>318.5</v>
      </c>
      <c r="D326" s="14">
        <v>220.5</v>
      </c>
      <c r="E326" s="14">
        <v>3.5</v>
      </c>
      <c r="F326" s="14">
        <v>16.39</v>
      </c>
      <c r="G326" s="12">
        <f t="shared" si="194"/>
        <v>0.43560000000000004</v>
      </c>
      <c r="H326" s="12">
        <f t="shared" si="194"/>
        <v>576840.25</v>
      </c>
      <c r="I326" s="12">
        <f t="shared" si="194"/>
        <v>101442.25</v>
      </c>
      <c r="J326" s="12">
        <f t="shared" si="193"/>
        <v>48620.25</v>
      </c>
      <c r="K326" s="12">
        <f t="shared" si="193"/>
        <v>12.25</v>
      </c>
      <c r="L326" s="12">
        <f t="shared" si="193"/>
        <v>268.63210000000004</v>
      </c>
      <c r="M326" s="12">
        <f t="shared" si="195"/>
        <v>501.27000000000004</v>
      </c>
      <c r="N326" s="12">
        <f t="shared" si="205"/>
        <v>210.21</v>
      </c>
      <c r="O326" s="15">
        <f t="shared" si="206"/>
        <v>145.53</v>
      </c>
      <c r="P326" s="12">
        <f t="shared" si="196"/>
        <v>2.31</v>
      </c>
      <c r="Q326" s="12">
        <f t="shared" si="207"/>
        <v>241900.75</v>
      </c>
      <c r="R326" s="12">
        <f t="shared" si="197"/>
        <v>167469.75</v>
      </c>
      <c r="S326" s="12">
        <f t="shared" si="198"/>
        <v>2658.25</v>
      </c>
      <c r="T326" s="12">
        <f t="shared" si="208"/>
        <v>70229.25</v>
      </c>
      <c r="U326" s="12">
        <f t="shared" si="209"/>
        <v>1114.75</v>
      </c>
      <c r="V326" s="12">
        <f t="shared" si="199"/>
        <v>771.75</v>
      </c>
      <c r="W326" s="15">
        <f t="shared" si="210"/>
        <v>10.817400000000001</v>
      </c>
      <c r="X326" s="12">
        <f t="shared" si="200"/>
        <v>12448.205</v>
      </c>
      <c r="Y326" s="12">
        <f t="shared" si="211"/>
        <v>5220.2150000000001</v>
      </c>
      <c r="Z326" s="12">
        <f t="shared" si="201"/>
        <v>3613.9950000000003</v>
      </c>
      <c r="AA326" s="12">
        <f t="shared" si="202"/>
        <v>57.365000000000002</v>
      </c>
      <c r="AB326" s="12">
        <f t="shared" si="203"/>
        <v>16.717582501712094</v>
      </c>
      <c r="AC326" s="15">
        <f t="shared" si="204"/>
        <v>-0.32758250171209369</v>
      </c>
      <c r="AD326" s="15">
        <f t="shared" si="212"/>
        <v>-8.1977604166667106</v>
      </c>
      <c r="AE326" s="15">
        <f t="shared" si="213"/>
        <v>0.10731029542795387</v>
      </c>
      <c r="AF326" s="15">
        <f t="shared" si="213"/>
        <v>67.203275849067566</v>
      </c>
      <c r="AG326" s="15">
        <f t="shared" si="214"/>
        <v>-1.9986729817699431E-2</v>
      </c>
      <c r="AH326" s="15">
        <f t="shared" si="215"/>
        <v>1.9986729817699431E-2</v>
      </c>
      <c r="AI326" s="15">
        <f t="shared" si="216"/>
        <v>1.9986729817699431</v>
      </c>
      <c r="AJ326" s="7"/>
    </row>
    <row r="327" spans="1:36" x14ac:dyDescent="0.3">
      <c r="A327" s="14">
        <v>0.66</v>
      </c>
      <c r="B327" s="14">
        <v>759.5</v>
      </c>
      <c r="C327" s="14">
        <v>318.5</v>
      </c>
      <c r="D327" s="14">
        <v>220.5</v>
      </c>
      <c r="E327" s="14">
        <v>3.5</v>
      </c>
      <c r="F327" s="14">
        <v>16.27</v>
      </c>
      <c r="G327" s="12">
        <f t="shared" si="194"/>
        <v>0.43560000000000004</v>
      </c>
      <c r="H327" s="12">
        <f t="shared" si="194"/>
        <v>576840.25</v>
      </c>
      <c r="I327" s="12">
        <f t="shared" si="194"/>
        <v>101442.25</v>
      </c>
      <c r="J327" s="12">
        <f t="shared" si="193"/>
        <v>48620.25</v>
      </c>
      <c r="K327" s="12">
        <f t="shared" si="193"/>
        <v>12.25</v>
      </c>
      <c r="L327" s="12">
        <f t="shared" si="193"/>
        <v>264.71289999999999</v>
      </c>
      <c r="M327" s="12">
        <f t="shared" si="195"/>
        <v>501.27000000000004</v>
      </c>
      <c r="N327" s="12">
        <f t="shared" si="205"/>
        <v>210.21</v>
      </c>
      <c r="O327" s="15">
        <f t="shared" si="206"/>
        <v>145.53</v>
      </c>
      <c r="P327" s="12">
        <f t="shared" si="196"/>
        <v>2.31</v>
      </c>
      <c r="Q327" s="12">
        <f t="shared" si="207"/>
        <v>241900.75</v>
      </c>
      <c r="R327" s="12">
        <f t="shared" si="197"/>
        <v>167469.75</v>
      </c>
      <c r="S327" s="12">
        <f t="shared" si="198"/>
        <v>2658.25</v>
      </c>
      <c r="T327" s="12">
        <f t="shared" si="208"/>
        <v>70229.25</v>
      </c>
      <c r="U327" s="12">
        <f t="shared" si="209"/>
        <v>1114.75</v>
      </c>
      <c r="V327" s="12">
        <f t="shared" si="199"/>
        <v>771.75</v>
      </c>
      <c r="W327" s="15">
        <f t="shared" si="210"/>
        <v>10.738200000000001</v>
      </c>
      <c r="X327" s="12">
        <f t="shared" si="200"/>
        <v>12357.065000000001</v>
      </c>
      <c r="Y327" s="12">
        <f t="shared" si="211"/>
        <v>5181.9949999999999</v>
      </c>
      <c r="Z327" s="12">
        <f t="shared" si="201"/>
        <v>3587.5349999999999</v>
      </c>
      <c r="AA327" s="12">
        <f t="shared" si="202"/>
        <v>56.945</v>
      </c>
      <c r="AB327" s="12">
        <f t="shared" si="203"/>
        <v>16.717582501712094</v>
      </c>
      <c r="AC327" s="15">
        <f t="shared" si="204"/>
        <v>-0.44758250171209468</v>
      </c>
      <c r="AD327" s="15">
        <f t="shared" si="212"/>
        <v>-8.3177604166667116</v>
      </c>
      <c r="AE327" s="15">
        <f t="shared" si="213"/>
        <v>0.20033009583885725</v>
      </c>
      <c r="AF327" s="15">
        <f t="shared" si="213"/>
        <v>69.185138349067586</v>
      </c>
      <c r="AG327" s="15">
        <f t="shared" si="214"/>
        <v>-2.7509680498592176E-2</v>
      </c>
      <c r="AH327" s="15">
        <f t="shared" si="215"/>
        <v>2.7509680498592176E-2</v>
      </c>
      <c r="AI327" s="15">
        <f t="shared" si="216"/>
        <v>2.7509680498592175</v>
      </c>
      <c r="AJ327" s="7"/>
    </row>
    <row r="328" spans="1:36" x14ac:dyDescent="0.3">
      <c r="A328" s="14">
        <v>0.66</v>
      </c>
      <c r="B328" s="14">
        <v>759.5</v>
      </c>
      <c r="C328" s="14">
        <v>318.5</v>
      </c>
      <c r="D328" s="14">
        <v>220.5</v>
      </c>
      <c r="E328" s="14">
        <v>3.5</v>
      </c>
      <c r="F328" s="14">
        <v>16.39</v>
      </c>
      <c r="G328" s="12">
        <f t="shared" si="194"/>
        <v>0.43560000000000004</v>
      </c>
      <c r="H328" s="12">
        <f t="shared" si="194"/>
        <v>576840.25</v>
      </c>
      <c r="I328" s="12">
        <f t="shared" si="194"/>
        <v>101442.25</v>
      </c>
      <c r="J328" s="12">
        <f t="shared" si="193"/>
        <v>48620.25</v>
      </c>
      <c r="K328" s="12">
        <f t="shared" si="193"/>
        <v>12.25</v>
      </c>
      <c r="L328" s="12">
        <f t="shared" si="193"/>
        <v>268.63210000000004</v>
      </c>
      <c r="M328" s="12">
        <f t="shared" si="195"/>
        <v>501.27000000000004</v>
      </c>
      <c r="N328" s="12">
        <f t="shared" si="205"/>
        <v>210.21</v>
      </c>
      <c r="O328" s="15">
        <f t="shared" si="206"/>
        <v>145.53</v>
      </c>
      <c r="P328" s="12">
        <f t="shared" si="196"/>
        <v>2.31</v>
      </c>
      <c r="Q328" s="12">
        <f t="shared" si="207"/>
        <v>241900.75</v>
      </c>
      <c r="R328" s="12">
        <f t="shared" si="197"/>
        <v>167469.75</v>
      </c>
      <c r="S328" s="12">
        <f t="shared" si="198"/>
        <v>2658.25</v>
      </c>
      <c r="T328" s="12">
        <f t="shared" si="208"/>
        <v>70229.25</v>
      </c>
      <c r="U328" s="12">
        <f t="shared" si="209"/>
        <v>1114.75</v>
      </c>
      <c r="V328" s="12">
        <f t="shared" si="199"/>
        <v>771.75</v>
      </c>
      <c r="W328" s="15">
        <f t="shared" si="210"/>
        <v>10.817400000000001</v>
      </c>
      <c r="X328" s="12">
        <f t="shared" si="200"/>
        <v>12448.205</v>
      </c>
      <c r="Y328" s="12">
        <f t="shared" si="211"/>
        <v>5220.2150000000001</v>
      </c>
      <c r="Z328" s="12">
        <f t="shared" si="201"/>
        <v>3613.9950000000003</v>
      </c>
      <c r="AA328" s="12">
        <f t="shared" si="202"/>
        <v>57.365000000000002</v>
      </c>
      <c r="AB328" s="12">
        <f t="shared" si="203"/>
        <v>16.717582501712094</v>
      </c>
      <c r="AC328" s="15">
        <f t="shared" si="204"/>
        <v>-0.32758250171209369</v>
      </c>
      <c r="AD328" s="15">
        <f t="shared" si="212"/>
        <v>-8.1977604166667106</v>
      </c>
      <c r="AE328" s="15">
        <f t="shared" si="213"/>
        <v>0.10731029542795387</v>
      </c>
      <c r="AF328" s="15">
        <f t="shared" si="213"/>
        <v>67.203275849067566</v>
      </c>
      <c r="AG328" s="15">
        <f t="shared" si="214"/>
        <v>-1.9986729817699431E-2</v>
      </c>
      <c r="AH328" s="15">
        <f t="shared" si="215"/>
        <v>1.9986729817699431E-2</v>
      </c>
      <c r="AI328" s="15">
        <f t="shared" si="216"/>
        <v>1.9986729817699431</v>
      </c>
      <c r="AJ328" s="7"/>
    </row>
    <row r="329" spans="1:36" x14ac:dyDescent="0.3">
      <c r="A329" s="14">
        <v>0.66</v>
      </c>
      <c r="B329" s="14">
        <v>759.5</v>
      </c>
      <c r="C329" s="14">
        <v>318.5</v>
      </c>
      <c r="D329" s="14">
        <v>220.5</v>
      </c>
      <c r="E329" s="14">
        <v>3.5</v>
      </c>
      <c r="F329" s="14">
        <v>16.190000000000001</v>
      </c>
      <c r="G329" s="12">
        <f t="shared" si="194"/>
        <v>0.43560000000000004</v>
      </c>
      <c r="H329" s="12">
        <f t="shared" si="194"/>
        <v>576840.25</v>
      </c>
      <c r="I329" s="12">
        <f t="shared" si="194"/>
        <v>101442.25</v>
      </c>
      <c r="J329" s="12">
        <f t="shared" si="193"/>
        <v>48620.25</v>
      </c>
      <c r="K329" s="12">
        <f t="shared" si="193"/>
        <v>12.25</v>
      </c>
      <c r="L329" s="12">
        <f t="shared" si="193"/>
        <v>262.11610000000002</v>
      </c>
      <c r="M329" s="12">
        <f t="shared" si="195"/>
        <v>501.27000000000004</v>
      </c>
      <c r="N329" s="12">
        <f t="shared" si="205"/>
        <v>210.21</v>
      </c>
      <c r="O329" s="15">
        <f t="shared" si="206"/>
        <v>145.53</v>
      </c>
      <c r="P329" s="12">
        <f t="shared" si="196"/>
        <v>2.31</v>
      </c>
      <c r="Q329" s="12">
        <f t="shared" si="207"/>
        <v>241900.75</v>
      </c>
      <c r="R329" s="12">
        <f t="shared" si="197"/>
        <v>167469.75</v>
      </c>
      <c r="S329" s="12">
        <f t="shared" si="198"/>
        <v>2658.25</v>
      </c>
      <c r="T329" s="12">
        <f t="shared" si="208"/>
        <v>70229.25</v>
      </c>
      <c r="U329" s="12">
        <f t="shared" si="209"/>
        <v>1114.75</v>
      </c>
      <c r="V329" s="12">
        <f t="shared" si="199"/>
        <v>771.75</v>
      </c>
      <c r="W329" s="15">
        <f t="shared" si="210"/>
        <v>10.685400000000001</v>
      </c>
      <c r="X329" s="12">
        <f t="shared" si="200"/>
        <v>12296.305</v>
      </c>
      <c r="Y329" s="12">
        <f t="shared" si="211"/>
        <v>5156.5150000000003</v>
      </c>
      <c r="Z329" s="12">
        <f t="shared" si="201"/>
        <v>3569.8950000000004</v>
      </c>
      <c r="AA329" s="12">
        <f t="shared" si="202"/>
        <v>56.665000000000006</v>
      </c>
      <c r="AB329" s="12">
        <f t="shared" si="203"/>
        <v>16.717582501712094</v>
      </c>
      <c r="AC329" s="15">
        <f t="shared" si="204"/>
        <v>-0.52758250171209298</v>
      </c>
      <c r="AD329" s="15">
        <f t="shared" si="212"/>
        <v>-8.3977604166667099</v>
      </c>
      <c r="AE329" s="15">
        <f t="shared" si="213"/>
        <v>0.27834329611279057</v>
      </c>
      <c r="AF329" s="15">
        <f t="shared" si="213"/>
        <v>70.522380015734228</v>
      </c>
      <c r="AG329" s="15">
        <f t="shared" si="214"/>
        <v>-3.2586936486231809E-2</v>
      </c>
      <c r="AH329" s="15">
        <f t="shared" si="215"/>
        <v>3.2586936486231809E-2</v>
      </c>
      <c r="AI329" s="15">
        <f t="shared" si="216"/>
        <v>3.258693648623181</v>
      </c>
      <c r="AJ329" s="7"/>
    </row>
    <row r="330" spans="1:36" x14ac:dyDescent="0.3">
      <c r="A330" s="14">
        <v>0.64</v>
      </c>
      <c r="B330" s="14">
        <v>784</v>
      </c>
      <c r="C330" s="14">
        <v>343</v>
      </c>
      <c r="D330" s="14">
        <v>220.5</v>
      </c>
      <c r="E330" s="14">
        <v>3.5</v>
      </c>
      <c r="F330" s="14">
        <v>21.13</v>
      </c>
      <c r="G330" s="12">
        <f t="shared" si="194"/>
        <v>0.40960000000000002</v>
      </c>
      <c r="H330" s="12">
        <f t="shared" si="194"/>
        <v>614656</v>
      </c>
      <c r="I330" s="12">
        <f t="shared" si="194"/>
        <v>117649</v>
      </c>
      <c r="J330" s="12">
        <f t="shared" si="193"/>
        <v>48620.25</v>
      </c>
      <c r="K330" s="12">
        <f t="shared" si="193"/>
        <v>12.25</v>
      </c>
      <c r="L330" s="12">
        <f t="shared" si="193"/>
        <v>446.47689999999994</v>
      </c>
      <c r="M330" s="12">
        <f t="shared" si="195"/>
        <v>501.76</v>
      </c>
      <c r="N330" s="12">
        <f t="shared" si="205"/>
        <v>219.52</v>
      </c>
      <c r="O330" s="15">
        <f t="shared" si="206"/>
        <v>141.12</v>
      </c>
      <c r="P330" s="12">
        <f t="shared" si="196"/>
        <v>2.2400000000000002</v>
      </c>
      <c r="Q330" s="12">
        <f t="shared" si="207"/>
        <v>268912</v>
      </c>
      <c r="R330" s="12">
        <f t="shared" si="197"/>
        <v>172872</v>
      </c>
      <c r="S330" s="12">
        <f t="shared" si="198"/>
        <v>2744</v>
      </c>
      <c r="T330" s="12">
        <f t="shared" si="208"/>
        <v>75631.5</v>
      </c>
      <c r="U330" s="12">
        <f t="shared" si="209"/>
        <v>1200.5</v>
      </c>
      <c r="V330" s="12">
        <f t="shared" si="199"/>
        <v>771.75</v>
      </c>
      <c r="W330" s="15">
        <f t="shared" si="210"/>
        <v>13.523199999999999</v>
      </c>
      <c r="X330" s="12">
        <f t="shared" si="200"/>
        <v>16565.919999999998</v>
      </c>
      <c r="Y330" s="12">
        <f t="shared" si="211"/>
        <v>7247.5899999999992</v>
      </c>
      <c r="Z330" s="12">
        <f t="shared" si="201"/>
        <v>4659.165</v>
      </c>
      <c r="AA330" s="12">
        <f t="shared" si="202"/>
        <v>73.954999999999998</v>
      </c>
      <c r="AB330" s="12">
        <f t="shared" si="203"/>
        <v>17.066046829969117</v>
      </c>
      <c r="AC330" s="15">
        <f t="shared" si="204"/>
        <v>4.0639531700308815</v>
      </c>
      <c r="AD330" s="15">
        <f t="shared" si="212"/>
        <v>-3.4577604166667122</v>
      </c>
      <c r="AE330" s="15">
        <f t="shared" si="213"/>
        <v>16.515715368204052</v>
      </c>
      <c r="AF330" s="15">
        <f t="shared" si="213"/>
        <v>11.956107099067156</v>
      </c>
      <c r="AG330" s="15">
        <f t="shared" si="214"/>
        <v>0.19233095930103558</v>
      </c>
      <c r="AH330" s="15">
        <f t="shared" si="215"/>
        <v>0.19233095930103558</v>
      </c>
      <c r="AI330" s="15">
        <f t="shared" si="216"/>
        <v>19.233095930103559</v>
      </c>
      <c r="AJ330" s="7"/>
    </row>
    <row r="331" spans="1:36" x14ac:dyDescent="0.3">
      <c r="A331" s="14">
        <v>0.64</v>
      </c>
      <c r="B331" s="14">
        <v>784</v>
      </c>
      <c r="C331" s="14">
        <v>343</v>
      </c>
      <c r="D331" s="14">
        <v>220.5</v>
      </c>
      <c r="E331" s="14">
        <v>3.5</v>
      </c>
      <c r="F331" s="14">
        <v>21.19</v>
      </c>
      <c r="G331" s="12">
        <f t="shared" si="194"/>
        <v>0.40960000000000002</v>
      </c>
      <c r="H331" s="12">
        <f t="shared" si="194"/>
        <v>614656</v>
      </c>
      <c r="I331" s="12">
        <f t="shared" si="194"/>
        <v>117649</v>
      </c>
      <c r="J331" s="12">
        <f t="shared" si="193"/>
        <v>48620.25</v>
      </c>
      <c r="K331" s="12">
        <f t="shared" si="193"/>
        <v>12.25</v>
      </c>
      <c r="L331" s="12">
        <f t="shared" si="193"/>
        <v>449.01610000000005</v>
      </c>
      <c r="M331" s="12">
        <f t="shared" si="195"/>
        <v>501.76</v>
      </c>
      <c r="N331" s="12">
        <f t="shared" si="205"/>
        <v>219.52</v>
      </c>
      <c r="O331" s="15">
        <f t="shared" si="206"/>
        <v>141.12</v>
      </c>
      <c r="P331" s="12">
        <f t="shared" si="196"/>
        <v>2.2400000000000002</v>
      </c>
      <c r="Q331" s="12">
        <f t="shared" si="207"/>
        <v>268912</v>
      </c>
      <c r="R331" s="12">
        <f t="shared" si="197"/>
        <v>172872</v>
      </c>
      <c r="S331" s="12">
        <f t="shared" si="198"/>
        <v>2744</v>
      </c>
      <c r="T331" s="12">
        <f t="shared" si="208"/>
        <v>75631.5</v>
      </c>
      <c r="U331" s="12">
        <f t="shared" si="209"/>
        <v>1200.5</v>
      </c>
      <c r="V331" s="12">
        <f t="shared" si="199"/>
        <v>771.75</v>
      </c>
      <c r="W331" s="15">
        <f t="shared" si="210"/>
        <v>13.5616</v>
      </c>
      <c r="X331" s="12">
        <f t="shared" si="200"/>
        <v>16612.960000000003</v>
      </c>
      <c r="Y331" s="12">
        <f t="shared" si="211"/>
        <v>7268.17</v>
      </c>
      <c r="Z331" s="12">
        <f t="shared" si="201"/>
        <v>4672.3950000000004</v>
      </c>
      <c r="AA331" s="12">
        <f t="shared" si="202"/>
        <v>74.165000000000006</v>
      </c>
      <c r="AB331" s="12">
        <f t="shared" si="203"/>
        <v>17.066046829969117</v>
      </c>
      <c r="AC331" s="15">
        <f t="shared" si="204"/>
        <v>4.1239531700308838</v>
      </c>
      <c r="AD331" s="15">
        <f t="shared" si="212"/>
        <v>-3.3977604166667099</v>
      </c>
      <c r="AE331" s="15">
        <f t="shared" si="213"/>
        <v>17.006989748607776</v>
      </c>
      <c r="AF331" s="15">
        <f t="shared" si="213"/>
        <v>11.544775849067134</v>
      </c>
      <c r="AG331" s="15">
        <f t="shared" si="214"/>
        <v>0.19461789381929606</v>
      </c>
      <c r="AH331" s="15">
        <f t="shared" si="215"/>
        <v>0.19461789381929606</v>
      </c>
      <c r="AI331" s="15">
        <f t="shared" si="216"/>
        <v>19.461789381929606</v>
      </c>
      <c r="AJ331" s="7"/>
    </row>
    <row r="332" spans="1:36" x14ac:dyDescent="0.3">
      <c r="A332" s="14">
        <v>0.64</v>
      </c>
      <c r="B332" s="14">
        <v>784</v>
      </c>
      <c r="C332" s="14">
        <v>343</v>
      </c>
      <c r="D332" s="14">
        <v>220.5</v>
      </c>
      <c r="E332" s="14">
        <v>3.5</v>
      </c>
      <c r="F332" s="14">
        <v>21.09</v>
      </c>
      <c r="G332" s="12">
        <f t="shared" si="194"/>
        <v>0.40960000000000002</v>
      </c>
      <c r="H332" s="12">
        <f t="shared" si="194"/>
        <v>614656</v>
      </c>
      <c r="I332" s="12">
        <f t="shared" si="194"/>
        <v>117649</v>
      </c>
      <c r="J332" s="12">
        <f t="shared" si="193"/>
        <v>48620.25</v>
      </c>
      <c r="K332" s="12">
        <f t="shared" si="193"/>
        <v>12.25</v>
      </c>
      <c r="L332" s="12">
        <f t="shared" si="193"/>
        <v>444.78809999999999</v>
      </c>
      <c r="M332" s="12">
        <f t="shared" si="195"/>
        <v>501.76</v>
      </c>
      <c r="N332" s="12">
        <f t="shared" si="205"/>
        <v>219.52</v>
      </c>
      <c r="O332" s="15">
        <f t="shared" si="206"/>
        <v>141.12</v>
      </c>
      <c r="P332" s="12">
        <f t="shared" si="196"/>
        <v>2.2400000000000002</v>
      </c>
      <c r="Q332" s="12">
        <f t="shared" si="207"/>
        <v>268912</v>
      </c>
      <c r="R332" s="12">
        <f t="shared" si="197"/>
        <v>172872</v>
      </c>
      <c r="S332" s="12">
        <f t="shared" si="198"/>
        <v>2744</v>
      </c>
      <c r="T332" s="12">
        <f t="shared" si="208"/>
        <v>75631.5</v>
      </c>
      <c r="U332" s="12">
        <f t="shared" si="209"/>
        <v>1200.5</v>
      </c>
      <c r="V332" s="12">
        <f t="shared" si="199"/>
        <v>771.75</v>
      </c>
      <c r="W332" s="15">
        <f t="shared" si="210"/>
        <v>13.4976</v>
      </c>
      <c r="X332" s="12">
        <f t="shared" si="200"/>
        <v>16534.560000000001</v>
      </c>
      <c r="Y332" s="12">
        <f t="shared" si="211"/>
        <v>7233.87</v>
      </c>
      <c r="Z332" s="12">
        <f t="shared" si="201"/>
        <v>4650.3450000000003</v>
      </c>
      <c r="AA332" s="12">
        <f t="shared" si="202"/>
        <v>73.814999999999998</v>
      </c>
      <c r="AB332" s="12">
        <f t="shared" si="203"/>
        <v>17.066046829969117</v>
      </c>
      <c r="AC332" s="15">
        <f t="shared" si="204"/>
        <v>4.0239531700308824</v>
      </c>
      <c r="AD332" s="15">
        <f t="shared" si="212"/>
        <v>-3.4977604166667113</v>
      </c>
      <c r="AE332" s="15">
        <f t="shared" si="213"/>
        <v>16.192199114601589</v>
      </c>
      <c r="AF332" s="15">
        <f t="shared" si="213"/>
        <v>12.234327932400486</v>
      </c>
      <c r="AG332" s="15">
        <f t="shared" si="214"/>
        <v>0.1907991071612557</v>
      </c>
      <c r="AH332" s="15">
        <f t="shared" si="215"/>
        <v>0.1907991071612557</v>
      </c>
      <c r="AI332" s="15">
        <f t="shared" si="216"/>
        <v>19.079910716125571</v>
      </c>
      <c r="AJ332" s="7"/>
    </row>
    <row r="333" spans="1:36" x14ac:dyDescent="0.3">
      <c r="A333" s="14">
        <v>0.64</v>
      </c>
      <c r="B333" s="14">
        <v>784</v>
      </c>
      <c r="C333" s="14">
        <v>343</v>
      </c>
      <c r="D333" s="14">
        <v>220.5</v>
      </c>
      <c r="E333" s="14">
        <v>3.5</v>
      </c>
      <c r="F333" s="14">
        <v>21.08</v>
      </c>
      <c r="G333" s="12">
        <f t="shared" si="194"/>
        <v>0.40960000000000002</v>
      </c>
      <c r="H333" s="12">
        <f t="shared" si="194"/>
        <v>614656</v>
      </c>
      <c r="I333" s="12">
        <f t="shared" si="194"/>
        <v>117649</v>
      </c>
      <c r="J333" s="12">
        <f t="shared" si="193"/>
        <v>48620.25</v>
      </c>
      <c r="K333" s="12">
        <f t="shared" si="193"/>
        <v>12.25</v>
      </c>
      <c r="L333" s="12">
        <f t="shared" si="193"/>
        <v>444.36639999999994</v>
      </c>
      <c r="M333" s="12">
        <f t="shared" si="195"/>
        <v>501.76</v>
      </c>
      <c r="N333" s="12">
        <f t="shared" si="205"/>
        <v>219.52</v>
      </c>
      <c r="O333" s="15">
        <f t="shared" si="206"/>
        <v>141.12</v>
      </c>
      <c r="P333" s="12">
        <f t="shared" si="196"/>
        <v>2.2400000000000002</v>
      </c>
      <c r="Q333" s="12">
        <f t="shared" si="207"/>
        <v>268912</v>
      </c>
      <c r="R333" s="12">
        <f t="shared" si="197"/>
        <v>172872</v>
      </c>
      <c r="S333" s="12">
        <f t="shared" si="198"/>
        <v>2744</v>
      </c>
      <c r="T333" s="12">
        <f t="shared" si="208"/>
        <v>75631.5</v>
      </c>
      <c r="U333" s="12">
        <f t="shared" si="209"/>
        <v>1200.5</v>
      </c>
      <c r="V333" s="12">
        <f t="shared" si="199"/>
        <v>771.75</v>
      </c>
      <c r="W333" s="15">
        <f t="shared" si="210"/>
        <v>13.491199999999999</v>
      </c>
      <c r="X333" s="12">
        <f t="shared" si="200"/>
        <v>16526.719999999998</v>
      </c>
      <c r="Y333" s="12">
        <f t="shared" si="211"/>
        <v>7230.44</v>
      </c>
      <c r="Z333" s="12">
        <f t="shared" si="201"/>
        <v>4648.1399999999994</v>
      </c>
      <c r="AA333" s="12">
        <f t="shared" si="202"/>
        <v>73.78</v>
      </c>
      <c r="AB333" s="12">
        <f t="shared" si="203"/>
        <v>17.066046829969117</v>
      </c>
      <c r="AC333" s="15">
        <f t="shared" si="204"/>
        <v>4.0139531700308808</v>
      </c>
      <c r="AD333" s="15">
        <f t="shared" si="212"/>
        <v>-3.5077604166667129</v>
      </c>
      <c r="AE333" s="15">
        <f t="shared" si="213"/>
        <v>16.111820051200958</v>
      </c>
      <c r="AF333" s="15">
        <f t="shared" si="213"/>
        <v>12.304383140733831</v>
      </c>
      <c r="AG333" s="15">
        <f t="shared" si="214"/>
        <v>0.19041523576996588</v>
      </c>
      <c r="AH333" s="15">
        <f t="shared" si="215"/>
        <v>0.19041523576996588</v>
      </c>
      <c r="AI333" s="15">
        <f t="shared" si="216"/>
        <v>19.041523576996589</v>
      </c>
      <c r="AJ333" s="7"/>
    </row>
    <row r="334" spans="1:36" x14ac:dyDescent="0.3">
      <c r="A334" s="14">
        <v>0.62</v>
      </c>
      <c r="B334" s="14">
        <v>808.5</v>
      </c>
      <c r="C334" s="14">
        <v>367.5</v>
      </c>
      <c r="D334" s="14">
        <v>220.5</v>
      </c>
      <c r="E334" s="14">
        <v>3.5</v>
      </c>
      <c r="F334" s="14">
        <v>15.77</v>
      </c>
      <c r="G334" s="12">
        <f t="shared" si="194"/>
        <v>0.38440000000000002</v>
      </c>
      <c r="H334" s="12">
        <f t="shared" si="194"/>
        <v>653672.25</v>
      </c>
      <c r="I334" s="12">
        <f t="shared" si="194"/>
        <v>135056.25</v>
      </c>
      <c r="J334" s="12">
        <f t="shared" si="193"/>
        <v>48620.25</v>
      </c>
      <c r="K334" s="12">
        <f t="shared" si="193"/>
        <v>12.25</v>
      </c>
      <c r="L334" s="12">
        <f t="shared" si="193"/>
        <v>248.69289999999998</v>
      </c>
      <c r="M334" s="12">
        <f t="shared" si="195"/>
        <v>501.27</v>
      </c>
      <c r="N334" s="12">
        <f t="shared" si="205"/>
        <v>227.85</v>
      </c>
      <c r="O334" s="15">
        <f t="shared" si="206"/>
        <v>136.71</v>
      </c>
      <c r="P334" s="12">
        <f t="shared" si="196"/>
        <v>2.17</v>
      </c>
      <c r="Q334" s="12">
        <f t="shared" si="207"/>
        <v>297123.75</v>
      </c>
      <c r="R334" s="12">
        <f t="shared" si="197"/>
        <v>178274.25</v>
      </c>
      <c r="S334" s="12">
        <f t="shared" si="198"/>
        <v>2829.75</v>
      </c>
      <c r="T334" s="12">
        <f t="shared" si="208"/>
        <v>81033.75</v>
      </c>
      <c r="U334" s="12">
        <f t="shared" si="209"/>
        <v>1286.25</v>
      </c>
      <c r="V334" s="12">
        <f t="shared" si="199"/>
        <v>771.75</v>
      </c>
      <c r="W334" s="15">
        <f t="shared" si="210"/>
        <v>9.7774000000000001</v>
      </c>
      <c r="X334" s="12">
        <f t="shared" si="200"/>
        <v>12750.045</v>
      </c>
      <c r="Y334" s="12">
        <f t="shared" si="211"/>
        <v>5795.4749999999995</v>
      </c>
      <c r="Z334" s="12">
        <f t="shared" si="201"/>
        <v>3477.2849999999999</v>
      </c>
      <c r="AA334" s="12">
        <f t="shared" si="202"/>
        <v>55.195</v>
      </c>
      <c r="AB334" s="12">
        <f t="shared" si="203"/>
        <v>17.414511158226141</v>
      </c>
      <c r="AC334" s="15">
        <f t="shared" si="204"/>
        <v>-1.6445111582261411</v>
      </c>
      <c r="AD334" s="15">
        <f t="shared" si="212"/>
        <v>-8.8177604166667116</v>
      </c>
      <c r="AE334" s="15">
        <f t="shared" si="213"/>
        <v>2.7044169495302843</v>
      </c>
      <c r="AF334" s="15">
        <f t="shared" si="213"/>
        <v>77.752898765734301</v>
      </c>
      <c r="AG334" s="15">
        <f t="shared" si="214"/>
        <v>-0.10428098657109329</v>
      </c>
      <c r="AH334" s="15">
        <f t="shared" si="215"/>
        <v>0.10428098657109329</v>
      </c>
      <c r="AI334" s="15">
        <f t="shared" si="216"/>
        <v>10.428098657109329</v>
      </c>
      <c r="AJ334" s="7"/>
    </row>
    <row r="335" spans="1:36" x14ac:dyDescent="0.3">
      <c r="A335" s="14">
        <v>0.62</v>
      </c>
      <c r="B335" s="14">
        <v>808.5</v>
      </c>
      <c r="C335" s="14">
        <v>367.5</v>
      </c>
      <c r="D335" s="14">
        <v>220.5</v>
      </c>
      <c r="E335" s="14">
        <v>3.5</v>
      </c>
      <c r="F335" s="14">
        <v>15.95</v>
      </c>
      <c r="G335" s="12">
        <f t="shared" si="194"/>
        <v>0.38440000000000002</v>
      </c>
      <c r="H335" s="12">
        <f t="shared" si="194"/>
        <v>653672.25</v>
      </c>
      <c r="I335" s="12">
        <f t="shared" si="194"/>
        <v>135056.25</v>
      </c>
      <c r="J335" s="12">
        <f t="shared" si="193"/>
        <v>48620.25</v>
      </c>
      <c r="K335" s="12">
        <f t="shared" si="193"/>
        <v>12.25</v>
      </c>
      <c r="L335" s="12">
        <f t="shared" si="193"/>
        <v>254.40249999999997</v>
      </c>
      <c r="M335" s="12">
        <f t="shared" si="195"/>
        <v>501.27</v>
      </c>
      <c r="N335" s="12">
        <f t="shared" si="205"/>
        <v>227.85</v>
      </c>
      <c r="O335" s="15">
        <f t="shared" si="206"/>
        <v>136.71</v>
      </c>
      <c r="P335" s="12">
        <f t="shared" si="196"/>
        <v>2.17</v>
      </c>
      <c r="Q335" s="12">
        <f t="shared" si="207"/>
        <v>297123.75</v>
      </c>
      <c r="R335" s="12">
        <f t="shared" si="197"/>
        <v>178274.25</v>
      </c>
      <c r="S335" s="12">
        <f t="shared" si="198"/>
        <v>2829.75</v>
      </c>
      <c r="T335" s="12">
        <f t="shared" si="208"/>
        <v>81033.75</v>
      </c>
      <c r="U335" s="12">
        <f t="shared" si="209"/>
        <v>1286.25</v>
      </c>
      <c r="V335" s="12">
        <f t="shared" si="199"/>
        <v>771.75</v>
      </c>
      <c r="W335" s="15">
        <f t="shared" si="210"/>
        <v>9.8889999999999993</v>
      </c>
      <c r="X335" s="12">
        <f t="shared" si="200"/>
        <v>12895.574999999999</v>
      </c>
      <c r="Y335" s="12">
        <f t="shared" si="211"/>
        <v>5861.625</v>
      </c>
      <c r="Z335" s="12">
        <f t="shared" si="201"/>
        <v>3516.9749999999999</v>
      </c>
      <c r="AA335" s="12">
        <f t="shared" si="202"/>
        <v>55.824999999999996</v>
      </c>
      <c r="AB335" s="12">
        <f t="shared" si="203"/>
        <v>17.414511158226141</v>
      </c>
      <c r="AC335" s="15">
        <f t="shared" si="204"/>
        <v>-1.4645111582261414</v>
      </c>
      <c r="AD335" s="15">
        <f t="shared" si="212"/>
        <v>-8.6377604166667119</v>
      </c>
      <c r="AE335" s="15">
        <f t="shared" si="213"/>
        <v>2.1447929325688744</v>
      </c>
      <c r="AF335" s="15">
        <f t="shared" si="213"/>
        <v>74.610905015734289</v>
      </c>
      <c r="AG335" s="15">
        <f t="shared" si="214"/>
        <v>-9.1818881393488497E-2</v>
      </c>
      <c r="AH335" s="15">
        <f t="shared" si="215"/>
        <v>9.1818881393488497E-2</v>
      </c>
      <c r="AI335" s="15">
        <f t="shared" si="216"/>
        <v>9.1818881393488496</v>
      </c>
      <c r="AJ335" s="7"/>
    </row>
    <row r="336" spans="1:36" x14ac:dyDescent="0.3">
      <c r="A336" s="14">
        <v>0.62</v>
      </c>
      <c r="B336" s="14">
        <v>808.5</v>
      </c>
      <c r="C336" s="14">
        <v>367.5</v>
      </c>
      <c r="D336" s="14">
        <v>220.5</v>
      </c>
      <c r="E336" s="14">
        <v>3.5</v>
      </c>
      <c r="F336" s="14">
        <v>15.77</v>
      </c>
      <c r="G336" s="12">
        <f t="shared" si="194"/>
        <v>0.38440000000000002</v>
      </c>
      <c r="H336" s="12">
        <f t="shared" si="194"/>
        <v>653672.25</v>
      </c>
      <c r="I336" s="12">
        <f t="shared" si="194"/>
        <v>135056.25</v>
      </c>
      <c r="J336" s="12">
        <f t="shared" si="193"/>
        <v>48620.25</v>
      </c>
      <c r="K336" s="12">
        <f t="shared" si="193"/>
        <v>12.25</v>
      </c>
      <c r="L336" s="12">
        <f t="shared" si="193"/>
        <v>248.69289999999998</v>
      </c>
      <c r="M336" s="12">
        <f t="shared" si="195"/>
        <v>501.27</v>
      </c>
      <c r="N336" s="12">
        <f t="shared" si="205"/>
        <v>227.85</v>
      </c>
      <c r="O336" s="15">
        <f t="shared" si="206"/>
        <v>136.71</v>
      </c>
      <c r="P336" s="12">
        <f t="shared" si="196"/>
        <v>2.17</v>
      </c>
      <c r="Q336" s="12">
        <f t="shared" si="207"/>
        <v>297123.75</v>
      </c>
      <c r="R336" s="12">
        <f t="shared" si="197"/>
        <v>178274.25</v>
      </c>
      <c r="S336" s="12">
        <f t="shared" si="198"/>
        <v>2829.75</v>
      </c>
      <c r="T336" s="12">
        <f t="shared" si="208"/>
        <v>81033.75</v>
      </c>
      <c r="U336" s="12">
        <f t="shared" si="209"/>
        <v>1286.25</v>
      </c>
      <c r="V336" s="12">
        <f t="shared" si="199"/>
        <v>771.75</v>
      </c>
      <c r="W336" s="15">
        <f t="shared" si="210"/>
        <v>9.7774000000000001</v>
      </c>
      <c r="X336" s="12">
        <f t="shared" si="200"/>
        <v>12750.045</v>
      </c>
      <c r="Y336" s="12">
        <f t="shared" si="211"/>
        <v>5795.4749999999995</v>
      </c>
      <c r="Z336" s="12">
        <f t="shared" si="201"/>
        <v>3477.2849999999999</v>
      </c>
      <c r="AA336" s="12">
        <f t="shared" si="202"/>
        <v>55.195</v>
      </c>
      <c r="AB336" s="12">
        <f t="shared" si="203"/>
        <v>17.414511158226141</v>
      </c>
      <c r="AC336" s="15">
        <f t="shared" si="204"/>
        <v>-1.6445111582261411</v>
      </c>
      <c r="AD336" s="15">
        <f t="shared" si="212"/>
        <v>-8.8177604166667116</v>
      </c>
      <c r="AE336" s="15">
        <f t="shared" si="213"/>
        <v>2.7044169495302843</v>
      </c>
      <c r="AF336" s="15">
        <f t="shared" si="213"/>
        <v>77.752898765734301</v>
      </c>
      <c r="AG336" s="15">
        <f t="shared" si="214"/>
        <v>-0.10428098657109329</v>
      </c>
      <c r="AH336" s="15">
        <f t="shared" si="215"/>
        <v>0.10428098657109329</v>
      </c>
      <c r="AI336" s="15">
        <f t="shared" si="216"/>
        <v>10.428098657109329</v>
      </c>
      <c r="AJ336" s="7"/>
    </row>
    <row r="337" spans="1:36" x14ac:dyDescent="0.3">
      <c r="A337" s="14">
        <v>0.62</v>
      </c>
      <c r="B337" s="14">
        <v>808.5</v>
      </c>
      <c r="C337" s="14">
        <v>367.5</v>
      </c>
      <c r="D337" s="14">
        <v>220.5</v>
      </c>
      <c r="E337" s="14">
        <v>3.5</v>
      </c>
      <c r="F337" s="14">
        <v>15.76</v>
      </c>
      <c r="G337" s="12">
        <f t="shared" si="194"/>
        <v>0.38440000000000002</v>
      </c>
      <c r="H337" s="12">
        <f t="shared" si="194"/>
        <v>653672.25</v>
      </c>
      <c r="I337" s="12">
        <f t="shared" si="194"/>
        <v>135056.25</v>
      </c>
      <c r="J337" s="12">
        <f t="shared" si="193"/>
        <v>48620.25</v>
      </c>
      <c r="K337" s="12">
        <f t="shared" si="193"/>
        <v>12.25</v>
      </c>
      <c r="L337" s="12">
        <f t="shared" si="193"/>
        <v>248.3776</v>
      </c>
      <c r="M337" s="12">
        <f t="shared" si="195"/>
        <v>501.27</v>
      </c>
      <c r="N337" s="12">
        <f t="shared" si="205"/>
        <v>227.85</v>
      </c>
      <c r="O337" s="15">
        <f t="shared" si="206"/>
        <v>136.71</v>
      </c>
      <c r="P337" s="12">
        <f t="shared" si="196"/>
        <v>2.17</v>
      </c>
      <c r="Q337" s="12">
        <f t="shared" si="207"/>
        <v>297123.75</v>
      </c>
      <c r="R337" s="12">
        <f t="shared" si="197"/>
        <v>178274.25</v>
      </c>
      <c r="S337" s="12">
        <f t="shared" si="198"/>
        <v>2829.75</v>
      </c>
      <c r="T337" s="12">
        <f t="shared" si="208"/>
        <v>81033.75</v>
      </c>
      <c r="U337" s="12">
        <f t="shared" si="209"/>
        <v>1286.25</v>
      </c>
      <c r="V337" s="12">
        <f t="shared" si="199"/>
        <v>771.75</v>
      </c>
      <c r="W337" s="15">
        <f t="shared" si="210"/>
        <v>9.7712000000000003</v>
      </c>
      <c r="X337" s="12">
        <f t="shared" si="200"/>
        <v>12741.96</v>
      </c>
      <c r="Y337" s="12">
        <f t="shared" si="211"/>
        <v>5791.8</v>
      </c>
      <c r="Z337" s="12">
        <f t="shared" si="201"/>
        <v>3475.08</v>
      </c>
      <c r="AA337" s="12">
        <f t="shared" si="202"/>
        <v>55.16</v>
      </c>
      <c r="AB337" s="12">
        <f t="shared" si="203"/>
        <v>17.414511158226141</v>
      </c>
      <c r="AC337" s="15">
        <f t="shared" si="204"/>
        <v>-1.6545111582261409</v>
      </c>
      <c r="AD337" s="15">
        <f t="shared" si="212"/>
        <v>-8.8277604166667114</v>
      </c>
      <c r="AE337" s="15">
        <f t="shared" si="213"/>
        <v>2.7374071726948062</v>
      </c>
      <c r="AF337" s="15">
        <f t="shared" si="213"/>
        <v>77.929353974067624</v>
      </c>
      <c r="AG337" s="15">
        <f t="shared" si="214"/>
        <v>-0.10498167247627797</v>
      </c>
      <c r="AH337" s="15">
        <f t="shared" si="215"/>
        <v>0.10498167247627797</v>
      </c>
      <c r="AI337" s="15">
        <f t="shared" si="216"/>
        <v>10.498167247627798</v>
      </c>
      <c r="AJ337" s="7"/>
    </row>
    <row r="338" spans="1:36" x14ac:dyDescent="0.3">
      <c r="A338" s="14">
        <v>0.98</v>
      </c>
      <c r="B338" s="14">
        <v>514.5</v>
      </c>
      <c r="C338" s="14">
        <v>294</v>
      </c>
      <c r="D338" s="14">
        <v>110.25</v>
      </c>
      <c r="E338" s="14">
        <v>7</v>
      </c>
      <c r="F338" s="14">
        <v>29.62</v>
      </c>
      <c r="G338" s="12">
        <f t="shared" si="194"/>
        <v>0.96039999999999992</v>
      </c>
      <c r="H338" s="12">
        <f t="shared" si="194"/>
        <v>264710.25</v>
      </c>
      <c r="I338" s="12">
        <f t="shared" si="194"/>
        <v>86436</v>
      </c>
      <c r="J338" s="12">
        <f t="shared" si="194"/>
        <v>12155.0625</v>
      </c>
      <c r="K338" s="12">
        <f t="shared" si="194"/>
        <v>49</v>
      </c>
      <c r="L338" s="12">
        <f t="shared" si="194"/>
        <v>877.34440000000006</v>
      </c>
      <c r="M338" s="12">
        <f t="shared" si="195"/>
        <v>504.21</v>
      </c>
      <c r="N338" s="12">
        <f t="shared" si="205"/>
        <v>288.12</v>
      </c>
      <c r="O338" s="15">
        <f t="shared" si="206"/>
        <v>108.045</v>
      </c>
      <c r="P338" s="12">
        <f t="shared" si="196"/>
        <v>6.8599999999999994</v>
      </c>
      <c r="Q338" s="12">
        <f t="shared" si="207"/>
        <v>151263</v>
      </c>
      <c r="R338" s="12">
        <f t="shared" si="197"/>
        <v>56723.625</v>
      </c>
      <c r="S338" s="12">
        <f t="shared" si="198"/>
        <v>3601.5</v>
      </c>
      <c r="T338" s="12">
        <f t="shared" si="208"/>
        <v>32413.5</v>
      </c>
      <c r="U338" s="12">
        <f t="shared" si="209"/>
        <v>2058</v>
      </c>
      <c r="V338" s="12">
        <f t="shared" si="199"/>
        <v>771.75</v>
      </c>
      <c r="W338" s="15">
        <f t="shared" si="210"/>
        <v>29.0276</v>
      </c>
      <c r="X338" s="12">
        <f t="shared" si="200"/>
        <v>15239.49</v>
      </c>
      <c r="Y338" s="12">
        <f t="shared" si="211"/>
        <v>8708.2800000000007</v>
      </c>
      <c r="Z338" s="12">
        <f t="shared" si="201"/>
        <v>3265.605</v>
      </c>
      <c r="AA338" s="12">
        <f t="shared" si="202"/>
        <v>207.34</v>
      </c>
      <c r="AB338" s="12">
        <f t="shared" si="203"/>
        <v>29.584270041843482</v>
      </c>
      <c r="AC338" s="15">
        <f t="shared" si="204"/>
        <v>3.5729958156519359E-2</v>
      </c>
      <c r="AD338" s="15">
        <f t="shared" si="212"/>
        <v>5.0322395833332898</v>
      </c>
      <c r="AE338" s="15">
        <f t="shared" si="213"/>
        <v>1.2766299098666244E-3</v>
      </c>
      <c r="AF338" s="15">
        <f t="shared" si="213"/>
        <v>25.323435224066401</v>
      </c>
      <c r="AG338" s="15">
        <f t="shared" si="214"/>
        <v>1.2062781281741849E-3</v>
      </c>
      <c r="AH338" s="15">
        <f t="shared" si="215"/>
        <v>1.2062781281741849E-3</v>
      </c>
      <c r="AI338" s="15">
        <f t="shared" si="216"/>
        <v>0.12062781281741849</v>
      </c>
      <c r="AJ338" s="7"/>
    </row>
    <row r="339" spans="1:36" x14ac:dyDescent="0.3">
      <c r="A339" s="14">
        <v>0.98</v>
      </c>
      <c r="B339" s="14">
        <v>514.5</v>
      </c>
      <c r="C339" s="14">
        <v>294</v>
      </c>
      <c r="D339" s="14">
        <v>110.25</v>
      </c>
      <c r="E339" s="14">
        <v>7</v>
      </c>
      <c r="F339" s="14">
        <v>29.69</v>
      </c>
      <c r="G339" s="12">
        <f t="shared" ref="G339:L381" si="217">POWER(A339,2)</f>
        <v>0.96039999999999992</v>
      </c>
      <c r="H339" s="12">
        <f t="shared" si="217"/>
        <v>264710.25</v>
      </c>
      <c r="I339" s="12">
        <f t="shared" si="217"/>
        <v>86436</v>
      </c>
      <c r="J339" s="12">
        <f t="shared" si="217"/>
        <v>12155.0625</v>
      </c>
      <c r="K339" s="12">
        <f t="shared" si="217"/>
        <v>49</v>
      </c>
      <c r="L339" s="12">
        <f t="shared" si="217"/>
        <v>881.49610000000007</v>
      </c>
      <c r="M339" s="12">
        <f t="shared" si="195"/>
        <v>504.21</v>
      </c>
      <c r="N339" s="12">
        <f t="shared" si="205"/>
        <v>288.12</v>
      </c>
      <c r="O339" s="15">
        <f t="shared" si="206"/>
        <v>108.045</v>
      </c>
      <c r="P339" s="12">
        <f t="shared" si="196"/>
        <v>6.8599999999999994</v>
      </c>
      <c r="Q339" s="12">
        <f t="shared" si="207"/>
        <v>151263</v>
      </c>
      <c r="R339" s="12">
        <f t="shared" si="197"/>
        <v>56723.625</v>
      </c>
      <c r="S339" s="12">
        <f t="shared" si="198"/>
        <v>3601.5</v>
      </c>
      <c r="T339" s="12">
        <f t="shared" si="208"/>
        <v>32413.5</v>
      </c>
      <c r="U339" s="12">
        <f t="shared" si="209"/>
        <v>2058</v>
      </c>
      <c r="V339" s="12">
        <f t="shared" si="199"/>
        <v>771.75</v>
      </c>
      <c r="W339" s="15">
        <f t="shared" si="210"/>
        <v>29.0962</v>
      </c>
      <c r="X339" s="12">
        <f t="shared" si="200"/>
        <v>15275.505000000001</v>
      </c>
      <c r="Y339" s="12">
        <f t="shared" si="211"/>
        <v>8728.86</v>
      </c>
      <c r="Z339" s="12">
        <f t="shared" si="201"/>
        <v>3273.3225000000002</v>
      </c>
      <c r="AA339" s="12">
        <f t="shared" si="202"/>
        <v>207.83</v>
      </c>
      <c r="AB339" s="12">
        <f t="shared" si="203"/>
        <v>29.584270041843482</v>
      </c>
      <c r="AC339" s="15">
        <f t="shared" si="204"/>
        <v>0.10572995815651964</v>
      </c>
      <c r="AD339" s="15">
        <f t="shared" si="212"/>
        <v>5.1022395833332901</v>
      </c>
      <c r="AE339" s="15">
        <f t="shared" si="213"/>
        <v>1.1178824051779395E-2</v>
      </c>
      <c r="AF339" s="15">
        <f t="shared" si="213"/>
        <v>26.032848765733064</v>
      </c>
      <c r="AG339" s="15">
        <f t="shared" si="214"/>
        <v>3.5611302848272022E-3</v>
      </c>
      <c r="AH339" s="15">
        <f t="shared" si="215"/>
        <v>3.5611302848272022E-3</v>
      </c>
      <c r="AI339" s="15">
        <f t="shared" si="216"/>
        <v>0.3561130284827202</v>
      </c>
      <c r="AJ339" s="7"/>
    </row>
    <row r="340" spans="1:36" x14ac:dyDescent="0.3">
      <c r="A340" s="14">
        <v>0.98</v>
      </c>
      <c r="B340" s="14">
        <v>514.5</v>
      </c>
      <c r="C340" s="14">
        <v>294</v>
      </c>
      <c r="D340" s="14">
        <v>110.25</v>
      </c>
      <c r="E340" s="14">
        <v>7</v>
      </c>
      <c r="F340" s="14">
        <v>30.18</v>
      </c>
      <c r="G340" s="12">
        <f t="shared" si="217"/>
        <v>0.96039999999999992</v>
      </c>
      <c r="H340" s="12">
        <f t="shared" si="217"/>
        <v>264710.25</v>
      </c>
      <c r="I340" s="12">
        <f t="shared" si="217"/>
        <v>86436</v>
      </c>
      <c r="J340" s="12">
        <f t="shared" si="217"/>
        <v>12155.0625</v>
      </c>
      <c r="K340" s="12">
        <f t="shared" si="217"/>
        <v>49</v>
      </c>
      <c r="L340" s="12">
        <f t="shared" si="217"/>
        <v>910.83240000000001</v>
      </c>
      <c r="M340" s="12">
        <f t="shared" si="195"/>
        <v>504.21</v>
      </c>
      <c r="N340" s="12">
        <f t="shared" si="205"/>
        <v>288.12</v>
      </c>
      <c r="O340" s="15">
        <f t="shared" si="206"/>
        <v>108.045</v>
      </c>
      <c r="P340" s="12">
        <f t="shared" si="196"/>
        <v>6.8599999999999994</v>
      </c>
      <c r="Q340" s="12">
        <f t="shared" si="207"/>
        <v>151263</v>
      </c>
      <c r="R340" s="12">
        <f t="shared" si="197"/>
        <v>56723.625</v>
      </c>
      <c r="S340" s="12">
        <f t="shared" si="198"/>
        <v>3601.5</v>
      </c>
      <c r="T340" s="12">
        <f t="shared" si="208"/>
        <v>32413.5</v>
      </c>
      <c r="U340" s="12">
        <f t="shared" si="209"/>
        <v>2058</v>
      </c>
      <c r="V340" s="12">
        <f t="shared" si="199"/>
        <v>771.75</v>
      </c>
      <c r="W340" s="15">
        <f t="shared" si="210"/>
        <v>29.5764</v>
      </c>
      <c r="X340" s="12">
        <f t="shared" si="200"/>
        <v>15527.61</v>
      </c>
      <c r="Y340" s="12">
        <f t="shared" si="211"/>
        <v>8872.92</v>
      </c>
      <c r="Z340" s="12">
        <f t="shared" si="201"/>
        <v>3327.3449999999998</v>
      </c>
      <c r="AA340" s="12">
        <f t="shared" si="202"/>
        <v>211.26</v>
      </c>
      <c r="AB340" s="12">
        <f t="shared" si="203"/>
        <v>29.584270041843482</v>
      </c>
      <c r="AC340" s="15">
        <f t="shared" si="204"/>
        <v>0.59572995815651808</v>
      </c>
      <c r="AD340" s="15">
        <f t="shared" si="212"/>
        <v>5.5922395833332885</v>
      </c>
      <c r="AE340" s="15">
        <f t="shared" si="213"/>
        <v>0.35489418304516679</v>
      </c>
      <c r="AF340" s="15">
        <f t="shared" si="213"/>
        <v>31.273143557399674</v>
      </c>
      <c r="AG340" s="15">
        <f t="shared" si="214"/>
        <v>1.9739229892528763E-2</v>
      </c>
      <c r="AH340" s="15">
        <f t="shared" si="215"/>
        <v>1.9739229892528763E-2</v>
      </c>
      <c r="AI340" s="15">
        <f t="shared" si="216"/>
        <v>1.9739229892528762</v>
      </c>
      <c r="AJ340" s="7"/>
    </row>
    <row r="341" spans="1:36" x14ac:dyDescent="0.3">
      <c r="A341" s="14">
        <v>0.98</v>
      </c>
      <c r="B341" s="14">
        <v>514.5</v>
      </c>
      <c r="C341" s="14">
        <v>294</v>
      </c>
      <c r="D341" s="14">
        <v>110.25</v>
      </c>
      <c r="E341" s="14">
        <v>7</v>
      </c>
      <c r="F341" s="14">
        <v>30.02</v>
      </c>
      <c r="G341" s="12">
        <f t="shared" si="217"/>
        <v>0.96039999999999992</v>
      </c>
      <c r="H341" s="12">
        <f t="shared" si="217"/>
        <v>264710.25</v>
      </c>
      <c r="I341" s="12">
        <f t="shared" si="217"/>
        <v>86436</v>
      </c>
      <c r="J341" s="12">
        <f t="shared" si="217"/>
        <v>12155.0625</v>
      </c>
      <c r="K341" s="12">
        <f t="shared" si="217"/>
        <v>49</v>
      </c>
      <c r="L341" s="12">
        <f t="shared" si="217"/>
        <v>901.20039999999995</v>
      </c>
      <c r="M341" s="12">
        <f t="shared" si="195"/>
        <v>504.21</v>
      </c>
      <c r="N341" s="12">
        <f t="shared" si="205"/>
        <v>288.12</v>
      </c>
      <c r="O341" s="15">
        <f t="shared" si="206"/>
        <v>108.045</v>
      </c>
      <c r="P341" s="12">
        <f t="shared" si="196"/>
        <v>6.8599999999999994</v>
      </c>
      <c r="Q341" s="12">
        <f t="shared" si="207"/>
        <v>151263</v>
      </c>
      <c r="R341" s="12">
        <f t="shared" si="197"/>
        <v>56723.625</v>
      </c>
      <c r="S341" s="12">
        <f t="shared" si="198"/>
        <v>3601.5</v>
      </c>
      <c r="T341" s="12">
        <f t="shared" si="208"/>
        <v>32413.5</v>
      </c>
      <c r="U341" s="12">
        <f t="shared" si="209"/>
        <v>2058</v>
      </c>
      <c r="V341" s="12">
        <f t="shared" si="199"/>
        <v>771.75</v>
      </c>
      <c r="W341" s="15">
        <f t="shared" si="210"/>
        <v>29.419599999999999</v>
      </c>
      <c r="X341" s="12">
        <f t="shared" si="200"/>
        <v>15445.289999999999</v>
      </c>
      <c r="Y341" s="12">
        <f t="shared" si="211"/>
        <v>8825.8799999999992</v>
      </c>
      <c r="Z341" s="12">
        <f t="shared" si="201"/>
        <v>3309.7049999999999</v>
      </c>
      <c r="AA341" s="12">
        <f t="shared" si="202"/>
        <v>210.14</v>
      </c>
      <c r="AB341" s="12">
        <f t="shared" si="203"/>
        <v>29.584270041843482</v>
      </c>
      <c r="AC341" s="15">
        <f t="shared" si="204"/>
        <v>0.43572995815651794</v>
      </c>
      <c r="AD341" s="15">
        <f t="shared" si="212"/>
        <v>5.4322395833332884</v>
      </c>
      <c r="AE341" s="15">
        <f t="shared" si="213"/>
        <v>0.18986059643508088</v>
      </c>
      <c r="AF341" s="15">
        <f t="shared" si="213"/>
        <v>29.509226890733018</v>
      </c>
      <c r="AG341" s="15">
        <f t="shared" si="214"/>
        <v>1.4514655501549565E-2</v>
      </c>
      <c r="AH341" s="15">
        <f t="shared" si="215"/>
        <v>1.4514655501549565E-2</v>
      </c>
      <c r="AI341" s="15">
        <f t="shared" si="216"/>
        <v>1.4514655501549565</v>
      </c>
      <c r="AJ341" s="7"/>
    </row>
    <row r="342" spans="1:36" x14ac:dyDescent="0.3">
      <c r="A342" s="14">
        <v>0.9</v>
      </c>
      <c r="B342" s="14">
        <v>563.5</v>
      </c>
      <c r="C342" s="14">
        <v>318.5</v>
      </c>
      <c r="D342" s="14">
        <v>122.5</v>
      </c>
      <c r="E342" s="14">
        <v>7</v>
      </c>
      <c r="F342" s="14">
        <v>35.56</v>
      </c>
      <c r="G342" s="12">
        <f t="shared" si="217"/>
        <v>0.81</v>
      </c>
      <c r="H342" s="12">
        <f t="shared" si="217"/>
        <v>317532.25</v>
      </c>
      <c r="I342" s="12">
        <f t="shared" si="217"/>
        <v>101442.25</v>
      </c>
      <c r="J342" s="12">
        <f t="shared" si="217"/>
        <v>15006.25</v>
      </c>
      <c r="K342" s="12">
        <f t="shared" si="217"/>
        <v>49</v>
      </c>
      <c r="L342" s="12">
        <f t="shared" si="217"/>
        <v>1264.5136000000002</v>
      </c>
      <c r="M342" s="12">
        <f t="shared" si="195"/>
        <v>507.15000000000003</v>
      </c>
      <c r="N342" s="12">
        <f t="shared" si="205"/>
        <v>286.65000000000003</v>
      </c>
      <c r="O342" s="15">
        <f t="shared" si="206"/>
        <v>110.25</v>
      </c>
      <c r="P342" s="12">
        <f t="shared" si="196"/>
        <v>6.3</v>
      </c>
      <c r="Q342" s="12">
        <f t="shared" si="207"/>
        <v>179474.75</v>
      </c>
      <c r="R342" s="12">
        <f t="shared" si="197"/>
        <v>69028.75</v>
      </c>
      <c r="S342" s="12">
        <f t="shared" si="198"/>
        <v>3944.5</v>
      </c>
      <c r="T342" s="12">
        <f t="shared" si="208"/>
        <v>39016.25</v>
      </c>
      <c r="U342" s="12">
        <f t="shared" si="209"/>
        <v>2229.5</v>
      </c>
      <c r="V342" s="12">
        <f t="shared" si="199"/>
        <v>857.5</v>
      </c>
      <c r="W342" s="15">
        <f t="shared" si="210"/>
        <v>32.004000000000005</v>
      </c>
      <c r="X342" s="12">
        <f t="shared" si="200"/>
        <v>20038.060000000001</v>
      </c>
      <c r="Y342" s="12">
        <f t="shared" si="211"/>
        <v>11325.86</v>
      </c>
      <c r="Z342" s="12">
        <f t="shared" si="201"/>
        <v>4356.1000000000004</v>
      </c>
      <c r="AA342" s="12">
        <f t="shared" si="202"/>
        <v>248.92000000000002</v>
      </c>
      <c r="AB342" s="12">
        <f t="shared" si="203"/>
        <v>32.017995417986597</v>
      </c>
      <c r="AC342" s="15">
        <f t="shared" si="204"/>
        <v>3.542004582013405</v>
      </c>
      <c r="AD342" s="15">
        <f t="shared" si="212"/>
        <v>10.972239583333291</v>
      </c>
      <c r="AE342" s="15">
        <f t="shared" si="213"/>
        <v>12.545796459003956</v>
      </c>
      <c r="AF342" s="15">
        <f t="shared" si="213"/>
        <v>120.39004147406591</v>
      </c>
      <c r="AG342" s="15">
        <f t="shared" si="214"/>
        <v>9.9606428065618799E-2</v>
      </c>
      <c r="AH342" s="15">
        <f t="shared" si="215"/>
        <v>9.9606428065618799E-2</v>
      </c>
      <c r="AI342" s="15">
        <f t="shared" si="216"/>
        <v>9.9606428065618804</v>
      </c>
      <c r="AJ342" s="7"/>
    </row>
    <row r="343" spans="1:36" x14ac:dyDescent="0.3">
      <c r="A343" s="14">
        <v>0.9</v>
      </c>
      <c r="B343" s="14">
        <v>563.5</v>
      </c>
      <c r="C343" s="14">
        <v>318.5</v>
      </c>
      <c r="D343" s="14">
        <v>122.5</v>
      </c>
      <c r="E343" s="14">
        <v>7</v>
      </c>
      <c r="F343" s="14">
        <v>32.64</v>
      </c>
      <c r="G343" s="12">
        <f t="shared" si="217"/>
        <v>0.81</v>
      </c>
      <c r="H343" s="12">
        <f t="shared" si="217"/>
        <v>317532.25</v>
      </c>
      <c r="I343" s="12">
        <f t="shared" si="217"/>
        <v>101442.25</v>
      </c>
      <c r="J343" s="12">
        <f t="shared" si="217"/>
        <v>15006.25</v>
      </c>
      <c r="K343" s="12">
        <f t="shared" si="217"/>
        <v>49</v>
      </c>
      <c r="L343" s="12">
        <f t="shared" si="217"/>
        <v>1065.3696</v>
      </c>
      <c r="M343" s="12">
        <f t="shared" si="195"/>
        <v>507.15000000000003</v>
      </c>
      <c r="N343" s="12">
        <f t="shared" si="205"/>
        <v>286.65000000000003</v>
      </c>
      <c r="O343" s="15">
        <f t="shared" si="206"/>
        <v>110.25</v>
      </c>
      <c r="P343" s="12">
        <f t="shared" si="196"/>
        <v>6.3</v>
      </c>
      <c r="Q343" s="12">
        <f t="shared" si="207"/>
        <v>179474.75</v>
      </c>
      <c r="R343" s="12">
        <f t="shared" si="197"/>
        <v>69028.75</v>
      </c>
      <c r="S343" s="12">
        <f t="shared" si="198"/>
        <v>3944.5</v>
      </c>
      <c r="T343" s="12">
        <f t="shared" si="208"/>
        <v>39016.25</v>
      </c>
      <c r="U343" s="12">
        <f t="shared" si="209"/>
        <v>2229.5</v>
      </c>
      <c r="V343" s="12">
        <f t="shared" si="199"/>
        <v>857.5</v>
      </c>
      <c r="W343" s="15">
        <f t="shared" si="210"/>
        <v>29.376000000000001</v>
      </c>
      <c r="X343" s="12">
        <f t="shared" si="200"/>
        <v>18392.64</v>
      </c>
      <c r="Y343" s="12">
        <f t="shared" si="211"/>
        <v>10395.84</v>
      </c>
      <c r="Z343" s="12">
        <f t="shared" si="201"/>
        <v>3998.4</v>
      </c>
      <c r="AA343" s="12">
        <f t="shared" si="202"/>
        <v>228.48000000000002</v>
      </c>
      <c r="AB343" s="12">
        <f t="shared" si="203"/>
        <v>32.017995417986597</v>
      </c>
      <c r="AC343" s="15">
        <f t="shared" si="204"/>
        <v>0.62200458201340325</v>
      </c>
      <c r="AD343" s="15">
        <f t="shared" si="212"/>
        <v>8.0522395833332894</v>
      </c>
      <c r="AE343" s="15">
        <f t="shared" si="213"/>
        <v>0.38688970004566847</v>
      </c>
      <c r="AF343" s="15">
        <f t="shared" si="213"/>
        <v>64.838562307399471</v>
      </c>
      <c r="AG343" s="15">
        <f t="shared" si="214"/>
        <v>1.9056512929332206E-2</v>
      </c>
      <c r="AH343" s="15">
        <f t="shared" si="215"/>
        <v>1.9056512929332206E-2</v>
      </c>
      <c r="AI343" s="15">
        <f t="shared" si="216"/>
        <v>1.9056512929332206</v>
      </c>
      <c r="AJ343" s="7"/>
    </row>
    <row r="344" spans="1:36" x14ac:dyDescent="0.3">
      <c r="A344" s="14">
        <v>0.9</v>
      </c>
      <c r="B344" s="14">
        <v>563.5</v>
      </c>
      <c r="C344" s="14">
        <v>318.5</v>
      </c>
      <c r="D344" s="14">
        <v>122.5</v>
      </c>
      <c r="E344" s="14">
        <v>7</v>
      </c>
      <c r="F344" s="14">
        <v>32.770000000000003</v>
      </c>
      <c r="G344" s="12">
        <f t="shared" si="217"/>
        <v>0.81</v>
      </c>
      <c r="H344" s="12">
        <f t="shared" si="217"/>
        <v>317532.25</v>
      </c>
      <c r="I344" s="12">
        <f t="shared" si="217"/>
        <v>101442.25</v>
      </c>
      <c r="J344" s="12">
        <f t="shared" si="217"/>
        <v>15006.25</v>
      </c>
      <c r="K344" s="12">
        <f t="shared" si="217"/>
        <v>49</v>
      </c>
      <c r="L344" s="12">
        <f t="shared" si="217"/>
        <v>1073.8729000000003</v>
      </c>
      <c r="M344" s="12">
        <f t="shared" si="195"/>
        <v>507.15000000000003</v>
      </c>
      <c r="N344" s="12">
        <f t="shared" si="205"/>
        <v>286.65000000000003</v>
      </c>
      <c r="O344" s="15">
        <f t="shared" si="206"/>
        <v>110.25</v>
      </c>
      <c r="P344" s="12">
        <f t="shared" si="196"/>
        <v>6.3</v>
      </c>
      <c r="Q344" s="12">
        <f t="shared" si="207"/>
        <v>179474.75</v>
      </c>
      <c r="R344" s="12">
        <f t="shared" si="197"/>
        <v>69028.75</v>
      </c>
      <c r="S344" s="12">
        <f t="shared" si="198"/>
        <v>3944.5</v>
      </c>
      <c r="T344" s="12">
        <f t="shared" si="208"/>
        <v>39016.25</v>
      </c>
      <c r="U344" s="12">
        <f t="shared" si="209"/>
        <v>2229.5</v>
      </c>
      <c r="V344" s="12">
        <f t="shared" si="199"/>
        <v>857.5</v>
      </c>
      <c r="W344" s="15">
        <f t="shared" si="210"/>
        <v>29.493000000000002</v>
      </c>
      <c r="X344" s="12">
        <f t="shared" si="200"/>
        <v>18465.895</v>
      </c>
      <c r="Y344" s="12">
        <f t="shared" si="211"/>
        <v>10437.245000000001</v>
      </c>
      <c r="Z344" s="12">
        <f t="shared" si="201"/>
        <v>4014.3250000000003</v>
      </c>
      <c r="AA344" s="12">
        <f t="shared" si="202"/>
        <v>229.39000000000001</v>
      </c>
      <c r="AB344" s="12">
        <f t="shared" si="203"/>
        <v>32.017995417986597</v>
      </c>
      <c r="AC344" s="15">
        <f t="shared" si="204"/>
        <v>0.75200458201340581</v>
      </c>
      <c r="AD344" s="15">
        <f t="shared" si="212"/>
        <v>8.1822395833332919</v>
      </c>
      <c r="AE344" s="15">
        <f t="shared" si="213"/>
        <v>0.56551089136915722</v>
      </c>
      <c r="AF344" s="15">
        <f t="shared" si="213"/>
        <v>66.94904459906617</v>
      </c>
      <c r="AG344" s="15">
        <f t="shared" si="214"/>
        <v>2.2947957949752996E-2</v>
      </c>
      <c r="AH344" s="15">
        <f t="shared" si="215"/>
        <v>2.2947957949752996E-2</v>
      </c>
      <c r="AI344" s="15">
        <f t="shared" si="216"/>
        <v>2.2947957949752995</v>
      </c>
      <c r="AJ344" s="7"/>
    </row>
    <row r="345" spans="1:36" x14ac:dyDescent="0.3">
      <c r="A345" s="14">
        <v>0.9</v>
      </c>
      <c r="B345" s="14">
        <v>563.5</v>
      </c>
      <c r="C345" s="14">
        <v>318.5</v>
      </c>
      <c r="D345" s="14">
        <v>122.5</v>
      </c>
      <c r="E345" s="14">
        <v>7</v>
      </c>
      <c r="F345" s="14">
        <v>37.72</v>
      </c>
      <c r="G345" s="12">
        <f t="shared" si="217"/>
        <v>0.81</v>
      </c>
      <c r="H345" s="12">
        <f t="shared" si="217"/>
        <v>317532.25</v>
      </c>
      <c r="I345" s="12">
        <f t="shared" si="217"/>
        <v>101442.25</v>
      </c>
      <c r="J345" s="12">
        <f t="shared" si="217"/>
        <v>15006.25</v>
      </c>
      <c r="K345" s="12">
        <f t="shared" si="217"/>
        <v>49</v>
      </c>
      <c r="L345" s="12">
        <f t="shared" si="217"/>
        <v>1422.7983999999999</v>
      </c>
      <c r="M345" s="12">
        <f t="shared" si="195"/>
        <v>507.15000000000003</v>
      </c>
      <c r="N345" s="12">
        <f t="shared" si="205"/>
        <v>286.65000000000003</v>
      </c>
      <c r="O345" s="15">
        <f t="shared" si="206"/>
        <v>110.25</v>
      </c>
      <c r="P345" s="12">
        <f t="shared" si="196"/>
        <v>6.3</v>
      </c>
      <c r="Q345" s="12">
        <f t="shared" si="207"/>
        <v>179474.75</v>
      </c>
      <c r="R345" s="12">
        <f t="shared" si="197"/>
        <v>69028.75</v>
      </c>
      <c r="S345" s="12">
        <f t="shared" si="198"/>
        <v>3944.5</v>
      </c>
      <c r="T345" s="12">
        <f t="shared" si="208"/>
        <v>39016.25</v>
      </c>
      <c r="U345" s="12">
        <f t="shared" si="209"/>
        <v>2229.5</v>
      </c>
      <c r="V345" s="12">
        <f t="shared" si="199"/>
        <v>857.5</v>
      </c>
      <c r="W345" s="15">
        <f t="shared" si="210"/>
        <v>33.948</v>
      </c>
      <c r="X345" s="12">
        <f t="shared" si="200"/>
        <v>21255.22</v>
      </c>
      <c r="Y345" s="12">
        <f t="shared" si="211"/>
        <v>12013.82</v>
      </c>
      <c r="Z345" s="12">
        <f t="shared" si="201"/>
        <v>4620.7</v>
      </c>
      <c r="AA345" s="12">
        <f t="shared" si="202"/>
        <v>264.03999999999996</v>
      </c>
      <c r="AB345" s="12">
        <f t="shared" si="203"/>
        <v>32.017995417986597</v>
      </c>
      <c r="AC345" s="15">
        <f t="shared" si="204"/>
        <v>5.7020045820134015</v>
      </c>
      <c r="AD345" s="15">
        <f t="shared" si="212"/>
        <v>13.132239583333288</v>
      </c>
      <c r="AE345" s="15">
        <f t="shared" si="213"/>
        <v>32.512856253301827</v>
      </c>
      <c r="AF345" s="15">
        <f t="shared" si="213"/>
        <v>172.45571647406564</v>
      </c>
      <c r="AG345" s="15">
        <f t="shared" si="214"/>
        <v>0.1511666114001432</v>
      </c>
      <c r="AH345" s="15">
        <f t="shared" si="215"/>
        <v>0.1511666114001432</v>
      </c>
      <c r="AI345" s="15">
        <f t="shared" si="216"/>
        <v>15.116661140014321</v>
      </c>
      <c r="AJ345" s="7"/>
    </row>
    <row r="346" spans="1:36" x14ac:dyDescent="0.3">
      <c r="A346" s="14">
        <v>0.86</v>
      </c>
      <c r="B346" s="14">
        <v>588</v>
      </c>
      <c r="C346" s="14">
        <v>294</v>
      </c>
      <c r="D346" s="14">
        <v>147</v>
      </c>
      <c r="E346" s="14">
        <v>7</v>
      </c>
      <c r="F346" s="14">
        <v>33.369999999999997</v>
      </c>
      <c r="G346" s="12">
        <f t="shared" si="217"/>
        <v>0.73959999999999992</v>
      </c>
      <c r="H346" s="12">
        <f t="shared" si="217"/>
        <v>345744</v>
      </c>
      <c r="I346" s="12">
        <f t="shared" si="217"/>
        <v>86436</v>
      </c>
      <c r="J346" s="12">
        <f t="shared" si="217"/>
        <v>21609</v>
      </c>
      <c r="K346" s="12">
        <f t="shared" si="217"/>
        <v>49</v>
      </c>
      <c r="L346" s="12">
        <f t="shared" si="217"/>
        <v>1113.5568999999998</v>
      </c>
      <c r="M346" s="12">
        <f t="shared" si="195"/>
        <v>505.68</v>
      </c>
      <c r="N346" s="12">
        <f t="shared" si="205"/>
        <v>252.84</v>
      </c>
      <c r="O346" s="15">
        <f t="shared" si="206"/>
        <v>126.42</v>
      </c>
      <c r="P346" s="12">
        <f t="shared" si="196"/>
        <v>6.02</v>
      </c>
      <c r="Q346" s="12">
        <f t="shared" si="207"/>
        <v>172872</v>
      </c>
      <c r="R346" s="12">
        <f t="shared" si="197"/>
        <v>86436</v>
      </c>
      <c r="S346" s="12">
        <f t="shared" si="198"/>
        <v>4116</v>
      </c>
      <c r="T346" s="12">
        <f t="shared" si="208"/>
        <v>43218</v>
      </c>
      <c r="U346" s="12">
        <f t="shared" si="209"/>
        <v>2058</v>
      </c>
      <c r="V346" s="12">
        <f t="shared" si="199"/>
        <v>1029</v>
      </c>
      <c r="W346" s="15">
        <f t="shared" si="210"/>
        <v>28.698199999999996</v>
      </c>
      <c r="X346" s="12">
        <f t="shared" si="200"/>
        <v>19621.559999999998</v>
      </c>
      <c r="Y346" s="12">
        <f t="shared" si="211"/>
        <v>9810.7799999999988</v>
      </c>
      <c r="Z346" s="12">
        <f t="shared" si="201"/>
        <v>4905.3899999999994</v>
      </c>
      <c r="AA346" s="12">
        <f t="shared" si="202"/>
        <v>233.58999999999997</v>
      </c>
      <c r="AB346" s="12">
        <f t="shared" si="203"/>
        <v>31.592790772254673</v>
      </c>
      <c r="AC346" s="15">
        <f t="shared" si="204"/>
        <v>1.777209227745324</v>
      </c>
      <c r="AD346" s="15">
        <f t="shared" si="212"/>
        <v>8.7822395833332862</v>
      </c>
      <c r="AE346" s="15">
        <f t="shared" si="213"/>
        <v>3.1584726391831306</v>
      </c>
      <c r="AF346" s="15">
        <f t="shared" si="213"/>
        <v>77.127732099066009</v>
      </c>
      <c r="AG346" s="15">
        <f t="shared" si="214"/>
        <v>5.3257693369653102E-2</v>
      </c>
      <c r="AH346" s="15">
        <f t="shared" si="215"/>
        <v>5.3257693369653102E-2</v>
      </c>
      <c r="AI346" s="15">
        <f t="shared" si="216"/>
        <v>5.3257693369653101</v>
      </c>
      <c r="AJ346" s="7"/>
    </row>
    <row r="347" spans="1:36" x14ac:dyDescent="0.3">
      <c r="A347" s="14">
        <v>0.86</v>
      </c>
      <c r="B347" s="14">
        <v>588</v>
      </c>
      <c r="C347" s="14">
        <v>294</v>
      </c>
      <c r="D347" s="14">
        <v>147</v>
      </c>
      <c r="E347" s="14">
        <v>7</v>
      </c>
      <c r="F347" s="14">
        <v>27.89</v>
      </c>
      <c r="G347" s="12">
        <f t="shared" si="217"/>
        <v>0.73959999999999992</v>
      </c>
      <c r="H347" s="12">
        <f t="shared" si="217"/>
        <v>345744</v>
      </c>
      <c r="I347" s="12">
        <f t="shared" si="217"/>
        <v>86436</v>
      </c>
      <c r="J347" s="12">
        <f t="shared" si="217"/>
        <v>21609</v>
      </c>
      <c r="K347" s="12">
        <f t="shared" si="217"/>
        <v>49</v>
      </c>
      <c r="L347" s="12">
        <f t="shared" si="217"/>
        <v>777.85210000000006</v>
      </c>
      <c r="M347" s="12">
        <f t="shared" si="195"/>
        <v>505.68</v>
      </c>
      <c r="N347" s="12">
        <f t="shared" si="205"/>
        <v>252.84</v>
      </c>
      <c r="O347" s="15">
        <f t="shared" si="206"/>
        <v>126.42</v>
      </c>
      <c r="P347" s="12">
        <f t="shared" si="196"/>
        <v>6.02</v>
      </c>
      <c r="Q347" s="12">
        <f t="shared" si="207"/>
        <v>172872</v>
      </c>
      <c r="R347" s="12">
        <f t="shared" si="197"/>
        <v>86436</v>
      </c>
      <c r="S347" s="12">
        <f t="shared" si="198"/>
        <v>4116</v>
      </c>
      <c r="T347" s="12">
        <f t="shared" si="208"/>
        <v>43218</v>
      </c>
      <c r="U347" s="12">
        <f t="shared" si="209"/>
        <v>2058</v>
      </c>
      <c r="V347" s="12">
        <f t="shared" si="199"/>
        <v>1029</v>
      </c>
      <c r="W347" s="15">
        <f t="shared" si="210"/>
        <v>23.985399999999998</v>
      </c>
      <c r="X347" s="12">
        <f t="shared" si="200"/>
        <v>16399.32</v>
      </c>
      <c r="Y347" s="12">
        <f t="shared" si="211"/>
        <v>8199.66</v>
      </c>
      <c r="Z347" s="12">
        <f t="shared" si="201"/>
        <v>4099.83</v>
      </c>
      <c r="AA347" s="12">
        <f t="shared" si="202"/>
        <v>195.23000000000002</v>
      </c>
      <c r="AB347" s="12">
        <f t="shared" si="203"/>
        <v>31.592790772254673</v>
      </c>
      <c r="AC347" s="15">
        <f t="shared" si="204"/>
        <v>-3.7027907722546729</v>
      </c>
      <c r="AD347" s="15">
        <f t="shared" si="212"/>
        <v>3.3022395833332894</v>
      </c>
      <c r="AE347" s="15">
        <f t="shared" si="213"/>
        <v>13.710659503094357</v>
      </c>
      <c r="AF347" s="15">
        <f t="shared" si="213"/>
        <v>10.904786265733216</v>
      </c>
      <c r="AG347" s="15">
        <f t="shared" si="214"/>
        <v>-0.13276410083379966</v>
      </c>
      <c r="AH347" s="15">
        <f t="shared" si="215"/>
        <v>0.13276410083379966</v>
      </c>
      <c r="AI347" s="15">
        <f t="shared" si="216"/>
        <v>13.276410083379966</v>
      </c>
      <c r="AJ347" s="7"/>
    </row>
    <row r="348" spans="1:36" x14ac:dyDescent="0.3">
      <c r="A348" s="14">
        <v>0.86</v>
      </c>
      <c r="B348" s="14">
        <v>588</v>
      </c>
      <c r="C348" s="14">
        <v>294</v>
      </c>
      <c r="D348" s="14">
        <v>147</v>
      </c>
      <c r="E348" s="14">
        <v>7</v>
      </c>
      <c r="F348" s="14">
        <v>29.9</v>
      </c>
      <c r="G348" s="12">
        <f t="shared" si="217"/>
        <v>0.73959999999999992</v>
      </c>
      <c r="H348" s="12">
        <f t="shared" si="217"/>
        <v>345744</v>
      </c>
      <c r="I348" s="12">
        <f t="shared" si="217"/>
        <v>86436</v>
      </c>
      <c r="J348" s="12">
        <f t="shared" si="217"/>
        <v>21609</v>
      </c>
      <c r="K348" s="12">
        <f t="shared" si="217"/>
        <v>49</v>
      </c>
      <c r="L348" s="12">
        <f t="shared" si="217"/>
        <v>894.00999999999988</v>
      </c>
      <c r="M348" s="12">
        <f t="shared" si="195"/>
        <v>505.68</v>
      </c>
      <c r="N348" s="12">
        <f t="shared" si="205"/>
        <v>252.84</v>
      </c>
      <c r="O348" s="15">
        <f t="shared" si="206"/>
        <v>126.42</v>
      </c>
      <c r="P348" s="12">
        <f t="shared" si="196"/>
        <v>6.02</v>
      </c>
      <c r="Q348" s="12">
        <f t="shared" si="207"/>
        <v>172872</v>
      </c>
      <c r="R348" s="12">
        <f t="shared" si="197"/>
        <v>86436</v>
      </c>
      <c r="S348" s="12">
        <f t="shared" si="198"/>
        <v>4116</v>
      </c>
      <c r="T348" s="12">
        <f t="shared" si="208"/>
        <v>43218</v>
      </c>
      <c r="U348" s="12">
        <f t="shared" si="209"/>
        <v>2058</v>
      </c>
      <c r="V348" s="12">
        <f t="shared" si="199"/>
        <v>1029</v>
      </c>
      <c r="W348" s="15">
        <f t="shared" si="210"/>
        <v>25.713999999999999</v>
      </c>
      <c r="X348" s="12">
        <f t="shared" si="200"/>
        <v>17581.2</v>
      </c>
      <c r="Y348" s="12">
        <f t="shared" si="211"/>
        <v>8790.6</v>
      </c>
      <c r="Z348" s="12">
        <f t="shared" si="201"/>
        <v>4395.3</v>
      </c>
      <c r="AA348" s="12">
        <f t="shared" si="202"/>
        <v>209.29999999999998</v>
      </c>
      <c r="AB348" s="12">
        <f t="shared" si="203"/>
        <v>31.592790772254673</v>
      </c>
      <c r="AC348" s="15">
        <f t="shared" si="204"/>
        <v>-1.6927907722546749</v>
      </c>
      <c r="AD348" s="15">
        <f t="shared" si="212"/>
        <v>5.3122395833332874</v>
      </c>
      <c r="AE348" s="15">
        <f t="shared" si="213"/>
        <v>2.8655405986305786</v>
      </c>
      <c r="AF348" s="15">
        <f t="shared" si="213"/>
        <v>28.219889390733019</v>
      </c>
      <c r="AG348" s="15">
        <f t="shared" si="214"/>
        <v>-5.6615075995139631E-2</v>
      </c>
      <c r="AH348" s="15">
        <f t="shared" si="215"/>
        <v>5.6615075995139631E-2</v>
      </c>
      <c r="AI348" s="15">
        <f t="shared" si="216"/>
        <v>5.6615075995139632</v>
      </c>
      <c r="AJ348" s="7"/>
    </row>
    <row r="349" spans="1:36" x14ac:dyDescent="0.3">
      <c r="A349" s="14">
        <v>0.86</v>
      </c>
      <c r="B349" s="14">
        <v>588</v>
      </c>
      <c r="C349" s="14">
        <v>294</v>
      </c>
      <c r="D349" s="14">
        <v>147</v>
      </c>
      <c r="E349" s="14">
        <v>7</v>
      </c>
      <c r="F349" s="14">
        <v>34.520000000000003</v>
      </c>
      <c r="G349" s="12">
        <f t="shared" si="217"/>
        <v>0.73959999999999992</v>
      </c>
      <c r="H349" s="12">
        <f t="shared" si="217"/>
        <v>345744</v>
      </c>
      <c r="I349" s="12">
        <f t="shared" si="217"/>
        <v>86436</v>
      </c>
      <c r="J349" s="12">
        <f t="shared" si="217"/>
        <v>21609</v>
      </c>
      <c r="K349" s="12">
        <f t="shared" si="217"/>
        <v>49</v>
      </c>
      <c r="L349" s="12">
        <f t="shared" si="217"/>
        <v>1191.6304000000002</v>
      </c>
      <c r="M349" s="12">
        <f t="shared" si="195"/>
        <v>505.68</v>
      </c>
      <c r="N349" s="12">
        <f t="shared" si="205"/>
        <v>252.84</v>
      </c>
      <c r="O349" s="15">
        <f t="shared" si="206"/>
        <v>126.42</v>
      </c>
      <c r="P349" s="12">
        <f t="shared" si="196"/>
        <v>6.02</v>
      </c>
      <c r="Q349" s="12">
        <f t="shared" si="207"/>
        <v>172872</v>
      </c>
      <c r="R349" s="12">
        <f t="shared" si="197"/>
        <v>86436</v>
      </c>
      <c r="S349" s="12">
        <f t="shared" si="198"/>
        <v>4116</v>
      </c>
      <c r="T349" s="12">
        <f t="shared" si="208"/>
        <v>43218</v>
      </c>
      <c r="U349" s="12">
        <f t="shared" si="209"/>
        <v>2058</v>
      </c>
      <c r="V349" s="12">
        <f t="shared" si="199"/>
        <v>1029</v>
      </c>
      <c r="W349" s="15">
        <f t="shared" si="210"/>
        <v>29.687200000000001</v>
      </c>
      <c r="X349" s="12">
        <f t="shared" si="200"/>
        <v>20297.760000000002</v>
      </c>
      <c r="Y349" s="12">
        <f t="shared" si="211"/>
        <v>10148.880000000001</v>
      </c>
      <c r="Z349" s="12">
        <f t="shared" si="201"/>
        <v>5074.4400000000005</v>
      </c>
      <c r="AA349" s="12">
        <f t="shared" si="202"/>
        <v>241.64000000000001</v>
      </c>
      <c r="AB349" s="12">
        <f t="shared" si="203"/>
        <v>31.592790772254673</v>
      </c>
      <c r="AC349" s="15">
        <f t="shared" si="204"/>
        <v>2.9272092277453297</v>
      </c>
      <c r="AD349" s="15">
        <f t="shared" si="212"/>
        <v>9.9322395833332919</v>
      </c>
      <c r="AE349" s="15">
        <f t="shared" si="213"/>
        <v>8.5685538629974101</v>
      </c>
      <c r="AF349" s="15">
        <f t="shared" si="213"/>
        <v>98.649383140732681</v>
      </c>
      <c r="AG349" s="15">
        <f t="shared" si="214"/>
        <v>8.4797486319389617E-2</v>
      </c>
      <c r="AH349" s="15">
        <f t="shared" si="215"/>
        <v>8.4797486319389617E-2</v>
      </c>
      <c r="AI349" s="15">
        <f t="shared" si="216"/>
        <v>8.4797486319389623</v>
      </c>
      <c r="AJ349" s="7"/>
    </row>
    <row r="350" spans="1:36" x14ac:dyDescent="0.3">
      <c r="A350" s="14">
        <v>0.82</v>
      </c>
      <c r="B350" s="14">
        <v>612.5</v>
      </c>
      <c r="C350" s="14">
        <v>318.5</v>
      </c>
      <c r="D350" s="14">
        <v>147</v>
      </c>
      <c r="E350" s="14">
        <v>7</v>
      </c>
      <c r="F350" s="14">
        <v>28.27</v>
      </c>
      <c r="G350" s="12">
        <f t="shared" si="217"/>
        <v>0.67239999999999989</v>
      </c>
      <c r="H350" s="12">
        <f t="shared" si="217"/>
        <v>375156.25</v>
      </c>
      <c r="I350" s="12">
        <f t="shared" si="217"/>
        <v>101442.25</v>
      </c>
      <c r="J350" s="12">
        <f t="shared" si="217"/>
        <v>21609</v>
      </c>
      <c r="K350" s="12">
        <f t="shared" si="217"/>
        <v>49</v>
      </c>
      <c r="L350" s="12">
        <f t="shared" si="217"/>
        <v>799.19290000000001</v>
      </c>
      <c r="M350" s="12">
        <f t="shared" si="195"/>
        <v>502.24999999999994</v>
      </c>
      <c r="N350" s="12">
        <f t="shared" si="205"/>
        <v>261.16999999999996</v>
      </c>
      <c r="O350" s="15">
        <f t="shared" si="206"/>
        <v>120.53999999999999</v>
      </c>
      <c r="P350" s="12">
        <f t="shared" si="196"/>
        <v>5.7399999999999993</v>
      </c>
      <c r="Q350" s="12">
        <f t="shared" si="207"/>
        <v>195081.25</v>
      </c>
      <c r="R350" s="12">
        <f t="shared" si="197"/>
        <v>90037.5</v>
      </c>
      <c r="S350" s="12">
        <f t="shared" si="198"/>
        <v>4287.5</v>
      </c>
      <c r="T350" s="12">
        <f t="shared" si="208"/>
        <v>46819.5</v>
      </c>
      <c r="U350" s="12">
        <f t="shared" si="209"/>
        <v>2229.5</v>
      </c>
      <c r="V350" s="12">
        <f t="shared" si="199"/>
        <v>1029</v>
      </c>
      <c r="W350" s="15">
        <f t="shared" si="210"/>
        <v>23.1814</v>
      </c>
      <c r="X350" s="12">
        <f t="shared" si="200"/>
        <v>17315.375</v>
      </c>
      <c r="Y350" s="12">
        <f t="shared" si="211"/>
        <v>9003.994999999999</v>
      </c>
      <c r="Z350" s="12">
        <f t="shared" si="201"/>
        <v>4155.6899999999996</v>
      </c>
      <c r="AA350" s="12">
        <f t="shared" si="202"/>
        <v>197.89</v>
      </c>
      <c r="AB350" s="12">
        <f t="shared" si="203"/>
        <v>33.357009238260687</v>
      </c>
      <c r="AC350" s="15">
        <f t="shared" si="204"/>
        <v>-5.0870092382606877</v>
      </c>
      <c r="AD350" s="15">
        <f t="shared" si="212"/>
        <v>3.6822395833332884</v>
      </c>
      <c r="AE350" s="15">
        <f t="shared" si="213"/>
        <v>25.877662990149581</v>
      </c>
      <c r="AF350" s="15">
        <f t="shared" si="213"/>
        <v>13.558888349066509</v>
      </c>
      <c r="AG350" s="15">
        <f t="shared" si="214"/>
        <v>-0.17994372968732536</v>
      </c>
      <c r="AH350" s="15">
        <f t="shared" si="215"/>
        <v>0.17994372968732536</v>
      </c>
      <c r="AI350" s="15">
        <f t="shared" si="216"/>
        <v>17.994372968732534</v>
      </c>
      <c r="AJ350" s="7"/>
    </row>
    <row r="351" spans="1:36" x14ac:dyDescent="0.3">
      <c r="A351" s="14">
        <v>0.82</v>
      </c>
      <c r="B351" s="14">
        <v>612.5</v>
      </c>
      <c r="C351" s="14">
        <v>318.5</v>
      </c>
      <c r="D351" s="14">
        <v>147</v>
      </c>
      <c r="E351" s="14">
        <v>7</v>
      </c>
      <c r="F351" s="14">
        <v>26.96</v>
      </c>
      <c r="G351" s="12">
        <f t="shared" si="217"/>
        <v>0.67239999999999989</v>
      </c>
      <c r="H351" s="12">
        <f t="shared" si="217"/>
        <v>375156.25</v>
      </c>
      <c r="I351" s="12">
        <f t="shared" si="217"/>
        <v>101442.25</v>
      </c>
      <c r="J351" s="12">
        <f t="shared" si="217"/>
        <v>21609</v>
      </c>
      <c r="K351" s="12">
        <f t="shared" si="217"/>
        <v>49</v>
      </c>
      <c r="L351" s="12">
        <f t="shared" si="217"/>
        <v>726.84160000000008</v>
      </c>
      <c r="M351" s="12">
        <f t="shared" si="195"/>
        <v>502.24999999999994</v>
      </c>
      <c r="N351" s="12">
        <f t="shared" si="205"/>
        <v>261.16999999999996</v>
      </c>
      <c r="O351" s="15">
        <f t="shared" si="206"/>
        <v>120.53999999999999</v>
      </c>
      <c r="P351" s="12">
        <f t="shared" si="196"/>
        <v>5.7399999999999993</v>
      </c>
      <c r="Q351" s="12">
        <f t="shared" si="207"/>
        <v>195081.25</v>
      </c>
      <c r="R351" s="12">
        <f t="shared" si="197"/>
        <v>90037.5</v>
      </c>
      <c r="S351" s="12">
        <f t="shared" si="198"/>
        <v>4287.5</v>
      </c>
      <c r="T351" s="12">
        <f t="shared" si="208"/>
        <v>46819.5</v>
      </c>
      <c r="U351" s="12">
        <f t="shared" si="209"/>
        <v>2229.5</v>
      </c>
      <c r="V351" s="12">
        <f t="shared" si="199"/>
        <v>1029</v>
      </c>
      <c r="W351" s="15">
        <f t="shared" si="210"/>
        <v>22.107199999999999</v>
      </c>
      <c r="X351" s="12">
        <f t="shared" si="200"/>
        <v>16513</v>
      </c>
      <c r="Y351" s="12">
        <f t="shared" si="211"/>
        <v>8586.76</v>
      </c>
      <c r="Z351" s="12">
        <f t="shared" si="201"/>
        <v>3963.1200000000003</v>
      </c>
      <c r="AA351" s="12">
        <f t="shared" si="202"/>
        <v>188.72</v>
      </c>
      <c r="AB351" s="12">
        <f t="shared" si="203"/>
        <v>33.357009238260687</v>
      </c>
      <c r="AC351" s="15">
        <f t="shared" si="204"/>
        <v>-6.3970092382606865</v>
      </c>
      <c r="AD351" s="15">
        <f t="shared" si="212"/>
        <v>2.3722395833332897</v>
      </c>
      <c r="AE351" s="15">
        <f t="shared" si="213"/>
        <v>40.921727194392567</v>
      </c>
      <c r="AF351" s="15">
        <f t="shared" si="213"/>
        <v>5.6275206407332998</v>
      </c>
      <c r="AG351" s="15">
        <f t="shared" si="214"/>
        <v>-0.23727779073667235</v>
      </c>
      <c r="AH351" s="15">
        <f t="shared" si="215"/>
        <v>0.23727779073667235</v>
      </c>
      <c r="AI351" s="15">
        <f t="shared" si="216"/>
        <v>23.727779073667236</v>
      </c>
      <c r="AJ351" s="7"/>
    </row>
    <row r="352" spans="1:36" x14ac:dyDescent="0.3">
      <c r="A352" s="14">
        <v>0.82</v>
      </c>
      <c r="B352" s="14">
        <v>612.5</v>
      </c>
      <c r="C352" s="14">
        <v>318.5</v>
      </c>
      <c r="D352" s="14">
        <v>147</v>
      </c>
      <c r="E352" s="14">
        <v>7</v>
      </c>
      <c r="F352" s="14">
        <v>26.72</v>
      </c>
      <c r="G352" s="12">
        <f t="shared" si="217"/>
        <v>0.67239999999999989</v>
      </c>
      <c r="H352" s="12">
        <f t="shared" si="217"/>
        <v>375156.25</v>
      </c>
      <c r="I352" s="12">
        <f t="shared" si="217"/>
        <v>101442.25</v>
      </c>
      <c r="J352" s="12">
        <f t="shared" si="217"/>
        <v>21609</v>
      </c>
      <c r="K352" s="12">
        <f t="shared" si="217"/>
        <v>49</v>
      </c>
      <c r="L352" s="12">
        <f t="shared" si="217"/>
        <v>713.95839999999998</v>
      </c>
      <c r="M352" s="12">
        <f t="shared" si="195"/>
        <v>502.24999999999994</v>
      </c>
      <c r="N352" s="12">
        <f t="shared" si="205"/>
        <v>261.16999999999996</v>
      </c>
      <c r="O352" s="15">
        <f t="shared" si="206"/>
        <v>120.53999999999999</v>
      </c>
      <c r="P352" s="12">
        <f t="shared" si="196"/>
        <v>5.7399999999999993</v>
      </c>
      <c r="Q352" s="12">
        <f t="shared" si="207"/>
        <v>195081.25</v>
      </c>
      <c r="R352" s="12">
        <f t="shared" si="197"/>
        <v>90037.5</v>
      </c>
      <c r="S352" s="12">
        <f t="shared" si="198"/>
        <v>4287.5</v>
      </c>
      <c r="T352" s="12">
        <f t="shared" si="208"/>
        <v>46819.5</v>
      </c>
      <c r="U352" s="12">
        <f t="shared" si="209"/>
        <v>2229.5</v>
      </c>
      <c r="V352" s="12">
        <f t="shared" si="199"/>
        <v>1029</v>
      </c>
      <c r="W352" s="15">
        <f t="shared" si="210"/>
        <v>21.910399999999999</v>
      </c>
      <c r="X352" s="12">
        <f t="shared" si="200"/>
        <v>16366</v>
      </c>
      <c r="Y352" s="12">
        <f t="shared" si="211"/>
        <v>8510.32</v>
      </c>
      <c r="Z352" s="12">
        <f t="shared" si="201"/>
        <v>3927.8399999999997</v>
      </c>
      <c r="AA352" s="12">
        <f t="shared" si="202"/>
        <v>187.04</v>
      </c>
      <c r="AB352" s="12">
        <f t="shared" si="203"/>
        <v>33.357009238260687</v>
      </c>
      <c r="AC352" s="15">
        <f t="shared" si="204"/>
        <v>-6.6370092382606884</v>
      </c>
      <c r="AD352" s="15">
        <f t="shared" si="212"/>
        <v>2.1322395833332877</v>
      </c>
      <c r="AE352" s="15">
        <f t="shared" si="213"/>
        <v>44.049891628757727</v>
      </c>
      <c r="AF352" s="15">
        <f t="shared" si="213"/>
        <v>4.546445640733312</v>
      </c>
      <c r="AG352" s="15">
        <f t="shared" si="214"/>
        <v>-0.24839106430616351</v>
      </c>
      <c r="AH352" s="15">
        <f t="shared" si="215"/>
        <v>0.24839106430616351</v>
      </c>
      <c r="AI352" s="15">
        <f t="shared" si="216"/>
        <v>24.839106430616351</v>
      </c>
      <c r="AJ352" s="7"/>
    </row>
    <row r="353" spans="1:36" x14ac:dyDescent="0.3">
      <c r="A353" s="14">
        <v>0.82</v>
      </c>
      <c r="B353" s="14">
        <v>612.5</v>
      </c>
      <c r="C353" s="14">
        <v>318.5</v>
      </c>
      <c r="D353" s="14">
        <v>147</v>
      </c>
      <c r="E353" s="14">
        <v>7</v>
      </c>
      <c r="F353" s="14">
        <v>29.88</v>
      </c>
      <c r="G353" s="12">
        <f t="shared" si="217"/>
        <v>0.67239999999999989</v>
      </c>
      <c r="H353" s="12">
        <f t="shared" si="217"/>
        <v>375156.25</v>
      </c>
      <c r="I353" s="12">
        <f t="shared" si="217"/>
        <v>101442.25</v>
      </c>
      <c r="J353" s="12">
        <f t="shared" si="217"/>
        <v>21609</v>
      </c>
      <c r="K353" s="12">
        <f t="shared" si="217"/>
        <v>49</v>
      </c>
      <c r="L353" s="12">
        <f t="shared" si="217"/>
        <v>892.81439999999998</v>
      </c>
      <c r="M353" s="12">
        <f t="shared" si="195"/>
        <v>502.24999999999994</v>
      </c>
      <c r="N353" s="12">
        <f t="shared" si="205"/>
        <v>261.16999999999996</v>
      </c>
      <c r="O353" s="15">
        <f t="shared" si="206"/>
        <v>120.53999999999999</v>
      </c>
      <c r="P353" s="12">
        <f t="shared" si="196"/>
        <v>5.7399999999999993</v>
      </c>
      <c r="Q353" s="12">
        <f t="shared" si="207"/>
        <v>195081.25</v>
      </c>
      <c r="R353" s="12">
        <f t="shared" si="197"/>
        <v>90037.5</v>
      </c>
      <c r="S353" s="12">
        <f t="shared" si="198"/>
        <v>4287.5</v>
      </c>
      <c r="T353" s="12">
        <f t="shared" si="208"/>
        <v>46819.5</v>
      </c>
      <c r="U353" s="12">
        <f t="shared" si="209"/>
        <v>2229.5</v>
      </c>
      <c r="V353" s="12">
        <f t="shared" si="199"/>
        <v>1029</v>
      </c>
      <c r="W353" s="15">
        <f t="shared" si="210"/>
        <v>24.501599999999996</v>
      </c>
      <c r="X353" s="12">
        <f t="shared" si="200"/>
        <v>18301.5</v>
      </c>
      <c r="Y353" s="12">
        <f t="shared" si="211"/>
        <v>9516.7799999999988</v>
      </c>
      <c r="Z353" s="12">
        <f t="shared" si="201"/>
        <v>4392.3599999999997</v>
      </c>
      <c r="AA353" s="12">
        <f t="shared" si="202"/>
        <v>209.16</v>
      </c>
      <c r="AB353" s="12">
        <f t="shared" si="203"/>
        <v>33.357009238260687</v>
      </c>
      <c r="AC353" s="15">
        <f t="shared" si="204"/>
        <v>-3.4770092382606883</v>
      </c>
      <c r="AD353" s="15">
        <f t="shared" si="212"/>
        <v>5.2922395833332878</v>
      </c>
      <c r="AE353" s="15">
        <f t="shared" si="213"/>
        <v>12.089593242950173</v>
      </c>
      <c r="AF353" s="15">
        <f t="shared" si="213"/>
        <v>28.007799807399692</v>
      </c>
      <c r="AG353" s="15">
        <f t="shared" si="214"/>
        <v>-0.11636577102612745</v>
      </c>
      <c r="AH353" s="15">
        <f t="shared" si="215"/>
        <v>0.11636577102612745</v>
      </c>
      <c r="AI353" s="15">
        <f t="shared" si="216"/>
        <v>11.636577102612746</v>
      </c>
      <c r="AJ353" s="7"/>
    </row>
    <row r="354" spans="1:36" x14ac:dyDescent="0.3">
      <c r="A354" s="14">
        <v>0.79</v>
      </c>
      <c r="B354" s="14">
        <v>637</v>
      </c>
      <c r="C354" s="14">
        <v>343</v>
      </c>
      <c r="D354" s="14">
        <v>147</v>
      </c>
      <c r="E354" s="14">
        <v>7</v>
      </c>
      <c r="F354" s="14">
        <v>43.86</v>
      </c>
      <c r="G354" s="12">
        <f t="shared" si="217"/>
        <v>0.6241000000000001</v>
      </c>
      <c r="H354" s="12">
        <f t="shared" si="217"/>
        <v>405769</v>
      </c>
      <c r="I354" s="12">
        <f t="shared" si="217"/>
        <v>117649</v>
      </c>
      <c r="J354" s="12">
        <f t="shared" si="217"/>
        <v>21609</v>
      </c>
      <c r="K354" s="12">
        <f t="shared" si="217"/>
        <v>49</v>
      </c>
      <c r="L354" s="12">
        <f t="shared" si="217"/>
        <v>1923.6995999999999</v>
      </c>
      <c r="M354" s="12">
        <f t="shared" si="195"/>
        <v>503.23</v>
      </c>
      <c r="N354" s="12">
        <f t="shared" si="205"/>
        <v>270.97000000000003</v>
      </c>
      <c r="O354" s="15">
        <f t="shared" si="206"/>
        <v>116.13000000000001</v>
      </c>
      <c r="P354" s="12">
        <f t="shared" si="196"/>
        <v>5.53</v>
      </c>
      <c r="Q354" s="12">
        <f t="shared" si="207"/>
        <v>218491</v>
      </c>
      <c r="R354" s="12">
        <f t="shared" si="197"/>
        <v>93639</v>
      </c>
      <c r="S354" s="12">
        <f t="shared" si="198"/>
        <v>4459</v>
      </c>
      <c r="T354" s="12">
        <f t="shared" si="208"/>
        <v>50421</v>
      </c>
      <c r="U354" s="12">
        <f t="shared" si="209"/>
        <v>2401</v>
      </c>
      <c r="V354" s="12">
        <f t="shared" si="199"/>
        <v>1029</v>
      </c>
      <c r="W354" s="15">
        <f t="shared" si="210"/>
        <v>34.6494</v>
      </c>
      <c r="X354" s="12">
        <f t="shared" si="200"/>
        <v>27938.82</v>
      </c>
      <c r="Y354" s="12">
        <f t="shared" si="211"/>
        <v>15043.98</v>
      </c>
      <c r="Z354" s="12">
        <f t="shared" si="201"/>
        <v>6447.42</v>
      </c>
      <c r="AA354" s="12">
        <f t="shared" si="202"/>
        <v>307.02</v>
      </c>
      <c r="AB354" s="12">
        <f t="shared" si="203"/>
        <v>34.413350635392206</v>
      </c>
      <c r="AC354" s="15">
        <f t="shared" si="204"/>
        <v>9.4466493646077936</v>
      </c>
      <c r="AD354" s="15">
        <f t="shared" si="212"/>
        <v>19.272239583333288</v>
      </c>
      <c r="AE354" s="15">
        <f t="shared" si="213"/>
        <v>89.239184217844837</v>
      </c>
      <c r="AF354" s="15">
        <f t="shared" si="213"/>
        <v>371.41921855739844</v>
      </c>
      <c r="AG354" s="15">
        <f t="shared" si="214"/>
        <v>0.21538188245799803</v>
      </c>
      <c r="AH354" s="15">
        <f t="shared" si="215"/>
        <v>0.21538188245799803</v>
      </c>
      <c r="AI354" s="15">
        <f t="shared" si="216"/>
        <v>21.538188245799802</v>
      </c>
      <c r="AJ354" s="7"/>
    </row>
    <row r="355" spans="1:36" x14ac:dyDescent="0.3">
      <c r="A355" s="14">
        <v>0.79</v>
      </c>
      <c r="B355" s="14">
        <v>637</v>
      </c>
      <c r="C355" s="14">
        <v>343</v>
      </c>
      <c r="D355" s="14">
        <v>147</v>
      </c>
      <c r="E355" s="14">
        <v>7</v>
      </c>
      <c r="F355" s="14">
        <v>37.409999999999997</v>
      </c>
      <c r="G355" s="12">
        <f t="shared" si="217"/>
        <v>0.6241000000000001</v>
      </c>
      <c r="H355" s="12">
        <f t="shared" si="217"/>
        <v>405769</v>
      </c>
      <c r="I355" s="12">
        <f t="shared" si="217"/>
        <v>117649</v>
      </c>
      <c r="J355" s="12">
        <f t="shared" si="217"/>
        <v>21609</v>
      </c>
      <c r="K355" s="12">
        <f t="shared" si="217"/>
        <v>49</v>
      </c>
      <c r="L355" s="12">
        <f t="shared" si="217"/>
        <v>1399.5080999999998</v>
      </c>
      <c r="M355" s="12">
        <f t="shared" si="195"/>
        <v>503.23</v>
      </c>
      <c r="N355" s="12">
        <f t="shared" si="205"/>
        <v>270.97000000000003</v>
      </c>
      <c r="O355" s="15">
        <f t="shared" si="206"/>
        <v>116.13000000000001</v>
      </c>
      <c r="P355" s="12">
        <f t="shared" si="196"/>
        <v>5.53</v>
      </c>
      <c r="Q355" s="12">
        <f t="shared" si="207"/>
        <v>218491</v>
      </c>
      <c r="R355" s="12">
        <f t="shared" si="197"/>
        <v>93639</v>
      </c>
      <c r="S355" s="12">
        <f t="shared" si="198"/>
        <v>4459</v>
      </c>
      <c r="T355" s="12">
        <f t="shared" si="208"/>
        <v>50421</v>
      </c>
      <c r="U355" s="12">
        <f t="shared" si="209"/>
        <v>2401</v>
      </c>
      <c r="V355" s="12">
        <f t="shared" si="199"/>
        <v>1029</v>
      </c>
      <c r="W355" s="15">
        <f t="shared" si="210"/>
        <v>29.553899999999999</v>
      </c>
      <c r="X355" s="12">
        <f t="shared" si="200"/>
        <v>23830.17</v>
      </c>
      <c r="Y355" s="12">
        <f t="shared" si="211"/>
        <v>12831.63</v>
      </c>
      <c r="Z355" s="12">
        <f t="shared" si="201"/>
        <v>5499.2699999999995</v>
      </c>
      <c r="AA355" s="12">
        <f t="shared" si="202"/>
        <v>261.87</v>
      </c>
      <c r="AB355" s="12">
        <f t="shared" si="203"/>
        <v>34.413350635392206</v>
      </c>
      <c r="AC355" s="15">
        <f t="shared" si="204"/>
        <v>2.9966493646077907</v>
      </c>
      <c r="AD355" s="15">
        <f t="shared" si="212"/>
        <v>12.822239583333285</v>
      </c>
      <c r="AE355" s="15">
        <f t="shared" si="213"/>
        <v>8.9799074144042752</v>
      </c>
      <c r="AF355" s="15">
        <f t="shared" si="213"/>
        <v>164.40982793239894</v>
      </c>
      <c r="AG355" s="15">
        <f t="shared" si="214"/>
        <v>8.0102896674894175E-2</v>
      </c>
      <c r="AH355" s="15">
        <f t="shared" si="215"/>
        <v>8.0102896674894175E-2</v>
      </c>
      <c r="AI355" s="15">
        <f t="shared" si="216"/>
        <v>8.0102896674894168</v>
      </c>
      <c r="AJ355" s="7"/>
    </row>
    <row r="356" spans="1:36" x14ac:dyDescent="0.3">
      <c r="A356" s="14">
        <v>0.79</v>
      </c>
      <c r="B356" s="14">
        <v>637</v>
      </c>
      <c r="C356" s="14">
        <v>343</v>
      </c>
      <c r="D356" s="14">
        <v>147</v>
      </c>
      <c r="E356" s="14">
        <v>7</v>
      </c>
      <c r="F356" s="14">
        <v>36.770000000000003</v>
      </c>
      <c r="G356" s="12">
        <f t="shared" si="217"/>
        <v>0.6241000000000001</v>
      </c>
      <c r="H356" s="12">
        <f t="shared" si="217"/>
        <v>405769</v>
      </c>
      <c r="I356" s="12">
        <f t="shared" si="217"/>
        <v>117649</v>
      </c>
      <c r="J356" s="12">
        <f t="shared" si="217"/>
        <v>21609</v>
      </c>
      <c r="K356" s="12">
        <f t="shared" si="217"/>
        <v>49</v>
      </c>
      <c r="L356" s="12">
        <f t="shared" si="217"/>
        <v>1352.0329000000002</v>
      </c>
      <c r="M356" s="12">
        <f t="shared" si="195"/>
        <v>503.23</v>
      </c>
      <c r="N356" s="12">
        <f t="shared" si="205"/>
        <v>270.97000000000003</v>
      </c>
      <c r="O356" s="15">
        <f t="shared" si="206"/>
        <v>116.13000000000001</v>
      </c>
      <c r="P356" s="12">
        <f t="shared" si="196"/>
        <v>5.53</v>
      </c>
      <c r="Q356" s="12">
        <f t="shared" si="207"/>
        <v>218491</v>
      </c>
      <c r="R356" s="12">
        <f t="shared" si="197"/>
        <v>93639</v>
      </c>
      <c r="S356" s="12">
        <f t="shared" si="198"/>
        <v>4459</v>
      </c>
      <c r="T356" s="12">
        <f t="shared" si="208"/>
        <v>50421</v>
      </c>
      <c r="U356" s="12">
        <f t="shared" si="209"/>
        <v>2401</v>
      </c>
      <c r="V356" s="12">
        <f t="shared" si="199"/>
        <v>1029</v>
      </c>
      <c r="W356" s="15">
        <f t="shared" si="210"/>
        <v>29.048300000000005</v>
      </c>
      <c r="X356" s="12">
        <f t="shared" si="200"/>
        <v>23422.49</v>
      </c>
      <c r="Y356" s="12">
        <f t="shared" si="211"/>
        <v>12612.11</v>
      </c>
      <c r="Z356" s="12">
        <f t="shared" si="201"/>
        <v>5405.1900000000005</v>
      </c>
      <c r="AA356" s="12">
        <f t="shared" si="202"/>
        <v>257.39000000000004</v>
      </c>
      <c r="AB356" s="12">
        <f t="shared" si="203"/>
        <v>34.413350635392206</v>
      </c>
      <c r="AC356" s="15">
        <f t="shared" si="204"/>
        <v>2.3566493646077973</v>
      </c>
      <c r="AD356" s="15">
        <f t="shared" si="212"/>
        <v>12.182239583333292</v>
      </c>
      <c r="AE356" s="15">
        <f t="shared" si="213"/>
        <v>5.5537962277063349</v>
      </c>
      <c r="AF356" s="15">
        <f t="shared" si="213"/>
        <v>148.40696126573249</v>
      </c>
      <c r="AG356" s="15">
        <f t="shared" si="214"/>
        <v>6.4091633522104896E-2</v>
      </c>
      <c r="AH356" s="15">
        <f t="shared" si="215"/>
        <v>6.4091633522104896E-2</v>
      </c>
      <c r="AI356" s="15">
        <f t="shared" si="216"/>
        <v>6.4091633522104896</v>
      </c>
      <c r="AJ356" s="7"/>
    </row>
    <row r="357" spans="1:36" x14ac:dyDescent="0.3">
      <c r="A357" s="14">
        <v>0.79</v>
      </c>
      <c r="B357" s="14">
        <v>637</v>
      </c>
      <c r="C357" s="14">
        <v>343</v>
      </c>
      <c r="D357" s="14">
        <v>147</v>
      </c>
      <c r="E357" s="14">
        <v>7</v>
      </c>
      <c r="F357" s="14">
        <v>45.97</v>
      </c>
      <c r="G357" s="12">
        <f t="shared" si="217"/>
        <v>0.6241000000000001</v>
      </c>
      <c r="H357" s="12">
        <f t="shared" si="217"/>
        <v>405769</v>
      </c>
      <c r="I357" s="12">
        <f t="shared" si="217"/>
        <v>117649</v>
      </c>
      <c r="J357" s="12">
        <f t="shared" si="217"/>
        <v>21609</v>
      </c>
      <c r="K357" s="12">
        <f t="shared" si="217"/>
        <v>49</v>
      </c>
      <c r="L357" s="12">
        <f t="shared" si="217"/>
        <v>2113.2408999999998</v>
      </c>
      <c r="M357" s="12">
        <f t="shared" si="195"/>
        <v>503.23</v>
      </c>
      <c r="N357" s="12">
        <f t="shared" si="205"/>
        <v>270.97000000000003</v>
      </c>
      <c r="O357" s="15">
        <f t="shared" si="206"/>
        <v>116.13000000000001</v>
      </c>
      <c r="P357" s="12">
        <f t="shared" si="196"/>
        <v>5.53</v>
      </c>
      <c r="Q357" s="12">
        <f t="shared" si="207"/>
        <v>218491</v>
      </c>
      <c r="R357" s="12">
        <f t="shared" si="197"/>
        <v>93639</v>
      </c>
      <c r="S357" s="12">
        <f t="shared" si="198"/>
        <v>4459</v>
      </c>
      <c r="T357" s="12">
        <f t="shared" si="208"/>
        <v>50421</v>
      </c>
      <c r="U357" s="12">
        <f t="shared" si="209"/>
        <v>2401</v>
      </c>
      <c r="V357" s="12">
        <f t="shared" si="199"/>
        <v>1029</v>
      </c>
      <c r="W357" s="15">
        <f t="shared" si="210"/>
        <v>36.316299999999998</v>
      </c>
      <c r="X357" s="12">
        <f t="shared" si="200"/>
        <v>29282.89</v>
      </c>
      <c r="Y357" s="12">
        <f t="shared" si="211"/>
        <v>15767.71</v>
      </c>
      <c r="Z357" s="12">
        <f t="shared" si="201"/>
        <v>6757.59</v>
      </c>
      <c r="AA357" s="12">
        <f t="shared" si="202"/>
        <v>321.78999999999996</v>
      </c>
      <c r="AB357" s="12">
        <f t="shared" si="203"/>
        <v>34.413350635392206</v>
      </c>
      <c r="AC357" s="15">
        <f t="shared" si="204"/>
        <v>11.556649364607793</v>
      </c>
      <c r="AD357" s="15">
        <f t="shared" si="212"/>
        <v>21.382239583333288</v>
      </c>
      <c r="AE357" s="15">
        <f t="shared" si="213"/>
        <v>133.55614453648971</v>
      </c>
      <c r="AF357" s="15">
        <f t="shared" si="213"/>
        <v>457.20016959906491</v>
      </c>
      <c r="AG357" s="15">
        <f t="shared" si="214"/>
        <v>0.25139546148809644</v>
      </c>
      <c r="AH357" s="15">
        <f t="shared" si="215"/>
        <v>0.25139546148809644</v>
      </c>
      <c r="AI357" s="15">
        <f t="shared" si="216"/>
        <v>25.139546148809643</v>
      </c>
      <c r="AJ357" s="7"/>
    </row>
    <row r="358" spans="1:36" x14ac:dyDescent="0.3">
      <c r="A358" s="14">
        <v>0.76</v>
      </c>
      <c r="B358" s="14">
        <v>661.5</v>
      </c>
      <c r="C358" s="14">
        <v>416.5</v>
      </c>
      <c r="D358" s="14">
        <v>122.5</v>
      </c>
      <c r="E358" s="14">
        <v>7</v>
      </c>
      <c r="F358" s="14">
        <v>36.869999999999997</v>
      </c>
      <c r="G358" s="12">
        <f t="shared" si="217"/>
        <v>0.5776</v>
      </c>
      <c r="H358" s="12">
        <f t="shared" si="217"/>
        <v>437582.25</v>
      </c>
      <c r="I358" s="12">
        <f t="shared" si="217"/>
        <v>173472.25</v>
      </c>
      <c r="J358" s="12">
        <f t="shared" si="217"/>
        <v>15006.25</v>
      </c>
      <c r="K358" s="12">
        <f t="shared" si="217"/>
        <v>49</v>
      </c>
      <c r="L358" s="12">
        <f t="shared" si="217"/>
        <v>1359.3968999999997</v>
      </c>
      <c r="M358" s="12">
        <f t="shared" si="195"/>
        <v>502.74</v>
      </c>
      <c r="N358" s="12">
        <f t="shared" si="205"/>
        <v>316.54000000000002</v>
      </c>
      <c r="O358" s="15">
        <f t="shared" si="206"/>
        <v>93.1</v>
      </c>
      <c r="P358" s="12">
        <f t="shared" si="196"/>
        <v>5.32</v>
      </c>
      <c r="Q358" s="12">
        <f t="shared" si="207"/>
        <v>275514.75</v>
      </c>
      <c r="R358" s="12">
        <f t="shared" si="197"/>
        <v>81033.75</v>
      </c>
      <c r="S358" s="12">
        <f t="shared" si="198"/>
        <v>4630.5</v>
      </c>
      <c r="T358" s="12">
        <f t="shared" si="208"/>
        <v>51021.25</v>
      </c>
      <c r="U358" s="12">
        <f t="shared" si="209"/>
        <v>2915.5</v>
      </c>
      <c r="V358" s="12">
        <f t="shared" si="199"/>
        <v>857.5</v>
      </c>
      <c r="W358" s="15">
        <f t="shared" si="210"/>
        <v>28.021199999999997</v>
      </c>
      <c r="X358" s="12">
        <f t="shared" si="200"/>
        <v>24389.504999999997</v>
      </c>
      <c r="Y358" s="12">
        <f t="shared" si="211"/>
        <v>15356.355</v>
      </c>
      <c r="Z358" s="12">
        <f t="shared" si="201"/>
        <v>4516.5749999999998</v>
      </c>
      <c r="AA358" s="12">
        <f t="shared" si="202"/>
        <v>258.08999999999997</v>
      </c>
      <c r="AB358" s="12">
        <f t="shared" si="203"/>
        <v>37.659115144261207</v>
      </c>
      <c r="AC358" s="15">
        <f t="shared" si="204"/>
        <v>-0.78911514426120988</v>
      </c>
      <c r="AD358" s="15">
        <f t="shared" si="212"/>
        <v>12.282239583333286</v>
      </c>
      <c r="AE358" s="15">
        <f t="shared" si="213"/>
        <v>0.62270271090239004</v>
      </c>
      <c r="AF358" s="15">
        <f t="shared" si="213"/>
        <v>150.85340918239902</v>
      </c>
      <c r="AG358" s="15">
        <f t="shared" si="214"/>
        <v>-2.1402634777901001E-2</v>
      </c>
      <c r="AH358" s="15">
        <f t="shared" si="215"/>
        <v>2.1402634777901001E-2</v>
      </c>
      <c r="AI358" s="15">
        <f t="shared" si="216"/>
        <v>2.1402634777901</v>
      </c>
      <c r="AJ358" s="7"/>
    </row>
    <row r="359" spans="1:36" x14ac:dyDescent="0.3">
      <c r="A359" s="14">
        <v>0.76</v>
      </c>
      <c r="B359" s="14">
        <v>661.5</v>
      </c>
      <c r="C359" s="14">
        <v>416.5</v>
      </c>
      <c r="D359" s="14">
        <v>122.5</v>
      </c>
      <c r="E359" s="14">
        <v>7</v>
      </c>
      <c r="F359" s="14">
        <v>37.35</v>
      </c>
      <c r="G359" s="12">
        <f t="shared" si="217"/>
        <v>0.5776</v>
      </c>
      <c r="H359" s="12">
        <f t="shared" si="217"/>
        <v>437582.25</v>
      </c>
      <c r="I359" s="12">
        <f t="shared" si="217"/>
        <v>173472.25</v>
      </c>
      <c r="J359" s="12">
        <f t="shared" si="217"/>
        <v>15006.25</v>
      </c>
      <c r="K359" s="12">
        <f t="shared" si="217"/>
        <v>49</v>
      </c>
      <c r="L359" s="12">
        <f t="shared" si="217"/>
        <v>1395.0225</v>
      </c>
      <c r="M359" s="12">
        <f t="shared" si="195"/>
        <v>502.74</v>
      </c>
      <c r="N359" s="12">
        <f t="shared" si="205"/>
        <v>316.54000000000002</v>
      </c>
      <c r="O359" s="15">
        <f t="shared" si="206"/>
        <v>93.1</v>
      </c>
      <c r="P359" s="12">
        <f t="shared" si="196"/>
        <v>5.32</v>
      </c>
      <c r="Q359" s="12">
        <f t="shared" si="207"/>
        <v>275514.75</v>
      </c>
      <c r="R359" s="12">
        <f t="shared" si="197"/>
        <v>81033.75</v>
      </c>
      <c r="S359" s="12">
        <f t="shared" si="198"/>
        <v>4630.5</v>
      </c>
      <c r="T359" s="12">
        <f t="shared" si="208"/>
        <v>51021.25</v>
      </c>
      <c r="U359" s="12">
        <f t="shared" si="209"/>
        <v>2915.5</v>
      </c>
      <c r="V359" s="12">
        <f t="shared" si="199"/>
        <v>857.5</v>
      </c>
      <c r="W359" s="15">
        <f t="shared" si="210"/>
        <v>28.386000000000003</v>
      </c>
      <c r="X359" s="12">
        <f t="shared" si="200"/>
        <v>24707.025000000001</v>
      </c>
      <c r="Y359" s="12">
        <f t="shared" si="211"/>
        <v>15556.275000000001</v>
      </c>
      <c r="Z359" s="12">
        <f t="shared" si="201"/>
        <v>4575.375</v>
      </c>
      <c r="AA359" s="12">
        <f t="shared" si="202"/>
        <v>261.45</v>
      </c>
      <c r="AB359" s="12">
        <f t="shared" si="203"/>
        <v>37.659115144261207</v>
      </c>
      <c r="AC359" s="15">
        <f t="shared" si="204"/>
        <v>-0.3091151442612059</v>
      </c>
      <c r="AD359" s="15">
        <f t="shared" si="212"/>
        <v>12.76223958333329</v>
      </c>
      <c r="AE359" s="15">
        <f t="shared" si="213"/>
        <v>9.5552172411626141E-2</v>
      </c>
      <c r="AF359" s="15">
        <f t="shared" si="213"/>
        <v>162.87475918239906</v>
      </c>
      <c r="AG359" s="15">
        <f t="shared" si="214"/>
        <v>-8.2761752144901168E-3</v>
      </c>
      <c r="AH359" s="15">
        <f t="shared" si="215"/>
        <v>8.2761752144901168E-3</v>
      </c>
      <c r="AI359" s="15">
        <f t="shared" si="216"/>
        <v>0.82761752144901168</v>
      </c>
      <c r="AJ359" s="7"/>
    </row>
    <row r="360" spans="1:36" x14ac:dyDescent="0.3">
      <c r="A360" s="14">
        <v>0.76</v>
      </c>
      <c r="B360" s="14">
        <v>661.5</v>
      </c>
      <c r="C360" s="14">
        <v>416.5</v>
      </c>
      <c r="D360" s="14">
        <v>122.5</v>
      </c>
      <c r="E360" s="14">
        <v>7</v>
      </c>
      <c r="F360" s="14">
        <v>37.28</v>
      </c>
      <c r="G360" s="12">
        <f t="shared" si="217"/>
        <v>0.5776</v>
      </c>
      <c r="H360" s="12">
        <f t="shared" si="217"/>
        <v>437582.25</v>
      </c>
      <c r="I360" s="12">
        <f t="shared" si="217"/>
        <v>173472.25</v>
      </c>
      <c r="J360" s="12">
        <f t="shared" si="217"/>
        <v>15006.25</v>
      </c>
      <c r="K360" s="12">
        <f t="shared" si="217"/>
        <v>49</v>
      </c>
      <c r="L360" s="12">
        <f t="shared" si="217"/>
        <v>1389.7984000000001</v>
      </c>
      <c r="M360" s="12">
        <f t="shared" si="195"/>
        <v>502.74</v>
      </c>
      <c r="N360" s="12">
        <f t="shared" si="205"/>
        <v>316.54000000000002</v>
      </c>
      <c r="O360" s="15">
        <f t="shared" si="206"/>
        <v>93.1</v>
      </c>
      <c r="P360" s="12">
        <f t="shared" si="196"/>
        <v>5.32</v>
      </c>
      <c r="Q360" s="12">
        <f t="shared" si="207"/>
        <v>275514.75</v>
      </c>
      <c r="R360" s="12">
        <f t="shared" si="197"/>
        <v>81033.75</v>
      </c>
      <c r="S360" s="12">
        <f t="shared" si="198"/>
        <v>4630.5</v>
      </c>
      <c r="T360" s="12">
        <f t="shared" si="208"/>
        <v>51021.25</v>
      </c>
      <c r="U360" s="12">
        <f t="shared" si="209"/>
        <v>2915.5</v>
      </c>
      <c r="V360" s="12">
        <f t="shared" si="199"/>
        <v>857.5</v>
      </c>
      <c r="W360" s="15">
        <f t="shared" si="210"/>
        <v>28.332800000000002</v>
      </c>
      <c r="X360" s="12">
        <f t="shared" si="200"/>
        <v>24660.720000000001</v>
      </c>
      <c r="Y360" s="12">
        <f t="shared" si="211"/>
        <v>15527.12</v>
      </c>
      <c r="Z360" s="12">
        <f t="shared" si="201"/>
        <v>4566.8</v>
      </c>
      <c r="AA360" s="12">
        <f t="shared" si="202"/>
        <v>260.96000000000004</v>
      </c>
      <c r="AB360" s="12">
        <f t="shared" si="203"/>
        <v>37.659115144261207</v>
      </c>
      <c r="AC360" s="15">
        <f t="shared" si="204"/>
        <v>-0.37911514426120618</v>
      </c>
      <c r="AD360" s="15">
        <f t="shared" si="212"/>
        <v>12.69223958333329</v>
      </c>
      <c r="AE360" s="15">
        <f t="shared" si="213"/>
        <v>0.14372829260819517</v>
      </c>
      <c r="AF360" s="15">
        <f t="shared" si="213"/>
        <v>161.09294564073241</v>
      </c>
      <c r="AG360" s="15">
        <f t="shared" si="214"/>
        <v>-1.0169397646491583E-2</v>
      </c>
      <c r="AH360" s="15">
        <f t="shared" si="215"/>
        <v>1.0169397646491583E-2</v>
      </c>
      <c r="AI360" s="15">
        <f t="shared" si="216"/>
        <v>1.0169397646491583</v>
      </c>
      <c r="AJ360" s="7"/>
    </row>
    <row r="361" spans="1:36" x14ac:dyDescent="0.3">
      <c r="A361" s="14">
        <v>0.76</v>
      </c>
      <c r="B361" s="14">
        <v>661.5</v>
      </c>
      <c r="C361" s="14">
        <v>416.5</v>
      </c>
      <c r="D361" s="14">
        <v>122.5</v>
      </c>
      <c r="E361" s="14">
        <v>7</v>
      </c>
      <c r="F361" s="14">
        <v>36.81</v>
      </c>
      <c r="G361" s="12">
        <f t="shared" si="217"/>
        <v>0.5776</v>
      </c>
      <c r="H361" s="12">
        <f t="shared" si="217"/>
        <v>437582.25</v>
      </c>
      <c r="I361" s="12">
        <f t="shared" si="217"/>
        <v>173472.25</v>
      </c>
      <c r="J361" s="12">
        <f t="shared" si="217"/>
        <v>15006.25</v>
      </c>
      <c r="K361" s="12">
        <f t="shared" si="217"/>
        <v>49</v>
      </c>
      <c r="L361" s="12">
        <f t="shared" si="217"/>
        <v>1354.9761000000001</v>
      </c>
      <c r="M361" s="12">
        <f t="shared" si="195"/>
        <v>502.74</v>
      </c>
      <c r="N361" s="12">
        <f t="shared" si="205"/>
        <v>316.54000000000002</v>
      </c>
      <c r="O361" s="15">
        <f t="shared" si="206"/>
        <v>93.1</v>
      </c>
      <c r="P361" s="12">
        <f t="shared" si="196"/>
        <v>5.32</v>
      </c>
      <c r="Q361" s="12">
        <f t="shared" si="207"/>
        <v>275514.75</v>
      </c>
      <c r="R361" s="12">
        <f t="shared" si="197"/>
        <v>81033.75</v>
      </c>
      <c r="S361" s="12">
        <f t="shared" si="198"/>
        <v>4630.5</v>
      </c>
      <c r="T361" s="12">
        <f t="shared" si="208"/>
        <v>51021.25</v>
      </c>
      <c r="U361" s="12">
        <f t="shared" si="209"/>
        <v>2915.5</v>
      </c>
      <c r="V361" s="12">
        <f t="shared" si="199"/>
        <v>857.5</v>
      </c>
      <c r="W361" s="15">
        <f t="shared" si="210"/>
        <v>27.975600000000004</v>
      </c>
      <c r="X361" s="12">
        <f t="shared" si="200"/>
        <v>24349.815000000002</v>
      </c>
      <c r="Y361" s="12">
        <f t="shared" si="211"/>
        <v>15331.365000000002</v>
      </c>
      <c r="Z361" s="12">
        <f t="shared" si="201"/>
        <v>4509.2250000000004</v>
      </c>
      <c r="AA361" s="12">
        <f t="shared" si="202"/>
        <v>257.67</v>
      </c>
      <c r="AB361" s="12">
        <f t="shared" si="203"/>
        <v>37.659115144261207</v>
      </c>
      <c r="AC361" s="15">
        <f t="shared" si="204"/>
        <v>-0.84911514426120505</v>
      </c>
      <c r="AD361" s="15">
        <f t="shared" si="212"/>
        <v>12.222239583333291</v>
      </c>
      <c r="AE361" s="15">
        <f t="shared" si="213"/>
        <v>0.72099652821372706</v>
      </c>
      <c r="AF361" s="15">
        <f t="shared" si="213"/>
        <v>149.38314043239913</v>
      </c>
      <c r="AG361" s="15">
        <f t="shared" si="214"/>
        <v>-2.3067512748198994E-2</v>
      </c>
      <c r="AH361" s="15">
        <f t="shared" si="215"/>
        <v>2.3067512748198994E-2</v>
      </c>
      <c r="AI361" s="15">
        <f t="shared" si="216"/>
        <v>2.3067512748198995</v>
      </c>
      <c r="AJ361" s="7"/>
    </row>
    <row r="362" spans="1:36" x14ac:dyDescent="0.3">
      <c r="A362" s="14">
        <v>0.74</v>
      </c>
      <c r="B362" s="14">
        <v>686</v>
      </c>
      <c r="C362" s="14">
        <v>245</v>
      </c>
      <c r="D362" s="14">
        <v>220.5</v>
      </c>
      <c r="E362" s="14">
        <v>3.5</v>
      </c>
      <c r="F362" s="14">
        <v>14.73</v>
      </c>
      <c r="G362" s="12">
        <f t="shared" si="217"/>
        <v>0.54759999999999998</v>
      </c>
      <c r="H362" s="12">
        <f t="shared" si="217"/>
        <v>470596</v>
      </c>
      <c r="I362" s="12">
        <f t="shared" si="217"/>
        <v>60025</v>
      </c>
      <c r="J362" s="12">
        <f t="shared" si="217"/>
        <v>48620.25</v>
      </c>
      <c r="K362" s="12">
        <f t="shared" si="217"/>
        <v>12.25</v>
      </c>
      <c r="L362" s="12">
        <f t="shared" si="217"/>
        <v>216.97290000000001</v>
      </c>
      <c r="M362" s="12">
        <f t="shared" si="195"/>
        <v>507.64</v>
      </c>
      <c r="N362" s="12">
        <f t="shared" si="205"/>
        <v>181.3</v>
      </c>
      <c r="O362" s="15">
        <f t="shared" si="206"/>
        <v>163.16999999999999</v>
      </c>
      <c r="P362" s="12">
        <f t="shared" si="196"/>
        <v>2.59</v>
      </c>
      <c r="Q362" s="12">
        <f t="shared" si="207"/>
        <v>168070</v>
      </c>
      <c r="R362" s="12">
        <f t="shared" si="197"/>
        <v>151263</v>
      </c>
      <c r="S362" s="12">
        <f t="shared" si="198"/>
        <v>2401</v>
      </c>
      <c r="T362" s="12">
        <f t="shared" si="208"/>
        <v>54022.5</v>
      </c>
      <c r="U362" s="12">
        <f t="shared" si="209"/>
        <v>857.5</v>
      </c>
      <c r="V362" s="12">
        <f t="shared" si="199"/>
        <v>771.75</v>
      </c>
      <c r="W362" s="15">
        <f t="shared" si="210"/>
        <v>10.9002</v>
      </c>
      <c r="X362" s="12">
        <f t="shared" si="200"/>
        <v>10104.780000000001</v>
      </c>
      <c r="Y362" s="12">
        <f t="shared" si="211"/>
        <v>3608.85</v>
      </c>
      <c r="Z362" s="12">
        <f t="shared" si="201"/>
        <v>3247.9650000000001</v>
      </c>
      <c r="AA362" s="12">
        <f t="shared" si="202"/>
        <v>51.555</v>
      </c>
      <c r="AB362" s="12">
        <f t="shared" si="203"/>
        <v>14.256435379191352</v>
      </c>
      <c r="AC362" s="15">
        <f t="shared" si="204"/>
        <v>0.47356462080864858</v>
      </c>
      <c r="AD362" s="15">
        <f t="shared" si="212"/>
        <v>-9.8577604166667108</v>
      </c>
      <c r="AE362" s="15">
        <f t="shared" si="213"/>
        <v>0.22426345008163912</v>
      </c>
      <c r="AF362" s="15">
        <f t="shared" si="213"/>
        <v>97.175440432401047</v>
      </c>
      <c r="AG362" s="15">
        <f t="shared" si="214"/>
        <v>3.2149668758224614E-2</v>
      </c>
      <c r="AH362" s="15">
        <f t="shared" si="215"/>
        <v>3.2149668758224614E-2</v>
      </c>
      <c r="AI362" s="15">
        <f t="shared" si="216"/>
        <v>3.2149668758224612</v>
      </c>
      <c r="AJ362" s="7"/>
    </row>
    <row r="363" spans="1:36" x14ac:dyDescent="0.3">
      <c r="A363" s="14">
        <v>0.74</v>
      </c>
      <c r="B363" s="14">
        <v>686</v>
      </c>
      <c r="C363" s="14">
        <v>245</v>
      </c>
      <c r="D363" s="14">
        <v>220.5</v>
      </c>
      <c r="E363" s="14">
        <v>3.5</v>
      </c>
      <c r="F363" s="14">
        <v>15.1</v>
      </c>
      <c r="G363" s="12">
        <f t="shared" si="217"/>
        <v>0.54759999999999998</v>
      </c>
      <c r="H363" s="12">
        <f t="shared" si="217"/>
        <v>470596</v>
      </c>
      <c r="I363" s="12">
        <f t="shared" si="217"/>
        <v>60025</v>
      </c>
      <c r="J363" s="12">
        <f t="shared" si="217"/>
        <v>48620.25</v>
      </c>
      <c r="K363" s="12">
        <f t="shared" si="217"/>
        <v>12.25</v>
      </c>
      <c r="L363" s="12">
        <f t="shared" si="217"/>
        <v>228.01</v>
      </c>
      <c r="M363" s="12">
        <f t="shared" si="195"/>
        <v>507.64</v>
      </c>
      <c r="N363" s="12">
        <f t="shared" si="205"/>
        <v>181.3</v>
      </c>
      <c r="O363" s="15">
        <f t="shared" si="206"/>
        <v>163.16999999999999</v>
      </c>
      <c r="P363" s="12">
        <f t="shared" si="196"/>
        <v>2.59</v>
      </c>
      <c r="Q363" s="12">
        <f t="shared" si="207"/>
        <v>168070</v>
      </c>
      <c r="R363" s="12">
        <f t="shared" si="197"/>
        <v>151263</v>
      </c>
      <c r="S363" s="12">
        <f t="shared" si="198"/>
        <v>2401</v>
      </c>
      <c r="T363" s="12">
        <f t="shared" si="208"/>
        <v>54022.5</v>
      </c>
      <c r="U363" s="12">
        <f t="shared" si="209"/>
        <v>857.5</v>
      </c>
      <c r="V363" s="12">
        <f t="shared" si="199"/>
        <v>771.75</v>
      </c>
      <c r="W363" s="15">
        <f t="shared" si="210"/>
        <v>11.173999999999999</v>
      </c>
      <c r="X363" s="12">
        <f t="shared" si="200"/>
        <v>10358.6</v>
      </c>
      <c r="Y363" s="12">
        <f t="shared" si="211"/>
        <v>3699.5</v>
      </c>
      <c r="Z363" s="12">
        <f t="shared" si="201"/>
        <v>3329.5499999999997</v>
      </c>
      <c r="AA363" s="12">
        <f t="shared" si="202"/>
        <v>52.85</v>
      </c>
      <c r="AB363" s="12">
        <f t="shared" si="203"/>
        <v>14.256435379191352</v>
      </c>
      <c r="AC363" s="15">
        <f t="shared" si="204"/>
        <v>0.8435646208086478</v>
      </c>
      <c r="AD363" s="15">
        <f t="shared" si="212"/>
        <v>-9.4877604166667115</v>
      </c>
      <c r="AE363" s="15">
        <f t="shared" si="213"/>
        <v>0.71160126948003777</v>
      </c>
      <c r="AF363" s="15">
        <f t="shared" si="213"/>
        <v>90.017597724067699</v>
      </c>
      <c r="AG363" s="15">
        <f t="shared" si="214"/>
        <v>5.5865206676069395E-2</v>
      </c>
      <c r="AH363" s="15">
        <f t="shared" si="215"/>
        <v>5.5865206676069395E-2</v>
      </c>
      <c r="AI363" s="15">
        <f t="shared" si="216"/>
        <v>5.5865206676069397</v>
      </c>
      <c r="AJ363" s="7"/>
    </row>
    <row r="364" spans="1:36" x14ac:dyDescent="0.3">
      <c r="A364" s="14">
        <v>0.74</v>
      </c>
      <c r="B364" s="14">
        <v>686</v>
      </c>
      <c r="C364" s="14">
        <v>245</v>
      </c>
      <c r="D364" s="14">
        <v>220.5</v>
      </c>
      <c r="E364" s="14">
        <v>3.5</v>
      </c>
      <c r="F364" s="14">
        <v>15.18</v>
      </c>
      <c r="G364" s="12">
        <f t="shared" si="217"/>
        <v>0.54759999999999998</v>
      </c>
      <c r="H364" s="12">
        <f t="shared" si="217"/>
        <v>470596</v>
      </c>
      <c r="I364" s="12">
        <f t="shared" si="217"/>
        <v>60025</v>
      </c>
      <c r="J364" s="12">
        <f t="shared" si="217"/>
        <v>48620.25</v>
      </c>
      <c r="K364" s="12">
        <f t="shared" si="217"/>
        <v>12.25</v>
      </c>
      <c r="L364" s="12">
        <f t="shared" si="217"/>
        <v>230.4324</v>
      </c>
      <c r="M364" s="12">
        <f t="shared" si="195"/>
        <v>507.64</v>
      </c>
      <c r="N364" s="12">
        <f t="shared" si="205"/>
        <v>181.3</v>
      </c>
      <c r="O364" s="15">
        <f t="shared" si="206"/>
        <v>163.16999999999999</v>
      </c>
      <c r="P364" s="12">
        <f t="shared" si="196"/>
        <v>2.59</v>
      </c>
      <c r="Q364" s="12">
        <f t="shared" si="207"/>
        <v>168070</v>
      </c>
      <c r="R364" s="12">
        <f t="shared" si="197"/>
        <v>151263</v>
      </c>
      <c r="S364" s="12">
        <f t="shared" si="198"/>
        <v>2401</v>
      </c>
      <c r="T364" s="12">
        <f t="shared" si="208"/>
        <v>54022.5</v>
      </c>
      <c r="U364" s="12">
        <f t="shared" si="209"/>
        <v>857.5</v>
      </c>
      <c r="V364" s="12">
        <f t="shared" si="199"/>
        <v>771.75</v>
      </c>
      <c r="W364" s="15">
        <f t="shared" si="210"/>
        <v>11.2332</v>
      </c>
      <c r="X364" s="12">
        <f t="shared" si="200"/>
        <v>10413.48</v>
      </c>
      <c r="Y364" s="12">
        <f t="shared" si="211"/>
        <v>3719.1</v>
      </c>
      <c r="Z364" s="12">
        <f t="shared" si="201"/>
        <v>3347.19</v>
      </c>
      <c r="AA364" s="12">
        <f t="shared" si="202"/>
        <v>53.129999999999995</v>
      </c>
      <c r="AB364" s="12">
        <f t="shared" si="203"/>
        <v>14.256435379191352</v>
      </c>
      <c r="AC364" s="15">
        <f t="shared" si="204"/>
        <v>0.92356462080864787</v>
      </c>
      <c r="AD364" s="15">
        <f t="shared" si="212"/>
        <v>-9.4077604166667115</v>
      </c>
      <c r="AE364" s="15">
        <f t="shared" si="213"/>
        <v>0.85297160880942158</v>
      </c>
      <c r="AF364" s="15">
        <f t="shared" si="213"/>
        <v>88.505956057401022</v>
      </c>
      <c r="AG364" s="15">
        <f t="shared" si="214"/>
        <v>6.0840884111241625E-2</v>
      </c>
      <c r="AH364" s="15">
        <f t="shared" si="215"/>
        <v>6.0840884111241625E-2</v>
      </c>
      <c r="AI364" s="15">
        <f t="shared" si="216"/>
        <v>6.0840884111241627</v>
      </c>
      <c r="AJ364" s="7"/>
    </row>
    <row r="365" spans="1:36" x14ac:dyDescent="0.3">
      <c r="A365" s="14">
        <v>0.74</v>
      </c>
      <c r="B365" s="14">
        <v>686</v>
      </c>
      <c r="C365" s="14">
        <v>245</v>
      </c>
      <c r="D365" s="14">
        <v>220.5</v>
      </c>
      <c r="E365" s="14">
        <v>3.5</v>
      </c>
      <c r="F365" s="14">
        <v>15.44</v>
      </c>
      <c r="G365" s="12">
        <f t="shared" si="217"/>
        <v>0.54759999999999998</v>
      </c>
      <c r="H365" s="12">
        <f t="shared" si="217"/>
        <v>470596</v>
      </c>
      <c r="I365" s="12">
        <f t="shared" si="217"/>
        <v>60025</v>
      </c>
      <c r="J365" s="12">
        <f t="shared" si="217"/>
        <v>48620.25</v>
      </c>
      <c r="K365" s="12">
        <f t="shared" si="217"/>
        <v>12.25</v>
      </c>
      <c r="L365" s="12">
        <f t="shared" si="217"/>
        <v>238.39359999999999</v>
      </c>
      <c r="M365" s="12">
        <f t="shared" si="195"/>
        <v>507.64</v>
      </c>
      <c r="N365" s="12">
        <f t="shared" si="205"/>
        <v>181.3</v>
      </c>
      <c r="O365" s="15">
        <f t="shared" si="206"/>
        <v>163.16999999999999</v>
      </c>
      <c r="P365" s="12">
        <f t="shared" si="196"/>
        <v>2.59</v>
      </c>
      <c r="Q365" s="12">
        <f t="shared" si="207"/>
        <v>168070</v>
      </c>
      <c r="R365" s="12">
        <f t="shared" si="197"/>
        <v>151263</v>
      </c>
      <c r="S365" s="12">
        <f t="shared" si="198"/>
        <v>2401</v>
      </c>
      <c r="T365" s="12">
        <f t="shared" si="208"/>
        <v>54022.5</v>
      </c>
      <c r="U365" s="12">
        <f t="shared" si="209"/>
        <v>857.5</v>
      </c>
      <c r="V365" s="12">
        <f t="shared" si="199"/>
        <v>771.75</v>
      </c>
      <c r="W365" s="15">
        <f t="shared" si="210"/>
        <v>11.425599999999999</v>
      </c>
      <c r="X365" s="12">
        <f t="shared" si="200"/>
        <v>10591.84</v>
      </c>
      <c r="Y365" s="12">
        <f t="shared" si="211"/>
        <v>3782.7999999999997</v>
      </c>
      <c r="Z365" s="12">
        <f t="shared" si="201"/>
        <v>3404.52</v>
      </c>
      <c r="AA365" s="12">
        <f t="shared" si="202"/>
        <v>54.04</v>
      </c>
      <c r="AB365" s="12">
        <f t="shared" si="203"/>
        <v>14.256435379191352</v>
      </c>
      <c r="AC365" s="15">
        <f t="shared" si="204"/>
        <v>1.1835646208086477</v>
      </c>
      <c r="AD365" s="15">
        <f t="shared" si="212"/>
        <v>-9.1477604166667117</v>
      </c>
      <c r="AE365" s="15">
        <f t="shared" si="213"/>
        <v>1.400825211629918</v>
      </c>
      <c r="AF365" s="15">
        <f t="shared" si="213"/>
        <v>83.681520640734334</v>
      </c>
      <c r="AG365" s="15">
        <f t="shared" si="214"/>
        <v>7.6655739689679259E-2</v>
      </c>
      <c r="AH365" s="15">
        <f t="shared" si="215"/>
        <v>7.6655739689679259E-2</v>
      </c>
      <c r="AI365" s="15">
        <f t="shared" si="216"/>
        <v>7.6655739689679256</v>
      </c>
      <c r="AJ365" s="7"/>
    </row>
    <row r="366" spans="1:36" x14ac:dyDescent="0.3">
      <c r="A366" s="14">
        <v>0.71</v>
      </c>
      <c r="B366" s="14">
        <v>710.5</v>
      </c>
      <c r="C366" s="14">
        <v>269.5</v>
      </c>
      <c r="D366" s="14">
        <v>220.5</v>
      </c>
      <c r="E366" s="14">
        <v>3.5</v>
      </c>
      <c r="F366" s="14">
        <v>14.91</v>
      </c>
      <c r="G366" s="12">
        <f t="shared" si="217"/>
        <v>0.50409999999999999</v>
      </c>
      <c r="H366" s="12">
        <f t="shared" si="217"/>
        <v>504810.25</v>
      </c>
      <c r="I366" s="12">
        <f t="shared" si="217"/>
        <v>72630.25</v>
      </c>
      <c r="J366" s="12">
        <f t="shared" si="217"/>
        <v>48620.25</v>
      </c>
      <c r="K366" s="12">
        <f t="shared" si="217"/>
        <v>12.25</v>
      </c>
      <c r="L366" s="12">
        <f t="shared" si="217"/>
        <v>222.3081</v>
      </c>
      <c r="M366" s="12">
        <f t="shared" si="195"/>
        <v>504.45499999999998</v>
      </c>
      <c r="N366" s="12">
        <f t="shared" si="205"/>
        <v>191.345</v>
      </c>
      <c r="O366" s="15">
        <f t="shared" si="206"/>
        <v>156.55499999999998</v>
      </c>
      <c r="P366" s="12">
        <f t="shared" si="196"/>
        <v>2.4849999999999999</v>
      </c>
      <c r="Q366" s="12">
        <f t="shared" si="207"/>
        <v>191479.75</v>
      </c>
      <c r="R366" s="12">
        <f t="shared" si="197"/>
        <v>156665.25</v>
      </c>
      <c r="S366" s="12">
        <f t="shared" si="198"/>
        <v>2486.75</v>
      </c>
      <c r="T366" s="12">
        <f t="shared" si="208"/>
        <v>59424.75</v>
      </c>
      <c r="U366" s="12">
        <f t="shared" si="209"/>
        <v>943.25</v>
      </c>
      <c r="V366" s="12">
        <f t="shared" si="199"/>
        <v>771.75</v>
      </c>
      <c r="W366" s="15">
        <f t="shared" si="210"/>
        <v>10.5861</v>
      </c>
      <c r="X366" s="12">
        <f t="shared" si="200"/>
        <v>10593.555</v>
      </c>
      <c r="Y366" s="12">
        <f t="shared" si="211"/>
        <v>4018.2449999999999</v>
      </c>
      <c r="Z366" s="12">
        <f t="shared" si="201"/>
        <v>3287.6550000000002</v>
      </c>
      <c r="AA366" s="12">
        <f t="shared" si="202"/>
        <v>52.185000000000002</v>
      </c>
      <c r="AB366" s="12">
        <f t="shared" si="203"/>
        <v>15.312776776323325</v>
      </c>
      <c r="AC366" s="15">
        <f t="shared" si="204"/>
        <v>-0.40277677632332498</v>
      </c>
      <c r="AD366" s="15">
        <f t="shared" si="212"/>
        <v>-9.6777604166667111</v>
      </c>
      <c r="AE366" s="15">
        <f t="shared" si="213"/>
        <v>0.16222913154540977</v>
      </c>
      <c r="AF366" s="15">
        <f t="shared" si="213"/>
        <v>93.659046682401026</v>
      </c>
      <c r="AG366" s="15">
        <f t="shared" si="214"/>
        <v>-2.7013868298009724E-2</v>
      </c>
      <c r="AH366" s="15">
        <f t="shared" si="215"/>
        <v>2.7013868298009724E-2</v>
      </c>
      <c r="AI366" s="15">
        <f t="shared" si="216"/>
        <v>2.7013868298009722</v>
      </c>
      <c r="AJ366" s="7"/>
    </row>
    <row r="367" spans="1:36" x14ac:dyDescent="0.3">
      <c r="A367" s="14">
        <v>0.71</v>
      </c>
      <c r="B367" s="14">
        <v>710.5</v>
      </c>
      <c r="C367" s="14">
        <v>269.5</v>
      </c>
      <c r="D367" s="14">
        <v>220.5</v>
      </c>
      <c r="E367" s="14">
        <v>3.5</v>
      </c>
      <c r="F367" s="14">
        <v>15.4</v>
      </c>
      <c r="G367" s="12">
        <f t="shared" si="217"/>
        <v>0.50409999999999999</v>
      </c>
      <c r="H367" s="12">
        <f t="shared" si="217"/>
        <v>504810.25</v>
      </c>
      <c r="I367" s="12">
        <f t="shared" si="217"/>
        <v>72630.25</v>
      </c>
      <c r="J367" s="12">
        <f t="shared" si="217"/>
        <v>48620.25</v>
      </c>
      <c r="K367" s="12">
        <f t="shared" si="217"/>
        <v>12.25</v>
      </c>
      <c r="L367" s="12">
        <f t="shared" si="217"/>
        <v>237.16000000000003</v>
      </c>
      <c r="M367" s="12">
        <f t="shared" si="195"/>
        <v>504.45499999999998</v>
      </c>
      <c r="N367" s="12">
        <f t="shared" si="205"/>
        <v>191.345</v>
      </c>
      <c r="O367" s="15">
        <f t="shared" si="206"/>
        <v>156.55499999999998</v>
      </c>
      <c r="P367" s="12">
        <f t="shared" si="196"/>
        <v>2.4849999999999999</v>
      </c>
      <c r="Q367" s="12">
        <f t="shared" si="207"/>
        <v>191479.75</v>
      </c>
      <c r="R367" s="12">
        <f t="shared" si="197"/>
        <v>156665.25</v>
      </c>
      <c r="S367" s="12">
        <f t="shared" si="198"/>
        <v>2486.75</v>
      </c>
      <c r="T367" s="12">
        <f t="shared" si="208"/>
        <v>59424.75</v>
      </c>
      <c r="U367" s="12">
        <f t="shared" si="209"/>
        <v>943.25</v>
      </c>
      <c r="V367" s="12">
        <f t="shared" si="199"/>
        <v>771.75</v>
      </c>
      <c r="W367" s="15">
        <f t="shared" si="210"/>
        <v>10.933999999999999</v>
      </c>
      <c r="X367" s="12">
        <f t="shared" si="200"/>
        <v>10941.7</v>
      </c>
      <c r="Y367" s="12">
        <f t="shared" si="211"/>
        <v>4150.3</v>
      </c>
      <c r="Z367" s="12">
        <f t="shared" si="201"/>
        <v>3395.7000000000003</v>
      </c>
      <c r="AA367" s="12">
        <f t="shared" si="202"/>
        <v>53.9</v>
      </c>
      <c r="AB367" s="12">
        <f t="shared" si="203"/>
        <v>15.312776776323325</v>
      </c>
      <c r="AC367" s="15">
        <f t="shared" si="204"/>
        <v>8.7223223676675232E-2</v>
      </c>
      <c r="AD367" s="15">
        <f t="shared" si="212"/>
        <v>-9.1877604166667108</v>
      </c>
      <c r="AE367" s="15">
        <f t="shared" si="213"/>
        <v>7.607890748551319E-3</v>
      </c>
      <c r="AF367" s="15">
        <f t="shared" si="213"/>
        <v>84.414941474067646</v>
      </c>
      <c r="AG367" s="15">
        <f t="shared" si="214"/>
        <v>5.6638456932905992E-3</v>
      </c>
      <c r="AH367" s="15">
        <f t="shared" si="215"/>
        <v>5.6638456932905992E-3</v>
      </c>
      <c r="AI367" s="15">
        <f t="shared" si="216"/>
        <v>0.56638456932905989</v>
      </c>
      <c r="AJ367" s="7"/>
    </row>
    <row r="368" spans="1:36" x14ac:dyDescent="0.3">
      <c r="A368" s="14">
        <v>0.71</v>
      </c>
      <c r="B368" s="14">
        <v>710.5</v>
      </c>
      <c r="C368" s="14">
        <v>269.5</v>
      </c>
      <c r="D368" s="14">
        <v>220.5</v>
      </c>
      <c r="E368" s="14">
        <v>3.5</v>
      </c>
      <c r="F368" s="14">
        <v>14.94</v>
      </c>
      <c r="G368" s="12">
        <f t="shared" si="217"/>
        <v>0.50409999999999999</v>
      </c>
      <c r="H368" s="12">
        <f t="shared" si="217"/>
        <v>504810.25</v>
      </c>
      <c r="I368" s="12">
        <f t="shared" si="217"/>
        <v>72630.25</v>
      </c>
      <c r="J368" s="12">
        <f t="shared" si="217"/>
        <v>48620.25</v>
      </c>
      <c r="K368" s="12">
        <f t="shared" si="217"/>
        <v>12.25</v>
      </c>
      <c r="L368" s="12">
        <f t="shared" si="217"/>
        <v>223.20359999999999</v>
      </c>
      <c r="M368" s="12">
        <f t="shared" si="195"/>
        <v>504.45499999999998</v>
      </c>
      <c r="N368" s="12">
        <f t="shared" si="205"/>
        <v>191.345</v>
      </c>
      <c r="O368" s="15">
        <f t="shared" si="206"/>
        <v>156.55499999999998</v>
      </c>
      <c r="P368" s="12">
        <f t="shared" si="196"/>
        <v>2.4849999999999999</v>
      </c>
      <c r="Q368" s="12">
        <f t="shared" si="207"/>
        <v>191479.75</v>
      </c>
      <c r="R368" s="12">
        <f t="shared" si="197"/>
        <v>156665.25</v>
      </c>
      <c r="S368" s="12">
        <f t="shared" si="198"/>
        <v>2486.75</v>
      </c>
      <c r="T368" s="12">
        <f t="shared" si="208"/>
        <v>59424.75</v>
      </c>
      <c r="U368" s="12">
        <f t="shared" si="209"/>
        <v>943.25</v>
      </c>
      <c r="V368" s="12">
        <f t="shared" si="199"/>
        <v>771.75</v>
      </c>
      <c r="W368" s="15">
        <f t="shared" si="210"/>
        <v>10.607399999999998</v>
      </c>
      <c r="X368" s="12">
        <f t="shared" si="200"/>
        <v>10614.869999999999</v>
      </c>
      <c r="Y368" s="12">
        <f t="shared" si="211"/>
        <v>4026.33</v>
      </c>
      <c r="Z368" s="12">
        <f t="shared" si="201"/>
        <v>3294.27</v>
      </c>
      <c r="AA368" s="12">
        <f t="shared" si="202"/>
        <v>52.29</v>
      </c>
      <c r="AB368" s="12">
        <f t="shared" si="203"/>
        <v>15.312776776323325</v>
      </c>
      <c r="AC368" s="15">
        <f t="shared" si="204"/>
        <v>-0.37277677632332562</v>
      </c>
      <c r="AD368" s="15">
        <f t="shared" si="212"/>
        <v>-9.6477604166667117</v>
      </c>
      <c r="AE368" s="15">
        <f t="shared" si="213"/>
        <v>0.13896252496601075</v>
      </c>
      <c r="AF368" s="15">
        <f t="shared" si="213"/>
        <v>93.079281057401047</v>
      </c>
      <c r="AG368" s="15">
        <f t="shared" si="214"/>
        <v>-2.4951591454037862E-2</v>
      </c>
      <c r="AH368" s="15">
        <f t="shared" si="215"/>
        <v>2.4951591454037862E-2</v>
      </c>
      <c r="AI368" s="15">
        <f t="shared" si="216"/>
        <v>2.495159145403786</v>
      </c>
      <c r="AJ368" s="7"/>
    </row>
    <row r="369" spans="1:36" x14ac:dyDescent="0.3">
      <c r="A369" s="14">
        <v>0.71</v>
      </c>
      <c r="B369" s="14">
        <v>710.5</v>
      </c>
      <c r="C369" s="14">
        <v>269.5</v>
      </c>
      <c r="D369" s="14">
        <v>220.5</v>
      </c>
      <c r="E369" s="14">
        <v>3.5</v>
      </c>
      <c r="F369" s="14">
        <v>15.32</v>
      </c>
      <c r="G369" s="12">
        <f t="shared" si="217"/>
        <v>0.50409999999999999</v>
      </c>
      <c r="H369" s="12">
        <f t="shared" si="217"/>
        <v>504810.25</v>
      </c>
      <c r="I369" s="12">
        <f t="shared" si="217"/>
        <v>72630.25</v>
      </c>
      <c r="J369" s="12">
        <f t="shared" si="217"/>
        <v>48620.25</v>
      </c>
      <c r="K369" s="12">
        <f t="shared" si="217"/>
        <v>12.25</v>
      </c>
      <c r="L369" s="12">
        <f t="shared" si="217"/>
        <v>234.70240000000001</v>
      </c>
      <c r="M369" s="12">
        <f t="shared" si="195"/>
        <v>504.45499999999998</v>
      </c>
      <c r="N369" s="12">
        <f t="shared" si="205"/>
        <v>191.345</v>
      </c>
      <c r="O369" s="15">
        <f t="shared" si="206"/>
        <v>156.55499999999998</v>
      </c>
      <c r="P369" s="12">
        <f t="shared" si="196"/>
        <v>2.4849999999999999</v>
      </c>
      <c r="Q369" s="12">
        <f t="shared" si="207"/>
        <v>191479.75</v>
      </c>
      <c r="R369" s="12">
        <f t="shared" si="197"/>
        <v>156665.25</v>
      </c>
      <c r="S369" s="12">
        <f t="shared" si="198"/>
        <v>2486.75</v>
      </c>
      <c r="T369" s="12">
        <f t="shared" si="208"/>
        <v>59424.75</v>
      </c>
      <c r="U369" s="12">
        <f t="shared" si="209"/>
        <v>943.25</v>
      </c>
      <c r="V369" s="12">
        <f t="shared" si="199"/>
        <v>771.75</v>
      </c>
      <c r="W369" s="15">
        <f t="shared" si="210"/>
        <v>10.8772</v>
      </c>
      <c r="X369" s="12">
        <f t="shared" si="200"/>
        <v>10884.86</v>
      </c>
      <c r="Y369" s="12">
        <f t="shared" si="211"/>
        <v>4128.74</v>
      </c>
      <c r="Z369" s="12">
        <f t="shared" si="201"/>
        <v>3378.06</v>
      </c>
      <c r="AA369" s="12">
        <f t="shared" si="202"/>
        <v>53.620000000000005</v>
      </c>
      <c r="AB369" s="12">
        <f t="shared" si="203"/>
        <v>15.312776776323325</v>
      </c>
      <c r="AC369" s="15">
        <f t="shared" si="204"/>
        <v>7.2232236766751612E-3</v>
      </c>
      <c r="AD369" s="15">
        <f t="shared" si="212"/>
        <v>-9.2677604166667109</v>
      </c>
      <c r="AE369" s="15">
        <f t="shared" si="213"/>
        <v>5.2174960283280633E-5</v>
      </c>
      <c r="AF369" s="15">
        <f t="shared" si="213"/>
        <v>85.891383140734334</v>
      </c>
      <c r="AG369" s="15">
        <f t="shared" si="214"/>
        <v>4.7148979612762147E-4</v>
      </c>
      <c r="AH369" s="15">
        <f t="shared" si="215"/>
        <v>4.7148979612762147E-4</v>
      </c>
      <c r="AI369" s="15">
        <f t="shared" si="216"/>
        <v>4.7148979612762147E-2</v>
      </c>
      <c r="AJ369" s="7"/>
    </row>
    <row r="370" spans="1:36" x14ac:dyDescent="0.3">
      <c r="A370" s="14">
        <v>0.69</v>
      </c>
      <c r="B370" s="14">
        <v>735</v>
      </c>
      <c r="C370" s="14">
        <v>294</v>
      </c>
      <c r="D370" s="14">
        <v>220.5</v>
      </c>
      <c r="E370" s="14">
        <v>3.5</v>
      </c>
      <c r="F370" s="14">
        <v>15.52</v>
      </c>
      <c r="G370" s="12">
        <f t="shared" si="217"/>
        <v>0.47609999999999991</v>
      </c>
      <c r="H370" s="12">
        <f t="shared" si="217"/>
        <v>540225</v>
      </c>
      <c r="I370" s="12">
        <f t="shared" si="217"/>
        <v>86436</v>
      </c>
      <c r="J370" s="12">
        <f t="shared" si="217"/>
        <v>48620.25</v>
      </c>
      <c r="K370" s="12">
        <f t="shared" si="217"/>
        <v>12.25</v>
      </c>
      <c r="L370" s="12">
        <f t="shared" si="217"/>
        <v>240.87039999999999</v>
      </c>
      <c r="M370" s="12">
        <f t="shared" si="195"/>
        <v>507.15</v>
      </c>
      <c r="N370" s="12">
        <f t="shared" si="205"/>
        <v>202.85999999999999</v>
      </c>
      <c r="O370" s="15">
        <f t="shared" si="206"/>
        <v>152.14499999999998</v>
      </c>
      <c r="P370" s="12">
        <f t="shared" si="196"/>
        <v>2.415</v>
      </c>
      <c r="Q370" s="12">
        <f t="shared" si="207"/>
        <v>216090</v>
      </c>
      <c r="R370" s="12">
        <f t="shared" si="197"/>
        <v>162067.5</v>
      </c>
      <c r="S370" s="12">
        <f t="shared" si="198"/>
        <v>2572.5</v>
      </c>
      <c r="T370" s="12">
        <f t="shared" si="208"/>
        <v>64827</v>
      </c>
      <c r="U370" s="12">
        <f t="shared" si="209"/>
        <v>1029</v>
      </c>
      <c r="V370" s="12">
        <f t="shared" si="199"/>
        <v>771.75</v>
      </c>
      <c r="W370" s="15">
        <f t="shared" si="210"/>
        <v>10.708799999999998</v>
      </c>
      <c r="X370" s="12">
        <f t="shared" si="200"/>
        <v>11407.199999999999</v>
      </c>
      <c r="Y370" s="12">
        <f t="shared" si="211"/>
        <v>4562.88</v>
      </c>
      <c r="Z370" s="12">
        <f t="shared" si="201"/>
        <v>3422.16</v>
      </c>
      <c r="AA370" s="12">
        <f t="shared" si="202"/>
        <v>54.32</v>
      </c>
      <c r="AB370" s="12">
        <f t="shared" si="203"/>
        <v>15.661241104580576</v>
      </c>
      <c r="AC370" s="15">
        <f t="shared" si="204"/>
        <v>-0.14124110458057615</v>
      </c>
      <c r="AD370" s="15">
        <f t="shared" si="212"/>
        <v>-9.0677604166667116</v>
      </c>
      <c r="AE370" s="15">
        <f t="shared" si="213"/>
        <v>1.994904962314125E-2</v>
      </c>
      <c r="AF370" s="15">
        <f t="shared" si="213"/>
        <v>82.224278974067659</v>
      </c>
      <c r="AG370" s="15">
        <f t="shared" si="214"/>
        <v>-9.1005866353464013E-3</v>
      </c>
      <c r="AH370" s="15">
        <f t="shared" si="215"/>
        <v>9.1005866353464013E-3</v>
      </c>
      <c r="AI370" s="15">
        <f t="shared" si="216"/>
        <v>0.91005866353464016</v>
      </c>
      <c r="AJ370" s="7"/>
    </row>
    <row r="371" spans="1:36" x14ac:dyDescent="0.3">
      <c r="A371" s="14">
        <v>0.69</v>
      </c>
      <c r="B371" s="14">
        <v>735</v>
      </c>
      <c r="C371" s="14">
        <v>294</v>
      </c>
      <c r="D371" s="14">
        <v>220.5</v>
      </c>
      <c r="E371" s="14">
        <v>3.5</v>
      </c>
      <c r="F371" s="14">
        <v>15.85</v>
      </c>
      <c r="G371" s="12">
        <f t="shared" si="217"/>
        <v>0.47609999999999991</v>
      </c>
      <c r="H371" s="12">
        <f t="shared" si="217"/>
        <v>540225</v>
      </c>
      <c r="I371" s="12">
        <f t="shared" si="217"/>
        <v>86436</v>
      </c>
      <c r="J371" s="12">
        <f t="shared" si="217"/>
        <v>48620.25</v>
      </c>
      <c r="K371" s="12">
        <f t="shared" si="217"/>
        <v>12.25</v>
      </c>
      <c r="L371" s="12">
        <f t="shared" si="217"/>
        <v>251.2225</v>
      </c>
      <c r="M371" s="12">
        <f t="shared" si="195"/>
        <v>507.15</v>
      </c>
      <c r="N371" s="12">
        <f t="shared" si="205"/>
        <v>202.85999999999999</v>
      </c>
      <c r="O371" s="15">
        <f t="shared" si="206"/>
        <v>152.14499999999998</v>
      </c>
      <c r="P371" s="12">
        <f t="shared" si="196"/>
        <v>2.415</v>
      </c>
      <c r="Q371" s="12">
        <f t="shared" si="207"/>
        <v>216090</v>
      </c>
      <c r="R371" s="12">
        <f t="shared" si="197"/>
        <v>162067.5</v>
      </c>
      <c r="S371" s="12">
        <f t="shared" si="198"/>
        <v>2572.5</v>
      </c>
      <c r="T371" s="12">
        <f t="shared" si="208"/>
        <v>64827</v>
      </c>
      <c r="U371" s="12">
        <f t="shared" si="209"/>
        <v>1029</v>
      </c>
      <c r="V371" s="12">
        <f t="shared" si="199"/>
        <v>771.75</v>
      </c>
      <c r="W371" s="15">
        <f t="shared" si="210"/>
        <v>10.936499999999999</v>
      </c>
      <c r="X371" s="12">
        <f t="shared" si="200"/>
        <v>11649.75</v>
      </c>
      <c r="Y371" s="12">
        <f t="shared" si="211"/>
        <v>4659.8999999999996</v>
      </c>
      <c r="Z371" s="12">
        <f t="shared" si="201"/>
        <v>3494.9249999999997</v>
      </c>
      <c r="AA371" s="12">
        <f t="shared" si="202"/>
        <v>55.475000000000001</v>
      </c>
      <c r="AB371" s="12">
        <f t="shared" si="203"/>
        <v>15.661241104580576</v>
      </c>
      <c r="AC371" s="15">
        <f t="shared" si="204"/>
        <v>0.18875889541942392</v>
      </c>
      <c r="AD371" s="15">
        <f t="shared" si="212"/>
        <v>-8.7377604166667115</v>
      </c>
      <c r="AE371" s="15">
        <f t="shared" si="213"/>
        <v>3.5629920599961021E-2</v>
      </c>
      <c r="AF371" s="15">
        <f t="shared" si="213"/>
        <v>76.34845709906763</v>
      </c>
      <c r="AG371" s="15">
        <f t="shared" si="214"/>
        <v>1.1909078575357977E-2</v>
      </c>
      <c r="AH371" s="15">
        <f t="shared" si="215"/>
        <v>1.1909078575357977E-2</v>
      </c>
      <c r="AI371" s="15">
        <f t="shared" si="216"/>
        <v>1.1909078575357976</v>
      </c>
      <c r="AJ371" s="7"/>
    </row>
    <row r="372" spans="1:36" x14ac:dyDescent="0.3">
      <c r="A372" s="14">
        <v>0.69</v>
      </c>
      <c r="B372" s="14">
        <v>735</v>
      </c>
      <c r="C372" s="14">
        <v>294</v>
      </c>
      <c r="D372" s="14">
        <v>220.5</v>
      </c>
      <c r="E372" s="14">
        <v>3.5</v>
      </c>
      <c r="F372" s="14">
        <v>15.66</v>
      </c>
      <c r="G372" s="12">
        <f t="shared" si="217"/>
        <v>0.47609999999999991</v>
      </c>
      <c r="H372" s="12">
        <f t="shared" si="217"/>
        <v>540225</v>
      </c>
      <c r="I372" s="12">
        <f t="shared" si="217"/>
        <v>86436</v>
      </c>
      <c r="J372" s="12">
        <f t="shared" si="217"/>
        <v>48620.25</v>
      </c>
      <c r="K372" s="12">
        <f t="shared" si="217"/>
        <v>12.25</v>
      </c>
      <c r="L372" s="12">
        <f t="shared" si="217"/>
        <v>245.23560000000001</v>
      </c>
      <c r="M372" s="12">
        <f t="shared" si="195"/>
        <v>507.15</v>
      </c>
      <c r="N372" s="12">
        <f t="shared" si="205"/>
        <v>202.85999999999999</v>
      </c>
      <c r="O372" s="15">
        <f t="shared" si="206"/>
        <v>152.14499999999998</v>
      </c>
      <c r="P372" s="12">
        <f t="shared" si="196"/>
        <v>2.415</v>
      </c>
      <c r="Q372" s="12">
        <f t="shared" si="207"/>
        <v>216090</v>
      </c>
      <c r="R372" s="12">
        <f t="shared" si="197"/>
        <v>162067.5</v>
      </c>
      <c r="S372" s="12">
        <f t="shared" si="198"/>
        <v>2572.5</v>
      </c>
      <c r="T372" s="12">
        <f t="shared" si="208"/>
        <v>64827</v>
      </c>
      <c r="U372" s="12">
        <f t="shared" si="209"/>
        <v>1029</v>
      </c>
      <c r="V372" s="12">
        <f t="shared" si="199"/>
        <v>771.75</v>
      </c>
      <c r="W372" s="15">
        <f t="shared" si="210"/>
        <v>10.805399999999999</v>
      </c>
      <c r="X372" s="12">
        <f t="shared" si="200"/>
        <v>11510.1</v>
      </c>
      <c r="Y372" s="12">
        <f t="shared" si="211"/>
        <v>4604.04</v>
      </c>
      <c r="Z372" s="12">
        <f t="shared" si="201"/>
        <v>3453.03</v>
      </c>
      <c r="AA372" s="12">
        <f t="shared" si="202"/>
        <v>54.81</v>
      </c>
      <c r="AB372" s="12">
        <f t="shared" si="203"/>
        <v>15.661241104580576</v>
      </c>
      <c r="AC372" s="15">
        <f t="shared" si="204"/>
        <v>-1.2411045805755805E-3</v>
      </c>
      <c r="AD372" s="15">
        <f t="shared" si="212"/>
        <v>-8.9277604166667111</v>
      </c>
      <c r="AE372" s="15">
        <f t="shared" si="213"/>
        <v>1.5403405799256876E-6</v>
      </c>
      <c r="AF372" s="15">
        <f t="shared" si="213"/>
        <v>79.704906057400962</v>
      </c>
      <c r="AG372" s="15">
        <f t="shared" si="214"/>
        <v>-7.9253166064851887E-5</v>
      </c>
      <c r="AH372" s="15">
        <f t="shared" si="215"/>
        <v>7.9253166064851887E-5</v>
      </c>
      <c r="AI372" s="15">
        <f t="shared" si="216"/>
        <v>7.9253166064851884E-3</v>
      </c>
      <c r="AJ372" s="7"/>
    </row>
    <row r="373" spans="1:36" x14ac:dyDescent="0.3">
      <c r="A373" s="14">
        <v>0.69</v>
      </c>
      <c r="B373" s="14">
        <v>735</v>
      </c>
      <c r="C373" s="14">
        <v>294</v>
      </c>
      <c r="D373" s="14">
        <v>220.5</v>
      </c>
      <c r="E373" s="14">
        <v>3.5</v>
      </c>
      <c r="F373" s="14">
        <v>15.99</v>
      </c>
      <c r="G373" s="12">
        <f t="shared" si="217"/>
        <v>0.47609999999999991</v>
      </c>
      <c r="H373" s="12">
        <f t="shared" si="217"/>
        <v>540225</v>
      </c>
      <c r="I373" s="12">
        <f t="shared" si="217"/>
        <v>86436</v>
      </c>
      <c r="J373" s="12">
        <f t="shared" si="217"/>
        <v>48620.25</v>
      </c>
      <c r="K373" s="12">
        <f t="shared" si="217"/>
        <v>12.25</v>
      </c>
      <c r="L373" s="12">
        <f t="shared" si="217"/>
        <v>255.68010000000001</v>
      </c>
      <c r="M373" s="12">
        <f t="shared" si="195"/>
        <v>507.15</v>
      </c>
      <c r="N373" s="12">
        <f t="shared" si="205"/>
        <v>202.85999999999999</v>
      </c>
      <c r="O373" s="15">
        <f t="shared" si="206"/>
        <v>152.14499999999998</v>
      </c>
      <c r="P373" s="12">
        <f t="shared" si="196"/>
        <v>2.415</v>
      </c>
      <c r="Q373" s="12">
        <f t="shared" si="207"/>
        <v>216090</v>
      </c>
      <c r="R373" s="12">
        <f t="shared" si="197"/>
        <v>162067.5</v>
      </c>
      <c r="S373" s="12">
        <f t="shared" si="198"/>
        <v>2572.5</v>
      </c>
      <c r="T373" s="12">
        <f t="shared" si="208"/>
        <v>64827</v>
      </c>
      <c r="U373" s="12">
        <f t="shared" si="209"/>
        <v>1029</v>
      </c>
      <c r="V373" s="12">
        <f t="shared" si="199"/>
        <v>771.75</v>
      </c>
      <c r="W373" s="15">
        <f t="shared" si="210"/>
        <v>11.033099999999999</v>
      </c>
      <c r="X373" s="12">
        <f t="shared" si="200"/>
        <v>11752.65</v>
      </c>
      <c r="Y373" s="12">
        <f t="shared" si="211"/>
        <v>4701.0600000000004</v>
      </c>
      <c r="Z373" s="12">
        <f t="shared" si="201"/>
        <v>3525.7950000000001</v>
      </c>
      <c r="AA373" s="12">
        <f t="shared" si="202"/>
        <v>55.965000000000003</v>
      </c>
      <c r="AB373" s="12">
        <f t="shared" si="203"/>
        <v>15.661241104580576</v>
      </c>
      <c r="AC373" s="15">
        <f t="shared" si="204"/>
        <v>0.32875889541942449</v>
      </c>
      <c r="AD373" s="15">
        <f t="shared" si="212"/>
        <v>-8.597760416666711</v>
      </c>
      <c r="AE373" s="15">
        <f t="shared" si="213"/>
        <v>0.1080824113174001</v>
      </c>
      <c r="AF373" s="15">
        <f t="shared" si="213"/>
        <v>73.921484182400931</v>
      </c>
      <c r="AG373" s="15">
        <f t="shared" si="214"/>
        <v>2.0560281139426172E-2</v>
      </c>
      <c r="AH373" s="15">
        <f t="shared" si="215"/>
        <v>2.0560281139426172E-2</v>
      </c>
      <c r="AI373" s="15">
        <f t="shared" si="216"/>
        <v>2.0560281139426171</v>
      </c>
      <c r="AJ373" s="7"/>
    </row>
    <row r="374" spans="1:36" x14ac:dyDescent="0.3">
      <c r="A374" s="14">
        <v>0.66</v>
      </c>
      <c r="B374" s="14">
        <v>759.5</v>
      </c>
      <c r="C374" s="14">
        <v>318.5</v>
      </c>
      <c r="D374" s="14">
        <v>220.5</v>
      </c>
      <c r="E374" s="14">
        <v>3.5</v>
      </c>
      <c r="F374" s="14">
        <v>15.89</v>
      </c>
      <c r="G374" s="12">
        <f t="shared" si="217"/>
        <v>0.43560000000000004</v>
      </c>
      <c r="H374" s="12">
        <f t="shared" si="217"/>
        <v>576840.25</v>
      </c>
      <c r="I374" s="12">
        <f t="shared" si="217"/>
        <v>101442.25</v>
      </c>
      <c r="J374" s="12">
        <f t="shared" si="217"/>
        <v>48620.25</v>
      </c>
      <c r="K374" s="12">
        <f t="shared" si="217"/>
        <v>12.25</v>
      </c>
      <c r="L374" s="12">
        <f t="shared" si="217"/>
        <v>252.49210000000002</v>
      </c>
      <c r="M374" s="12">
        <f t="shared" si="195"/>
        <v>501.27000000000004</v>
      </c>
      <c r="N374" s="12">
        <f t="shared" si="205"/>
        <v>210.21</v>
      </c>
      <c r="O374" s="15">
        <f t="shared" si="206"/>
        <v>145.53</v>
      </c>
      <c r="P374" s="12">
        <f t="shared" si="196"/>
        <v>2.31</v>
      </c>
      <c r="Q374" s="12">
        <f t="shared" si="207"/>
        <v>241900.75</v>
      </c>
      <c r="R374" s="12">
        <f t="shared" si="197"/>
        <v>167469.75</v>
      </c>
      <c r="S374" s="12">
        <f t="shared" si="198"/>
        <v>2658.25</v>
      </c>
      <c r="T374" s="12">
        <f t="shared" si="208"/>
        <v>70229.25</v>
      </c>
      <c r="U374" s="12">
        <f t="shared" si="209"/>
        <v>1114.75</v>
      </c>
      <c r="V374" s="12">
        <f t="shared" si="199"/>
        <v>771.75</v>
      </c>
      <c r="W374" s="15">
        <f t="shared" si="210"/>
        <v>10.487400000000001</v>
      </c>
      <c r="X374" s="12">
        <f t="shared" si="200"/>
        <v>12068.455</v>
      </c>
      <c r="Y374" s="12">
        <f t="shared" si="211"/>
        <v>5060.9650000000001</v>
      </c>
      <c r="Z374" s="12">
        <f t="shared" si="201"/>
        <v>3503.7450000000003</v>
      </c>
      <c r="AA374" s="12">
        <f t="shared" si="202"/>
        <v>55.615000000000002</v>
      </c>
      <c r="AB374" s="12">
        <f t="shared" si="203"/>
        <v>16.717582501712094</v>
      </c>
      <c r="AC374" s="15">
        <f t="shared" si="204"/>
        <v>-0.82758250171209369</v>
      </c>
      <c r="AD374" s="15">
        <f t="shared" si="212"/>
        <v>-8.6977604166667106</v>
      </c>
      <c r="AE374" s="15">
        <f t="shared" si="213"/>
        <v>0.68489279714004758</v>
      </c>
      <c r="AF374" s="15">
        <f t="shared" si="213"/>
        <v>75.651036265734277</v>
      </c>
      <c r="AG374" s="15">
        <f t="shared" si="214"/>
        <v>-5.2081969900068824E-2</v>
      </c>
      <c r="AH374" s="15">
        <f t="shared" si="215"/>
        <v>5.2081969900068824E-2</v>
      </c>
      <c r="AI374" s="15">
        <f t="shared" si="216"/>
        <v>5.2081969900068827</v>
      </c>
      <c r="AJ374" s="7"/>
    </row>
    <row r="375" spans="1:36" x14ac:dyDescent="0.3">
      <c r="A375" s="14">
        <v>0.66</v>
      </c>
      <c r="B375" s="14">
        <v>759.5</v>
      </c>
      <c r="C375" s="14">
        <v>318.5</v>
      </c>
      <c r="D375" s="14">
        <v>220.5</v>
      </c>
      <c r="E375" s="14">
        <v>3.5</v>
      </c>
      <c r="F375" s="14">
        <v>15.85</v>
      </c>
      <c r="G375" s="12">
        <f t="shared" si="217"/>
        <v>0.43560000000000004</v>
      </c>
      <c r="H375" s="12">
        <f t="shared" si="217"/>
        <v>576840.25</v>
      </c>
      <c r="I375" s="12">
        <f t="shared" si="217"/>
        <v>101442.25</v>
      </c>
      <c r="J375" s="12">
        <f t="shared" si="217"/>
        <v>48620.25</v>
      </c>
      <c r="K375" s="12">
        <f t="shared" si="217"/>
        <v>12.25</v>
      </c>
      <c r="L375" s="12">
        <f t="shared" si="217"/>
        <v>251.2225</v>
      </c>
      <c r="M375" s="12">
        <f t="shared" si="195"/>
        <v>501.27000000000004</v>
      </c>
      <c r="N375" s="12">
        <f t="shared" si="205"/>
        <v>210.21</v>
      </c>
      <c r="O375" s="15">
        <f t="shared" si="206"/>
        <v>145.53</v>
      </c>
      <c r="P375" s="12">
        <f t="shared" si="196"/>
        <v>2.31</v>
      </c>
      <c r="Q375" s="12">
        <f t="shared" si="207"/>
        <v>241900.75</v>
      </c>
      <c r="R375" s="12">
        <f t="shared" si="197"/>
        <v>167469.75</v>
      </c>
      <c r="S375" s="12">
        <f t="shared" si="198"/>
        <v>2658.25</v>
      </c>
      <c r="T375" s="12">
        <f t="shared" si="208"/>
        <v>70229.25</v>
      </c>
      <c r="U375" s="12">
        <f t="shared" si="209"/>
        <v>1114.75</v>
      </c>
      <c r="V375" s="12">
        <f t="shared" si="199"/>
        <v>771.75</v>
      </c>
      <c r="W375" s="15">
        <f t="shared" si="210"/>
        <v>10.461</v>
      </c>
      <c r="X375" s="12">
        <f t="shared" si="200"/>
        <v>12038.074999999999</v>
      </c>
      <c r="Y375" s="12">
        <f t="shared" si="211"/>
        <v>5048.2249999999995</v>
      </c>
      <c r="Z375" s="12">
        <f t="shared" si="201"/>
        <v>3494.9249999999997</v>
      </c>
      <c r="AA375" s="12">
        <f t="shared" si="202"/>
        <v>55.475000000000001</v>
      </c>
      <c r="AB375" s="12">
        <f t="shared" si="203"/>
        <v>16.717582501712094</v>
      </c>
      <c r="AC375" s="15">
        <f t="shared" si="204"/>
        <v>-0.86758250171209461</v>
      </c>
      <c r="AD375" s="15">
        <f t="shared" si="212"/>
        <v>-8.7377604166667115</v>
      </c>
      <c r="AE375" s="15">
        <f t="shared" si="213"/>
        <v>0.75269939727701662</v>
      </c>
      <c r="AF375" s="15">
        <f t="shared" si="213"/>
        <v>76.34845709906763</v>
      </c>
      <c r="AG375" s="15">
        <f t="shared" si="214"/>
        <v>-5.4737066354075374E-2</v>
      </c>
      <c r="AH375" s="15">
        <f t="shared" si="215"/>
        <v>5.4737066354075374E-2</v>
      </c>
      <c r="AI375" s="15">
        <f t="shared" si="216"/>
        <v>5.4737066354075372</v>
      </c>
      <c r="AJ375" s="7"/>
    </row>
    <row r="376" spans="1:36" x14ac:dyDescent="0.3">
      <c r="A376" s="14">
        <v>0.66</v>
      </c>
      <c r="B376" s="14">
        <v>759.5</v>
      </c>
      <c r="C376" s="14">
        <v>318.5</v>
      </c>
      <c r="D376" s="14">
        <v>220.5</v>
      </c>
      <c r="E376" s="14">
        <v>3.5</v>
      </c>
      <c r="F376" s="14">
        <v>16.22</v>
      </c>
      <c r="G376" s="12">
        <f t="shared" si="217"/>
        <v>0.43560000000000004</v>
      </c>
      <c r="H376" s="12">
        <f t="shared" si="217"/>
        <v>576840.25</v>
      </c>
      <c r="I376" s="12">
        <f t="shared" si="217"/>
        <v>101442.25</v>
      </c>
      <c r="J376" s="12">
        <f t="shared" si="217"/>
        <v>48620.25</v>
      </c>
      <c r="K376" s="12">
        <f t="shared" si="217"/>
        <v>12.25</v>
      </c>
      <c r="L376" s="12">
        <f t="shared" si="217"/>
        <v>263.08839999999998</v>
      </c>
      <c r="M376" s="12">
        <f t="shared" si="195"/>
        <v>501.27000000000004</v>
      </c>
      <c r="N376" s="12">
        <f t="shared" si="205"/>
        <v>210.21</v>
      </c>
      <c r="O376" s="15">
        <f t="shared" si="206"/>
        <v>145.53</v>
      </c>
      <c r="P376" s="12">
        <f t="shared" si="196"/>
        <v>2.31</v>
      </c>
      <c r="Q376" s="12">
        <f t="shared" si="207"/>
        <v>241900.75</v>
      </c>
      <c r="R376" s="12">
        <f t="shared" si="197"/>
        <v>167469.75</v>
      </c>
      <c r="S376" s="12">
        <f t="shared" si="198"/>
        <v>2658.25</v>
      </c>
      <c r="T376" s="12">
        <f t="shared" si="208"/>
        <v>70229.25</v>
      </c>
      <c r="U376" s="12">
        <f t="shared" si="209"/>
        <v>1114.75</v>
      </c>
      <c r="V376" s="12">
        <f t="shared" si="199"/>
        <v>771.75</v>
      </c>
      <c r="W376" s="15">
        <f t="shared" si="210"/>
        <v>10.7052</v>
      </c>
      <c r="X376" s="12">
        <f t="shared" si="200"/>
        <v>12319.089999999998</v>
      </c>
      <c r="Y376" s="12">
        <f t="shared" si="211"/>
        <v>5166.07</v>
      </c>
      <c r="Z376" s="12">
        <f t="shared" si="201"/>
        <v>3576.5099999999998</v>
      </c>
      <c r="AA376" s="12">
        <f t="shared" si="202"/>
        <v>56.769999999999996</v>
      </c>
      <c r="AB376" s="12">
        <f t="shared" si="203"/>
        <v>16.717582501712094</v>
      </c>
      <c r="AC376" s="15">
        <f t="shared" si="204"/>
        <v>-0.49758250171209539</v>
      </c>
      <c r="AD376" s="15">
        <f t="shared" si="212"/>
        <v>-8.3677604166667123</v>
      </c>
      <c r="AE376" s="15">
        <f t="shared" si="213"/>
        <v>0.24758834601006741</v>
      </c>
      <c r="AF376" s="15">
        <f t="shared" si="213"/>
        <v>70.019414390734269</v>
      </c>
      <c r="AG376" s="15">
        <f t="shared" si="214"/>
        <v>-3.0677096283113159E-2</v>
      </c>
      <c r="AH376" s="15">
        <f t="shared" si="215"/>
        <v>3.0677096283113159E-2</v>
      </c>
      <c r="AI376" s="15">
        <f t="shared" si="216"/>
        <v>3.0677096283113157</v>
      </c>
      <c r="AJ376" s="7"/>
    </row>
    <row r="377" spans="1:36" x14ac:dyDescent="0.3">
      <c r="A377" s="14">
        <v>0.66</v>
      </c>
      <c r="B377" s="14">
        <v>759.5</v>
      </c>
      <c r="C377" s="14">
        <v>318.5</v>
      </c>
      <c r="D377" s="14">
        <v>220.5</v>
      </c>
      <c r="E377" s="14">
        <v>3.5</v>
      </c>
      <c r="F377" s="14">
        <v>15.87</v>
      </c>
      <c r="G377" s="12">
        <f t="shared" si="217"/>
        <v>0.43560000000000004</v>
      </c>
      <c r="H377" s="12">
        <f t="shared" si="217"/>
        <v>576840.25</v>
      </c>
      <c r="I377" s="12">
        <f t="shared" si="217"/>
        <v>101442.25</v>
      </c>
      <c r="J377" s="12">
        <f t="shared" si="217"/>
        <v>48620.25</v>
      </c>
      <c r="K377" s="12">
        <f t="shared" si="217"/>
        <v>12.25</v>
      </c>
      <c r="L377" s="12">
        <f t="shared" si="217"/>
        <v>251.85689999999997</v>
      </c>
      <c r="M377" s="12">
        <f t="shared" si="195"/>
        <v>501.27000000000004</v>
      </c>
      <c r="N377" s="12">
        <f t="shared" si="205"/>
        <v>210.21</v>
      </c>
      <c r="O377" s="15">
        <f t="shared" si="206"/>
        <v>145.53</v>
      </c>
      <c r="P377" s="12">
        <f t="shared" si="196"/>
        <v>2.31</v>
      </c>
      <c r="Q377" s="12">
        <f t="shared" si="207"/>
        <v>241900.75</v>
      </c>
      <c r="R377" s="12">
        <f t="shared" si="197"/>
        <v>167469.75</v>
      </c>
      <c r="S377" s="12">
        <f t="shared" si="198"/>
        <v>2658.25</v>
      </c>
      <c r="T377" s="12">
        <f t="shared" si="208"/>
        <v>70229.25</v>
      </c>
      <c r="U377" s="12">
        <f t="shared" si="209"/>
        <v>1114.75</v>
      </c>
      <c r="V377" s="12">
        <f t="shared" si="199"/>
        <v>771.75</v>
      </c>
      <c r="W377" s="15">
        <f t="shared" si="210"/>
        <v>10.4742</v>
      </c>
      <c r="X377" s="12">
        <f t="shared" si="200"/>
        <v>12053.264999999999</v>
      </c>
      <c r="Y377" s="12">
        <f t="shared" si="211"/>
        <v>5054.5949999999993</v>
      </c>
      <c r="Z377" s="12">
        <f t="shared" si="201"/>
        <v>3499.335</v>
      </c>
      <c r="AA377" s="12">
        <f t="shared" si="202"/>
        <v>55.544999999999995</v>
      </c>
      <c r="AB377" s="12">
        <f t="shared" si="203"/>
        <v>16.717582501712094</v>
      </c>
      <c r="AC377" s="15">
        <f t="shared" si="204"/>
        <v>-0.84758250171209504</v>
      </c>
      <c r="AD377" s="15">
        <f t="shared" si="212"/>
        <v>-8.717760416666712</v>
      </c>
      <c r="AE377" s="15">
        <f t="shared" si="213"/>
        <v>0.71839609720853359</v>
      </c>
      <c r="AF377" s="15">
        <f t="shared" si="213"/>
        <v>75.999346682400969</v>
      </c>
      <c r="AG377" s="15">
        <f t="shared" si="214"/>
        <v>-5.340784509843069E-2</v>
      </c>
      <c r="AH377" s="15">
        <f t="shared" si="215"/>
        <v>5.340784509843069E-2</v>
      </c>
      <c r="AI377" s="15">
        <f t="shared" si="216"/>
        <v>5.3407845098430693</v>
      </c>
      <c r="AJ377" s="7"/>
    </row>
    <row r="378" spans="1:36" x14ac:dyDescent="0.3">
      <c r="A378" s="14">
        <v>0.64</v>
      </c>
      <c r="B378" s="14">
        <v>784</v>
      </c>
      <c r="C378" s="14">
        <v>343</v>
      </c>
      <c r="D378" s="14">
        <v>220.5</v>
      </c>
      <c r="E378" s="14">
        <v>3.5</v>
      </c>
      <c r="F378" s="14">
        <v>20.47</v>
      </c>
      <c r="G378" s="12">
        <f t="shared" si="217"/>
        <v>0.40960000000000002</v>
      </c>
      <c r="H378" s="12">
        <f t="shared" si="217"/>
        <v>614656</v>
      </c>
      <c r="I378" s="12">
        <f t="shared" si="217"/>
        <v>117649</v>
      </c>
      <c r="J378" s="12">
        <f t="shared" si="217"/>
        <v>48620.25</v>
      </c>
      <c r="K378" s="12">
        <f t="shared" si="217"/>
        <v>12.25</v>
      </c>
      <c r="L378" s="12">
        <f t="shared" si="217"/>
        <v>419.02089999999993</v>
      </c>
      <c r="M378" s="12">
        <f t="shared" si="195"/>
        <v>501.76</v>
      </c>
      <c r="N378" s="12">
        <f t="shared" si="205"/>
        <v>219.52</v>
      </c>
      <c r="O378" s="15">
        <f t="shared" si="206"/>
        <v>141.12</v>
      </c>
      <c r="P378" s="12">
        <f t="shared" si="196"/>
        <v>2.2400000000000002</v>
      </c>
      <c r="Q378" s="12">
        <f t="shared" si="207"/>
        <v>268912</v>
      </c>
      <c r="R378" s="12">
        <f t="shared" si="197"/>
        <v>172872</v>
      </c>
      <c r="S378" s="12">
        <f t="shared" si="198"/>
        <v>2744</v>
      </c>
      <c r="T378" s="12">
        <f t="shared" si="208"/>
        <v>75631.5</v>
      </c>
      <c r="U378" s="12">
        <f t="shared" si="209"/>
        <v>1200.5</v>
      </c>
      <c r="V378" s="12">
        <f t="shared" si="199"/>
        <v>771.75</v>
      </c>
      <c r="W378" s="15">
        <f t="shared" si="210"/>
        <v>13.1008</v>
      </c>
      <c r="X378" s="12">
        <f t="shared" si="200"/>
        <v>16048.48</v>
      </c>
      <c r="Y378" s="12">
        <f t="shared" si="211"/>
        <v>7021.21</v>
      </c>
      <c r="Z378" s="12">
        <f t="shared" si="201"/>
        <v>4513.6349999999993</v>
      </c>
      <c r="AA378" s="12">
        <f t="shared" si="202"/>
        <v>71.644999999999996</v>
      </c>
      <c r="AB378" s="12">
        <f t="shared" si="203"/>
        <v>17.066046829969117</v>
      </c>
      <c r="AC378" s="15">
        <f t="shared" si="204"/>
        <v>3.4039531700308814</v>
      </c>
      <c r="AD378" s="15">
        <f t="shared" si="212"/>
        <v>-4.1177604166667123</v>
      </c>
      <c r="AE378" s="15">
        <f t="shared" si="213"/>
        <v>11.586897183763286</v>
      </c>
      <c r="AF378" s="15">
        <f t="shared" si="213"/>
        <v>16.955950849067218</v>
      </c>
      <c r="AG378" s="15">
        <f t="shared" si="214"/>
        <v>0.1662898470948159</v>
      </c>
      <c r="AH378" s="15">
        <f t="shared" si="215"/>
        <v>0.1662898470948159</v>
      </c>
      <c r="AI378" s="15">
        <f t="shared" si="216"/>
        <v>16.628984709481589</v>
      </c>
      <c r="AJ378" s="7"/>
    </row>
    <row r="379" spans="1:36" x14ac:dyDescent="0.3">
      <c r="A379" s="14">
        <v>0.64</v>
      </c>
      <c r="B379" s="14">
        <v>784</v>
      </c>
      <c r="C379" s="14">
        <v>343</v>
      </c>
      <c r="D379" s="14">
        <v>220.5</v>
      </c>
      <c r="E379" s="14">
        <v>3.5</v>
      </c>
      <c r="F379" s="14">
        <v>20.56</v>
      </c>
      <c r="G379" s="12">
        <f t="shared" si="217"/>
        <v>0.40960000000000002</v>
      </c>
      <c r="H379" s="12">
        <f t="shared" si="217"/>
        <v>614656</v>
      </c>
      <c r="I379" s="12">
        <f t="shared" si="217"/>
        <v>117649</v>
      </c>
      <c r="J379" s="12">
        <f t="shared" si="217"/>
        <v>48620.25</v>
      </c>
      <c r="K379" s="12">
        <f t="shared" si="217"/>
        <v>12.25</v>
      </c>
      <c r="L379" s="12">
        <f t="shared" si="217"/>
        <v>422.71359999999993</v>
      </c>
      <c r="M379" s="12">
        <f t="shared" si="195"/>
        <v>501.76</v>
      </c>
      <c r="N379" s="12">
        <f t="shared" si="205"/>
        <v>219.52</v>
      </c>
      <c r="O379" s="15">
        <f t="shared" si="206"/>
        <v>141.12</v>
      </c>
      <c r="P379" s="12">
        <f t="shared" si="196"/>
        <v>2.2400000000000002</v>
      </c>
      <c r="Q379" s="12">
        <f t="shared" si="207"/>
        <v>268912</v>
      </c>
      <c r="R379" s="12">
        <f t="shared" si="197"/>
        <v>172872</v>
      </c>
      <c r="S379" s="12">
        <f t="shared" si="198"/>
        <v>2744</v>
      </c>
      <c r="T379" s="12">
        <f t="shared" si="208"/>
        <v>75631.5</v>
      </c>
      <c r="U379" s="12">
        <f t="shared" si="209"/>
        <v>1200.5</v>
      </c>
      <c r="V379" s="12">
        <f t="shared" si="199"/>
        <v>771.75</v>
      </c>
      <c r="W379" s="15">
        <f t="shared" si="210"/>
        <v>13.1584</v>
      </c>
      <c r="X379" s="12">
        <f t="shared" si="200"/>
        <v>16119.039999999999</v>
      </c>
      <c r="Y379" s="12">
        <f t="shared" si="211"/>
        <v>7052.08</v>
      </c>
      <c r="Z379" s="12">
        <f t="shared" si="201"/>
        <v>4533.4799999999996</v>
      </c>
      <c r="AA379" s="12">
        <f t="shared" si="202"/>
        <v>71.959999999999994</v>
      </c>
      <c r="AB379" s="12">
        <f t="shared" si="203"/>
        <v>17.066046829969117</v>
      </c>
      <c r="AC379" s="15">
        <f t="shared" si="204"/>
        <v>3.4939531700308812</v>
      </c>
      <c r="AD379" s="15">
        <f t="shared" si="212"/>
        <v>-4.0277604166667125</v>
      </c>
      <c r="AE379" s="15">
        <f t="shared" si="213"/>
        <v>12.207708754368845</v>
      </c>
      <c r="AF379" s="15">
        <f t="shared" si="213"/>
        <v>16.22285397406721</v>
      </c>
      <c r="AG379" s="15">
        <f t="shared" si="214"/>
        <v>0.16993935651901174</v>
      </c>
      <c r="AH379" s="15">
        <f t="shared" si="215"/>
        <v>0.16993935651901174</v>
      </c>
      <c r="AI379" s="15">
        <f t="shared" si="216"/>
        <v>16.993935651901175</v>
      </c>
      <c r="AJ379" s="7"/>
    </row>
    <row r="380" spans="1:36" x14ac:dyDescent="0.3">
      <c r="A380" s="14">
        <v>0.64</v>
      </c>
      <c r="B380" s="14">
        <v>784</v>
      </c>
      <c r="C380" s="14">
        <v>343</v>
      </c>
      <c r="D380" s="14">
        <v>220.5</v>
      </c>
      <c r="E380" s="14">
        <v>3.5</v>
      </c>
      <c r="F380" s="14">
        <v>20.48</v>
      </c>
      <c r="G380" s="12">
        <f t="shared" si="217"/>
        <v>0.40960000000000002</v>
      </c>
      <c r="H380" s="12">
        <f t="shared" si="217"/>
        <v>614656</v>
      </c>
      <c r="I380" s="12">
        <f t="shared" si="217"/>
        <v>117649</v>
      </c>
      <c r="J380" s="12">
        <f t="shared" si="217"/>
        <v>48620.25</v>
      </c>
      <c r="K380" s="12">
        <f t="shared" si="217"/>
        <v>12.25</v>
      </c>
      <c r="L380" s="12">
        <f t="shared" si="217"/>
        <v>419.43040000000002</v>
      </c>
      <c r="M380" s="12">
        <f t="shared" si="195"/>
        <v>501.76</v>
      </c>
      <c r="N380" s="12">
        <f t="shared" si="205"/>
        <v>219.52</v>
      </c>
      <c r="O380" s="15">
        <f t="shared" si="206"/>
        <v>141.12</v>
      </c>
      <c r="P380" s="12">
        <f t="shared" si="196"/>
        <v>2.2400000000000002</v>
      </c>
      <c r="Q380" s="12">
        <f t="shared" si="207"/>
        <v>268912</v>
      </c>
      <c r="R380" s="12">
        <f t="shared" si="197"/>
        <v>172872</v>
      </c>
      <c r="S380" s="12">
        <f t="shared" si="198"/>
        <v>2744</v>
      </c>
      <c r="T380" s="12">
        <f t="shared" si="208"/>
        <v>75631.5</v>
      </c>
      <c r="U380" s="12">
        <f t="shared" si="209"/>
        <v>1200.5</v>
      </c>
      <c r="V380" s="12">
        <f t="shared" si="199"/>
        <v>771.75</v>
      </c>
      <c r="W380" s="15">
        <f t="shared" si="210"/>
        <v>13.107200000000001</v>
      </c>
      <c r="X380" s="12">
        <f t="shared" si="200"/>
        <v>16056.32</v>
      </c>
      <c r="Y380" s="12">
        <f t="shared" si="211"/>
        <v>7024.64</v>
      </c>
      <c r="Z380" s="12">
        <f t="shared" si="201"/>
        <v>4515.84</v>
      </c>
      <c r="AA380" s="12">
        <f t="shared" si="202"/>
        <v>71.680000000000007</v>
      </c>
      <c r="AB380" s="12">
        <f t="shared" si="203"/>
        <v>17.066046829969117</v>
      </c>
      <c r="AC380" s="15">
        <f t="shared" si="204"/>
        <v>3.4139531700308829</v>
      </c>
      <c r="AD380" s="15">
        <f t="shared" si="212"/>
        <v>-4.1077604166667108</v>
      </c>
      <c r="AE380" s="15">
        <f t="shared" si="213"/>
        <v>11.655076247163915</v>
      </c>
      <c r="AF380" s="15">
        <f t="shared" si="213"/>
        <v>16.873695640733871</v>
      </c>
      <c r="AG380" s="15">
        <f t="shared" si="214"/>
        <v>0.1666969321304142</v>
      </c>
      <c r="AH380" s="15">
        <f t="shared" si="215"/>
        <v>0.1666969321304142</v>
      </c>
      <c r="AI380" s="15">
        <f t="shared" si="216"/>
        <v>16.66969321304142</v>
      </c>
      <c r="AJ380" s="7"/>
    </row>
    <row r="381" spans="1:36" x14ac:dyDescent="0.3">
      <c r="A381" s="14">
        <v>0.64</v>
      </c>
      <c r="B381" s="14">
        <v>784</v>
      </c>
      <c r="C381" s="14">
        <v>343</v>
      </c>
      <c r="D381" s="14">
        <v>220.5</v>
      </c>
      <c r="E381" s="14">
        <v>3.5</v>
      </c>
      <c r="F381" s="14">
        <v>20.43</v>
      </c>
      <c r="G381" s="12">
        <f t="shared" si="217"/>
        <v>0.40960000000000002</v>
      </c>
      <c r="H381" s="12">
        <f t="shared" si="217"/>
        <v>614656</v>
      </c>
      <c r="I381" s="12">
        <f t="shared" si="217"/>
        <v>117649</v>
      </c>
      <c r="J381" s="12">
        <f t="shared" ref="J381:L444" si="218">POWER(D381,2)</f>
        <v>48620.25</v>
      </c>
      <c r="K381" s="12">
        <f t="shared" si="218"/>
        <v>12.25</v>
      </c>
      <c r="L381" s="12">
        <f t="shared" si="218"/>
        <v>417.38490000000002</v>
      </c>
      <c r="M381" s="12">
        <f t="shared" si="195"/>
        <v>501.76</v>
      </c>
      <c r="N381" s="12">
        <f t="shared" si="205"/>
        <v>219.52</v>
      </c>
      <c r="O381" s="15">
        <f t="shared" si="206"/>
        <v>141.12</v>
      </c>
      <c r="P381" s="12">
        <f t="shared" si="196"/>
        <v>2.2400000000000002</v>
      </c>
      <c r="Q381" s="12">
        <f t="shared" si="207"/>
        <v>268912</v>
      </c>
      <c r="R381" s="12">
        <f t="shared" si="197"/>
        <v>172872</v>
      </c>
      <c r="S381" s="12">
        <f t="shared" si="198"/>
        <v>2744</v>
      </c>
      <c r="T381" s="12">
        <f t="shared" si="208"/>
        <v>75631.5</v>
      </c>
      <c r="U381" s="12">
        <f t="shared" si="209"/>
        <v>1200.5</v>
      </c>
      <c r="V381" s="12">
        <f t="shared" si="199"/>
        <v>771.75</v>
      </c>
      <c r="W381" s="15">
        <f t="shared" si="210"/>
        <v>13.075200000000001</v>
      </c>
      <c r="X381" s="12">
        <f t="shared" si="200"/>
        <v>16017.119999999999</v>
      </c>
      <c r="Y381" s="12">
        <f t="shared" si="211"/>
        <v>7007.49</v>
      </c>
      <c r="Z381" s="12">
        <f t="shared" si="201"/>
        <v>4504.8149999999996</v>
      </c>
      <c r="AA381" s="12">
        <f t="shared" si="202"/>
        <v>71.504999999999995</v>
      </c>
      <c r="AB381" s="12">
        <f t="shared" si="203"/>
        <v>17.066046829969117</v>
      </c>
      <c r="AC381" s="15">
        <f t="shared" si="204"/>
        <v>3.3639531700308822</v>
      </c>
      <c r="AD381" s="15">
        <f t="shared" si="212"/>
        <v>-4.1577604166667115</v>
      </c>
      <c r="AE381" s="15">
        <f t="shared" si="213"/>
        <v>11.316180930160822</v>
      </c>
      <c r="AF381" s="15">
        <f t="shared" si="213"/>
        <v>17.286971682400548</v>
      </c>
      <c r="AG381" s="15">
        <f t="shared" si="214"/>
        <v>0.1646575217832052</v>
      </c>
      <c r="AH381" s="15">
        <f t="shared" si="215"/>
        <v>0.1646575217832052</v>
      </c>
      <c r="AI381" s="15">
        <f t="shared" si="216"/>
        <v>16.465752178320521</v>
      </c>
      <c r="AJ381" s="7"/>
    </row>
    <row r="382" spans="1:36" x14ac:dyDescent="0.3">
      <c r="A382" s="14">
        <v>0.62</v>
      </c>
      <c r="B382" s="14">
        <v>808.5</v>
      </c>
      <c r="C382" s="14">
        <v>367.5</v>
      </c>
      <c r="D382" s="14">
        <v>220.5</v>
      </c>
      <c r="E382" s="14">
        <v>3.5</v>
      </c>
      <c r="F382" s="14">
        <v>15.32</v>
      </c>
      <c r="G382" s="12">
        <f t="shared" ref="G382:L445" si="219">POWER(A382,2)</f>
        <v>0.38440000000000002</v>
      </c>
      <c r="H382" s="12">
        <f t="shared" si="219"/>
        <v>653672.25</v>
      </c>
      <c r="I382" s="12">
        <f t="shared" si="219"/>
        <v>135056.25</v>
      </c>
      <c r="J382" s="12">
        <f t="shared" si="218"/>
        <v>48620.25</v>
      </c>
      <c r="K382" s="12">
        <f t="shared" si="218"/>
        <v>12.25</v>
      </c>
      <c r="L382" s="12">
        <f t="shared" si="218"/>
        <v>234.70240000000001</v>
      </c>
      <c r="M382" s="12">
        <f t="shared" si="195"/>
        <v>501.27</v>
      </c>
      <c r="N382" s="12">
        <f t="shared" si="205"/>
        <v>227.85</v>
      </c>
      <c r="O382" s="15">
        <f t="shared" si="206"/>
        <v>136.71</v>
      </c>
      <c r="P382" s="12">
        <f t="shared" si="196"/>
        <v>2.17</v>
      </c>
      <c r="Q382" s="12">
        <f t="shared" si="207"/>
        <v>297123.75</v>
      </c>
      <c r="R382" s="12">
        <f t="shared" si="197"/>
        <v>178274.25</v>
      </c>
      <c r="S382" s="12">
        <f t="shared" si="198"/>
        <v>2829.75</v>
      </c>
      <c r="T382" s="12">
        <f t="shared" si="208"/>
        <v>81033.75</v>
      </c>
      <c r="U382" s="12">
        <f t="shared" si="209"/>
        <v>1286.25</v>
      </c>
      <c r="V382" s="12">
        <f t="shared" si="199"/>
        <v>771.75</v>
      </c>
      <c r="W382" s="15">
        <f t="shared" si="210"/>
        <v>9.4984000000000002</v>
      </c>
      <c r="X382" s="12">
        <f t="shared" si="200"/>
        <v>12386.22</v>
      </c>
      <c r="Y382" s="12">
        <f t="shared" si="211"/>
        <v>5630.1</v>
      </c>
      <c r="Z382" s="12">
        <f t="shared" si="201"/>
        <v>3378.06</v>
      </c>
      <c r="AA382" s="12">
        <f t="shared" si="202"/>
        <v>53.620000000000005</v>
      </c>
      <c r="AB382" s="12">
        <f t="shared" si="203"/>
        <v>17.414511158226141</v>
      </c>
      <c r="AC382" s="15">
        <f t="shared" si="204"/>
        <v>-2.0945111582261404</v>
      </c>
      <c r="AD382" s="15">
        <f t="shared" si="212"/>
        <v>-9.2677604166667109</v>
      </c>
      <c r="AE382" s="15">
        <f t="shared" si="213"/>
        <v>4.3869769919338086</v>
      </c>
      <c r="AF382" s="15">
        <f t="shared" si="213"/>
        <v>85.891383140734334</v>
      </c>
      <c r="AG382" s="15">
        <f t="shared" si="214"/>
        <v>-0.13671743852651047</v>
      </c>
      <c r="AH382" s="15">
        <f t="shared" si="215"/>
        <v>0.13671743852651047</v>
      </c>
      <c r="AI382" s="15">
        <f t="shared" si="216"/>
        <v>13.671743852651048</v>
      </c>
      <c r="AJ382" s="7"/>
    </row>
    <row r="383" spans="1:36" x14ac:dyDescent="0.3">
      <c r="A383" s="14">
        <v>0.62</v>
      </c>
      <c r="B383" s="14">
        <v>808.5</v>
      </c>
      <c r="C383" s="14">
        <v>367.5</v>
      </c>
      <c r="D383" s="14">
        <v>220.5</v>
      </c>
      <c r="E383" s="14">
        <v>3.5</v>
      </c>
      <c r="F383" s="14">
        <v>15.64</v>
      </c>
      <c r="G383" s="12">
        <f t="shared" si="219"/>
        <v>0.38440000000000002</v>
      </c>
      <c r="H383" s="12">
        <f t="shared" si="219"/>
        <v>653672.25</v>
      </c>
      <c r="I383" s="12">
        <f t="shared" si="219"/>
        <v>135056.25</v>
      </c>
      <c r="J383" s="12">
        <f t="shared" si="218"/>
        <v>48620.25</v>
      </c>
      <c r="K383" s="12">
        <f t="shared" si="218"/>
        <v>12.25</v>
      </c>
      <c r="L383" s="12">
        <f t="shared" si="218"/>
        <v>244.60960000000003</v>
      </c>
      <c r="M383" s="12">
        <f t="shared" si="195"/>
        <v>501.27</v>
      </c>
      <c r="N383" s="12">
        <f t="shared" si="205"/>
        <v>227.85</v>
      </c>
      <c r="O383" s="15">
        <f t="shared" si="206"/>
        <v>136.71</v>
      </c>
      <c r="P383" s="12">
        <f t="shared" si="196"/>
        <v>2.17</v>
      </c>
      <c r="Q383" s="12">
        <f t="shared" si="207"/>
        <v>297123.75</v>
      </c>
      <c r="R383" s="12">
        <f t="shared" si="197"/>
        <v>178274.25</v>
      </c>
      <c r="S383" s="12">
        <f t="shared" si="198"/>
        <v>2829.75</v>
      </c>
      <c r="T383" s="12">
        <f t="shared" si="208"/>
        <v>81033.75</v>
      </c>
      <c r="U383" s="12">
        <f t="shared" si="209"/>
        <v>1286.25</v>
      </c>
      <c r="V383" s="12">
        <f t="shared" si="199"/>
        <v>771.75</v>
      </c>
      <c r="W383" s="15">
        <f t="shared" si="210"/>
        <v>9.6967999999999996</v>
      </c>
      <c r="X383" s="12">
        <f t="shared" si="200"/>
        <v>12644.94</v>
      </c>
      <c r="Y383" s="12">
        <f t="shared" si="211"/>
        <v>5747.7</v>
      </c>
      <c r="Z383" s="12">
        <f t="shared" si="201"/>
        <v>3448.6200000000003</v>
      </c>
      <c r="AA383" s="12">
        <f t="shared" si="202"/>
        <v>54.74</v>
      </c>
      <c r="AB383" s="12">
        <f t="shared" si="203"/>
        <v>17.414511158226141</v>
      </c>
      <c r="AC383" s="15">
        <f t="shared" si="204"/>
        <v>-1.7745111582261401</v>
      </c>
      <c r="AD383" s="15">
        <f t="shared" si="212"/>
        <v>-8.9477604166667106</v>
      </c>
      <c r="AE383" s="15">
        <f t="shared" si="213"/>
        <v>3.1488898506690775</v>
      </c>
      <c r="AF383" s="15">
        <f t="shared" si="213"/>
        <v>80.062416474067632</v>
      </c>
      <c r="AG383" s="15">
        <f t="shared" si="214"/>
        <v>-0.11345979272545653</v>
      </c>
      <c r="AH383" s="15">
        <f t="shared" si="215"/>
        <v>0.11345979272545653</v>
      </c>
      <c r="AI383" s="15">
        <f t="shared" si="216"/>
        <v>11.345979272545653</v>
      </c>
      <c r="AJ383" s="7"/>
    </row>
    <row r="384" spans="1:36" x14ac:dyDescent="0.3">
      <c r="A384" s="14">
        <v>0.62</v>
      </c>
      <c r="B384" s="14">
        <v>808.5</v>
      </c>
      <c r="C384" s="14">
        <v>367.5</v>
      </c>
      <c r="D384" s="14">
        <v>220.5</v>
      </c>
      <c r="E384" s="14">
        <v>3.5</v>
      </c>
      <c r="F384" s="14">
        <v>15.14</v>
      </c>
      <c r="G384" s="12">
        <f t="shared" si="219"/>
        <v>0.38440000000000002</v>
      </c>
      <c r="H384" s="12">
        <f t="shared" si="219"/>
        <v>653672.25</v>
      </c>
      <c r="I384" s="12">
        <f t="shared" si="219"/>
        <v>135056.25</v>
      </c>
      <c r="J384" s="12">
        <f t="shared" si="218"/>
        <v>48620.25</v>
      </c>
      <c r="K384" s="12">
        <f t="shared" si="218"/>
        <v>12.25</v>
      </c>
      <c r="L384" s="12">
        <f t="shared" si="218"/>
        <v>229.21960000000001</v>
      </c>
      <c r="M384" s="12">
        <f t="shared" si="195"/>
        <v>501.27</v>
      </c>
      <c r="N384" s="12">
        <f t="shared" si="205"/>
        <v>227.85</v>
      </c>
      <c r="O384" s="15">
        <f t="shared" si="206"/>
        <v>136.71</v>
      </c>
      <c r="P384" s="12">
        <f t="shared" si="196"/>
        <v>2.17</v>
      </c>
      <c r="Q384" s="12">
        <f t="shared" si="207"/>
        <v>297123.75</v>
      </c>
      <c r="R384" s="12">
        <f t="shared" si="197"/>
        <v>178274.25</v>
      </c>
      <c r="S384" s="12">
        <f t="shared" si="198"/>
        <v>2829.75</v>
      </c>
      <c r="T384" s="12">
        <f t="shared" si="208"/>
        <v>81033.75</v>
      </c>
      <c r="U384" s="12">
        <f t="shared" si="209"/>
        <v>1286.25</v>
      </c>
      <c r="V384" s="12">
        <f t="shared" si="199"/>
        <v>771.75</v>
      </c>
      <c r="W384" s="15">
        <f t="shared" si="210"/>
        <v>9.3868000000000009</v>
      </c>
      <c r="X384" s="12">
        <f t="shared" si="200"/>
        <v>12240.69</v>
      </c>
      <c r="Y384" s="12">
        <f t="shared" si="211"/>
        <v>5563.95</v>
      </c>
      <c r="Z384" s="12">
        <f t="shared" si="201"/>
        <v>3338.3700000000003</v>
      </c>
      <c r="AA384" s="12">
        <f t="shared" si="202"/>
        <v>52.99</v>
      </c>
      <c r="AB384" s="12">
        <f t="shared" si="203"/>
        <v>17.414511158226141</v>
      </c>
      <c r="AC384" s="15">
        <f t="shared" si="204"/>
        <v>-2.2745111582261401</v>
      </c>
      <c r="AD384" s="15">
        <f t="shared" si="212"/>
        <v>-9.4477604166667106</v>
      </c>
      <c r="AE384" s="15">
        <f t="shared" si="213"/>
        <v>5.1734010088952171</v>
      </c>
      <c r="AF384" s="15">
        <f t="shared" si="213"/>
        <v>89.260176890734343</v>
      </c>
      <c r="AG384" s="15">
        <f t="shared" si="214"/>
        <v>-0.15023191269657463</v>
      </c>
      <c r="AH384" s="15">
        <f t="shared" si="215"/>
        <v>0.15023191269657463</v>
      </c>
      <c r="AI384" s="15">
        <f t="shared" si="216"/>
        <v>15.023191269657463</v>
      </c>
      <c r="AJ384" s="7"/>
    </row>
    <row r="385" spans="1:36" x14ac:dyDescent="0.3">
      <c r="A385" s="14">
        <v>0.62</v>
      </c>
      <c r="B385" s="14">
        <v>808.5</v>
      </c>
      <c r="C385" s="14">
        <v>367.5</v>
      </c>
      <c r="D385" s="14">
        <v>220.5</v>
      </c>
      <c r="E385" s="14">
        <v>3.5</v>
      </c>
      <c r="F385" s="14">
        <v>15.3</v>
      </c>
      <c r="G385" s="12">
        <f t="shared" si="219"/>
        <v>0.38440000000000002</v>
      </c>
      <c r="H385" s="12">
        <f t="shared" si="219"/>
        <v>653672.25</v>
      </c>
      <c r="I385" s="12">
        <f t="shared" si="219"/>
        <v>135056.25</v>
      </c>
      <c r="J385" s="12">
        <f t="shared" si="218"/>
        <v>48620.25</v>
      </c>
      <c r="K385" s="12">
        <f t="shared" si="218"/>
        <v>12.25</v>
      </c>
      <c r="L385" s="12">
        <f t="shared" si="218"/>
        <v>234.09000000000003</v>
      </c>
      <c r="M385" s="12">
        <f t="shared" si="195"/>
        <v>501.27</v>
      </c>
      <c r="N385" s="12">
        <f t="shared" si="205"/>
        <v>227.85</v>
      </c>
      <c r="O385" s="15">
        <f t="shared" si="206"/>
        <v>136.71</v>
      </c>
      <c r="P385" s="12">
        <f t="shared" si="196"/>
        <v>2.17</v>
      </c>
      <c r="Q385" s="12">
        <f t="shared" si="207"/>
        <v>297123.75</v>
      </c>
      <c r="R385" s="12">
        <f t="shared" si="197"/>
        <v>178274.25</v>
      </c>
      <c r="S385" s="12">
        <f t="shared" si="198"/>
        <v>2829.75</v>
      </c>
      <c r="T385" s="12">
        <f t="shared" si="208"/>
        <v>81033.75</v>
      </c>
      <c r="U385" s="12">
        <f t="shared" si="209"/>
        <v>1286.25</v>
      </c>
      <c r="V385" s="12">
        <f t="shared" si="199"/>
        <v>771.75</v>
      </c>
      <c r="W385" s="15">
        <f t="shared" si="210"/>
        <v>9.4860000000000007</v>
      </c>
      <c r="X385" s="12">
        <f t="shared" si="200"/>
        <v>12370.050000000001</v>
      </c>
      <c r="Y385" s="12">
        <f t="shared" si="211"/>
        <v>5622.75</v>
      </c>
      <c r="Z385" s="12">
        <f t="shared" si="201"/>
        <v>3373.65</v>
      </c>
      <c r="AA385" s="12">
        <f t="shared" si="202"/>
        <v>53.550000000000004</v>
      </c>
      <c r="AB385" s="12">
        <f t="shared" si="203"/>
        <v>17.414511158226141</v>
      </c>
      <c r="AC385" s="15">
        <f t="shared" si="204"/>
        <v>-2.11451115822614</v>
      </c>
      <c r="AD385" s="15">
        <f t="shared" si="212"/>
        <v>-9.2877604166667105</v>
      </c>
      <c r="AE385" s="15">
        <f t="shared" si="213"/>
        <v>4.4711574382628525</v>
      </c>
      <c r="AF385" s="15">
        <f t="shared" si="213"/>
        <v>86.262493557400987</v>
      </c>
      <c r="AG385" s="15">
        <f t="shared" si="214"/>
        <v>-0.13820334367491111</v>
      </c>
      <c r="AH385" s="15">
        <f t="shared" si="215"/>
        <v>0.13820334367491111</v>
      </c>
      <c r="AI385" s="15">
        <f t="shared" si="216"/>
        <v>13.82033436749111</v>
      </c>
      <c r="AJ385" s="7"/>
    </row>
    <row r="386" spans="1:36" x14ac:dyDescent="0.3">
      <c r="A386" s="14">
        <v>0.98</v>
      </c>
      <c r="B386" s="14">
        <v>514.5</v>
      </c>
      <c r="C386" s="14">
        <v>294</v>
      </c>
      <c r="D386" s="14">
        <v>110.25</v>
      </c>
      <c r="E386" s="14">
        <v>7</v>
      </c>
      <c r="F386" s="14">
        <v>29.43</v>
      </c>
      <c r="G386" s="12">
        <f t="shared" si="219"/>
        <v>0.96039999999999992</v>
      </c>
      <c r="H386" s="12">
        <f t="shared" si="219"/>
        <v>264710.25</v>
      </c>
      <c r="I386" s="12">
        <f t="shared" si="219"/>
        <v>86436</v>
      </c>
      <c r="J386" s="12">
        <f t="shared" si="218"/>
        <v>12155.0625</v>
      </c>
      <c r="K386" s="12">
        <f t="shared" si="218"/>
        <v>49</v>
      </c>
      <c r="L386" s="12">
        <f t="shared" si="218"/>
        <v>866.12490000000003</v>
      </c>
      <c r="M386" s="12">
        <f t="shared" ref="M386:M449" si="220">A386*B386</f>
        <v>504.21</v>
      </c>
      <c r="N386" s="12">
        <f t="shared" si="205"/>
        <v>288.12</v>
      </c>
      <c r="O386" s="15">
        <f t="shared" si="206"/>
        <v>108.045</v>
      </c>
      <c r="P386" s="12">
        <f t="shared" ref="P386:P449" si="221">A386*E386</f>
        <v>6.8599999999999994</v>
      </c>
      <c r="Q386" s="12">
        <f t="shared" si="207"/>
        <v>151263</v>
      </c>
      <c r="R386" s="12">
        <f t="shared" ref="R386:R449" si="222">B386*D386</f>
        <v>56723.625</v>
      </c>
      <c r="S386" s="12">
        <f t="shared" ref="S386:S449" si="223">B386*E386</f>
        <v>3601.5</v>
      </c>
      <c r="T386" s="12">
        <f t="shared" si="208"/>
        <v>32413.5</v>
      </c>
      <c r="U386" s="12">
        <f t="shared" si="209"/>
        <v>2058</v>
      </c>
      <c r="V386" s="12">
        <f t="shared" ref="V386:V449" si="224">D386*E386</f>
        <v>771.75</v>
      </c>
      <c r="W386" s="15">
        <f t="shared" si="210"/>
        <v>28.8414</v>
      </c>
      <c r="X386" s="12">
        <f t="shared" ref="X386:X449" si="225">B386*F386</f>
        <v>15141.735000000001</v>
      </c>
      <c r="Y386" s="12">
        <f t="shared" si="211"/>
        <v>8652.42</v>
      </c>
      <c r="Z386" s="12">
        <f t="shared" ref="Z386:Z449" si="226">D386*F386</f>
        <v>3244.6574999999998</v>
      </c>
      <c r="AA386" s="12">
        <f t="shared" ref="AA386:AA449" si="227">E386*F386</f>
        <v>206.01</v>
      </c>
      <c r="AB386" s="12">
        <f t="shared" ref="AB386:AB449" si="228">$AL$57+($AM$57*A386)+($AN$57*B386)+($AO$57*C386)+($AP$57*D386)+($AQ$57*E386)</f>
        <v>29.584270041843482</v>
      </c>
      <c r="AC386" s="15">
        <f t="shared" ref="AC386:AC449" si="229">F386-AB386</f>
        <v>-0.15427004184348192</v>
      </c>
      <c r="AD386" s="15">
        <f t="shared" si="212"/>
        <v>4.8422395833332885</v>
      </c>
      <c r="AE386" s="15">
        <f t="shared" si="213"/>
        <v>2.3799245810389662E-2</v>
      </c>
      <c r="AF386" s="15">
        <f t="shared" si="213"/>
        <v>23.447284182399741</v>
      </c>
      <c r="AG386" s="15">
        <f t="shared" si="214"/>
        <v>-5.2419314251947648E-3</v>
      </c>
      <c r="AH386" s="15">
        <f t="shared" si="215"/>
        <v>5.2419314251947648E-3</v>
      </c>
      <c r="AI386" s="15">
        <f t="shared" si="216"/>
        <v>0.52419314251947646</v>
      </c>
      <c r="AJ386" s="7"/>
    </row>
    <row r="387" spans="1:36" x14ac:dyDescent="0.3">
      <c r="A387" s="14">
        <v>0.98</v>
      </c>
      <c r="B387" s="14">
        <v>514.5</v>
      </c>
      <c r="C387" s="14">
        <v>294</v>
      </c>
      <c r="D387" s="14">
        <v>110.25</v>
      </c>
      <c r="E387" s="14">
        <v>7</v>
      </c>
      <c r="F387" s="14">
        <v>29.78</v>
      </c>
      <c r="G387" s="12">
        <f t="shared" si="219"/>
        <v>0.96039999999999992</v>
      </c>
      <c r="H387" s="12">
        <f t="shared" si="219"/>
        <v>264710.25</v>
      </c>
      <c r="I387" s="12">
        <f t="shared" si="219"/>
        <v>86436</v>
      </c>
      <c r="J387" s="12">
        <f t="shared" si="218"/>
        <v>12155.0625</v>
      </c>
      <c r="K387" s="12">
        <f t="shared" si="218"/>
        <v>49</v>
      </c>
      <c r="L387" s="12">
        <f t="shared" si="218"/>
        <v>886.84840000000008</v>
      </c>
      <c r="M387" s="12">
        <f t="shared" si="220"/>
        <v>504.21</v>
      </c>
      <c r="N387" s="12">
        <f t="shared" ref="N387:N450" si="230">A387*C387</f>
        <v>288.12</v>
      </c>
      <c r="O387" s="15">
        <f t="shared" ref="O387:O450" si="231">A387*D387</f>
        <v>108.045</v>
      </c>
      <c r="P387" s="12">
        <f t="shared" si="221"/>
        <v>6.8599999999999994</v>
      </c>
      <c r="Q387" s="12">
        <f t="shared" ref="Q387:Q450" si="232">B387*C387</f>
        <v>151263</v>
      </c>
      <c r="R387" s="12">
        <f t="shared" si="222"/>
        <v>56723.625</v>
      </c>
      <c r="S387" s="12">
        <f t="shared" si="223"/>
        <v>3601.5</v>
      </c>
      <c r="T387" s="12">
        <f t="shared" ref="T387:T450" si="233">C387*D387</f>
        <v>32413.5</v>
      </c>
      <c r="U387" s="12">
        <f t="shared" ref="U387:U450" si="234">C387*E387</f>
        <v>2058</v>
      </c>
      <c r="V387" s="12">
        <f t="shared" si="224"/>
        <v>771.75</v>
      </c>
      <c r="W387" s="15">
        <f t="shared" ref="W387:W450" si="235">A387*F387</f>
        <v>29.1844</v>
      </c>
      <c r="X387" s="12">
        <f t="shared" si="225"/>
        <v>15321.810000000001</v>
      </c>
      <c r="Y387" s="12">
        <f t="shared" ref="Y387:Y450" si="236">C387*F387</f>
        <v>8755.32</v>
      </c>
      <c r="Z387" s="12">
        <f t="shared" si="226"/>
        <v>3283.2450000000003</v>
      </c>
      <c r="AA387" s="12">
        <f t="shared" si="227"/>
        <v>208.46</v>
      </c>
      <c r="AB387" s="12">
        <f t="shared" si="228"/>
        <v>29.584270041843482</v>
      </c>
      <c r="AC387" s="15">
        <f t="shared" si="229"/>
        <v>0.1957299581565195</v>
      </c>
      <c r="AD387" s="15">
        <f t="shared" ref="AD387:AD450" si="237">F387-$BM$4</f>
        <v>5.1922395833332899</v>
      </c>
      <c r="AE387" s="15">
        <f t="shared" ref="AE387:AF450" si="238">POWER(AC387,2)</f>
        <v>3.8310216519952874E-2</v>
      </c>
      <c r="AF387" s="15">
        <f t="shared" si="238"/>
        <v>26.959351890733057</v>
      </c>
      <c r="AG387" s="15">
        <f t="shared" ref="AG387:AG450" si="239">AC387/F387</f>
        <v>6.5725304955177805E-3</v>
      </c>
      <c r="AH387" s="15">
        <f t="shared" ref="AH387:AH450" si="240">ABS(AG387)</f>
        <v>6.5725304955177805E-3</v>
      </c>
      <c r="AI387" s="15">
        <f t="shared" ref="AI387:AI450" si="241">AH387*100</f>
        <v>0.6572530495517781</v>
      </c>
      <c r="AJ387" s="7"/>
    </row>
    <row r="388" spans="1:36" x14ac:dyDescent="0.3">
      <c r="A388" s="14">
        <v>0.98</v>
      </c>
      <c r="B388" s="14">
        <v>514.5</v>
      </c>
      <c r="C388" s="14">
        <v>294</v>
      </c>
      <c r="D388" s="14">
        <v>110.25</v>
      </c>
      <c r="E388" s="14">
        <v>7</v>
      </c>
      <c r="F388" s="14">
        <v>30.1</v>
      </c>
      <c r="G388" s="12">
        <f t="shared" si="219"/>
        <v>0.96039999999999992</v>
      </c>
      <c r="H388" s="12">
        <f t="shared" si="219"/>
        <v>264710.25</v>
      </c>
      <c r="I388" s="12">
        <f t="shared" si="219"/>
        <v>86436</v>
      </c>
      <c r="J388" s="12">
        <f t="shared" si="218"/>
        <v>12155.0625</v>
      </c>
      <c r="K388" s="12">
        <f t="shared" si="218"/>
        <v>49</v>
      </c>
      <c r="L388" s="12">
        <f t="shared" si="218"/>
        <v>906.0100000000001</v>
      </c>
      <c r="M388" s="12">
        <f t="shared" si="220"/>
        <v>504.21</v>
      </c>
      <c r="N388" s="12">
        <f t="shared" si="230"/>
        <v>288.12</v>
      </c>
      <c r="O388" s="15">
        <f t="shared" si="231"/>
        <v>108.045</v>
      </c>
      <c r="P388" s="12">
        <f t="shared" si="221"/>
        <v>6.8599999999999994</v>
      </c>
      <c r="Q388" s="12">
        <f t="shared" si="232"/>
        <v>151263</v>
      </c>
      <c r="R388" s="12">
        <f t="shared" si="222"/>
        <v>56723.625</v>
      </c>
      <c r="S388" s="12">
        <f t="shared" si="223"/>
        <v>3601.5</v>
      </c>
      <c r="T388" s="12">
        <f t="shared" si="233"/>
        <v>32413.5</v>
      </c>
      <c r="U388" s="12">
        <f t="shared" si="234"/>
        <v>2058</v>
      </c>
      <c r="V388" s="12">
        <f t="shared" si="224"/>
        <v>771.75</v>
      </c>
      <c r="W388" s="15">
        <f t="shared" si="235"/>
        <v>29.498000000000001</v>
      </c>
      <c r="X388" s="12">
        <f t="shared" si="225"/>
        <v>15486.45</v>
      </c>
      <c r="Y388" s="12">
        <f t="shared" si="236"/>
        <v>8849.4</v>
      </c>
      <c r="Z388" s="12">
        <f t="shared" si="226"/>
        <v>3318.5250000000001</v>
      </c>
      <c r="AA388" s="12">
        <f t="shared" si="227"/>
        <v>210.70000000000002</v>
      </c>
      <c r="AB388" s="12">
        <f t="shared" si="228"/>
        <v>29.584270041843482</v>
      </c>
      <c r="AC388" s="15">
        <f t="shared" si="229"/>
        <v>0.51572995815651979</v>
      </c>
      <c r="AD388" s="15">
        <f t="shared" si="237"/>
        <v>5.5122395833332902</v>
      </c>
      <c r="AE388" s="15">
        <f t="shared" si="238"/>
        <v>0.26597738974012564</v>
      </c>
      <c r="AF388" s="15">
        <f t="shared" si="238"/>
        <v>30.384785224066366</v>
      </c>
      <c r="AG388" s="15">
        <f t="shared" si="239"/>
        <v>1.7133885653040522E-2</v>
      </c>
      <c r="AH388" s="15">
        <f t="shared" si="240"/>
        <v>1.7133885653040522E-2</v>
      </c>
      <c r="AI388" s="15">
        <f t="shared" si="241"/>
        <v>1.7133885653040521</v>
      </c>
      <c r="AJ388" s="7"/>
    </row>
    <row r="389" spans="1:36" x14ac:dyDescent="0.3">
      <c r="A389" s="14">
        <v>0.98</v>
      </c>
      <c r="B389" s="14">
        <v>514.5</v>
      </c>
      <c r="C389" s="14">
        <v>294</v>
      </c>
      <c r="D389" s="14">
        <v>110.25</v>
      </c>
      <c r="E389" s="14">
        <v>7</v>
      </c>
      <c r="F389" s="14">
        <v>30.19</v>
      </c>
      <c r="G389" s="12">
        <f t="shared" si="219"/>
        <v>0.96039999999999992</v>
      </c>
      <c r="H389" s="12">
        <f t="shared" si="219"/>
        <v>264710.25</v>
      </c>
      <c r="I389" s="12">
        <f t="shared" si="219"/>
        <v>86436</v>
      </c>
      <c r="J389" s="12">
        <f t="shared" si="218"/>
        <v>12155.0625</v>
      </c>
      <c r="K389" s="12">
        <f t="shared" si="218"/>
        <v>49</v>
      </c>
      <c r="L389" s="12">
        <f t="shared" si="218"/>
        <v>911.43610000000012</v>
      </c>
      <c r="M389" s="12">
        <f t="shared" si="220"/>
        <v>504.21</v>
      </c>
      <c r="N389" s="12">
        <f t="shared" si="230"/>
        <v>288.12</v>
      </c>
      <c r="O389" s="15">
        <f t="shared" si="231"/>
        <v>108.045</v>
      </c>
      <c r="P389" s="12">
        <f t="shared" si="221"/>
        <v>6.8599999999999994</v>
      </c>
      <c r="Q389" s="12">
        <f t="shared" si="232"/>
        <v>151263</v>
      </c>
      <c r="R389" s="12">
        <f t="shared" si="222"/>
        <v>56723.625</v>
      </c>
      <c r="S389" s="12">
        <f t="shared" si="223"/>
        <v>3601.5</v>
      </c>
      <c r="T389" s="12">
        <f t="shared" si="233"/>
        <v>32413.5</v>
      </c>
      <c r="U389" s="12">
        <f t="shared" si="234"/>
        <v>2058</v>
      </c>
      <c r="V389" s="12">
        <f t="shared" si="224"/>
        <v>771.75</v>
      </c>
      <c r="W389" s="15">
        <f t="shared" si="235"/>
        <v>29.586200000000002</v>
      </c>
      <c r="X389" s="12">
        <f t="shared" si="225"/>
        <v>15532.755000000001</v>
      </c>
      <c r="Y389" s="12">
        <f t="shared" si="236"/>
        <v>8875.86</v>
      </c>
      <c r="Z389" s="12">
        <f t="shared" si="226"/>
        <v>3328.4475000000002</v>
      </c>
      <c r="AA389" s="12">
        <f t="shared" si="227"/>
        <v>211.33</v>
      </c>
      <c r="AB389" s="12">
        <f t="shared" si="228"/>
        <v>29.584270041843482</v>
      </c>
      <c r="AC389" s="15">
        <f t="shared" si="229"/>
        <v>0.60572995815651964</v>
      </c>
      <c r="AD389" s="15">
        <f t="shared" si="237"/>
        <v>5.6022395833332901</v>
      </c>
      <c r="AE389" s="15">
        <f t="shared" si="238"/>
        <v>0.36690878220829903</v>
      </c>
      <c r="AF389" s="15">
        <f t="shared" si="238"/>
        <v>31.385088349066354</v>
      </c>
      <c r="AG389" s="15">
        <f t="shared" si="239"/>
        <v>2.0063927067125526E-2</v>
      </c>
      <c r="AH389" s="15">
        <f t="shared" si="240"/>
        <v>2.0063927067125526E-2</v>
      </c>
      <c r="AI389" s="15">
        <f t="shared" si="241"/>
        <v>2.0063927067125524</v>
      </c>
      <c r="AJ389" s="7"/>
    </row>
    <row r="390" spans="1:36" x14ac:dyDescent="0.3">
      <c r="A390" s="14">
        <v>0.9</v>
      </c>
      <c r="B390" s="14">
        <v>563.5</v>
      </c>
      <c r="C390" s="14">
        <v>318.5</v>
      </c>
      <c r="D390" s="14">
        <v>122.5</v>
      </c>
      <c r="E390" s="14">
        <v>7</v>
      </c>
      <c r="F390" s="14">
        <v>36.35</v>
      </c>
      <c r="G390" s="12">
        <f t="shared" si="219"/>
        <v>0.81</v>
      </c>
      <c r="H390" s="12">
        <f t="shared" si="219"/>
        <v>317532.25</v>
      </c>
      <c r="I390" s="12">
        <f t="shared" si="219"/>
        <v>101442.25</v>
      </c>
      <c r="J390" s="12">
        <f t="shared" si="218"/>
        <v>15006.25</v>
      </c>
      <c r="K390" s="12">
        <f t="shared" si="218"/>
        <v>49</v>
      </c>
      <c r="L390" s="12">
        <f t="shared" si="218"/>
        <v>1321.3225</v>
      </c>
      <c r="M390" s="12">
        <f t="shared" si="220"/>
        <v>507.15000000000003</v>
      </c>
      <c r="N390" s="12">
        <f t="shared" si="230"/>
        <v>286.65000000000003</v>
      </c>
      <c r="O390" s="15">
        <f t="shared" si="231"/>
        <v>110.25</v>
      </c>
      <c r="P390" s="12">
        <f t="shared" si="221"/>
        <v>6.3</v>
      </c>
      <c r="Q390" s="12">
        <f t="shared" si="232"/>
        <v>179474.75</v>
      </c>
      <c r="R390" s="12">
        <f t="shared" si="222"/>
        <v>69028.75</v>
      </c>
      <c r="S390" s="12">
        <f t="shared" si="223"/>
        <v>3944.5</v>
      </c>
      <c r="T390" s="12">
        <f t="shared" si="233"/>
        <v>39016.25</v>
      </c>
      <c r="U390" s="12">
        <f t="shared" si="234"/>
        <v>2229.5</v>
      </c>
      <c r="V390" s="12">
        <f t="shared" si="224"/>
        <v>857.5</v>
      </c>
      <c r="W390" s="15">
        <f t="shared" si="235"/>
        <v>32.715000000000003</v>
      </c>
      <c r="X390" s="12">
        <f t="shared" si="225"/>
        <v>20483.225000000002</v>
      </c>
      <c r="Y390" s="12">
        <f t="shared" si="236"/>
        <v>11577.475</v>
      </c>
      <c r="Z390" s="12">
        <f t="shared" si="226"/>
        <v>4452.875</v>
      </c>
      <c r="AA390" s="12">
        <f t="shared" si="227"/>
        <v>254.45000000000002</v>
      </c>
      <c r="AB390" s="12">
        <f t="shared" si="228"/>
        <v>32.017995417986597</v>
      </c>
      <c r="AC390" s="15">
        <f t="shared" si="229"/>
        <v>4.3320045820134041</v>
      </c>
      <c r="AD390" s="15">
        <f t="shared" si="237"/>
        <v>11.76223958333329</v>
      </c>
      <c r="AE390" s="15">
        <f t="shared" si="238"/>
        <v>18.766263698585128</v>
      </c>
      <c r="AF390" s="15">
        <f t="shared" si="238"/>
        <v>138.35028001573249</v>
      </c>
      <c r="AG390" s="15">
        <f t="shared" si="239"/>
        <v>0.1191748165615792</v>
      </c>
      <c r="AH390" s="15">
        <f t="shared" si="240"/>
        <v>0.1191748165615792</v>
      </c>
      <c r="AI390" s="15">
        <f t="shared" si="241"/>
        <v>11.91748165615792</v>
      </c>
      <c r="AJ390" s="7"/>
    </row>
    <row r="391" spans="1:36" x14ac:dyDescent="0.3">
      <c r="A391" s="14">
        <v>0.9</v>
      </c>
      <c r="B391" s="14">
        <v>563.5</v>
      </c>
      <c r="C391" s="14">
        <v>318.5</v>
      </c>
      <c r="D391" s="14">
        <v>122.5</v>
      </c>
      <c r="E391" s="14">
        <v>7</v>
      </c>
      <c r="F391" s="14">
        <v>35.1</v>
      </c>
      <c r="G391" s="12">
        <f t="shared" si="219"/>
        <v>0.81</v>
      </c>
      <c r="H391" s="12">
        <f t="shared" si="219"/>
        <v>317532.25</v>
      </c>
      <c r="I391" s="12">
        <f t="shared" si="219"/>
        <v>101442.25</v>
      </c>
      <c r="J391" s="12">
        <f t="shared" si="218"/>
        <v>15006.25</v>
      </c>
      <c r="K391" s="12">
        <f t="shared" si="218"/>
        <v>49</v>
      </c>
      <c r="L391" s="12">
        <f t="shared" si="218"/>
        <v>1232.01</v>
      </c>
      <c r="M391" s="12">
        <f t="shared" si="220"/>
        <v>507.15000000000003</v>
      </c>
      <c r="N391" s="12">
        <f t="shared" si="230"/>
        <v>286.65000000000003</v>
      </c>
      <c r="O391" s="15">
        <f t="shared" si="231"/>
        <v>110.25</v>
      </c>
      <c r="P391" s="12">
        <f t="shared" si="221"/>
        <v>6.3</v>
      </c>
      <c r="Q391" s="12">
        <f t="shared" si="232"/>
        <v>179474.75</v>
      </c>
      <c r="R391" s="12">
        <f t="shared" si="222"/>
        <v>69028.75</v>
      </c>
      <c r="S391" s="12">
        <f t="shared" si="223"/>
        <v>3944.5</v>
      </c>
      <c r="T391" s="12">
        <f t="shared" si="233"/>
        <v>39016.25</v>
      </c>
      <c r="U391" s="12">
        <f t="shared" si="234"/>
        <v>2229.5</v>
      </c>
      <c r="V391" s="12">
        <f t="shared" si="224"/>
        <v>857.5</v>
      </c>
      <c r="W391" s="15">
        <f t="shared" si="235"/>
        <v>31.590000000000003</v>
      </c>
      <c r="X391" s="12">
        <f t="shared" si="225"/>
        <v>19778.850000000002</v>
      </c>
      <c r="Y391" s="12">
        <f t="shared" si="236"/>
        <v>11179.35</v>
      </c>
      <c r="Z391" s="12">
        <f t="shared" si="226"/>
        <v>4299.75</v>
      </c>
      <c r="AA391" s="12">
        <f t="shared" si="227"/>
        <v>245.70000000000002</v>
      </c>
      <c r="AB391" s="12">
        <f t="shared" si="228"/>
        <v>32.017995417986597</v>
      </c>
      <c r="AC391" s="15">
        <f t="shared" si="229"/>
        <v>3.0820045820134041</v>
      </c>
      <c r="AD391" s="15">
        <f t="shared" si="237"/>
        <v>10.51223958333329</v>
      </c>
      <c r="AE391" s="15">
        <f t="shared" si="238"/>
        <v>9.4987522435516176</v>
      </c>
      <c r="AF391" s="15">
        <f t="shared" si="238"/>
        <v>110.50718105739927</v>
      </c>
      <c r="AG391" s="15">
        <f t="shared" si="239"/>
        <v>8.7806398347960224E-2</v>
      </c>
      <c r="AH391" s="15">
        <f t="shared" si="240"/>
        <v>8.7806398347960224E-2</v>
      </c>
      <c r="AI391" s="15">
        <f t="shared" si="241"/>
        <v>8.7806398347960233</v>
      </c>
      <c r="AJ391" s="7"/>
    </row>
    <row r="392" spans="1:36" x14ac:dyDescent="0.3">
      <c r="A392" s="14">
        <v>0.9</v>
      </c>
      <c r="B392" s="14">
        <v>563.5</v>
      </c>
      <c r="C392" s="14">
        <v>318.5</v>
      </c>
      <c r="D392" s="14">
        <v>122.5</v>
      </c>
      <c r="E392" s="14">
        <v>7</v>
      </c>
      <c r="F392" s="14">
        <v>32.83</v>
      </c>
      <c r="G392" s="12">
        <f t="shared" si="219"/>
        <v>0.81</v>
      </c>
      <c r="H392" s="12">
        <f t="shared" si="219"/>
        <v>317532.25</v>
      </c>
      <c r="I392" s="12">
        <f t="shared" si="219"/>
        <v>101442.25</v>
      </c>
      <c r="J392" s="12">
        <f t="shared" si="218"/>
        <v>15006.25</v>
      </c>
      <c r="K392" s="12">
        <f t="shared" si="218"/>
        <v>49</v>
      </c>
      <c r="L392" s="12">
        <f t="shared" si="218"/>
        <v>1077.8089</v>
      </c>
      <c r="M392" s="12">
        <f t="shared" si="220"/>
        <v>507.15000000000003</v>
      </c>
      <c r="N392" s="12">
        <f t="shared" si="230"/>
        <v>286.65000000000003</v>
      </c>
      <c r="O392" s="15">
        <f t="shared" si="231"/>
        <v>110.25</v>
      </c>
      <c r="P392" s="12">
        <f t="shared" si="221"/>
        <v>6.3</v>
      </c>
      <c r="Q392" s="12">
        <f t="shared" si="232"/>
        <v>179474.75</v>
      </c>
      <c r="R392" s="12">
        <f t="shared" si="222"/>
        <v>69028.75</v>
      </c>
      <c r="S392" s="12">
        <f t="shared" si="223"/>
        <v>3944.5</v>
      </c>
      <c r="T392" s="12">
        <f t="shared" si="233"/>
        <v>39016.25</v>
      </c>
      <c r="U392" s="12">
        <f t="shared" si="234"/>
        <v>2229.5</v>
      </c>
      <c r="V392" s="12">
        <f t="shared" si="224"/>
        <v>857.5</v>
      </c>
      <c r="W392" s="15">
        <f t="shared" si="235"/>
        <v>29.547000000000001</v>
      </c>
      <c r="X392" s="12">
        <f t="shared" si="225"/>
        <v>18499.704999999998</v>
      </c>
      <c r="Y392" s="12">
        <f t="shared" si="236"/>
        <v>10456.355</v>
      </c>
      <c r="Z392" s="12">
        <f t="shared" si="226"/>
        <v>4021.6749999999997</v>
      </c>
      <c r="AA392" s="12">
        <f t="shared" si="227"/>
        <v>229.81</v>
      </c>
      <c r="AB392" s="12">
        <f t="shared" si="228"/>
        <v>32.017995417986597</v>
      </c>
      <c r="AC392" s="15">
        <f t="shared" si="229"/>
        <v>0.81200458201340098</v>
      </c>
      <c r="AD392" s="15">
        <f t="shared" si="237"/>
        <v>8.2422395833332871</v>
      </c>
      <c r="AE392" s="15">
        <f t="shared" si="238"/>
        <v>0.65935144121075806</v>
      </c>
      <c r="AF392" s="15">
        <f t="shared" si="238"/>
        <v>67.93451334906608</v>
      </c>
      <c r="AG392" s="15">
        <f t="shared" si="239"/>
        <v>2.4733615047621109E-2</v>
      </c>
      <c r="AH392" s="15">
        <f t="shared" si="240"/>
        <v>2.4733615047621109E-2</v>
      </c>
      <c r="AI392" s="15">
        <f t="shared" si="241"/>
        <v>2.4733615047621109</v>
      </c>
      <c r="AJ392" s="7"/>
    </row>
    <row r="393" spans="1:36" x14ac:dyDescent="0.3">
      <c r="A393" s="14">
        <v>0.9</v>
      </c>
      <c r="B393" s="14">
        <v>563.5</v>
      </c>
      <c r="C393" s="14">
        <v>318.5</v>
      </c>
      <c r="D393" s="14">
        <v>122.5</v>
      </c>
      <c r="E393" s="14">
        <v>7</v>
      </c>
      <c r="F393" s="14">
        <v>32.46</v>
      </c>
      <c r="G393" s="12">
        <f t="shared" si="219"/>
        <v>0.81</v>
      </c>
      <c r="H393" s="12">
        <f t="shared" si="219"/>
        <v>317532.25</v>
      </c>
      <c r="I393" s="12">
        <f t="shared" si="219"/>
        <v>101442.25</v>
      </c>
      <c r="J393" s="12">
        <f t="shared" si="218"/>
        <v>15006.25</v>
      </c>
      <c r="K393" s="12">
        <f t="shared" si="218"/>
        <v>49</v>
      </c>
      <c r="L393" s="12">
        <f t="shared" si="218"/>
        <v>1053.6516000000001</v>
      </c>
      <c r="M393" s="12">
        <f t="shared" si="220"/>
        <v>507.15000000000003</v>
      </c>
      <c r="N393" s="12">
        <f t="shared" si="230"/>
        <v>286.65000000000003</v>
      </c>
      <c r="O393" s="15">
        <f t="shared" si="231"/>
        <v>110.25</v>
      </c>
      <c r="P393" s="12">
        <f t="shared" si="221"/>
        <v>6.3</v>
      </c>
      <c r="Q393" s="12">
        <f t="shared" si="232"/>
        <v>179474.75</v>
      </c>
      <c r="R393" s="12">
        <f t="shared" si="222"/>
        <v>69028.75</v>
      </c>
      <c r="S393" s="12">
        <f t="shared" si="223"/>
        <v>3944.5</v>
      </c>
      <c r="T393" s="12">
        <f t="shared" si="233"/>
        <v>39016.25</v>
      </c>
      <c r="U393" s="12">
        <f t="shared" si="234"/>
        <v>2229.5</v>
      </c>
      <c r="V393" s="12">
        <f t="shared" si="224"/>
        <v>857.5</v>
      </c>
      <c r="W393" s="15">
        <f t="shared" si="235"/>
        <v>29.214000000000002</v>
      </c>
      <c r="X393" s="12">
        <f t="shared" si="225"/>
        <v>18291.21</v>
      </c>
      <c r="Y393" s="12">
        <f t="shared" si="236"/>
        <v>10338.51</v>
      </c>
      <c r="Z393" s="12">
        <f t="shared" si="226"/>
        <v>3976.35</v>
      </c>
      <c r="AA393" s="12">
        <f t="shared" si="227"/>
        <v>227.22</v>
      </c>
      <c r="AB393" s="12">
        <f t="shared" si="228"/>
        <v>32.017995417986597</v>
      </c>
      <c r="AC393" s="15">
        <f t="shared" si="229"/>
        <v>0.44200458201340354</v>
      </c>
      <c r="AD393" s="15">
        <f t="shared" si="237"/>
        <v>7.8722395833332897</v>
      </c>
      <c r="AE393" s="15">
        <f t="shared" si="238"/>
        <v>0.19536805052084358</v>
      </c>
      <c r="AF393" s="15">
        <f t="shared" si="238"/>
        <v>61.972156057399488</v>
      </c>
      <c r="AG393" s="15">
        <f t="shared" si="239"/>
        <v>1.3616900246870102E-2</v>
      </c>
      <c r="AH393" s="15">
        <f t="shared" si="240"/>
        <v>1.3616900246870102E-2</v>
      </c>
      <c r="AI393" s="15">
        <f t="shared" si="241"/>
        <v>1.3616900246870103</v>
      </c>
      <c r="AJ393" s="7"/>
    </row>
    <row r="394" spans="1:36" x14ac:dyDescent="0.3">
      <c r="A394" s="14">
        <v>0.86</v>
      </c>
      <c r="B394" s="14">
        <v>588</v>
      </c>
      <c r="C394" s="14">
        <v>294</v>
      </c>
      <c r="D394" s="14">
        <v>147</v>
      </c>
      <c r="E394" s="14">
        <v>7</v>
      </c>
      <c r="F394" s="14">
        <v>33.520000000000003</v>
      </c>
      <c r="G394" s="12">
        <f t="shared" si="219"/>
        <v>0.73959999999999992</v>
      </c>
      <c r="H394" s="12">
        <f t="shared" si="219"/>
        <v>345744</v>
      </c>
      <c r="I394" s="12">
        <f t="shared" si="219"/>
        <v>86436</v>
      </c>
      <c r="J394" s="12">
        <f t="shared" si="218"/>
        <v>21609</v>
      </c>
      <c r="K394" s="12">
        <f t="shared" si="218"/>
        <v>49</v>
      </c>
      <c r="L394" s="12">
        <f t="shared" si="218"/>
        <v>1123.5904000000003</v>
      </c>
      <c r="M394" s="12">
        <f t="shared" si="220"/>
        <v>505.68</v>
      </c>
      <c r="N394" s="12">
        <f t="shared" si="230"/>
        <v>252.84</v>
      </c>
      <c r="O394" s="15">
        <f t="shared" si="231"/>
        <v>126.42</v>
      </c>
      <c r="P394" s="12">
        <f t="shared" si="221"/>
        <v>6.02</v>
      </c>
      <c r="Q394" s="12">
        <f t="shared" si="232"/>
        <v>172872</v>
      </c>
      <c r="R394" s="12">
        <f t="shared" si="222"/>
        <v>86436</v>
      </c>
      <c r="S394" s="12">
        <f t="shared" si="223"/>
        <v>4116</v>
      </c>
      <c r="T394" s="12">
        <f t="shared" si="233"/>
        <v>43218</v>
      </c>
      <c r="U394" s="12">
        <f t="shared" si="234"/>
        <v>2058</v>
      </c>
      <c r="V394" s="12">
        <f t="shared" si="224"/>
        <v>1029</v>
      </c>
      <c r="W394" s="15">
        <f t="shared" si="235"/>
        <v>28.827200000000001</v>
      </c>
      <c r="X394" s="12">
        <f t="shared" si="225"/>
        <v>19709.760000000002</v>
      </c>
      <c r="Y394" s="12">
        <f t="shared" si="236"/>
        <v>9854.880000000001</v>
      </c>
      <c r="Z394" s="12">
        <f t="shared" si="226"/>
        <v>4927.4400000000005</v>
      </c>
      <c r="AA394" s="12">
        <f t="shared" si="227"/>
        <v>234.64000000000001</v>
      </c>
      <c r="AB394" s="12">
        <f t="shared" si="228"/>
        <v>31.592790772254673</v>
      </c>
      <c r="AC394" s="15">
        <f t="shared" si="229"/>
        <v>1.9272092277453297</v>
      </c>
      <c r="AD394" s="15">
        <f t="shared" si="237"/>
        <v>8.9322395833332919</v>
      </c>
      <c r="AE394" s="15">
        <f t="shared" si="238"/>
        <v>3.7141354075067499</v>
      </c>
      <c r="AF394" s="15">
        <f t="shared" si="238"/>
        <v>79.784903974066097</v>
      </c>
      <c r="AG394" s="15">
        <f t="shared" si="239"/>
        <v>5.7494308703619615E-2</v>
      </c>
      <c r="AH394" s="15">
        <f t="shared" si="240"/>
        <v>5.7494308703619615E-2</v>
      </c>
      <c r="AI394" s="15">
        <f t="shared" si="241"/>
        <v>5.7494308703619614</v>
      </c>
      <c r="AJ394" s="7"/>
    </row>
    <row r="395" spans="1:36" x14ac:dyDescent="0.3">
      <c r="A395" s="14">
        <v>0.86</v>
      </c>
      <c r="B395" s="14">
        <v>588</v>
      </c>
      <c r="C395" s="14">
        <v>294</v>
      </c>
      <c r="D395" s="14">
        <v>147</v>
      </c>
      <c r="E395" s="14">
        <v>7</v>
      </c>
      <c r="F395" s="14">
        <v>32.93</v>
      </c>
      <c r="G395" s="12">
        <f t="shared" si="219"/>
        <v>0.73959999999999992</v>
      </c>
      <c r="H395" s="12">
        <f t="shared" si="219"/>
        <v>345744</v>
      </c>
      <c r="I395" s="12">
        <f t="shared" si="219"/>
        <v>86436</v>
      </c>
      <c r="J395" s="12">
        <f t="shared" si="218"/>
        <v>21609</v>
      </c>
      <c r="K395" s="12">
        <f t="shared" si="218"/>
        <v>49</v>
      </c>
      <c r="L395" s="12">
        <f t="shared" si="218"/>
        <v>1084.3849</v>
      </c>
      <c r="M395" s="12">
        <f t="shared" si="220"/>
        <v>505.68</v>
      </c>
      <c r="N395" s="12">
        <f t="shared" si="230"/>
        <v>252.84</v>
      </c>
      <c r="O395" s="15">
        <f t="shared" si="231"/>
        <v>126.42</v>
      </c>
      <c r="P395" s="12">
        <f t="shared" si="221"/>
        <v>6.02</v>
      </c>
      <c r="Q395" s="12">
        <f t="shared" si="232"/>
        <v>172872</v>
      </c>
      <c r="R395" s="12">
        <f t="shared" si="222"/>
        <v>86436</v>
      </c>
      <c r="S395" s="12">
        <f t="shared" si="223"/>
        <v>4116</v>
      </c>
      <c r="T395" s="12">
        <f t="shared" si="233"/>
        <v>43218</v>
      </c>
      <c r="U395" s="12">
        <f t="shared" si="234"/>
        <v>2058</v>
      </c>
      <c r="V395" s="12">
        <f t="shared" si="224"/>
        <v>1029</v>
      </c>
      <c r="W395" s="15">
        <f t="shared" si="235"/>
        <v>28.319800000000001</v>
      </c>
      <c r="X395" s="12">
        <f t="shared" si="225"/>
        <v>19362.84</v>
      </c>
      <c r="Y395" s="12">
        <f t="shared" si="236"/>
        <v>9681.42</v>
      </c>
      <c r="Z395" s="12">
        <f t="shared" si="226"/>
        <v>4840.71</v>
      </c>
      <c r="AA395" s="12">
        <f t="shared" si="227"/>
        <v>230.51</v>
      </c>
      <c r="AB395" s="12">
        <f t="shared" si="228"/>
        <v>31.592790772254673</v>
      </c>
      <c r="AC395" s="15">
        <f t="shared" si="229"/>
        <v>1.3372092277453262</v>
      </c>
      <c r="AD395" s="15">
        <f t="shared" si="237"/>
        <v>8.3422395833332885</v>
      </c>
      <c r="AE395" s="15">
        <f t="shared" si="238"/>
        <v>1.7881285187672518</v>
      </c>
      <c r="AF395" s="15">
        <f t="shared" si="238"/>
        <v>69.592961265732754</v>
      </c>
      <c r="AG395" s="15">
        <f t="shared" si="239"/>
        <v>4.0607629145014465E-2</v>
      </c>
      <c r="AH395" s="15">
        <f t="shared" si="240"/>
        <v>4.0607629145014465E-2</v>
      </c>
      <c r="AI395" s="15">
        <f t="shared" si="241"/>
        <v>4.0607629145014466</v>
      </c>
      <c r="AJ395" s="7"/>
    </row>
    <row r="396" spans="1:36" x14ac:dyDescent="0.3">
      <c r="A396" s="14">
        <v>0.86</v>
      </c>
      <c r="B396" s="14">
        <v>588</v>
      </c>
      <c r="C396" s="14">
        <v>294</v>
      </c>
      <c r="D396" s="14">
        <v>147</v>
      </c>
      <c r="E396" s="14">
        <v>7</v>
      </c>
      <c r="F396" s="14">
        <v>28.38</v>
      </c>
      <c r="G396" s="12">
        <f t="shared" si="219"/>
        <v>0.73959999999999992</v>
      </c>
      <c r="H396" s="12">
        <f t="shared" si="219"/>
        <v>345744</v>
      </c>
      <c r="I396" s="12">
        <f t="shared" si="219"/>
        <v>86436</v>
      </c>
      <c r="J396" s="12">
        <f t="shared" si="218"/>
        <v>21609</v>
      </c>
      <c r="K396" s="12">
        <f t="shared" si="218"/>
        <v>49</v>
      </c>
      <c r="L396" s="12">
        <f t="shared" si="218"/>
        <v>805.42439999999999</v>
      </c>
      <c r="M396" s="12">
        <f t="shared" si="220"/>
        <v>505.68</v>
      </c>
      <c r="N396" s="12">
        <f t="shared" si="230"/>
        <v>252.84</v>
      </c>
      <c r="O396" s="15">
        <f t="shared" si="231"/>
        <v>126.42</v>
      </c>
      <c r="P396" s="12">
        <f t="shared" si="221"/>
        <v>6.02</v>
      </c>
      <c r="Q396" s="12">
        <f t="shared" si="232"/>
        <v>172872</v>
      </c>
      <c r="R396" s="12">
        <f t="shared" si="222"/>
        <v>86436</v>
      </c>
      <c r="S396" s="12">
        <f t="shared" si="223"/>
        <v>4116</v>
      </c>
      <c r="T396" s="12">
        <f t="shared" si="233"/>
        <v>43218</v>
      </c>
      <c r="U396" s="12">
        <f t="shared" si="234"/>
        <v>2058</v>
      </c>
      <c r="V396" s="12">
        <f t="shared" si="224"/>
        <v>1029</v>
      </c>
      <c r="W396" s="15">
        <f t="shared" si="235"/>
        <v>24.4068</v>
      </c>
      <c r="X396" s="12">
        <f t="shared" si="225"/>
        <v>16687.439999999999</v>
      </c>
      <c r="Y396" s="12">
        <f t="shared" si="236"/>
        <v>8343.7199999999993</v>
      </c>
      <c r="Z396" s="12">
        <f t="shared" si="226"/>
        <v>4171.8599999999997</v>
      </c>
      <c r="AA396" s="12">
        <f t="shared" si="227"/>
        <v>198.66</v>
      </c>
      <c r="AB396" s="12">
        <f t="shared" si="228"/>
        <v>31.592790772254673</v>
      </c>
      <c r="AC396" s="15">
        <f t="shared" si="229"/>
        <v>-3.2127907722546745</v>
      </c>
      <c r="AD396" s="15">
        <f t="shared" si="237"/>
        <v>3.7922395833332878</v>
      </c>
      <c r="AE396" s="15">
        <f t="shared" si="238"/>
        <v>10.322024546284787</v>
      </c>
      <c r="AF396" s="15">
        <f t="shared" si="238"/>
        <v>14.381081057399829</v>
      </c>
      <c r="AG396" s="15">
        <f t="shared" si="239"/>
        <v>-0.11320615828945295</v>
      </c>
      <c r="AH396" s="15">
        <f t="shared" si="240"/>
        <v>0.11320615828945295</v>
      </c>
      <c r="AI396" s="15">
        <f t="shared" si="241"/>
        <v>11.320615828945295</v>
      </c>
      <c r="AJ396" s="7"/>
    </row>
    <row r="397" spans="1:36" x14ac:dyDescent="0.3">
      <c r="A397" s="14">
        <v>0.86</v>
      </c>
      <c r="B397" s="14">
        <v>588</v>
      </c>
      <c r="C397" s="14">
        <v>294</v>
      </c>
      <c r="D397" s="14">
        <v>147</v>
      </c>
      <c r="E397" s="14">
        <v>7</v>
      </c>
      <c r="F397" s="14">
        <v>29.82</v>
      </c>
      <c r="G397" s="12">
        <f t="shared" si="219"/>
        <v>0.73959999999999992</v>
      </c>
      <c r="H397" s="12">
        <f t="shared" si="219"/>
        <v>345744</v>
      </c>
      <c r="I397" s="12">
        <f t="shared" si="219"/>
        <v>86436</v>
      </c>
      <c r="J397" s="12">
        <f t="shared" si="218"/>
        <v>21609</v>
      </c>
      <c r="K397" s="12">
        <f t="shared" si="218"/>
        <v>49</v>
      </c>
      <c r="L397" s="12">
        <f t="shared" si="218"/>
        <v>889.23239999999998</v>
      </c>
      <c r="M397" s="12">
        <f t="shared" si="220"/>
        <v>505.68</v>
      </c>
      <c r="N397" s="12">
        <f t="shared" si="230"/>
        <v>252.84</v>
      </c>
      <c r="O397" s="15">
        <f t="shared" si="231"/>
        <v>126.42</v>
      </c>
      <c r="P397" s="12">
        <f t="shared" si="221"/>
        <v>6.02</v>
      </c>
      <c r="Q397" s="12">
        <f t="shared" si="232"/>
        <v>172872</v>
      </c>
      <c r="R397" s="12">
        <f t="shared" si="222"/>
        <v>86436</v>
      </c>
      <c r="S397" s="12">
        <f t="shared" si="223"/>
        <v>4116</v>
      </c>
      <c r="T397" s="12">
        <f t="shared" si="233"/>
        <v>43218</v>
      </c>
      <c r="U397" s="12">
        <f t="shared" si="234"/>
        <v>2058</v>
      </c>
      <c r="V397" s="12">
        <f t="shared" si="224"/>
        <v>1029</v>
      </c>
      <c r="W397" s="15">
        <f t="shared" si="235"/>
        <v>25.645199999999999</v>
      </c>
      <c r="X397" s="12">
        <f t="shared" si="225"/>
        <v>17534.16</v>
      </c>
      <c r="Y397" s="12">
        <f t="shared" si="236"/>
        <v>8767.08</v>
      </c>
      <c r="Z397" s="12">
        <f t="shared" si="226"/>
        <v>4383.54</v>
      </c>
      <c r="AA397" s="12">
        <f t="shared" si="227"/>
        <v>208.74</v>
      </c>
      <c r="AB397" s="12">
        <f t="shared" si="228"/>
        <v>31.592790772254673</v>
      </c>
      <c r="AC397" s="15">
        <f t="shared" si="229"/>
        <v>-1.7727907722546732</v>
      </c>
      <c r="AD397" s="15">
        <f t="shared" si="237"/>
        <v>5.2322395833332891</v>
      </c>
      <c r="AE397" s="15">
        <f t="shared" si="238"/>
        <v>3.1427871221913204</v>
      </c>
      <c r="AF397" s="15">
        <f t="shared" si="238"/>
        <v>27.37633105739971</v>
      </c>
      <c r="AG397" s="15">
        <f t="shared" si="239"/>
        <v>-5.9449724086340479E-2</v>
      </c>
      <c r="AH397" s="15">
        <f t="shared" si="240"/>
        <v>5.9449724086340479E-2</v>
      </c>
      <c r="AI397" s="15">
        <f t="shared" si="241"/>
        <v>5.9449724086340483</v>
      </c>
      <c r="AJ397" s="7"/>
    </row>
    <row r="398" spans="1:36" x14ac:dyDescent="0.3">
      <c r="A398" s="14">
        <v>0.82</v>
      </c>
      <c r="B398" s="14">
        <v>612.5</v>
      </c>
      <c r="C398" s="14">
        <v>318.5</v>
      </c>
      <c r="D398" s="14">
        <v>147</v>
      </c>
      <c r="E398" s="14">
        <v>7</v>
      </c>
      <c r="F398" s="14">
        <v>28.77</v>
      </c>
      <c r="G398" s="12">
        <f t="shared" si="219"/>
        <v>0.67239999999999989</v>
      </c>
      <c r="H398" s="12">
        <f t="shared" si="219"/>
        <v>375156.25</v>
      </c>
      <c r="I398" s="12">
        <f t="shared" si="219"/>
        <v>101442.25</v>
      </c>
      <c r="J398" s="12">
        <f t="shared" si="218"/>
        <v>21609</v>
      </c>
      <c r="K398" s="12">
        <f t="shared" si="218"/>
        <v>49</v>
      </c>
      <c r="L398" s="12">
        <f t="shared" si="218"/>
        <v>827.71289999999999</v>
      </c>
      <c r="M398" s="12">
        <f t="shared" si="220"/>
        <v>502.24999999999994</v>
      </c>
      <c r="N398" s="12">
        <f t="shared" si="230"/>
        <v>261.16999999999996</v>
      </c>
      <c r="O398" s="15">
        <f t="shared" si="231"/>
        <v>120.53999999999999</v>
      </c>
      <c r="P398" s="12">
        <f t="shared" si="221"/>
        <v>5.7399999999999993</v>
      </c>
      <c r="Q398" s="12">
        <f t="shared" si="232"/>
        <v>195081.25</v>
      </c>
      <c r="R398" s="12">
        <f t="shared" si="222"/>
        <v>90037.5</v>
      </c>
      <c r="S398" s="12">
        <f t="shared" si="223"/>
        <v>4287.5</v>
      </c>
      <c r="T398" s="12">
        <f t="shared" si="233"/>
        <v>46819.5</v>
      </c>
      <c r="U398" s="12">
        <f t="shared" si="234"/>
        <v>2229.5</v>
      </c>
      <c r="V398" s="12">
        <f t="shared" si="224"/>
        <v>1029</v>
      </c>
      <c r="W398" s="15">
        <f t="shared" si="235"/>
        <v>23.591399999999997</v>
      </c>
      <c r="X398" s="12">
        <f t="shared" si="225"/>
        <v>17621.625</v>
      </c>
      <c r="Y398" s="12">
        <f t="shared" si="236"/>
        <v>9163.244999999999</v>
      </c>
      <c r="Z398" s="12">
        <f t="shared" si="226"/>
        <v>4229.1899999999996</v>
      </c>
      <c r="AA398" s="12">
        <f t="shared" si="227"/>
        <v>201.39</v>
      </c>
      <c r="AB398" s="12">
        <f t="shared" si="228"/>
        <v>33.357009238260687</v>
      </c>
      <c r="AC398" s="15">
        <f t="shared" si="229"/>
        <v>-4.5870092382606877</v>
      </c>
      <c r="AD398" s="15">
        <f t="shared" si="237"/>
        <v>4.1822395833332884</v>
      </c>
      <c r="AE398" s="15">
        <f t="shared" si="238"/>
        <v>21.040653751888893</v>
      </c>
      <c r="AF398" s="15">
        <f t="shared" si="238"/>
        <v>17.491127932399799</v>
      </c>
      <c r="AG398" s="15">
        <f t="shared" si="239"/>
        <v>-0.15943723455893943</v>
      </c>
      <c r="AH398" s="15">
        <f t="shared" si="240"/>
        <v>0.15943723455893943</v>
      </c>
      <c r="AI398" s="15">
        <f t="shared" si="241"/>
        <v>15.943723455893943</v>
      </c>
      <c r="AJ398" s="7"/>
    </row>
    <row r="399" spans="1:36" x14ac:dyDescent="0.3">
      <c r="A399" s="14">
        <v>0.82</v>
      </c>
      <c r="B399" s="14">
        <v>612.5</v>
      </c>
      <c r="C399" s="14">
        <v>318.5</v>
      </c>
      <c r="D399" s="14">
        <v>147</v>
      </c>
      <c r="E399" s="14">
        <v>7</v>
      </c>
      <c r="F399" s="14">
        <v>27.76</v>
      </c>
      <c r="G399" s="12">
        <f t="shared" si="219"/>
        <v>0.67239999999999989</v>
      </c>
      <c r="H399" s="12">
        <f t="shared" si="219"/>
        <v>375156.25</v>
      </c>
      <c r="I399" s="12">
        <f t="shared" si="219"/>
        <v>101442.25</v>
      </c>
      <c r="J399" s="12">
        <f t="shared" si="218"/>
        <v>21609</v>
      </c>
      <c r="K399" s="12">
        <f t="shared" si="218"/>
        <v>49</v>
      </c>
      <c r="L399" s="12">
        <f t="shared" si="218"/>
        <v>770.61760000000004</v>
      </c>
      <c r="M399" s="12">
        <f t="shared" si="220"/>
        <v>502.24999999999994</v>
      </c>
      <c r="N399" s="12">
        <f t="shared" si="230"/>
        <v>261.16999999999996</v>
      </c>
      <c r="O399" s="15">
        <f t="shared" si="231"/>
        <v>120.53999999999999</v>
      </c>
      <c r="P399" s="12">
        <f t="shared" si="221"/>
        <v>5.7399999999999993</v>
      </c>
      <c r="Q399" s="12">
        <f t="shared" si="232"/>
        <v>195081.25</v>
      </c>
      <c r="R399" s="12">
        <f t="shared" si="222"/>
        <v>90037.5</v>
      </c>
      <c r="S399" s="12">
        <f t="shared" si="223"/>
        <v>4287.5</v>
      </c>
      <c r="T399" s="12">
        <f t="shared" si="233"/>
        <v>46819.5</v>
      </c>
      <c r="U399" s="12">
        <f t="shared" si="234"/>
        <v>2229.5</v>
      </c>
      <c r="V399" s="12">
        <f t="shared" si="224"/>
        <v>1029</v>
      </c>
      <c r="W399" s="15">
        <f t="shared" si="235"/>
        <v>22.763200000000001</v>
      </c>
      <c r="X399" s="12">
        <f t="shared" si="225"/>
        <v>17003</v>
      </c>
      <c r="Y399" s="12">
        <f t="shared" si="236"/>
        <v>8841.5600000000013</v>
      </c>
      <c r="Z399" s="12">
        <f t="shared" si="226"/>
        <v>4080.7200000000003</v>
      </c>
      <c r="AA399" s="12">
        <f t="shared" si="227"/>
        <v>194.32000000000002</v>
      </c>
      <c r="AB399" s="12">
        <f t="shared" si="228"/>
        <v>33.357009238260687</v>
      </c>
      <c r="AC399" s="15">
        <f t="shared" si="229"/>
        <v>-5.5970092382606857</v>
      </c>
      <c r="AD399" s="15">
        <f t="shared" si="237"/>
        <v>3.1722395833332904</v>
      </c>
      <c r="AE399" s="15">
        <f t="shared" si="238"/>
        <v>31.326512413175461</v>
      </c>
      <c r="AF399" s="15">
        <f t="shared" si="238"/>
        <v>10.063103974066568</v>
      </c>
      <c r="AG399" s="15">
        <f t="shared" si="239"/>
        <v>-0.20162137025434745</v>
      </c>
      <c r="AH399" s="15">
        <f t="shared" si="240"/>
        <v>0.20162137025434745</v>
      </c>
      <c r="AI399" s="15">
        <f t="shared" si="241"/>
        <v>20.162137025434745</v>
      </c>
      <c r="AJ399" s="7"/>
    </row>
    <row r="400" spans="1:36" x14ac:dyDescent="0.3">
      <c r="A400" s="14">
        <v>0.82</v>
      </c>
      <c r="B400" s="14">
        <v>612.5</v>
      </c>
      <c r="C400" s="14">
        <v>318.5</v>
      </c>
      <c r="D400" s="14">
        <v>147</v>
      </c>
      <c r="E400" s="14">
        <v>7</v>
      </c>
      <c r="F400" s="14">
        <v>26.95</v>
      </c>
      <c r="G400" s="12">
        <f t="shared" si="219"/>
        <v>0.67239999999999989</v>
      </c>
      <c r="H400" s="12">
        <f t="shared" si="219"/>
        <v>375156.25</v>
      </c>
      <c r="I400" s="12">
        <f t="shared" si="219"/>
        <v>101442.25</v>
      </c>
      <c r="J400" s="12">
        <f t="shared" si="218"/>
        <v>21609</v>
      </c>
      <c r="K400" s="12">
        <f t="shared" si="218"/>
        <v>49</v>
      </c>
      <c r="L400" s="12">
        <f t="shared" si="218"/>
        <v>726.30250000000001</v>
      </c>
      <c r="M400" s="12">
        <f t="shared" si="220"/>
        <v>502.24999999999994</v>
      </c>
      <c r="N400" s="12">
        <f t="shared" si="230"/>
        <v>261.16999999999996</v>
      </c>
      <c r="O400" s="15">
        <f t="shared" si="231"/>
        <v>120.53999999999999</v>
      </c>
      <c r="P400" s="12">
        <f t="shared" si="221"/>
        <v>5.7399999999999993</v>
      </c>
      <c r="Q400" s="12">
        <f t="shared" si="232"/>
        <v>195081.25</v>
      </c>
      <c r="R400" s="12">
        <f t="shared" si="222"/>
        <v>90037.5</v>
      </c>
      <c r="S400" s="12">
        <f t="shared" si="223"/>
        <v>4287.5</v>
      </c>
      <c r="T400" s="12">
        <f t="shared" si="233"/>
        <v>46819.5</v>
      </c>
      <c r="U400" s="12">
        <f t="shared" si="234"/>
        <v>2229.5</v>
      </c>
      <c r="V400" s="12">
        <f t="shared" si="224"/>
        <v>1029</v>
      </c>
      <c r="W400" s="15">
        <f t="shared" si="235"/>
        <v>22.098999999999997</v>
      </c>
      <c r="X400" s="12">
        <f t="shared" si="225"/>
        <v>16506.875</v>
      </c>
      <c r="Y400" s="12">
        <f t="shared" si="236"/>
        <v>8583.5749999999989</v>
      </c>
      <c r="Z400" s="12">
        <f t="shared" si="226"/>
        <v>3961.65</v>
      </c>
      <c r="AA400" s="12">
        <f t="shared" si="227"/>
        <v>188.65</v>
      </c>
      <c r="AB400" s="12">
        <f t="shared" si="228"/>
        <v>33.357009238260687</v>
      </c>
      <c r="AC400" s="15">
        <f t="shared" si="229"/>
        <v>-6.407009238260688</v>
      </c>
      <c r="AD400" s="15">
        <f t="shared" si="237"/>
        <v>2.3622395833332881</v>
      </c>
      <c r="AE400" s="15">
        <f t="shared" si="238"/>
        <v>41.049767379157799</v>
      </c>
      <c r="AF400" s="15">
        <f t="shared" si="238"/>
        <v>5.5801758490666264</v>
      </c>
      <c r="AG400" s="15">
        <f t="shared" si="239"/>
        <v>-0.23773689195772499</v>
      </c>
      <c r="AH400" s="15">
        <f t="shared" si="240"/>
        <v>0.23773689195772499</v>
      </c>
      <c r="AI400" s="15">
        <f t="shared" si="241"/>
        <v>23.773689195772498</v>
      </c>
      <c r="AJ400" s="7"/>
    </row>
    <row r="401" spans="1:36" x14ac:dyDescent="0.3">
      <c r="A401" s="14">
        <v>0.82</v>
      </c>
      <c r="B401" s="14">
        <v>612.5</v>
      </c>
      <c r="C401" s="14">
        <v>318.5</v>
      </c>
      <c r="D401" s="14">
        <v>147</v>
      </c>
      <c r="E401" s="14">
        <v>7</v>
      </c>
      <c r="F401" s="14">
        <v>26.41</v>
      </c>
      <c r="G401" s="12">
        <f t="shared" si="219"/>
        <v>0.67239999999999989</v>
      </c>
      <c r="H401" s="12">
        <f t="shared" si="219"/>
        <v>375156.25</v>
      </c>
      <c r="I401" s="12">
        <f t="shared" si="219"/>
        <v>101442.25</v>
      </c>
      <c r="J401" s="12">
        <f t="shared" si="218"/>
        <v>21609</v>
      </c>
      <c r="K401" s="12">
        <f t="shared" si="218"/>
        <v>49</v>
      </c>
      <c r="L401" s="12">
        <f t="shared" si="218"/>
        <v>697.48810000000003</v>
      </c>
      <c r="M401" s="12">
        <f t="shared" si="220"/>
        <v>502.24999999999994</v>
      </c>
      <c r="N401" s="12">
        <f t="shared" si="230"/>
        <v>261.16999999999996</v>
      </c>
      <c r="O401" s="15">
        <f t="shared" si="231"/>
        <v>120.53999999999999</v>
      </c>
      <c r="P401" s="12">
        <f t="shared" si="221"/>
        <v>5.7399999999999993</v>
      </c>
      <c r="Q401" s="12">
        <f t="shared" si="232"/>
        <v>195081.25</v>
      </c>
      <c r="R401" s="12">
        <f t="shared" si="222"/>
        <v>90037.5</v>
      </c>
      <c r="S401" s="12">
        <f t="shared" si="223"/>
        <v>4287.5</v>
      </c>
      <c r="T401" s="12">
        <f t="shared" si="233"/>
        <v>46819.5</v>
      </c>
      <c r="U401" s="12">
        <f t="shared" si="234"/>
        <v>2229.5</v>
      </c>
      <c r="V401" s="12">
        <f t="shared" si="224"/>
        <v>1029</v>
      </c>
      <c r="W401" s="15">
        <f t="shared" si="235"/>
        <v>21.656199999999998</v>
      </c>
      <c r="X401" s="12">
        <f t="shared" si="225"/>
        <v>16176.125</v>
      </c>
      <c r="Y401" s="12">
        <f t="shared" si="236"/>
        <v>8411.5850000000009</v>
      </c>
      <c r="Z401" s="12">
        <f t="shared" si="226"/>
        <v>3882.27</v>
      </c>
      <c r="AA401" s="12">
        <f t="shared" si="227"/>
        <v>184.87</v>
      </c>
      <c r="AB401" s="12">
        <f t="shared" si="228"/>
        <v>33.357009238260687</v>
      </c>
      <c r="AC401" s="15">
        <f t="shared" si="229"/>
        <v>-6.9470092382606872</v>
      </c>
      <c r="AD401" s="15">
        <f t="shared" si="237"/>
        <v>1.8222395833332889</v>
      </c>
      <c r="AE401" s="15">
        <f t="shared" si="238"/>
        <v>48.260937356479332</v>
      </c>
      <c r="AF401" s="15">
        <f t="shared" si="238"/>
        <v>3.3205570990666784</v>
      </c>
      <c r="AG401" s="15">
        <f t="shared" si="239"/>
        <v>-0.26304465120260079</v>
      </c>
      <c r="AH401" s="15">
        <f t="shared" si="240"/>
        <v>0.26304465120260079</v>
      </c>
      <c r="AI401" s="15">
        <f t="shared" si="241"/>
        <v>26.30446512026008</v>
      </c>
      <c r="AJ401" s="7"/>
    </row>
    <row r="402" spans="1:36" x14ac:dyDescent="0.3">
      <c r="A402" s="14">
        <v>0.79</v>
      </c>
      <c r="B402" s="14">
        <v>637</v>
      </c>
      <c r="C402" s="14">
        <v>343</v>
      </c>
      <c r="D402" s="14">
        <v>147</v>
      </c>
      <c r="E402" s="14">
        <v>7</v>
      </c>
      <c r="F402" s="14">
        <v>45.13</v>
      </c>
      <c r="G402" s="12">
        <f t="shared" si="219"/>
        <v>0.6241000000000001</v>
      </c>
      <c r="H402" s="12">
        <f t="shared" si="219"/>
        <v>405769</v>
      </c>
      <c r="I402" s="12">
        <f t="shared" si="219"/>
        <v>117649</v>
      </c>
      <c r="J402" s="12">
        <f t="shared" si="218"/>
        <v>21609</v>
      </c>
      <c r="K402" s="12">
        <f t="shared" si="218"/>
        <v>49</v>
      </c>
      <c r="L402" s="12">
        <f t="shared" si="218"/>
        <v>2036.7169000000001</v>
      </c>
      <c r="M402" s="12">
        <f t="shared" si="220"/>
        <v>503.23</v>
      </c>
      <c r="N402" s="12">
        <f t="shared" si="230"/>
        <v>270.97000000000003</v>
      </c>
      <c r="O402" s="15">
        <f t="shared" si="231"/>
        <v>116.13000000000001</v>
      </c>
      <c r="P402" s="12">
        <f t="shared" si="221"/>
        <v>5.53</v>
      </c>
      <c r="Q402" s="12">
        <f t="shared" si="232"/>
        <v>218491</v>
      </c>
      <c r="R402" s="12">
        <f t="shared" si="222"/>
        <v>93639</v>
      </c>
      <c r="S402" s="12">
        <f t="shared" si="223"/>
        <v>4459</v>
      </c>
      <c r="T402" s="12">
        <f t="shared" si="233"/>
        <v>50421</v>
      </c>
      <c r="U402" s="12">
        <f t="shared" si="234"/>
        <v>2401</v>
      </c>
      <c r="V402" s="12">
        <f t="shared" si="224"/>
        <v>1029</v>
      </c>
      <c r="W402" s="15">
        <f t="shared" si="235"/>
        <v>35.652700000000003</v>
      </c>
      <c r="X402" s="12">
        <f t="shared" si="225"/>
        <v>28747.81</v>
      </c>
      <c r="Y402" s="12">
        <f t="shared" si="236"/>
        <v>15479.59</v>
      </c>
      <c r="Z402" s="12">
        <f t="shared" si="226"/>
        <v>6634.1100000000006</v>
      </c>
      <c r="AA402" s="12">
        <f t="shared" si="227"/>
        <v>315.91000000000003</v>
      </c>
      <c r="AB402" s="12">
        <f t="shared" si="228"/>
        <v>34.413350635392206</v>
      </c>
      <c r="AC402" s="15">
        <f t="shared" si="229"/>
        <v>10.716649364607797</v>
      </c>
      <c r="AD402" s="15">
        <f t="shared" si="237"/>
        <v>20.542239583333291</v>
      </c>
      <c r="AE402" s="15">
        <f t="shared" si="238"/>
        <v>114.8465736039487</v>
      </c>
      <c r="AF402" s="15">
        <f t="shared" si="238"/>
        <v>421.98360709906513</v>
      </c>
      <c r="AG402" s="15">
        <f t="shared" si="239"/>
        <v>0.23746176300925761</v>
      </c>
      <c r="AH402" s="15">
        <f t="shared" si="240"/>
        <v>0.23746176300925761</v>
      </c>
      <c r="AI402" s="15">
        <f t="shared" si="241"/>
        <v>23.746176300925761</v>
      </c>
      <c r="AJ402" s="7"/>
    </row>
    <row r="403" spans="1:36" x14ac:dyDescent="0.3">
      <c r="A403" s="14">
        <v>0.79</v>
      </c>
      <c r="B403" s="14">
        <v>637</v>
      </c>
      <c r="C403" s="14">
        <v>343</v>
      </c>
      <c r="D403" s="14">
        <v>147</v>
      </c>
      <c r="E403" s="14">
        <v>7</v>
      </c>
      <c r="F403" s="14">
        <v>43.66</v>
      </c>
      <c r="G403" s="12">
        <f t="shared" si="219"/>
        <v>0.6241000000000001</v>
      </c>
      <c r="H403" s="12">
        <f t="shared" si="219"/>
        <v>405769</v>
      </c>
      <c r="I403" s="12">
        <f t="shared" si="219"/>
        <v>117649</v>
      </c>
      <c r="J403" s="12">
        <f t="shared" si="218"/>
        <v>21609</v>
      </c>
      <c r="K403" s="12">
        <f t="shared" si="218"/>
        <v>49</v>
      </c>
      <c r="L403" s="12">
        <f t="shared" si="218"/>
        <v>1906.1955999999998</v>
      </c>
      <c r="M403" s="12">
        <f t="shared" si="220"/>
        <v>503.23</v>
      </c>
      <c r="N403" s="12">
        <f t="shared" si="230"/>
        <v>270.97000000000003</v>
      </c>
      <c r="O403" s="15">
        <f t="shared" si="231"/>
        <v>116.13000000000001</v>
      </c>
      <c r="P403" s="12">
        <f t="shared" si="221"/>
        <v>5.53</v>
      </c>
      <c r="Q403" s="12">
        <f t="shared" si="232"/>
        <v>218491</v>
      </c>
      <c r="R403" s="12">
        <f t="shared" si="222"/>
        <v>93639</v>
      </c>
      <c r="S403" s="12">
        <f t="shared" si="223"/>
        <v>4459</v>
      </c>
      <c r="T403" s="12">
        <f t="shared" si="233"/>
        <v>50421</v>
      </c>
      <c r="U403" s="12">
        <f t="shared" si="234"/>
        <v>2401</v>
      </c>
      <c r="V403" s="12">
        <f t="shared" si="224"/>
        <v>1029</v>
      </c>
      <c r="W403" s="15">
        <f t="shared" si="235"/>
        <v>34.491399999999999</v>
      </c>
      <c r="X403" s="12">
        <f t="shared" si="225"/>
        <v>27811.42</v>
      </c>
      <c r="Y403" s="12">
        <f t="shared" si="236"/>
        <v>14975.38</v>
      </c>
      <c r="Z403" s="12">
        <f t="shared" si="226"/>
        <v>6418.0199999999995</v>
      </c>
      <c r="AA403" s="12">
        <f t="shared" si="227"/>
        <v>305.62</v>
      </c>
      <c r="AB403" s="12">
        <f t="shared" si="228"/>
        <v>34.413350635392206</v>
      </c>
      <c r="AC403" s="15">
        <f t="shared" si="229"/>
        <v>9.2466493646077907</v>
      </c>
      <c r="AD403" s="15">
        <f t="shared" si="237"/>
        <v>19.072239583333285</v>
      </c>
      <c r="AE403" s="15">
        <f t="shared" si="238"/>
        <v>85.500524472001658</v>
      </c>
      <c r="AF403" s="15">
        <f t="shared" si="238"/>
        <v>363.75032272406503</v>
      </c>
      <c r="AG403" s="15">
        <f t="shared" si="239"/>
        <v>0.21178766295482801</v>
      </c>
      <c r="AH403" s="15">
        <f t="shared" si="240"/>
        <v>0.21178766295482801</v>
      </c>
      <c r="AI403" s="15">
        <f t="shared" si="241"/>
        <v>21.178766295482802</v>
      </c>
      <c r="AJ403" s="7"/>
    </row>
    <row r="404" spans="1:36" x14ac:dyDescent="0.3">
      <c r="A404" s="14">
        <v>0.79</v>
      </c>
      <c r="B404" s="14">
        <v>637</v>
      </c>
      <c r="C404" s="14">
        <v>343</v>
      </c>
      <c r="D404" s="14">
        <v>147</v>
      </c>
      <c r="E404" s="14">
        <v>7</v>
      </c>
      <c r="F404" s="14">
        <v>37.76</v>
      </c>
      <c r="G404" s="12">
        <f t="shared" si="219"/>
        <v>0.6241000000000001</v>
      </c>
      <c r="H404" s="12">
        <f t="shared" si="219"/>
        <v>405769</v>
      </c>
      <c r="I404" s="12">
        <f t="shared" si="219"/>
        <v>117649</v>
      </c>
      <c r="J404" s="12">
        <f t="shared" si="218"/>
        <v>21609</v>
      </c>
      <c r="K404" s="12">
        <f t="shared" si="218"/>
        <v>49</v>
      </c>
      <c r="L404" s="12">
        <f t="shared" si="218"/>
        <v>1425.8175999999999</v>
      </c>
      <c r="M404" s="12">
        <f t="shared" si="220"/>
        <v>503.23</v>
      </c>
      <c r="N404" s="12">
        <f t="shared" si="230"/>
        <v>270.97000000000003</v>
      </c>
      <c r="O404" s="15">
        <f t="shared" si="231"/>
        <v>116.13000000000001</v>
      </c>
      <c r="P404" s="12">
        <f t="shared" si="221"/>
        <v>5.53</v>
      </c>
      <c r="Q404" s="12">
        <f t="shared" si="232"/>
        <v>218491</v>
      </c>
      <c r="R404" s="12">
        <f t="shared" si="222"/>
        <v>93639</v>
      </c>
      <c r="S404" s="12">
        <f t="shared" si="223"/>
        <v>4459</v>
      </c>
      <c r="T404" s="12">
        <f t="shared" si="233"/>
        <v>50421</v>
      </c>
      <c r="U404" s="12">
        <f t="shared" si="234"/>
        <v>2401</v>
      </c>
      <c r="V404" s="12">
        <f t="shared" si="224"/>
        <v>1029</v>
      </c>
      <c r="W404" s="15">
        <f t="shared" si="235"/>
        <v>29.830400000000001</v>
      </c>
      <c r="X404" s="12">
        <f t="shared" si="225"/>
        <v>24053.119999999999</v>
      </c>
      <c r="Y404" s="12">
        <f t="shared" si="236"/>
        <v>12951.679999999998</v>
      </c>
      <c r="Z404" s="12">
        <f t="shared" si="226"/>
        <v>5550.7199999999993</v>
      </c>
      <c r="AA404" s="12">
        <f t="shared" si="227"/>
        <v>264.32</v>
      </c>
      <c r="AB404" s="12">
        <f t="shared" si="228"/>
        <v>34.413350635392206</v>
      </c>
      <c r="AC404" s="15">
        <f t="shared" si="229"/>
        <v>3.3466493646077922</v>
      </c>
      <c r="AD404" s="15">
        <f t="shared" si="237"/>
        <v>13.172239583333287</v>
      </c>
      <c r="AE404" s="15">
        <f t="shared" si="238"/>
        <v>11.20006196962974</v>
      </c>
      <c r="AF404" s="15">
        <f t="shared" si="238"/>
        <v>173.50789564073227</v>
      </c>
      <c r="AG404" s="15">
        <f t="shared" si="239"/>
        <v>8.8629485291519927E-2</v>
      </c>
      <c r="AH404" s="15">
        <f t="shared" si="240"/>
        <v>8.8629485291519927E-2</v>
      </c>
      <c r="AI404" s="15">
        <f t="shared" si="241"/>
        <v>8.8629485291519927</v>
      </c>
      <c r="AJ404" s="7"/>
    </row>
    <row r="405" spans="1:36" x14ac:dyDescent="0.3">
      <c r="A405" s="14">
        <v>0.79</v>
      </c>
      <c r="B405" s="14">
        <v>637</v>
      </c>
      <c r="C405" s="14">
        <v>343</v>
      </c>
      <c r="D405" s="14">
        <v>147</v>
      </c>
      <c r="E405" s="14">
        <v>7</v>
      </c>
      <c r="F405" s="14">
        <v>36.869999999999997</v>
      </c>
      <c r="G405" s="12">
        <f t="shared" si="219"/>
        <v>0.6241000000000001</v>
      </c>
      <c r="H405" s="12">
        <f t="shared" si="219"/>
        <v>405769</v>
      </c>
      <c r="I405" s="12">
        <f t="shared" si="219"/>
        <v>117649</v>
      </c>
      <c r="J405" s="12">
        <f t="shared" si="218"/>
        <v>21609</v>
      </c>
      <c r="K405" s="12">
        <f t="shared" si="218"/>
        <v>49</v>
      </c>
      <c r="L405" s="12">
        <f t="shared" si="218"/>
        <v>1359.3968999999997</v>
      </c>
      <c r="M405" s="12">
        <f t="shared" si="220"/>
        <v>503.23</v>
      </c>
      <c r="N405" s="12">
        <f t="shared" si="230"/>
        <v>270.97000000000003</v>
      </c>
      <c r="O405" s="15">
        <f t="shared" si="231"/>
        <v>116.13000000000001</v>
      </c>
      <c r="P405" s="12">
        <f t="shared" si="221"/>
        <v>5.53</v>
      </c>
      <c r="Q405" s="12">
        <f t="shared" si="232"/>
        <v>218491</v>
      </c>
      <c r="R405" s="12">
        <f t="shared" si="222"/>
        <v>93639</v>
      </c>
      <c r="S405" s="12">
        <f t="shared" si="223"/>
        <v>4459</v>
      </c>
      <c r="T405" s="12">
        <f t="shared" si="233"/>
        <v>50421</v>
      </c>
      <c r="U405" s="12">
        <f t="shared" si="234"/>
        <v>2401</v>
      </c>
      <c r="V405" s="12">
        <f t="shared" si="224"/>
        <v>1029</v>
      </c>
      <c r="W405" s="15">
        <f t="shared" si="235"/>
        <v>29.127299999999998</v>
      </c>
      <c r="X405" s="12">
        <f t="shared" si="225"/>
        <v>23486.19</v>
      </c>
      <c r="Y405" s="12">
        <f t="shared" si="236"/>
        <v>12646.41</v>
      </c>
      <c r="Z405" s="12">
        <f t="shared" si="226"/>
        <v>5419.8899999999994</v>
      </c>
      <c r="AA405" s="12">
        <f t="shared" si="227"/>
        <v>258.08999999999997</v>
      </c>
      <c r="AB405" s="12">
        <f t="shared" si="228"/>
        <v>34.413350635392206</v>
      </c>
      <c r="AC405" s="15">
        <f t="shared" si="229"/>
        <v>2.4566493646077916</v>
      </c>
      <c r="AD405" s="15">
        <f t="shared" si="237"/>
        <v>12.282239583333286</v>
      </c>
      <c r="AE405" s="15">
        <f t="shared" si="238"/>
        <v>6.035126100627866</v>
      </c>
      <c r="AF405" s="15">
        <f t="shared" si="238"/>
        <v>150.85340918239902</v>
      </c>
      <c r="AG405" s="15">
        <f t="shared" si="239"/>
        <v>6.6630034299099319E-2</v>
      </c>
      <c r="AH405" s="15">
        <f t="shared" si="240"/>
        <v>6.6630034299099319E-2</v>
      </c>
      <c r="AI405" s="15">
        <f t="shared" si="241"/>
        <v>6.6630034299099323</v>
      </c>
      <c r="AJ405" s="7"/>
    </row>
    <row r="406" spans="1:36" x14ac:dyDescent="0.3">
      <c r="A406" s="14">
        <v>0.76</v>
      </c>
      <c r="B406" s="14">
        <v>661.5</v>
      </c>
      <c r="C406" s="14">
        <v>416.5</v>
      </c>
      <c r="D406" s="14">
        <v>122.5</v>
      </c>
      <c r="E406" s="14">
        <v>7</v>
      </c>
      <c r="F406" s="14">
        <v>36.07</v>
      </c>
      <c r="G406" s="12">
        <f t="shared" si="219"/>
        <v>0.5776</v>
      </c>
      <c r="H406" s="12">
        <f t="shared" si="219"/>
        <v>437582.25</v>
      </c>
      <c r="I406" s="12">
        <f t="shared" si="219"/>
        <v>173472.25</v>
      </c>
      <c r="J406" s="12">
        <f t="shared" si="218"/>
        <v>15006.25</v>
      </c>
      <c r="K406" s="12">
        <f t="shared" si="218"/>
        <v>49</v>
      </c>
      <c r="L406" s="12">
        <f t="shared" si="218"/>
        <v>1301.0449000000001</v>
      </c>
      <c r="M406" s="12">
        <f t="shared" si="220"/>
        <v>502.74</v>
      </c>
      <c r="N406" s="12">
        <f t="shared" si="230"/>
        <v>316.54000000000002</v>
      </c>
      <c r="O406" s="15">
        <f t="shared" si="231"/>
        <v>93.1</v>
      </c>
      <c r="P406" s="12">
        <f t="shared" si="221"/>
        <v>5.32</v>
      </c>
      <c r="Q406" s="12">
        <f t="shared" si="232"/>
        <v>275514.75</v>
      </c>
      <c r="R406" s="12">
        <f t="shared" si="222"/>
        <v>81033.75</v>
      </c>
      <c r="S406" s="12">
        <f t="shared" si="223"/>
        <v>4630.5</v>
      </c>
      <c r="T406" s="12">
        <f t="shared" si="233"/>
        <v>51021.25</v>
      </c>
      <c r="U406" s="12">
        <f t="shared" si="234"/>
        <v>2915.5</v>
      </c>
      <c r="V406" s="12">
        <f t="shared" si="224"/>
        <v>857.5</v>
      </c>
      <c r="W406" s="15">
        <f t="shared" si="235"/>
        <v>27.4132</v>
      </c>
      <c r="X406" s="12">
        <f t="shared" si="225"/>
        <v>23860.305</v>
      </c>
      <c r="Y406" s="12">
        <f t="shared" si="236"/>
        <v>15023.155000000001</v>
      </c>
      <c r="Z406" s="12">
        <f t="shared" si="226"/>
        <v>4418.5749999999998</v>
      </c>
      <c r="AA406" s="12">
        <f t="shared" si="227"/>
        <v>252.49</v>
      </c>
      <c r="AB406" s="12">
        <f t="shared" si="228"/>
        <v>37.659115144261207</v>
      </c>
      <c r="AC406" s="15">
        <f t="shared" si="229"/>
        <v>-1.589115144261207</v>
      </c>
      <c r="AD406" s="15">
        <f t="shared" si="237"/>
        <v>11.482239583333289</v>
      </c>
      <c r="AE406" s="15">
        <f t="shared" si="238"/>
        <v>2.5252869417203168</v>
      </c>
      <c r="AF406" s="15">
        <f t="shared" si="238"/>
        <v>131.84182584906583</v>
      </c>
      <c r="AG406" s="15">
        <f t="shared" si="239"/>
        <v>-4.4056422075442393E-2</v>
      </c>
      <c r="AH406" s="15">
        <f t="shared" si="240"/>
        <v>4.4056422075442393E-2</v>
      </c>
      <c r="AI406" s="15">
        <f t="shared" si="241"/>
        <v>4.405642207544239</v>
      </c>
      <c r="AJ406" s="7"/>
    </row>
    <row r="407" spans="1:36" x14ac:dyDescent="0.3">
      <c r="A407" s="14">
        <v>0.76</v>
      </c>
      <c r="B407" s="14">
        <v>661.5</v>
      </c>
      <c r="C407" s="14">
        <v>416.5</v>
      </c>
      <c r="D407" s="14">
        <v>122.5</v>
      </c>
      <c r="E407" s="14">
        <v>7</v>
      </c>
      <c r="F407" s="14">
        <v>36.44</v>
      </c>
      <c r="G407" s="12">
        <f t="shared" si="219"/>
        <v>0.5776</v>
      </c>
      <c r="H407" s="12">
        <f t="shared" si="219"/>
        <v>437582.25</v>
      </c>
      <c r="I407" s="12">
        <f t="shared" si="219"/>
        <v>173472.25</v>
      </c>
      <c r="J407" s="12">
        <f t="shared" si="218"/>
        <v>15006.25</v>
      </c>
      <c r="K407" s="12">
        <f t="shared" si="218"/>
        <v>49</v>
      </c>
      <c r="L407" s="12">
        <f t="shared" si="218"/>
        <v>1327.8735999999999</v>
      </c>
      <c r="M407" s="12">
        <f t="shared" si="220"/>
        <v>502.74</v>
      </c>
      <c r="N407" s="12">
        <f t="shared" si="230"/>
        <v>316.54000000000002</v>
      </c>
      <c r="O407" s="15">
        <f t="shared" si="231"/>
        <v>93.1</v>
      </c>
      <c r="P407" s="12">
        <f t="shared" si="221"/>
        <v>5.32</v>
      </c>
      <c r="Q407" s="12">
        <f t="shared" si="232"/>
        <v>275514.75</v>
      </c>
      <c r="R407" s="12">
        <f t="shared" si="222"/>
        <v>81033.75</v>
      </c>
      <c r="S407" s="12">
        <f t="shared" si="223"/>
        <v>4630.5</v>
      </c>
      <c r="T407" s="12">
        <f t="shared" si="233"/>
        <v>51021.25</v>
      </c>
      <c r="U407" s="12">
        <f t="shared" si="234"/>
        <v>2915.5</v>
      </c>
      <c r="V407" s="12">
        <f t="shared" si="224"/>
        <v>857.5</v>
      </c>
      <c r="W407" s="15">
        <f t="shared" si="235"/>
        <v>27.694399999999998</v>
      </c>
      <c r="X407" s="12">
        <f t="shared" si="225"/>
        <v>24105.059999999998</v>
      </c>
      <c r="Y407" s="12">
        <f t="shared" si="236"/>
        <v>15177.259999999998</v>
      </c>
      <c r="Z407" s="12">
        <f t="shared" si="226"/>
        <v>4463.8999999999996</v>
      </c>
      <c r="AA407" s="12">
        <f t="shared" si="227"/>
        <v>255.07999999999998</v>
      </c>
      <c r="AB407" s="12">
        <f t="shared" si="228"/>
        <v>37.659115144261207</v>
      </c>
      <c r="AC407" s="15">
        <f t="shared" si="229"/>
        <v>-1.2191151442612096</v>
      </c>
      <c r="AD407" s="15">
        <f t="shared" si="237"/>
        <v>11.852239583333287</v>
      </c>
      <c r="AE407" s="15">
        <f t="shared" si="238"/>
        <v>1.4862417349670298</v>
      </c>
      <c r="AF407" s="15">
        <f t="shared" si="238"/>
        <v>140.4755831407324</v>
      </c>
      <c r="AG407" s="15">
        <f t="shared" si="239"/>
        <v>-3.3455410105960745E-2</v>
      </c>
      <c r="AH407" s="15">
        <f t="shared" si="240"/>
        <v>3.3455410105960745E-2</v>
      </c>
      <c r="AI407" s="15">
        <f t="shared" si="241"/>
        <v>3.3455410105960746</v>
      </c>
      <c r="AJ407" s="7"/>
    </row>
    <row r="408" spans="1:36" x14ac:dyDescent="0.3">
      <c r="A408" s="14">
        <v>0.76</v>
      </c>
      <c r="B408" s="14">
        <v>661.5</v>
      </c>
      <c r="C408" s="14">
        <v>416.5</v>
      </c>
      <c r="D408" s="14">
        <v>122.5</v>
      </c>
      <c r="E408" s="14">
        <v>7</v>
      </c>
      <c r="F408" s="14">
        <v>37.28</v>
      </c>
      <c r="G408" s="12">
        <f t="shared" si="219"/>
        <v>0.5776</v>
      </c>
      <c r="H408" s="12">
        <f t="shared" si="219"/>
        <v>437582.25</v>
      </c>
      <c r="I408" s="12">
        <f t="shared" si="219"/>
        <v>173472.25</v>
      </c>
      <c r="J408" s="12">
        <f t="shared" si="218"/>
        <v>15006.25</v>
      </c>
      <c r="K408" s="12">
        <f t="shared" si="218"/>
        <v>49</v>
      </c>
      <c r="L408" s="12">
        <f t="shared" si="218"/>
        <v>1389.7984000000001</v>
      </c>
      <c r="M408" s="12">
        <f t="shared" si="220"/>
        <v>502.74</v>
      </c>
      <c r="N408" s="12">
        <f t="shared" si="230"/>
        <v>316.54000000000002</v>
      </c>
      <c r="O408" s="15">
        <f t="shared" si="231"/>
        <v>93.1</v>
      </c>
      <c r="P408" s="12">
        <f t="shared" si="221"/>
        <v>5.32</v>
      </c>
      <c r="Q408" s="12">
        <f t="shared" si="232"/>
        <v>275514.75</v>
      </c>
      <c r="R408" s="12">
        <f t="shared" si="222"/>
        <v>81033.75</v>
      </c>
      <c r="S408" s="12">
        <f t="shared" si="223"/>
        <v>4630.5</v>
      </c>
      <c r="T408" s="12">
        <f t="shared" si="233"/>
        <v>51021.25</v>
      </c>
      <c r="U408" s="12">
        <f t="shared" si="234"/>
        <v>2915.5</v>
      </c>
      <c r="V408" s="12">
        <f t="shared" si="224"/>
        <v>857.5</v>
      </c>
      <c r="W408" s="15">
        <f t="shared" si="235"/>
        <v>28.332800000000002</v>
      </c>
      <c r="X408" s="12">
        <f t="shared" si="225"/>
        <v>24660.720000000001</v>
      </c>
      <c r="Y408" s="12">
        <f t="shared" si="236"/>
        <v>15527.12</v>
      </c>
      <c r="Z408" s="12">
        <f t="shared" si="226"/>
        <v>4566.8</v>
      </c>
      <c r="AA408" s="12">
        <f t="shared" si="227"/>
        <v>260.96000000000004</v>
      </c>
      <c r="AB408" s="12">
        <f t="shared" si="228"/>
        <v>37.659115144261207</v>
      </c>
      <c r="AC408" s="15">
        <f t="shared" si="229"/>
        <v>-0.37911514426120618</v>
      </c>
      <c r="AD408" s="15">
        <f t="shared" si="237"/>
        <v>12.69223958333329</v>
      </c>
      <c r="AE408" s="15">
        <f t="shared" si="238"/>
        <v>0.14372829260819517</v>
      </c>
      <c r="AF408" s="15">
        <f t="shared" si="238"/>
        <v>161.09294564073241</v>
      </c>
      <c r="AG408" s="15">
        <f t="shared" si="239"/>
        <v>-1.0169397646491583E-2</v>
      </c>
      <c r="AH408" s="15">
        <f t="shared" si="240"/>
        <v>1.0169397646491583E-2</v>
      </c>
      <c r="AI408" s="15">
        <f t="shared" si="241"/>
        <v>1.0169397646491583</v>
      </c>
      <c r="AJ408" s="7"/>
    </row>
    <row r="409" spans="1:36" x14ac:dyDescent="0.3">
      <c r="A409" s="14">
        <v>0.76</v>
      </c>
      <c r="B409" s="14">
        <v>661.5</v>
      </c>
      <c r="C409" s="14">
        <v>416.5</v>
      </c>
      <c r="D409" s="14">
        <v>122.5</v>
      </c>
      <c r="E409" s="14">
        <v>7</v>
      </c>
      <c r="F409" s="14">
        <v>37.29</v>
      </c>
      <c r="G409" s="12">
        <f t="shared" si="219"/>
        <v>0.5776</v>
      </c>
      <c r="H409" s="12">
        <f t="shared" si="219"/>
        <v>437582.25</v>
      </c>
      <c r="I409" s="12">
        <f t="shared" si="219"/>
        <v>173472.25</v>
      </c>
      <c r="J409" s="12">
        <f t="shared" si="218"/>
        <v>15006.25</v>
      </c>
      <c r="K409" s="12">
        <f t="shared" si="218"/>
        <v>49</v>
      </c>
      <c r="L409" s="12">
        <f t="shared" si="218"/>
        <v>1390.5440999999998</v>
      </c>
      <c r="M409" s="12">
        <f t="shared" si="220"/>
        <v>502.74</v>
      </c>
      <c r="N409" s="12">
        <f t="shared" si="230"/>
        <v>316.54000000000002</v>
      </c>
      <c r="O409" s="15">
        <f t="shared" si="231"/>
        <v>93.1</v>
      </c>
      <c r="P409" s="12">
        <f t="shared" si="221"/>
        <v>5.32</v>
      </c>
      <c r="Q409" s="12">
        <f t="shared" si="232"/>
        <v>275514.75</v>
      </c>
      <c r="R409" s="12">
        <f t="shared" si="222"/>
        <v>81033.75</v>
      </c>
      <c r="S409" s="12">
        <f t="shared" si="223"/>
        <v>4630.5</v>
      </c>
      <c r="T409" s="12">
        <f t="shared" si="233"/>
        <v>51021.25</v>
      </c>
      <c r="U409" s="12">
        <f t="shared" si="234"/>
        <v>2915.5</v>
      </c>
      <c r="V409" s="12">
        <f t="shared" si="224"/>
        <v>857.5</v>
      </c>
      <c r="W409" s="15">
        <f t="shared" si="235"/>
        <v>28.340399999999999</v>
      </c>
      <c r="X409" s="12">
        <f t="shared" si="225"/>
        <v>24667.334999999999</v>
      </c>
      <c r="Y409" s="12">
        <f t="shared" si="236"/>
        <v>15531.285</v>
      </c>
      <c r="Z409" s="12">
        <f t="shared" si="226"/>
        <v>4568.0249999999996</v>
      </c>
      <c r="AA409" s="12">
        <f t="shared" si="227"/>
        <v>261.02999999999997</v>
      </c>
      <c r="AB409" s="12">
        <f t="shared" si="228"/>
        <v>37.659115144261207</v>
      </c>
      <c r="AC409" s="15">
        <f t="shared" si="229"/>
        <v>-0.36911514426120817</v>
      </c>
      <c r="AD409" s="15">
        <f t="shared" si="237"/>
        <v>12.702239583333288</v>
      </c>
      <c r="AE409" s="15">
        <f t="shared" si="238"/>
        <v>0.13624598972297253</v>
      </c>
      <c r="AF409" s="15">
        <f t="shared" si="238"/>
        <v>161.34689043239902</v>
      </c>
      <c r="AG409" s="15">
        <f t="shared" si="239"/>
        <v>-9.8985021255352159E-3</v>
      </c>
      <c r="AH409" s="15">
        <f t="shared" si="240"/>
        <v>9.8985021255352159E-3</v>
      </c>
      <c r="AI409" s="15">
        <f t="shared" si="241"/>
        <v>0.98985021255352157</v>
      </c>
      <c r="AJ409" s="7"/>
    </row>
    <row r="410" spans="1:36" x14ac:dyDescent="0.3">
      <c r="A410" s="14">
        <v>0.74</v>
      </c>
      <c r="B410" s="14">
        <v>686</v>
      </c>
      <c r="C410" s="14">
        <v>245</v>
      </c>
      <c r="D410" s="14">
        <v>220.5</v>
      </c>
      <c r="E410" s="14">
        <v>3.5</v>
      </c>
      <c r="F410" s="14">
        <v>14.49</v>
      </c>
      <c r="G410" s="12">
        <f t="shared" si="219"/>
        <v>0.54759999999999998</v>
      </c>
      <c r="H410" s="12">
        <f t="shared" si="219"/>
        <v>470596</v>
      </c>
      <c r="I410" s="12">
        <f t="shared" si="219"/>
        <v>60025</v>
      </c>
      <c r="J410" s="12">
        <f t="shared" si="218"/>
        <v>48620.25</v>
      </c>
      <c r="K410" s="12">
        <f t="shared" si="218"/>
        <v>12.25</v>
      </c>
      <c r="L410" s="12">
        <f t="shared" si="218"/>
        <v>209.96010000000001</v>
      </c>
      <c r="M410" s="12">
        <f t="shared" si="220"/>
        <v>507.64</v>
      </c>
      <c r="N410" s="12">
        <f t="shared" si="230"/>
        <v>181.3</v>
      </c>
      <c r="O410" s="15">
        <f t="shared" si="231"/>
        <v>163.16999999999999</v>
      </c>
      <c r="P410" s="12">
        <f t="shared" si="221"/>
        <v>2.59</v>
      </c>
      <c r="Q410" s="12">
        <f t="shared" si="232"/>
        <v>168070</v>
      </c>
      <c r="R410" s="12">
        <f t="shared" si="222"/>
        <v>151263</v>
      </c>
      <c r="S410" s="12">
        <f t="shared" si="223"/>
        <v>2401</v>
      </c>
      <c r="T410" s="12">
        <f t="shared" si="233"/>
        <v>54022.5</v>
      </c>
      <c r="U410" s="12">
        <f t="shared" si="234"/>
        <v>857.5</v>
      </c>
      <c r="V410" s="12">
        <f t="shared" si="224"/>
        <v>771.75</v>
      </c>
      <c r="W410" s="15">
        <f t="shared" si="235"/>
        <v>10.7226</v>
      </c>
      <c r="X410" s="12">
        <f t="shared" si="225"/>
        <v>9940.14</v>
      </c>
      <c r="Y410" s="12">
        <f t="shared" si="236"/>
        <v>3550.05</v>
      </c>
      <c r="Z410" s="12">
        <f t="shared" si="226"/>
        <v>3195.0450000000001</v>
      </c>
      <c r="AA410" s="12">
        <f t="shared" si="227"/>
        <v>50.715000000000003</v>
      </c>
      <c r="AB410" s="12">
        <f t="shared" si="228"/>
        <v>14.256435379191352</v>
      </c>
      <c r="AC410" s="15">
        <f t="shared" si="229"/>
        <v>0.23356462080864837</v>
      </c>
      <c r="AD410" s="15">
        <f t="shared" si="237"/>
        <v>-10.097760416666711</v>
      </c>
      <c r="AE410" s="15">
        <f t="shared" si="238"/>
        <v>5.4552432093487702E-2</v>
      </c>
      <c r="AF410" s="15">
        <f t="shared" si="238"/>
        <v>101.96476543240107</v>
      </c>
      <c r="AG410" s="15">
        <f t="shared" si="239"/>
        <v>1.6119021449872213E-2</v>
      </c>
      <c r="AH410" s="15">
        <f t="shared" si="240"/>
        <v>1.6119021449872213E-2</v>
      </c>
      <c r="AI410" s="15">
        <f t="shared" si="241"/>
        <v>1.6119021449872213</v>
      </c>
      <c r="AJ410" s="7"/>
    </row>
    <row r="411" spans="1:36" x14ac:dyDescent="0.3">
      <c r="A411" s="14">
        <v>0.74</v>
      </c>
      <c r="B411" s="14">
        <v>686</v>
      </c>
      <c r="C411" s="14">
        <v>245</v>
      </c>
      <c r="D411" s="14">
        <v>220.5</v>
      </c>
      <c r="E411" s="14">
        <v>3.5</v>
      </c>
      <c r="F411" s="14">
        <v>13.79</v>
      </c>
      <c r="G411" s="12">
        <f t="shared" si="219"/>
        <v>0.54759999999999998</v>
      </c>
      <c r="H411" s="12">
        <f t="shared" si="219"/>
        <v>470596</v>
      </c>
      <c r="I411" s="12">
        <f t="shared" si="219"/>
        <v>60025</v>
      </c>
      <c r="J411" s="12">
        <f t="shared" si="218"/>
        <v>48620.25</v>
      </c>
      <c r="K411" s="12">
        <f t="shared" si="218"/>
        <v>12.25</v>
      </c>
      <c r="L411" s="12">
        <f t="shared" si="218"/>
        <v>190.16409999999999</v>
      </c>
      <c r="M411" s="12">
        <f t="shared" si="220"/>
        <v>507.64</v>
      </c>
      <c r="N411" s="12">
        <f t="shared" si="230"/>
        <v>181.3</v>
      </c>
      <c r="O411" s="15">
        <f t="shared" si="231"/>
        <v>163.16999999999999</v>
      </c>
      <c r="P411" s="12">
        <f t="shared" si="221"/>
        <v>2.59</v>
      </c>
      <c r="Q411" s="12">
        <f t="shared" si="232"/>
        <v>168070</v>
      </c>
      <c r="R411" s="12">
        <f t="shared" si="222"/>
        <v>151263</v>
      </c>
      <c r="S411" s="12">
        <f t="shared" si="223"/>
        <v>2401</v>
      </c>
      <c r="T411" s="12">
        <f t="shared" si="233"/>
        <v>54022.5</v>
      </c>
      <c r="U411" s="12">
        <f t="shared" si="234"/>
        <v>857.5</v>
      </c>
      <c r="V411" s="12">
        <f t="shared" si="224"/>
        <v>771.75</v>
      </c>
      <c r="W411" s="15">
        <f t="shared" si="235"/>
        <v>10.204599999999999</v>
      </c>
      <c r="X411" s="12">
        <f t="shared" si="225"/>
        <v>9459.9399999999987</v>
      </c>
      <c r="Y411" s="12">
        <f t="shared" si="236"/>
        <v>3378.5499999999997</v>
      </c>
      <c r="Z411" s="12">
        <f t="shared" si="226"/>
        <v>3040.6949999999997</v>
      </c>
      <c r="AA411" s="12">
        <f t="shared" si="227"/>
        <v>48.265000000000001</v>
      </c>
      <c r="AB411" s="12">
        <f t="shared" si="228"/>
        <v>14.256435379191352</v>
      </c>
      <c r="AC411" s="15">
        <f t="shared" si="229"/>
        <v>-0.46643537919135269</v>
      </c>
      <c r="AD411" s="15">
        <f t="shared" si="237"/>
        <v>-10.797760416666712</v>
      </c>
      <c r="AE411" s="15">
        <f t="shared" si="238"/>
        <v>0.21756196296138097</v>
      </c>
      <c r="AF411" s="15">
        <f t="shared" si="238"/>
        <v>116.59163001573448</v>
      </c>
      <c r="AG411" s="15">
        <f t="shared" si="239"/>
        <v>-3.382417543084501E-2</v>
      </c>
      <c r="AH411" s="15">
        <f t="shared" si="240"/>
        <v>3.382417543084501E-2</v>
      </c>
      <c r="AI411" s="15">
        <f t="shared" si="241"/>
        <v>3.3824175430845012</v>
      </c>
      <c r="AJ411" s="7"/>
    </row>
    <row r="412" spans="1:36" x14ac:dyDescent="0.3">
      <c r="A412" s="14">
        <v>0.74</v>
      </c>
      <c r="B412" s="14">
        <v>686</v>
      </c>
      <c r="C412" s="14">
        <v>245</v>
      </c>
      <c r="D412" s="14">
        <v>220.5</v>
      </c>
      <c r="E412" s="14">
        <v>3.5</v>
      </c>
      <c r="F412" s="14">
        <v>14.72</v>
      </c>
      <c r="G412" s="12">
        <f t="shared" si="219"/>
        <v>0.54759999999999998</v>
      </c>
      <c r="H412" s="12">
        <f t="shared" si="219"/>
        <v>470596</v>
      </c>
      <c r="I412" s="12">
        <f t="shared" si="219"/>
        <v>60025</v>
      </c>
      <c r="J412" s="12">
        <f t="shared" si="218"/>
        <v>48620.25</v>
      </c>
      <c r="K412" s="12">
        <f t="shared" si="218"/>
        <v>12.25</v>
      </c>
      <c r="L412" s="12">
        <f t="shared" si="218"/>
        <v>216.67840000000001</v>
      </c>
      <c r="M412" s="12">
        <f t="shared" si="220"/>
        <v>507.64</v>
      </c>
      <c r="N412" s="12">
        <f t="shared" si="230"/>
        <v>181.3</v>
      </c>
      <c r="O412" s="15">
        <f t="shared" si="231"/>
        <v>163.16999999999999</v>
      </c>
      <c r="P412" s="12">
        <f t="shared" si="221"/>
        <v>2.59</v>
      </c>
      <c r="Q412" s="12">
        <f t="shared" si="232"/>
        <v>168070</v>
      </c>
      <c r="R412" s="12">
        <f t="shared" si="222"/>
        <v>151263</v>
      </c>
      <c r="S412" s="12">
        <f t="shared" si="223"/>
        <v>2401</v>
      </c>
      <c r="T412" s="12">
        <f t="shared" si="233"/>
        <v>54022.5</v>
      </c>
      <c r="U412" s="12">
        <f t="shared" si="234"/>
        <v>857.5</v>
      </c>
      <c r="V412" s="12">
        <f t="shared" si="224"/>
        <v>771.75</v>
      </c>
      <c r="W412" s="15">
        <f t="shared" si="235"/>
        <v>10.892800000000001</v>
      </c>
      <c r="X412" s="12">
        <f t="shared" si="225"/>
        <v>10097.92</v>
      </c>
      <c r="Y412" s="12">
        <f t="shared" si="236"/>
        <v>3606.4</v>
      </c>
      <c r="Z412" s="12">
        <f t="shared" si="226"/>
        <v>3245.76</v>
      </c>
      <c r="AA412" s="12">
        <f t="shared" si="227"/>
        <v>51.52</v>
      </c>
      <c r="AB412" s="12">
        <f t="shared" si="228"/>
        <v>14.256435379191352</v>
      </c>
      <c r="AC412" s="15">
        <f t="shared" si="229"/>
        <v>0.4635646208086488</v>
      </c>
      <c r="AD412" s="15">
        <f t="shared" si="237"/>
        <v>-9.8677604166667106</v>
      </c>
      <c r="AE412" s="15">
        <f t="shared" si="238"/>
        <v>0.21489215766546635</v>
      </c>
      <c r="AF412" s="15">
        <f t="shared" si="238"/>
        <v>97.372695640734378</v>
      </c>
      <c r="AG412" s="15">
        <f t="shared" si="239"/>
        <v>3.1492161739717986E-2</v>
      </c>
      <c r="AH412" s="15">
        <f t="shared" si="240"/>
        <v>3.1492161739717986E-2</v>
      </c>
      <c r="AI412" s="15">
        <f t="shared" si="241"/>
        <v>3.1492161739717988</v>
      </c>
      <c r="AJ412" s="7"/>
    </row>
    <row r="413" spans="1:36" x14ac:dyDescent="0.3">
      <c r="A413" s="14">
        <v>0.74</v>
      </c>
      <c r="B413" s="14">
        <v>686</v>
      </c>
      <c r="C413" s="14">
        <v>245</v>
      </c>
      <c r="D413" s="14">
        <v>220.5</v>
      </c>
      <c r="E413" s="14">
        <v>3.5</v>
      </c>
      <c r="F413" s="14">
        <v>14.76</v>
      </c>
      <c r="G413" s="12">
        <f t="shared" si="219"/>
        <v>0.54759999999999998</v>
      </c>
      <c r="H413" s="12">
        <f t="shared" si="219"/>
        <v>470596</v>
      </c>
      <c r="I413" s="12">
        <f t="shared" si="219"/>
        <v>60025</v>
      </c>
      <c r="J413" s="12">
        <f t="shared" si="218"/>
        <v>48620.25</v>
      </c>
      <c r="K413" s="12">
        <f t="shared" si="218"/>
        <v>12.25</v>
      </c>
      <c r="L413" s="12">
        <f t="shared" si="218"/>
        <v>217.85759999999999</v>
      </c>
      <c r="M413" s="12">
        <f t="shared" si="220"/>
        <v>507.64</v>
      </c>
      <c r="N413" s="12">
        <f t="shared" si="230"/>
        <v>181.3</v>
      </c>
      <c r="O413" s="15">
        <f t="shared" si="231"/>
        <v>163.16999999999999</v>
      </c>
      <c r="P413" s="12">
        <f t="shared" si="221"/>
        <v>2.59</v>
      </c>
      <c r="Q413" s="12">
        <f t="shared" si="232"/>
        <v>168070</v>
      </c>
      <c r="R413" s="12">
        <f t="shared" si="222"/>
        <v>151263</v>
      </c>
      <c r="S413" s="12">
        <f t="shared" si="223"/>
        <v>2401</v>
      </c>
      <c r="T413" s="12">
        <f t="shared" si="233"/>
        <v>54022.5</v>
      </c>
      <c r="U413" s="12">
        <f t="shared" si="234"/>
        <v>857.5</v>
      </c>
      <c r="V413" s="12">
        <f t="shared" si="224"/>
        <v>771.75</v>
      </c>
      <c r="W413" s="15">
        <f t="shared" si="235"/>
        <v>10.9224</v>
      </c>
      <c r="X413" s="12">
        <f t="shared" si="225"/>
        <v>10125.36</v>
      </c>
      <c r="Y413" s="12">
        <f t="shared" si="236"/>
        <v>3616.2</v>
      </c>
      <c r="Z413" s="12">
        <f t="shared" si="226"/>
        <v>3254.58</v>
      </c>
      <c r="AA413" s="12">
        <f t="shared" si="227"/>
        <v>51.66</v>
      </c>
      <c r="AB413" s="12">
        <f t="shared" si="228"/>
        <v>14.256435379191352</v>
      </c>
      <c r="AC413" s="15">
        <f t="shared" si="229"/>
        <v>0.50356462080864794</v>
      </c>
      <c r="AD413" s="15">
        <f t="shared" si="237"/>
        <v>-9.8277604166667114</v>
      </c>
      <c r="AE413" s="15">
        <f t="shared" si="238"/>
        <v>0.25357732733015736</v>
      </c>
      <c r="AF413" s="15">
        <f t="shared" si="238"/>
        <v>96.58487480740105</v>
      </c>
      <c r="AG413" s="15">
        <f t="shared" si="239"/>
        <v>3.411684422822818E-2</v>
      </c>
      <c r="AH413" s="15">
        <f t="shared" si="240"/>
        <v>3.411684422822818E-2</v>
      </c>
      <c r="AI413" s="15">
        <f t="shared" si="241"/>
        <v>3.4116844228228178</v>
      </c>
      <c r="AJ413" s="7"/>
    </row>
    <row r="414" spans="1:36" x14ac:dyDescent="0.3">
      <c r="A414" s="14">
        <v>0.71</v>
      </c>
      <c r="B414" s="14">
        <v>710.5</v>
      </c>
      <c r="C414" s="14">
        <v>269.5</v>
      </c>
      <c r="D414" s="14">
        <v>220.5</v>
      </c>
      <c r="E414" s="14">
        <v>3.5</v>
      </c>
      <c r="F414" s="14">
        <v>14.92</v>
      </c>
      <c r="G414" s="12">
        <f t="shared" si="219"/>
        <v>0.50409999999999999</v>
      </c>
      <c r="H414" s="12">
        <f t="shared" si="219"/>
        <v>504810.25</v>
      </c>
      <c r="I414" s="12">
        <f t="shared" si="219"/>
        <v>72630.25</v>
      </c>
      <c r="J414" s="12">
        <f t="shared" si="218"/>
        <v>48620.25</v>
      </c>
      <c r="K414" s="12">
        <f t="shared" si="218"/>
        <v>12.25</v>
      </c>
      <c r="L414" s="12">
        <f t="shared" si="218"/>
        <v>222.60640000000001</v>
      </c>
      <c r="M414" s="12">
        <f t="shared" si="220"/>
        <v>504.45499999999998</v>
      </c>
      <c r="N414" s="12">
        <f t="shared" si="230"/>
        <v>191.345</v>
      </c>
      <c r="O414" s="15">
        <f t="shared" si="231"/>
        <v>156.55499999999998</v>
      </c>
      <c r="P414" s="12">
        <f t="shared" si="221"/>
        <v>2.4849999999999999</v>
      </c>
      <c r="Q414" s="12">
        <f t="shared" si="232"/>
        <v>191479.75</v>
      </c>
      <c r="R414" s="12">
        <f t="shared" si="222"/>
        <v>156665.25</v>
      </c>
      <c r="S414" s="12">
        <f t="shared" si="223"/>
        <v>2486.75</v>
      </c>
      <c r="T414" s="12">
        <f t="shared" si="233"/>
        <v>59424.75</v>
      </c>
      <c r="U414" s="12">
        <f t="shared" si="234"/>
        <v>943.25</v>
      </c>
      <c r="V414" s="12">
        <f t="shared" si="224"/>
        <v>771.75</v>
      </c>
      <c r="W414" s="15">
        <f t="shared" si="235"/>
        <v>10.5932</v>
      </c>
      <c r="X414" s="12">
        <f t="shared" si="225"/>
        <v>10600.66</v>
      </c>
      <c r="Y414" s="12">
        <f t="shared" si="236"/>
        <v>4020.94</v>
      </c>
      <c r="Z414" s="12">
        <f t="shared" si="226"/>
        <v>3289.86</v>
      </c>
      <c r="AA414" s="12">
        <f t="shared" si="227"/>
        <v>52.22</v>
      </c>
      <c r="AB414" s="12">
        <f t="shared" si="228"/>
        <v>15.312776776323325</v>
      </c>
      <c r="AC414" s="15">
        <f t="shared" si="229"/>
        <v>-0.39277677632332519</v>
      </c>
      <c r="AD414" s="15">
        <f t="shared" si="237"/>
        <v>-9.6677604166667113</v>
      </c>
      <c r="AE414" s="15">
        <f t="shared" si="238"/>
        <v>0.15427359601894344</v>
      </c>
      <c r="AF414" s="15">
        <f t="shared" si="238"/>
        <v>93.465591474067708</v>
      </c>
      <c r="AG414" s="15">
        <f t="shared" si="239"/>
        <v>-2.6325521201295256E-2</v>
      </c>
      <c r="AH414" s="15">
        <f t="shared" si="240"/>
        <v>2.6325521201295256E-2</v>
      </c>
      <c r="AI414" s="15">
        <f t="shared" si="241"/>
        <v>2.6325521201295254</v>
      </c>
      <c r="AJ414" s="7"/>
    </row>
    <row r="415" spans="1:36" x14ac:dyDescent="0.3">
      <c r="A415" s="14">
        <v>0.71</v>
      </c>
      <c r="B415" s="14">
        <v>710.5</v>
      </c>
      <c r="C415" s="14">
        <v>269.5</v>
      </c>
      <c r="D415" s="14">
        <v>220.5</v>
      </c>
      <c r="E415" s="14">
        <v>3.5</v>
      </c>
      <c r="F415" s="14">
        <v>14.74</v>
      </c>
      <c r="G415" s="12">
        <f t="shared" si="219"/>
        <v>0.50409999999999999</v>
      </c>
      <c r="H415" s="12">
        <f t="shared" si="219"/>
        <v>504810.25</v>
      </c>
      <c r="I415" s="12">
        <f t="shared" si="219"/>
        <v>72630.25</v>
      </c>
      <c r="J415" s="12">
        <f t="shared" si="218"/>
        <v>48620.25</v>
      </c>
      <c r="K415" s="12">
        <f t="shared" si="218"/>
        <v>12.25</v>
      </c>
      <c r="L415" s="12">
        <f t="shared" si="218"/>
        <v>217.26760000000002</v>
      </c>
      <c r="M415" s="12">
        <f t="shared" si="220"/>
        <v>504.45499999999998</v>
      </c>
      <c r="N415" s="12">
        <f t="shared" si="230"/>
        <v>191.345</v>
      </c>
      <c r="O415" s="15">
        <f t="shared" si="231"/>
        <v>156.55499999999998</v>
      </c>
      <c r="P415" s="12">
        <f t="shared" si="221"/>
        <v>2.4849999999999999</v>
      </c>
      <c r="Q415" s="12">
        <f t="shared" si="232"/>
        <v>191479.75</v>
      </c>
      <c r="R415" s="12">
        <f t="shared" si="222"/>
        <v>156665.25</v>
      </c>
      <c r="S415" s="12">
        <f t="shared" si="223"/>
        <v>2486.75</v>
      </c>
      <c r="T415" s="12">
        <f t="shared" si="233"/>
        <v>59424.75</v>
      </c>
      <c r="U415" s="12">
        <f t="shared" si="234"/>
        <v>943.25</v>
      </c>
      <c r="V415" s="12">
        <f t="shared" si="224"/>
        <v>771.75</v>
      </c>
      <c r="W415" s="15">
        <f t="shared" si="235"/>
        <v>10.465399999999999</v>
      </c>
      <c r="X415" s="12">
        <f t="shared" si="225"/>
        <v>10472.77</v>
      </c>
      <c r="Y415" s="12">
        <f t="shared" si="236"/>
        <v>3972.43</v>
      </c>
      <c r="Z415" s="12">
        <f t="shared" si="226"/>
        <v>3250.17</v>
      </c>
      <c r="AA415" s="12">
        <f t="shared" si="227"/>
        <v>51.59</v>
      </c>
      <c r="AB415" s="12">
        <f t="shared" si="228"/>
        <v>15.312776776323325</v>
      </c>
      <c r="AC415" s="15">
        <f t="shared" si="229"/>
        <v>-0.57277677632332491</v>
      </c>
      <c r="AD415" s="15">
        <f t="shared" si="237"/>
        <v>-9.847760416666711</v>
      </c>
      <c r="AE415" s="15">
        <f t="shared" si="238"/>
        <v>0.32807323549534018</v>
      </c>
      <c r="AF415" s="15">
        <f t="shared" si="238"/>
        <v>96.978385224067708</v>
      </c>
      <c r="AG415" s="15">
        <f t="shared" si="239"/>
        <v>-3.885866867865162E-2</v>
      </c>
      <c r="AH415" s="15">
        <f t="shared" si="240"/>
        <v>3.885866867865162E-2</v>
      </c>
      <c r="AI415" s="15">
        <f t="shared" si="241"/>
        <v>3.885866867865162</v>
      </c>
      <c r="AJ415" s="7"/>
    </row>
    <row r="416" spans="1:36" x14ac:dyDescent="0.3">
      <c r="A416" s="14">
        <v>0.71</v>
      </c>
      <c r="B416" s="14">
        <v>710.5</v>
      </c>
      <c r="C416" s="14">
        <v>269.5</v>
      </c>
      <c r="D416" s="14">
        <v>220.5</v>
      </c>
      <c r="E416" s="14">
        <v>3.5</v>
      </c>
      <c r="F416" s="14">
        <v>15.57</v>
      </c>
      <c r="G416" s="12">
        <f t="shared" si="219"/>
        <v>0.50409999999999999</v>
      </c>
      <c r="H416" s="12">
        <f t="shared" si="219"/>
        <v>504810.25</v>
      </c>
      <c r="I416" s="12">
        <f t="shared" si="219"/>
        <v>72630.25</v>
      </c>
      <c r="J416" s="12">
        <f t="shared" si="218"/>
        <v>48620.25</v>
      </c>
      <c r="K416" s="12">
        <f t="shared" si="218"/>
        <v>12.25</v>
      </c>
      <c r="L416" s="12">
        <f t="shared" si="218"/>
        <v>242.42490000000001</v>
      </c>
      <c r="M416" s="12">
        <f t="shared" si="220"/>
        <v>504.45499999999998</v>
      </c>
      <c r="N416" s="12">
        <f t="shared" si="230"/>
        <v>191.345</v>
      </c>
      <c r="O416" s="15">
        <f t="shared" si="231"/>
        <v>156.55499999999998</v>
      </c>
      <c r="P416" s="12">
        <f t="shared" si="221"/>
        <v>2.4849999999999999</v>
      </c>
      <c r="Q416" s="12">
        <f t="shared" si="232"/>
        <v>191479.75</v>
      </c>
      <c r="R416" s="12">
        <f t="shared" si="222"/>
        <v>156665.25</v>
      </c>
      <c r="S416" s="12">
        <f t="shared" si="223"/>
        <v>2486.75</v>
      </c>
      <c r="T416" s="12">
        <f t="shared" si="233"/>
        <v>59424.75</v>
      </c>
      <c r="U416" s="12">
        <f t="shared" si="234"/>
        <v>943.25</v>
      </c>
      <c r="V416" s="12">
        <f t="shared" si="224"/>
        <v>771.75</v>
      </c>
      <c r="W416" s="15">
        <f t="shared" si="235"/>
        <v>11.0547</v>
      </c>
      <c r="X416" s="12">
        <f t="shared" si="225"/>
        <v>11062.485000000001</v>
      </c>
      <c r="Y416" s="12">
        <f t="shared" si="236"/>
        <v>4196.1149999999998</v>
      </c>
      <c r="Z416" s="12">
        <f t="shared" si="226"/>
        <v>3433.1849999999999</v>
      </c>
      <c r="AA416" s="12">
        <f t="shared" si="227"/>
        <v>54.495000000000005</v>
      </c>
      <c r="AB416" s="12">
        <f t="shared" si="228"/>
        <v>15.312776776323325</v>
      </c>
      <c r="AC416" s="15">
        <f t="shared" si="229"/>
        <v>0.25722322367667516</v>
      </c>
      <c r="AD416" s="15">
        <f t="shared" si="237"/>
        <v>-9.0177604166667109</v>
      </c>
      <c r="AE416" s="15">
        <f t="shared" si="238"/>
        <v>6.6163786798620866E-2</v>
      </c>
      <c r="AF416" s="15">
        <f t="shared" si="238"/>
        <v>81.320002932400968</v>
      </c>
      <c r="AG416" s="15">
        <f t="shared" si="239"/>
        <v>1.6520438257975282E-2</v>
      </c>
      <c r="AH416" s="15">
        <f t="shared" si="240"/>
        <v>1.6520438257975282E-2</v>
      </c>
      <c r="AI416" s="15">
        <f t="shared" si="241"/>
        <v>1.6520438257975283</v>
      </c>
      <c r="AJ416" s="7"/>
    </row>
    <row r="417" spans="1:36" x14ac:dyDescent="0.3">
      <c r="A417" s="14">
        <v>0.71</v>
      </c>
      <c r="B417" s="14">
        <v>710.5</v>
      </c>
      <c r="C417" s="14">
        <v>269.5</v>
      </c>
      <c r="D417" s="14">
        <v>220.5</v>
      </c>
      <c r="E417" s="14">
        <v>3.5</v>
      </c>
      <c r="F417" s="14">
        <v>14.94</v>
      </c>
      <c r="G417" s="12">
        <f t="shared" si="219"/>
        <v>0.50409999999999999</v>
      </c>
      <c r="H417" s="12">
        <f t="shared" si="219"/>
        <v>504810.25</v>
      </c>
      <c r="I417" s="12">
        <f t="shared" si="219"/>
        <v>72630.25</v>
      </c>
      <c r="J417" s="12">
        <f t="shared" si="218"/>
        <v>48620.25</v>
      </c>
      <c r="K417" s="12">
        <f t="shared" si="218"/>
        <v>12.25</v>
      </c>
      <c r="L417" s="12">
        <f t="shared" si="218"/>
        <v>223.20359999999999</v>
      </c>
      <c r="M417" s="12">
        <f t="shared" si="220"/>
        <v>504.45499999999998</v>
      </c>
      <c r="N417" s="12">
        <f t="shared" si="230"/>
        <v>191.345</v>
      </c>
      <c r="O417" s="15">
        <f t="shared" si="231"/>
        <v>156.55499999999998</v>
      </c>
      <c r="P417" s="12">
        <f t="shared" si="221"/>
        <v>2.4849999999999999</v>
      </c>
      <c r="Q417" s="12">
        <f t="shared" si="232"/>
        <v>191479.75</v>
      </c>
      <c r="R417" s="12">
        <f t="shared" si="222"/>
        <v>156665.25</v>
      </c>
      <c r="S417" s="12">
        <f t="shared" si="223"/>
        <v>2486.75</v>
      </c>
      <c r="T417" s="12">
        <f t="shared" si="233"/>
        <v>59424.75</v>
      </c>
      <c r="U417" s="12">
        <f t="shared" si="234"/>
        <v>943.25</v>
      </c>
      <c r="V417" s="12">
        <f t="shared" si="224"/>
        <v>771.75</v>
      </c>
      <c r="W417" s="15">
        <f t="shared" si="235"/>
        <v>10.607399999999998</v>
      </c>
      <c r="X417" s="12">
        <f t="shared" si="225"/>
        <v>10614.869999999999</v>
      </c>
      <c r="Y417" s="12">
        <f t="shared" si="236"/>
        <v>4026.33</v>
      </c>
      <c r="Z417" s="12">
        <f t="shared" si="226"/>
        <v>3294.27</v>
      </c>
      <c r="AA417" s="12">
        <f t="shared" si="227"/>
        <v>52.29</v>
      </c>
      <c r="AB417" s="12">
        <f t="shared" si="228"/>
        <v>15.312776776323325</v>
      </c>
      <c r="AC417" s="15">
        <f t="shared" si="229"/>
        <v>-0.37277677632332562</v>
      </c>
      <c r="AD417" s="15">
        <f t="shared" si="237"/>
        <v>-9.6477604166667117</v>
      </c>
      <c r="AE417" s="15">
        <f t="shared" si="238"/>
        <v>0.13896252496601075</v>
      </c>
      <c r="AF417" s="15">
        <f t="shared" si="238"/>
        <v>93.079281057401047</v>
      </c>
      <c r="AG417" s="15">
        <f t="shared" si="239"/>
        <v>-2.4951591454037862E-2</v>
      </c>
      <c r="AH417" s="15">
        <f t="shared" si="240"/>
        <v>2.4951591454037862E-2</v>
      </c>
      <c r="AI417" s="15">
        <f t="shared" si="241"/>
        <v>2.495159145403786</v>
      </c>
      <c r="AJ417" s="7"/>
    </row>
    <row r="418" spans="1:36" x14ac:dyDescent="0.3">
      <c r="A418" s="14">
        <v>0.69</v>
      </c>
      <c r="B418" s="14">
        <v>735</v>
      </c>
      <c r="C418" s="14">
        <v>294</v>
      </c>
      <c r="D418" s="14">
        <v>220.5</v>
      </c>
      <c r="E418" s="14">
        <v>3.5</v>
      </c>
      <c r="F418" s="14">
        <v>14.92</v>
      </c>
      <c r="G418" s="12">
        <f t="shared" si="219"/>
        <v>0.47609999999999991</v>
      </c>
      <c r="H418" s="12">
        <f t="shared" si="219"/>
        <v>540225</v>
      </c>
      <c r="I418" s="12">
        <f t="shared" si="219"/>
        <v>86436</v>
      </c>
      <c r="J418" s="12">
        <f t="shared" si="218"/>
        <v>48620.25</v>
      </c>
      <c r="K418" s="12">
        <f t="shared" si="218"/>
        <v>12.25</v>
      </c>
      <c r="L418" s="12">
        <f t="shared" si="218"/>
        <v>222.60640000000001</v>
      </c>
      <c r="M418" s="12">
        <f t="shared" si="220"/>
        <v>507.15</v>
      </c>
      <c r="N418" s="12">
        <f t="shared" si="230"/>
        <v>202.85999999999999</v>
      </c>
      <c r="O418" s="15">
        <f t="shared" si="231"/>
        <v>152.14499999999998</v>
      </c>
      <c r="P418" s="12">
        <f t="shared" si="221"/>
        <v>2.415</v>
      </c>
      <c r="Q418" s="12">
        <f t="shared" si="232"/>
        <v>216090</v>
      </c>
      <c r="R418" s="12">
        <f t="shared" si="222"/>
        <v>162067.5</v>
      </c>
      <c r="S418" s="12">
        <f t="shared" si="223"/>
        <v>2572.5</v>
      </c>
      <c r="T418" s="12">
        <f t="shared" si="233"/>
        <v>64827</v>
      </c>
      <c r="U418" s="12">
        <f t="shared" si="234"/>
        <v>1029</v>
      </c>
      <c r="V418" s="12">
        <f t="shared" si="224"/>
        <v>771.75</v>
      </c>
      <c r="W418" s="15">
        <f t="shared" si="235"/>
        <v>10.294799999999999</v>
      </c>
      <c r="X418" s="12">
        <f t="shared" si="225"/>
        <v>10966.2</v>
      </c>
      <c r="Y418" s="12">
        <f t="shared" si="236"/>
        <v>4386.4799999999996</v>
      </c>
      <c r="Z418" s="12">
        <f t="shared" si="226"/>
        <v>3289.86</v>
      </c>
      <c r="AA418" s="12">
        <f t="shared" si="227"/>
        <v>52.22</v>
      </c>
      <c r="AB418" s="12">
        <f t="shared" si="228"/>
        <v>15.661241104580576</v>
      </c>
      <c r="AC418" s="15">
        <f t="shared" si="229"/>
        <v>-0.74124110458057579</v>
      </c>
      <c r="AD418" s="15">
        <f t="shared" si="237"/>
        <v>-9.6677604166667113</v>
      </c>
      <c r="AE418" s="15">
        <f t="shared" si="238"/>
        <v>0.54943837511983207</v>
      </c>
      <c r="AF418" s="15">
        <f t="shared" si="238"/>
        <v>93.465591474067708</v>
      </c>
      <c r="AG418" s="15">
        <f t="shared" si="239"/>
        <v>-4.9681039181003743E-2</v>
      </c>
      <c r="AH418" s="15">
        <f t="shared" si="240"/>
        <v>4.9681039181003743E-2</v>
      </c>
      <c r="AI418" s="15">
        <f t="shared" si="241"/>
        <v>4.9681039181003745</v>
      </c>
      <c r="AJ418" s="7"/>
    </row>
    <row r="419" spans="1:36" x14ac:dyDescent="0.3">
      <c r="A419" s="14">
        <v>0.69</v>
      </c>
      <c r="B419" s="14">
        <v>735</v>
      </c>
      <c r="C419" s="14">
        <v>294</v>
      </c>
      <c r="D419" s="14">
        <v>220.5</v>
      </c>
      <c r="E419" s="14">
        <v>3.5</v>
      </c>
      <c r="F419" s="14">
        <v>14.38</v>
      </c>
      <c r="G419" s="12">
        <f t="shared" si="219"/>
        <v>0.47609999999999991</v>
      </c>
      <c r="H419" s="12">
        <f t="shared" si="219"/>
        <v>540225</v>
      </c>
      <c r="I419" s="12">
        <f t="shared" si="219"/>
        <v>86436</v>
      </c>
      <c r="J419" s="12">
        <f t="shared" si="218"/>
        <v>48620.25</v>
      </c>
      <c r="K419" s="12">
        <f t="shared" si="218"/>
        <v>12.25</v>
      </c>
      <c r="L419" s="12">
        <f t="shared" si="218"/>
        <v>206.78440000000003</v>
      </c>
      <c r="M419" s="12">
        <f t="shared" si="220"/>
        <v>507.15</v>
      </c>
      <c r="N419" s="12">
        <f t="shared" si="230"/>
        <v>202.85999999999999</v>
      </c>
      <c r="O419" s="15">
        <f t="shared" si="231"/>
        <v>152.14499999999998</v>
      </c>
      <c r="P419" s="12">
        <f t="shared" si="221"/>
        <v>2.415</v>
      </c>
      <c r="Q419" s="12">
        <f t="shared" si="232"/>
        <v>216090</v>
      </c>
      <c r="R419" s="12">
        <f t="shared" si="222"/>
        <v>162067.5</v>
      </c>
      <c r="S419" s="12">
        <f t="shared" si="223"/>
        <v>2572.5</v>
      </c>
      <c r="T419" s="12">
        <f t="shared" si="233"/>
        <v>64827</v>
      </c>
      <c r="U419" s="12">
        <f t="shared" si="234"/>
        <v>1029</v>
      </c>
      <c r="V419" s="12">
        <f t="shared" si="224"/>
        <v>771.75</v>
      </c>
      <c r="W419" s="15">
        <f t="shared" si="235"/>
        <v>9.9222000000000001</v>
      </c>
      <c r="X419" s="12">
        <f t="shared" si="225"/>
        <v>10569.300000000001</v>
      </c>
      <c r="Y419" s="12">
        <f t="shared" si="236"/>
        <v>4227.72</v>
      </c>
      <c r="Z419" s="12">
        <f t="shared" si="226"/>
        <v>3170.79</v>
      </c>
      <c r="AA419" s="12">
        <f t="shared" si="227"/>
        <v>50.330000000000005</v>
      </c>
      <c r="AB419" s="12">
        <f t="shared" si="228"/>
        <v>15.661241104580576</v>
      </c>
      <c r="AC419" s="15">
        <f t="shared" si="229"/>
        <v>-1.2812411045805749</v>
      </c>
      <c r="AD419" s="15">
        <f t="shared" si="237"/>
        <v>-10.20776041666671</v>
      </c>
      <c r="AE419" s="15">
        <f t="shared" si="238"/>
        <v>1.6415787680668519</v>
      </c>
      <c r="AF419" s="15">
        <f t="shared" si="238"/>
        <v>104.19837272406774</v>
      </c>
      <c r="AG419" s="15">
        <f t="shared" si="239"/>
        <v>-8.9098825075144286E-2</v>
      </c>
      <c r="AH419" s="15">
        <f t="shared" si="240"/>
        <v>8.9098825075144286E-2</v>
      </c>
      <c r="AI419" s="15">
        <f t="shared" si="241"/>
        <v>8.9098825075144283</v>
      </c>
      <c r="AJ419" s="7"/>
    </row>
    <row r="420" spans="1:36" x14ac:dyDescent="0.3">
      <c r="A420" s="14">
        <v>0.69</v>
      </c>
      <c r="B420" s="14">
        <v>735</v>
      </c>
      <c r="C420" s="14">
        <v>294</v>
      </c>
      <c r="D420" s="14">
        <v>220.5</v>
      </c>
      <c r="E420" s="14">
        <v>3.5</v>
      </c>
      <c r="F420" s="14">
        <v>15.44</v>
      </c>
      <c r="G420" s="12">
        <f t="shared" si="219"/>
        <v>0.47609999999999991</v>
      </c>
      <c r="H420" s="12">
        <f t="shared" si="219"/>
        <v>540225</v>
      </c>
      <c r="I420" s="12">
        <f t="shared" si="219"/>
        <v>86436</v>
      </c>
      <c r="J420" s="12">
        <f t="shared" si="218"/>
        <v>48620.25</v>
      </c>
      <c r="K420" s="12">
        <f t="shared" si="218"/>
        <v>12.25</v>
      </c>
      <c r="L420" s="12">
        <f t="shared" si="218"/>
        <v>238.39359999999999</v>
      </c>
      <c r="M420" s="12">
        <f t="shared" si="220"/>
        <v>507.15</v>
      </c>
      <c r="N420" s="12">
        <f t="shared" si="230"/>
        <v>202.85999999999999</v>
      </c>
      <c r="O420" s="15">
        <f t="shared" si="231"/>
        <v>152.14499999999998</v>
      </c>
      <c r="P420" s="12">
        <f t="shared" si="221"/>
        <v>2.415</v>
      </c>
      <c r="Q420" s="12">
        <f t="shared" si="232"/>
        <v>216090</v>
      </c>
      <c r="R420" s="12">
        <f t="shared" si="222"/>
        <v>162067.5</v>
      </c>
      <c r="S420" s="12">
        <f t="shared" si="223"/>
        <v>2572.5</v>
      </c>
      <c r="T420" s="12">
        <f t="shared" si="233"/>
        <v>64827</v>
      </c>
      <c r="U420" s="12">
        <f t="shared" si="234"/>
        <v>1029</v>
      </c>
      <c r="V420" s="12">
        <f t="shared" si="224"/>
        <v>771.75</v>
      </c>
      <c r="W420" s="15">
        <f t="shared" si="235"/>
        <v>10.653599999999999</v>
      </c>
      <c r="X420" s="12">
        <f t="shared" si="225"/>
        <v>11348.4</v>
      </c>
      <c r="Y420" s="12">
        <f t="shared" si="236"/>
        <v>4539.3599999999997</v>
      </c>
      <c r="Z420" s="12">
        <f t="shared" si="226"/>
        <v>3404.52</v>
      </c>
      <c r="AA420" s="12">
        <f t="shared" si="227"/>
        <v>54.04</v>
      </c>
      <c r="AB420" s="12">
        <f t="shared" si="228"/>
        <v>15.661241104580576</v>
      </c>
      <c r="AC420" s="15">
        <f t="shared" si="229"/>
        <v>-0.22124110458057622</v>
      </c>
      <c r="AD420" s="15">
        <f t="shared" si="237"/>
        <v>-9.1477604166667117</v>
      </c>
      <c r="AE420" s="15">
        <f t="shared" si="238"/>
        <v>4.8947626356033461E-2</v>
      </c>
      <c r="AF420" s="15">
        <f t="shared" si="238"/>
        <v>83.681520640734334</v>
      </c>
      <c r="AG420" s="15">
        <f t="shared" si="239"/>
        <v>-1.4329087084234212E-2</v>
      </c>
      <c r="AH420" s="15">
        <f t="shared" si="240"/>
        <v>1.4329087084234212E-2</v>
      </c>
      <c r="AI420" s="15">
        <f t="shared" si="241"/>
        <v>1.4329087084234213</v>
      </c>
      <c r="AJ420" s="7"/>
    </row>
    <row r="421" spans="1:36" x14ac:dyDescent="0.3">
      <c r="A421" s="14">
        <v>0.69</v>
      </c>
      <c r="B421" s="14">
        <v>735</v>
      </c>
      <c r="C421" s="14">
        <v>294</v>
      </c>
      <c r="D421" s="14">
        <v>220.5</v>
      </c>
      <c r="E421" s="14">
        <v>3.5</v>
      </c>
      <c r="F421" s="14">
        <v>15.17</v>
      </c>
      <c r="G421" s="12">
        <f t="shared" si="219"/>
        <v>0.47609999999999991</v>
      </c>
      <c r="H421" s="12">
        <f t="shared" si="219"/>
        <v>540225</v>
      </c>
      <c r="I421" s="12">
        <f t="shared" si="219"/>
        <v>86436</v>
      </c>
      <c r="J421" s="12">
        <f t="shared" si="218"/>
        <v>48620.25</v>
      </c>
      <c r="K421" s="12">
        <f t="shared" si="218"/>
        <v>12.25</v>
      </c>
      <c r="L421" s="12">
        <f t="shared" si="218"/>
        <v>230.12889999999999</v>
      </c>
      <c r="M421" s="12">
        <f t="shared" si="220"/>
        <v>507.15</v>
      </c>
      <c r="N421" s="12">
        <f t="shared" si="230"/>
        <v>202.85999999999999</v>
      </c>
      <c r="O421" s="15">
        <f t="shared" si="231"/>
        <v>152.14499999999998</v>
      </c>
      <c r="P421" s="12">
        <f t="shared" si="221"/>
        <v>2.415</v>
      </c>
      <c r="Q421" s="12">
        <f t="shared" si="232"/>
        <v>216090</v>
      </c>
      <c r="R421" s="12">
        <f t="shared" si="222"/>
        <v>162067.5</v>
      </c>
      <c r="S421" s="12">
        <f t="shared" si="223"/>
        <v>2572.5</v>
      </c>
      <c r="T421" s="12">
        <f t="shared" si="233"/>
        <v>64827</v>
      </c>
      <c r="U421" s="12">
        <f t="shared" si="234"/>
        <v>1029</v>
      </c>
      <c r="V421" s="12">
        <f t="shared" si="224"/>
        <v>771.75</v>
      </c>
      <c r="W421" s="15">
        <f t="shared" si="235"/>
        <v>10.4673</v>
      </c>
      <c r="X421" s="12">
        <f t="shared" si="225"/>
        <v>11149.95</v>
      </c>
      <c r="Y421" s="12">
        <f t="shared" si="236"/>
        <v>4459.9799999999996</v>
      </c>
      <c r="Z421" s="12">
        <f t="shared" si="226"/>
        <v>3344.9850000000001</v>
      </c>
      <c r="AA421" s="12">
        <f t="shared" si="227"/>
        <v>53.094999999999999</v>
      </c>
      <c r="AB421" s="12">
        <f t="shared" si="228"/>
        <v>15.661241104580576</v>
      </c>
      <c r="AC421" s="15">
        <f t="shared" si="229"/>
        <v>-0.49124110458057579</v>
      </c>
      <c r="AD421" s="15">
        <f t="shared" si="237"/>
        <v>-9.4177604166667113</v>
      </c>
      <c r="AE421" s="15">
        <f t="shared" si="238"/>
        <v>0.2413178228295442</v>
      </c>
      <c r="AF421" s="15">
        <f t="shared" si="238"/>
        <v>88.694211265734353</v>
      </c>
      <c r="AG421" s="15">
        <f t="shared" si="239"/>
        <v>-3.2382406366550813E-2</v>
      </c>
      <c r="AH421" s="15">
        <f t="shared" si="240"/>
        <v>3.2382406366550813E-2</v>
      </c>
      <c r="AI421" s="15">
        <f t="shared" si="241"/>
        <v>3.2382406366550813</v>
      </c>
      <c r="AJ421" s="7"/>
    </row>
    <row r="422" spans="1:36" x14ac:dyDescent="0.3">
      <c r="A422" s="14">
        <v>0.66</v>
      </c>
      <c r="B422" s="14">
        <v>759.5</v>
      </c>
      <c r="C422" s="14">
        <v>318.5</v>
      </c>
      <c r="D422" s="14">
        <v>220.5</v>
      </c>
      <c r="E422" s="14">
        <v>3.5</v>
      </c>
      <c r="F422" s="14">
        <v>15.53</v>
      </c>
      <c r="G422" s="12">
        <f t="shared" si="219"/>
        <v>0.43560000000000004</v>
      </c>
      <c r="H422" s="12">
        <f t="shared" si="219"/>
        <v>576840.25</v>
      </c>
      <c r="I422" s="12">
        <f t="shared" si="219"/>
        <v>101442.25</v>
      </c>
      <c r="J422" s="12">
        <f t="shared" si="218"/>
        <v>48620.25</v>
      </c>
      <c r="K422" s="12">
        <f t="shared" si="218"/>
        <v>12.25</v>
      </c>
      <c r="L422" s="12">
        <f t="shared" si="218"/>
        <v>241.18089999999998</v>
      </c>
      <c r="M422" s="12">
        <f t="shared" si="220"/>
        <v>501.27000000000004</v>
      </c>
      <c r="N422" s="12">
        <f t="shared" si="230"/>
        <v>210.21</v>
      </c>
      <c r="O422" s="15">
        <f t="shared" si="231"/>
        <v>145.53</v>
      </c>
      <c r="P422" s="12">
        <f t="shared" si="221"/>
        <v>2.31</v>
      </c>
      <c r="Q422" s="12">
        <f t="shared" si="232"/>
        <v>241900.75</v>
      </c>
      <c r="R422" s="12">
        <f t="shared" si="222"/>
        <v>167469.75</v>
      </c>
      <c r="S422" s="12">
        <f t="shared" si="223"/>
        <v>2658.25</v>
      </c>
      <c r="T422" s="12">
        <f t="shared" si="233"/>
        <v>70229.25</v>
      </c>
      <c r="U422" s="12">
        <f t="shared" si="234"/>
        <v>1114.75</v>
      </c>
      <c r="V422" s="12">
        <f t="shared" si="224"/>
        <v>771.75</v>
      </c>
      <c r="W422" s="15">
        <f t="shared" si="235"/>
        <v>10.2498</v>
      </c>
      <c r="X422" s="12">
        <f t="shared" si="225"/>
        <v>11795.035</v>
      </c>
      <c r="Y422" s="12">
        <f t="shared" si="236"/>
        <v>4946.3049999999994</v>
      </c>
      <c r="Z422" s="12">
        <f t="shared" si="226"/>
        <v>3424.3649999999998</v>
      </c>
      <c r="AA422" s="12">
        <f t="shared" si="227"/>
        <v>54.354999999999997</v>
      </c>
      <c r="AB422" s="12">
        <f t="shared" si="228"/>
        <v>16.717582501712094</v>
      </c>
      <c r="AC422" s="15">
        <f t="shared" si="229"/>
        <v>-1.1875825017120949</v>
      </c>
      <c r="AD422" s="15">
        <f t="shared" si="237"/>
        <v>-9.0577604166667118</v>
      </c>
      <c r="AE422" s="15">
        <f t="shared" si="238"/>
        <v>1.4103521983727578</v>
      </c>
      <c r="AF422" s="15">
        <f t="shared" si="238"/>
        <v>82.043023765734318</v>
      </c>
      <c r="AG422" s="15">
        <f t="shared" si="239"/>
        <v>-7.6470219041345461E-2</v>
      </c>
      <c r="AH422" s="15">
        <f t="shared" si="240"/>
        <v>7.6470219041345461E-2</v>
      </c>
      <c r="AI422" s="15">
        <f t="shared" si="241"/>
        <v>7.6470219041345464</v>
      </c>
      <c r="AJ422" s="7"/>
    </row>
    <row r="423" spans="1:36" x14ac:dyDescent="0.3">
      <c r="A423" s="14">
        <v>0.66</v>
      </c>
      <c r="B423" s="14">
        <v>759.5</v>
      </c>
      <c r="C423" s="14">
        <v>318.5</v>
      </c>
      <c r="D423" s="14">
        <v>220.5</v>
      </c>
      <c r="E423" s="14">
        <v>3.5</v>
      </c>
      <c r="F423" s="14">
        <v>15.8</v>
      </c>
      <c r="G423" s="12">
        <f t="shared" si="219"/>
        <v>0.43560000000000004</v>
      </c>
      <c r="H423" s="12">
        <f t="shared" si="219"/>
        <v>576840.25</v>
      </c>
      <c r="I423" s="12">
        <f t="shared" si="219"/>
        <v>101442.25</v>
      </c>
      <c r="J423" s="12">
        <f t="shared" si="218"/>
        <v>48620.25</v>
      </c>
      <c r="K423" s="12">
        <f t="shared" si="218"/>
        <v>12.25</v>
      </c>
      <c r="L423" s="12">
        <f t="shared" si="218"/>
        <v>249.64000000000001</v>
      </c>
      <c r="M423" s="12">
        <f t="shared" si="220"/>
        <v>501.27000000000004</v>
      </c>
      <c r="N423" s="12">
        <f t="shared" si="230"/>
        <v>210.21</v>
      </c>
      <c r="O423" s="15">
        <f t="shared" si="231"/>
        <v>145.53</v>
      </c>
      <c r="P423" s="12">
        <f t="shared" si="221"/>
        <v>2.31</v>
      </c>
      <c r="Q423" s="12">
        <f t="shared" si="232"/>
        <v>241900.75</v>
      </c>
      <c r="R423" s="12">
        <f t="shared" si="222"/>
        <v>167469.75</v>
      </c>
      <c r="S423" s="12">
        <f t="shared" si="223"/>
        <v>2658.25</v>
      </c>
      <c r="T423" s="12">
        <f t="shared" si="233"/>
        <v>70229.25</v>
      </c>
      <c r="U423" s="12">
        <f t="shared" si="234"/>
        <v>1114.75</v>
      </c>
      <c r="V423" s="12">
        <f t="shared" si="224"/>
        <v>771.75</v>
      </c>
      <c r="W423" s="15">
        <f t="shared" si="235"/>
        <v>10.428000000000001</v>
      </c>
      <c r="X423" s="12">
        <f t="shared" si="225"/>
        <v>12000.1</v>
      </c>
      <c r="Y423" s="12">
        <f t="shared" si="236"/>
        <v>5032.3</v>
      </c>
      <c r="Z423" s="12">
        <f t="shared" si="226"/>
        <v>3483.9</v>
      </c>
      <c r="AA423" s="12">
        <f t="shared" si="227"/>
        <v>55.300000000000004</v>
      </c>
      <c r="AB423" s="12">
        <f t="shared" si="228"/>
        <v>16.717582501712094</v>
      </c>
      <c r="AC423" s="15">
        <f t="shared" si="229"/>
        <v>-0.91758250171209355</v>
      </c>
      <c r="AD423" s="15">
        <f t="shared" si="237"/>
        <v>-8.7877604166667105</v>
      </c>
      <c r="AE423" s="15">
        <f t="shared" si="238"/>
        <v>0.8419576474482241</v>
      </c>
      <c r="AF423" s="15">
        <f t="shared" si="238"/>
        <v>77.224733140734273</v>
      </c>
      <c r="AG423" s="15">
        <f t="shared" si="239"/>
        <v>-5.8074841880512248E-2</v>
      </c>
      <c r="AH423" s="15">
        <f t="shared" si="240"/>
        <v>5.8074841880512248E-2</v>
      </c>
      <c r="AI423" s="15">
        <f t="shared" si="241"/>
        <v>5.8074841880512249</v>
      </c>
      <c r="AJ423" s="7"/>
    </row>
    <row r="424" spans="1:36" x14ac:dyDescent="0.3">
      <c r="A424" s="14">
        <v>0.66</v>
      </c>
      <c r="B424" s="14">
        <v>759.5</v>
      </c>
      <c r="C424" s="14">
        <v>318.5</v>
      </c>
      <c r="D424" s="14">
        <v>220.5</v>
      </c>
      <c r="E424" s="14">
        <v>3.5</v>
      </c>
      <c r="F424" s="14">
        <v>16.14</v>
      </c>
      <c r="G424" s="12">
        <f t="shared" si="219"/>
        <v>0.43560000000000004</v>
      </c>
      <c r="H424" s="12">
        <f t="shared" si="219"/>
        <v>576840.25</v>
      </c>
      <c r="I424" s="12">
        <f t="shared" si="219"/>
        <v>101442.25</v>
      </c>
      <c r="J424" s="12">
        <f t="shared" si="218"/>
        <v>48620.25</v>
      </c>
      <c r="K424" s="12">
        <f t="shared" si="218"/>
        <v>12.25</v>
      </c>
      <c r="L424" s="12">
        <f t="shared" si="218"/>
        <v>260.49960000000004</v>
      </c>
      <c r="M424" s="12">
        <f t="shared" si="220"/>
        <v>501.27000000000004</v>
      </c>
      <c r="N424" s="12">
        <f t="shared" si="230"/>
        <v>210.21</v>
      </c>
      <c r="O424" s="15">
        <f t="shared" si="231"/>
        <v>145.53</v>
      </c>
      <c r="P424" s="12">
        <f t="shared" si="221"/>
        <v>2.31</v>
      </c>
      <c r="Q424" s="12">
        <f t="shared" si="232"/>
        <v>241900.75</v>
      </c>
      <c r="R424" s="12">
        <f t="shared" si="222"/>
        <v>167469.75</v>
      </c>
      <c r="S424" s="12">
        <f t="shared" si="223"/>
        <v>2658.25</v>
      </c>
      <c r="T424" s="12">
        <f t="shared" si="233"/>
        <v>70229.25</v>
      </c>
      <c r="U424" s="12">
        <f t="shared" si="234"/>
        <v>1114.75</v>
      </c>
      <c r="V424" s="12">
        <f t="shared" si="224"/>
        <v>771.75</v>
      </c>
      <c r="W424" s="15">
        <f t="shared" si="235"/>
        <v>10.6524</v>
      </c>
      <c r="X424" s="12">
        <f t="shared" si="225"/>
        <v>12258.33</v>
      </c>
      <c r="Y424" s="12">
        <f t="shared" si="236"/>
        <v>5140.59</v>
      </c>
      <c r="Z424" s="12">
        <f t="shared" si="226"/>
        <v>3558.8700000000003</v>
      </c>
      <c r="AA424" s="12">
        <f t="shared" si="227"/>
        <v>56.49</v>
      </c>
      <c r="AB424" s="12">
        <f t="shared" si="228"/>
        <v>16.717582501712094</v>
      </c>
      <c r="AC424" s="15">
        <f t="shared" si="229"/>
        <v>-0.57758250171209369</v>
      </c>
      <c r="AD424" s="15">
        <f t="shared" si="237"/>
        <v>-8.4477604166667106</v>
      </c>
      <c r="AE424" s="15">
        <f t="shared" si="238"/>
        <v>0.33360154628400068</v>
      </c>
      <c r="AF424" s="15">
        <f t="shared" si="238"/>
        <v>71.364656057400921</v>
      </c>
      <c r="AG424" s="15">
        <f t="shared" si="239"/>
        <v>-3.5785780775222653E-2</v>
      </c>
      <c r="AH424" s="15">
        <f t="shared" si="240"/>
        <v>3.5785780775222653E-2</v>
      </c>
      <c r="AI424" s="15">
        <f t="shared" si="241"/>
        <v>3.5785780775222653</v>
      </c>
      <c r="AJ424" s="7"/>
    </row>
    <row r="425" spans="1:36" x14ac:dyDescent="0.3">
      <c r="A425" s="14">
        <v>0.66</v>
      </c>
      <c r="B425" s="14">
        <v>759.5</v>
      </c>
      <c r="C425" s="14">
        <v>318.5</v>
      </c>
      <c r="D425" s="14">
        <v>220.5</v>
      </c>
      <c r="E425" s="14">
        <v>3.5</v>
      </c>
      <c r="F425" s="14">
        <v>16.260000000000002</v>
      </c>
      <c r="G425" s="12">
        <f t="shared" si="219"/>
        <v>0.43560000000000004</v>
      </c>
      <c r="H425" s="12">
        <f t="shared" si="219"/>
        <v>576840.25</v>
      </c>
      <c r="I425" s="12">
        <f t="shared" si="219"/>
        <v>101442.25</v>
      </c>
      <c r="J425" s="12">
        <f t="shared" si="218"/>
        <v>48620.25</v>
      </c>
      <c r="K425" s="12">
        <f t="shared" si="218"/>
        <v>12.25</v>
      </c>
      <c r="L425" s="12">
        <f t="shared" si="218"/>
        <v>264.38760000000008</v>
      </c>
      <c r="M425" s="12">
        <f t="shared" si="220"/>
        <v>501.27000000000004</v>
      </c>
      <c r="N425" s="12">
        <f t="shared" si="230"/>
        <v>210.21</v>
      </c>
      <c r="O425" s="15">
        <f t="shared" si="231"/>
        <v>145.53</v>
      </c>
      <c r="P425" s="12">
        <f t="shared" si="221"/>
        <v>2.31</v>
      </c>
      <c r="Q425" s="12">
        <f t="shared" si="232"/>
        <v>241900.75</v>
      </c>
      <c r="R425" s="12">
        <f t="shared" si="222"/>
        <v>167469.75</v>
      </c>
      <c r="S425" s="12">
        <f t="shared" si="223"/>
        <v>2658.25</v>
      </c>
      <c r="T425" s="12">
        <f t="shared" si="233"/>
        <v>70229.25</v>
      </c>
      <c r="U425" s="12">
        <f t="shared" si="234"/>
        <v>1114.75</v>
      </c>
      <c r="V425" s="12">
        <f t="shared" si="224"/>
        <v>771.75</v>
      </c>
      <c r="W425" s="15">
        <f t="shared" si="235"/>
        <v>10.731600000000002</v>
      </c>
      <c r="X425" s="12">
        <f t="shared" si="225"/>
        <v>12349.470000000001</v>
      </c>
      <c r="Y425" s="12">
        <f t="shared" si="236"/>
        <v>5178.8100000000004</v>
      </c>
      <c r="Z425" s="12">
        <f t="shared" si="226"/>
        <v>3585.3300000000004</v>
      </c>
      <c r="AA425" s="12">
        <f t="shared" si="227"/>
        <v>56.910000000000004</v>
      </c>
      <c r="AB425" s="12">
        <f t="shared" si="228"/>
        <v>16.717582501712094</v>
      </c>
      <c r="AC425" s="15">
        <f t="shared" si="229"/>
        <v>-0.45758250171209269</v>
      </c>
      <c r="AD425" s="15">
        <f t="shared" si="237"/>
        <v>-8.3277604166667096</v>
      </c>
      <c r="AE425" s="15">
        <f t="shared" si="238"/>
        <v>0.20938174587309732</v>
      </c>
      <c r="AF425" s="15">
        <f t="shared" si="238"/>
        <v>69.351593557400889</v>
      </c>
      <c r="AG425" s="15">
        <f t="shared" si="239"/>
        <v>-2.8141605271346411E-2</v>
      </c>
      <c r="AH425" s="15">
        <f t="shared" si="240"/>
        <v>2.8141605271346411E-2</v>
      </c>
      <c r="AI425" s="15">
        <f t="shared" si="241"/>
        <v>2.814160527134641</v>
      </c>
      <c r="AJ425" s="7"/>
    </row>
    <row r="426" spans="1:36" x14ac:dyDescent="0.3">
      <c r="A426" s="14">
        <v>0.64</v>
      </c>
      <c r="B426" s="14">
        <v>784</v>
      </c>
      <c r="C426" s="14">
        <v>343</v>
      </c>
      <c r="D426" s="14">
        <v>220.5</v>
      </c>
      <c r="E426" s="14">
        <v>3.5</v>
      </c>
      <c r="F426" s="14">
        <v>19.87</v>
      </c>
      <c r="G426" s="12">
        <f t="shared" si="219"/>
        <v>0.40960000000000002</v>
      </c>
      <c r="H426" s="12">
        <f t="shared" si="219"/>
        <v>614656</v>
      </c>
      <c r="I426" s="12">
        <f t="shared" si="219"/>
        <v>117649</v>
      </c>
      <c r="J426" s="12">
        <f t="shared" si="218"/>
        <v>48620.25</v>
      </c>
      <c r="K426" s="12">
        <f t="shared" si="218"/>
        <v>12.25</v>
      </c>
      <c r="L426" s="12">
        <f t="shared" si="218"/>
        <v>394.81690000000003</v>
      </c>
      <c r="M426" s="12">
        <f t="shared" si="220"/>
        <v>501.76</v>
      </c>
      <c r="N426" s="12">
        <f t="shared" si="230"/>
        <v>219.52</v>
      </c>
      <c r="O426" s="15">
        <f t="shared" si="231"/>
        <v>141.12</v>
      </c>
      <c r="P426" s="12">
        <f t="shared" si="221"/>
        <v>2.2400000000000002</v>
      </c>
      <c r="Q426" s="12">
        <f t="shared" si="232"/>
        <v>268912</v>
      </c>
      <c r="R426" s="12">
        <f t="shared" si="222"/>
        <v>172872</v>
      </c>
      <c r="S426" s="12">
        <f t="shared" si="223"/>
        <v>2744</v>
      </c>
      <c r="T426" s="12">
        <f t="shared" si="233"/>
        <v>75631.5</v>
      </c>
      <c r="U426" s="12">
        <f t="shared" si="234"/>
        <v>1200.5</v>
      </c>
      <c r="V426" s="12">
        <f t="shared" si="224"/>
        <v>771.75</v>
      </c>
      <c r="W426" s="15">
        <f t="shared" si="235"/>
        <v>12.716800000000001</v>
      </c>
      <c r="X426" s="12">
        <f t="shared" si="225"/>
        <v>15578.08</v>
      </c>
      <c r="Y426" s="12">
        <f t="shared" si="236"/>
        <v>6815.4100000000008</v>
      </c>
      <c r="Z426" s="12">
        <f t="shared" si="226"/>
        <v>4381.335</v>
      </c>
      <c r="AA426" s="12">
        <f t="shared" si="227"/>
        <v>69.545000000000002</v>
      </c>
      <c r="AB426" s="12">
        <f t="shared" si="228"/>
        <v>17.066046829969117</v>
      </c>
      <c r="AC426" s="15">
        <f t="shared" si="229"/>
        <v>2.8039531700308835</v>
      </c>
      <c r="AD426" s="15">
        <f t="shared" si="237"/>
        <v>-4.7177604166667102</v>
      </c>
      <c r="AE426" s="15">
        <f t="shared" si="238"/>
        <v>7.8621533797262408</v>
      </c>
      <c r="AF426" s="15">
        <f t="shared" si="238"/>
        <v>22.257263349067252</v>
      </c>
      <c r="AG426" s="15">
        <f t="shared" si="239"/>
        <v>0.1411149053865568</v>
      </c>
      <c r="AH426" s="15">
        <f t="shared" si="240"/>
        <v>0.1411149053865568</v>
      </c>
      <c r="AI426" s="15">
        <f t="shared" si="241"/>
        <v>14.11149053865568</v>
      </c>
      <c r="AJ426" s="7"/>
    </row>
    <row r="427" spans="1:36" x14ac:dyDescent="0.3">
      <c r="A427" s="14">
        <v>0.64</v>
      </c>
      <c r="B427" s="14">
        <v>784</v>
      </c>
      <c r="C427" s="14">
        <v>343</v>
      </c>
      <c r="D427" s="14">
        <v>220.5</v>
      </c>
      <c r="E427" s="14">
        <v>3.5</v>
      </c>
      <c r="F427" s="14">
        <v>20.03</v>
      </c>
      <c r="G427" s="12">
        <f t="shared" si="219"/>
        <v>0.40960000000000002</v>
      </c>
      <c r="H427" s="12">
        <f t="shared" si="219"/>
        <v>614656</v>
      </c>
      <c r="I427" s="12">
        <f t="shared" si="219"/>
        <v>117649</v>
      </c>
      <c r="J427" s="12">
        <f t="shared" si="218"/>
        <v>48620.25</v>
      </c>
      <c r="K427" s="12">
        <f t="shared" si="218"/>
        <v>12.25</v>
      </c>
      <c r="L427" s="12">
        <f t="shared" si="218"/>
        <v>401.20090000000005</v>
      </c>
      <c r="M427" s="12">
        <f t="shared" si="220"/>
        <v>501.76</v>
      </c>
      <c r="N427" s="12">
        <f t="shared" si="230"/>
        <v>219.52</v>
      </c>
      <c r="O427" s="15">
        <f t="shared" si="231"/>
        <v>141.12</v>
      </c>
      <c r="P427" s="12">
        <f t="shared" si="221"/>
        <v>2.2400000000000002</v>
      </c>
      <c r="Q427" s="12">
        <f t="shared" si="232"/>
        <v>268912</v>
      </c>
      <c r="R427" s="12">
        <f t="shared" si="222"/>
        <v>172872</v>
      </c>
      <c r="S427" s="12">
        <f t="shared" si="223"/>
        <v>2744</v>
      </c>
      <c r="T427" s="12">
        <f t="shared" si="233"/>
        <v>75631.5</v>
      </c>
      <c r="U427" s="12">
        <f t="shared" si="234"/>
        <v>1200.5</v>
      </c>
      <c r="V427" s="12">
        <f t="shared" si="224"/>
        <v>771.75</v>
      </c>
      <c r="W427" s="15">
        <f t="shared" si="235"/>
        <v>12.8192</v>
      </c>
      <c r="X427" s="12">
        <f t="shared" si="225"/>
        <v>15703.52</v>
      </c>
      <c r="Y427" s="12">
        <f t="shared" si="236"/>
        <v>6870.29</v>
      </c>
      <c r="Z427" s="12">
        <f t="shared" si="226"/>
        <v>4416.6150000000007</v>
      </c>
      <c r="AA427" s="12">
        <f t="shared" si="227"/>
        <v>70.105000000000004</v>
      </c>
      <c r="AB427" s="12">
        <f t="shared" si="228"/>
        <v>17.066046829969117</v>
      </c>
      <c r="AC427" s="15">
        <f t="shared" si="229"/>
        <v>2.9639531700308837</v>
      </c>
      <c r="AD427" s="15">
        <f t="shared" si="237"/>
        <v>-4.5577604166667101</v>
      </c>
      <c r="AE427" s="15">
        <f t="shared" si="238"/>
        <v>8.7850183941361237</v>
      </c>
      <c r="AF427" s="15">
        <f t="shared" si="238"/>
        <v>20.773180015733903</v>
      </c>
      <c r="AG427" s="15">
        <f t="shared" si="239"/>
        <v>0.14797569495910551</v>
      </c>
      <c r="AH427" s="15">
        <f t="shared" si="240"/>
        <v>0.14797569495910551</v>
      </c>
      <c r="AI427" s="15">
        <f t="shared" si="241"/>
        <v>14.797569495910551</v>
      </c>
      <c r="AJ427" s="7"/>
    </row>
    <row r="428" spans="1:36" x14ac:dyDescent="0.3">
      <c r="A428" s="14">
        <v>0.64</v>
      </c>
      <c r="B428" s="14">
        <v>784</v>
      </c>
      <c r="C428" s="14">
        <v>343</v>
      </c>
      <c r="D428" s="14">
        <v>220.5</v>
      </c>
      <c r="E428" s="14">
        <v>3.5</v>
      </c>
      <c r="F428" s="14">
        <v>20.46</v>
      </c>
      <c r="G428" s="12">
        <f t="shared" si="219"/>
        <v>0.40960000000000002</v>
      </c>
      <c r="H428" s="12">
        <f t="shared" si="219"/>
        <v>614656</v>
      </c>
      <c r="I428" s="12">
        <f t="shared" si="219"/>
        <v>117649</v>
      </c>
      <c r="J428" s="12">
        <f t="shared" si="218"/>
        <v>48620.25</v>
      </c>
      <c r="K428" s="12">
        <f t="shared" si="218"/>
        <v>12.25</v>
      </c>
      <c r="L428" s="12">
        <f t="shared" si="218"/>
        <v>418.61160000000001</v>
      </c>
      <c r="M428" s="12">
        <f t="shared" si="220"/>
        <v>501.76</v>
      </c>
      <c r="N428" s="12">
        <f t="shared" si="230"/>
        <v>219.52</v>
      </c>
      <c r="O428" s="15">
        <f t="shared" si="231"/>
        <v>141.12</v>
      </c>
      <c r="P428" s="12">
        <f t="shared" si="221"/>
        <v>2.2400000000000002</v>
      </c>
      <c r="Q428" s="12">
        <f t="shared" si="232"/>
        <v>268912</v>
      </c>
      <c r="R428" s="12">
        <f t="shared" si="222"/>
        <v>172872</v>
      </c>
      <c r="S428" s="12">
        <f t="shared" si="223"/>
        <v>2744</v>
      </c>
      <c r="T428" s="12">
        <f t="shared" si="233"/>
        <v>75631.5</v>
      </c>
      <c r="U428" s="12">
        <f t="shared" si="234"/>
        <v>1200.5</v>
      </c>
      <c r="V428" s="12">
        <f t="shared" si="224"/>
        <v>771.75</v>
      </c>
      <c r="W428" s="15">
        <f t="shared" si="235"/>
        <v>13.0944</v>
      </c>
      <c r="X428" s="12">
        <f t="shared" si="225"/>
        <v>16040.640000000001</v>
      </c>
      <c r="Y428" s="12">
        <f t="shared" si="236"/>
        <v>7017.7800000000007</v>
      </c>
      <c r="Z428" s="12">
        <f t="shared" si="226"/>
        <v>4511.43</v>
      </c>
      <c r="AA428" s="12">
        <f t="shared" si="227"/>
        <v>71.61</v>
      </c>
      <c r="AB428" s="12">
        <f t="shared" si="228"/>
        <v>17.066046829969117</v>
      </c>
      <c r="AC428" s="15">
        <f t="shared" si="229"/>
        <v>3.3939531700308834</v>
      </c>
      <c r="AD428" s="15">
        <f t="shared" si="237"/>
        <v>-4.1277604166667103</v>
      </c>
      <c r="AE428" s="15">
        <f t="shared" si="238"/>
        <v>11.518918120362683</v>
      </c>
      <c r="AF428" s="15">
        <f t="shared" si="238"/>
        <v>17.038406057400532</v>
      </c>
      <c r="AG428" s="15">
        <f t="shared" si="239"/>
        <v>0.16588236412663163</v>
      </c>
      <c r="AH428" s="15">
        <f t="shared" si="240"/>
        <v>0.16588236412663163</v>
      </c>
      <c r="AI428" s="15">
        <f t="shared" si="241"/>
        <v>16.588236412663164</v>
      </c>
      <c r="AJ428" s="7"/>
    </row>
    <row r="429" spans="1:36" x14ac:dyDescent="0.3">
      <c r="A429" s="14">
        <v>0.64</v>
      </c>
      <c r="B429" s="14">
        <v>784</v>
      </c>
      <c r="C429" s="14">
        <v>343</v>
      </c>
      <c r="D429" s="14">
        <v>220.5</v>
      </c>
      <c r="E429" s="14">
        <v>3.5</v>
      </c>
      <c r="F429" s="14">
        <v>20.28</v>
      </c>
      <c r="G429" s="12">
        <f t="shared" si="219"/>
        <v>0.40960000000000002</v>
      </c>
      <c r="H429" s="12">
        <f t="shared" si="219"/>
        <v>614656</v>
      </c>
      <c r="I429" s="12">
        <f t="shared" si="219"/>
        <v>117649</v>
      </c>
      <c r="J429" s="12">
        <f t="shared" si="218"/>
        <v>48620.25</v>
      </c>
      <c r="K429" s="12">
        <f t="shared" si="218"/>
        <v>12.25</v>
      </c>
      <c r="L429" s="12">
        <f t="shared" si="218"/>
        <v>411.27840000000003</v>
      </c>
      <c r="M429" s="12">
        <f t="shared" si="220"/>
        <v>501.76</v>
      </c>
      <c r="N429" s="12">
        <f t="shared" si="230"/>
        <v>219.52</v>
      </c>
      <c r="O429" s="15">
        <f t="shared" si="231"/>
        <v>141.12</v>
      </c>
      <c r="P429" s="12">
        <f t="shared" si="221"/>
        <v>2.2400000000000002</v>
      </c>
      <c r="Q429" s="12">
        <f t="shared" si="232"/>
        <v>268912</v>
      </c>
      <c r="R429" s="12">
        <f t="shared" si="222"/>
        <v>172872</v>
      </c>
      <c r="S429" s="12">
        <f t="shared" si="223"/>
        <v>2744</v>
      </c>
      <c r="T429" s="12">
        <f t="shared" si="233"/>
        <v>75631.5</v>
      </c>
      <c r="U429" s="12">
        <f t="shared" si="234"/>
        <v>1200.5</v>
      </c>
      <c r="V429" s="12">
        <f t="shared" si="224"/>
        <v>771.75</v>
      </c>
      <c r="W429" s="15">
        <f t="shared" si="235"/>
        <v>12.979200000000001</v>
      </c>
      <c r="X429" s="12">
        <f t="shared" si="225"/>
        <v>15899.52</v>
      </c>
      <c r="Y429" s="12">
        <f t="shared" si="236"/>
        <v>6956.04</v>
      </c>
      <c r="Z429" s="12">
        <f t="shared" si="226"/>
        <v>4471.7400000000007</v>
      </c>
      <c r="AA429" s="12">
        <f t="shared" si="227"/>
        <v>70.98</v>
      </c>
      <c r="AB429" s="12">
        <f t="shared" si="228"/>
        <v>17.066046829969117</v>
      </c>
      <c r="AC429" s="15">
        <f t="shared" si="229"/>
        <v>3.2139531700308837</v>
      </c>
      <c r="AD429" s="15">
        <f t="shared" si="237"/>
        <v>-4.3077604166667101</v>
      </c>
      <c r="AE429" s="15">
        <f t="shared" si="238"/>
        <v>10.329494979151566</v>
      </c>
      <c r="AF429" s="15">
        <f t="shared" si="238"/>
        <v>18.556799807400548</v>
      </c>
      <c r="AG429" s="15">
        <f t="shared" si="239"/>
        <v>0.1584789531573414</v>
      </c>
      <c r="AH429" s="15">
        <f t="shared" si="240"/>
        <v>0.1584789531573414</v>
      </c>
      <c r="AI429" s="15">
        <f t="shared" si="241"/>
        <v>15.847895315734139</v>
      </c>
      <c r="AJ429" s="7"/>
    </row>
    <row r="430" spans="1:36" x14ac:dyDescent="0.3">
      <c r="A430" s="14">
        <v>0.62</v>
      </c>
      <c r="B430" s="14">
        <v>808.5</v>
      </c>
      <c r="C430" s="14">
        <v>367.5</v>
      </c>
      <c r="D430" s="14">
        <v>220.5</v>
      </c>
      <c r="E430" s="14">
        <v>3.5</v>
      </c>
      <c r="F430" s="14">
        <v>14.89</v>
      </c>
      <c r="G430" s="12">
        <f t="shared" si="219"/>
        <v>0.38440000000000002</v>
      </c>
      <c r="H430" s="12">
        <f t="shared" si="219"/>
        <v>653672.25</v>
      </c>
      <c r="I430" s="12">
        <f t="shared" si="219"/>
        <v>135056.25</v>
      </c>
      <c r="J430" s="12">
        <f t="shared" si="218"/>
        <v>48620.25</v>
      </c>
      <c r="K430" s="12">
        <f t="shared" si="218"/>
        <v>12.25</v>
      </c>
      <c r="L430" s="12">
        <f t="shared" si="218"/>
        <v>221.71210000000002</v>
      </c>
      <c r="M430" s="12">
        <f t="shared" si="220"/>
        <v>501.27</v>
      </c>
      <c r="N430" s="12">
        <f t="shared" si="230"/>
        <v>227.85</v>
      </c>
      <c r="O430" s="15">
        <f t="shared" si="231"/>
        <v>136.71</v>
      </c>
      <c r="P430" s="12">
        <f t="shared" si="221"/>
        <v>2.17</v>
      </c>
      <c r="Q430" s="12">
        <f t="shared" si="232"/>
        <v>297123.75</v>
      </c>
      <c r="R430" s="12">
        <f t="shared" si="222"/>
        <v>178274.25</v>
      </c>
      <c r="S430" s="12">
        <f t="shared" si="223"/>
        <v>2829.75</v>
      </c>
      <c r="T430" s="12">
        <f t="shared" si="233"/>
        <v>81033.75</v>
      </c>
      <c r="U430" s="12">
        <f t="shared" si="234"/>
        <v>1286.25</v>
      </c>
      <c r="V430" s="12">
        <f t="shared" si="224"/>
        <v>771.75</v>
      </c>
      <c r="W430" s="15">
        <f t="shared" si="235"/>
        <v>9.2317999999999998</v>
      </c>
      <c r="X430" s="12">
        <f t="shared" si="225"/>
        <v>12038.565000000001</v>
      </c>
      <c r="Y430" s="12">
        <f t="shared" si="236"/>
        <v>5472.0749999999998</v>
      </c>
      <c r="Z430" s="12">
        <f t="shared" si="226"/>
        <v>3283.2450000000003</v>
      </c>
      <c r="AA430" s="12">
        <f t="shared" si="227"/>
        <v>52.115000000000002</v>
      </c>
      <c r="AB430" s="12">
        <f t="shared" si="228"/>
        <v>17.414511158226141</v>
      </c>
      <c r="AC430" s="15">
        <f t="shared" si="229"/>
        <v>-2.5245111582261401</v>
      </c>
      <c r="AD430" s="15">
        <f t="shared" si="237"/>
        <v>-9.6977604166667106</v>
      </c>
      <c r="AE430" s="15">
        <f t="shared" si="238"/>
        <v>6.3731565880082872</v>
      </c>
      <c r="AF430" s="15">
        <f t="shared" si="238"/>
        <v>94.046557099067698</v>
      </c>
      <c r="AG430" s="15">
        <f t="shared" si="239"/>
        <v>-0.16954406704003627</v>
      </c>
      <c r="AH430" s="15">
        <f t="shared" si="240"/>
        <v>0.16954406704003627</v>
      </c>
      <c r="AI430" s="15">
        <f t="shared" si="241"/>
        <v>16.954406704003627</v>
      </c>
      <c r="AJ430" s="7"/>
    </row>
    <row r="431" spans="1:36" x14ac:dyDescent="0.3">
      <c r="A431" s="14">
        <v>0.62</v>
      </c>
      <c r="B431" s="14">
        <v>808.5</v>
      </c>
      <c r="C431" s="14">
        <v>367.5</v>
      </c>
      <c r="D431" s="14">
        <v>220.5</v>
      </c>
      <c r="E431" s="14">
        <v>3.5</v>
      </c>
      <c r="F431" s="14">
        <v>14.96</v>
      </c>
      <c r="G431" s="12">
        <f t="shared" si="219"/>
        <v>0.38440000000000002</v>
      </c>
      <c r="H431" s="12">
        <f t="shared" si="219"/>
        <v>653672.25</v>
      </c>
      <c r="I431" s="12">
        <f t="shared" si="219"/>
        <v>135056.25</v>
      </c>
      <c r="J431" s="12">
        <f t="shared" si="218"/>
        <v>48620.25</v>
      </c>
      <c r="K431" s="12">
        <f t="shared" si="218"/>
        <v>12.25</v>
      </c>
      <c r="L431" s="12">
        <f t="shared" si="218"/>
        <v>223.80160000000004</v>
      </c>
      <c r="M431" s="12">
        <f t="shared" si="220"/>
        <v>501.27</v>
      </c>
      <c r="N431" s="12">
        <f t="shared" si="230"/>
        <v>227.85</v>
      </c>
      <c r="O431" s="15">
        <f t="shared" si="231"/>
        <v>136.71</v>
      </c>
      <c r="P431" s="12">
        <f t="shared" si="221"/>
        <v>2.17</v>
      </c>
      <c r="Q431" s="12">
        <f t="shared" si="232"/>
        <v>297123.75</v>
      </c>
      <c r="R431" s="12">
        <f t="shared" si="222"/>
        <v>178274.25</v>
      </c>
      <c r="S431" s="12">
        <f t="shared" si="223"/>
        <v>2829.75</v>
      </c>
      <c r="T431" s="12">
        <f t="shared" si="233"/>
        <v>81033.75</v>
      </c>
      <c r="U431" s="12">
        <f t="shared" si="234"/>
        <v>1286.25</v>
      </c>
      <c r="V431" s="12">
        <f t="shared" si="224"/>
        <v>771.75</v>
      </c>
      <c r="W431" s="15">
        <f t="shared" si="235"/>
        <v>9.2751999999999999</v>
      </c>
      <c r="X431" s="12">
        <f t="shared" si="225"/>
        <v>12095.16</v>
      </c>
      <c r="Y431" s="12">
        <f t="shared" si="236"/>
        <v>5497.8</v>
      </c>
      <c r="Z431" s="12">
        <f t="shared" si="226"/>
        <v>3298.6800000000003</v>
      </c>
      <c r="AA431" s="12">
        <f t="shared" si="227"/>
        <v>52.36</v>
      </c>
      <c r="AB431" s="12">
        <f t="shared" si="228"/>
        <v>17.414511158226141</v>
      </c>
      <c r="AC431" s="15">
        <f t="shared" si="229"/>
        <v>-2.4545111582261399</v>
      </c>
      <c r="AD431" s="15">
        <f t="shared" si="237"/>
        <v>-9.6277604166667103</v>
      </c>
      <c r="AE431" s="15">
        <f t="shared" si="238"/>
        <v>6.0246250258566265</v>
      </c>
      <c r="AF431" s="15">
        <f t="shared" si="238"/>
        <v>92.693770640734343</v>
      </c>
      <c r="AG431" s="15">
        <f t="shared" si="239"/>
        <v>-0.16407160148570452</v>
      </c>
      <c r="AH431" s="15">
        <f t="shared" si="240"/>
        <v>0.16407160148570452</v>
      </c>
      <c r="AI431" s="15">
        <f t="shared" si="241"/>
        <v>16.407160148570451</v>
      </c>
      <c r="AJ431" s="7"/>
    </row>
    <row r="432" spans="1:36" x14ac:dyDescent="0.3">
      <c r="A432" s="14">
        <v>0.62</v>
      </c>
      <c r="B432" s="14">
        <v>808.5</v>
      </c>
      <c r="C432" s="14">
        <v>367.5</v>
      </c>
      <c r="D432" s="14">
        <v>220.5</v>
      </c>
      <c r="E432" s="14">
        <v>3.5</v>
      </c>
      <c r="F432" s="14">
        <v>14.89</v>
      </c>
      <c r="G432" s="12">
        <f t="shared" si="219"/>
        <v>0.38440000000000002</v>
      </c>
      <c r="H432" s="12">
        <f t="shared" si="219"/>
        <v>653672.25</v>
      </c>
      <c r="I432" s="12">
        <f t="shared" si="219"/>
        <v>135056.25</v>
      </c>
      <c r="J432" s="12">
        <f t="shared" si="218"/>
        <v>48620.25</v>
      </c>
      <c r="K432" s="12">
        <f t="shared" si="218"/>
        <v>12.25</v>
      </c>
      <c r="L432" s="12">
        <f t="shared" si="218"/>
        <v>221.71210000000002</v>
      </c>
      <c r="M432" s="12">
        <f t="shared" si="220"/>
        <v>501.27</v>
      </c>
      <c r="N432" s="12">
        <f t="shared" si="230"/>
        <v>227.85</v>
      </c>
      <c r="O432" s="15">
        <f t="shared" si="231"/>
        <v>136.71</v>
      </c>
      <c r="P432" s="12">
        <f t="shared" si="221"/>
        <v>2.17</v>
      </c>
      <c r="Q432" s="12">
        <f t="shared" si="232"/>
        <v>297123.75</v>
      </c>
      <c r="R432" s="12">
        <f t="shared" si="222"/>
        <v>178274.25</v>
      </c>
      <c r="S432" s="12">
        <f t="shared" si="223"/>
        <v>2829.75</v>
      </c>
      <c r="T432" s="12">
        <f t="shared" si="233"/>
        <v>81033.75</v>
      </c>
      <c r="U432" s="12">
        <f t="shared" si="234"/>
        <v>1286.25</v>
      </c>
      <c r="V432" s="12">
        <f t="shared" si="224"/>
        <v>771.75</v>
      </c>
      <c r="W432" s="15">
        <f t="shared" si="235"/>
        <v>9.2317999999999998</v>
      </c>
      <c r="X432" s="12">
        <f t="shared" si="225"/>
        <v>12038.565000000001</v>
      </c>
      <c r="Y432" s="12">
        <f t="shared" si="236"/>
        <v>5472.0749999999998</v>
      </c>
      <c r="Z432" s="12">
        <f t="shared" si="226"/>
        <v>3283.2450000000003</v>
      </c>
      <c r="AA432" s="12">
        <f t="shared" si="227"/>
        <v>52.115000000000002</v>
      </c>
      <c r="AB432" s="12">
        <f t="shared" si="228"/>
        <v>17.414511158226141</v>
      </c>
      <c r="AC432" s="15">
        <f t="shared" si="229"/>
        <v>-2.5245111582261401</v>
      </c>
      <c r="AD432" s="15">
        <f t="shared" si="237"/>
        <v>-9.6977604166667106</v>
      </c>
      <c r="AE432" s="15">
        <f t="shared" si="238"/>
        <v>6.3731565880082872</v>
      </c>
      <c r="AF432" s="15">
        <f t="shared" si="238"/>
        <v>94.046557099067698</v>
      </c>
      <c r="AG432" s="15">
        <f t="shared" si="239"/>
        <v>-0.16954406704003627</v>
      </c>
      <c r="AH432" s="15">
        <f t="shared" si="240"/>
        <v>0.16954406704003627</v>
      </c>
      <c r="AI432" s="15">
        <f t="shared" si="241"/>
        <v>16.954406704003627</v>
      </c>
      <c r="AJ432" s="7"/>
    </row>
    <row r="433" spans="1:36" x14ac:dyDescent="0.3">
      <c r="A433" s="14">
        <v>0.62</v>
      </c>
      <c r="B433" s="14">
        <v>808.5</v>
      </c>
      <c r="C433" s="14">
        <v>367.5</v>
      </c>
      <c r="D433" s="14">
        <v>220.5</v>
      </c>
      <c r="E433" s="14">
        <v>3.5</v>
      </c>
      <c r="F433" s="14">
        <v>14.35</v>
      </c>
      <c r="G433" s="12">
        <f t="shared" si="219"/>
        <v>0.38440000000000002</v>
      </c>
      <c r="H433" s="12">
        <f t="shared" si="219"/>
        <v>653672.25</v>
      </c>
      <c r="I433" s="12">
        <f t="shared" si="219"/>
        <v>135056.25</v>
      </c>
      <c r="J433" s="12">
        <f t="shared" si="218"/>
        <v>48620.25</v>
      </c>
      <c r="K433" s="12">
        <f t="shared" si="218"/>
        <v>12.25</v>
      </c>
      <c r="L433" s="12">
        <f t="shared" si="218"/>
        <v>205.92249999999999</v>
      </c>
      <c r="M433" s="12">
        <f t="shared" si="220"/>
        <v>501.27</v>
      </c>
      <c r="N433" s="12">
        <f t="shared" si="230"/>
        <v>227.85</v>
      </c>
      <c r="O433" s="15">
        <f t="shared" si="231"/>
        <v>136.71</v>
      </c>
      <c r="P433" s="12">
        <f t="shared" si="221"/>
        <v>2.17</v>
      </c>
      <c r="Q433" s="12">
        <f t="shared" si="232"/>
        <v>297123.75</v>
      </c>
      <c r="R433" s="12">
        <f t="shared" si="222"/>
        <v>178274.25</v>
      </c>
      <c r="S433" s="12">
        <f t="shared" si="223"/>
        <v>2829.75</v>
      </c>
      <c r="T433" s="12">
        <f t="shared" si="233"/>
        <v>81033.75</v>
      </c>
      <c r="U433" s="12">
        <f t="shared" si="234"/>
        <v>1286.25</v>
      </c>
      <c r="V433" s="12">
        <f t="shared" si="224"/>
        <v>771.75</v>
      </c>
      <c r="W433" s="15">
        <f t="shared" si="235"/>
        <v>8.8970000000000002</v>
      </c>
      <c r="X433" s="12">
        <f t="shared" si="225"/>
        <v>11601.975</v>
      </c>
      <c r="Y433" s="12">
        <f t="shared" si="236"/>
        <v>5273.625</v>
      </c>
      <c r="Z433" s="12">
        <f t="shared" si="226"/>
        <v>3164.1749999999997</v>
      </c>
      <c r="AA433" s="12">
        <f t="shared" si="227"/>
        <v>50.225000000000001</v>
      </c>
      <c r="AB433" s="12">
        <f t="shared" si="228"/>
        <v>17.414511158226141</v>
      </c>
      <c r="AC433" s="15">
        <f t="shared" si="229"/>
        <v>-3.0645111582261411</v>
      </c>
      <c r="AD433" s="15">
        <f t="shared" si="237"/>
        <v>-10.237760416666712</v>
      </c>
      <c r="AE433" s="15">
        <f t="shared" si="238"/>
        <v>9.3912286388925246</v>
      </c>
      <c r="AF433" s="15">
        <f t="shared" si="238"/>
        <v>104.81173834906775</v>
      </c>
      <c r="AG433" s="15">
        <f t="shared" si="239"/>
        <v>-0.21355478454537569</v>
      </c>
      <c r="AH433" s="15">
        <f t="shared" si="240"/>
        <v>0.21355478454537569</v>
      </c>
      <c r="AI433" s="15">
        <f t="shared" si="241"/>
        <v>21.355478454537568</v>
      </c>
      <c r="AJ433" s="7"/>
    </row>
    <row r="434" spans="1:36" x14ac:dyDescent="0.3">
      <c r="A434" s="14">
        <v>0.98</v>
      </c>
      <c r="B434" s="14">
        <v>514.5</v>
      </c>
      <c r="C434" s="14">
        <v>294</v>
      </c>
      <c r="D434" s="14">
        <v>110.25</v>
      </c>
      <c r="E434" s="14">
        <v>7</v>
      </c>
      <c r="F434" s="14">
        <v>29.61</v>
      </c>
      <c r="G434" s="12">
        <f t="shared" si="219"/>
        <v>0.96039999999999992</v>
      </c>
      <c r="H434" s="12">
        <f t="shared" si="219"/>
        <v>264710.25</v>
      </c>
      <c r="I434" s="12">
        <f t="shared" si="219"/>
        <v>86436</v>
      </c>
      <c r="J434" s="12">
        <f t="shared" si="218"/>
        <v>12155.0625</v>
      </c>
      <c r="K434" s="12">
        <f t="shared" si="218"/>
        <v>49</v>
      </c>
      <c r="L434" s="12">
        <f t="shared" si="218"/>
        <v>876.75209999999993</v>
      </c>
      <c r="M434" s="12">
        <f t="shared" si="220"/>
        <v>504.21</v>
      </c>
      <c r="N434" s="12">
        <f t="shared" si="230"/>
        <v>288.12</v>
      </c>
      <c r="O434" s="15">
        <f t="shared" si="231"/>
        <v>108.045</v>
      </c>
      <c r="P434" s="12">
        <f t="shared" si="221"/>
        <v>6.8599999999999994</v>
      </c>
      <c r="Q434" s="12">
        <f t="shared" si="232"/>
        <v>151263</v>
      </c>
      <c r="R434" s="12">
        <f t="shared" si="222"/>
        <v>56723.625</v>
      </c>
      <c r="S434" s="12">
        <f t="shared" si="223"/>
        <v>3601.5</v>
      </c>
      <c r="T434" s="12">
        <f t="shared" si="233"/>
        <v>32413.5</v>
      </c>
      <c r="U434" s="12">
        <f t="shared" si="234"/>
        <v>2058</v>
      </c>
      <c r="V434" s="12">
        <f t="shared" si="224"/>
        <v>771.75</v>
      </c>
      <c r="W434" s="15">
        <f t="shared" si="235"/>
        <v>29.017799999999998</v>
      </c>
      <c r="X434" s="12">
        <f t="shared" si="225"/>
        <v>15234.344999999999</v>
      </c>
      <c r="Y434" s="12">
        <f t="shared" si="236"/>
        <v>8705.34</v>
      </c>
      <c r="Z434" s="12">
        <f t="shared" si="226"/>
        <v>3264.5025000000001</v>
      </c>
      <c r="AA434" s="12">
        <f t="shared" si="227"/>
        <v>207.26999999999998</v>
      </c>
      <c r="AB434" s="12">
        <f t="shared" si="228"/>
        <v>29.584270041843482</v>
      </c>
      <c r="AC434" s="15">
        <f t="shared" si="229"/>
        <v>2.5729958156517796E-2</v>
      </c>
      <c r="AD434" s="15">
        <f t="shared" si="237"/>
        <v>5.0222395833332882</v>
      </c>
      <c r="AE434" s="15">
        <f t="shared" si="238"/>
        <v>6.6203074673615661E-4</v>
      </c>
      <c r="AF434" s="15">
        <f t="shared" si="238"/>
        <v>25.222890432399719</v>
      </c>
      <c r="AG434" s="15">
        <f t="shared" si="239"/>
        <v>8.6896177495838557E-4</v>
      </c>
      <c r="AH434" s="15">
        <f t="shared" si="240"/>
        <v>8.6896177495838557E-4</v>
      </c>
      <c r="AI434" s="15">
        <f t="shared" si="241"/>
        <v>8.6896177495838556E-2</v>
      </c>
      <c r="AJ434" s="7"/>
    </row>
    <row r="435" spans="1:36" x14ac:dyDescent="0.3">
      <c r="A435" s="14">
        <v>0.98</v>
      </c>
      <c r="B435" s="14">
        <v>514.5</v>
      </c>
      <c r="C435" s="14">
        <v>294</v>
      </c>
      <c r="D435" s="14">
        <v>110.25</v>
      </c>
      <c r="E435" s="14">
        <v>7</v>
      </c>
      <c r="F435" s="14">
        <v>29.59</v>
      </c>
      <c r="G435" s="12">
        <f t="shared" si="219"/>
        <v>0.96039999999999992</v>
      </c>
      <c r="H435" s="12">
        <f t="shared" si="219"/>
        <v>264710.25</v>
      </c>
      <c r="I435" s="12">
        <f t="shared" si="219"/>
        <v>86436</v>
      </c>
      <c r="J435" s="12">
        <f t="shared" si="218"/>
        <v>12155.0625</v>
      </c>
      <c r="K435" s="12">
        <f t="shared" si="218"/>
        <v>49</v>
      </c>
      <c r="L435" s="12">
        <f t="shared" si="218"/>
        <v>875.56809999999996</v>
      </c>
      <c r="M435" s="12">
        <f t="shared" si="220"/>
        <v>504.21</v>
      </c>
      <c r="N435" s="12">
        <f t="shared" si="230"/>
        <v>288.12</v>
      </c>
      <c r="O435" s="15">
        <f t="shared" si="231"/>
        <v>108.045</v>
      </c>
      <c r="P435" s="12">
        <f t="shared" si="221"/>
        <v>6.8599999999999994</v>
      </c>
      <c r="Q435" s="12">
        <f t="shared" si="232"/>
        <v>151263</v>
      </c>
      <c r="R435" s="12">
        <f t="shared" si="222"/>
        <v>56723.625</v>
      </c>
      <c r="S435" s="12">
        <f t="shared" si="223"/>
        <v>3601.5</v>
      </c>
      <c r="T435" s="12">
        <f t="shared" si="233"/>
        <v>32413.5</v>
      </c>
      <c r="U435" s="12">
        <f t="shared" si="234"/>
        <v>2058</v>
      </c>
      <c r="V435" s="12">
        <f t="shared" si="224"/>
        <v>771.75</v>
      </c>
      <c r="W435" s="15">
        <f t="shared" si="235"/>
        <v>28.998200000000001</v>
      </c>
      <c r="X435" s="12">
        <f t="shared" si="225"/>
        <v>15224.055</v>
      </c>
      <c r="Y435" s="12">
        <f t="shared" si="236"/>
        <v>8699.4599999999991</v>
      </c>
      <c r="Z435" s="12">
        <f t="shared" si="226"/>
        <v>3262.2975000000001</v>
      </c>
      <c r="AA435" s="12">
        <f t="shared" si="227"/>
        <v>207.13</v>
      </c>
      <c r="AB435" s="12">
        <f t="shared" si="228"/>
        <v>29.584270041843482</v>
      </c>
      <c r="AC435" s="15">
        <f t="shared" si="229"/>
        <v>5.7299581565182223E-3</v>
      </c>
      <c r="AD435" s="15">
        <f t="shared" si="237"/>
        <v>5.0022395833332887</v>
      </c>
      <c r="AE435" s="15">
        <f t="shared" si="238"/>
        <v>3.2832420475449706E-5</v>
      </c>
      <c r="AF435" s="15">
        <f t="shared" si="238"/>
        <v>25.022400849066393</v>
      </c>
      <c r="AG435" s="15">
        <f t="shared" si="239"/>
        <v>1.9364508808780744E-4</v>
      </c>
      <c r="AH435" s="15">
        <f t="shared" si="240"/>
        <v>1.9364508808780744E-4</v>
      </c>
      <c r="AI435" s="15">
        <f t="shared" si="241"/>
        <v>1.9364508808780743E-2</v>
      </c>
      <c r="AJ435" s="7"/>
    </row>
    <row r="436" spans="1:36" x14ac:dyDescent="0.3">
      <c r="A436" s="14">
        <v>0.98</v>
      </c>
      <c r="B436" s="14">
        <v>514.5</v>
      </c>
      <c r="C436" s="14">
        <v>294</v>
      </c>
      <c r="D436" s="14">
        <v>110.25</v>
      </c>
      <c r="E436" s="14">
        <v>7</v>
      </c>
      <c r="F436" s="14">
        <v>30.19</v>
      </c>
      <c r="G436" s="12">
        <f t="shared" si="219"/>
        <v>0.96039999999999992</v>
      </c>
      <c r="H436" s="12">
        <f t="shared" si="219"/>
        <v>264710.25</v>
      </c>
      <c r="I436" s="12">
        <f t="shared" si="219"/>
        <v>86436</v>
      </c>
      <c r="J436" s="12">
        <f t="shared" si="218"/>
        <v>12155.0625</v>
      </c>
      <c r="K436" s="12">
        <f t="shared" si="218"/>
        <v>49</v>
      </c>
      <c r="L436" s="12">
        <f t="shared" si="218"/>
        <v>911.43610000000012</v>
      </c>
      <c r="M436" s="12">
        <f t="shared" si="220"/>
        <v>504.21</v>
      </c>
      <c r="N436" s="12">
        <f t="shared" si="230"/>
        <v>288.12</v>
      </c>
      <c r="O436" s="15">
        <f t="shared" si="231"/>
        <v>108.045</v>
      </c>
      <c r="P436" s="12">
        <f t="shared" si="221"/>
        <v>6.8599999999999994</v>
      </c>
      <c r="Q436" s="12">
        <f t="shared" si="232"/>
        <v>151263</v>
      </c>
      <c r="R436" s="12">
        <f t="shared" si="222"/>
        <v>56723.625</v>
      </c>
      <c r="S436" s="12">
        <f t="shared" si="223"/>
        <v>3601.5</v>
      </c>
      <c r="T436" s="12">
        <f t="shared" si="233"/>
        <v>32413.5</v>
      </c>
      <c r="U436" s="12">
        <f t="shared" si="234"/>
        <v>2058</v>
      </c>
      <c r="V436" s="12">
        <f t="shared" si="224"/>
        <v>771.75</v>
      </c>
      <c r="W436" s="15">
        <f t="shared" si="235"/>
        <v>29.586200000000002</v>
      </c>
      <c r="X436" s="12">
        <f t="shared" si="225"/>
        <v>15532.755000000001</v>
      </c>
      <c r="Y436" s="12">
        <f t="shared" si="236"/>
        <v>8875.86</v>
      </c>
      <c r="Z436" s="12">
        <f t="shared" si="226"/>
        <v>3328.4475000000002</v>
      </c>
      <c r="AA436" s="12">
        <f t="shared" si="227"/>
        <v>211.33</v>
      </c>
      <c r="AB436" s="12">
        <f t="shared" si="228"/>
        <v>29.584270041843482</v>
      </c>
      <c r="AC436" s="15">
        <f t="shared" si="229"/>
        <v>0.60572995815651964</v>
      </c>
      <c r="AD436" s="15">
        <f t="shared" si="237"/>
        <v>5.6022395833332901</v>
      </c>
      <c r="AE436" s="15">
        <f t="shared" si="238"/>
        <v>0.36690878220829903</v>
      </c>
      <c r="AF436" s="15">
        <f t="shared" si="238"/>
        <v>31.385088349066354</v>
      </c>
      <c r="AG436" s="15">
        <f t="shared" si="239"/>
        <v>2.0063927067125526E-2</v>
      </c>
      <c r="AH436" s="15">
        <f t="shared" si="240"/>
        <v>2.0063927067125526E-2</v>
      </c>
      <c r="AI436" s="15">
        <f t="shared" si="241"/>
        <v>2.0063927067125524</v>
      </c>
      <c r="AJ436" s="7"/>
    </row>
    <row r="437" spans="1:36" x14ac:dyDescent="0.3">
      <c r="A437" s="14">
        <v>0.98</v>
      </c>
      <c r="B437" s="14">
        <v>514.5</v>
      </c>
      <c r="C437" s="14">
        <v>294</v>
      </c>
      <c r="D437" s="14">
        <v>110.25</v>
      </c>
      <c r="E437" s="14">
        <v>7</v>
      </c>
      <c r="F437" s="14">
        <v>30.12</v>
      </c>
      <c r="G437" s="12">
        <f t="shared" si="219"/>
        <v>0.96039999999999992</v>
      </c>
      <c r="H437" s="12">
        <f t="shared" si="219"/>
        <v>264710.25</v>
      </c>
      <c r="I437" s="12">
        <f t="shared" si="219"/>
        <v>86436</v>
      </c>
      <c r="J437" s="12">
        <f t="shared" si="218"/>
        <v>12155.0625</v>
      </c>
      <c r="K437" s="12">
        <f t="shared" si="218"/>
        <v>49</v>
      </c>
      <c r="L437" s="12">
        <f t="shared" si="218"/>
        <v>907.21440000000007</v>
      </c>
      <c r="M437" s="12">
        <f t="shared" si="220"/>
        <v>504.21</v>
      </c>
      <c r="N437" s="12">
        <f t="shared" si="230"/>
        <v>288.12</v>
      </c>
      <c r="O437" s="15">
        <f t="shared" si="231"/>
        <v>108.045</v>
      </c>
      <c r="P437" s="12">
        <f t="shared" si="221"/>
        <v>6.8599999999999994</v>
      </c>
      <c r="Q437" s="12">
        <f t="shared" si="232"/>
        <v>151263</v>
      </c>
      <c r="R437" s="12">
        <f t="shared" si="222"/>
        <v>56723.625</v>
      </c>
      <c r="S437" s="12">
        <f t="shared" si="223"/>
        <v>3601.5</v>
      </c>
      <c r="T437" s="12">
        <f t="shared" si="233"/>
        <v>32413.5</v>
      </c>
      <c r="U437" s="12">
        <f t="shared" si="234"/>
        <v>2058</v>
      </c>
      <c r="V437" s="12">
        <f t="shared" si="224"/>
        <v>771.75</v>
      </c>
      <c r="W437" s="15">
        <f t="shared" si="235"/>
        <v>29.517600000000002</v>
      </c>
      <c r="X437" s="12">
        <f t="shared" si="225"/>
        <v>15496.74</v>
      </c>
      <c r="Y437" s="12">
        <f t="shared" si="236"/>
        <v>8855.2800000000007</v>
      </c>
      <c r="Z437" s="12">
        <f t="shared" si="226"/>
        <v>3320.73</v>
      </c>
      <c r="AA437" s="12">
        <f t="shared" si="227"/>
        <v>210.84</v>
      </c>
      <c r="AB437" s="12">
        <f t="shared" si="228"/>
        <v>29.584270041843482</v>
      </c>
      <c r="AC437" s="15">
        <f t="shared" si="229"/>
        <v>0.53572995815651936</v>
      </c>
      <c r="AD437" s="15">
        <f t="shared" si="237"/>
        <v>5.5322395833332898</v>
      </c>
      <c r="AE437" s="15">
        <f t="shared" si="238"/>
        <v>0.28700658806638596</v>
      </c>
      <c r="AF437" s="15">
        <f t="shared" si="238"/>
        <v>30.605674807399691</v>
      </c>
      <c r="AG437" s="15">
        <f t="shared" si="239"/>
        <v>1.7786519195103562E-2</v>
      </c>
      <c r="AH437" s="15">
        <f t="shared" si="240"/>
        <v>1.7786519195103562E-2</v>
      </c>
      <c r="AI437" s="15">
        <f t="shared" si="241"/>
        <v>1.7786519195103563</v>
      </c>
      <c r="AJ437" s="7"/>
    </row>
    <row r="438" spans="1:36" x14ac:dyDescent="0.3">
      <c r="A438" s="14">
        <v>0.9</v>
      </c>
      <c r="B438" s="14">
        <v>563.5</v>
      </c>
      <c r="C438" s="14">
        <v>318.5</v>
      </c>
      <c r="D438" s="14">
        <v>122.5</v>
      </c>
      <c r="E438" s="14">
        <v>7</v>
      </c>
      <c r="F438" s="14">
        <v>32.119999999999997</v>
      </c>
      <c r="G438" s="12">
        <f t="shared" si="219"/>
        <v>0.81</v>
      </c>
      <c r="H438" s="12">
        <f t="shared" si="219"/>
        <v>317532.25</v>
      </c>
      <c r="I438" s="12">
        <f t="shared" si="219"/>
        <v>101442.25</v>
      </c>
      <c r="J438" s="12">
        <f t="shared" si="218"/>
        <v>15006.25</v>
      </c>
      <c r="K438" s="12">
        <f t="shared" si="218"/>
        <v>49</v>
      </c>
      <c r="L438" s="12">
        <f t="shared" si="218"/>
        <v>1031.6943999999999</v>
      </c>
      <c r="M438" s="12">
        <f t="shared" si="220"/>
        <v>507.15000000000003</v>
      </c>
      <c r="N438" s="12">
        <f t="shared" si="230"/>
        <v>286.65000000000003</v>
      </c>
      <c r="O438" s="15">
        <f t="shared" si="231"/>
        <v>110.25</v>
      </c>
      <c r="P438" s="12">
        <f t="shared" si="221"/>
        <v>6.3</v>
      </c>
      <c r="Q438" s="12">
        <f t="shared" si="232"/>
        <v>179474.75</v>
      </c>
      <c r="R438" s="12">
        <f t="shared" si="222"/>
        <v>69028.75</v>
      </c>
      <c r="S438" s="12">
        <f t="shared" si="223"/>
        <v>3944.5</v>
      </c>
      <c r="T438" s="12">
        <f t="shared" si="233"/>
        <v>39016.25</v>
      </c>
      <c r="U438" s="12">
        <f t="shared" si="234"/>
        <v>2229.5</v>
      </c>
      <c r="V438" s="12">
        <f t="shared" si="224"/>
        <v>857.5</v>
      </c>
      <c r="W438" s="15">
        <f t="shared" si="235"/>
        <v>28.907999999999998</v>
      </c>
      <c r="X438" s="12">
        <f t="shared" si="225"/>
        <v>18099.62</v>
      </c>
      <c r="Y438" s="12">
        <f t="shared" si="236"/>
        <v>10230.219999999999</v>
      </c>
      <c r="Z438" s="12">
        <f t="shared" si="226"/>
        <v>3934.7</v>
      </c>
      <c r="AA438" s="12">
        <f t="shared" si="227"/>
        <v>224.83999999999997</v>
      </c>
      <c r="AB438" s="12">
        <f t="shared" si="228"/>
        <v>32.017995417986597</v>
      </c>
      <c r="AC438" s="15">
        <f t="shared" si="229"/>
        <v>0.10200458201340012</v>
      </c>
      <c r="AD438" s="15">
        <f t="shared" si="237"/>
        <v>7.5322395833332862</v>
      </c>
      <c r="AE438" s="15">
        <f t="shared" si="238"/>
        <v>1.0404934751728472E-2</v>
      </c>
      <c r="AF438" s="15">
        <f t="shared" si="238"/>
        <v>56.734633140732797</v>
      </c>
      <c r="AG438" s="15">
        <f t="shared" si="239"/>
        <v>3.1757341847260317E-3</v>
      </c>
      <c r="AH438" s="15">
        <f t="shared" si="240"/>
        <v>3.1757341847260317E-3</v>
      </c>
      <c r="AI438" s="15">
        <f t="shared" si="241"/>
        <v>0.31757341847260318</v>
      </c>
      <c r="AJ438" s="7"/>
    </row>
    <row r="439" spans="1:36" x14ac:dyDescent="0.3">
      <c r="A439" s="14">
        <v>0.9</v>
      </c>
      <c r="B439" s="14">
        <v>563.5</v>
      </c>
      <c r="C439" s="14">
        <v>318.5</v>
      </c>
      <c r="D439" s="14">
        <v>122.5</v>
      </c>
      <c r="E439" s="14">
        <v>7</v>
      </c>
      <c r="F439" s="14">
        <v>37.119999999999997</v>
      </c>
      <c r="G439" s="12">
        <f t="shared" si="219"/>
        <v>0.81</v>
      </c>
      <c r="H439" s="12">
        <f t="shared" si="219"/>
        <v>317532.25</v>
      </c>
      <c r="I439" s="12">
        <f t="shared" si="219"/>
        <v>101442.25</v>
      </c>
      <c r="J439" s="12">
        <f t="shared" si="218"/>
        <v>15006.25</v>
      </c>
      <c r="K439" s="12">
        <f t="shared" si="218"/>
        <v>49</v>
      </c>
      <c r="L439" s="12">
        <f t="shared" si="218"/>
        <v>1377.8943999999999</v>
      </c>
      <c r="M439" s="12">
        <f t="shared" si="220"/>
        <v>507.15000000000003</v>
      </c>
      <c r="N439" s="12">
        <f t="shared" si="230"/>
        <v>286.65000000000003</v>
      </c>
      <c r="O439" s="15">
        <f t="shared" si="231"/>
        <v>110.25</v>
      </c>
      <c r="P439" s="12">
        <f t="shared" si="221"/>
        <v>6.3</v>
      </c>
      <c r="Q439" s="12">
        <f t="shared" si="232"/>
        <v>179474.75</v>
      </c>
      <c r="R439" s="12">
        <f t="shared" si="222"/>
        <v>69028.75</v>
      </c>
      <c r="S439" s="12">
        <f t="shared" si="223"/>
        <v>3944.5</v>
      </c>
      <c r="T439" s="12">
        <f t="shared" si="233"/>
        <v>39016.25</v>
      </c>
      <c r="U439" s="12">
        <f t="shared" si="234"/>
        <v>2229.5</v>
      </c>
      <c r="V439" s="12">
        <f t="shared" si="224"/>
        <v>857.5</v>
      </c>
      <c r="W439" s="15">
        <f t="shared" si="235"/>
        <v>33.408000000000001</v>
      </c>
      <c r="X439" s="12">
        <f t="shared" si="225"/>
        <v>20917.12</v>
      </c>
      <c r="Y439" s="12">
        <f t="shared" si="236"/>
        <v>11822.72</v>
      </c>
      <c r="Z439" s="12">
        <f t="shared" si="226"/>
        <v>4547.2</v>
      </c>
      <c r="AA439" s="12">
        <f t="shared" si="227"/>
        <v>259.83999999999997</v>
      </c>
      <c r="AB439" s="12">
        <f t="shared" si="228"/>
        <v>32.017995417986597</v>
      </c>
      <c r="AC439" s="15">
        <f t="shared" si="229"/>
        <v>5.1020045820134001</v>
      </c>
      <c r="AD439" s="15">
        <f t="shared" si="237"/>
        <v>12.532239583333286</v>
      </c>
      <c r="AE439" s="15">
        <f t="shared" si="238"/>
        <v>26.030450754885731</v>
      </c>
      <c r="AF439" s="15">
        <f t="shared" si="238"/>
        <v>157.05702897406567</v>
      </c>
      <c r="AG439" s="15">
        <f t="shared" si="239"/>
        <v>0.13744624412751619</v>
      </c>
      <c r="AH439" s="15">
        <f t="shared" si="240"/>
        <v>0.13744624412751619</v>
      </c>
      <c r="AI439" s="15">
        <f t="shared" si="241"/>
        <v>13.74462441275162</v>
      </c>
      <c r="AJ439" s="7"/>
    </row>
    <row r="440" spans="1:36" x14ac:dyDescent="0.3">
      <c r="A440" s="14">
        <v>0.9</v>
      </c>
      <c r="B440" s="14">
        <v>563.5</v>
      </c>
      <c r="C440" s="14">
        <v>318.5</v>
      </c>
      <c r="D440" s="14">
        <v>122.5</v>
      </c>
      <c r="E440" s="14">
        <v>7</v>
      </c>
      <c r="F440" s="14">
        <v>36.159999999999997</v>
      </c>
      <c r="G440" s="12">
        <f t="shared" si="219"/>
        <v>0.81</v>
      </c>
      <c r="H440" s="12">
        <f t="shared" si="219"/>
        <v>317532.25</v>
      </c>
      <c r="I440" s="12">
        <f t="shared" si="219"/>
        <v>101442.25</v>
      </c>
      <c r="J440" s="12">
        <f t="shared" si="218"/>
        <v>15006.25</v>
      </c>
      <c r="K440" s="12">
        <f t="shared" si="218"/>
        <v>49</v>
      </c>
      <c r="L440" s="12">
        <f t="shared" si="218"/>
        <v>1307.5455999999997</v>
      </c>
      <c r="M440" s="12">
        <f t="shared" si="220"/>
        <v>507.15000000000003</v>
      </c>
      <c r="N440" s="12">
        <f t="shared" si="230"/>
        <v>286.65000000000003</v>
      </c>
      <c r="O440" s="15">
        <f t="shared" si="231"/>
        <v>110.25</v>
      </c>
      <c r="P440" s="12">
        <f t="shared" si="221"/>
        <v>6.3</v>
      </c>
      <c r="Q440" s="12">
        <f t="shared" si="232"/>
        <v>179474.75</v>
      </c>
      <c r="R440" s="12">
        <f t="shared" si="222"/>
        <v>69028.75</v>
      </c>
      <c r="S440" s="12">
        <f t="shared" si="223"/>
        <v>3944.5</v>
      </c>
      <c r="T440" s="12">
        <f t="shared" si="233"/>
        <v>39016.25</v>
      </c>
      <c r="U440" s="12">
        <f t="shared" si="234"/>
        <v>2229.5</v>
      </c>
      <c r="V440" s="12">
        <f t="shared" si="224"/>
        <v>857.5</v>
      </c>
      <c r="W440" s="15">
        <f t="shared" si="235"/>
        <v>32.543999999999997</v>
      </c>
      <c r="X440" s="12">
        <f t="shared" si="225"/>
        <v>20376.16</v>
      </c>
      <c r="Y440" s="12">
        <f t="shared" si="236"/>
        <v>11516.96</v>
      </c>
      <c r="Z440" s="12">
        <f t="shared" si="226"/>
        <v>4429.5999999999995</v>
      </c>
      <c r="AA440" s="12">
        <f t="shared" si="227"/>
        <v>253.11999999999998</v>
      </c>
      <c r="AB440" s="12">
        <f t="shared" si="228"/>
        <v>32.017995417986597</v>
      </c>
      <c r="AC440" s="15">
        <f t="shared" si="229"/>
        <v>4.1420045820133993</v>
      </c>
      <c r="AD440" s="15">
        <f t="shared" si="237"/>
        <v>11.572239583333285</v>
      </c>
      <c r="AE440" s="15">
        <f t="shared" si="238"/>
        <v>17.156201957419995</v>
      </c>
      <c r="AF440" s="15">
        <f t="shared" si="238"/>
        <v>133.91672897406573</v>
      </c>
      <c r="AG440" s="15">
        <f t="shared" si="239"/>
        <v>0.11454658689196348</v>
      </c>
      <c r="AH440" s="15">
        <f t="shared" si="240"/>
        <v>0.11454658689196348</v>
      </c>
      <c r="AI440" s="15">
        <f t="shared" si="241"/>
        <v>11.454658689196348</v>
      </c>
      <c r="AJ440" s="7"/>
    </row>
    <row r="441" spans="1:36" x14ac:dyDescent="0.3">
      <c r="A441" s="14">
        <v>0.9</v>
      </c>
      <c r="B441" s="14">
        <v>563.5</v>
      </c>
      <c r="C441" s="14">
        <v>318.5</v>
      </c>
      <c r="D441" s="14">
        <v>122.5</v>
      </c>
      <c r="E441" s="14">
        <v>7</v>
      </c>
      <c r="F441" s="14">
        <v>33.159999999999997</v>
      </c>
      <c r="G441" s="12">
        <f t="shared" si="219"/>
        <v>0.81</v>
      </c>
      <c r="H441" s="12">
        <f t="shared" si="219"/>
        <v>317532.25</v>
      </c>
      <c r="I441" s="12">
        <f t="shared" si="219"/>
        <v>101442.25</v>
      </c>
      <c r="J441" s="12">
        <f t="shared" si="218"/>
        <v>15006.25</v>
      </c>
      <c r="K441" s="12">
        <f t="shared" si="218"/>
        <v>49</v>
      </c>
      <c r="L441" s="12">
        <f t="shared" si="218"/>
        <v>1099.5855999999999</v>
      </c>
      <c r="M441" s="12">
        <f t="shared" si="220"/>
        <v>507.15000000000003</v>
      </c>
      <c r="N441" s="12">
        <f t="shared" si="230"/>
        <v>286.65000000000003</v>
      </c>
      <c r="O441" s="15">
        <f t="shared" si="231"/>
        <v>110.25</v>
      </c>
      <c r="P441" s="12">
        <f t="shared" si="221"/>
        <v>6.3</v>
      </c>
      <c r="Q441" s="12">
        <f t="shared" si="232"/>
        <v>179474.75</v>
      </c>
      <c r="R441" s="12">
        <f t="shared" si="222"/>
        <v>69028.75</v>
      </c>
      <c r="S441" s="12">
        <f t="shared" si="223"/>
        <v>3944.5</v>
      </c>
      <c r="T441" s="12">
        <f t="shared" si="233"/>
        <v>39016.25</v>
      </c>
      <c r="U441" s="12">
        <f t="shared" si="234"/>
        <v>2229.5</v>
      </c>
      <c r="V441" s="12">
        <f t="shared" si="224"/>
        <v>857.5</v>
      </c>
      <c r="W441" s="15">
        <f t="shared" si="235"/>
        <v>29.843999999999998</v>
      </c>
      <c r="X441" s="12">
        <f t="shared" si="225"/>
        <v>18685.66</v>
      </c>
      <c r="Y441" s="12">
        <f t="shared" si="236"/>
        <v>10561.46</v>
      </c>
      <c r="Z441" s="12">
        <f t="shared" si="226"/>
        <v>4062.0999999999995</v>
      </c>
      <c r="AA441" s="12">
        <f t="shared" si="227"/>
        <v>232.11999999999998</v>
      </c>
      <c r="AB441" s="12">
        <f t="shared" si="228"/>
        <v>32.017995417986597</v>
      </c>
      <c r="AC441" s="15">
        <f t="shared" si="229"/>
        <v>1.1420045820133993</v>
      </c>
      <c r="AD441" s="15">
        <f t="shared" si="237"/>
        <v>8.5722395833332854</v>
      </c>
      <c r="AE441" s="15">
        <f t="shared" si="238"/>
        <v>1.3041744653395988</v>
      </c>
      <c r="AF441" s="15">
        <f t="shared" si="238"/>
        <v>73.483291474066021</v>
      </c>
      <c r="AG441" s="15">
        <f t="shared" si="239"/>
        <v>3.4439221411743048E-2</v>
      </c>
      <c r="AH441" s="15">
        <f t="shared" si="240"/>
        <v>3.4439221411743048E-2</v>
      </c>
      <c r="AI441" s="15">
        <f t="shared" si="241"/>
        <v>3.4439221411743048</v>
      </c>
      <c r="AJ441" s="7"/>
    </row>
    <row r="442" spans="1:36" x14ac:dyDescent="0.3">
      <c r="A442" s="14">
        <v>0.86</v>
      </c>
      <c r="B442" s="14">
        <v>588</v>
      </c>
      <c r="C442" s="14">
        <v>294</v>
      </c>
      <c r="D442" s="14">
        <v>147</v>
      </c>
      <c r="E442" s="14">
        <v>7</v>
      </c>
      <c r="F442" s="14">
        <v>29.45</v>
      </c>
      <c r="G442" s="12">
        <f t="shared" si="219"/>
        <v>0.73959999999999992</v>
      </c>
      <c r="H442" s="12">
        <f t="shared" si="219"/>
        <v>345744</v>
      </c>
      <c r="I442" s="12">
        <f t="shared" si="219"/>
        <v>86436</v>
      </c>
      <c r="J442" s="12">
        <f t="shared" si="218"/>
        <v>21609</v>
      </c>
      <c r="K442" s="12">
        <f t="shared" si="218"/>
        <v>49</v>
      </c>
      <c r="L442" s="12">
        <f t="shared" si="218"/>
        <v>867.30250000000001</v>
      </c>
      <c r="M442" s="12">
        <f t="shared" si="220"/>
        <v>505.68</v>
      </c>
      <c r="N442" s="12">
        <f t="shared" si="230"/>
        <v>252.84</v>
      </c>
      <c r="O442" s="15">
        <f t="shared" si="231"/>
        <v>126.42</v>
      </c>
      <c r="P442" s="12">
        <f t="shared" si="221"/>
        <v>6.02</v>
      </c>
      <c r="Q442" s="12">
        <f t="shared" si="232"/>
        <v>172872</v>
      </c>
      <c r="R442" s="12">
        <f t="shared" si="222"/>
        <v>86436</v>
      </c>
      <c r="S442" s="12">
        <f t="shared" si="223"/>
        <v>4116</v>
      </c>
      <c r="T442" s="12">
        <f t="shared" si="233"/>
        <v>43218</v>
      </c>
      <c r="U442" s="12">
        <f t="shared" si="234"/>
        <v>2058</v>
      </c>
      <c r="V442" s="12">
        <f t="shared" si="224"/>
        <v>1029</v>
      </c>
      <c r="W442" s="15">
        <f t="shared" si="235"/>
        <v>25.326999999999998</v>
      </c>
      <c r="X442" s="12">
        <f t="shared" si="225"/>
        <v>17316.599999999999</v>
      </c>
      <c r="Y442" s="12">
        <f t="shared" si="236"/>
        <v>8658.2999999999993</v>
      </c>
      <c r="Z442" s="12">
        <f t="shared" si="226"/>
        <v>4329.1499999999996</v>
      </c>
      <c r="AA442" s="12">
        <f t="shared" si="227"/>
        <v>206.15</v>
      </c>
      <c r="AB442" s="12">
        <f t="shared" si="228"/>
        <v>31.592790772254673</v>
      </c>
      <c r="AC442" s="15">
        <f t="shared" si="229"/>
        <v>-2.1427907722546742</v>
      </c>
      <c r="AD442" s="15">
        <f t="shared" si="237"/>
        <v>4.8622395833332881</v>
      </c>
      <c r="AE442" s="15">
        <f t="shared" si="238"/>
        <v>4.5915522936597828</v>
      </c>
      <c r="AF442" s="15">
        <f t="shared" si="238"/>
        <v>23.641373765733068</v>
      </c>
      <c r="AG442" s="15">
        <f t="shared" si="239"/>
        <v>-7.276029786942867E-2</v>
      </c>
      <c r="AH442" s="15">
        <f t="shared" si="240"/>
        <v>7.276029786942867E-2</v>
      </c>
      <c r="AI442" s="15">
        <f t="shared" si="241"/>
        <v>7.2760297869428667</v>
      </c>
      <c r="AJ442" s="7"/>
    </row>
    <row r="443" spans="1:36" x14ac:dyDescent="0.3">
      <c r="A443" s="14">
        <v>0.86</v>
      </c>
      <c r="B443" s="14">
        <v>588</v>
      </c>
      <c r="C443" s="14">
        <v>294</v>
      </c>
      <c r="D443" s="14">
        <v>147</v>
      </c>
      <c r="E443" s="14">
        <v>7</v>
      </c>
      <c r="F443" s="14">
        <v>34.19</v>
      </c>
      <c r="G443" s="12">
        <f t="shared" si="219"/>
        <v>0.73959999999999992</v>
      </c>
      <c r="H443" s="12">
        <f t="shared" si="219"/>
        <v>345744</v>
      </c>
      <c r="I443" s="12">
        <f t="shared" si="219"/>
        <v>86436</v>
      </c>
      <c r="J443" s="12">
        <f t="shared" si="218"/>
        <v>21609</v>
      </c>
      <c r="K443" s="12">
        <f t="shared" si="218"/>
        <v>49</v>
      </c>
      <c r="L443" s="12">
        <f t="shared" si="218"/>
        <v>1168.9560999999999</v>
      </c>
      <c r="M443" s="12">
        <f t="shared" si="220"/>
        <v>505.68</v>
      </c>
      <c r="N443" s="12">
        <f t="shared" si="230"/>
        <v>252.84</v>
      </c>
      <c r="O443" s="15">
        <f t="shared" si="231"/>
        <v>126.42</v>
      </c>
      <c r="P443" s="12">
        <f t="shared" si="221"/>
        <v>6.02</v>
      </c>
      <c r="Q443" s="12">
        <f t="shared" si="232"/>
        <v>172872</v>
      </c>
      <c r="R443" s="12">
        <f t="shared" si="222"/>
        <v>86436</v>
      </c>
      <c r="S443" s="12">
        <f t="shared" si="223"/>
        <v>4116</v>
      </c>
      <c r="T443" s="12">
        <f t="shared" si="233"/>
        <v>43218</v>
      </c>
      <c r="U443" s="12">
        <f t="shared" si="234"/>
        <v>2058</v>
      </c>
      <c r="V443" s="12">
        <f t="shared" si="224"/>
        <v>1029</v>
      </c>
      <c r="W443" s="15">
        <f t="shared" si="235"/>
        <v>29.403399999999998</v>
      </c>
      <c r="X443" s="12">
        <f t="shared" si="225"/>
        <v>20103.719999999998</v>
      </c>
      <c r="Y443" s="12">
        <f t="shared" si="236"/>
        <v>10051.859999999999</v>
      </c>
      <c r="Z443" s="12">
        <f t="shared" si="226"/>
        <v>5025.9299999999994</v>
      </c>
      <c r="AA443" s="12">
        <f t="shared" si="227"/>
        <v>239.32999999999998</v>
      </c>
      <c r="AB443" s="12">
        <f t="shared" si="228"/>
        <v>31.592790772254673</v>
      </c>
      <c r="AC443" s="15">
        <f t="shared" si="229"/>
        <v>2.5972092277453243</v>
      </c>
      <c r="AD443" s="15">
        <f t="shared" si="237"/>
        <v>9.6022395833332865</v>
      </c>
      <c r="AE443" s="15">
        <f t="shared" si="238"/>
        <v>6.7454957726854632</v>
      </c>
      <c r="AF443" s="15">
        <f t="shared" si="238"/>
        <v>92.203005015732614</v>
      </c>
      <c r="AG443" s="15">
        <f t="shared" si="239"/>
        <v>7.596400198143681E-2</v>
      </c>
      <c r="AH443" s="15">
        <f t="shared" si="240"/>
        <v>7.596400198143681E-2</v>
      </c>
      <c r="AI443" s="15">
        <f t="shared" si="241"/>
        <v>7.5964001981436811</v>
      </c>
      <c r="AJ443" s="7"/>
    </row>
    <row r="444" spans="1:36" x14ac:dyDescent="0.3">
      <c r="A444" s="14">
        <v>0.86</v>
      </c>
      <c r="B444" s="14">
        <v>588</v>
      </c>
      <c r="C444" s="14">
        <v>294</v>
      </c>
      <c r="D444" s="14">
        <v>147</v>
      </c>
      <c r="E444" s="14">
        <v>7</v>
      </c>
      <c r="F444" s="14">
        <v>33.93</v>
      </c>
      <c r="G444" s="12">
        <f t="shared" si="219"/>
        <v>0.73959999999999992</v>
      </c>
      <c r="H444" s="12">
        <f t="shared" si="219"/>
        <v>345744</v>
      </c>
      <c r="I444" s="12">
        <f t="shared" si="219"/>
        <v>86436</v>
      </c>
      <c r="J444" s="12">
        <f t="shared" si="218"/>
        <v>21609</v>
      </c>
      <c r="K444" s="12">
        <f t="shared" si="218"/>
        <v>49</v>
      </c>
      <c r="L444" s="12">
        <f t="shared" si="218"/>
        <v>1151.2448999999999</v>
      </c>
      <c r="M444" s="12">
        <f t="shared" si="220"/>
        <v>505.68</v>
      </c>
      <c r="N444" s="12">
        <f t="shared" si="230"/>
        <v>252.84</v>
      </c>
      <c r="O444" s="15">
        <f t="shared" si="231"/>
        <v>126.42</v>
      </c>
      <c r="P444" s="12">
        <f t="shared" si="221"/>
        <v>6.02</v>
      </c>
      <c r="Q444" s="12">
        <f t="shared" si="232"/>
        <v>172872</v>
      </c>
      <c r="R444" s="12">
        <f t="shared" si="222"/>
        <v>86436</v>
      </c>
      <c r="S444" s="12">
        <f t="shared" si="223"/>
        <v>4116</v>
      </c>
      <c r="T444" s="12">
        <f t="shared" si="233"/>
        <v>43218</v>
      </c>
      <c r="U444" s="12">
        <f t="shared" si="234"/>
        <v>2058</v>
      </c>
      <c r="V444" s="12">
        <f t="shared" si="224"/>
        <v>1029</v>
      </c>
      <c r="W444" s="15">
        <f t="shared" si="235"/>
        <v>29.1798</v>
      </c>
      <c r="X444" s="12">
        <f t="shared" si="225"/>
        <v>19950.84</v>
      </c>
      <c r="Y444" s="12">
        <f t="shared" si="236"/>
        <v>9975.42</v>
      </c>
      <c r="Z444" s="12">
        <f t="shared" si="226"/>
        <v>4987.71</v>
      </c>
      <c r="AA444" s="12">
        <f t="shared" si="227"/>
        <v>237.51</v>
      </c>
      <c r="AB444" s="12">
        <f t="shared" si="228"/>
        <v>31.592790772254673</v>
      </c>
      <c r="AC444" s="15">
        <f t="shared" si="229"/>
        <v>2.3372092277453262</v>
      </c>
      <c r="AD444" s="15">
        <f t="shared" si="237"/>
        <v>9.3422395833332885</v>
      </c>
      <c r="AE444" s="15">
        <f t="shared" si="238"/>
        <v>5.4625469742579043</v>
      </c>
      <c r="AF444" s="15">
        <f t="shared" si="238"/>
        <v>87.277440432399331</v>
      </c>
      <c r="AG444" s="15">
        <f t="shared" si="239"/>
        <v>6.8883266364436382E-2</v>
      </c>
      <c r="AH444" s="15">
        <f t="shared" si="240"/>
        <v>6.8883266364436382E-2</v>
      </c>
      <c r="AI444" s="15">
        <f t="shared" si="241"/>
        <v>6.8883266364436384</v>
      </c>
      <c r="AJ444" s="7"/>
    </row>
    <row r="445" spans="1:36" x14ac:dyDescent="0.3">
      <c r="A445" s="14">
        <v>0.86</v>
      </c>
      <c r="B445" s="14">
        <v>588</v>
      </c>
      <c r="C445" s="14">
        <v>294</v>
      </c>
      <c r="D445" s="14">
        <v>147</v>
      </c>
      <c r="E445" s="14">
        <v>7</v>
      </c>
      <c r="F445" s="14">
        <v>28.31</v>
      </c>
      <c r="G445" s="12">
        <f t="shared" si="219"/>
        <v>0.73959999999999992</v>
      </c>
      <c r="H445" s="12">
        <f t="shared" si="219"/>
        <v>345744</v>
      </c>
      <c r="I445" s="12">
        <f t="shared" si="219"/>
        <v>86436</v>
      </c>
      <c r="J445" s="12">
        <f t="shared" si="219"/>
        <v>21609</v>
      </c>
      <c r="K445" s="12">
        <f t="shared" si="219"/>
        <v>49</v>
      </c>
      <c r="L445" s="12">
        <f t="shared" si="219"/>
        <v>801.45609999999988</v>
      </c>
      <c r="M445" s="12">
        <f t="shared" si="220"/>
        <v>505.68</v>
      </c>
      <c r="N445" s="12">
        <f t="shared" si="230"/>
        <v>252.84</v>
      </c>
      <c r="O445" s="15">
        <f t="shared" si="231"/>
        <v>126.42</v>
      </c>
      <c r="P445" s="12">
        <f t="shared" si="221"/>
        <v>6.02</v>
      </c>
      <c r="Q445" s="12">
        <f t="shared" si="232"/>
        <v>172872</v>
      </c>
      <c r="R445" s="12">
        <f t="shared" si="222"/>
        <v>86436</v>
      </c>
      <c r="S445" s="12">
        <f t="shared" si="223"/>
        <v>4116</v>
      </c>
      <c r="T445" s="12">
        <f t="shared" si="233"/>
        <v>43218</v>
      </c>
      <c r="U445" s="12">
        <f t="shared" si="234"/>
        <v>2058</v>
      </c>
      <c r="V445" s="12">
        <f t="shared" si="224"/>
        <v>1029</v>
      </c>
      <c r="W445" s="15">
        <f t="shared" si="235"/>
        <v>24.346599999999999</v>
      </c>
      <c r="X445" s="12">
        <f t="shared" si="225"/>
        <v>16646.28</v>
      </c>
      <c r="Y445" s="12">
        <f t="shared" si="236"/>
        <v>8323.14</v>
      </c>
      <c r="Z445" s="12">
        <f t="shared" si="226"/>
        <v>4161.57</v>
      </c>
      <c r="AA445" s="12">
        <f t="shared" si="227"/>
        <v>198.17</v>
      </c>
      <c r="AB445" s="12">
        <f t="shared" si="228"/>
        <v>31.592790772254673</v>
      </c>
      <c r="AC445" s="15">
        <f t="shared" si="229"/>
        <v>-3.2827907722546747</v>
      </c>
      <c r="AD445" s="15">
        <f t="shared" si="237"/>
        <v>3.7222395833332875</v>
      </c>
      <c r="AE445" s="15">
        <f t="shared" si="238"/>
        <v>10.776715254400443</v>
      </c>
      <c r="AF445" s="15">
        <f t="shared" si="238"/>
        <v>13.855067515733166</v>
      </c>
      <c r="AG445" s="15">
        <f t="shared" si="239"/>
        <v>-0.11595869912591575</v>
      </c>
      <c r="AH445" s="15">
        <f t="shared" si="240"/>
        <v>0.11595869912591575</v>
      </c>
      <c r="AI445" s="15">
        <f t="shared" si="241"/>
        <v>11.595869912591574</v>
      </c>
      <c r="AJ445" s="7"/>
    </row>
    <row r="446" spans="1:36" x14ac:dyDescent="0.3">
      <c r="A446" s="14">
        <v>0.82</v>
      </c>
      <c r="B446" s="14">
        <v>612.5</v>
      </c>
      <c r="C446" s="14">
        <v>318.5</v>
      </c>
      <c r="D446" s="14">
        <v>147</v>
      </c>
      <c r="E446" s="14">
        <v>7</v>
      </c>
      <c r="F446" s="14">
        <v>26.3</v>
      </c>
      <c r="G446" s="12">
        <f t="shared" ref="G446:L488" si="242">POWER(A446,2)</f>
        <v>0.67239999999999989</v>
      </c>
      <c r="H446" s="12">
        <f t="shared" si="242"/>
        <v>375156.25</v>
      </c>
      <c r="I446" s="12">
        <f t="shared" si="242"/>
        <v>101442.25</v>
      </c>
      <c r="J446" s="12">
        <f t="shared" si="242"/>
        <v>21609</v>
      </c>
      <c r="K446" s="12">
        <f t="shared" si="242"/>
        <v>49</v>
      </c>
      <c r="L446" s="12">
        <f t="shared" si="242"/>
        <v>691.69</v>
      </c>
      <c r="M446" s="12">
        <f t="shared" si="220"/>
        <v>502.24999999999994</v>
      </c>
      <c r="N446" s="12">
        <f t="shared" si="230"/>
        <v>261.16999999999996</v>
      </c>
      <c r="O446" s="15">
        <f t="shared" si="231"/>
        <v>120.53999999999999</v>
      </c>
      <c r="P446" s="12">
        <f t="shared" si="221"/>
        <v>5.7399999999999993</v>
      </c>
      <c r="Q446" s="12">
        <f t="shared" si="232"/>
        <v>195081.25</v>
      </c>
      <c r="R446" s="12">
        <f t="shared" si="222"/>
        <v>90037.5</v>
      </c>
      <c r="S446" s="12">
        <f t="shared" si="223"/>
        <v>4287.5</v>
      </c>
      <c r="T446" s="12">
        <f t="shared" si="233"/>
        <v>46819.5</v>
      </c>
      <c r="U446" s="12">
        <f t="shared" si="234"/>
        <v>2229.5</v>
      </c>
      <c r="V446" s="12">
        <f t="shared" si="224"/>
        <v>1029</v>
      </c>
      <c r="W446" s="15">
        <f t="shared" si="235"/>
        <v>21.565999999999999</v>
      </c>
      <c r="X446" s="12">
        <f t="shared" si="225"/>
        <v>16108.75</v>
      </c>
      <c r="Y446" s="12">
        <f t="shared" si="236"/>
        <v>8376.5500000000011</v>
      </c>
      <c r="Z446" s="12">
        <f t="shared" si="226"/>
        <v>3866.1</v>
      </c>
      <c r="AA446" s="12">
        <f t="shared" si="227"/>
        <v>184.1</v>
      </c>
      <c r="AB446" s="12">
        <f t="shared" si="228"/>
        <v>33.357009238260687</v>
      </c>
      <c r="AC446" s="15">
        <f t="shared" si="229"/>
        <v>-7.0570092382606866</v>
      </c>
      <c r="AD446" s="15">
        <f t="shared" si="237"/>
        <v>1.7122395833332895</v>
      </c>
      <c r="AE446" s="15">
        <f t="shared" si="238"/>
        <v>49.801379388896677</v>
      </c>
      <c r="AF446" s="15">
        <f t="shared" si="238"/>
        <v>2.931764390733357</v>
      </c>
      <c r="AG446" s="15">
        <f t="shared" si="239"/>
        <v>-0.26832734746238351</v>
      </c>
      <c r="AH446" s="15">
        <f t="shared" si="240"/>
        <v>0.26832734746238351</v>
      </c>
      <c r="AI446" s="15">
        <f t="shared" si="241"/>
        <v>26.832734746238351</v>
      </c>
      <c r="AJ446" s="7"/>
    </row>
    <row r="447" spans="1:36" x14ac:dyDescent="0.3">
      <c r="A447" s="14">
        <v>0.82</v>
      </c>
      <c r="B447" s="14">
        <v>612.5</v>
      </c>
      <c r="C447" s="14">
        <v>318.5</v>
      </c>
      <c r="D447" s="14">
        <v>147</v>
      </c>
      <c r="E447" s="14">
        <v>7</v>
      </c>
      <c r="F447" s="14">
        <v>29.43</v>
      </c>
      <c r="G447" s="12">
        <f t="shared" si="242"/>
        <v>0.67239999999999989</v>
      </c>
      <c r="H447" s="12">
        <f t="shared" si="242"/>
        <v>375156.25</v>
      </c>
      <c r="I447" s="12">
        <f t="shared" si="242"/>
        <v>101442.25</v>
      </c>
      <c r="J447" s="12">
        <f t="shared" si="242"/>
        <v>21609</v>
      </c>
      <c r="K447" s="12">
        <f t="shared" si="242"/>
        <v>49</v>
      </c>
      <c r="L447" s="12">
        <f t="shared" si="242"/>
        <v>866.12490000000003</v>
      </c>
      <c r="M447" s="12">
        <f t="shared" si="220"/>
        <v>502.24999999999994</v>
      </c>
      <c r="N447" s="12">
        <f t="shared" si="230"/>
        <v>261.16999999999996</v>
      </c>
      <c r="O447" s="15">
        <f t="shared" si="231"/>
        <v>120.53999999999999</v>
      </c>
      <c r="P447" s="12">
        <f t="shared" si="221"/>
        <v>5.7399999999999993</v>
      </c>
      <c r="Q447" s="12">
        <f t="shared" si="232"/>
        <v>195081.25</v>
      </c>
      <c r="R447" s="12">
        <f t="shared" si="222"/>
        <v>90037.5</v>
      </c>
      <c r="S447" s="12">
        <f t="shared" si="223"/>
        <v>4287.5</v>
      </c>
      <c r="T447" s="12">
        <f t="shared" si="233"/>
        <v>46819.5</v>
      </c>
      <c r="U447" s="12">
        <f t="shared" si="234"/>
        <v>2229.5</v>
      </c>
      <c r="V447" s="12">
        <f t="shared" si="224"/>
        <v>1029</v>
      </c>
      <c r="W447" s="15">
        <f t="shared" si="235"/>
        <v>24.1326</v>
      </c>
      <c r="X447" s="12">
        <f t="shared" si="225"/>
        <v>18025.875</v>
      </c>
      <c r="Y447" s="12">
        <f t="shared" si="236"/>
        <v>9373.4549999999999</v>
      </c>
      <c r="Z447" s="12">
        <f t="shared" si="226"/>
        <v>4326.21</v>
      </c>
      <c r="AA447" s="12">
        <f t="shared" si="227"/>
        <v>206.01</v>
      </c>
      <c r="AB447" s="12">
        <f t="shared" si="228"/>
        <v>33.357009238260687</v>
      </c>
      <c r="AC447" s="15">
        <f t="shared" si="229"/>
        <v>-3.9270092382606876</v>
      </c>
      <c r="AD447" s="15">
        <f t="shared" si="237"/>
        <v>4.8422395833332885</v>
      </c>
      <c r="AE447" s="15">
        <f t="shared" si="238"/>
        <v>15.421401557384787</v>
      </c>
      <c r="AF447" s="15">
        <f t="shared" si="238"/>
        <v>23.447284182399741</v>
      </c>
      <c r="AG447" s="15">
        <f t="shared" si="239"/>
        <v>-0.13343558403875935</v>
      </c>
      <c r="AH447" s="15">
        <f t="shared" si="240"/>
        <v>0.13343558403875935</v>
      </c>
      <c r="AI447" s="15">
        <f t="shared" si="241"/>
        <v>13.343558403875935</v>
      </c>
      <c r="AJ447" s="7"/>
    </row>
    <row r="448" spans="1:36" x14ac:dyDescent="0.3">
      <c r="A448" s="14">
        <v>0.82</v>
      </c>
      <c r="B448" s="14">
        <v>612.5</v>
      </c>
      <c r="C448" s="14">
        <v>318.5</v>
      </c>
      <c r="D448" s="14">
        <v>147</v>
      </c>
      <c r="E448" s="14">
        <v>7</v>
      </c>
      <c r="F448" s="14">
        <v>28.76</v>
      </c>
      <c r="G448" s="12">
        <f t="shared" si="242"/>
        <v>0.67239999999999989</v>
      </c>
      <c r="H448" s="12">
        <f t="shared" si="242"/>
        <v>375156.25</v>
      </c>
      <c r="I448" s="12">
        <f t="shared" si="242"/>
        <v>101442.25</v>
      </c>
      <c r="J448" s="12">
        <f t="shared" si="242"/>
        <v>21609</v>
      </c>
      <c r="K448" s="12">
        <f t="shared" si="242"/>
        <v>49</v>
      </c>
      <c r="L448" s="12">
        <f t="shared" si="242"/>
        <v>827.13760000000013</v>
      </c>
      <c r="M448" s="12">
        <f t="shared" si="220"/>
        <v>502.24999999999994</v>
      </c>
      <c r="N448" s="12">
        <f t="shared" si="230"/>
        <v>261.16999999999996</v>
      </c>
      <c r="O448" s="15">
        <f t="shared" si="231"/>
        <v>120.53999999999999</v>
      </c>
      <c r="P448" s="12">
        <f t="shared" si="221"/>
        <v>5.7399999999999993</v>
      </c>
      <c r="Q448" s="12">
        <f t="shared" si="232"/>
        <v>195081.25</v>
      </c>
      <c r="R448" s="12">
        <f t="shared" si="222"/>
        <v>90037.5</v>
      </c>
      <c r="S448" s="12">
        <f t="shared" si="223"/>
        <v>4287.5</v>
      </c>
      <c r="T448" s="12">
        <f t="shared" si="233"/>
        <v>46819.5</v>
      </c>
      <c r="U448" s="12">
        <f t="shared" si="234"/>
        <v>2229.5</v>
      </c>
      <c r="V448" s="12">
        <f t="shared" si="224"/>
        <v>1029</v>
      </c>
      <c r="W448" s="15">
        <f t="shared" si="235"/>
        <v>23.583200000000001</v>
      </c>
      <c r="X448" s="12">
        <f t="shared" si="225"/>
        <v>17615.5</v>
      </c>
      <c r="Y448" s="12">
        <f t="shared" si="236"/>
        <v>9160.0600000000013</v>
      </c>
      <c r="Z448" s="12">
        <f t="shared" si="226"/>
        <v>4227.72</v>
      </c>
      <c r="AA448" s="12">
        <f t="shared" si="227"/>
        <v>201.32000000000002</v>
      </c>
      <c r="AB448" s="12">
        <f t="shared" si="228"/>
        <v>33.357009238260687</v>
      </c>
      <c r="AC448" s="15">
        <f t="shared" si="229"/>
        <v>-4.5970092382606857</v>
      </c>
      <c r="AD448" s="15">
        <f t="shared" si="237"/>
        <v>4.1722395833332904</v>
      </c>
      <c r="AE448" s="15">
        <f t="shared" si="238"/>
        <v>21.13249393665409</v>
      </c>
      <c r="AF448" s="15">
        <f t="shared" si="238"/>
        <v>17.407583140733148</v>
      </c>
      <c r="AG448" s="15">
        <f t="shared" si="239"/>
        <v>-0.15984037685190144</v>
      </c>
      <c r="AH448" s="15">
        <f t="shared" si="240"/>
        <v>0.15984037685190144</v>
      </c>
      <c r="AI448" s="15">
        <f t="shared" si="241"/>
        <v>15.984037685190145</v>
      </c>
      <c r="AJ448" s="7"/>
    </row>
    <row r="449" spans="1:36" x14ac:dyDescent="0.3">
      <c r="A449" s="14">
        <v>0.82</v>
      </c>
      <c r="B449" s="14">
        <v>612.5</v>
      </c>
      <c r="C449" s="14">
        <v>318.5</v>
      </c>
      <c r="D449" s="14">
        <v>147</v>
      </c>
      <c r="E449" s="14">
        <v>7</v>
      </c>
      <c r="F449" s="14">
        <v>27.34</v>
      </c>
      <c r="G449" s="12">
        <f t="shared" si="242"/>
        <v>0.67239999999999989</v>
      </c>
      <c r="H449" s="12">
        <f t="shared" si="242"/>
        <v>375156.25</v>
      </c>
      <c r="I449" s="12">
        <f t="shared" si="242"/>
        <v>101442.25</v>
      </c>
      <c r="J449" s="12">
        <f t="shared" si="242"/>
        <v>21609</v>
      </c>
      <c r="K449" s="12">
        <f t="shared" si="242"/>
        <v>49</v>
      </c>
      <c r="L449" s="12">
        <f t="shared" si="242"/>
        <v>747.47559999999999</v>
      </c>
      <c r="M449" s="12">
        <f t="shared" si="220"/>
        <v>502.24999999999994</v>
      </c>
      <c r="N449" s="12">
        <f t="shared" si="230"/>
        <v>261.16999999999996</v>
      </c>
      <c r="O449" s="15">
        <f t="shared" si="231"/>
        <v>120.53999999999999</v>
      </c>
      <c r="P449" s="12">
        <f t="shared" si="221"/>
        <v>5.7399999999999993</v>
      </c>
      <c r="Q449" s="12">
        <f t="shared" si="232"/>
        <v>195081.25</v>
      </c>
      <c r="R449" s="12">
        <f t="shared" si="222"/>
        <v>90037.5</v>
      </c>
      <c r="S449" s="12">
        <f t="shared" si="223"/>
        <v>4287.5</v>
      </c>
      <c r="T449" s="12">
        <f t="shared" si="233"/>
        <v>46819.5</v>
      </c>
      <c r="U449" s="12">
        <f t="shared" si="234"/>
        <v>2229.5</v>
      </c>
      <c r="V449" s="12">
        <f t="shared" si="224"/>
        <v>1029</v>
      </c>
      <c r="W449" s="15">
        <f t="shared" si="235"/>
        <v>22.418799999999997</v>
      </c>
      <c r="X449" s="12">
        <f t="shared" si="225"/>
        <v>16745.75</v>
      </c>
      <c r="Y449" s="12">
        <f t="shared" si="236"/>
        <v>8707.7899999999991</v>
      </c>
      <c r="Z449" s="12">
        <f t="shared" si="226"/>
        <v>4018.98</v>
      </c>
      <c r="AA449" s="12">
        <f t="shared" si="227"/>
        <v>191.38</v>
      </c>
      <c r="AB449" s="12">
        <f t="shared" si="228"/>
        <v>33.357009238260687</v>
      </c>
      <c r="AC449" s="15">
        <f t="shared" si="229"/>
        <v>-6.0170092382606875</v>
      </c>
      <c r="AD449" s="15">
        <f t="shared" si="237"/>
        <v>2.7522395833332887</v>
      </c>
      <c r="AE449" s="15">
        <f t="shared" si="238"/>
        <v>36.204400173314461</v>
      </c>
      <c r="AF449" s="15">
        <f t="shared" si="238"/>
        <v>7.5748227240665944</v>
      </c>
      <c r="AG449" s="15">
        <f t="shared" si="239"/>
        <v>-0.22008080608122485</v>
      </c>
      <c r="AH449" s="15">
        <f t="shared" si="240"/>
        <v>0.22008080608122485</v>
      </c>
      <c r="AI449" s="15">
        <f t="shared" si="241"/>
        <v>22.008080608122484</v>
      </c>
      <c r="AJ449" s="7"/>
    </row>
    <row r="450" spans="1:36" x14ac:dyDescent="0.3">
      <c r="A450" s="14">
        <v>0.79</v>
      </c>
      <c r="B450" s="14">
        <v>637</v>
      </c>
      <c r="C450" s="14">
        <v>343</v>
      </c>
      <c r="D450" s="14">
        <v>147</v>
      </c>
      <c r="E450" s="14">
        <v>7</v>
      </c>
      <c r="F450" s="14">
        <v>36.26</v>
      </c>
      <c r="G450" s="12">
        <f t="shared" si="242"/>
        <v>0.6241000000000001</v>
      </c>
      <c r="H450" s="12">
        <f t="shared" si="242"/>
        <v>405769</v>
      </c>
      <c r="I450" s="12">
        <f t="shared" si="242"/>
        <v>117649</v>
      </c>
      <c r="J450" s="12">
        <f t="shared" si="242"/>
        <v>21609</v>
      </c>
      <c r="K450" s="12">
        <f t="shared" si="242"/>
        <v>49</v>
      </c>
      <c r="L450" s="12">
        <f t="shared" si="242"/>
        <v>1314.7875999999999</v>
      </c>
      <c r="M450" s="12">
        <f t="shared" ref="M450:M513" si="243">A450*B450</f>
        <v>503.23</v>
      </c>
      <c r="N450" s="12">
        <f t="shared" si="230"/>
        <v>270.97000000000003</v>
      </c>
      <c r="O450" s="15">
        <f t="shared" si="231"/>
        <v>116.13000000000001</v>
      </c>
      <c r="P450" s="12">
        <f t="shared" ref="P450:P513" si="244">A450*E450</f>
        <v>5.53</v>
      </c>
      <c r="Q450" s="12">
        <f t="shared" si="232"/>
        <v>218491</v>
      </c>
      <c r="R450" s="12">
        <f t="shared" ref="R450:R513" si="245">B450*D450</f>
        <v>93639</v>
      </c>
      <c r="S450" s="12">
        <f t="shared" ref="S450:S513" si="246">B450*E450</f>
        <v>4459</v>
      </c>
      <c r="T450" s="12">
        <f t="shared" si="233"/>
        <v>50421</v>
      </c>
      <c r="U450" s="12">
        <f t="shared" si="234"/>
        <v>2401</v>
      </c>
      <c r="V450" s="12">
        <f t="shared" ref="V450:V513" si="247">D450*E450</f>
        <v>1029</v>
      </c>
      <c r="W450" s="15">
        <f t="shared" si="235"/>
        <v>28.645399999999999</v>
      </c>
      <c r="X450" s="12">
        <f t="shared" ref="X450:X513" si="248">B450*F450</f>
        <v>23097.62</v>
      </c>
      <c r="Y450" s="12">
        <f t="shared" si="236"/>
        <v>12437.179999999998</v>
      </c>
      <c r="Z450" s="12">
        <f t="shared" ref="Z450:Z513" si="249">D450*F450</f>
        <v>5330.2199999999993</v>
      </c>
      <c r="AA450" s="12">
        <f t="shared" ref="AA450:AA513" si="250">E450*F450</f>
        <v>253.82</v>
      </c>
      <c r="AB450" s="12">
        <f t="shared" ref="AB450:AB513" si="251">$AL$57+($AM$57*A450)+($AN$57*B450)+($AO$57*C450)+($AP$57*D450)+($AQ$57*E450)</f>
        <v>34.413350635392206</v>
      </c>
      <c r="AC450" s="15">
        <f t="shared" ref="AC450:AC513" si="252">F450-AB450</f>
        <v>1.8466493646077922</v>
      </c>
      <c r="AD450" s="15">
        <f t="shared" si="237"/>
        <v>11.672239583333287</v>
      </c>
      <c r="AE450" s="15">
        <f t="shared" si="238"/>
        <v>3.4101138758063625</v>
      </c>
      <c r="AF450" s="15">
        <f t="shared" si="238"/>
        <v>136.24117689073242</v>
      </c>
      <c r="AG450" s="15">
        <f t="shared" si="239"/>
        <v>5.0928002333364378E-2</v>
      </c>
      <c r="AH450" s="15">
        <f t="shared" si="240"/>
        <v>5.0928002333364378E-2</v>
      </c>
      <c r="AI450" s="15">
        <f t="shared" si="241"/>
        <v>5.0928002333364377</v>
      </c>
      <c r="AJ450" s="7"/>
    </row>
    <row r="451" spans="1:36" x14ac:dyDescent="0.3">
      <c r="A451" s="14">
        <v>0.79</v>
      </c>
      <c r="B451" s="14">
        <v>637</v>
      </c>
      <c r="C451" s="14">
        <v>343</v>
      </c>
      <c r="D451" s="14">
        <v>147</v>
      </c>
      <c r="E451" s="14">
        <v>7</v>
      </c>
      <c r="F451" s="14">
        <v>45.48</v>
      </c>
      <c r="G451" s="12">
        <f t="shared" si="242"/>
        <v>0.6241000000000001</v>
      </c>
      <c r="H451" s="12">
        <f t="shared" si="242"/>
        <v>405769</v>
      </c>
      <c r="I451" s="12">
        <f t="shared" si="242"/>
        <v>117649</v>
      </c>
      <c r="J451" s="12">
        <f t="shared" si="242"/>
        <v>21609</v>
      </c>
      <c r="K451" s="12">
        <f t="shared" si="242"/>
        <v>49</v>
      </c>
      <c r="L451" s="12">
        <f t="shared" si="242"/>
        <v>2068.4303999999997</v>
      </c>
      <c r="M451" s="12">
        <f t="shared" si="243"/>
        <v>503.23</v>
      </c>
      <c r="N451" s="12">
        <f t="shared" ref="N451:N514" si="253">A451*C451</f>
        <v>270.97000000000003</v>
      </c>
      <c r="O451" s="15">
        <f t="shared" ref="O451:O514" si="254">A451*D451</f>
        <v>116.13000000000001</v>
      </c>
      <c r="P451" s="12">
        <f t="shared" si="244"/>
        <v>5.53</v>
      </c>
      <c r="Q451" s="12">
        <f t="shared" ref="Q451:Q514" si="255">B451*C451</f>
        <v>218491</v>
      </c>
      <c r="R451" s="12">
        <f t="shared" si="245"/>
        <v>93639</v>
      </c>
      <c r="S451" s="12">
        <f t="shared" si="246"/>
        <v>4459</v>
      </c>
      <c r="T451" s="12">
        <f t="shared" ref="T451:T514" si="256">C451*D451</f>
        <v>50421</v>
      </c>
      <c r="U451" s="12">
        <f t="shared" ref="U451:U514" si="257">C451*E451</f>
        <v>2401</v>
      </c>
      <c r="V451" s="12">
        <f t="shared" si="247"/>
        <v>1029</v>
      </c>
      <c r="W451" s="15">
        <f t="shared" ref="W451:W514" si="258">A451*F451</f>
        <v>35.929200000000002</v>
      </c>
      <c r="X451" s="12">
        <f t="shared" si="248"/>
        <v>28970.76</v>
      </c>
      <c r="Y451" s="12">
        <f t="shared" ref="Y451:Y514" si="259">C451*F451</f>
        <v>15599.64</v>
      </c>
      <c r="Z451" s="12">
        <f t="shared" si="249"/>
        <v>6685.5599999999995</v>
      </c>
      <c r="AA451" s="12">
        <f t="shared" si="250"/>
        <v>318.35999999999996</v>
      </c>
      <c r="AB451" s="12">
        <f t="shared" si="251"/>
        <v>34.413350635392206</v>
      </c>
      <c r="AC451" s="15">
        <f t="shared" si="252"/>
        <v>11.066649364607791</v>
      </c>
      <c r="AD451" s="15">
        <f t="shared" ref="AD451:AD514" si="260">F451-$BM$4</f>
        <v>20.892239583333286</v>
      </c>
      <c r="AE451" s="15">
        <f t="shared" ref="AE451:AF514" si="261">POWER(AC451,2)</f>
        <v>122.47072815917403</v>
      </c>
      <c r="AF451" s="15">
        <f t="shared" si="261"/>
        <v>436.4856748073982</v>
      </c>
      <c r="AG451" s="15">
        <f t="shared" ref="AG451:AG514" si="262">AC451/F451</f>
        <v>0.2433300212094941</v>
      </c>
      <c r="AH451" s="15">
        <f t="shared" ref="AH451:AH514" si="263">ABS(AG451)</f>
        <v>0.2433300212094941</v>
      </c>
      <c r="AI451" s="15">
        <f t="shared" ref="AI451:AI514" si="264">AH451*100</f>
        <v>24.333002120949409</v>
      </c>
      <c r="AJ451" s="7"/>
    </row>
    <row r="452" spans="1:36" x14ac:dyDescent="0.3">
      <c r="A452" s="14">
        <v>0.79</v>
      </c>
      <c r="B452" s="14">
        <v>637</v>
      </c>
      <c r="C452" s="14">
        <v>343</v>
      </c>
      <c r="D452" s="14">
        <v>147</v>
      </c>
      <c r="E452" s="14">
        <v>7</v>
      </c>
      <c r="F452" s="14">
        <v>44.16</v>
      </c>
      <c r="G452" s="12">
        <f t="shared" si="242"/>
        <v>0.6241000000000001</v>
      </c>
      <c r="H452" s="12">
        <f t="shared" si="242"/>
        <v>405769</v>
      </c>
      <c r="I452" s="12">
        <f t="shared" si="242"/>
        <v>117649</v>
      </c>
      <c r="J452" s="12">
        <f t="shared" si="242"/>
        <v>21609</v>
      </c>
      <c r="K452" s="12">
        <f t="shared" si="242"/>
        <v>49</v>
      </c>
      <c r="L452" s="12">
        <f t="shared" si="242"/>
        <v>1950.1055999999996</v>
      </c>
      <c r="M452" s="12">
        <f t="shared" si="243"/>
        <v>503.23</v>
      </c>
      <c r="N452" s="12">
        <f t="shared" si="253"/>
        <v>270.97000000000003</v>
      </c>
      <c r="O452" s="15">
        <f t="shared" si="254"/>
        <v>116.13000000000001</v>
      </c>
      <c r="P452" s="12">
        <f t="shared" si="244"/>
        <v>5.53</v>
      </c>
      <c r="Q452" s="12">
        <f t="shared" si="255"/>
        <v>218491</v>
      </c>
      <c r="R452" s="12">
        <f t="shared" si="245"/>
        <v>93639</v>
      </c>
      <c r="S452" s="12">
        <f t="shared" si="246"/>
        <v>4459</v>
      </c>
      <c r="T452" s="12">
        <f t="shared" si="256"/>
        <v>50421</v>
      </c>
      <c r="U452" s="12">
        <f t="shared" si="257"/>
        <v>2401</v>
      </c>
      <c r="V452" s="12">
        <f t="shared" si="247"/>
        <v>1029</v>
      </c>
      <c r="W452" s="15">
        <f t="shared" si="258"/>
        <v>34.886400000000002</v>
      </c>
      <c r="X452" s="12">
        <f t="shared" si="248"/>
        <v>28129.919999999998</v>
      </c>
      <c r="Y452" s="12">
        <f t="shared" si="259"/>
        <v>15146.88</v>
      </c>
      <c r="Z452" s="12">
        <f t="shared" si="249"/>
        <v>6491.5199999999995</v>
      </c>
      <c r="AA452" s="12">
        <f t="shared" si="250"/>
        <v>309.12</v>
      </c>
      <c r="AB452" s="12">
        <f t="shared" si="251"/>
        <v>34.413350635392206</v>
      </c>
      <c r="AC452" s="15">
        <f t="shared" si="252"/>
        <v>9.7466493646077907</v>
      </c>
      <c r="AD452" s="15">
        <f t="shared" si="260"/>
        <v>19.572239583333285</v>
      </c>
      <c r="AE452" s="15">
        <f t="shared" si="261"/>
        <v>94.997173836609448</v>
      </c>
      <c r="AF452" s="15">
        <f t="shared" si="261"/>
        <v>383.0725623073983</v>
      </c>
      <c r="AG452" s="15">
        <f t="shared" si="262"/>
        <v>0.22071216858260398</v>
      </c>
      <c r="AH452" s="15">
        <f t="shared" si="263"/>
        <v>0.22071216858260398</v>
      </c>
      <c r="AI452" s="15">
        <f t="shared" si="264"/>
        <v>22.071216858260399</v>
      </c>
      <c r="AJ452" s="7"/>
    </row>
    <row r="453" spans="1:36" x14ac:dyDescent="0.3">
      <c r="A453" s="14">
        <v>0.79</v>
      </c>
      <c r="B453" s="14">
        <v>637</v>
      </c>
      <c r="C453" s="14">
        <v>343</v>
      </c>
      <c r="D453" s="14">
        <v>147</v>
      </c>
      <c r="E453" s="14">
        <v>7</v>
      </c>
      <c r="F453" s="14">
        <v>37.26</v>
      </c>
      <c r="G453" s="12">
        <f t="shared" si="242"/>
        <v>0.6241000000000001</v>
      </c>
      <c r="H453" s="12">
        <f t="shared" si="242"/>
        <v>405769</v>
      </c>
      <c r="I453" s="12">
        <f t="shared" si="242"/>
        <v>117649</v>
      </c>
      <c r="J453" s="12">
        <f t="shared" si="242"/>
        <v>21609</v>
      </c>
      <c r="K453" s="12">
        <f t="shared" si="242"/>
        <v>49</v>
      </c>
      <c r="L453" s="12">
        <f t="shared" si="242"/>
        <v>1388.3075999999999</v>
      </c>
      <c r="M453" s="12">
        <f t="shared" si="243"/>
        <v>503.23</v>
      </c>
      <c r="N453" s="12">
        <f t="shared" si="253"/>
        <v>270.97000000000003</v>
      </c>
      <c r="O453" s="15">
        <f t="shared" si="254"/>
        <v>116.13000000000001</v>
      </c>
      <c r="P453" s="12">
        <f t="shared" si="244"/>
        <v>5.53</v>
      </c>
      <c r="Q453" s="12">
        <f t="shared" si="255"/>
        <v>218491</v>
      </c>
      <c r="R453" s="12">
        <f t="shared" si="245"/>
        <v>93639</v>
      </c>
      <c r="S453" s="12">
        <f t="shared" si="246"/>
        <v>4459</v>
      </c>
      <c r="T453" s="12">
        <f t="shared" si="256"/>
        <v>50421</v>
      </c>
      <c r="U453" s="12">
        <f t="shared" si="257"/>
        <v>2401</v>
      </c>
      <c r="V453" s="12">
        <f t="shared" si="247"/>
        <v>1029</v>
      </c>
      <c r="W453" s="15">
        <f t="shared" si="258"/>
        <v>29.435400000000001</v>
      </c>
      <c r="X453" s="12">
        <f t="shared" si="248"/>
        <v>23734.62</v>
      </c>
      <c r="Y453" s="12">
        <f t="shared" si="259"/>
        <v>12780.179999999998</v>
      </c>
      <c r="Z453" s="12">
        <f t="shared" si="249"/>
        <v>5477.2199999999993</v>
      </c>
      <c r="AA453" s="12">
        <f t="shared" si="250"/>
        <v>260.82</v>
      </c>
      <c r="AB453" s="12">
        <f t="shared" si="251"/>
        <v>34.413350635392206</v>
      </c>
      <c r="AC453" s="15">
        <f t="shared" si="252"/>
        <v>2.8466493646077922</v>
      </c>
      <c r="AD453" s="15">
        <f t="shared" si="260"/>
        <v>12.672239583333287</v>
      </c>
      <c r="AE453" s="15">
        <f t="shared" si="261"/>
        <v>8.1034126050219477</v>
      </c>
      <c r="AF453" s="15">
        <f t="shared" si="261"/>
        <v>160.58565605739901</v>
      </c>
      <c r="AG453" s="15">
        <f t="shared" si="262"/>
        <v>7.6399607209012135E-2</v>
      </c>
      <c r="AH453" s="15">
        <f t="shared" si="263"/>
        <v>7.6399607209012135E-2</v>
      </c>
      <c r="AI453" s="15">
        <f t="shared" si="264"/>
        <v>7.6399607209012137</v>
      </c>
      <c r="AJ453" s="7"/>
    </row>
    <row r="454" spans="1:36" x14ac:dyDescent="0.3">
      <c r="A454" s="14">
        <v>0.76</v>
      </c>
      <c r="B454" s="14">
        <v>661.5</v>
      </c>
      <c r="C454" s="14">
        <v>416.5</v>
      </c>
      <c r="D454" s="14">
        <v>122.5</v>
      </c>
      <c r="E454" s="14">
        <v>7</v>
      </c>
      <c r="F454" s="14">
        <v>37.200000000000003</v>
      </c>
      <c r="G454" s="12">
        <f t="shared" si="242"/>
        <v>0.5776</v>
      </c>
      <c r="H454" s="12">
        <f t="shared" si="242"/>
        <v>437582.25</v>
      </c>
      <c r="I454" s="12">
        <f t="shared" si="242"/>
        <v>173472.25</v>
      </c>
      <c r="J454" s="12">
        <f t="shared" si="242"/>
        <v>15006.25</v>
      </c>
      <c r="K454" s="12">
        <f t="shared" si="242"/>
        <v>49</v>
      </c>
      <c r="L454" s="12">
        <f t="shared" si="242"/>
        <v>1383.8400000000001</v>
      </c>
      <c r="M454" s="12">
        <f t="shared" si="243"/>
        <v>502.74</v>
      </c>
      <c r="N454" s="12">
        <f t="shared" si="253"/>
        <v>316.54000000000002</v>
      </c>
      <c r="O454" s="15">
        <f t="shared" si="254"/>
        <v>93.1</v>
      </c>
      <c r="P454" s="12">
        <f t="shared" si="244"/>
        <v>5.32</v>
      </c>
      <c r="Q454" s="12">
        <f t="shared" si="255"/>
        <v>275514.75</v>
      </c>
      <c r="R454" s="12">
        <f t="shared" si="245"/>
        <v>81033.75</v>
      </c>
      <c r="S454" s="12">
        <f t="shared" si="246"/>
        <v>4630.5</v>
      </c>
      <c r="T454" s="12">
        <f t="shared" si="256"/>
        <v>51021.25</v>
      </c>
      <c r="U454" s="12">
        <f t="shared" si="257"/>
        <v>2915.5</v>
      </c>
      <c r="V454" s="12">
        <f t="shared" si="247"/>
        <v>857.5</v>
      </c>
      <c r="W454" s="15">
        <f t="shared" si="258"/>
        <v>28.272000000000002</v>
      </c>
      <c r="X454" s="12">
        <f t="shared" si="248"/>
        <v>24607.800000000003</v>
      </c>
      <c r="Y454" s="12">
        <f t="shared" si="259"/>
        <v>15493.800000000001</v>
      </c>
      <c r="Z454" s="12">
        <f t="shared" si="249"/>
        <v>4557</v>
      </c>
      <c r="AA454" s="12">
        <f t="shared" si="250"/>
        <v>260.40000000000003</v>
      </c>
      <c r="AB454" s="12">
        <f t="shared" si="251"/>
        <v>37.659115144261207</v>
      </c>
      <c r="AC454" s="15">
        <f t="shared" si="252"/>
        <v>-0.45911514426120448</v>
      </c>
      <c r="AD454" s="15">
        <f t="shared" si="260"/>
        <v>12.612239583333292</v>
      </c>
      <c r="AE454" s="15">
        <f t="shared" si="261"/>
        <v>0.21078671568998661</v>
      </c>
      <c r="AF454" s="15">
        <f t="shared" si="261"/>
        <v>159.06858730739913</v>
      </c>
      <c r="AG454" s="15">
        <f t="shared" si="262"/>
        <v>-1.2341804953258184E-2</v>
      </c>
      <c r="AH454" s="15">
        <f t="shared" si="263"/>
        <v>1.2341804953258184E-2</v>
      </c>
      <c r="AI454" s="15">
        <f t="shared" si="264"/>
        <v>1.2341804953258184</v>
      </c>
      <c r="AJ454" s="7"/>
    </row>
    <row r="455" spans="1:36" x14ac:dyDescent="0.3">
      <c r="A455" s="14">
        <v>0.76</v>
      </c>
      <c r="B455" s="14">
        <v>661.5</v>
      </c>
      <c r="C455" s="14">
        <v>416.5</v>
      </c>
      <c r="D455" s="14">
        <v>122.5</v>
      </c>
      <c r="E455" s="14">
        <v>7</v>
      </c>
      <c r="F455" s="14">
        <v>36.76</v>
      </c>
      <c r="G455" s="12">
        <f t="shared" si="242"/>
        <v>0.5776</v>
      </c>
      <c r="H455" s="12">
        <f t="shared" si="242"/>
        <v>437582.25</v>
      </c>
      <c r="I455" s="12">
        <f t="shared" si="242"/>
        <v>173472.25</v>
      </c>
      <c r="J455" s="12">
        <f t="shared" si="242"/>
        <v>15006.25</v>
      </c>
      <c r="K455" s="12">
        <f t="shared" si="242"/>
        <v>49</v>
      </c>
      <c r="L455" s="12">
        <f t="shared" si="242"/>
        <v>1351.2975999999999</v>
      </c>
      <c r="M455" s="12">
        <f t="shared" si="243"/>
        <v>502.74</v>
      </c>
      <c r="N455" s="12">
        <f t="shared" si="253"/>
        <v>316.54000000000002</v>
      </c>
      <c r="O455" s="15">
        <f t="shared" si="254"/>
        <v>93.1</v>
      </c>
      <c r="P455" s="12">
        <f t="shared" si="244"/>
        <v>5.32</v>
      </c>
      <c r="Q455" s="12">
        <f t="shared" si="255"/>
        <v>275514.75</v>
      </c>
      <c r="R455" s="12">
        <f t="shared" si="245"/>
        <v>81033.75</v>
      </c>
      <c r="S455" s="12">
        <f t="shared" si="246"/>
        <v>4630.5</v>
      </c>
      <c r="T455" s="12">
        <f t="shared" si="256"/>
        <v>51021.25</v>
      </c>
      <c r="U455" s="12">
        <f t="shared" si="257"/>
        <v>2915.5</v>
      </c>
      <c r="V455" s="12">
        <f t="shared" si="247"/>
        <v>857.5</v>
      </c>
      <c r="W455" s="15">
        <f t="shared" si="258"/>
        <v>27.9376</v>
      </c>
      <c r="X455" s="12">
        <f t="shared" si="248"/>
        <v>24316.739999999998</v>
      </c>
      <c r="Y455" s="12">
        <f t="shared" si="259"/>
        <v>15310.539999999999</v>
      </c>
      <c r="Z455" s="12">
        <f t="shared" si="249"/>
        <v>4503.0999999999995</v>
      </c>
      <c r="AA455" s="12">
        <f t="shared" si="250"/>
        <v>257.32</v>
      </c>
      <c r="AB455" s="12">
        <f t="shared" si="251"/>
        <v>37.659115144261207</v>
      </c>
      <c r="AC455" s="15">
        <f t="shared" si="252"/>
        <v>-0.89911514426120931</v>
      </c>
      <c r="AD455" s="15">
        <f t="shared" si="260"/>
        <v>12.172239583333287</v>
      </c>
      <c r="AE455" s="15">
        <f t="shared" si="261"/>
        <v>0.80840804263985522</v>
      </c>
      <c r="AF455" s="15">
        <f t="shared" si="261"/>
        <v>148.16341647406571</v>
      </c>
      <c r="AG455" s="15">
        <f t="shared" si="262"/>
        <v>-2.4459062683928438E-2</v>
      </c>
      <c r="AH455" s="15">
        <f t="shared" si="263"/>
        <v>2.4459062683928438E-2</v>
      </c>
      <c r="AI455" s="15">
        <f t="shared" si="264"/>
        <v>2.4459062683928439</v>
      </c>
      <c r="AJ455" s="7"/>
    </row>
    <row r="456" spans="1:36" x14ac:dyDescent="0.3">
      <c r="A456" s="14">
        <v>0.76</v>
      </c>
      <c r="B456" s="14">
        <v>661.5</v>
      </c>
      <c r="C456" s="14">
        <v>416.5</v>
      </c>
      <c r="D456" s="14">
        <v>122.5</v>
      </c>
      <c r="E456" s="14">
        <v>7</v>
      </c>
      <c r="F456" s="14">
        <v>37.049999999999997</v>
      </c>
      <c r="G456" s="12">
        <f t="shared" si="242"/>
        <v>0.5776</v>
      </c>
      <c r="H456" s="12">
        <f t="shared" si="242"/>
        <v>437582.25</v>
      </c>
      <c r="I456" s="12">
        <f t="shared" si="242"/>
        <v>173472.25</v>
      </c>
      <c r="J456" s="12">
        <f t="shared" si="242"/>
        <v>15006.25</v>
      </c>
      <c r="K456" s="12">
        <f t="shared" si="242"/>
        <v>49</v>
      </c>
      <c r="L456" s="12">
        <f t="shared" si="242"/>
        <v>1372.7024999999999</v>
      </c>
      <c r="M456" s="12">
        <f t="shared" si="243"/>
        <v>502.74</v>
      </c>
      <c r="N456" s="12">
        <f t="shared" si="253"/>
        <v>316.54000000000002</v>
      </c>
      <c r="O456" s="15">
        <f t="shared" si="254"/>
        <v>93.1</v>
      </c>
      <c r="P456" s="12">
        <f t="shared" si="244"/>
        <v>5.32</v>
      </c>
      <c r="Q456" s="12">
        <f t="shared" si="255"/>
        <v>275514.75</v>
      </c>
      <c r="R456" s="12">
        <f t="shared" si="245"/>
        <v>81033.75</v>
      </c>
      <c r="S456" s="12">
        <f t="shared" si="246"/>
        <v>4630.5</v>
      </c>
      <c r="T456" s="12">
        <f t="shared" si="256"/>
        <v>51021.25</v>
      </c>
      <c r="U456" s="12">
        <f t="shared" si="257"/>
        <v>2915.5</v>
      </c>
      <c r="V456" s="12">
        <f t="shared" si="247"/>
        <v>857.5</v>
      </c>
      <c r="W456" s="15">
        <f t="shared" si="258"/>
        <v>28.157999999999998</v>
      </c>
      <c r="X456" s="12">
        <f t="shared" si="248"/>
        <v>24508.574999999997</v>
      </c>
      <c r="Y456" s="12">
        <f t="shared" si="259"/>
        <v>15431.324999999999</v>
      </c>
      <c r="Z456" s="12">
        <f t="shared" si="249"/>
        <v>4538.625</v>
      </c>
      <c r="AA456" s="12">
        <f t="shared" si="250"/>
        <v>259.34999999999997</v>
      </c>
      <c r="AB456" s="12">
        <f t="shared" si="251"/>
        <v>37.659115144261207</v>
      </c>
      <c r="AC456" s="15">
        <f t="shared" si="252"/>
        <v>-0.60911514426121016</v>
      </c>
      <c r="AD456" s="15">
        <f t="shared" si="260"/>
        <v>12.462239583333286</v>
      </c>
      <c r="AE456" s="15">
        <f t="shared" si="261"/>
        <v>0.37102125896835486</v>
      </c>
      <c r="AF456" s="15">
        <f t="shared" si="261"/>
        <v>155.30741543239898</v>
      </c>
      <c r="AG456" s="15">
        <f t="shared" si="262"/>
        <v>-1.6440354770882865E-2</v>
      </c>
      <c r="AH456" s="15">
        <f t="shared" si="263"/>
        <v>1.6440354770882865E-2</v>
      </c>
      <c r="AI456" s="15">
        <f t="shared" si="264"/>
        <v>1.6440354770882866</v>
      </c>
      <c r="AJ456" s="7"/>
    </row>
    <row r="457" spans="1:36" x14ac:dyDescent="0.3">
      <c r="A457" s="14">
        <v>0.76</v>
      </c>
      <c r="B457" s="14">
        <v>661.5</v>
      </c>
      <c r="C457" s="14">
        <v>416.5</v>
      </c>
      <c r="D457" s="14">
        <v>122.5</v>
      </c>
      <c r="E457" s="14">
        <v>7</v>
      </c>
      <c r="F457" s="14">
        <v>37.51</v>
      </c>
      <c r="G457" s="12">
        <f t="shared" si="242"/>
        <v>0.5776</v>
      </c>
      <c r="H457" s="12">
        <f t="shared" si="242"/>
        <v>437582.25</v>
      </c>
      <c r="I457" s="12">
        <f t="shared" si="242"/>
        <v>173472.25</v>
      </c>
      <c r="J457" s="12">
        <f t="shared" si="242"/>
        <v>15006.25</v>
      </c>
      <c r="K457" s="12">
        <f t="shared" si="242"/>
        <v>49</v>
      </c>
      <c r="L457" s="12">
        <f t="shared" si="242"/>
        <v>1407.0000999999997</v>
      </c>
      <c r="M457" s="12">
        <f t="shared" si="243"/>
        <v>502.74</v>
      </c>
      <c r="N457" s="12">
        <f t="shared" si="253"/>
        <v>316.54000000000002</v>
      </c>
      <c r="O457" s="15">
        <f t="shared" si="254"/>
        <v>93.1</v>
      </c>
      <c r="P457" s="12">
        <f t="shared" si="244"/>
        <v>5.32</v>
      </c>
      <c r="Q457" s="12">
        <f t="shared" si="255"/>
        <v>275514.75</v>
      </c>
      <c r="R457" s="12">
        <f t="shared" si="245"/>
        <v>81033.75</v>
      </c>
      <c r="S457" s="12">
        <f t="shared" si="246"/>
        <v>4630.5</v>
      </c>
      <c r="T457" s="12">
        <f t="shared" si="256"/>
        <v>51021.25</v>
      </c>
      <c r="U457" s="12">
        <f t="shared" si="257"/>
        <v>2915.5</v>
      </c>
      <c r="V457" s="12">
        <f t="shared" si="247"/>
        <v>857.5</v>
      </c>
      <c r="W457" s="15">
        <f t="shared" si="258"/>
        <v>28.5076</v>
      </c>
      <c r="X457" s="12">
        <f t="shared" si="248"/>
        <v>24812.864999999998</v>
      </c>
      <c r="Y457" s="12">
        <f t="shared" si="259"/>
        <v>15622.914999999999</v>
      </c>
      <c r="Z457" s="12">
        <f t="shared" si="249"/>
        <v>4594.9749999999995</v>
      </c>
      <c r="AA457" s="12">
        <f t="shared" si="250"/>
        <v>262.57</v>
      </c>
      <c r="AB457" s="12">
        <f t="shared" si="251"/>
        <v>37.659115144261207</v>
      </c>
      <c r="AC457" s="15">
        <f t="shared" si="252"/>
        <v>-0.14911514426120931</v>
      </c>
      <c r="AD457" s="15">
        <f t="shared" si="260"/>
        <v>12.922239583333287</v>
      </c>
      <c r="AE457" s="15">
        <f t="shared" si="261"/>
        <v>2.2235326248041264E-2</v>
      </c>
      <c r="AF457" s="15">
        <f t="shared" si="261"/>
        <v>166.98427584906563</v>
      </c>
      <c r="AG457" s="15">
        <f t="shared" si="262"/>
        <v>-3.9753437552975026E-3</v>
      </c>
      <c r="AH457" s="15">
        <f t="shared" si="263"/>
        <v>3.9753437552975026E-3</v>
      </c>
      <c r="AI457" s="15">
        <f t="shared" si="264"/>
        <v>0.39753437552975024</v>
      </c>
      <c r="AJ457" s="7"/>
    </row>
    <row r="458" spans="1:36" x14ac:dyDescent="0.3">
      <c r="A458" s="14">
        <v>0.74</v>
      </c>
      <c r="B458" s="14">
        <v>686</v>
      </c>
      <c r="C458" s="14">
        <v>245</v>
      </c>
      <c r="D458" s="14">
        <v>220.5</v>
      </c>
      <c r="E458" s="14">
        <v>3.5</v>
      </c>
      <c r="F458" s="14">
        <v>14.92</v>
      </c>
      <c r="G458" s="12">
        <f t="shared" si="242"/>
        <v>0.54759999999999998</v>
      </c>
      <c r="H458" s="12">
        <f t="shared" si="242"/>
        <v>470596</v>
      </c>
      <c r="I458" s="12">
        <f t="shared" si="242"/>
        <v>60025</v>
      </c>
      <c r="J458" s="12">
        <f t="shared" si="242"/>
        <v>48620.25</v>
      </c>
      <c r="K458" s="12">
        <f t="shared" si="242"/>
        <v>12.25</v>
      </c>
      <c r="L458" s="12">
        <f t="shared" si="242"/>
        <v>222.60640000000001</v>
      </c>
      <c r="M458" s="12">
        <f t="shared" si="243"/>
        <v>507.64</v>
      </c>
      <c r="N458" s="12">
        <f t="shared" si="253"/>
        <v>181.3</v>
      </c>
      <c r="O458" s="15">
        <f t="shared" si="254"/>
        <v>163.16999999999999</v>
      </c>
      <c r="P458" s="12">
        <f t="shared" si="244"/>
        <v>2.59</v>
      </c>
      <c r="Q458" s="12">
        <f t="shared" si="255"/>
        <v>168070</v>
      </c>
      <c r="R458" s="12">
        <f t="shared" si="245"/>
        <v>151263</v>
      </c>
      <c r="S458" s="12">
        <f t="shared" si="246"/>
        <v>2401</v>
      </c>
      <c r="T458" s="12">
        <f t="shared" si="256"/>
        <v>54022.5</v>
      </c>
      <c r="U458" s="12">
        <f t="shared" si="257"/>
        <v>857.5</v>
      </c>
      <c r="V458" s="12">
        <f t="shared" si="247"/>
        <v>771.75</v>
      </c>
      <c r="W458" s="15">
        <f t="shared" si="258"/>
        <v>11.040799999999999</v>
      </c>
      <c r="X458" s="12">
        <f t="shared" si="248"/>
        <v>10235.120000000001</v>
      </c>
      <c r="Y458" s="12">
        <f t="shared" si="259"/>
        <v>3655.4</v>
      </c>
      <c r="Z458" s="12">
        <f t="shared" si="249"/>
        <v>3289.86</v>
      </c>
      <c r="AA458" s="12">
        <f t="shared" si="250"/>
        <v>52.22</v>
      </c>
      <c r="AB458" s="12">
        <f t="shared" si="251"/>
        <v>14.256435379191352</v>
      </c>
      <c r="AC458" s="15">
        <f t="shared" si="252"/>
        <v>0.66356462080864809</v>
      </c>
      <c r="AD458" s="15">
        <f t="shared" si="260"/>
        <v>-9.6677604166667113</v>
      </c>
      <c r="AE458" s="15">
        <f t="shared" si="261"/>
        <v>0.4403180059889249</v>
      </c>
      <c r="AF458" s="15">
        <f t="shared" si="261"/>
        <v>93.465591474067708</v>
      </c>
      <c r="AG458" s="15">
        <f t="shared" si="262"/>
        <v>4.4474840536772663E-2</v>
      </c>
      <c r="AH458" s="15">
        <f t="shared" si="263"/>
        <v>4.4474840536772663E-2</v>
      </c>
      <c r="AI458" s="15">
        <f t="shared" si="264"/>
        <v>4.4474840536772664</v>
      </c>
      <c r="AJ458" s="7"/>
    </row>
    <row r="459" spans="1:36" x14ac:dyDescent="0.3">
      <c r="A459" s="14">
        <v>0.74</v>
      </c>
      <c r="B459" s="14">
        <v>686</v>
      </c>
      <c r="C459" s="14">
        <v>245</v>
      </c>
      <c r="D459" s="14">
        <v>220.5</v>
      </c>
      <c r="E459" s="14">
        <v>3.5</v>
      </c>
      <c r="F459" s="14">
        <v>15.24</v>
      </c>
      <c r="G459" s="12">
        <f t="shared" si="242"/>
        <v>0.54759999999999998</v>
      </c>
      <c r="H459" s="12">
        <f t="shared" si="242"/>
        <v>470596</v>
      </c>
      <c r="I459" s="12">
        <f t="shared" si="242"/>
        <v>60025</v>
      </c>
      <c r="J459" s="12">
        <f t="shared" si="242"/>
        <v>48620.25</v>
      </c>
      <c r="K459" s="12">
        <f t="shared" si="242"/>
        <v>12.25</v>
      </c>
      <c r="L459" s="12">
        <f t="shared" si="242"/>
        <v>232.2576</v>
      </c>
      <c r="M459" s="12">
        <f t="shared" si="243"/>
        <v>507.64</v>
      </c>
      <c r="N459" s="12">
        <f t="shared" si="253"/>
        <v>181.3</v>
      </c>
      <c r="O459" s="15">
        <f t="shared" si="254"/>
        <v>163.16999999999999</v>
      </c>
      <c r="P459" s="12">
        <f t="shared" si="244"/>
        <v>2.59</v>
      </c>
      <c r="Q459" s="12">
        <f t="shared" si="255"/>
        <v>168070</v>
      </c>
      <c r="R459" s="12">
        <f t="shared" si="245"/>
        <v>151263</v>
      </c>
      <c r="S459" s="12">
        <f t="shared" si="246"/>
        <v>2401</v>
      </c>
      <c r="T459" s="12">
        <f t="shared" si="256"/>
        <v>54022.5</v>
      </c>
      <c r="U459" s="12">
        <f t="shared" si="257"/>
        <v>857.5</v>
      </c>
      <c r="V459" s="12">
        <f t="shared" si="247"/>
        <v>771.75</v>
      </c>
      <c r="W459" s="15">
        <f t="shared" si="258"/>
        <v>11.2776</v>
      </c>
      <c r="X459" s="12">
        <f t="shared" si="248"/>
        <v>10454.64</v>
      </c>
      <c r="Y459" s="12">
        <f t="shared" si="259"/>
        <v>3733.8</v>
      </c>
      <c r="Z459" s="12">
        <f t="shared" si="249"/>
        <v>3360.42</v>
      </c>
      <c r="AA459" s="12">
        <f t="shared" si="250"/>
        <v>53.34</v>
      </c>
      <c r="AB459" s="12">
        <f t="shared" si="251"/>
        <v>14.256435379191352</v>
      </c>
      <c r="AC459" s="15">
        <f t="shared" si="252"/>
        <v>0.98356462080864837</v>
      </c>
      <c r="AD459" s="15">
        <f t="shared" si="260"/>
        <v>-9.347760416666711</v>
      </c>
      <c r="AE459" s="15">
        <f t="shared" si="261"/>
        <v>0.96739936330646026</v>
      </c>
      <c r="AF459" s="15">
        <f t="shared" si="261"/>
        <v>87.380624807401006</v>
      </c>
      <c r="AG459" s="15">
        <f t="shared" si="262"/>
        <v>6.4538360945449361E-2</v>
      </c>
      <c r="AH459" s="15">
        <f t="shared" si="263"/>
        <v>6.4538360945449361E-2</v>
      </c>
      <c r="AI459" s="15">
        <f t="shared" si="264"/>
        <v>6.4538360945449362</v>
      </c>
      <c r="AJ459" s="7"/>
    </row>
    <row r="460" spans="1:36" x14ac:dyDescent="0.3">
      <c r="A460" s="14">
        <v>0.74</v>
      </c>
      <c r="B460" s="14">
        <v>686</v>
      </c>
      <c r="C460" s="14">
        <v>245</v>
      </c>
      <c r="D460" s="14">
        <v>220.5</v>
      </c>
      <c r="E460" s="14">
        <v>3.5</v>
      </c>
      <c r="F460" s="14">
        <v>15.03</v>
      </c>
      <c r="G460" s="12">
        <f t="shared" si="242"/>
        <v>0.54759999999999998</v>
      </c>
      <c r="H460" s="12">
        <f t="shared" si="242"/>
        <v>470596</v>
      </c>
      <c r="I460" s="12">
        <f t="shared" si="242"/>
        <v>60025</v>
      </c>
      <c r="J460" s="12">
        <f t="shared" si="242"/>
        <v>48620.25</v>
      </c>
      <c r="K460" s="12">
        <f t="shared" si="242"/>
        <v>12.25</v>
      </c>
      <c r="L460" s="12">
        <f t="shared" si="242"/>
        <v>225.90089999999998</v>
      </c>
      <c r="M460" s="12">
        <f t="shared" si="243"/>
        <v>507.64</v>
      </c>
      <c r="N460" s="12">
        <f t="shared" si="253"/>
        <v>181.3</v>
      </c>
      <c r="O460" s="15">
        <f t="shared" si="254"/>
        <v>163.16999999999999</v>
      </c>
      <c r="P460" s="12">
        <f t="shared" si="244"/>
        <v>2.59</v>
      </c>
      <c r="Q460" s="12">
        <f t="shared" si="255"/>
        <v>168070</v>
      </c>
      <c r="R460" s="12">
        <f t="shared" si="245"/>
        <v>151263</v>
      </c>
      <c r="S460" s="12">
        <f t="shared" si="246"/>
        <v>2401</v>
      </c>
      <c r="T460" s="12">
        <f t="shared" si="256"/>
        <v>54022.5</v>
      </c>
      <c r="U460" s="12">
        <f t="shared" si="257"/>
        <v>857.5</v>
      </c>
      <c r="V460" s="12">
        <f t="shared" si="247"/>
        <v>771.75</v>
      </c>
      <c r="W460" s="15">
        <f t="shared" si="258"/>
        <v>11.122199999999999</v>
      </c>
      <c r="X460" s="12">
        <f t="shared" si="248"/>
        <v>10310.58</v>
      </c>
      <c r="Y460" s="12">
        <f t="shared" si="259"/>
        <v>3682.35</v>
      </c>
      <c r="Z460" s="12">
        <f t="shared" si="249"/>
        <v>3314.1149999999998</v>
      </c>
      <c r="AA460" s="12">
        <f t="shared" si="250"/>
        <v>52.604999999999997</v>
      </c>
      <c r="AB460" s="12">
        <f t="shared" si="251"/>
        <v>14.256435379191352</v>
      </c>
      <c r="AC460" s="15">
        <f t="shared" si="252"/>
        <v>0.77356462080864752</v>
      </c>
      <c r="AD460" s="15">
        <f t="shared" si="260"/>
        <v>-9.5577604166667118</v>
      </c>
      <c r="AE460" s="15">
        <f t="shared" si="261"/>
        <v>0.59840222256682662</v>
      </c>
      <c r="AF460" s="15">
        <f t="shared" si="261"/>
        <v>91.350784182401043</v>
      </c>
      <c r="AG460" s="15">
        <f t="shared" si="262"/>
        <v>5.1468038643289922E-2</v>
      </c>
      <c r="AH460" s="15">
        <f t="shared" si="263"/>
        <v>5.1468038643289922E-2</v>
      </c>
      <c r="AI460" s="15">
        <f t="shared" si="264"/>
        <v>5.1468038643289926</v>
      </c>
      <c r="AJ460" s="7"/>
    </row>
    <row r="461" spans="1:36" x14ac:dyDescent="0.3">
      <c r="A461" s="14">
        <v>0.74</v>
      </c>
      <c r="B461" s="14">
        <v>686</v>
      </c>
      <c r="C461" s="14">
        <v>245</v>
      </c>
      <c r="D461" s="14">
        <v>220.5</v>
      </c>
      <c r="E461" s="14">
        <v>3.5</v>
      </c>
      <c r="F461" s="14">
        <v>15.35</v>
      </c>
      <c r="G461" s="12">
        <f t="shared" si="242"/>
        <v>0.54759999999999998</v>
      </c>
      <c r="H461" s="12">
        <f t="shared" si="242"/>
        <v>470596</v>
      </c>
      <c r="I461" s="12">
        <f t="shared" si="242"/>
        <v>60025</v>
      </c>
      <c r="J461" s="12">
        <f t="shared" si="242"/>
        <v>48620.25</v>
      </c>
      <c r="K461" s="12">
        <f t="shared" si="242"/>
        <v>12.25</v>
      </c>
      <c r="L461" s="12">
        <f t="shared" si="242"/>
        <v>235.6225</v>
      </c>
      <c r="M461" s="12">
        <f t="shared" si="243"/>
        <v>507.64</v>
      </c>
      <c r="N461" s="12">
        <f t="shared" si="253"/>
        <v>181.3</v>
      </c>
      <c r="O461" s="15">
        <f t="shared" si="254"/>
        <v>163.16999999999999</v>
      </c>
      <c r="P461" s="12">
        <f t="shared" si="244"/>
        <v>2.59</v>
      </c>
      <c r="Q461" s="12">
        <f t="shared" si="255"/>
        <v>168070</v>
      </c>
      <c r="R461" s="12">
        <f t="shared" si="245"/>
        <v>151263</v>
      </c>
      <c r="S461" s="12">
        <f t="shared" si="246"/>
        <v>2401</v>
      </c>
      <c r="T461" s="12">
        <f t="shared" si="256"/>
        <v>54022.5</v>
      </c>
      <c r="U461" s="12">
        <f t="shared" si="257"/>
        <v>857.5</v>
      </c>
      <c r="V461" s="12">
        <f t="shared" si="247"/>
        <v>771.75</v>
      </c>
      <c r="W461" s="15">
        <f t="shared" si="258"/>
        <v>11.359</v>
      </c>
      <c r="X461" s="12">
        <f t="shared" si="248"/>
        <v>10530.1</v>
      </c>
      <c r="Y461" s="12">
        <f t="shared" si="259"/>
        <v>3760.75</v>
      </c>
      <c r="Z461" s="12">
        <f t="shared" si="249"/>
        <v>3384.6749999999997</v>
      </c>
      <c r="AA461" s="12">
        <f t="shared" si="250"/>
        <v>53.725000000000001</v>
      </c>
      <c r="AB461" s="12">
        <f t="shared" si="251"/>
        <v>14.256435379191352</v>
      </c>
      <c r="AC461" s="15">
        <f t="shared" si="252"/>
        <v>1.0935646208086478</v>
      </c>
      <c r="AD461" s="15">
        <f t="shared" si="260"/>
        <v>-9.2377604166667115</v>
      </c>
      <c r="AE461" s="15">
        <f t="shared" si="261"/>
        <v>1.1958835798843617</v>
      </c>
      <c r="AF461" s="15">
        <f t="shared" si="261"/>
        <v>85.336217515734333</v>
      </c>
      <c r="AG461" s="15">
        <f t="shared" si="262"/>
        <v>7.1241994840954254E-2</v>
      </c>
      <c r="AH461" s="15">
        <f t="shared" si="263"/>
        <v>7.1241994840954254E-2</v>
      </c>
      <c r="AI461" s="15">
        <f t="shared" si="264"/>
        <v>7.124199484095425</v>
      </c>
      <c r="AJ461" s="7"/>
    </row>
    <row r="462" spans="1:36" x14ac:dyDescent="0.3">
      <c r="A462" s="14">
        <v>0.71</v>
      </c>
      <c r="B462" s="14">
        <v>710.5</v>
      </c>
      <c r="C462" s="14">
        <v>269.5</v>
      </c>
      <c r="D462" s="14">
        <v>220.5</v>
      </c>
      <c r="E462" s="14">
        <v>3.5</v>
      </c>
      <c r="F462" s="14">
        <v>14.67</v>
      </c>
      <c r="G462" s="12">
        <f t="shared" si="242"/>
        <v>0.50409999999999999</v>
      </c>
      <c r="H462" s="12">
        <f t="shared" si="242"/>
        <v>504810.25</v>
      </c>
      <c r="I462" s="12">
        <f t="shared" si="242"/>
        <v>72630.25</v>
      </c>
      <c r="J462" s="12">
        <f t="shared" si="242"/>
        <v>48620.25</v>
      </c>
      <c r="K462" s="12">
        <f t="shared" si="242"/>
        <v>12.25</v>
      </c>
      <c r="L462" s="12">
        <f t="shared" si="242"/>
        <v>215.2089</v>
      </c>
      <c r="M462" s="12">
        <f t="shared" si="243"/>
        <v>504.45499999999998</v>
      </c>
      <c r="N462" s="12">
        <f t="shared" si="253"/>
        <v>191.345</v>
      </c>
      <c r="O462" s="15">
        <f t="shared" si="254"/>
        <v>156.55499999999998</v>
      </c>
      <c r="P462" s="12">
        <f t="shared" si="244"/>
        <v>2.4849999999999999</v>
      </c>
      <c r="Q462" s="12">
        <f t="shared" si="255"/>
        <v>191479.75</v>
      </c>
      <c r="R462" s="12">
        <f t="shared" si="245"/>
        <v>156665.25</v>
      </c>
      <c r="S462" s="12">
        <f t="shared" si="246"/>
        <v>2486.75</v>
      </c>
      <c r="T462" s="12">
        <f t="shared" si="256"/>
        <v>59424.75</v>
      </c>
      <c r="U462" s="12">
        <f t="shared" si="257"/>
        <v>943.25</v>
      </c>
      <c r="V462" s="12">
        <f t="shared" si="247"/>
        <v>771.75</v>
      </c>
      <c r="W462" s="15">
        <f t="shared" si="258"/>
        <v>10.415699999999999</v>
      </c>
      <c r="X462" s="12">
        <f t="shared" si="248"/>
        <v>10423.035</v>
      </c>
      <c r="Y462" s="12">
        <f t="shared" si="259"/>
        <v>3953.5650000000001</v>
      </c>
      <c r="Z462" s="12">
        <f t="shared" si="249"/>
        <v>3234.7350000000001</v>
      </c>
      <c r="AA462" s="12">
        <f t="shared" si="250"/>
        <v>51.344999999999999</v>
      </c>
      <c r="AB462" s="12">
        <f t="shared" si="251"/>
        <v>15.312776776323325</v>
      </c>
      <c r="AC462" s="15">
        <f t="shared" si="252"/>
        <v>-0.64277677632332519</v>
      </c>
      <c r="AD462" s="15">
        <f t="shared" si="260"/>
        <v>-9.9177604166667113</v>
      </c>
      <c r="AE462" s="15">
        <f t="shared" si="261"/>
        <v>0.41316198418060601</v>
      </c>
      <c r="AF462" s="15">
        <f t="shared" si="261"/>
        <v>98.361971682401062</v>
      </c>
      <c r="AG462" s="15">
        <f t="shared" si="262"/>
        <v>-4.3815731174050798E-2</v>
      </c>
      <c r="AH462" s="15">
        <f t="shared" si="263"/>
        <v>4.3815731174050798E-2</v>
      </c>
      <c r="AI462" s="15">
        <f t="shared" si="264"/>
        <v>4.3815731174050798</v>
      </c>
      <c r="AJ462" s="7"/>
    </row>
    <row r="463" spans="1:36" x14ac:dyDescent="0.3">
      <c r="A463" s="14">
        <v>0.71</v>
      </c>
      <c r="B463" s="14">
        <v>710.5</v>
      </c>
      <c r="C463" s="14">
        <v>269.5</v>
      </c>
      <c r="D463" s="14">
        <v>220.5</v>
      </c>
      <c r="E463" s="14">
        <v>3.5</v>
      </c>
      <c r="F463" s="14">
        <v>15.09</v>
      </c>
      <c r="G463" s="12">
        <f t="shared" si="242"/>
        <v>0.50409999999999999</v>
      </c>
      <c r="H463" s="12">
        <f t="shared" si="242"/>
        <v>504810.25</v>
      </c>
      <c r="I463" s="12">
        <f t="shared" si="242"/>
        <v>72630.25</v>
      </c>
      <c r="J463" s="12">
        <f t="shared" si="242"/>
        <v>48620.25</v>
      </c>
      <c r="K463" s="12">
        <f t="shared" si="242"/>
        <v>12.25</v>
      </c>
      <c r="L463" s="12">
        <f t="shared" si="242"/>
        <v>227.7081</v>
      </c>
      <c r="M463" s="12">
        <f t="shared" si="243"/>
        <v>504.45499999999998</v>
      </c>
      <c r="N463" s="12">
        <f t="shared" si="253"/>
        <v>191.345</v>
      </c>
      <c r="O463" s="15">
        <f t="shared" si="254"/>
        <v>156.55499999999998</v>
      </c>
      <c r="P463" s="12">
        <f t="shared" si="244"/>
        <v>2.4849999999999999</v>
      </c>
      <c r="Q463" s="12">
        <f t="shared" si="255"/>
        <v>191479.75</v>
      </c>
      <c r="R463" s="12">
        <f t="shared" si="245"/>
        <v>156665.25</v>
      </c>
      <c r="S463" s="12">
        <f t="shared" si="246"/>
        <v>2486.75</v>
      </c>
      <c r="T463" s="12">
        <f t="shared" si="256"/>
        <v>59424.75</v>
      </c>
      <c r="U463" s="12">
        <f t="shared" si="257"/>
        <v>943.25</v>
      </c>
      <c r="V463" s="12">
        <f t="shared" si="247"/>
        <v>771.75</v>
      </c>
      <c r="W463" s="15">
        <f t="shared" si="258"/>
        <v>10.713899999999999</v>
      </c>
      <c r="X463" s="12">
        <f t="shared" si="248"/>
        <v>10721.445</v>
      </c>
      <c r="Y463" s="12">
        <f t="shared" si="259"/>
        <v>4066.7550000000001</v>
      </c>
      <c r="Z463" s="12">
        <f t="shared" si="249"/>
        <v>3327.3449999999998</v>
      </c>
      <c r="AA463" s="12">
        <f t="shared" si="250"/>
        <v>52.814999999999998</v>
      </c>
      <c r="AB463" s="12">
        <f t="shared" si="251"/>
        <v>15.312776776323325</v>
      </c>
      <c r="AC463" s="15">
        <f t="shared" si="252"/>
        <v>-0.22277677632332527</v>
      </c>
      <c r="AD463" s="15">
        <f t="shared" si="260"/>
        <v>-9.4977604166667113</v>
      </c>
      <c r="AE463" s="15">
        <f t="shared" si="261"/>
        <v>4.9629492069012897E-2</v>
      </c>
      <c r="AF463" s="15">
        <f t="shared" si="261"/>
        <v>90.207452932401026</v>
      </c>
      <c r="AG463" s="15">
        <f t="shared" si="262"/>
        <v>-1.4763205853103065E-2</v>
      </c>
      <c r="AH463" s="15">
        <f t="shared" si="263"/>
        <v>1.4763205853103065E-2</v>
      </c>
      <c r="AI463" s="15">
        <f t="shared" si="264"/>
        <v>1.4763205853103065</v>
      </c>
      <c r="AJ463" s="7"/>
    </row>
    <row r="464" spans="1:36" x14ac:dyDescent="0.3">
      <c r="A464" s="14">
        <v>0.71</v>
      </c>
      <c r="B464" s="14">
        <v>710.5</v>
      </c>
      <c r="C464" s="14">
        <v>269.5</v>
      </c>
      <c r="D464" s="14">
        <v>220.5</v>
      </c>
      <c r="E464" s="14">
        <v>3.5</v>
      </c>
      <c r="F464" s="14">
        <v>15.2</v>
      </c>
      <c r="G464" s="12">
        <f t="shared" si="242"/>
        <v>0.50409999999999999</v>
      </c>
      <c r="H464" s="12">
        <f t="shared" si="242"/>
        <v>504810.25</v>
      </c>
      <c r="I464" s="12">
        <f t="shared" si="242"/>
        <v>72630.25</v>
      </c>
      <c r="J464" s="12">
        <f t="shared" si="242"/>
        <v>48620.25</v>
      </c>
      <c r="K464" s="12">
        <f t="shared" si="242"/>
        <v>12.25</v>
      </c>
      <c r="L464" s="12">
        <f t="shared" si="242"/>
        <v>231.04</v>
      </c>
      <c r="M464" s="12">
        <f t="shared" si="243"/>
        <v>504.45499999999998</v>
      </c>
      <c r="N464" s="12">
        <f t="shared" si="253"/>
        <v>191.345</v>
      </c>
      <c r="O464" s="15">
        <f t="shared" si="254"/>
        <v>156.55499999999998</v>
      </c>
      <c r="P464" s="12">
        <f t="shared" si="244"/>
        <v>2.4849999999999999</v>
      </c>
      <c r="Q464" s="12">
        <f t="shared" si="255"/>
        <v>191479.75</v>
      </c>
      <c r="R464" s="12">
        <f t="shared" si="245"/>
        <v>156665.25</v>
      </c>
      <c r="S464" s="12">
        <f t="shared" si="246"/>
        <v>2486.75</v>
      </c>
      <c r="T464" s="12">
        <f t="shared" si="256"/>
        <v>59424.75</v>
      </c>
      <c r="U464" s="12">
        <f t="shared" si="257"/>
        <v>943.25</v>
      </c>
      <c r="V464" s="12">
        <f t="shared" si="247"/>
        <v>771.75</v>
      </c>
      <c r="W464" s="15">
        <f t="shared" si="258"/>
        <v>10.792</v>
      </c>
      <c r="X464" s="12">
        <f t="shared" si="248"/>
        <v>10799.6</v>
      </c>
      <c r="Y464" s="12">
        <f t="shared" si="259"/>
        <v>4096.3999999999996</v>
      </c>
      <c r="Z464" s="12">
        <f t="shared" si="249"/>
        <v>3351.6</v>
      </c>
      <c r="AA464" s="12">
        <f t="shared" si="250"/>
        <v>53.199999999999996</v>
      </c>
      <c r="AB464" s="12">
        <f t="shared" si="251"/>
        <v>15.312776776323325</v>
      </c>
      <c r="AC464" s="15">
        <f t="shared" si="252"/>
        <v>-0.11277677632332583</v>
      </c>
      <c r="AD464" s="15">
        <f t="shared" si="260"/>
        <v>-9.3877604166667119</v>
      </c>
      <c r="AE464" s="15">
        <f t="shared" si="261"/>
        <v>1.2718601277881466E-2</v>
      </c>
      <c r="AF464" s="15">
        <f t="shared" si="261"/>
        <v>88.130045640734352</v>
      </c>
      <c r="AG464" s="15">
        <f t="shared" si="262"/>
        <v>-7.4195247581135418E-3</v>
      </c>
      <c r="AH464" s="15">
        <f t="shared" si="263"/>
        <v>7.4195247581135418E-3</v>
      </c>
      <c r="AI464" s="15">
        <f t="shared" si="264"/>
        <v>0.74195247581135415</v>
      </c>
      <c r="AJ464" s="7"/>
    </row>
    <row r="465" spans="1:36" x14ac:dyDescent="0.3">
      <c r="A465" s="14">
        <v>0.71</v>
      </c>
      <c r="B465" s="14">
        <v>710.5</v>
      </c>
      <c r="C465" s="14">
        <v>269.5</v>
      </c>
      <c r="D465" s="14">
        <v>220.5</v>
      </c>
      <c r="E465" s="14">
        <v>3.5</v>
      </c>
      <c r="F465" s="14">
        <v>15.64</v>
      </c>
      <c r="G465" s="12">
        <f t="shared" si="242"/>
        <v>0.50409999999999999</v>
      </c>
      <c r="H465" s="12">
        <f t="shared" si="242"/>
        <v>504810.25</v>
      </c>
      <c r="I465" s="12">
        <f t="shared" si="242"/>
        <v>72630.25</v>
      </c>
      <c r="J465" s="12">
        <f t="shared" si="242"/>
        <v>48620.25</v>
      </c>
      <c r="K465" s="12">
        <f t="shared" si="242"/>
        <v>12.25</v>
      </c>
      <c r="L465" s="12">
        <f t="shared" si="242"/>
        <v>244.60960000000003</v>
      </c>
      <c r="M465" s="12">
        <f t="shared" si="243"/>
        <v>504.45499999999998</v>
      </c>
      <c r="N465" s="12">
        <f t="shared" si="253"/>
        <v>191.345</v>
      </c>
      <c r="O465" s="15">
        <f t="shared" si="254"/>
        <v>156.55499999999998</v>
      </c>
      <c r="P465" s="12">
        <f t="shared" si="244"/>
        <v>2.4849999999999999</v>
      </c>
      <c r="Q465" s="12">
        <f t="shared" si="255"/>
        <v>191479.75</v>
      </c>
      <c r="R465" s="12">
        <f t="shared" si="245"/>
        <v>156665.25</v>
      </c>
      <c r="S465" s="12">
        <f t="shared" si="246"/>
        <v>2486.75</v>
      </c>
      <c r="T465" s="12">
        <f t="shared" si="256"/>
        <v>59424.75</v>
      </c>
      <c r="U465" s="12">
        <f t="shared" si="257"/>
        <v>943.25</v>
      </c>
      <c r="V465" s="12">
        <f t="shared" si="247"/>
        <v>771.75</v>
      </c>
      <c r="W465" s="15">
        <f t="shared" si="258"/>
        <v>11.1044</v>
      </c>
      <c r="X465" s="12">
        <f t="shared" si="248"/>
        <v>11112.220000000001</v>
      </c>
      <c r="Y465" s="12">
        <f t="shared" si="259"/>
        <v>4214.9800000000005</v>
      </c>
      <c r="Z465" s="12">
        <f t="shared" si="249"/>
        <v>3448.6200000000003</v>
      </c>
      <c r="AA465" s="12">
        <f t="shared" si="250"/>
        <v>54.74</v>
      </c>
      <c r="AB465" s="12">
        <f t="shared" si="251"/>
        <v>15.312776776323325</v>
      </c>
      <c r="AC465" s="15">
        <f t="shared" si="252"/>
        <v>0.32722322367667545</v>
      </c>
      <c r="AD465" s="15">
        <f t="shared" si="260"/>
        <v>-8.9477604166667106</v>
      </c>
      <c r="AE465" s="15">
        <f t="shared" si="261"/>
        <v>0.10707503811335557</v>
      </c>
      <c r="AF465" s="15">
        <f t="shared" si="261"/>
        <v>80.062416474067632</v>
      </c>
      <c r="AG465" s="15">
        <f t="shared" si="262"/>
        <v>2.0922201002344976E-2</v>
      </c>
      <c r="AH465" s="15">
        <f t="shared" si="263"/>
        <v>2.0922201002344976E-2</v>
      </c>
      <c r="AI465" s="15">
        <f t="shared" si="264"/>
        <v>2.0922201002344978</v>
      </c>
      <c r="AJ465" s="7"/>
    </row>
    <row r="466" spans="1:36" x14ac:dyDescent="0.3">
      <c r="A466" s="14">
        <v>0.69</v>
      </c>
      <c r="B466" s="14">
        <v>735</v>
      </c>
      <c r="C466" s="14">
        <v>294</v>
      </c>
      <c r="D466" s="14">
        <v>220.5</v>
      </c>
      <c r="E466" s="14">
        <v>3.5</v>
      </c>
      <c r="F466" s="14">
        <v>15.37</v>
      </c>
      <c r="G466" s="12">
        <f t="shared" si="242"/>
        <v>0.47609999999999991</v>
      </c>
      <c r="H466" s="12">
        <f t="shared" si="242"/>
        <v>540225</v>
      </c>
      <c r="I466" s="12">
        <f t="shared" si="242"/>
        <v>86436</v>
      </c>
      <c r="J466" s="12">
        <f t="shared" si="242"/>
        <v>48620.25</v>
      </c>
      <c r="K466" s="12">
        <f t="shared" si="242"/>
        <v>12.25</v>
      </c>
      <c r="L466" s="12">
        <f t="shared" si="242"/>
        <v>236.23689999999996</v>
      </c>
      <c r="M466" s="12">
        <f t="shared" si="243"/>
        <v>507.15</v>
      </c>
      <c r="N466" s="12">
        <f t="shared" si="253"/>
        <v>202.85999999999999</v>
      </c>
      <c r="O466" s="15">
        <f t="shared" si="254"/>
        <v>152.14499999999998</v>
      </c>
      <c r="P466" s="12">
        <f t="shared" si="244"/>
        <v>2.415</v>
      </c>
      <c r="Q466" s="12">
        <f t="shared" si="255"/>
        <v>216090</v>
      </c>
      <c r="R466" s="12">
        <f t="shared" si="245"/>
        <v>162067.5</v>
      </c>
      <c r="S466" s="12">
        <f t="shared" si="246"/>
        <v>2572.5</v>
      </c>
      <c r="T466" s="12">
        <f t="shared" si="256"/>
        <v>64827</v>
      </c>
      <c r="U466" s="12">
        <f t="shared" si="257"/>
        <v>1029</v>
      </c>
      <c r="V466" s="12">
        <f t="shared" si="247"/>
        <v>771.75</v>
      </c>
      <c r="W466" s="15">
        <f t="shared" si="258"/>
        <v>10.605299999999998</v>
      </c>
      <c r="X466" s="12">
        <f t="shared" si="248"/>
        <v>11296.949999999999</v>
      </c>
      <c r="Y466" s="12">
        <f t="shared" si="259"/>
        <v>4518.78</v>
      </c>
      <c r="Z466" s="12">
        <f t="shared" si="249"/>
        <v>3389.085</v>
      </c>
      <c r="AA466" s="12">
        <f t="shared" si="250"/>
        <v>53.794999999999995</v>
      </c>
      <c r="AB466" s="12">
        <f t="shared" si="251"/>
        <v>15.661241104580576</v>
      </c>
      <c r="AC466" s="15">
        <f t="shared" si="252"/>
        <v>-0.2912411045805765</v>
      </c>
      <c r="AD466" s="15">
        <f t="shared" si="260"/>
        <v>-9.217760416666712</v>
      </c>
      <c r="AE466" s="15">
        <f t="shared" si="261"/>
        <v>8.4821380997314302E-2</v>
      </c>
      <c r="AF466" s="15">
        <f t="shared" si="261"/>
        <v>84.967107099067675</v>
      </c>
      <c r="AG466" s="15">
        <f t="shared" si="262"/>
        <v>-1.8948673037122742E-2</v>
      </c>
      <c r="AH466" s="15">
        <f t="shared" si="263"/>
        <v>1.8948673037122742E-2</v>
      </c>
      <c r="AI466" s="15">
        <f t="shared" si="264"/>
        <v>1.8948673037122741</v>
      </c>
      <c r="AJ466" s="7"/>
    </row>
    <row r="467" spans="1:36" x14ac:dyDescent="0.3">
      <c r="A467" s="14">
        <v>0.69</v>
      </c>
      <c r="B467" s="14">
        <v>735</v>
      </c>
      <c r="C467" s="14">
        <v>294</v>
      </c>
      <c r="D467" s="14">
        <v>220.5</v>
      </c>
      <c r="E467" s="14">
        <v>3.5</v>
      </c>
      <c r="F467" s="14">
        <v>15.73</v>
      </c>
      <c r="G467" s="12">
        <f t="shared" si="242"/>
        <v>0.47609999999999991</v>
      </c>
      <c r="H467" s="12">
        <f t="shared" si="242"/>
        <v>540225</v>
      </c>
      <c r="I467" s="12">
        <f t="shared" si="242"/>
        <v>86436</v>
      </c>
      <c r="J467" s="12">
        <f t="shared" si="242"/>
        <v>48620.25</v>
      </c>
      <c r="K467" s="12">
        <f t="shared" si="242"/>
        <v>12.25</v>
      </c>
      <c r="L467" s="12">
        <f t="shared" si="242"/>
        <v>247.43290000000002</v>
      </c>
      <c r="M467" s="12">
        <f t="shared" si="243"/>
        <v>507.15</v>
      </c>
      <c r="N467" s="12">
        <f t="shared" si="253"/>
        <v>202.85999999999999</v>
      </c>
      <c r="O467" s="15">
        <f t="shared" si="254"/>
        <v>152.14499999999998</v>
      </c>
      <c r="P467" s="12">
        <f t="shared" si="244"/>
        <v>2.415</v>
      </c>
      <c r="Q467" s="12">
        <f t="shared" si="255"/>
        <v>216090</v>
      </c>
      <c r="R467" s="12">
        <f t="shared" si="245"/>
        <v>162067.5</v>
      </c>
      <c r="S467" s="12">
        <f t="shared" si="246"/>
        <v>2572.5</v>
      </c>
      <c r="T467" s="12">
        <f t="shared" si="256"/>
        <v>64827</v>
      </c>
      <c r="U467" s="12">
        <f t="shared" si="257"/>
        <v>1029</v>
      </c>
      <c r="V467" s="12">
        <f t="shared" si="247"/>
        <v>771.75</v>
      </c>
      <c r="W467" s="15">
        <f t="shared" si="258"/>
        <v>10.8537</v>
      </c>
      <c r="X467" s="12">
        <f t="shared" si="248"/>
        <v>11561.550000000001</v>
      </c>
      <c r="Y467" s="12">
        <f t="shared" si="259"/>
        <v>4624.62</v>
      </c>
      <c r="Z467" s="12">
        <f t="shared" si="249"/>
        <v>3468.4650000000001</v>
      </c>
      <c r="AA467" s="12">
        <f t="shared" si="250"/>
        <v>55.055</v>
      </c>
      <c r="AB467" s="12">
        <f t="shared" si="251"/>
        <v>15.661241104580576</v>
      </c>
      <c r="AC467" s="15">
        <f t="shared" si="252"/>
        <v>6.8758895419424704E-2</v>
      </c>
      <c r="AD467" s="15">
        <f t="shared" si="260"/>
        <v>-8.8577604166667108</v>
      </c>
      <c r="AE467" s="15">
        <f t="shared" si="261"/>
        <v>4.7277856992993831E-3</v>
      </c>
      <c r="AF467" s="15">
        <f t="shared" si="261"/>
        <v>78.459919599067618</v>
      </c>
      <c r="AG467" s="15">
        <f t="shared" si="262"/>
        <v>4.3711948772679407E-3</v>
      </c>
      <c r="AH467" s="15">
        <f t="shared" si="263"/>
        <v>4.3711948772679407E-3</v>
      </c>
      <c r="AI467" s="15">
        <f t="shared" si="264"/>
        <v>0.4371194877267941</v>
      </c>
      <c r="AJ467" s="7"/>
    </row>
    <row r="468" spans="1:36" x14ac:dyDescent="0.3">
      <c r="A468" s="14">
        <v>0.69</v>
      </c>
      <c r="B468" s="14">
        <v>735</v>
      </c>
      <c r="C468" s="14">
        <v>294</v>
      </c>
      <c r="D468" s="14">
        <v>220.5</v>
      </c>
      <c r="E468" s="14">
        <v>3.5</v>
      </c>
      <c r="F468" s="14">
        <v>15.83</v>
      </c>
      <c r="G468" s="12">
        <f t="shared" si="242"/>
        <v>0.47609999999999991</v>
      </c>
      <c r="H468" s="12">
        <f t="shared" si="242"/>
        <v>540225</v>
      </c>
      <c r="I468" s="12">
        <f t="shared" si="242"/>
        <v>86436</v>
      </c>
      <c r="J468" s="12">
        <f t="shared" si="242"/>
        <v>48620.25</v>
      </c>
      <c r="K468" s="12">
        <f t="shared" si="242"/>
        <v>12.25</v>
      </c>
      <c r="L468" s="12">
        <f t="shared" si="242"/>
        <v>250.5889</v>
      </c>
      <c r="M468" s="12">
        <f t="shared" si="243"/>
        <v>507.15</v>
      </c>
      <c r="N468" s="12">
        <f t="shared" si="253"/>
        <v>202.85999999999999</v>
      </c>
      <c r="O468" s="15">
        <f t="shared" si="254"/>
        <v>152.14499999999998</v>
      </c>
      <c r="P468" s="12">
        <f t="shared" si="244"/>
        <v>2.415</v>
      </c>
      <c r="Q468" s="12">
        <f t="shared" si="255"/>
        <v>216090</v>
      </c>
      <c r="R468" s="12">
        <f t="shared" si="245"/>
        <v>162067.5</v>
      </c>
      <c r="S468" s="12">
        <f t="shared" si="246"/>
        <v>2572.5</v>
      </c>
      <c r="T468" s="12">
        <f t="shared" si="256"/>
        <v>64827</v>
      </c>
      <c r="U468" s="12">
        <f t="shared" si="257"/>
        <v>1029</v>
      </c>
      <c r="V468" s="12">
        <f t="shared" si="247"/>
        <v>771.75</v>
      </c>
      <c r="W468" s="15">
        <f t="shared" si="258"/>
        <v>10.922699999999999</v>
      </c>
      <c r="X468" s="12">
        <f t="shared" si="248"/>
        <v>11635.05</v>
      </c>
      <c r="Y468" s="12">
        <f t="shared" si="259"/>
        <v>4654.0200000000004</v>
      </c>
      <c r="Z468" s="12">
        <f t="shared" si="249"/>
        <v>3490.5149999999999</v>
      </c>
      <c r="AA468" s="12">
        <f t="shared" si="250"/>
        <v>55.405000000000001</v>
      </c>
      <c r="AB468" s="12">
        <f t="shared" si="251"/>
        <v>15.661241104580576</v>
      </c>
      <c r="AC468" s="15">
        <f t="shared" si="252"/>
        <v>0.16875889541942435</v>
      </c>
      <c r="AD468" s="15">
        <f t="shared" si="260"/>
        <v>-8.7577604166667111</v>
      </c>
      <c r="AE468" s="15">
        <f t="shared" si="261"/>
        <v>2.8479564783184204E-2</v>
      </c>
      <c r="AF468" s="15">
        <f t="shared" si="261"/>
        <v>76.69836751573429</v>
      </c>
      <c r="AG468" s="15">
        <f t="shared" si="262"/>
        <v>1.0660700910892253E-2</v>
      </c>
      <c r="AH468" s="15">
        <f t="shared" si="263"/>
        <v>1.0660700910892253E-2</v>
      </c>
      <c r="AI468" s="15">
        <f t="shared" si="264"/>
        <v>1.0660700910892253</v>
      </c>
      <c r="AJ468" s="7"/>
    </row>
    <row r="469" spans="1:36" x14ac:dyDescent="0.3">
      <c r="A469" s="14">
        <v>0.69</v>
      </c>
      <c r="B469" s="14">
        <v>735</v>
      </c>
      <c r="C469" s="14">
        <v>294</v>
      </c>
      <c r="D469" s="14">
        <v>220.5</v>
      </c>
      <c r="E469" s="14">
        <v>3.5</v>
      </c>
      <c r="F469" s="14">
        <v>16.13</v>
      </c>
      <c r="G469" s="12">
        <f t="shared" si="242"/>
        <v>0.47609999999999991</v>
      </c>
      <c r="H469" s="12">
        <f t="shared" si="242"/>
        <v>540225</v>
      </c>
      <c r="I469" s="12">
        <f t="shared" si="242"/>
        <v>86436</v>
      </c>
      <c r="J469" s="12">
        <f t="shared" si="242"/>
        <v>48620.25</v>
      </c>
      <c r="K469" s="12">
        <f t="shared" si="242"/>
        <v>12.25</v>
      </c>
      <c r="L469" s="12">
        <f t="shared" si="242"/>
        <v>260.17689999999999</v>
      </c>
      <c r="M469" s="12">
        <f t="shared" si="243"/>
        <v>507.15</v>
      </c>
      <c r="N469" s="12">
        <f t="shared" si="253"/>
        <v>202.85999999999999</v>
      </c>
      <c r="O469" s="15">
        <f t="shared" si="254"/>
        <v>152.14499999999998</v>
      </c>
      <c r="P469" s="12">
        <f t="shared" si="244"/>
        <v>2.415</v>
      </c>
      <c r="Q469" s="12">
        <f t="shared" si="255"/>
        <v>216090</v>
      </c>
      <c r="R469" s="12">
        <f t="shared" si="245"/>
        <v>162067.5</v>
      </c>
      <c r="S469" s="12">
        <f t="shared" si="246"/>
        <v>2572.5</v>
      </c>
      <c r="T469" s="12">
        <f t="shared" si="256"/>
        <v>64827</v>
      </c>
      <c r="U469" s="12">
        <f t="shared" si="257"/>
        <v>1029</v>
      </c>
      <c r="V469" s="12">
        <f t="shared" si="247"/>
        <v>771.75</v>
      </c>
      <c r="W469" s="15">
        <f t="shared" si="258"/>
        <v>11.129699999999998</v>
      </c>
      <c r="X469" s="12">
        <f t="shared" si="248"/>
        <v>11855.55</v>
      </c>
      <c r="Y469" s="12">
        <f t="shared" si="259"/>
        <v>4742.2199999999993</v>
      </c>
      <c r="Z469" s="12">
        <f t="shared" si="249"/>
        <v>3556.665</v>
      </c>
      <c r="AA469" s="12">
        <f t="shared" si="250"/>
        <v>56.454999999999998</v>
      </c>
      <c r="AB469" s="12">
        <f t="shared" si="251"/>
        <v>15.661241104580576</v>
      </c>
      <c r="AC469" s="15">
        <f t="shared" si="252"/>
        <v>0.46875889541942328</v>
      </c>
      <c r="AD469" s="15">
        <f t="shared" si="260"/>
        <v>-8.4577604166667122</v>
      </c>
      <c r="AE469" s="15">
        <f t="shared" si="261"/>
        <v>0.21973490203483781</v>
      </c>
      <c r="AF469" s="15">
        <f t="shared" si="261"/>
        <v>71.533711265734283</v>
      </c>
      <c r="AG469" s="15">
        <f t="shared" si="262"/>
        <v>2.9061307837533992E-2</v>
      </c>
      <c r="AH469" s="15">
        <f t="shared" si="263"/>
        <v>2.9061307837533992E-2</v>
      </c>
      <c r="AI469" s="15">
        <f t="shared" si="264"/>
        <v>2.9061307837533992</v>
      </c>
      <c r="AJ469" s="7"/>
    </row>
    <row r="470" spans="1:36" x14ac:dyDescent="0.3">
      <c r="A470" s="14">
        <v>0.66</v>
      </c>
      <c r="B470" s="14">
        <v>759.5</v>
      </c>
      <c r="C470" s="14">
        <v>318.5</v>
      </c>
      <c r="D470" s="14">
        <v>220.5</v>
      </c>
      <c r="E470" s="14">
        <v>3.5</v>
      </c>
      <c r="F470" s="14">
        <v>15.95</v>
      </c>
      <c r="G470" s="12">
        <f t="shared" si="242"/>
        <v>0.43560000000000004</v>
      </c>
      <c r="H470" s="12">
        <f t="shared" si="242"/>
        <v>576840.25</v>
      </c>
      <c r="I470" s="12">
        <f t="shared" si="242"/>
        <v>101442.25</v>
      </c>
      <c r="J470" s="12">
        <f t="shared" si="242"/>
        <v>48620.25</v>
      </c>
      <c r="K470" s="12">
        <f t="shared" si="242"/>
        <v>12.25</v>
      </c>
      <c r="L470" s="12">
        <f t="shared" si="242"/>
        <v>254.40249999999997</v>
      </c>
      <c r="M470" s="12">
        <f t="shared" si="243"/>
        <v>501.27000000000004</v>
      </c>
      <c r="N470" s="12">
        <f t="shared" si="253"/>
        <v>210.21</v>
      </c>
      <c r="O470" s="15">
        <f t="shared" si="254"/>
        <v>145.53</v>
      </c>
      <c r="P470" s="12">
        <f t="shared" si="244"/>
        <v>2.31</v>
      </c>
      <c r="Q470" s="12">
        <f t="shared" si="255"/>
        <v>241900.75</v>
      </c>
      <c r="R470" s="12">
        <f t="shared" si="245"/>
        <v>167469.75</v>
      </c>
      <c r="S470" s="12">
        <f t="shared" si="246"/>
        <v>2658.25</v>
      </c>
      <c r="T470" s="12">
        <f t="shared" si="256"/>
        <v>70229.25</v>
      </c>
      <c r="U470" s="12">
        <f t="shared" si="257"/>
        <v>1114.75</v>
      </c>
      <c r="V470" s="12">
        <f t="shared" si="247"/>
        <v>771.75</v>
      </c>
      <c r="W470" s="15">
        <f t="shared" si="258"/>
        <v>10.526999999999999</v>
      </c>
      <c r="X470" s="12">
        <f t="shared" si="248"/>
        <v>12114.025</v>
      </c>
      <c r="Y470" s="12">
        <f t="shared" si="259"/>
        <v>5080.0749999999998</v>
      </c>
      <c r="Z470" s="12">
        <f t="shared" si="249"/>
        <v>3516.9749999999999</v>
      </c>
      <c r="AA470" s="12">
        <f t="shared" si="250"/>
        <v>55.824999999999996</v>
      </c>
      <c r="AB470" s="12">
        <f t="shared" si="251"/>
        <v>16.717582501712094</v>
      </c>
      <c r="AC470" s="15">
        <f t="shared" si="252"/>
        <v>-0.76758250171209497</v>
      </c>
      <c r="AD470" s="15">
        <f t="shared" si="260"/>
        <v>-8.6377604166667119</v>
      </c>
      <c r="AE470" s="15">
        <f t="shared" si="261"/>
        <v>0.58918289693459824</v>
      </c>
      <c r="AF470" s="15">
        <f t="shared" si="261"/>
        <v>74.610905015734289</v>
      </c>
      <c r="AG470" s="15">
        <f t="shared" si="262"/>
        <v>-4.8124294778187776E-2</v>
      </c>
      <c r="AH470" s="15">
        <f t="shared" si="263"/>
        <v>4.8124294778187776E-2</v>
      </c>
      <c r="AI470" s="15">
        <f t="shared" si="264"/>
        <v>4.8124294778187773</v>
      </c>
      <c r="AJ470" s="7"/>
    </row>
    <row r="471" spans="1:36" x14ac:dyDescent="0.3">
      <c r="A471" s="14">
        <v>0.66</v>
      </c>
      <c r="B471" s="14">
        <v>759.5</v>
      </c>
      <c r="C471" s="14">
        <v>318.5</v>
      </c>
      <c r="D471" s="14">
        <v>220.5</v>
      </c>
      <c r="E471" s="14">
        <v>3.5</v>
      </c>
      <c r="F471" s="14">
        <v>15.59</v>
      </c>
      <c r="G471" s="12">
        <f t="shared" si="242"/>
        <v>0.43560000000000004</v>
      </c>
      <c r="H471" s="12">
        <f t="shared" si="242"/>
        <v>576840.25</v>
      </c>
      <c r="I471" s="12">
        <f t="shared" si="242"/>
        <v>101442.25</v>
      </c>
      <c r="J471" s="12">
        <f t="shared" si="242"/>
        <v>48620.25</v>
      </c>
      <c r="K471" s="12">
        <f t="shared" si="242"/>
        <v>12.25</v>
      </c>
      <c r="L471" s="12">
        <f t="shared" si="242"/>
        <v>243.04810000000001</v>
      </c>
      <c r="M471" s="12">
        <f t="shared" si="243"/>
        <v>501.27000000000004</v>
      </c>
      <c r="N471" s="12">
        <f t="shared" si="253"/>
        <v>210.21</v>
      </c>
      <c r="O471" s="15">
        <f t="shared" si="254"/>
        <v>145.53</v>
      </c>
      <c r="P471" s="12">
        <f t="shared" si="244"/>
        <v>2.31</v>
      </c>
      <c r="Q471" s="12">
        <f t="shared" si="255"/>
        <v>241900.75</v>
      </c>
      <c r="R471" s="12">
        <f t="shared" si="245"/>
        <v>167469.75</v>
      </c>
      <c r="S471" s="12">
        <f t="shared" si="246"/>
        <v>2658.25</v>
      </c>
      <c r="T471" s="12">
        <f t="shared" si="256"/>
        <v>70229.25</v>
      </c>
      <c r="U471" s="12">
        <f t="shared" si="257"/>
        <v>1114.75</v>
      </c>
      <c r="V471" s="12">
        <f t="shared" si="247"/>
        <v>771.75</v>
      </c>
      <c r="W471" s="15">
        <f t="shared" si="258"/>
        <v>10.289400000000001</v>
      </c>
      <c r="X471" s="12">
        <f t="shared" si="248"/>
        <v>11840.605</v>
      </c>
      <c r="Y471" s="12">
        <f t="shared" si="259"/>
        <v>4965.415</v>
      </c>
      <c r="Z471" s="12">
        <f t="shared" si="249"/>
        <v>3437.5949999999998</v>
      </c>
      <c r="AA471" s="12">
        <f t="shared" si="250"/>
        <v>54.564999999999998</v>
      </c>
      <c r="AB471" s="12">
        <f t="shared" si="251"/>
        <v>16.717582501712094</v>
      </c>
      <c r="AC471" s="15">
        <f t="shared" si="252"/>
        <v>-1.1275825017120944</v>
      </c>
      <c r="AD471" s="15">
        <f t="shared" si="260"/>
        <v>-8.9977604166667113</v>
      </c>
      <c r="AE471" s="15">
        <f t="shared" si="261"/>
        <v>1.2714422981673055</v>
      </c>
      <c r="AF471" s="15">
        <f t="shared" si="261"/>
        <v>80.959692515734304</v>
      </c>
      <c r="AG471" s="15">
        <f t="shared" si="262"/>
        <v>-7.2327293246446087E-2</v>
      </c>
      <c r="AH471" s="15">
        <f t="shared" si="263"/>
        <v>7.2327293246446087E-2</v>
      </c>
      <c r="AI471" s="15">
        <f t="shared" si="264"/>
        <v>7.2327293246446089</v>
      </c>
      <c r="AJ471" s="7"/>
    </row>
    <row r="472" spans="1:36" x14ac:dyDescent="0.3">
      <c r="A472" s="14">
        <v>0.66</v>
      </c>
      <c r="B472" s="14">
        <v>759.5</v>
      </c>
      <c r="C472" s="14">
        <v>318.5</v>
      </c>
      <c r="D472" s="14">
        <v>220.5</v>
      </c>
      <c r="E472" s="14">
        <v>3.5</v>
      </c>
      <c r="F472" s="14">
        <v>16.170000000000002</v>
      </c>
      <c r="G472" s="12">
        <f t="shared" si="242"/>
        <v>0.43560000000000004</v>
      </c>
      <c r="H472" s="12">
        <f t="shared" si="242"/>
        <v>576840.25</v>
      </c>
      <c r="I472" s="12">
        <f t="shared" si="242"/>
        <v>101442.25</v>
      </c>
      <c r="J472" s="12">
        <f t="shared" si="242"/>
        <v>48620.25</v>
      </c>
      <c r="K472" s="12">
        <f t="shared" si="242"/>
        <v>12.25</v>
      </c>
      <c r="L472" s="12">
        <f t="shared" si="242"/>
        <v>261.46890000000008</v>
      </c>
      <c r="M472" s="12">
        <f t="shared" si="243"/>
        <v>501.27000000000004</v>
      </c>
      <c r="N472" s="12">
        <f t="shared" si="253"/>
        <v>210.21</v>
      </c>
      <c r="O472" s="15">
        <f t="shared" si="254"/>
        <v>145.53</v>
      </c>
      <c r="P472" s="12">
        <f t="shared" si="244"/>
        <v>2.31</v>
      </c>
      <c r="Q472" s="12">
        <f t="shared" si="255"/>
        <v>241900.75</v>
      </c>
      <c r="R472" s="12">
        <f t="shared" si="245"/>
        <v>167469.75</v>
      </c>
      <c r="S472" s="12">
        <f t="shared" si="246"/>
        <v>2658.25</v>
      </c>
      <c r="T472" s="12">
        <f t="shared" si="256"/>
        <v>70229.25</v>
      </c>
      <c r="U472" s="12">
        <f t="shared" si="257"/>
        <v>1114.75</v>
      </c>
      <c r="V472" s="12">
        <f t="shared" si="247"/>
        <v>771.75</v>
      </c>
      <c r="W472" s="15">
        <f t="shared" si="258"/>
        <v>10.672200000000002</v>
      </c>
      <c r="X472" s="12">
        <f t="shared" si="248"/>
        <v>12281.115000000002</v>
      </c>
      <c r="Y472" s="12">
        <f t="shared" si="259"/>
        <v>5150.1450000000004</v>
      </c>
      <c r="Z472" s="12">
        <f t="shared" si="249"/>
        <v>3565.4850000000006</v>
      </c>
      <c r="AA472" s="12">
        <f t="shared" si="250"/>
        <v>56.595000000000006</v>
      </c>
      <c r="AB472" s="12">
        <f t="shared" si="251"/>
        <v>16.717582501712094</v>
      </c>
      <c r="AC472" s="15">
        <f t="shared" si="252"/>
        <v>-0.54758250171209255</v>
      </c>
      <c r="AD472" s="15">
        <f t="shared" si="260"/>
        <v>-8.4177604166667095</v>
      </c>
      <c r="AE472" s="15">
        <f t="shared" si="261"/>
        <v>0.29984659618127385</v>
      </c>
      <c r="AF472" s="15">
        <f t="shared" si="261"/>
        <v>70.858690432400891</v>
      </c>
      <c r="AG472" s="15">
        <f t="shared" si="262"/>
        <v>-3.3864100291409557E-2</v>
      </c>
      <c r="AH472" s="15">
        <f t="shared" si="263"/>
        <v>3.3864100291409557E-2</v>
      </c>
      <c r="AI472" s="15">
        <f t="shared" si="264"/>
        <v>3.3864100291409556</v>
      </c>
      <c r="AJ472" s="7"/>
    </row>
    <row r="473" spans="1:36" x14ac:dyDescent="0.3">
      <c r="A473" s="14">
        <v>0.66</v>
      </c>
      <c r="B473" s="14">
        <v>759.5</v>
      </c>
      <c r="C473" s="14">
        <v>318.5</v>
      </c>
      <c r="D473" s="14">
        <v>220.5</v>
      </c>
      <c r="E473" s="14">
        <v>3.5</v>
      </c>
      <c r="F473" s="14">
        <v>16.14</v>
      </c>
      <c r="G473" s="12">
        <f t="shared" si="242"/>
        <v>0.43560000000000004</v>
      </c>
      <c r="H473" s="12">
        <f t="shared" si="242"/>
        <v>576840.25</v>
      </c>
      <c r="I473" s="12">
        <f t="shared" si="242"/>
        <v>101442.25</v>
      </c>
      <c r="J473" s="12">
        <f t="shared" si="242"/>
        <v>48620.25</v>
      </c>
      <c r="K473" s="12">
        <f t="shared" si="242"/>
        <v>12.25</v>
      </c>
      <c r="L473" s="12">
        <f t="shared" si="242"/>
        <v>260.49960000000004</v>
      </c>
      <c r="M473" s="12">
        <f t="shared" si="243"/>
        <v>501.27000000000004</v>
      </c>
      <c r="N473" s="12">
        <f t="shared" si="253"/>
        <v>210.21</v>
      </c>
      <c r="O473" s="15">
        <f t="shared" si="254"/>
        <v>145.53</v>
      </c>
      <c r="P473" s="12">
        <f t="shared" si="244"/>
        <v>2.31</v>
      </c>
      <c r="Q473" s="12">
        <f t="shared" si="255"/>
        <v>241900.75</v>
      </c>
      <c r="R473" s="12">
        <f t="shared" si="245"/>
        <v>167469.75</v>
      </c>
      <c r="S473" s="12">
        <f t="shared" si="246"/>
        <v>2658.25</v>
      </c>
      <c r="T473" s="12">
        <f t="shared" si="256"/>
        <v>70229.25</v>
      </c>
      <c r="U473" s="12">
        <f t="shared" si="257"/>
        <v>1114.75</v>
      </c>
      <c r="V473" s="12">
        <f t="shared" si="247"/>
        <v>771.75</v>
      </c>
      <c r="W473" s="15">
        <f t="shared" si="258"/>
        <v>10.6524</v>
      </c>
      <c r="X473" s="12">
        <f t="shared" si="248"/>
        <v>12258.33</v>
      </c>
      <c r="Y473" s="12">
        <f t="shared" si="259"/>
        <v>5140.59</v>
      </c>
      <c r="Z473" s="12">
        <f t="shared" si="249"/>
        <v>3558.8700000000003</v>
      </c>
      <c r="AA473" s="12">
        <f t="shared" si="250"/>
        <v>56.49</v>
      </c>
      <c r="AB473" s="12">
        <f t="shared" si="251"/>
        <v>16.717582501712094</v>
      </c>
      <c r="AC473" s="15">
        <f t="shared" si="252"/>
        <v>-0.57758250171209369</v>
      </c>
      <c r="AD473" s="15">
        <f t="shared" si="260"/>
        <v>-8.4477604166667106</v>
      </c>
      <c r="AE473" s="15">
        <f t="shared" si="261"/>
        <v>0.33360154628400068</v>
      </c>
      <c r="AF473" s="15">
        <f t="shared" si="261"/>
        <v>71.364656057400921</v>
      </c>
      <c r="AG473" s="15">
        <f t="shared" si="262"/>
        <v>-3.5785780775222653E-2</v>
      </c>
      <c r="AH473" s="15">
        <f t="shared" si="263"/>
        <v>3.5785780775222653E-2</v>
      </c>
      <c r="AI473" s="15">
        <f t="shared" si="264"/>
        <v>3.5785780775222653</v>
      </c>
      <c r="AJ473" s="7"/>
    </row>
    <row r="474" spans="1:36" x14ac:dyDescent="0.3">
      <c r="A474" s="14">
        <v>0.64</v>
      </c>
      <c r="B474" s="14">
        <v>784</v>
      </c>
      <c r="C474" s="14">
        <v>343</v>
      </c>
      <c r="D474" s="14">
        <v>220.5</v>
      </c>
      <c r="E474" s="14">
        <v>3.5</v>
      </c>
      <c r="F474" s="14">
        <v>19.649999999999999</v>
      </c>
      <c r="G474" s="12">
        <f t="shared" si="242"/>
        <v>0.40960000000000002</v>
      </c>
      <c r="H474" s="12">
        <f t="shared" si="242"/>
        <v>614656</v>
      </c>
      <c r="I474" s="12">
        <f t="shared" si="242"/>
        <v>117649</v>
      </c>
      <c r="J474" s="12">
        <f t="shared" si="242"/>
        <v>48620.25</v>
      </c>
      <c r="K474" s="12">
        <f t="shared" si="242"/>
        <v>12.25</v>
      </c>
      <c r="L474" s="12">
        <f t="shared" si="242"/>
        <v>386.12249999999995</v>
      </c>
      <c r="M474" s="12">
        <f t="shared" si="243"/>
        <v>501.76</v>
      </c>
      <c r="N474" s="12">
        <f t="shared" si="253"/>
        <v>219.52</v>
      </c>
      <c r="O474" s="15">
        <f t="shared" si="254"/>
        <v>141.12</v>
      </c>
      <c r="P474" s="12">
        <f t="shared" si="244"/>
        <v>2.2400000000000002</v>
      </c>
      <c r="Q474" s="12">
        <f t="shared" si="255"/>
        <v>268912</v>
      </c>
      <c r="R474" s="12">
        <f t="shared" si="245"/>
        <v>172872</v>
      </c>
      <c r="S474" s="12">
        <f t="shared" si="246"/>
        <v>2744</v>
      </c>
      <c r="T474" s="12">
        <f t="shared" si="256"/>
        <v>75631.5</v>
      </c>
      <c r="U474" s="12">
        <f t="shared" si="257"/>
        <v>1200.5</v>
      </c>
      <c r="V474" s="12">
        <f t="shared" si="247"/>
        <v>771.75</v>
      </c>
      <c r="W474" s="15">
        <f t="shared" si="258"/>
        <v>12.575999999999999</v>
      </c>
      <c r="X474" s="12">
        <f t="shared" si="248"/>
        <v>15405.599999999999</v>
      </c>
      <c r="Y474" s="12">
        <f t="shared" si="259"/>
        <v>6739.95</v>
      </c>
      <c r="Z474" s="12">
        <f t="shared" si="249"/>
        <v>4332.8249999999998</v>
      </c>
      <c r="AA474" s="12">
        <f t="shared" si="250"/>
        <v>68.774999999999991</v>
      </c>
      <c r="AB474" s="12">
        <f t="shared" si="251"/>
        <v>17.066046829969117</v>
      </c>
      <c r="AC474" s="15">
        <f t="shared" si="252"/>
        <v>2.5839531700308811</v>
      </c>
      <c r="AD474" s="15">
        <f t="shared" si="260"/>
        <v>-4.9377604166667126</v>
      </c>
      <c r="AE474" s="15">
        <f t="shared" si="261"/>
        <v>6.6768139849126396</v>
      </c>
      <c r="AF474" s="15">
        <f t="shared" si="261"/>
        <v>24.381477932400628</v>
      </c>
      <c r="AG474" s="15">
        <f t="shared" si="262"/>
        <v>0.13149888906009574</v>
      </c>
      <c r="AH474" s="15">
        <f t="shared" si="263"/>
        <v>0.13149888906009574</v>
      </c>
      <c r="AI474" s="15">
        <f t="shared" si="264"/>
        <v>13.149888906009574</v>
      </c>
      <c r="AJ474" s="7"/>
    </row>
    <row r="475" spans="1:36" x14ac:dyDescent="0.3">
      <c r="A475" s="14">
        <v>0.64</v>
      </c>
      <c r="B475" s="14">
        <v>784</v>
      </c>
      <c r="C475" s="14">
        <v>343</v>
      </c>
      <c r="D475" s="14">
        <v>220.5</v>
      </c>
      <c r="E475" s="14">
        <v>3.5</v>
      </c>
      <c r="F475" s="14">
        <v>19.760000000000002</v>
      </c>
      <c r="G475" s="12">
        <f t="shared" si="242"/>
        <v>0.40960000000000002</v>
      </c>
      <c r="H475" s="12">
        <f t="shared" si="242"/>
        <v>614656</v>
      </c>
      <c r="I475" s="12">
        <f t="shared" si="242"/>
        <v>117649</v>
      </c>
      <c r="J475" s="12">
        <f t="shared" si="242"/>
        <v>48620.25</v>
      </c>
      <c r="K475" s="12">
        <f t="shared" si="242"/>
        <v>12.25</v>
      </c>
      <c r="L475" s="12">
        <f t="shared" si="242"/>
        <v>390.45760000000007</v>
      </c>
      <c r="M475" s="12">
        <f t="shared" si="243"/>
        <v>501.76</v>
      </c>
      <c r="N475" s="12">
        <f t="shared" si="253"/>
        <v>219.52</v>
      </c>
      <c r="O475" s="15">
        <f t="shared" si="254"/>
        <v>141.12</v>
      </c>
      <c r="P475" s="12">
        <f t="shared" si="244"/>
        <v>2.2400000000000002</v>
      </c>
      <c r="Q475" s="12">
        <f t="shared" si="255"/>
        <v>268912</v>
      </c>
      <c r="R475" s="12">
        <f t="shared" si="245"/>
        <v>172872</v>
      </c>
      <c r="S475" s="12">
        <f t="shared" si="246"/>
        <v>2744</v>
      </c>
      <c r="T475" s="12">
        <f t="shared" si="256"/>
        <v>75631.5</v>
      </c>
      <c r="U475" s="12">
        <f t="shared" si="257"/>
        <v>1200.5</v>
      </c>
      <c r="V475" s="12">
        <f t="shared" si="247"/>
        <v>771.75</v>
      </c>
      <c r="W475" s="15">
        <f t="shared" si="258"/>
        <v>12.646400000000002</v>
      </c>
      <c r="X475" s="12">
        <f t="shared" si="248"/>
        <v>15491.840000000002</v>
      </c>
      <c r="Y475" s="12">
        <f t="shared" si="259"/>
        <v>6777.68</v>
      </c>
      <c r="Z475" s="12">
        <f t="shared" si="249"/>
        <v>4357.08</v>
      </c>
      <c r="AA475" s="12">
        <f t="shared" si="250"/>
        <v>69.160000000000011</v>
      </c>
      <c r="AB475" s="12">
        <f t="shared" si="251"/>
        <v>17.066046829969117</v>
      </c>
      <c r="AC475" s="15">
        <f t="shared" si="252"/>
        <v>2.6939531700308841</v>
      </c>
      <c r="AD475" s="15">
        <f t="shared" si="260"/>
        <v>-4.8277604166667096</v>
      </c>
      <c r="AE475" s="15">
        <f t="shared" si="261"/>
        <v>7.2573836823194497</v>
      </c>
      <c r="AF475" s="15">
        <f t="shared" si="261"/>
        <v>23.307270640733922</v>
      </c>
      <c r="AG475" s="15">
        <f t="shared" si="262"/>
        <v>0.13633366245095566</v>
      </c>
      <c r="AH475" s="15">
        <f t="shared" si="263"/>
        <v>0.13633366245095566</v>
      </c>
      <c r="AI475" s="15">
        <f t="shared" si="264"/>
        <v>13.633366245095566</v>
      </c>
      <c r="AJ475" s="7"/>
    </row>
    <row r="476" spans="1:36" x14ac:dyDescent="0.3">
      <c r="A476" s="14">
        <v>0.64</v>
      </c>
      <c r="B476" s="14">
        <v>784</v>
      </c>
      <c r="C476" s="14">
        <v>343</v>
      </c>
      <c r="D476" s="14">
        <v>220.5</v>
      </c>
      <c r="E476" s="14">
        <v>3.5</v>
      </c>
      <c r="F476" s="14">
        <v>20.37</v>
      </c>
      <c r="G476" s="12">
        <f t="shared" si="242"/>
        <v>0.40960000000000002</v>
      </c>
      <c r="H476" s="12">
        <f t="shared" si="242"/>
        <v>614656</v>
      </c>
      <c r="I476" s="12">
        <f t="shared" si="242"/>
        <v>117649</v>
      </c>
      <c r="J476" s="12">
        <f t="shared" si="242"/>
        <v>48620.25</v>
      </c>
      <c r="K476" s="12">
        <f t="shared" si="242"/>
        <v>12.25</v>
      </c>
      <c r="L476" s="12">
        <f t="shared" si="242"/>
        <v>414.93690000000004</v>
      </c>
      <c r="M476" s="12">
        <f t="shared" si="243"/>
        <v>501.76</v>
      </c>
      <c r="N476" s="12">
        <f t="shared" si="253"/>
        <v>219.52</v>
      </c>
      <c r="O476" s="15">
        <f t="shared" si="254"/>
        <v>141.12</v>
      </c>
      <c r="P476" s="12">
        <f t="shared" si="244"/>
        <v>2.2400000000000002</v>
      </c>
      <c r="Q476" s="12">
        <f t="shared" si="255"/>
        <v>268912</v>
      </c>
      <c r="R476" s="12">
        <f t="shared" si="245"/>
        <v>172872</v>
      </c>
      <c r="S476" s="12">
        <f t="shared" si="246"/>
        <v>2744</v>
      </c>
      <c r="T476" s="12">
        <f t="shared" si="256"/>
        <v>75631.5</v>
      </c>
      <c r="U476" s="12">
        <f t="shared" si="257"/>
        <v>1200.5</v>
      </c>
      <c r="V476" s="12">
        <f t="shared" si="247"/>
        <v>771.75</v>
      </c>
      <c r="W476" s="15">
        <f t="shared" si="258"/>
        <v>13.036800000000001</v>
      </c>
      <c r="X476" s="12">
        <f t="shared" si="248"/>
        <v>15970.08</v>
      </c>
      <c r="Y476" s="12">
        <f t="shared" si="259"/>
        <v>6986.9100000000008</v>
      </c>
      <c r="Z476" s="12">
        <f t="shared" si="249"/>
        <v>4491.585</v>
      </c>
      <c r="AA476" s="12">
        <f t="shared" si="250"/>
        <v>71.295000000000002</v>
      </c>
      <c r="AB476" s="12">
        <f t="shared" si="251"/>
        <v>17.066046829969117</v>
      </c>
      <c r="AC476" s="15">
        <f t="shared" si="252"/>
        <v>3.3039531700308835</v>
      </c>
      <c r="AD476" s="15">
        <f t="shared" si="260"/>
        <v>-4.2177604166667102</v>
      </c>
      <c r="AE476" s="15">
        <f t="shared" si="261"/>
        <v>10.916106549757124</v>
      </c>
      <c r="AF476" s="15">
        <f t="shared" si="261"/>
        <v>17.789502932400541</v>
      </c>
      <c r="AG476" s="15">
        <f t="shared" si="262"/>
        <v>0.16219701374722059</v>
      </c>
      <c r="AH476" s="15">
        <f t="shared" si="263"/>
        <v>0.16219701374722059</v>
      </c>
      <c r="AI476" s="15">
        <f t="shared" si="264"/>
        <v>16.21970137472206</v>
      </c>
      <c r="AJ476" s="7"/>
    </row>
    <row r="477" spans="1:36" x14ac:dyDescent="0.3">
      <c r="A477" s="14">
        <v>0.64</v>
      </c>
      <c r="B477" s="14">
        <v>784</v>
      </c>
      <c r="C477" s="14">
        <v>343</v>
      </c>
      <c r="D477" s="14">
        <v>220.5</v>
      </c>
      <c r="E477" s="14">
        <v>3.5</v>
      </c>
      <c r="F477" s="14">
        <v>19.899999999999999</v>
      </c>
      <c r="G477" s="12">
        <f t="shared" si="242"/>
        <v>0.40960000000000002</v>
      </c>
      <c r="H477" s="12">
        <f t="shared" si="242"/>
        <v>614656</v>
      </c>
      <c r="I477" s="12">
        <f t="shared" si="242"/>
        <v>117649</v>
      </c>
      <c r="J477" s="12">
        <f t="shared" si="242"/>
        <v>48620.25</v>
      </c>
      <c r="K477" s="12">
        <f t="shared" si="242"/>
        <v>12.25</v>
      </c>
      <c r="L477" s="12">
        <f t="shared" si="242"/>
        <v>396.00999999999993</v>
      </c>
      <c r="M477" s="12">
        <f t="shared" si="243"/>
        <v>501.76</v>
      </c>
      <c r="N477" s="12">
        <f t="shared" si="253"/>
        <v>219.52</v>
      </c>
      <c r="O477" s="15">
        <f t="shared" si="254"/>
        <v>141.12</v>
      </c>
      <c r="P477" s="12">
        <f t="shared" si="244"/>
        <v>2.2400000000000002</v>
      </c>
      <c r="Q477" s="12">
        <f t="shared" si="255"/>
        <v>268912</v>
      </c>
      <c r="R477" s="12">
        <f t="shared" si="245"/>
        <v>172872</v>
      </c>
      <c r="S477" s="12">
        <f t="shared" si="246"/>
        <v>2744</v>
      </c>
      <c r="T477" s="12">
        <f t="shared" si="256"/>
        <v>75631.5</v>
      </c>
      <c r="U477" s="12">
        <f t="shared" si="257"/>
        <v>1200.5</v>
      </c>
      <c r="V477" s="12">
        <f t="shared" si="247"/>
        <v>771.75</v>
      </c>
      <c r="W477" s="15">
        <f t="shared" si="258"/>
        <v>12.735999999999999</v>
      </c>
      <c r="X477" s="12">
        <f t="shared" si="248"/>
        <v>15601.599999999999</v>
      </c>
      <c r="Y477" s="12">
        <f t="shared" si="259"/>
        <v>6825.7</v>
      </c>
      <c r="Z477" s="12">
        <f t="shared" si="249"/>
        <v>4387.95</v>
      </c>
      <c r="AA477" s="12">
        <f t="shared" si="250"/>
        <v>69.649999999999991</v>
      </c>
      <c r="AB477" s="12">
        <f t="shared" si="251"/>
        <v>17.066046829969117</v>
      </c>
      <c r="AC477" s="15">
        <f t="shared" si="252"/>
        <v>2.8339531700308811</v>
      </c>
      <c r="AD477" s="15">
        <f t="shared" si="260"/>
        <v>-4.6877604166667126</v>
      </c>
      <c r="AE477" s="15">
        <f t="shared" si="261"/>
        <v>8.0312905699280801</v>
      </c>
      <c r="AF477" s="15">
        <f t="shared" si="261"/>
        <v>21.975097724067272</v>
      </c>
      <c r="AG477" s="15">
        <f t="shared" si="262"/>
        <v>0.1424097070367277</v>
      </c>
      <c r="AH477" s="15">
        <f t="shared" si="263"/>
        <v>0.1424097070367277</v>
      </c>
      <c r="AI477" s="15">
        <f t="shared" si="264"/>
        <v>14.240970703672771</v>
      </c>
      <c r="AJ477" s="7"/>
    </row>
    <row r="478" spans="1:36" x14ac:dyDescent="0.3">
      <c r="A478" s="14">
        <v>0.62</v>
      </c>
      <c r="B478" s="14">
        <v>808.5</v>
      </c>
      <c r="C478" s="14">
        <v>367.5</v>
      </c>
      <c r="D478" s="14">
        <v>220.5</v>
      </c>
      <c r="E478" s="14">
        <v>3.5</v>
      </c>
      <c r="F478" s="14">
        <v>15.41</v>
      </c>
      <c r="G478" s="12">
        <f t="shared" si="242"/>
        <v>0.38440000000000002</v>
      </c>
      <c r="H478" s="12">
        <f t="shared" si="242"/>
        <v>653672.25</v>
      </c>
      <c r="I478" s="12">
        <f t="shared" si="242"/>
        <v>135056.25</v>
      </c>
      <c r="J478" s="12">
        <f t="shared" si="242"/>
        <v>48620.25</v>
      </c>
      <c r="K478" s="12">
        <f t="shared" si="242"/>
        <v>12.25</v>
      </c>
      <c r="L478" s="12">
        <f t="shared" si="242"/>
        <v>237.46809999999999</v>
      </c>
      <c r="M478" s="12">
        <f t="shared" si="243"/>
        <v>501.27</v>
      </c>
      <c r="N478" s="12">
        <f t="shared" si="253"/>
        <v>227.85</v>
      </c>
      <c r="O478" s="15">
        <f t="shared" si="254"/>
        <v>136.71</v>
      </c>
      <c r="P478" s="12">
        <f t="shared" si="244"/>
        <v>2.17</v>
      </c>
      <c r="Q478" s="12">
        <f t="shared" si="255"/>
        <v>297123.75</v>
      </c>
      <c r="R478" s="12">
        <f t="shared" si="245"/>
        <v>178274.25</v>
      </c>
      <c r="S478" s="12">
        <f t="shared" si="246"/>
        <v>2829.75</v>
      </c>
      <c r="T478" s="12">
        <f t="shared" si="256"/>
        <v>81033.75</v>
      </c>
      <c r="U478" s="12">
        <f t="shared" si="257"/>
        <v>1286.25</v>
      </c>
      <c r="V478" s="12">
        <f t="shared" si="247"/>
        <v>771.75</v>
      </c>
      <c r="W478" s="15">
        <f t="shared" si="258"/>
        <v>9.5541999999999998</v>
      </c>
      <c r="X478" s="12">
        <f t="shared" si="248"/>
        <v>12458.985000000001</v>
      </c>
      <c r="Y478" s="12">
        <f t="shared" si="259"/>
        <v>5663.1750000000002</v>
      </c>
      <c r="Z478" s="12">
        <f t="shared" si="249"/>
        <v>3397.9050000000002</v>
      </c>
      <c r="AA478" s="12">
        <f t="shared" si="250"/>
        <v>53.935000000000002</v>
      </c>
      <c r="AB478" s="12">
        <f t="shared" si="251"/>
        <v>17.414511158226141</v>
      </c>
      <c r="AC478" s="15">
        <f t="shared" si="252"/>
        <v>-2.0045111582261406</v>
      </c>
      <c r="AD478" s="15">
        <f t="shared" si="260"/>
        <v>-9.1777604166667111</v>
      </c>
      <c r="AE478" s="15">
        <f t="shared" si="261"/>
        <v>4.0180649834531037</v>
      </c>
      <c r="AF478" s="15">
        <f t="shared" si="261"/>
        <v>84.231286265734326</v>
      </c>
      <c r="AG478" s="15">
        <f t="shared" si="262"/>
        <v>-0.13007859560195592</v>
      </c>
      <c r="AH478" s="15">
        <f t="shared" si="263"/>
        <v>0.13007859560195592</v>
      </c>
      <c r="AI478" s="15">
        <f t="shared" si="264"/>
        <v>13.007859560195593</v>
      </c>
      <c r="AJ478" s="7"/>
    </row>
    <row r="479" spans="1:36" x14ac:dyDescent="0.3">
      <c r="A479" s="14">
        <v>0.62</v>
      </c>
      <c r="B479" s="14">
        <v>808.5</v>
      </c>
      <c r="C479" s="14">
        <v>367.5</v>
      </c>
      <c r="D479" s="14">
        <v>220.5</v>
      </c>
      <c r="E479" s="14">
        <v>3.5</v>
      </c>
      <c r="F479" s="14">
        <v>15.56</v>
      </c>
      <c r="G479" s="12">
        <f t="shared" si="242"/>
        <v>0.38440000000000002</v>
      </c>
      <c r="H479" s="12">
        <f t="shared" si="242"/>
        <v>653672.25</v>
      </c>
      <c r="I479" s="12">
        <f t="shared" si="242"/>
        <v>135056.25</v>
      </c>
      <c r="J479" s="12">
        <f t="shared" si="242"/>
        <v>48620.25</v>
      </c>
      <c r="K479" s="12">
        <f t="shared" si="242"/>
        <v>12.25</v>
      </c>
      <c r="L479" s="12">
        <f t="shared" si="242"/>
        <v>242.11360000000002</v>
      </c>
      <c r="M479" s="12">
        <f t="shared" si="243"/>
        <v>501.27</v>
      </c>
      <c r="N479" s="12">
        <f t="shared" si="253"/>
        <v>227.85</v>
      </c>
      <c r="O479" s="15">
        <f t="shared" si="254"/>
        <v>136.71</v>
      </c>
      <c r="P479" s="12">
        <f t="shared" si="244"/>
        <v>2.17</v>
      </c>
      <c r="Q479" s="12">
        <f t="shared" si="255"/>
        <v>297123.75</v>
      </c>
      <c r="R479" s="12">
        <f t="shared" si="245"/>
        <v>178274.25</v>
      </c>
      <c r="S479" s="12">
        <f t="shared" si="246"/>
        <v>2829.75</v>
      </c>
      <c r="T479" s="12">
        <f t="shared" si="256"/>
        <v>81033.75</v>
      </c>
      <c r="U479" s="12">
        <f t="shared" si="257"/>
        <v>1286.25</v>
      </c>
      <c r="V479" s="12">
        <f t="shared" si="247"/>
        <v>771.75</v>
      </c>
      <c r="W479" s="15">
        <f t="shared" si="258"/>
        <v>9.6471999999999998</v>
      </c>
      <c r="X479" s="12">
        <f t="shared" si="248"/>
        <v>12580.26</v>
      </c>
      <c r="Y479" s="12">
        <f t="shared" si="259"/>
        <v>5718.3</v>
      </c>
      <c r="Z479" s="12">
        <f t="shared" si="249"/>
        <v>3430.98</v>
      </c>
      <c r="AA479" s="12">
        <f t="shared" si="250"/>
        <v>54.46</v>
      </c>
      <c r="AB479" s="12">
        <f t="shared" si="251"/>
        <v>17.414511158226141</v>
      </c>
      <c r="AC479" s="15">
        <f t="shared" si="252"/>
        <v>-1.8545111582261402</v>
      </c>
      <c r="AD479" s="15">
        <f t="shared" si="260"/>
        <v>-9.0277604166667107</v>
      </c>
      <c r="AE479" s="15">
        <f t="shared" si="261"/>
        <v>3.4392116359852603</v>
      </c>
      <c r="AF479" s="15">
        <f t="shared" si="261"/>
        <v>81.500458140734295</v>
      </c>
      <c r="AG479" s="15">
        <f t="shared" si="262"/>
        <v>-0.11918452173689846</v>
      </c>
      <c r="AH479" s="15">
        <f t="shared" si="263"/>
        <v>0.11918452173689846</v>
      </c>
      <c r="AI479" s="15">
        <f t="shared" si="264"/>
        <v>11.918452173689847</v>
      </c>
      <c r="AJ479" s="7"/>
    </row>
    <row r="480" spans="1:36" x14ac:dyDescent="0.3">
      <c r="A480" s="14">
        <v>0.62</v>
      </c>
      <c r="B480" s="14">
        <v>808.5</v>
      </c>
      <c r="C480" s="14">
        <v>367.5</v>
      </c>
      <c r="D480" s="14">
        <v>220.5</v>
      </c>
      <c r="E480" s="14">
        <v>3.5</v>
      </c>
      <c r="F480" s="14">
        <v>15.07</v>
      </c>
      <c r="G480" s="12">
        <f t="shared" si="242"/>
        <v>0.38440000000000002</v>
      </c>
      <c r="H480" s="12">
        <f t="shared" si="242"/>
        <v>653672.25</v>
      </c>
      <c r="I480" s="12">
        <f t="shared" si="242"/>
        <v>135056.25</v>
      </c>
      <c r="J480" s="12">
        <f t="shared" si="242"/>
        <v>48620.25</v>
      </c>
      <c r="K480" s="12">
        <f t="shared" si="242"/>
        <v>12.25</v>
      </c>
      <c r="L480" s="12">
        <f t="shared" si="242"/>
        <v>227.10490000000001</v>
      </c>
      <c r="M480" s="12">
        <f t="shared" si="243"/>
        <v>501.27</v>
      </c>
      <c r="N480" s="12">
        <f t="shared" si="253"/>
        <v>227.85</v>
      </c>
      <c r="O480" s="15">
        <f t="shared" si="254"/>
        <v>136.71</v>
      </c>
      <c r="P480" s="12">
        <f t="shared" si="244"/>
        <v>2.17</v>
      </c>
      <c r="Q480" s="12">
        <f t="shared" si="255"/>
        <v>297123.75</v>
      </c>
      <c r="R480" s="12">
        <f t="shared" si="245"/>
        <v>178274.25</v>
      </c>
      <c r="S480" s="12">
        <f t="shared" si="246"/>
        <v>2829.75</v>
      </c>
      <c r="T480" s="12">
        <f t="shared" si="256"/>
        <v>81033.75</v>
      </c>
      <c r="U480" s="12">
        <f t="shared" si="257"/>
        <v>1286.25</v>
      </c>
      <c r="V480" s="12">
        <f t="shared" si="247"/>
        <v>771.75</v>
      </c>
      <c r="W480" s="15">
        <f t="shared" si="258"/>
        <v>9.3434000000000008</v>
      </c>
      <c r="X480" s="12">
        <f t="shared" si="248"/>
        <v>12184.094999999999</v>
      </c>
      <c r="Y480" s="12">
        <f t="shared" si="259"/>
        <v>5538.2250000000004</v>
      </c>
      <c r="Z480" s="12">
        <f t="shared" si="249"/>
        <v>3322.9349999999999</v>
      </c>
      <c r="AA480" s="12">
        <f t="shared" si="250"/>
        <v>52.745000000000005</v>
      </c>
      <c r="AB480" s="12">
        <f t="shared" si="251"/>
        <v>17.414511158226141</v>
      </c>
      <c r="AC480" s="15">
        <f t="shared" si="252"/>
        <v>-2.3445111582261404</v>
      </c>
      <c r="AD480" s="15">
        <f t="shared" si="260"/>
        <v>-9.5177604166667109</v>
      </c>
      <c r="AE480" s="15">
        <f t="shared" si="261"/>
        <v>5.4967325710468788</v>
      </c>
      <c r="AF480" s="15">
        <f t="shared" si="261"/>
        <v>90.587763349067686</v>
      </c>
      <c r="AG480" s="15">
        <f t="shared" si="262"/>
        <v>-0.15557472848215928</v>
      </c>
      <c r="AH480" s="15">
        <f t="shared" si="263"/>
        <v>0.15557472848215928</v>
      </c>
      <c r="AI480" s="15">
        <f t="shared" si="264"/>
        <v>15.557472848215928</v>
      </c>
      <c r="AJ480" s="7"/>
    </row>
    <row r="481" spans="1:36" x14ac:dyDescent="0.3">
      <c r="A481" s="14">
        <v>0.62</v>
      </c>
      <c r="B481" s="14">
        <v>808.5</v>
      </c>
      <c r="C481" s="14">
        <v>367.5</v>
      </c>
      <c r="D481" s="14">
        <v>220.5</v>
      </c>
      <c r="E481" s="14">
        <v>3.5</v>
      </c>
      <c r="F481" s="14">
        <v>15.38</v>
      </c>
      <c r="G481" s="12">
        <f t="shared" si="242"/>
        <v>0.38440000000000002</v>
      </c>
      <c r="H481" s="12">
        <f t="shared" si="242"/>
        <v>653672.25</v>
      </c>
      <c r="I481" s="12">
        <f t="shared" si="242"/>
        <v>135056.25</v>
      </c>
      <c r="J481" s="12">
        <f t="shared" si="242"/>
        <v>48620.25</v>
      </c>
      <c r="K481" s="12">
        <f t="shared" si="242"/>
        <v>12.25</v>
      </c>
      <c r="L481" s="12">
        <f t="shared" si="242"/>
        <v>236.54440000000002</v>
      </c>
      <c r="M481" s="12">
        <f t="shared" si="243"/>
        <v>501.27</v>
      </c>
      <c r="N481" s="12">
        <f t="shared" si="253"/>
        <v>227.85</v>
      </c>
      <c r="O481" s="15">
        <f t="shared" si="254"/>
        <v>136.71</v>
      </c>
      <c r="P481" s="12">
        <f t="shared" si="244"/>
        <v>2.17</v>
      </c>
      <c r="Q481" s="12">
        <f t="shared" si="255"/>
        <v>297123.75</v>
      </c>
      <c r="R481" s="12">
        <f t="shared" si="245"/>
        <v>178274.25</v>
      </c>
      <c r="S481" s="12">
        <f t="shared" si="246"/>
        <v>2829.75</v>
      </c>
      <c r="T481" s="12">
        <f t="shared" si="256"/>
        <v>81033.75</v>
      </c>
      <c r="U481" s="12">
        <f t="shared" si="257"/>
        <v>1286.25</v>
      </c>
      <c r="V481" s="12">
        <f t="shared" si="247"/>
        <v>771.75</v>
      </c>
      <c r="W481" s="15">
        <f t="shared" si="258"/>
        <v>9.5356000000000005</v>
      </c>
      <c r="X481" s="12">
        <f t="shared" si="248"/>
        <v>12434.730000000001</v>
      </c>
      <c r="Y481" s="12">
        <f t="shared" si="259"/>
        <v>5652.1500000000005</v>
      </c>
      <c r="Z481" s="12">
        <f t="shared" si="249"/>
        <v>3391.29</v>
      </c>
      <c r="AA481" s="12">
        <f t="shared" si="250"/>
        <v>53.830000000000005</v>
      </c>
      <c r="AB481" s="12">
        <f t="shared" si="251"/>
        <v>17.414511158226141</v>
      </c>
      <c r="AC481" s="15">
        <f t="shared" si="252"/>
        <v>-2.0345111582261399</v>
      </c>
      <c r="AD481" s="15">
        <f t="shared" si="260"/>
        <v>-9.2077604166667104</v>
      </c>
      <c r="AE481" s="15">
        <f t="shared" si="261"/>
        <v>4.1392356529466694</v>
      </c>
      <c r="AF481" s="15">
        <f t="shared" si="261"/>
        <v>84.782851890734307</v>
      </c>
      <c r="AG481" s="15">
        <f t="shared" si="262"/>
        <v>-0.1322829101577464</v>
      </c>
      <c r="AH481" s="15">
        <f t="shared" si="263"/>
        <v>0.1322829101577464</v>
      </c>
      <c r="AI481" s="15">
        <f t="shared" si="264"/>
        <v>13.228291015774641</v>
      </c>
      <c r="AJ481" s="7"/>
    </row>
    <row r="482" spans="1:36" x14ac:dyDescent="0.3">
      <c r="A482" s="14">
        <v>0.98</v>
      </c>
      <c r="B482" s="14">
        <v>514.5</v>
      </c>
      <c r="C482" s="14">
        <v>294</v>
      </c>
      <c r="D482" s="14">
        <v>110.25</v>
      </c>
      <c r="E482" s="14">
        <v>7</v>
      </c>
      <c r="F482" s="14">
        <v>29.53</v>
      </c>
      <c r="G482" s="12">
        <f t="shared" si="242"/>
        <v>0.96039999999999992</v>
      </c>
      <c r="H482" s="12">
        <f t="shared" si="242"/>
        <v>264710.25</v>
      </c>
      <c r="I482" s="12">
        <f t="shared" si="242"/>
        <v>86436</v>
      </c>
      <c r="J482" s="12">
        <f t="shared" si="242"/>
        <v>12155.0625</v>
      </c>
      <c r="K482" s="12">
        <f t="shared" si="242"/>
        <v>49</v>
      </c>
      <c r="L482" s="12">
        <f t="shared" si="242"/>
        <v>872.0209000000001</v>
      </c>
      <c r="M482" s="12">
        <f t="shared" si="243"/>
        <v>504.21</v>
      </c>
      <c r="N482" s="12">
        <f t="shared" si="253"/>
        <v>288.12</v>
      </c>
      <c r="O482" s="15">
        <f t="shared" si="254"/>
        <v>108.045</v>
      </c>
      <c r="P482" s="12">
        <f t="shared" si="244"/>
        <v>6.8599999999999994</v>
      </c>
      <c r="Q482" s="12">
        <f t="shared" si="255"/>
        <v>151263</v>
      </c>
      <c r="R482" s="12">
        <f t="shared" si="245"/>
        <v>56723.625</v>
      </c>
      <c r="S482" s="12">
        <f t="shared" si="246"/>
        <v>3601.5</v>
      </c>
      <c r="T482" s="12">
        <f t="shared" si="256"/>
        <v>32413.5</v>
      </c>
      <c r="U482" s="12">
        <f t="shared" si="257"/>
        <v>2058</v>
      </c>
      <c r="V482" s="12">
        <f t="shared" si="247"/>
        <v>771.75</v>
      </c>
      <c r="W482" s="15">
        <f t="shared" si="258"/>
        <v>28.939399999999999</v>
      </c>
      <c r="X482" s="12">
        <f t="shared" si="248"/>
        <v>15193.185000000001</v>
      </c>
      <c r="Y482" s="12">
        <f t="shared" si="259"/>
        <v>8681.82</v>
      </c>
      <c r="Z482" s="12">
        <f t="shared" si="249"/>
        <v>3255.6825000000003</v>
      </c>
      <c r="AA482" s="12">
        <f t="shared" si="250"/>
        <v>206.71</v>
      </c>
      <c r="AB482" s="12">
        <f t="shared" si="251"/>
        <v>29.584270041843482</v>
      </c>
      <c r="AC482" s="15">
        <f t="shared" si="252"/>
        <v>-5.4270041843480499E-2</v>
      </c>
      <c r="AD482" s="15">
        <f t="shared" si="260"/>
        <v>4.9422395833332899</v>
      </c>
      <c r="AE482" s="15">
        <f t="shared" si="261"/>
        <v>2.9452374416931242E-3</v>
      </c>
      <c r="AF482" s="15">
        <f t="shared" si="261"/>
        <v>24.425732099066412</v>
      </c>
      <c r="AG482" s="15">
        <f t="shared" si="262"/>
        <v>-1.8377934928371317E-3</v>
      </c>
      <c r="AH482" s="15">
        <f t="shared" si="263"/>
        <v>1.8377934928371317E-3</v>
      </c>
      <c r="AI482" s="15">
        <f t="shared" si="264"/>
        <v>0.18377934928371317</v>
      </c>
      <c r="AJ482" s="7"/>
    </row>
    <row r="483" spans="1:36" x14ac:dyDescent="0.3">
      <c r="A483" s="14">
        <v>0.98</v>
      </c>
      <c r="B483" s="14">
        <v>514.5</v>
      </c>
      <c r="C483" s="14">
        <v>294</v>
      </c>
      <c r="D483" s="14">
        <v>110.25</v>
      </c>
      <c r="E483" s="14">
        <v>7</v>
      </c>
      <c r="F483" s="14">
        <v>29.77</v>
      </c>
      <c r="G483" s="12">
        <f t="shared" si="242"/>
        <v>0.96039999999999992</v>
      </c>
      <c r="H483" s="12">
        <f t="shared" si="242"/>
        <v>264710.25</v>
      </c>
      <c r="I483" s="12">
        <f t="shared" si="242"/>
        <v>86436</v>
      </c>
      <c r="J483" s="12">
        <f t="shared" si="242"/>
        <v>12155.0625</v>
      </c>
      <c r="K483" s="12">
        <f t="shared" si="242"/>
        <v>49</v>
      </c>
      <c r="L483" s="12">
        <f t="shared" si="242"/>
        <v>886.25289999999995</v>
      </c>
      <c r="M483" s="12">
        <f t="shared" si="243"/>
        <v>504.21</v>
      </c>
      <c r="N483" s="12">
        <f t="shared" si="253"/>
        <v>288.12</v>
      </c>
      <c r="O483" s="15">
        <f t="shared" si="254"/>
        <v>108.045</v>
      </c>
      <c r="P483" s="12">
        <f t="shared" si="244"/>
        <v>6.8599999999999994</v>
      </c>
      <c r="Q483" s="12">
        <f t="shared" si="255"/>
        <v>151263</v>
      </c>
      <c r="R483" s="12">
        <f t="shared" si="245"/>
        <v>56723.625</v>
      </c>
      <c r="S483" s="12">
        <f t="shared" si="246"/>
        <v>3601.5</v>
      </c>
      <c r="T483" s="12">
        <f t="shared" si="256"/>
        <v>32413.5</v>
      </c>
      <c r="U483" s="12">
        <f t="shared" si="257"/>
        <v>2058</v>
      </c>
      <c r="V483" s="12">
        <f t="shared" si="247"/>
        <v>771.75</v>
      </c>
      <c r="W483" s="15">
        <f t="shared" si="258"/>
        <v>29.174599999999998</v>
      </c>
      <c r="X483" s="12">
        <f t="shared" si="248"/>
        <v>15316.664999999999</v>
      </c>
      <c r="Y483" s="12">
        <f t="shared" si="259"/>
        <v>8752.3799999999992</v>
      </c>
      <c r="Z483" s="12">
        <f t="shared" si="249"/>
        <v>3282.1424999999999</v>
      </c>
      <c r="AA483" s="12">
        <f t="shared" si="250"/>
        <v>208.39</v>
      </c>
      <c r="AB483" s="12">
        <f t="shared" si="251"/>
        <v>29.584270041843482</v>
      </c>
      <c r="AC483" s="15">
        <f t="shared" si="252"/>
        <v>0.18572995815651794</v>
      </c>
      <c r="AD483" s="15">
        <f t="shared" si="260"/>
        <v>5.1822395833332884</v>
      </c>
      <c r="AE483" s="15">
        <f t="shared" si="261"/>
        <v>3.4495617356821905E-2</v>
      </c>
      <c r="AF483" s="15">
        <f t="shared" si="261"/>
        <v>26.855607099066376</v>
      </c>
      <c r="AG483" s="15">
        <f t="shared" si="262"/>
        <v>6.2388296323989904E-3</v>
      </c>
      <c r="AH483" s="15">
        <f t="shared" si="263"/>
        <v>6.2388296323989904E-3</v>
      </c>
      <c r="AI483" s="15">
        <f t="shared" si="264"/>
        <v>0.623882963239899</v>
      </c>
      <c r="AJ483" s="7"/>
    </row>
    <row r="484" spans="1:36" x14ac:dyDescent="0.3">
      <c r="A484" s="14">
        <v>0.98</v>
      </c>
      <c r="B484" s="14">
        <v>514.5</v>
      </c>
      <c r="C484" s="14">
        <v>294</v>
      </c>
      <c r="D484" s="14">
        <v>110.25</v>
      </c>
      <c r="E484" s="14">
        <v>7</v>
      </c>
      <c r="F484" s="14">
        <v>30</v>
      </c>
      <c r="G484" s="12">
        <f t="shared" si="242"/>
        <v>0.96039999999999992</v>
      </c>
      <c r="H484" s="12">
        <f t="shared" si="242"/>
        <v>264710.25</v>
      </c>
      <c r="I484" s="12">
        <f t="shared" si="242"/>
        <v>86436</v>
      </c>
      <c r="J484" s="12">
        <f t="shared" si="242"/>
        <v>12155.0625</v>
      </c>
      <c r="K484" s="12">
        <f t="shared" si="242"/>
        <v>49</v>
      </c>
      <c r="L484" s="12">
        <f t="shared" si="242"/>
        <v>900</v>
      </c>
      <c r="M484" s="12">
        <f t="shared" si="243"/>
        <v>504.21</v>
      </c>
      <c r="N484" s="12">
        <f t="shared" si="253"/>
        <v>288.12</v>
      </c>
      <c r="O484" s="15">
        <f t="shared" si="254"/>
        <v>108.045</v>
      </c>
      <c r="P484" s="12">
        <f t="shared" si="244"/>
        <v>6.8599999999999994</v>
      </c>
      <c r="Q484" s="12">
        <f t="shared" si="255"/>
        <v>151263</v>
      </c>
      <c r="R484" s="12">
        <f t="shared" si="245"/>
        <v>56723.625</v>
      </c>
      <c r="S484" s="12">
        <f t="shared" si="246"/>
        <v>3601.5</v>
      </c>
      <c r="T484" s="12">
        <f t="shared" si="256"/>
        <v>32413.5</v>
      </c>
      <c r="U484" s="12">
        <f t="shared" si="257"/>
        <v>2058</v>
      </c>
      <c r="V484" s="12">
        <f t="shared" si="247"/>
        <v>771.75</v>
      </c>
      <c r="W484" s="15">
        <f t="shared" si="258"/>
        <v>29.4</v>
      </c>
      <c r="X484" s="12">
        <f t="shared" si="248"/>
        <v>15435</v>
      </c>
      <c r="Y484" s="12">
        <f t="shared" si="259"/>
        <v>8820</v>
      </c>
      <c r="Z484" s="12">
        <f t="shared" si="249"/>
        <v>3307.5</v>
      </c>
      <c r="AA484" s="12">
        <f t="shared" si="250"/>
        <v>210</v>
      </c>
      <c r="AB484" s="12">
        <f t="shared" si="251"/>
        <v>29.584270041843482</v>
      </c>
      <c r="AC484" s="15">
        <f t="shared" si="252"/>
        <v>0.41572995815651836</v>
      </c>
      <c r="AD484" s="15">
        <f t="shared" si="260"/>
        <v>5.4122395833332888</v>
      </c>
      <c r="AE484" s="15">
        <f t="shared" si="261"/>
        <v>0.17283139810882051</v>
      </c>
      <c r="AF484" s="15">
        <f t="shared" si="261"/>
        <v>29.292337307399691</v>
      </c>
      <c r="AG484" s="15">
        <f t="shared" si="262"/>
        <v>1.3857665271883946E-2</v>
      </c>
      <c r="AH484" s="15">
        <f t="shared" si="263"/>
        <v>1.3857665271883946E-2</v>
      </c>
      <c r="AI484" s="15">
        <f t="shared" si="264"/>
        <v>1.3857665271883945</v>
      </c>
      <c r="AJ484" s="7"/>
    </row>
    <row r="485" spans="1:36" x14ac:dyDescent="0.3">
      <c r="A485" s="14">
        <v>0.98</v>
      </c>
      <c r="B485" s="14">
        <v>514.5</v>
      </c>
      <c r="C485" s="14">
        <v>294</v>
      </c>
      <c r="D485" s="14">
        <v>110.25</v>
      </c>
      <c r="E485" s="14">
        <v>7</v>
      </c>
      <c r="F485" s="14">
        <v>30.2</v>
      </c>
      <c r="G485" s="12">
        <f t="shared" si="242"/>
        <v>0.96039999999999992</v>
      </c>
      <c r="H485" s="12">
        <f t="shared" si="242"/>
        <v>264710.25</v>
      </c>
      <c r="I485" s="12">
        <f t="shared" si="242"/>
        <v>86436</v>
      </c>
      <c r="J485" s="12">
        <f t="shared" si="242"/>
        <v>12155.0625</v>
      </c>
      <c r="K485" s="12">
        <f t="shared" si="242"/>
        <v>49</v>
      </c>
      <c r="L485" s="12">
        <f t="shared" si="242"/>
        <v>912.04</v>
      </c>
      <c r="M485" s="12">
        <f t="shared" si="243"/>
        <v>504.21</v>
      </c>
      <c r="N485" s="12">
        <f t="shared" si="253"/>
        <v>288.12</v>
      </c>
      <c r="O485" s="15">
        <f t="shared" si="254"/>
        <v>108.045</v>
      </c>
      <c r="P485" s="12">
        <f t="shared" si="244"/>
        <v>6.8599999999999994</v>
      </c>
      <c r="Q485" s="12">
        <f t="shared" si="255"/>
        <v>151263</v>
      </c>
      <c r="R485" s="12">
        <f t="shared" si="245"/>
        <v>56723.625</v>
      </c>
      <c r="S485" s="12">
        <f t="shared" si="246"/>
        <v>3601.5</v>
      </c>
      <c r="T485" s="12">
        <f t="shared" si="256"/>
        <v>32413.5</v>
      </c>
      <c r="U485" s="12">
        <f t="shared" si="257"/>
        <v>2058</v>
      </c>
      <c r="V485" s="12">
        <f t="shared" si="247"/>
        <v>771.75</v>
      </c>
      <c r="W485" s="15">
        <f t="shared" si="258"/>
        <v>29.596</v>
      </c>
      <c r="X485" s="12">
        <f t="shared" si="248"/>
        <v>15537.9</v>
      </c>
      <c r="Y485" s="12">
        <f t="shared" si="259"/>
        <v>8878.7999999999993</v>
      </c>
      <c r="Z485" s="12">
        <f t="shared" si="249"/>
        <v>3329.5499999999997</v>
      </c>
      <c r="AA485" s="12">
        <f t="shared" si="250"/>
        <v>211.4</v>
      </c>
      <c r="AB485" s="12">
        <f t="shared" si="251"/>
        <v>29.584270041843482</v>
      </c>
      <c r="AC485" s="15">
        <f t="shared" si="252"/>
        <v>0.61572995815651765</v>
      </c>
      <c r="AD485" s="15">
        <f t="shared" si="260"/>
        <v>5.6122395833332881</v>
      </c>
      <c r="AE485" s="15">
        <f t="shared" si="261"/>
        <v>0.37912338137142698</v>
      </c>
      <c r="AF485" s="15">
        <f t="shared" si="261"/>
        <v>31.497233140732998</v>
      </c>
      <c r="AG485" s="15">
        <f t="shared" si="262"/>
        <v>2.0388409210480716E-2</v>
      </c>
      <c r="AH485" s="15">
        <f t="shared" si="263"/>
        <v>2.0388409210480716E-2</v>
      </c>
      <c r="AI485" s="15">
        <f t="shared" si="264"/>
        <v>2.0388409210480716</v>
      </c>
      <c r="AJ485" s="7"/>
    </row>
    <row r="486" spans="1:36" x14ac:dyDescent="0.3">
      <c r="A486" s="14">
        <v>0.9</v>
      </c>
      <c r="B486" s="14">
        <v>563.5</v>
      </c>
      <c r="C486" s="14">
        <v>318.5</v>
      </c>
      <c r="D486" s="14">
        <v>122.5</v>
      </c>
      <c r="E486" s="14">
        <v>7</v>
      </c>
      <c r="F486" s="14">
        <v>32.25</v>
      </c>
      <c r="G486" s="12">
        <f t="shared" si="242"/>
        <v>0.81</v>
      </c>
      <c r="H486" s="12">
        <f t="shared" si="242"/>
        <v>317532.25</v>
      </c>
      <c r="I486" s="12">
        <f t="shared" si="242"/>
        <v>101442.25</v>
      </c>
      <c r="J486" s="12">
        <f t="shared" si="242"/>
        <v>15006.25</v>
      </c>
      <c r="K486" s="12">
        <f t="shared" si="242"/>
        <v>49</v>
      </c>
      <c r="L486" s="12">
        <f t="shared" si="242"/>
        <v>1040.0625</v>
      </c>
      <c r="M486" s="12">
        <f t="shared" si="243"/>
        <v>507.15000000000003</v>
      </c>
      <c r="N486" s="12">
        <f t="shared" si="253"/>
        <v>286.65000000000003</v>
      </c>
      <c r="O486" s="15">
        <f t="shared" si="254"/>
        <v>110.25</v>
      </c>
      <c r="P486" s="12">
        <f t="shared" si="244"/>
        <v>6.3</v>
      </c>
      <c r="Q486" s="12">
        <f t="shared" si="255"/>
        <v>179474.75</v>
      </c>
      <c r="R486" s="12">
        <f t="shared" si="245"/>
        <v>69028.75</v>
      </c>
      <c r="S486" s="12">
        <f t="shared" si="246"/>
        <v>3944.5</v>
      </c>
      <c r="T486" s="12">
        <f t="shared" si="256"/>
        <v>39016.25</v>
      </c>
      <c r="U486" s="12">
        <f t="shared" si="257"/>
        <v>2229.5</v>
      </c>
      <c r="V486" s="12">
        <f t="shared" si="247"/>
        <v>857.5</v>
      </c>
      <c r="W486" s="15">
        <f t="shared" si="258"/>
        <v>29.025000000000002</v>
      </c>
      <c r="X486" s="12">
        <f t="shared" si="248"/>
        <v>18172.875</v>
      </c>
      <c r="Y486" s="12">
        <f t="shared" si="259"/>
        <v>10271.625</v>
      </c>
      <c r="Z486" s="12">
        <f t="shared" si="249"/>
        <v>3950.625</v>
      </c>
      <c r="AA486" s="12">
        <f t="shared" si="250"/>
        <v>225.75</v>
      </c>
      <c r="AB486" s="12">
        <f t="shared" si="251"/>
        <v>32.017995417986597</v>
      </c>
      <c r="AC486" s="15">
        <f t="shared" si="252"/>
        <v>0.23200458201340268</v>
      </c>
      <c r="AD486" s="15">
        <f t="shared" si="260"/>
        <v>7.6622395833332888</v>
      </c>
      <c r="AE486" s="15">
        <f t="shared" si="261"/>
        <v>5.3826126075213691E-2</v>
      </c>
      <c r="AF486" s="15">
        <f t="shared" si="261"/>
        <v>58.709915432399491</v>
      </c>
      <c r="AG486" s="15">
        <f t="shared" si="262"/>
        <v>7.1939405275473697E-3</v>
      </c>
      <c r="AH486" s="15">
        <f t="shared" si="263"/>
        <v>7.1939405275473697E-3</v>
      </c>
      <c r="AI486" s="15">
        <f t="shared" si="264"/>
        <v>0.719394052754737</v>
      </c>
      <c r="AJ486" s="7"/>
    </row>
    <row r="487" spans="1:36" x14ac:dyDescent="0.3">
      <c r="A487" s="14">
        <v>0.9</v>
      </c>
      <c r="B487" s="14">
        <v>563.5</v>
      </c>
      <c r="C487" s="14">
        <v>318.5</v>
      </c>
      <c r="D487" s="14">
        <v>122.5</v>
      </c>
      <c r="E487" s="14">
        <v>7</v>
      </c>
      <c r="F487" s="14">
        <v>32</v>
      </c>
      <c r="G487" s="12">
        <f t="shared" si="242"/>
        <v>0.81</v>
      </c>
      <c r="H487" s="12">
        <f t="shared" si="242"/>
        <v>317532.25</v>
      </c>
      <c r="I487" s="12">
        <f t="shared" si="242"/>
        <v>101442.25</v>
      </c>
      <c r="J487" s="12">
        <f t="shared" si="242"/>
        <v>15006.25</v>
      </c>
      <c r="K487" s="12">
        <f t="shared" si="242"/>
        <v>49</v>
      </c>
      <c r="L487" s="12">
        <f t="shared" si="242"/>
        <v>1024</v>
      </c>
      <c r="M487" s="12">
        <f t="shared" si="243"/>
        <v>507.15000000000003</v>
      </c>
      <c r="N487" s="12">
        <f t="shared" si="253"/>
        <v>286.65000000000003</v>
      </c>
      <c r="O487" s="15">
        <f t="shared" si="254"/>
        <v>110.25</v>
      </c>
      <c r="P487" s="12">
        <f t="shared" si="244"/>
        <v>6.3</v>
      </c>
      <c r="Q487" s="12">
        <f t="shared" si="255"/>
        <v>179474.75</v>
      </c>
      <c r="R487" s="12">
        <f t="shared" si="245"/>
        <v>69028.75</v>
      </c>
      <c r="S487" s="12">
        <f t="shared" si="246"/>
        <v>3944.5</v>
      </c>
      <c r="T487" s="12">
        <f t="shared" si="256"/>
        <v>39016.25</v>
      </c>
      <c r="U487" s="12">
        <f t="shared" si="257"/>
        <v>2229.5</v>
      </c>
      <c r="V487" s="12">
        <f t="shared" si="247"/>
        <v>857.5</v>
      </c>
      <c r="W487" s="15">
        <f t="shared" si="258"/>
        <v>28.8</v>
      </c>
      <c r="X487" s="12">
        <f t="shared" si="248"/>
        <v>18032</v>
      </c>
      <c r="Y487" s="12">
        <f t="shared" si="259"/>
        <v>10192</v>
      </c>
      <c r="Z487" s="12">
        <f t="shared" si="249"/>
        <v>3920</v>
      </c>
      <c r="AA487" s="12">
        <f t="shared" si="250"/>
        <v>224</v>
      </c>
      <c r="AB487" s="12">
        <f t="shared" si="251"/>
        <v>32.017995417986597</v>
      </c>
      <c r="AC487" s="15">
        <f t="shared" si="252"/>
        <v>-1.7995417986597317E-2</v>
      </c>
      <c r="AD487" s="15">
        <f t="shared" si="260"/>
        <v>7.4122395833332888</v>
      </c>
      <c r="AE487" s="15">
        <f t="shared" si="261"/>
        <v>3.2383506851235027E-4</v>
      </c>
      <c r="AF487" s="15">
        <f t="shared" si="261"/>
        <v>54.941295640732847</v>
      </c>
      <c r="AG487" s="15">
        <f t="shared" si="262"/>
        <v>-5.6235681208116617E-4</v>
      </c>
      <c r="AH487" s="15">
        <f t="shared" si="263"/>
        <v>5.6235681208116617E-4</v>
      </c>
      <c r="AI487" s="15">
        <f t="shared" si="264"/>
        <v>5.6235681208116617E-2</v>
      </c>
      <c r="AJ487" s="7"/>
    </row>
    <row r="488" spans="1:36" x14ac:dyDescent="0.3">
      <c r="A488" s="14">
        <v>0.9</v>
      </c>
      <c r="B488" s="14">
        <v>563.5</v>
      </c>
      <c r="C488" s="14">
        <v>318.5</v>
      </c>
      <c r="D488" s="14">
        <v>122.5</v>
      </c>
      <c r="E488" s="14">
        <v>7</v>
      </c>
      <c r="F488" s="14">
        <v>37.19</v>
      </c>
      <c r="G488" s="12">
        <f t="shared" si="242"/>
        <v>0.81</v>
      </c>
      <c r="H488" s="12">
        <f t="shared" si="242"/>
        <v>317532.25</v>
      </c>
      <c r="I488" s="12">
        <f t="shared" si="242"/>
        <v>101442.25</v>
      </c>
      <c r="J488" s="12">
        <f t="shared" ref="J488:L551" si="265">POWER(D488,2)</f>
        <v>15006.25</v>
      </c>
      <c r="K488" s="12">
        <f t="shared" si="265"/>
        <v>49</v>
      </c>
      <c r="L488" s="12">
        <f t="shared" si="265"/>
        <v>1383.0960999999998</v>
      </c>
      <c r="M488" s="12">
        <f t="shared" si="243"/>
        <v>507.15000000000003</v>
      </c>
      <c r="N488" s="12">
        <f t="shared" si="253"/>
        <v>286.65000000000003</v>
      </c>
      <c r="O488" s="15">
        <f t="shared" si="254"/>
        <v>110.25</v>
      </c>
      <c r="P488" s="12">
        <f t="shared" si="244"/>
        <v>6.3</v>
      </c>
      <c r="Q488" s="12">
        <f t="shared" si="255"/>
        <v>179474.75</v>
      </c>
      <c r="R488" s="12">
        <f t="shared" si="245"/>
        <v>69028.75</v>
      </c>
      <c r="S488" s="12">
        <f t="shared" si="246"/>
        <v>3944.5</v>
      </c>
      <c r="T488" s="12">
        <f t="shared" si="256"/>
        <v>39016.25</v>
      </c>
      <c r="U488" s="12">
        <f t="shared" si="257"/>
        <v>2229.5</v>
      </c>
      <c r="V488" s="12">
        <f t="shared" si="247"/>
        <v>857.5</v>
      </c>
      <c r="W488" s="15">
        <f t="shared" si="258"/>
        <v>33.470999999999997</v>
      </c>
      <c r="X488" s="12">
        <f t="shared" si="248"/>
        <v>20956.564999999999</v>
      </c>
      <c r="Y488" s="12">
        <f t="shared" si="259"/>
        <v>11845.014999999999</v>
      </c>
      <c r="Z488" s="12">
        <f t="shared" si="249"/>
        <v>4555.7749999999996</v>
      </c>
      <c r="AA488" s="12">
        <f t="shared" si="250"/>
        <v>260.33</v>
      </c>
      <c r="AB488" s="12">
        <f t="shared" si="251"/>
        <v>32.017995417986597</v>
      </c>
      <c r="AC488" s="15">
        <f t="shared" si="252"/>
        <v>5.1720045820134004</v>
      </c>
      <c r="AD488" s="15">
        <f t="shared" si="260"/>
        <v>12.602239583333287</v>
      </c>
      <c r="AE488" s="15">
        <f t="shared" si="261"/>
        <v>26.749631396367608</v>
      </c>
      <c r="AF488" s="15">
        <f t="shared" si="261"/>
        <v>158.81644251573232</v>
      </c>
      <c r="AG488" s="15">
        <f t="shared" si="262"/>
        <v>0.13906976558250608</v>
      </c>
      <c r="AH488" s="15">
        <f t="shared" si="263"/>
        <v>0.13906976558250608</v>
      </c>
      <c r="AI488" s="15">
        <f t="shared" si="264"/>
        <v>13.906976558250609</v>
      </c>
      <c r="AJ488" s="7"/>
    </row>
    <row r="489" spans="1:36" x14ac:dyDescent="0.3">
      <c r="A489" s="14">
        <v>0.9</v>
      </c>
      <c r="B489" s="14">
        <v>563.5</v>
      </c>
      <c r="C489" s="14">
        <v>318.5</v>
      </c>
      <c r="D489" s="14">
        <v>122.5</v>
      </c>
      <c r="E489" s="14">
        <v>7</v>
      </c>
      <c r="F489" s="14">
        <v>35.619999999999997</v>
      </c>
      <c r="G489" s="12">
        <f t="shared" ref="G489:L552" si="266">POWER(A489,2)</f>
        <v>0.81</v>
      </c>
      <c r="H489" s="12">
        <f t="shared" si="266"/>
        <v>317532.25</v>
      </c>
      <c r="I489" s="12">
        <f t="shared" si="266"/>
        <v>101442.25</v>
      </c>
      <c r="J489" s="12">
        <f t="shared" si="265"/>
        <v>15006.25</v>
      </c>
      <c r="K489" s="12">
        <f t="shared" si="265"/>
        <v>49</v>
      </c>
      <c r="L489" s="12">
        <f t="shared" si="265"/>
        <v>1268.7843999999998</v>
      </c>
      <c r="M489" s="12">
        <f t="shared" si="243"/>
        <v>507.15000000000003</v>
      </c>
      <c r="N489" s="12">
        <f t="shared" si="253"/>
        <v>286.65000000000003</v>
      </c>
      <c r="O489" s="15">
        <f t="shared" si="254"/>
        <v>110.25</v>
      </c>
      <c r="P489" s="12">
        <f t="shared" si="244"/>
        <v>6.3</v>
      </c>
      <c r="Q489" s="12">
        <f t="shared" si="255"/>
        <v>179474.75</v>
      </c>
      <c r="R489" s="12">
        <f t="shared" si="245"/>
        <v>69028.75</v>
      </c>
      <c r="S489" s="12">
        <f t="shared" si="246"/>
        <v>3944.5</v>
      </c>
      <c r="T489" s="12">
        <f t="shared" si="256"/>
        <v>39016.25</v>
      </c>
      <c r="U489" s="12">
        <f t="shared" si="257"/>
        <v>2229.5</v>
      </c>
      <c r="V489" s="12">
        <f t="shared" si="247"/>
        <v>857.5</v>
      </c>
      <c r="W489" s="15">
        <f t="shared" si="258"/>
        <v>32.058</v>
      </c>
      <c r="X489" s="12">
        <f t="shared" si="248"/>
        <v>20071.87</v>
      </c>
      <c r="Y489" s="12">
        <f t="shared" si="259"/>
        <v>11344.97</v>
      </c>
      <c r="Z489" s="12">
        <f t="shared" si="249"/>
        <v>4363.45</v>
      </c>
      <c r="AA489" s="12">
        <f t="shared" si="250"/>
        <v>249.33999999999997</v>
      </c>
      <c r="AB489" s="12">
        <f t="shared" si="251"/>
        <v>32.017995417986597</v>
      </c>
      <c r="AC489" s="15">
        <f t="shared" si="252"/>
        <v>3.6020045820134001</v>
      </c>
      <c r="AD489" s="15">
        <f t="shared" si="260"/>
        <v>11.032239583333286</v>
      </c>
      <c r="AE489" s="15">
        <f t="shared" si="261"/>
        <v>12.974437008845529</v>
      </c>
      <c r="AF489" s="15">
        <f t="shared" si="261"/>
        <v>121.71031022406581</v>
      </c>
      <c r="AG489" s="15">
        <f t="shared" si="262"/>
        <v>0.10112309326258845</v>
      </c>
      <c r="AH489" s="15">
        <f t="shared" si="263"/>
        <v>0.10112309326258845</v>
      </c>
      <c r="AI489" s="15">
        <f t="shared" si="264"/>
        <v>10.112309326258845</v>
      </c>
      <c r="AJ489" s="7"/>
    </row>
    <row r="490" spans="1:36" x14ac:dyDescent="0.3">
      <c r="A490" s="14">
        <v>0.86</v>
      </c>
      <c r="B490" s="14">
        <v>588</v>
      </c>
      <c r="C490" s="14">
        <v>294</v>
      </c>
      <c r="D490" s="14">
        <v>147</v>
      </c>
      <c r="E490" s="14">
        <v>7</v>
      </c>
      <c r="F490" s="14">
        <v>28.02</v>
      </c>
      <c r="G490" s="12">
        <f t="shared" si="266"/>
        <v>0.73959999999999992</v>
      </c>
      <c r="H490" s="12">
        <f t="shared" si="266"/>
        <v>345744</v>
      </c>
      <c r="I490" s="12">
        <f t="shared" si="266"/>
        <v>86436</v>
      </c>
      <c r="J490" s="12">
        <f t="shared" si="265"/>
        <v>21609</v>
      </c>
      <c r="K490" s="12">
        <f t="shared" si="265"/>
        <v>49</v>
      </c>
      <c r="L490" s="12">
        <f t="shared" si="265"/>
        <v>785.12040000000002</v>
      </c>
      <c r="M490" s="12">
        <f t="shared" si="243"/>
        <v>505.68</v>
      </c>
      <c r="N490" s="12">
        <f t="shared" si="253"/>
        <v>252.84</v>
      </c>
      <c r="O490" s="15">
        <f t="shared" si="254"/>
        <v>126.42</v>
      </c>
      <c r="P490" s="12">
        <f t="shared" si="244"/>
        <v>6.02</v>
      </c>
      <c r="Q490" s="12">
        <f t="shared" si="255"/>
        <v>172872</v>
      </c>
      <c r="R490" s="12">
        <f t="shared" si="245"/>
        <v>86436</v>
      </c>
      <c r="S490" s="12">
        <f t="shared" si="246"/>
        <v>4116</v>
      </c>
      <c r="T490" s="12">
        <f t="shared" si="256"/>
        <v>43218</v>
      </c>
      <c r="U490" s="12">
        <f t="shared" si="257"/>
        <v>2058</v>
      </c>
      <c r="V490" s="12">
        <f t="shared" si="247"/>
        <v>1029</v>
      </c>
      <c r="W490" s="15">
        <f t="shared" si="258"/>
        <v>24.097200000000001</v>
      </c>
      <c r="X490" s="12">
        <f t="shared" si="248"/>
        <v>16475.759999999998</v>
      </c>
      <c r="Y490" s="12">
        <f t="shared" si="259"/>
        <v>8237.8799999999992</v>
      </c>
      <c r="Z490" s="12">
        <f t="shared" si="249"/>
        <v>4118.9399999999996</v>
      </c>
      <c r="AA490" s="12">
        <f t="shared" si="250"/>
        <v>196.14</v>
      </c>
      <c r="AB490" s="12">
        <f t="shared" si="251"/>
        <v>31.592790772254673</v>
      </c>
      <c r="AC490" s="15">
        <f t="shared" si="252"/>
        <v>-3.5727907722546739</v>
      </c>
      <c r="AD490" s="15">
        <f t="shared" si="260"/>
        <v>3.4322395833332884</v>
      </c>
      <c r="AE490" s="15">
        <f t="shared" si="261"/>
        <v>12.764833902308149</v>
      </c>
      <c r="AF490" s="15">
        <f t="shared" si="261"/>
        <v>11.780268557399864</v>
      </c>
      <c r="AG490" s="15">
        <f t="shared" si="262"/>
        <v>-0.12750859287133026</v>
      </c>
      <c r="AH490" s="15">
        <f t="shared" si="263"/>
        <v>0.12750859287133026</v>
      </c>
      <c r="AI490" s="15">
        <f t="shared" si="264"/>
        <v>12.750859287133027</v>
      </c>
      <c r="AJ490" s="7"/>
    </row>
    <row r="491" spans="1:36" x14ac:dyDescent="0.3">
      <c r="A491" s="14">
        <v>0.86</v>
      </c>
      <c r="B491" s="14">
        <v>588</v>
      </c>
      <c r="C491" s="14">
        <v>294</v>
      </c>
      <c r="D491" s="14">
        <v>147</v>
      </c>
      <c r="E491" s="14">
        <v>7</v>
      </c>
      <c r="F491" s="14">
        <v>29.43</v>
      </c>
      <c r="G491" s="12">
        <f t="shared" si="266"/>
        <v>0.73959999999999992</v>
      </c>
      <c r="H491" s="12">
        <f t="shared" si="266"/>
        <v>345744</v>
      </c>
      <c r="I491" s="12">
        <f t="shared" si="266"/>
        <v>86436</v>
      </c>
      <c r="J491" s="12">
        <f t="shared" si="265"/>
        <v>21609</v>
      </c>
      <c r="K491" s="12">
        <f t="shared" si="265"/>
        <v>49</v>
      </c>
      <c r="L491" s="12">
        <f t="shared" si="265"/>
        <v>866.12490000000003</v>
      </c>
      <c r="M491" s="12">
        <f t="shared" si="243"/>
        <v>505.68</v>
      </c>
      <c r="N491" s="12">
        <f t="shared" si="253"/>
        <v>252.84</v>
      </c>
      <c r="O491" s="15">
        <f t="shared" si="254"/>
        <v>126.42</v>
      </c>
      <c r="P491" s="12">
        <f t="shared" si="244"/>
        <v>6.02</v>
      </c>
      <c r="Q491" s="12">
        <f t="shared" si="255"/>
        <v>172872</v>
      </c>
      <c r="R491" s="12">
        <f t="shared" si="245"/>
        <v>86436</v>
      </c>
      <c r="S491" s="12">
        <f t="shared" si="246"/>
        <v>4116</v>
      </c>
      <c r="T491" s="12">
        <f t="shared" si="256"/>
        <v>43218</v>
      </c>
      <c r="U491" s="12">
        <f t="shared" si="257"/>
        <v>2058</v>
      </c>
      <c r="V491" s="12">
        <f t="shared" si="247"/>
        <v>1029</v>
      </c>
      <c r="W491" s="15">
        <f t="shared" si="258"/>
        <v>25.309799999999999</v>
      </c>
      <c r="X491" s="12">
        <f t="shared" si="248"/>
        <v>17304.84</v>
      </c>
      <c r="Y491" s="12">
        <f t="shared" si="259"/>
        <v>8652.42</v>
      </c>
      <c r="Z491" s="12">
        <f t="shared" si="249"/>
        <v>4326.21</v>
      </c>
      <c r="AA491" s="12">
        <f t="shared" si="250"/>
        <v>206.01</v>
      </c>
      <c r="AB491" s="12">
        <f t="shared" si="251"/>
        <v>31.592790772254673</v>
      </c>
      <c r="AC491" s="15">
        <f t="shared" si="252"/>
        <v>-2.1627907722546738</v>
      </c>
      <c r="AD491" s="15">
        <f t="shared" si="260"/>
        <v>4.8422395833332885</v>
      </c>
      <c r="AE491" s="15">
        <f t="shared" si="261"/>
        <v>4.677663924549968</v>
      </c>
      <c r="AF491" s="15">
        <f t="shared" si="261"/>
        <v>23.447284182399741</v>
      </c>
      <c r="AG491" s="15">
        <f t="shared" si="262"/>
        <v>-7.3489322876475499E-2</v>
      </c>
      <c r="AH491" s="15">
        <f t="shared" si="263"/>
        <v>7.3489322876475499E-2</v>
      </c>
      <c r="AI491" s="15">
        <f t="shared" si="264"/>
        <v>7.3489322876475498</v>
      </c>
      <c r="AJ491" s="7"/>
    </row>
    <row r="492" spans="1:36" x14ac:dyDescent="0.3">
      <c r="A492" s="14">
        <v>0.86</v>
      </c>
      <c r="B492" s="14">
        <v>588</v>
      </c>
      <c r="C492" s="14">
        <v>294</v>
      </c>
      <c r="D492" s="14">
        <v>147</v>
      </c>
      <c r="E492" s="14">
        <v>7</v>
      </c>
      <c r="F492" s="14">
        <v>34.15</v>
      </c>
      <c r="G492" s="12">
        <f t="shared" si="266"/>
        <v>0.73959999999999992</v>
      </c>
      <c r="H492" s="12">
        <f t="shared" si="266"/>
        <v>345744</v>
      </c>
      <c r="I492" s="12">
        <f t="shared" si="266"/>
        <v>86436</v>
      </c>
      <c r="J492" s="12">
        <f t="shared" si="265"/>
        <v>21609</v>
      </c>
      <c r="K492" s="12">
        <f t="shared" si="265"/>
        <v>49</v>
      </c>
      <c r="L492" s="12">
        <f t="shared" si="265"/>
        <v>1166.2224999999999</v>
      </c>
      <c r="M492" s="12">
        <f t="shared" si="243"/>
        <v>505.68</v>
      </c>
      <c r="N492" s="12">
        <f t="shared" si="253"/>
        <v>252.84</v>
      </c>
      <c r="O492" s="15">
        <f t="shared" si="254"/>
        <v>126.42</v>
      </c>
      <c r="P492" s="12">
        <f t="shared" si="244"/>
        <v>6.02</v>
      </c>
      <c r="Q492" s="12">
        <f t="shared" si="255"/>
        <v>172872</v>
      </c>
      <c r="R492" s="12">
        <f t="shared" si="245"/>
        <v>86436</v>
      </c>
      <c r="S492" s="12">
        <f t="shared" si="246"/>
        <v>4116</v>
      </c>
      <c r="T492" s="12">
        <f t="shared" si="256"/>
        <v>43218</v>
      </c>
      <c r="U492" s="12">
        <f t="shared" si="257"/>
        <v>2058</v>
      </c>
      <c r="V492" s="12">
        <f t="shared" si="247"/>
        <v>1029</v>
      </c>
      <c r="W492" s="15">
        <f t="shared" si="258"/>
        <v>29.369</v>
      </c>
      <c r="X492" s="12">
        <f t="shared" si="248"/>
        <v>20080.2</v>
      </c>
      <c r="Y492" s="12">
        <f t="shared" si="259"/>
        <v>10040.1</v>
      </c>
      <c r="Z492" s="12">
        <f t="shared" si="249"/>
        <v>5020.05</v>
      </c>
      <c r="AA492" s="12">
        <f t="shared" si="250"/>
        <v>239.04999999999998</v>
      </c>
      <c r="AB492" s="12">
        <f t="shared" si="251"/>
        <v>31.592790772254673</v>
      </c>
      <c r="AC492" s="15">
        <f t="shared" si="252"/>
        <v>2.5572092277453251</v>
      </c>
      <c r="AD492" s="15">
        <f t="shared" si="260"/>
        <v>9.5622395833332874</v>
      </c>
      <c r="AE492" s="15">
        <f t="shared" si="261"/>
        <v>6.5393190344658416</v>
      </c>
      <c r="AF492" s="15">
        <f t="shared" si="261"/>
        <v>91.436425849065955</v>
      </c>
      <c r="AG492" s="15">
        <f t="shared" si="262"/>
        <v>7.4881675775851392E-2</v>
      </c>
      <c r="AH492" s="15">
        <f t="shared" si="263"/>
        <v>7.4881675775851392E-2</v>
      </c>
      <c r="AI492" s="15">
        <f t="shared" si="264"/>
        <v>7.4881675775851395</v>
      </c>
      <c r="AJ492" s="7"/>
    </row>
    <row r="493" spans="1:36" x14ac:dyDescent="0.3">
      <c r="A493" s="14">
        <v>0.86</v>
      </c>
      <c r="B493" s="14">
        <v>588</v>
      </c>
      <c r="C493" s="14">
        <v>294</v>
      </c>
      <c r="D493" s="14">
        <v>147</v>
      </c>
      <c r="E493" s="14">
        <v>7</v>
      </c>
      <c r="F493" s="14">
        <v>33.47</v>
      </c>
      <c r="G493" s="12">
        <f t="shared" si="266"/>
        <v>0.73959999999999992</v>
      </c>
      <c r="H493" s="12">
        <f t="shared" si="266"/>
        <v>345744</v>
      </c>
      <c r="I493" s="12">
        <f t="shared" si="266"/>
        <v>86436</v>
      </c>
      <c r="J493" s="12">
        <f t="shared" si="265"/>
        <v>21609</v>
      </c>
      <c r="K493" s="12">
        <f t="shared" si="265"/>
        <v>49</v>
      </c>
      <c r="L493" s="12">
        <f t="shared" si="265"/>
        <v>1120.2409</v>
      </c>
      <c r="M493" s="12">
        <f t="shared" si="243"/>
        <v>505.68</v>
      </c>
      <c r="N493" s="12">
        <f t="shared" si="253"/>
        <v>252.84</v>
      </c>
      <c r="O493" s="15">
        <f t="shared" si="254"/>
        <v>126.42</v>
      </c>
      <c r="P493" s="12">
        <f t="shared" si="244"/>
        <v>6.02</v>
      </c>
      <c r="Q493" s="12">
        <f t="shared" si="255"/>
        <v>172872</v>
      </c>
      <c r="R493" s="12">
        <f t="shared" si="245"/>
        <v>86436</v>
      </c>
      <c r="S493" s="12">
        <f t="shared" si="246"/>
        <v>4116</v>
      </c>
      <c r="T493" s="12">
        <f t="shared" si="256"/>
        <v>43218</v>
      </c>
      <c r="U493" s="12">
        <f t="shared" si="257"/>
        <v>2058</v>
      </c>
      <c r="V493" s="12">
        <f t="shared" si="247"/>
        <v>1029</v>
      </c>
      <c r="W493" s="15">
        <f t="shared" si="258"/>
        <v>28.784199999999998</v>
      </c>
      <c r="X493" s="12">
        <f t="shared" si="248"/>
        <v>19680.36</v>
      </c>
      <c r="Y493" s="12">
        <f t="shared" si="259"/>
        <v>9840.18</v>
      </c>
      <c r="Z493" s="12">
        <f t="shared" si="249"/>
        <v>4920.09</v>
      </c>
      <c r="AA493" s="12">
        <f t="shared" si="250"/>
        <v>234.29</v>
      </c>
      <c r="AB493" s="12">
        <f t="shared" si="251"/>
        <v>31.592790772254673</v>
      </c>
      <c r="AC493" s="15">
        <f t="shared" si="252"/>
        <v>1.8772092277453254</v>
      </c>
      <c r="AD493" s="15">
        <f t="shared" si="260"/>
        <v>8.8822395833332877</v>
      </c>
      <c r="AE493" s="15">
        <f t="shared" si="261"/>
        <v>3.523914484732201</v>
      </c>
      <c r="AF493" s="15">
        <f t="shared" si="261"/>
        <v>78.894180015732701</v>
      </c>
      <c r="AG493" s="15">
        <f t="shared" si="262"/>
        <v>5.6086322908435182E-2</v>
      </c>
      <c r="AH493" s="15">
        <f t="shared" si="263"/>
        <v>5.6086322908435182E-2</v>
      </c>
      <c r="AI493" s="15">
        <f t="shared" si="264"/>
        <v>5.6086322908435182</v>
      </c>
      <c r="AJ493" s="7"/>
    </row>
    <row r="494" spans="1:36" x14ac:dyDescent="0.3">
      <c r="A494" s="14">
        <v>0.82</v>
      </c>
      <c r="B494" s="14">
        <v>612.5</v>
      </c>
      <c r="C494" s="14">
        <v>318.5</v>
      </c>
      <c r="D494" s="14">
        <v>147</v>
      </c>
      <c r="E494" s="14">
        <v>7</v>
      </c>
      <c r="F494" s="14">
        <v>26.53</v>
      </c>
      <c r="G494" s="12">
        <f t="shared" si="266"/>
        <v>0.67239999999999989</v>
      </c>
      <c r="H494" s="12">
        <f t="shared" si="266"/>
        <v>375156.25</v>
      </c>
      <c r="I494" s="12">
        <f t="shared" si="266"/>
        <v>101442.25</v>
      </c>
      <c r="J494" s="12">
        <f t="shared" si="265"/>
        <v>21609</v>
      </c>
      <c r="K494" s="12">
        <f t="shared" si="265"/>
        <v>49</v>
      </c>
      <c r="L494" s="12">
        <f t="shared" si="265"/>
        <v>703.84090000000003</v>
      </c>
      <c r="M494" s="12">
        <f t="shared" si="243"/>
        <v>502.24999999999994</v>
      </c>
      <c r="N494" s="12">
        <f t="shared" si="253"/>
        <v>261.16999999999996</v>
      </c>
      <c r="O494" s="15">
        <f t="shared" si="254"/>
        <v>120.53999999999999</v>
      </c>
      <c r="P494" s="12">
        <f t="shared" si="244"/>
        <v>5.7399999999999993</v>
      </c>
      <c r="Q494" s="12">
        <f t="shared" si="255"/>
        <v>195081.25</v>
      </c>
      <c r="R494" s="12">
        <f t="shared" si="245"/>
        <v>90037.5</v>
      </c>
      <c r="S494" s="12">
        <f t="shared" si="246"/>
        <v>4287.5</v>
      </c>
      <c r="T494" s="12">
        <f t="shared" si="256"/>
        <v>46819.5</v>
      </c>
      <c r="U494" s="12">
        <f t="shared" si="257"/>
        <v>2229.5</v>
      </c>
      <c r="V494" s="12">
        <f t="shared" si="247"/>
        <v>1029</v>
      </c>
      <c r="W494" s="15">
        <f t="shared" si="258"/>
        <v>21.7546</v>
      </c>
      <c r="X494" s="12">
        <f t="shared" si="248"/>
        <v>16249.625</v>
      </c>
      <c r="Y494" s="12">
        <f t="shared" si="259"/>
        <v>8449.8050000000003</v>
      </c>
      <c r="Z494" s="12">
        <f t="shared" si="249"/>
        <v>3899.9100000000003</v>
      </c>
      <c r="AA494" s="12">
        <f t="shared" si="250"/>
        <v>185.71</v>
      </c>
      <c r="AB494" s="12">
        <f t="shared" si="251"/>
        <v>33.357009238260687</v>
      </c>
      <c r="AC494" s="15">
        <f t="shared" si="252"/>
        <v>-6.8270092382606862</v>
      </c>
      <c r="AD494" s="15">
        <f t="shared" si="260"/>
        <v>1.9422395833332899</v>
      </c>
      <c r="AE494" s="15">
        <f t="shared" si="261"/>
        <v>46.608055139296752</v>
      </c>
      <c r="AF494" s="15">
        <f t="shared" si="261"/>
        <v>3.7722945990666719</v>
      </c>
      <c r="AG494" s="15">
        <f t="shared" si="262"/>
        <v>-0.25733167124993162</v>
      </c>
      <c r="AH494" s="15">
        <f t="shared" si="263"/>
        <v>0.25733167124993162</v>
      </c>
      <c r="AI494" s="15">
        <f t="shared" si="264"/>
        <v>25.733167124993162</v>
      </c>
      <c r="AJ494" s="7"/>
    </row>
    <row r="495" spans="1:36" x14ac:dyDescent="0.3">
      <c r="A495" s="14">
        <v>0.82</v>
      </c>
      <c r="B495" s="14">
        <v>612.5</v>
      </c>
      <c r="C495" s="14">
        <v>318.5</v>
      </c>
      <c r="D495" s="14">
        <v>147</v>
      </c>
      <c r="E495" s="14">
        <v>7</v>
      </c>
      <c r="F495" s="14">
        <v>26.08</v>
      </c>
      <c r="G495" s="12">
        <f t="shared" si="266"/>
        <v>0.67239999999999989</v>
      </c>
      <c r="H495" s="12">
        <f t="shared" si="266"/>
        <v>375156.25</v>
      </c>
      <c r="I495" s="12">
        <f t="shared" si="266"/>
        <v>101442.25</v>
      </c>
      <c r="J495" s="12">
        <f t="shared" si="265"/>
        <v>21609</v>
      </c>
      <c r="K495" s="12">
        <f t="shared" si="265"/>
        <v>49</v>
      </c>
      <c r="L495" s="12">
        <f t="shared" si="265"/>
        <v>680.16639999999995</v>
      </c>
      <c r="M495" s="12">
        <f t="shared" si="243"/>
        <v>502.24999999999994</v>
      </c>
      <c r="N495" s="12">
        <f t="shared" si="253"/>
        <v>261.16999999999996</v>
      </c>
      <c r="O495" s="15">
        <f t="shared" si="254"/>
        <v>120.53999999999999</v>
      </c>
      <c r="P495" s="12">
        <f t="shared" si="244"/>
        <v>5.7399999999999993</v>
      </c>
      <c r="Q495" s="12">
        <f t="shared" si="255"/>
        <v>195081.25</v>
      </c>
      <c r="R495" s="12">
        <f t="shared" si="245"/>
        <v>90037.5</v>
      </c>
      <c r="S495" s="12">
        <f t="shared" si="246"/>
        <v>4287.5</v>
      </c>
      <c r="T495" s="12">
        <f t="shared" si="256"/>
        <v>46819.5</v>
      </c>
      <c r="U495" s="12">
        <f t="shared" si="257"/>
        <v>2229.5</v>
      </c>
      <c r="V495" s="12">
        <f t="shared" si="247"/>
        <v>1029</v>
      </c>
      <c r="W495" s="15">
        <f t="shared" si="258"/>
        <v>21.385599999999997</v>
      </c>
      <c r="X495" s="12">
        <f t="shared" si="248"/>
        <v>15973.999999999998</v>
      </c>
      <c r="Y495" s="12">
        <f t="shared" si="259"/>
        <v>8306.48</v>
      </c>
      <c r="Z495" s="12">
        <f t="shared" si="249"/>
        <v>3833.7599999999998</v>
      </c>
      <c r="AA495" s="12">
        <f t="shared" si="250"/>
        <v>182.56</v>
      </c>
      <c r="AB495" s="12">
        <f t="shared" si="251"/>
        <v>33.357009238260687</v>
      </c>
      <c r="AC495" s="15">
        <f t="shared" si="252"/>
        <v>-7.277009238260689</v>
      </c>
      <c r="AD495" s="15">
        <f t="shared" si="260"/>
        <v>1.4922395833332871</v>
      </c>
      <c r="AE495" s="15">
        <f t="shared" si="261"/>
        <v>52.954863453731413</v>
      </c>
      <c r="AF495" s="15">
        <f t="shared" si="261"/>
        <v>2.2267789740667023</v>
      </c>
      <c r="AG495" s="15">
        <f t="shared" si="262"/>
        <v>-0.2790264278474191</v>
      </c>
      <c r="AH495" s="15">
        <f t="shared" si="263"/>
        <v>0.2790264278474191</v>
      </c>
      <c r="AI495" s="15">
        <f t="shared" si="264"/>
        <v>27.902642784741911</v>
      </c>
      <c r="AJ495" s="7"/>
    </row>
    <row r="496" spans="1:36" x14ac:dyDescent="0.3">
      <c r="A496" s="14">
        <v>0.82</v>
      </c>
      <c r="B496" s="14">
        <v>612.5</v>
      </c>
      <c r="C496" s="14">
        <v>318.5</v>
      </c>
      <c r="D496" s="14">
        <v>147</v>
      </c>
      <c r="E496" s="14">
        <v>7</v>
      </c>
      <c r="F496" s="14">
        <v>29.31</v>
      </c>
      <c r="G496" s="12">
        <f t="shared" si="266"/>
        <v>0.67239999999999989</v>
      </c>
      <c r="H496" s="12">
        <f t="shared" si="266"/>
        <v>375156.25</v>
      </c>
      <c r="I496" s="12">
        <f t="shared" si="266"/>
        <v>101442.25</v>
      </c>
      <c r="J496" s="12">
        <f t="shared" si="265"/>
        <v>21609</v>
      </c>
      <c r="K496" s="12">
        <f t="shared" si="265"/>
        <v>49</v>
      </c>
      <c r="L496" s="12">
        <f t="shared" si="265"/>
        <v>859.07609999999988</v>
      </c>
      <c r="M496" s="12">
        <f t="shared" si="243"/>
        <v>502.24999999999994</v>
      </c>
      <c r="N496" s="12">
        <f t="shared" si="253"/>
        <v>261.16999999999996</v>
      </c>
      <c r="O496" s="15">
        <f t="shared" si="254"/>
        <v>120.53999999999999</v>
      </c>
      <c r="P496" s="12">
        <f t="shared" si="244"/>
        <v>5.7399999999999993</v>
      </c>
      <c r="Q496" s="12">
        <f t="shared" si="255"/>
        <v>195081.25</v>
      </c>
      <c r="R496" s="12">
        <f t="shared" si="245"/>
        <v>90037.5</v>
      </c>
      <c r="S496" s="12">
        <f t="shared" si="246"/>
        <v>4287.5</v>
      </c>
      <c r="T496" s="12">
        <f t="shared" si="256"/>
        <v>46819.5</v>
      </c>
      <c r="U496" s="12">
        <f t="shared" si="257"/>
        <v>2229.5</v>
      </c>
      <c r="V496" s="12">
        <f t="shared" si="247"/>
        <v>1029</v>
      </c>
      <c r="W496" s="15">
        <f t="shared" si="258"/>
        <v>24.034199999999998</v>
      </c>
      <c r="X496" s="12">
        <f t="shared" si="248"/>
        <v>17952.375</v>
      </c>
      <c r="Y496" s="12">
        <f t="shared" si="259"/>
        <v>9335.2349999999988</v>
      </c>
      <c r="Z496" s="12">
        <f t="shared" si="249"/>
        <v>4308.57</v>
      </c>
      <c r="AA496" s="12">
        <f t="shared" si="250"/>
        <v>205.17</v>
      </c>
      <c r="AB496" s="12">
        <f t="shared" si="251"/>
        <v>33.357009238260687</v>
      </c>
      <c r="AC496" s="15">
        <f t="shared" si="252"/>
        <v>-4.0470092382606886</v>
      </c>
      <c r="AD496" s="15">
        <f t="shared" si="260"/>
        <v>4.7222395833332875</v>
      </c>
      <c r="AE496" s="15">
        <f t="shared" si="261"/>
        <v>16.378283774567358</v>
      </c>
      <c r="AF496" s="15">
        <f t="shared" si="261"/>
        <v>22.29954668239974</v>
      </c>
      <c r="AG496" s="15">
        <f t="shared" si="262"/>
        <v>-0.13807605725897948</v>
      </c>
      <c r="AH496" s="15">
        <f t="shared" si="263"/>
        <v>0.13807605725897948</v>
      </c>
      <c r="AI496" s="15">
        <f t="shared" si="264"/>
        <v>13.807605725897949</v>
      </c>
      <c r="AJ496" s="7"/>
    </row>
    <row r="497" spans="1:36" x14ac:dyDescent="0.3">
      <c r="A497" s="14">
        <v>0.82</v>
      </c>
      <c r="B497" s="14">
        <v>612.5</v>
      </c>
      <c r="C497" s="14">
        <v>318.5</v>
      </c>
      <c r="D497" s="14">
        <v>147</v>
      </c>
      <c r="E497" s="14">
        <v>7</v>
      </c>
      <c r="F497" s="14">
        <v>28.14</v>
      </c>
      <c r="G497" s="12">
        <f t="shared" si="266"/>
        <v>0.67239999999999989</v>
      </c>
      <c r="H497" s="12">
        <f t="shared" si="266"/>
        <v>375156.25</v>
      </c>
      <c r="I497" s="12">
        <f t="shared" si="266"/>
        <v>101442.25</v>
      </c>
      <c r="J497" s="12">
        <f t="shared" si="265"/>
        <v>21609</v>
      </c>
      <c r="K497" s="12">
        <f t="shared" si="265"/>
        <v>49</v>
      </c>
      <c r="L497" s="12">
        <f t="shared" si="265"/>
        <v>791.8596</v>
      </c>
      <c r="M497" s="12">
        <f t="shared" si="243"/>
        <v>502.24999999999994</v>
      </c>
      <c r="N497" s="12">
        <f t="shared" si="253"/>
        <v>261.16999999999996</v>
      </c>
      <c r="O497" s="15">
        <f t="shared" si="254"/>
        <v>120.53999999999999</v>
      </c>
      <c r="P497" s="12">
        <f t="shared" si="244"/>
        <v>5.7399999999999993</v>
      </c>
      <c r="Q497" s="12">
        <f t="shared" si="255"/>
        <v>195081.25</v>
      </c>
      <c r="R497" s="12">
        <f t="shared" si="245"/>
        <v>90037.5</v>
      </c>
      <c r="S497" s="12">
        <f t="shared" si="246"/>
        <v>4287.5</v>
      </c>
      <c r="T497" s="12">
        <f t="shared" si="256"/>
        <v>46819.5</v>
      </c>
      <c r="U497" s="12">
        <f t="shared" si="257"/>
        <v>2229.5</v>
      </c>
      <c r="V497" s="12">
        <f t="shared" si="247"/>
        <v>1029</v>
      </c>
      <c r="W497" s="15">
        <f t="shared" si="258"/>
        <v>23.0748</v>
      </c>
      <c r="X497" s="12">
        <f t="shared" si="248"/>
        <v>17235.75</v>
      </c>
      <c r="Y497" s="12">
        <f t="shared" si="259"/>
        <v>8962.59</v>
      </c>
      <c r="Z497" s="12">
        <f t="shared" si="249"/>
        <v>4136.58</v>
      </c>
      <c r="AA497" s="12">
        <f t="shared" si="250"/>
        <v>196.98000000000002</v>
      </c>
      <c r="AB497" s="12">
        <f t="shared" si="251"/>
        <v>33.357009238260687</v>
      </c>
      <c r="AC497" s="15">
        <f t="shared" si="252"/>
        <v>-5.2170092382606867</v>
      </c>
      <c r="AD497" s="15">
        <f t="shared" si="260"/>
        <v>3.5522395833332894</v>
      </c>
      <c r="AE497" s="15">
        <f t="shared" si="261"/>
        <v>27.217185392097353</v>
      </c>
      <c r="AF497" s="15">
        <f t="shared" si="261"/>
        <v>12.618406057399861</v>
      </c>
      <c r="AG497" s="15">
        <f t="shared" si="262"/>
        <v>-0.18539478458637834</v>
      </c>
      <c r="AH497" s="15">
        <f t="shared" si="263"/>
        <v>0.18539478458637834</v>
      </c>
      <c r="AI497" s="15">
        <f t="shared" si="264"/>
        <v>18.539478458637834</v>
      </c>
      <c r="AJ497" s="7"/>
    </row>
    <row r="498" spans="1:36" x14ac:dyDescent="0.3">
      <c r="A498" s="14">
        <v>0.79</v>
      </c>
      <c r="B498" s="14">
        <v>637</v>
      </c>
      <c r="C498" s="14">
        <v>343</v>
      </c>
      <c r="D498" s="14">
        <v>147</v>
      </c>
      <c r="E498" s="14">
        <v>7</v>
      </c>
      <c r="F498" s="14">
        <v>37.54</v>
      </c>
      <c r="G498" s="12">
        <f t="shared" si="266"/>
        <v>0.6241000000000001</v>
      </c>
      <c r="H498" s="12">
        <f t="shared" si="266"/>
        <v>405769</v>
      </c>
      <c r="I498" s="12">
        <f t="shared" si="266"/>
        <v>117649</v>
      </c>
      <c r="J498" s="12">
        <f t="shared" si="265"/>
        <v>21609</v>
      </c>
      <c r="K498" s="12">
        <f t="shared" si="265"/>
        <v>49</v>
      </c>
      <c r="L498" s="12">
        <f t="shared" si="265"/>
        <v>1409.2515999999998</v>
      </c>
      <c r="M498" s="12">
        <f t="shared" si="243"/>
        <v>503.23</v>
      </c>
      <c r="N498" s="12">
        <f t="shared" si="253"/>
        <v>270.97000000000003</v>
      </c>
      <c r="O498" s="15">
        <f t="shared" si="254"/>
        <v>116.13000000000001</v>
      </c>
      <c r="P498" s="12">
        <f t="shared" si="244"/>
        <v>5.53</v>
      </c>
      <c r="Q498" s="12">
        <f t="shared" si="255"/>
        <v>218491</v>
      </c>
      <c r="R498" s="12">
        <f t="shared" si="245"/>
        <v>93639</v>
      </c>
      <c r="S498" s="12">
        <f t="shared" si="246"/>
        <v>4459</v>
      </c>
      <c r="T498" s="12">
        <f t="shared" si="256"/>
        <v>50421</v>
      </c>
      <c r="U498" s="12">
        <f t="shared" si="257"/>
        <v>2401</v>
      </c>
      <c r="V498" s="12">
        <f t="shared" si="247"/>
        <v>1029</v>
      </c>
      <c r="W498" s="15">
        <f t="shared" si="258"/>
        <v>29.656600000000001</v>
      </c>
      <c r="X498" s="12">
        <f t="shared" si="248"/>
        <v>23912.98</v>
      </c>
      <c r="Y498" s="12">
        <f t="shared" si="259"/>
        <v>12876.22</v>
      </c>
      <c r="Z498" s="12">
        <f t="shared" si="249"/>
        <v>5518.38</v>
      </c>
      <c r="AA498" s="12">
        <f t="shared" si="250"/>
        <v>262.77999999999997</v>
      </c>
      <c r="AB498" s="12">
        <f t="shared" si="251"/>
        <v>34.413350635392206</v>
      </c>
      <c r="AC498" s="15">
        <f t="shared" si="252"/>
        <v>3.1266493646077933</v>
      </c>
      <c r="AD498" s="15">
        <f t="shared" si="260"/>
        <v>12.952239583333288</v>
      </c>
      <c r="AE498" s="15">
        <f t="shared" si="261"/>
        <v>9.7759362492023172</v>
      </c>
      <c r="AF498" s="15">
        <f t="shared" si="261"/>
        <v>167.76051022406565</v>
      </c>
      <c r="AG498" s="15">
        <f t="shared" si="262"/>
        <v>8.3288475349168709E-2</v>
      </c>
      <c r="AH498" s="15">
        <f t="shared" si="263"/>
        <v>8.3288475349168709E-2</v>
      </c>
      <c r="AI498" s="15">
        <f t="shared" si="264"/>
        <v>8.3288475349168714</v>
      </c>
      <c r="AJ498" s="7"/>
    </row>
    <row r="499" spans="1:36" x14ac:dyDescent="0.3">
      <c r="A499" s="14">
        <v>0.79</v>
      </c>
      <c r="B499" s="14">
        <v>637</v>
      </c>
      <c r="C499" s="14">
        <v>343</v>
      </c>
      <c r="D499" s="14">
        <v>147</v>
      </c>
      <c r="E499" s="14">
        <v>7</v>
      </c>
      <c r="F499" s="14">
        <v>36.659999999999997</v>
      </c>
      <c r="G499" s="12">
        <f t="shared" si="266"/>
        <v>0.6241000000000001</v>
      </c>
      <c r="H499" s="12">
        <f t="shared" si="266"/>
        <v>405769</v>
      </c>
      <c r="I499" s="12">
        <f t="shared" si="266"/>
        <v>117649</v>
      </c>
      <c r="J499" s="12">
        <f t="shared" si="265"/>
        <v>21609</v>
      </c>
      <c r="K499" s="12">
        <f t="shared" si="265"/>
        <v>49</v>
      </c>
      <c r="L499" s="12">
        <f t="shared" si="265"/>
        <v>1343.9555999999998</v>
      </c>
      <c r="M499" s="12">
        <f t="shared" si="243"/>
        <v>503.23</v>
      </c>
      <c r="N499" s="12">
        <f t="shared" si="253"/>
        <v>270.97000000000003</v>
      </c>
      <c r="O499" s="15">
        <f t="shared" si="254"/>
        <v>116.13000000000001</v>
      </c>
      <c r="P499" s="12">
        <f t="shared" si="244"/>
        <v>5.53</v>
      </c>
      <c r="Q499" s="12">
        <f t="shared" si="255"/>
        <v>218491</v>
      </c>
      <c r="R499" s="12">
        <f t="shared" si="245"/>
        <v>93639</v>
      </c>
      <c r="S499" s="12">
        <f t="shared" si="246"/>
        <v>4459</v>
      </c>
      <c r="T499" s="12">
        <f t="shared" si="256"/>
        <v>50421</v>
      </c>
      <c r="U499" s="12">
        <f t="shared" si="257"/>
        <v>2401</v>
      </c>
      <c r="V499" s="12">
        <f t="shared" si="247"/>
        <v>1029</v>
      </c>
      <c r="W499" s="15">
        <f t="shared" si="258"/>
        <v>28.961399999999998</v>
      </c>
      <c r="X499" s="12">
        <f t="shared" si="248"/>
        <v>23352.42</v>
      </c>
      <c r="Y499" s="12">
        <f t="shared" si="259"/>
        <v>12574.38</v>
      </c>
      <c r="Z499" s="12">
        <f t="shared" si="249"/>
        <v>5389.0199999999995</v>
      </c>
      <c r="AA499" s="12">
        <f t="shared" si="250"/>
        <v>256.62</v>
      </c>
      <c r="AB499" s="12">
        <f t="shared" si="251"/>
        <v>34.413350635392206</v>
      </c>
      <c r="AC499" s="15">
        <f t="shared" si="252"/>
        <v>2.2466493646077907</v>
      </c>
      <c r="AD499" s="15">
        <f t="shared" si="260"/>
        <v>12.072239583333285</v>
      </c>
      <c r="AE499" s="15">
        <f t="shared" si="261"/>
        <v>5.04743336749259</v>
      </c>
      <c r="AF499" s="15">
        <f t="shared" si="261"/>
        <v>145.73896855739901</v>
      </c>
      <c r="AG499" s="15">
        <f t="shared" si="262"/>
        <v>6.1283397834364185E-2</v>
      </c>
      <c r="AH499" s="15">
        <f t="shared" si="263"/>
        <v>6.1283397834364185E-2</v>
      </c>
      <c r="AI499" s="15">
        <f t="shared" si="264"/>
        <v>6.1283397834364184</v>
      </c>
      <c r="AJ499" s="7"/>
    </row>
    <row r="500" spans="1:36" x14ac:dyDescent="0.3">
      <c r="A500" s="14">
        <v>0.79</v>
      </c>
      <c r="B500" s="14">
        <v>637</v>
      </c>
      <c r="C500" s="14">
        <v>343</v>
      </c>
      <c r="D500" s="14">
        <v>147</v>
      </c>
      <c r="E500" s="14">
        <v>7</v>
      </c>
      <c r="F500" s="14">
        <v>45.28</v>
      </c>
      <c r="G500" s="12">
        <f t="shared" si="266"/>
        <v>0.6241000000000001</v>
      </c>
      <c r="H500" s="12">
        <f t="shared" si="266"/>
        <v>405769</v>
      </c>
      <c r="I500" s="12">
        <f t="shared" si="266"/>
        <v>117649</v>
      </c>
      <c r="J500" s="12">
        <f t="shared" si="265"/>
        <v>21609</v>
      </c>
      <c r="K500" s="12">
        <f t="shared" si="265"/>
        <v>49</v>
      </c>
      <c r="L500" s="12">
        <f t="shared" si="265"/>
        <v>2050.2784000000001</v>
      </c>
      <c r="M500" s="12">
        <f t="shared" si="243"/>
        <v>503.23</v>
      </c>
      <c r="N500" s="12">
        <f t="shared" si="253"/>
        <v>270.97000000000003</v>
      </c>
      <c r="O500" s="15">
        <f t="shared" si="254"/>
        <v>116.13000000000001</v>
      </c>
      <c r="P500" s="12">
        <f t="shared" si="244"/>
        <v>5.53</v>
      </c>
      <c r="Q500" s="12">
        <f t="shared" si="255"/>
        <v>218491</v>
      </c>
      <c r="R500" s="12">
        <f t="shared" si="245"/>
        <v>93639</v>
      </c>
      <c r="S500" s="12">
        <f t="shared" si="246"/>
        <v>4459</v>
      </c>
      <c r="T500" s="12">
        <f t="shared" si="256"/>
        <v>50421</v>
      </c>
      <c r="U500" s="12">
        <f t="shared" si="257"/>
        <v>2401</v>
      </c>
      <c r="V500" s="12">
        <f t="shared" si="247"/>
        <v>1029</v>
      </c>
      <c r="W500" s="15">
        <f t="shared" si="258"/>
        <v>35.7712</v>
      </c>
      <c r="X500" s="12">
        <f t="shared" si="248"/>
        <v>28843.360000000001</v>
      </c>
      <c r="Y500" s="12">
        <f t="shared" si="259"/>
        <v>15531.04</v>
      </c>
      <c r="Z500" s="12">
        <f t="shared" si="249"/>
        <v>6656.16</v>
      </c>
      <c r="AA500" s="12">
        <f t="shared" si="250"/>
        <v>316.96000000000004</v>
      </c>
      <c r="AB500" s="12">
        <f t="shared" si="251"/>
        <v>34.413350635392206</v>
      </c>
      <c r="AC500" s="15">
        <f t="shared" si="252"/>
        <v>10.866649364607795</v>
      </c>
      <c r="AD500" s="15">
        <f t="shared" si="260"/>
        <v>20.69223958333329</v>
      </c>
      <c r="AE500" s="15">
        <f t="shared" si="261"/>
        <v>118.084068413331</v>
      </c>
      <c r="AF500" s="15">
        <f t="shared" si="261"/>
        <v>428.16877897406505</v>
      </c>
      <c r="AG500" s="15">
        <f t="shared" si="262"/>
        <v>0.23998783932437709</v>
      </c>
      <c r="AH500" s="15">
        <f t="shared" si="263"/>
        <v>0.23998783932437709</v>
      </c>
      <c r="AI500" s="15">
        <f t="shared" si="264"/>
        <v>23.998783932437711</v>
      </c>
      <c r="AJ500" s="7"/>
    </row>
    <row r="501" spans="1:36" x14ac:dyDescent="0.3">
      <c r="A501" s="14">
        <v>0.79</v>
      </c>
      <c r="B501" s="14">
        <v>637</v>
      </c>
      <c r="C501" s="14">
        <v>343</v>
      </c>
      <c r="D501" s="14">
        <v>147</v>
      </c>
      <c r="E501" s="14">
        <v>7</v>
      </c>
      <c r="F501" s="14">
        <v>43.73</v>
      </c>
      <c r="G501" s="12">
        <f t="shared" si="266"/>
        <v>0.6241000000000001</v>
      </c>
      <c r="H501" s="12">
        <f t="shared" si="266"/>
        <v>405769</v>
      </c>
      <c r="I501" s="12">
        <f t="shared" si="266"/>
        <v>117649</v>
      </c>
      <c r="J501" s="12">
        <f t="shared" si="265"/>
        <v>21609</v>
      </c>
      <c r="K501" s="12">
        <f t="shared" si="265"/>
        <v>49</v>
      </c>
      <c r="L501" s="12">
        <f t="shared" si="265"/>
        <v>1912.3128999999997</v>
      </c>
      <c r="M501" s="12">
        <f t="shared" si="243"/>
        <v>503.23</v>
      </c>
      <c r="N501" s="12">
        <f t="shared" si="253"/>
        <v>270.97000000000003</v>
      </c>
      <c r="O501" s="15">
        <f t="shared" si="254"/>
        <v>116.13000000000001</v>
      </c>
      <c r="P501" s="12">
        <f t="shared" si="244"/>
        <v>5.53</v>
      </c>
      <c r="Q501" s="12">
        <f t="shared" si="255"/>
        <v>218491</v>
      </c>
      <c r="R501" s="12">
        <f t="shared" si="245"/>
        <v>93639</v>
      </c>
      <c r="S501" s="12">
        <f t="shared" si="246"/>
        <v>4459</v>
      </c>
      <c r="T501" s="12">
        <f t="shared" si="256"/>
        <v>50421</v>
      </c>
      <c r="U501" s="12">
        <f t="shared" si="257"/>
        <v>2401</v>
      </c>
      <c r="V501" s="12">
        <f t="shared" si="247"/>
        <v>1029</v>
      </c>
      <c r="W501" s="15">
        <f t="shared" si="258"/>
        <v>34.546700000000001</v>
      </c>
      <c r="X501" s="12">
        <f t="shared" si="248"/>
        <v>27856.01</v>
      </c>
      <c r="Y501" s="12">
        <f t="shared" si="259"/>
        <v>14999.39</v>
      </c>
      <c r="Z501" s="12">
        <f t="shared" si="249"/>
        <v>6428.3099999999995</v>
      </c>
      <c r="AA501" s="12">
        <f t="shared" si="250"/>
        <v>306.10999999999996</v>
      </c>
      <c r="AB501" s="12">
        <f t="shared" si="251"/>
        <v>34.413350635392206</v>
      </c>
      <c r="AC501" s="15">
        <f t="shared" si="252"/>
        <v>9.316649364607791</v>
      </c>
      <c r="AD501" s="15">
        <f t="shared" si="260"/>
        <v>19.142239583333286</v>
      </c>
      <c r="AE501" s="15">
        <f t="shared" si="261"/>
        <v>86.799955383046751</v>
      </c>
      <c r="AF501" s="15">
        <f t="shared" si="261"/>
        <v>366.42533626573169</v>
      </c>
      <c r="AG501" s="15">
        <f t="shared" si="262"/>
        <v>0.21304937947879699</v>
      </c>
      <c r="AH501" s="15">
        <f t="shared" si="263"/>
        <v>0.21304937947879699</v>
      </c>
      <c r="AI501" s="15">
        <f t="shared" si="264"/>
        <v>21.304937947879697</v>
      </c>
      <c r="AJ501" s="7"/>
    </row>
    <row r="502" spans="1:36" x14ac:dyDescent="0.3">
      <c r="A502" s="14">
        <v>0.76</v>
      </c>
      <c r="B502" s="14">
        <v>661.5</v>
      </c>
      <c r="C502" s="14">
        <v>416.5</v>
      </c>
      <c r="D502" s="14">
        <v>122.5</v>
      </c>
      <c r="E502" s="14">
        <v>7</v>
      </c>
      <c r="F502" s="14">
        <v>36.93</v>
      </c>
      <c r="G502" s="12">
        <f t="shared" si="266"/>
        <v>0.5776</v>
      </c>
      <c r="H502" s="12">
        <f t="shared" si="266"/>
        <v>437582.25</v>
      </c>
      <c r="I502" s="12">
        <f t="shared" si="266"/>
        <v>173472.25</v>
      </c>
      <c r="J502" s="12">
        <f t="shared" si="265"/>
        <v>15006.25</v>
      </c>
      <c r="K502" s="12">
        <f t="shared" si="265"/>
        <v>49</v>
      </c>
      <c r="L502" s="12">
        <f t="shared" si="265"/>
        <v>1363.8249000000001</v>
      </c>
      <c r="M502" s="12">
        <f t="shared" si="243"/>
        <v>502.74</v>
      </c>
      <c r="N502" s="12">
        <f t="shared" si="253"/>
        <v>316.54000000000002</v>
      </c>
      <c r="O502" s="15">
        <f t="shared" si="254"/>
        <v>93.1</v>
      </c>
      <c r="P502" s="12">
        <f t="shared" si="244"/>
        <v>5.32</v>
      </c>
      <c r="Q502" s="12">
        <f t="shared" si="255"/>
        <v>275514.75</v>
      </c>
      <c r="R502" s="12">
        <f t="shared" si="245"/>
        <v>81033.75</v>
      </c>
      <c r="S502" s="12">
        <f t="shared" si="246"/>
        <v>4630.5</v>
      </c>
      <c r="T502" s="12">
        <f t="shared" si="256"/>
        <v>51021.25</v>
      </c>
      <c r="U502" s="12">
        <f t="shared" si="257"/>
        <v>2915.5</v>
      </c>
      <c r="V502" s="12">
        <f t="shared" si="247"/>
        <v>857.5</v>
      </c>
      <c r="W502" s="15">
        <f t="shared" si="258"/>
        <v>28.066800000000001</v>
      </c>
      <c r="X502" s="12">
        <f t="shared" si="248"/>
        <v>24429.195</v>
      </c>
      <c r="Y502" s="12">
        <f t="shared" si="259"/>
        <v>15381.344999999999</v>
      </c>
      <c r="Z502" s="12">
        <f t="shared" si="249"/>
        <v>4523.9250000000002</v>
      </c>
      <c r="AA502" s="12">
        <f t="shared" si="250"/>
        <v>258.51</v>
      </c>
      <c r="AB502" s="12">
        <f t="shared" si="251"/>
        <v>37.659115144261207</v>
      </c>
      <c r="AC502" s="15">
        <f t="shared" si="252"/>
        <v>-0.7291151442612076</v>
      </c>
      <c r="AD502" s="15">
        <f t="shared" si="260"/>
        <v>12.342239583333289</v>
      </c>
      <c r="AE502" s="15">
        <f t="shared" si="261"/>
        <v>0.53160889359104158</v>
      </c>
      <c r="AF502" s="15">
        <f t="shared" si="261"/>
        <v>152.33087793239906</v>
      </c>
      <c r="AG502" s="15">
        <f t="shared" si="262"/>
        <v>-1.9743166646661457E-2</v>
      </c>
      <c r="AH502" s="15">
        <f t="shared" si="263"/>
        <v>1.9743166646661457E-2</v>
      </c>
      <c r="AI502" s="15">
        <f t="shared" si="264"/>
        <v>1.9743166646661456</v>
      </c>
      <c r="AJ502" s="7"/>
    </row>
    <row r="503" spans="1:36" x14ac:dyDescent="0.3">
      <c r="A503" s="14">
        <v>0.76</v>
      </c>
      <c r="B503" s="14">
        <v>661.5</v>
      </c>
      <c r="C503" s="14">
        <v>416.5</v>
      </c>
      <c r="D503" s="14">
        <v>122.5</v>
      </c>
      <c r="E503" s="14">
        <v>7</v>
      </c>
      <c r="F503" s="14">
        <v>37.01</v>
      </c>
      <c r="G503" s="12">
        <f t="shared" si="266"/>
        <v>0.5776</v>
      </c>
      <c r="H503" s="12">
        <f t="shared" si="266"/>
        <v>437582.25</v>
      </c>
      <c r="I503" s="12">
        <f t="shared" si="266"/>
        <v>173472.25</v>
      </c>
      <c r="J503" s="12">
        <f t="shared" si="265"/>
        <v>15006.25</v>
      </c>
      <c r="K503" s="12">
        <f t="shared" si="265"/>
        <v>49</v>
      </c>
      <c r="L503" s="12">
        <f t="shared" si="265"/>
        <v>1369.7400999999998</v>
      </c>
      <c r="M503" s="12">
        <f t="shared" si="243"/>
        <v>502.74</v>
      </c>
      <c r="N503" s="12">
        <f t="shared" si="253"/>
        <v>316.54000000000002</v>
      </c>
      <c r="O503" s="15">
        <f t="shared" si="254"/>
        <v>93.1</v>
      </c>
      <c r="P503" s="12">
        <f t="shared" si="244"/>
        <v>5.32</v>
      </c>
      <c r="Q503" s="12">
        <f t="shared" si="255"/>
        <v>275514.75</v>
      </c>
      <c r="R503" s="12">
        <f t="shared" si="245"/>
        <v>81033.75</v>
      </c>
      <c r="S503" s="12">
        <f t="shared" si="246"/>
        <v>4630.5</v>
      </c>
      <c r="T503" s="12">
        <f t="shared" si="256"/>
        <v>51021.25</v>
      </c>
      <c r="U503" s="12">
        <f t="shared" si="257"/>
        <v>2915.5</v>
      </c>
      <c r="V503" s="12">
        <f t="shared" si="247"/>
        <v>857.5</v>
      </c>
      <c r="W503" s="15">
        <f t="shared" si="258"/>
        <v>28.127599999999997</v>
      </c>
      <c r="X503" s="12">
        <f t="shared" si="248"/>
        <v>24482.114999999998</v>
      </c>
      <c r="Y503" s="12">
        <f t="shared" si="259"/>
        <v>15414.664999999999</v>
      </c>
      <c r="Z503" s="12">
        <f t="shared" si="249"/>
        <v>4533.7249999999995</v>
      </c>
      <c r="AA503" s="12">
        <f t="shared" si="250"/>
        <v>259.07</v>
      </c>
      <c r="AB503" s="12">
        <f t="shared" si="251"/>
        <v>37.659115144261207</v>
      </c>
      <c r="AC503" s="15">
        <f t="shared" si="252"/>
        <v>-0.64911514426120931</v>
      </c>
      <c r="AD503" s="15">
        <f t="shared" si="260"/>
        <v>12.422239583333287</v>
      </c>
      <c r="AE503" s="15">
        <f t="shared" si="261"/>
        <v>0.42135047050925056</v>
      </c>
      <c r="AF503" s="15">
        <f t="shared" si="261"/>
        <v>154.31203626573236</v>
      </c>
      <c r="AG503" s="15">
        <f t="shared" si="262"/>
        <v>-1.7538912301032408E-2</v>
      </c>
      <c r="AH503" s="15">
        <f t="shared" si="263"/>
        <v>1.7538912301032408E-2</v>
      </c>
      <c r="AI503" s="15">
        <f t="shared" si="264"/>
        <v>1.7538912301032408</v>
      </c>
      <c r="AJ503" s="7"/>
    </row>
    <row r="504" spans="1:36" x14ac:dyDescent="0.3">
      <c r="A504" s="14">
        <v>0.76</v>
      </c>
      <c r="B504" s="14">
        <v>661.5</v>
      </c>
      <c r="C504" s="14">
        <v>416.5</v>
      </c>
      <c r="D504" s="14">
        <v>122.5</v>
      </c>
      <c r="E504" s="14">
        <v>7</v>
      </c>
      <c r="F504" s="14">
        <v>35.729999999999997</v>
      </c>
      <c r="G504" s="12">
        <f t="shared" si="266"/>
        <v>0.5776</v>
      </c>
      <c r="H504" s="12">
        <f t="shared" si="266"/>
        <v>437582.25</v>
      </c>
      <c r="I504" s="12">
        <f t="shared" si="266"/>
        <v>173472.25</v>
      </c>
      <c r="J504" s="12">
        <f t="shared" si="265"/>
        <v>15006.25</v>
      </c>
      <c r="K504" s="12">
        <f t="shared" si="265"/>
        <v>49</v>
      </c>
      <c r="L504" s="12">
        <f t="shared" si="265"/>
        <v>1276.6328999999998</v>
      </c>
      <c r="M504" s="12">
        <f t="shared" si="243"/>
        <v>502.74</v>
      </c>
      <c r="N504" s="12">
        <f t="shared" si="253"/>
        <v>316.54000000000002</v>
      </c>
      <c r="O504" s="15">
        <f t="shared" si="254"/>
        <v>93.1</v>
      </c>
      <c r="P504" s="12">
        <f t="shared" si="244"/>
        <v>5.32</v>
      </c>
      <c r="Q504" s="12">
        <f t="shared" si="255"/>
        <v>275514.75</v>
      </c>
      <c r="R504" s="12">
        <f t="shared" si="245"/>
        <v>81033.75</v>
      </c>
      <c r="S504" s="12">
        <f t="shared" si="246"/>
        <v>4630.5</v>
      </c>
      <c r="T504" s="12">
        <f t="shared" si="256"/>
        <v>51021.25</v>
      </c>
      <c r="U504" s="12">
        <f t="shared" si="257"/>
        <v>2915.5</v>
      </c>
      <c r="V504" s="12">
        <f t="shared" si="247"/>
        <v>857.5</v>
      </c>
      <c r="W504" s="15">
        <f t="shared" si="258"/>
        <v>27.154799999999998</v>
      </c>
      <c r="X504" s="12">
        <f t="shared" si="248"/>
        <v>23635.394999999997</v>
      </c>
      <c r="Y504" s="12">
        <f t="shared" si="259"/>
        <v>14881.544999999998</v>
      </c>
      <c r="Z504" s="12">
        <f t="shared" si="249"/>
        <v>4376.9249999999993</v>
      </c>
      <c r="AA504" s="12">
        <f t="shared" si="250"/>
        <v>250.10999999999999</v>
      </c>
      <c r="AB504" s="12">
        <f t="shared" si="251"/>
        <v>37.659115144261207</v>
      </c>
      <c r="AC504" s="15">
        <f t="shared" si="252"/>
        <v>-1.9291151442612104</v>
      </c>
      <c r="AD504" s="15">
        <f t="shared" si="260"/>
        <v>11.142239583333286</v>
      </c>
      <c r="AE504" s="15">
        <f t="shared" si="261"/>
        <v>3.7214852398179508</v>
      </c>
      <c r="AF504" s="15">
        <f t="shared" si="261"/>
        <v>124.14950293239912</v>
      </c>
      <c r="AG504" s="15">
        <f t="shared" si="262"/>
        <v>-5.3991467793484765E-2</v>
      </c>
      <c r="AH504" s="15">
        <f t="shared" si="263"/>
        <v>5.3991467793484765E-2</v>
      </c>
      <c r="AI504" s="15">
        <f t="shared" si="264"/>
        <v>5.3991467793484764</v>
      </c>
      <c r="AJ504" s="7"/>
    </row>
    <row r="505" spans="1:36" x14ac:dyDescent="0.3">
      <c r="A505" s="14">
        <v>0.76</v>
      </c>
      <c r="B505" s="14">
        <v>661.5</v>
      </c>
      <c r="C505" s="14">
        <v>416.5</v>
      </c>
      <c r="D505" s="14">
        <v>122.5</v>
      </c>
      <c r="E505" s="14">
        <v>7</v>
      </c>
      <c r="F505" s="14">
        <v>36.15</v>
      </c>
      <c r="G505" s="12">
        <f t="shared" si="266"/>
        <v>0.5776</v>
      </c>
      <c r="H505" s="12">
        <f t="shared" si="266"/>
        <v>437582.25</v>
      </c>
      <c r="I505" s="12">
        <f t="shared" si="266"/>
        <v>173472.25</v>
      </c>
      <c r="J505" s="12">
        <f t="shared" si="265"/>
        <v>15006.25</v>
      </c>
      <c r="K505" s="12">
        <f t="shared" si="265"/>
        <v>49</v>
      </c>
      <c r="L505" s="12">
        <f t="shared" si="265"/>
        <v>1306.8225</v>
      </c>
      <c r="M505" s="12">
        <f t="shared" si="243"/>
        <v>502.74</v>
      </c>
      <c r="N505" s="12">
        <f t="shared" si="253"/>
        <v>316.54000000000002</v>
      </c>
      <c r="O505" s="15">
        <f t="shared" si="254"/>
        <v>93.1</v>
      </c>
      <c r="P505" s="12">
        <f t="shared" si="244"/>
        <v>5.32</v>
      </c>
      <c r="Q505" s="12">
        <f t="shared" si="255"/>
        <v>275514.75</v>
      </c>
      <c r="R505" s="12">
        <f t="shared" si="245"/>
        <v>81033.75</v>
      </c>
      <c r="S505" s="12">
        <f t="shared" si="246"/>
        <v>4630.5</v>
      </c>
      <c r="T505" s="12">
        <f t="shared" si="256"/>
        <v>51021.25</v>
      </c>
      <c r="U505" s="12">
        <f t="shared" si="257"/>
        <v>2915.5</v>
      </c>
      <c r="V505" s="12">
        <f t="shared" si="247"/>
        <v>857.5</v>
      </c>
      <c r="W505" s="15">
        <f t="shared" si="258"/>
        <v>27.474</v>
      </c>
      <c r="X505" s="12">
        <f t="shared" si="248"/>
        <v>23913.224999999999</v>
      </c>
      <c r="Y505" s="12">
        <f t="shared" si="259"/>
        <v>15056.474999999999</v>
      </c>
      <c r="Z505" s="12">
        <f t="shared" si="249"/>
        <v>4428.375</v>
      </c>
      <c r="AA505" s="12">
        <f t="shared" si="250"/>
        <v>253.04999999999998</v>
      </c>
      <c r="AB505" s="12">
        <f t="shared" si="251"/>
        <v>37.659115144261207</v>
      </c>
      <c r="AC505" s="15">
        <f t="shared" si="252"/>
        <v>-1.5091151442612087</v>
      </c>
      <c r="AD505" s="15">
        <f t="shared" si="260"/>
        <v>11.562239583333287</v>
      </c>
      <c r="AE505" s="15">
        <f t="shared" si="261"/>
        <v>2.277428518638529</v>
      </c>
      <c r="AF505" s="15">
        <f t="shared" si="261"/>
        <v>133.6853841823991</v>
      </c>
      <c r="AG505" s="15">
        <f t="shared" si="262"/>
        <v>-4.1745923769328043E-2</v>
      </c>
      <c r="AH505" s="15">
        <f t="shared" si="263"/>
        <v>4.1745923769328043E-2</v>
      </c>
      <c r="AI505" s="15">
        <f t="shared" si="264"/>
        <v>4.1745923769328046</v>
      </c>
      <c r="AJ505" s="7"/>
    </row>
    <row r="506" spans="1:36" x14ac:dyDescent="0.3">
      <c r="A506" s="14">
        <v>0.74</v>
      </c>
      <c r="B506" s="14">
        <v>686</v>
      </c>
      <c r="C506" s="14">
        <v>245</v>
      </c>
      <c r="D506" s="14">
        <v>220.5</v>
      </c>
      <c r="E506" s="14">
        <v>3.5</v>
      </c>
      <c r="F506" s="14">
        <v>14.48</v>
      </c>
      <c r="G506" s="12">
        <f t="shared" si="266"/>
        <v>0.54759999999999998</v>
      </c>
      <c r="H506" s="12">
        <f t="shared" si="266"/>
        <v>470596</v>
      </c>
      <c r="I506" s="12">
        <f t="shared" si="266"/>
        <v>60025</v>
      </c>
      <c r="J506" s="12">
        <f t="shared" si="265"/>
        <v>48620.25</v>
      </c>
      <c r="K506" s="12">
        <f t="shared" si="265"/>
        <v>12.25</v>
      </c>
      <c r="L506" s="12">
        <f t="shared" si="265"/>
        <v>209.6704</v>
      </c>
      <c r="M506" s="12">
        <f t="shared" si="243"/>
        <v>507.64</v>
      </c>
      <c r="N506" s="12">
        <f t="shared" si="253"/>
        <v>181.3</v>
      </c>
      <c r="O506" s="15">
        <f t="shared" si="254"/>
        <v>163.16999999999999</v>
      </c>
      <c r="P506" s="12">
        <f t="shared" si="244"/>
        <v>2.59</v>
      </c>
      <c r="Q506" s="12">
        <f t="shared" si="255"/>
        <v>168070</v>
      </c>
      <c r="R506" s="12">
        <f t="shared" si="245"/>
        <v>151263</v>
      </c>
      <c r="S506" s="12">
        <f t="shared" si="246"/>
        <v>2401</v>
      </c>
      <c r="T506" s="12">
        <f t="shared" si="256"/>
        <v>54022.5</v>
      </c>
      <c r="U506" s="12">
        <f t="shared" si="257"/>
        <v>857.5</v>
      </c>
      <c r="V506" s="12">
        <f t="shared" si="247"/>
        <v>771.75</v>
      </c>
      <c r="W506" s="15">
        <f t="shared" si="258"/>
        <v>10.715199999999999</v>
      </c>
      <c r="X506" s="12">
        <f t="shared" si="248"/>
        <v>9933.2800000000007</v>
      </c>
      <c r="Y506" s="12">
        <f t="shared" si="259"/>
        <v>3547.6</v>
      </c>
      <c r="Z506" s="12">
        <f t="shared" si="249"/>
        <v>3192.84</v>
      </c>
      <c r="AA506" s="12">
        <f t="shared" si="250"/>
        <v>50.68</v>
      </c>
      <c r="AB506" s="12">
        <f t="shared" si="251"/>
        <v>14.256435379191352</v>
      </c>
      <c r="AC506" s="15">
        <f t="shared" si="252"/>
        <v>0.22356462080864858</v>
      </c>
      <c r="AD506" s="15">
        <f t="shared" si="260"/>
        <v>-10.107760416666711</v>
      </c>
      <c r="AE506" s="15">
        <f t="shared" si="261"/>
        <v>4.998113967731483E-2</v>
      </c>
      <c r="AF506" s="15">
        <f t="shared" si="261"/>
        <v>102.1668206407344</v>
      </c>
      <c r="AG506" s="15">
        <f t="shared" si="262"/>
        <v>1.5439545635956394E-2</v>
      </c>
      <c r="AH506" s="15">
        <f t="shared" si="263"/>
        <v>1.5439545635956394E-2</v>
      </c>
      <c r="AI506" s="15">
        <f t="shared" si="264"/>
        <v>1.5439545635956393</v>
      </c>
      <c r="AJ506" s="7"/>
    </row>
    <row r="507" spans="1:36" x14ac:dyDescent="0.3">
      <c r="A507" s="14">
        <v>0.74</v>
      </c>
      <c r="B507" s="14">
        <v>686</v>
      </c>
      <c r="C507" s="14">
        <v>245</v>
      </c>
      <c r="D507" s="14">
        <v>220.5</v>
      </c>
      <c r="E507" s="14">
        <v>3.5</v>
      </c>
      <c r="F507" s="14">
        <v>14.58</v>
      </c>
      <c r="G507" s="12">
        <f t="shared" si="266"/>
        <v>0.54759999999999998</v>
      </c>
      <c r="H507" s="12">
        <f t="shared" si="266"/>
        <v>470596</v>
      </c>
      <c r="I507" s="12">
        <f t="shared" si="266"/>
        <v>60025</v>
      </c>
      <c r="J507" s="12">
        <f t="shared" si="265"/>
        <v>48620.25</v>
      </c>
      <c r="K507" s="12">
        <f t="shared" si="265"/>
        <v>12.25</v>
      </c>
      <c r="L507" s="12">
        <f t="shared" si="265"/>
        <v>212.57640000000001</v>
      </c>
      <c r="M507" s="12">
        <f t="shared" si="243"/>
        <v>507.64</v>
      </c>
      <c r="N507" s="12">
        <f t="shared" si="253"/>
        <v>181.3</v>
      </c>
      <c r="O507" s="15">
        <f t="shared" si="254"/>
        <v>163.16999999999999</v>
      </c>
      <c r="P507" s="12">
        <f t="shared" si="244"/>
        <v>2.59</v>
      </c>
      <c r="Q507" s="12">
        <f t="shared" si="255"/>
        <v>168070</v>
      </c>
      <c r="R507" s="12">
        <f t="shared" si="245"/>
        <v>151263</v>
      </c>
      <c r="S507" s="12">
        <f t="shared" si="246"/>
        <v>2401</v>
      </c>
      <c r="T507" s="12">
        <f t="shared" si="256"/>
        <v>54022.5</v>
      </c>
      <c r="U507" s="12">
        <f t="shared" si="257"/>
        <v>857.5</v>
      </c>
      <c r="V507" s="12">
        <f t="shared" si="247"/>
        <v>771.75</v>
      </c>
      <c r="W507" s="15">
        <f t="shared" si="258"/>
        <v>10.789199999999999</v>
      </c>
      <c r="X507" s="12">
        <f t="shared" si="248"/>
        <v>10001.879999999999</v>
      </c>
      <c r="Y507" s="12">
        <f t="shared" si="259"/>
        <v>3572.1</v>
      </c>
      <c r="Z507" s="12">
        <f t="shared" si="249"/>
        <v>3214.89</v>
      </c>
      <c r="AA507" s="12">
        <f t="shared" si="250"/>
        <v>51.03</v>
      </c>
      <c r="AB507" s="12">
        <f t="shared" si="251"/>
        <v>14.256435379191352</v>
      </c>
      <c r="AC507" s="15">
        <f t="shared" si="252"/>
        <v>0.32356462080864823</v>
      </c>
      <c r="AD507" s="15">
        <f t="shared" si="260"/>
        <v>-10.007760416666711</v>
      </c>
      <c r="AE507" s="15">
        <f t="shared" si="261"/>
        <v>0.10469406383904431</v>
      </c>
      <c r="AF507" s="15">
        <f t="shared" si="261"/>
        <v>100.15526855740106</v>
      </c>
      <c r="AG507" s="15">
        <f t="shared" si="262"/>
        <v>2.2192360823638426E-2</v>
      </c>
      <c r="AH507" s="15">
        <f t="shared" si="263"/>
        <v>2.2192360823638426E-2</v>
      </c>
      <c r="AI507" s="15">
        <f t="shared" si="264"/>
        <v>2.2192360823638424</v>
      </c>
      <c r="AJ507" s="7"/>
    </row>
    <row r="508" spans="1:36" x14ac:dyDescent="0.3">
      <c r="A508" s="14">
        <v>0.74</v>
      </c>
      <c r="B508" s="14">
        <v>686</v>
      </c>
      <c r="C508" s="14">
        <v>245</v>
      </c>
      <c r="D508" s="14">
        <v>220.5</v>
      </c>
      <c r="E508" s="14">
        <v>3.5</v>
      </c>
      <c r="F508" s="14">
        <v>14.81</v>
      </c>
      <c r="G508" s="12">
        <f t="shared" si="266"/>
        <v>0.54759999999999998</v>
      </c>
      <c r="H508" s="12">
        <f t="shared" si="266"/>
        <v>470596</v>
      </c>
      <c r="I508" s="12">
        <f t="shared" si="266"/>
        <v>60025</v>
      </c>
      <c r="J508" s="12">
        <f t="shared" si="265"/>
        <v>48620.25</v>
      </c>
      <c r="K508" s="12">
        <f t="shared" si="265"/>
        <v>12.25</v>
      </c>
      <c r="L508" s="12">
        <f t="shared" si="265"/>
        <v>219.33610000000002</v>
      </c>
      <c r="M508" s="12">
        <f t="shared" si="243"/>
        <v>507.64</v>
      </c>
      <c r="N508" s="12">
        <f t="shared" si="253"/>
        <v>181.3</v>
      </c>
      <c r="O508" s="15">
        <f t="shared" si="254"/>
        <v>163.16999999999999</v>
      </c>
      <c r="P508" s="12">
        <f t="shared" si="244"/>
        <v>2.59</v>
      </c>
      <c r="Q508" s="12">
        <f t="shared" si="255"/>
        <v>168070</v>
      </c>
      <c r="R508" s="12">
        <f t="shared" si="245"/>
        <v>151263</v>
      </c>
      <c r="S508" s="12">
        <f t="shared" si="246"/>
        <v>2401</v>
      </c>
      <c r="T508" s="12">
        <f t="shared" si="256"/>
        <v>54022.5</v>
      </c>
      <c r="U508" s="12">
        <f t="shared" si="257"/>
        <v>857.5</v>
      </c>
      <c r="V508" s="12">
        <f t="shared" si="247"/>
        <v>771.75</v>
      </c>
      <c r="W508" s="15">
        <f t="shared" si="258"/>
        <v>10.9594</v>
      </c>
      <c r="X508" s="12">
        <f t="shared" si="248"/>
        <v>10159.66</v>
      </c>
      <c r="Y508" s="12">
        <f t="shared" si="259"/>
        <v>3628.4500000000003</v>
      </c>
      <c r="Z508" s="12">
        <f t="shared" si="249"/>
        <v>3265.605</v>
      </c>
      <c r="AA508" s="12">
        <f t="shared" si="250"/>
        <v>51.835000000000001</v>
      </c>
      <c r="AB508" s="12">
        <f t="shared" si="251"/>
        <v>14.256435379191352</v>
      </c>
      <c r="AC508" s="15">
        <f t="shared" si="252"/>
        <v>0.55356462080864866</v>
      </c>
      <c r="AD508" s="15">
        <f t="shared" si="260"/>
        <v>-9.7777604166667107</v>
      </c>
      <c r="AE508" s="15">
        <f t="shared" si="261"/>
        <v>0.30643378941102295</v>
      </c>
      <c r="AF508" s="15">
        <f t="shared" si="261"/>
        <v>95.604598765734366</v>
      </c>
      <c r="AG508" s="15">
        <f t="shared" si="262"/>
        <v>3.737775967647864E-2</v>
      </c>
      <c r="AH508" s="15">
        <f t="shared" si="263"/>
        <v>3.737775967647864E-2</v>
      </c>
      <c r="AI508" s="15">
        <f t="shared" si="264"/>
        <v>3.7377759676478641</v>
      </c>
      <c r="AJ508" s="7"/>
    </row>
    <row r="509" spans="1:36" x14ac:dyDescent="0.3">
      <c r="A509" s="14">
        <v>0.74</v>
      </c>
      <c r="B509" s="14">
        <v>686</v>
      </c>
      <c r="C509" s="14">
        <v>245</v>
      </c>
      <c r="D509" s="14">
        <v>220.5</v>
      </c>
      <c r="E509" s="14">
        <v>3.5</v>
      </c>
      <c r="F509" s="14">
        <v>14.03</v>
      </c>
      <c r="G509" s="12">
        <f t="shared" si="266"/>
        <v>0.54759999999999998</v>
      </c>
      <c r="H509" s="12">
        <f t="shared" si="266"/>
        <v>470596</v>
      </c>
      <c r="I509" s="12">
        <f t="shared" si="266"/>
        <v>60025</v>
      </c>
      <c r="J509" s="12">
        <f t="shared" si="265"/>
        <v>48620.25</v>
      </c>
      <c r="K509" s="12">
        <f t="shared" si="265"/>
        <v>12.25</v>
      </c>
      <c r="L509" s="12">
        <f t="shared" si="265"/>
        <v>196.84089999999998</v>
      </c>
      <c r="M509" s="12">
        <f t="shared" si="243"/>
        <v>507.64</v>
      </c>
      <c r="N509" s="12">
        <f t="shared" si="253"/>
        <v>181.3</v>
      </c>
      <c r="O509" s="15">
        <f t="shared" si="254"/>
        <v>163.16999999999999</v>
      </c>
      <c r="P509" s="12">
        <f t="shared" si="244"/>
        <v>2.59</v>
      </c>
      <c r="Q509" s="12">
        <f t="shared" si="255"/>
        <v>168070</v>
      </c>
      <c r="R509" s="12">
        <f t="shared" si="245"/>
        <v>151263</v>
      </c>
      <c r="S509" s="12">
        <f t="shared" si="246"/>
        <v>2401</v>
      </c>
      <c r="T509" s="12">
        <f t="shared" si="256"/>
        <v>54022.5</v>
      </c>
      <c r="U509" s="12">
        <f t="shared" si="257"/>
        <v>857.5</v>
      </c>
      <c r="V509" s="12">
        <f t="shared" si="247"/>
        <v>771.75</v>
      </c>
      <c r="W509" s="15">
        <f t="shared" si="258"/>
        <v>10.382199999999999</v>
      </c>
      <c r="X509" s="12">
        <f t="shared" si="248"/>
        <v>9624.58</v>
      </c>
      <c r="Y509" s="12">
        <f t="shared" si="259"/>
        <v>3437.35</v>
      </c>
      <c r="Z509" s="12">
        <f t="shared" si="249"/>
        <v>3093.6149999999998</v>
      </c>
      <c r="AA509" s="12">
        <f t="shared" si="250"/>
        <v>49.104999999999997</v>
      </c>
      <c r="AB509" s="12">
        <f t="shared" si="251"/>
        <v>14.256435379191352</v>
      </c>
      <c r="AC509" s="15">
        <f t="shared" si="252"/>
        <v>-0.22643537919135248</v>
      </c>
      <c r="AD509" s="15">
        <f t="shared" si="260"/>
        <v>-10.557760416666712</v>
      </c>
      <c r="AE509" s="15">
        <f t="shared" si="261"/>
        <v>5.1272980949531581E-2</v>
      </c>
      <c r="AF509" s="15">
        <f t="shared" si="261"/>
        <v>111.46630501573446</v>
      </c>
      <c r="AG509" s="15">
        <f t="shared" si="262"/>
        <v>-1.61393712894763E-2</v>
      </c>
      <c r="AH509" s="15">
        <f t="shared" si="263"/>
        <v>1.61393712894763E-2</v>
      </c>
      <c r="AI509" s="15">
        <f t="shared" si="264"/>
        <v>1.6139371289476301</v>
      </c>
      <c r="AJ509" s="7"/>
    </row>
    <row r="510" spans="1:36" x14ac:dyDescent="0.3">
      <c r="A510" s="14">
        <v>0.71</v>
      </c>
      <c r="B510" s="14">
        <v>710.5</v>
      </c>
      <c r="C510" s="14">
        <v>269.5</v>
      </c>
      <c r="D510" s="14">
        <v>220.5</v>
      </c>
      <c r="E510" s="14">
        <v>3.5</v>
      </c>
      <c r="F510" s="14">
        <v>15.27</v>
      </c>
      <c r="G510" s="12">
        <f t="shared" si="266"/>
        <v>0.50409999999999999</v>
      </c>
      <c r="H510" s="12">
        <f t="shared" si="266"/>
        <v>504810.25</v>
      </c>
      <c r="I510" s="12">
        <f t="shared" si="266"/>
        <v>72630.25</v>
      </c>
      <c r="J510" s="12">
        <f t="shared" si="265"/>
        <v>48620.25</v>
      </c>
      <c r="K510" s="12">
        <f t="shared" si="265"/>
        <v>12.25</v>
      </c>
      <c r="L510" s="12">
        <f t="shared" si="265"/>
        <v>233.1729</v>
      </c>
      <c r="M510" s="12">
        <f t="shared" si="243"/>
        <v>504.45499999999998</v>
      </c>
      <c r="N510" s="12">
        <f t="shared" si="253"/>
        <v>191.345</v>
      </c>
      <c r="O510" s="15">
        <f t="shared" si="254"/>
        <v>156.55499999999998</v>
      </c>
      <c r="P510" s="12">
        <f t="shared" si="244"/>
        <v>2.4849999999999999</v>
      </c>
      <c r="Q510" s="12">
        <f t="shared" si="255"/>
        <v>191479.75</v>
      </c>
      <c r="R510" s="12">
        <f t="shared" si="245"/>
        <v>156665.25</v>
      </c>
      <c r="S510" s="12">
        <f t="shared" si="246"/>
        <v>2486.75</v>
      </c>
      <c r="T510" s="12">
        <f t="shared" si="256"/>
        <v>59424.75</v>
      </c>
      <c r="U510" s="12">
        <f t="shared" si="257"/>
        <v>943.25</v>
      </c>
      <c r="V510" s="12">
        <f t="shared" si="247"/>
        <v>771.75</v>
      </c>
      <c r="W510" s="15">
        <f t="shared" si="258"/>
        <v>10.841699999999999</v>
      </c>
      <c r="X510" s="12">
        <f t="shared" si="248"/>
        <v>10849.334999999999</v>
      </c>
      <c r="Y510" s="12">
        <f t="shared" si="259"/>
        <v>4115.2650000000003</v>
      </c>
      <c r="Z510" s="12">
        <f t="shared" si="249"/>
        <v>3367.0349999999999</v>
      </c>
      <c r="AA510" s="12">
        <f t="shared" si="250"/>
        <v>53.445</v>
      </c>
      <c r="AB510" s="12">
        <f t="shared" si="251"/>
        <v>15.312776776323325</v>
      </c>
      <c r="AC510" s="15">
        <f t="shared" si="252"/>
        <v>-4.2776776323325549E-2</v>
      </c>
      <c r="AD510" s="15">
        <f t="shared" si="260"/>
        <v>-9.3177604166667116</v>
      </c>
      <c r="AE510" s="15">
        <f t="shared" si="261"/>
        <v>1.8298525926158252E-3</v>
      </c>
      <c r="AF510" s="15">
        <f t="shared" si="261"/>
        <v>86.820659182401016</v>
      </c>
      <c r="AG510" s="15">
        <f t="shared" si="262"/>
        <v>-2.8013605974672919E-3</v>
      </c>
      <c r="AH510" s="15">
        <f t="shared" si="263"/>
        <v>2.8013605974672919E-3</v>
      </c>
      <c r="AI510" s="15">
        <f t="shared" si="264"/>
        <v>0.28013605974672917</v>
      </c>
      <c r="AJ510" s="7"/>
    </row>
    <row r="511" spans="1:36" x14ac:dyDescent="0.3">
      <c r="A511" s="14">
        <v>0.71</v>
      </c>
      <c r="B511" s="14">
        <v>710.5</v>
      </c>
      <c r="C511" s="14">
        <v>269.5</v>
      </c>
      <c r="D511" s="14">
        <v>220.5</v>
      </c>
      <c r="E511" s="14">
        <v>3.5</v>
      </c>
      <c r="F511" s="14">
        <v>14.71</v>
      </c>
      <c r="G511" s="12">
        <f t="shared" si="266"/>
        <v>0.50409999999999999</v>
      </c>
      <c r="H511" s="12">
        <f t="shared" si="266"/>
        <v>504810.25</v>
      </c>
      <c r="I511" s="12">
        <f t="shared" si="266"/>
        <v>72630.25</v>
      </c>
      <c r="J511" s="12">
        <f t="shared" si="265"/>
        <v>48620.25</v>
      </c>
      <c r="K511" s="12">
        <f t="shared" si="265"/>
        <v>12.25</v>
      </c>
      <c r="L511" s="12">
        <f t="shared" si="265"/>
        <v>216.38410000000002</v>
      </c>
      <c r="M511" s="12">
        <f t="shared" si="243"/>
        <v>504.45499999999998</v>
      </c>
      <c r="N511" s="12">
        <f t="shared" si="253"/>
        <v>191.345</v>
      </c>
      <c r="O511" s="15">
        <f t="shared" si="254"/>
        <v>156.55499999999998</v>
      </c>
      <c r="P511" s="12">
        <f t="shared" si="244"/>
        <v>2.4849999999999999</v>
      </c>
      <c r="Q511" s="12">
        <f t="shared" si="255"/>
        <v>191479.75</v>
      </c>
      <c r="R511" s="12">
        <f t="shared" si="245"/>
        <v>156665.25</v>
      </c>
      <c r="S511" s="12">
        <f t="shared" si="246"/>
        <v>2486.75</v>
      </c>
      <c r="T511" s="12">
        <f t="shared" si="256"/>
        <v>59424.75</v>
      </c>
      <c r="U511" s="12">
        <f t="shared" si="257"/>
        <v>943.25</v>
      </c>
      <c r="V511" s="12">
        <f t="shared" si="247"/>
        <v>771.75</v>
      </c>
      <c r="W511" s="15">
        <f t="shared" si="258"/>
        <v>10.444100000000001</v>
      </c>
      <c r="X511" s="12">
        <f t="shared" si="248"/>
        <v>10451.455</v>
      </c>
      <c r="Y511" s="12">
        <f t="shared" si="259"/>
        <v>3964.3450000000003</v>
      </c>
      <c r="Z511" s="12">
        <f t="shared" si="249"/>
        <v>3243.5550000000003</v>
      </c>
      <c r="AA511" s="12">
        <f t="shared" si="250"/>
        <v>51.484999999999999</v>
      </c>
      <c r="AB511" s="12">
        <f t="shared" si="251"/>
        <v>15.312776776323325</v>
      </c>
      <c r="AC511" s="15">
        <f t="shared" si="252"/>
        <v>-0.60277677632332427</v>
      </c>
      <c r="AD511" s="15">
        <f t="shared" si="260"/>
        <v>-9.8777604166667103</v>
      </c>
      <c r="AE511" s="15">
        <f t="shared" si="261"/>
        <v>0.36333984207473891</v>
      </c>
      <c r="AF511" s="15">
        <f t="shared" si="261"/>
        <v>97.570150849067701</v>
      </c>
      <c r="AG511" s="15">
        <f t="shared" si="262"/>
        <v>-4.0977347132788867E-2</v>
      </c>
      <c r="AH511" s="15">
        <f t="shared" si="263"/>
        <v>4.0977347132788867E-2</v>
      </c>
      <c r="AI511" s="15">
        <f t="shared" si="264"/>
        <v>4.0977347132788866</v>
      </c>
      <c r="AJ511" s="7"/>
    </row>
    <row r="512" spans="1:36" x14ac:dyDescent="0.3">
      <c r="A512" s="14">
        <v>0.71</v>
      </c>
      <c r="B512" s="14">
        <v>710.5</v>
      </c>
      <c r="C512" s="14">
        <v>269.5</v>
      </c>
      <c r="D512" s="14">
        <v>220.5</v>
      </c>
      <c r="E512" s="14">
        <v>3.5</v>
      </c>
      <c r="F512" s="14">
        <v>15.23</v>
      </c>
      <c r="G512" s="12">
        <f t="shared" si="266"/>
        <v>0.50409999999999999</v>
      </c>
      <c r="H512" s="12">
        <f t="shared" si="266"/>
        <v>504810.25</v>
      </c>
      <c r="I512" s="12">
        <f t="shared" si="266"/>
        <v>72630.25</v>
      </c>
      <c r="J512" s="12">
        <f t="shared" si="265"/>
        <v>48620.25</v>
      </c>
      <c r="K512" s="12">
        <f t="shared" si="265"/>
        <v>12.25</v>
      </c>
      <c r="L512" s="12">
        <f t="shared" si="265"/>
        <v>231.9529</v>
      </c>
      <c r="M512" s="12">
        <f t="shared" si="243"/>
        <v>504.45499999999998</v>
      </c>
      <c r="N512" s="12">
        <f t="shared" si="253"/>
        <v>191.345</v>
      </c>
      <c r="O512" s="15">
        <f t="shared" si="254"/>
        <v>156.55499999999998</v>
      </c>
      <c r="P512" s="12">
        <f t="shared" si="244"/>
        <v>2.4849999999999999</v>
      </c>
      <c r="Q512" s="12">
        <f t="shared" si="255"/>
        <v>191479.75</v>
      </c>
      <c r="R512" s="12">
        <f t="shared" si="245"/>
        <v>156665.25</v>
      </c>
      <c r="S512" s="12">
        <f t="shared" si="246"/>
        <v>2486.75</v>
      </c>
      <c r="T512" s="12">
        <f t="shared" si="256"/>
        <v>59424.75</v>
      </c>
      <c r="U512" s="12">
        <f t="shared" si="257"/>
        <v>943.25</v>
      </c>
      <c r="V512" s="12">
        <f t="shared" si="247"/>
        <v>771.75</v>
      </c>
      <c r="W512" s="15">
        <f t="shared" si="258"/>
        <v>10.8133</v>
      </c>
      <c r="X512" s="12">
        <f t="shared" si="248"/>
        <v>10820.915000000001</v>
      </c>
      <c r="Y512" s="12">
        <f t="shared" si="259"/>
        <v>4104.4849999999997</v>
      </c>
      <c r="Z512" s="12">
        <f t="shared" si="249"/>
        <v>3358.2150000000001</v>
      </c>
      <c r="AA512" s="12">
        <f t="shared" si="250"/>
        <v>53.305</v>
      </c>
      <c r="AB512" s="12">
        <f t="shared" si="251"/>
        <v>15.312776776323325</v>
      </c>
      <c r="AC512" s="15">
        <f t="shared" si="252"/>
        <v>-8.2776776323324697E-2</v>
      </c>
      <c r="AD512" s="15">
        <f t="shared" si="260"/>
        <v>-9.3577604166667108</v>
      </c>
      <c r="AE512" s="15">
        <f t="shared" si="261"/>
        <v>6.8519946984817283E-3</v>
      </c>
      <c r="AF512" s="15">
        <f t="shared" si="261"/>
        <v>87.567680015734339</v>
      </c>
      <c r="AG512" s="15">
        <f t="shared" si="262"/>
        <v>-5.4351133501854693E-3</v>
      </c>
      <c r="AH512" s="15">
        <f t="shared" si="263"/>
        <v>5.4351133501854693E-3</v>
      </c>
      <c r="AI512" s="15">
        <f t="shared" si="264"/>
        <v>0.54351133501854698</v>
      </c>
      <c r="AJ512" s="7"/>
    </row>
    <row r="513" spans="1:36" x14ac:dyDescent="0.3">
      <c r="A513" s="14">
        <v>0.71</v>
      </c>
      <c r="B513" s="14">
        <v>710.5</v>
      </c>
      <c r="C513" s="14">
        <v>269.5</v>
      </c>
      <c r="D513" s="14">
        <v>220.5</v>
      </c>
      <c r="E513" s="14">
        <v>3.5</v>
      </c>
      <c r="F513" s="14">
        <v>14.97</v>
      </c>
      <c r="G513" s="12">
        <f t="shared" si="266"/>
        <v>0.50409999999999999</v>
      </c>
      <c r="H513" s="12">
        <f t="shared" si="266"/>
        <v>504810.25</v>
      </c>
      <c r="I513" s="12">
        <f t="shared" si="266"/>
        <v>72630.25</v>
      </c>
      <c r="J513" s="12">
        <f t="shared" si="265"/>
        <v>48620.25</v>
      </c>
      <c r="K513" s="12">
        <f t="shared" si="265"/>
        <v>12.25</v>
      </c>
      <c r="L513" s="12">
        <f t="shared" si="265"/>
        <v>224.10090000000002</v>
      </c>
      <c r="M513" s="12">
        <f t="shared" si="243"/>
        <v>504.45499999999998</v>
      </c>
      <c r="N513" s="12">
        <f t="shared" si="253"/>
        <v>191.345</v>
      </c>
      <c r="O513" s="15">
        <f t="shared" si="254"/>
        <v>156.55499999999998</v>
      </c>
      <c r="P513" s="12">
        <f t="shared" si="244"/>
        <v>2.4849999999999999</v>
      </c>
      <c r="Q513" s="12">
        <f t="shared" si="255"/>
        <v>191479.75</v>
      </c>
      <c r="R513" s="12">
        <f t="shared" si="245"/>
        <v>156665.25</v>
      </c>
      <c r="S513" s="12">
        <f t="shared" si="246"/>
        <v>2486.75</v>
      </c>
      <c r="T513" s="12">
        <f t="shared" si="256"/>
        <v>59424.75</v>
      </c>
      <c r="U513" s="12">
        <f t="shared" si="257"/>
        <v>943.25</v>
      </c>
      <c r="V513" s="12">
        <f t="shared" si="247"/>
        <v>771.75</v>
      </c>
      <c r="W513" s="15">
        <f t="shared" si="258"/>
        <v>10.6287</v>
      </c>
      <c r="X513" s="12">
        <f t="shared" si="248"/>
        <v>10636.185000000001</v>
      </c>
      <c r="Y513" s="12">
        <f t="shared" si="259"/>
        <v>4034.415</v>
      </c>
      <c r="Z513" s="12">
        <f t="shared" si="249"/>
        <v>3300.8850000000002</v>
      </c>
      <c r="AA513" s="12">
        <f t="shared" si="250"/>
        <v>52.395000000000003</v>
      </c>
      <c r="AB513" s="12">
        <f t="shared" si="251"/>
        <v>15.312776776323325</v>
      </c>
      <c r="AC513" s="15">
        <f t="shared" si="252"/>
        <v>-0.34277677632332448</v>
      </c>
      <c r="AD513" s="15">
        <f t="shared" si="260"/>
        <v>-9.6177604166667106</v>
      </c>
      <c r="AE513" s="15">
        <f t="shared" si="261"/>
        <v>0.11749591838661043</v>
      </c>
      <c r="AF513" s="15">
        <f t="shared" si="261"/>
        <v>92.501315432401015</v>
      </c>
      <c r="AG513" s="15">
        <f t="shared" si="262"/>
        <v>-2.289758024871907E-2</v>
      </c>
      <c r="AH513" s="15">
        <f t="shared" si="263"/>
        <v>2.289758024871907E-2</v>
      </c>
      <c r="AI513" s="15">
        <f t="shared" si="264"/>
        <v>2.2897580248719072</v>
      </c>
      <c r="AJ513" s="7"/>
    </row>
    <row r="514" spans="1:36" x14ac:dyDescent="0.3">
      <c r="A514" s="14">
        <v>0.69</v>
      </c>
      <c r="B514" s="14">
        <v>735</v>
      </c>
      <c r="C514" s="14">
        <v>294</v>
      </c>
      <c r="D514" s="14">
        <v>220.5</v>
      </c>
      <c r="E514" s="14">
        <v>3.5</v>
      </c>
      <c r="F514" s="14">
        <v>15.14</v>
      </c>
      <c r="G514" s="12">
        <f t="shared" si="266"/>
        <v>0.47609999999999991</v>
      </c>
      <c r="H514" s="12">
        <f t="shared" si="266"/>
        <v>540225</v>
      </c>
      <c r="I514" s="12">
        <f t="shared" si="266"/>
        <v>86436</v>
      </c>
      <c r="J514" s="12">
        <f t="shared" si="265"/>
        <v>48620.25</v>
      </c>
      <c r="K514" s="12">
        <f t="shared" si="265"/>
        <v>12.25</v>
      </c>
      <c r="L514" s="12">
        <f t="shared" si="265"/>
        <v>229.21960000000001</v>
      </c>
      <c r="M514" s="12">
        <f t="shared" ref="M514:M577" si="267">A514*B514</f>
        <v>507.15</v>
      </c>
      <c r="N514" s="12">
        <f t="shared" si="253"/>
        <v>202.85999999999999</v>
      </c>
      <c r="O514" s="15">
        <f t="shared" si="254"/>
        <v>152.14499999999998</v>
      </c>
      <c r="P514" s="12">
        <f t="shared" ref="P514:P577" si="268">A514*E514</f>
        <v>2.415</v>
      </c>
      <c r="Q514" s="12">
        <f t="shared" si="255"/>
        <v>216090</v>
      </c>
      <c r="R514" s="12">
        <f t="shared" ref="R514:R577" si="269">B514*D514</f>
        <v>162067.5</v>
      </c>
      <c r="S514" s="12">
        <f t="shared" ref="S514:S577" si="270">B514*E514</f>
        <v>2572.5</v>
      </c>
      <c r="T514" s="12">
        <f t="shared" si="256"/>
        <v>64827</v>
      </c>
      <c r="U514" s="12">
        <f t="shared" si="257"/>
        <v>1029</v>
      </c>
      <c r="V514" s="12">
        <f t="shared" ref="V514:V577" si="271">D514*E514</f>
        <v>771.75</v>
      </c>
      <c r="W514" s="15">
        <f t="shared" si="258"/>
        <v>10.4466</v>
      </c>
      <c r="X514" s="12">
        <f t="shared" ref="X514:X577" si="272">B514*F514</f>
        <v>11127.9</v>
      </c>
      <c r="Y514" s="12">
        <f t="shared" si="259"/>
        <v>4451.16</v>
      </c>
      <c r="Z514" s="12">
        <f t="shared" ref="Z514:Z577" si="273">D514*F514</f>
        <v>3338.3700000000003</v>
      </c>
      <c r="AA514" s="12">
        <f t="shared" ref="AA514:AA577" si="274">E514*F514</f>
        <v>52.99</v>
      </c>
      <c r="AB514" s="12">
        <f t="shared" ref="AB514:AB577" si="275">$AL$57+($AM$57*A514)+($AN$57*B514)+($AO$57*C514)+($AP$57*D514)+($AQ$57*E514)</f>
        <v>15.661241104580576</v>
      </c>
      <c r="AC514" s="15">
        <f t="shared" ref="AC514:AC577" si="276">F514-AB514</f>
        <v>-0.52124110458057515</v>
      </c>
      <c r="AD514" s="15">
        <f t="shared" si="260"/>
        <v>-9.4477604166667106</v>
      </c>
      <c r="AE514" s="15">
        <f t="shared" si="261"/>
        <v>0.27169228910437809</v>
      </c>
      <c r="AF514" s="15">
        <f t="shared" si="261"/>
        <v>89.260176890734343</v>
      </c>
      <c r="AG514" s="15">
        <f t="shared" si="262"/>
        <v>-3.4428078241781714E-2</v>
      </c>
      <c r="AH514" s="15">
        <f t="shared" si="263"/>
        <v>3.4428078241781714E-2</v>
      </c>
      <c r="AI514" s="15">
        <f t="shared" si="264"/>
        <v>3.4428078241781712</v>
      </c>
      <c r="AJ514" s="7"/>
    </row>
    <row r="515" spans="1:36" x14ac:dyDescent="0.3">
      <c r="A515" s="14">
        <v>0.69</v>
      </c>
      <c r="B515" s="14">
        <v>735</v>
      </c>
      <c r="C515" s="14">
        <v>294</v>
      </c>
      <c r="D515" s="14">
        <v>220.5</v>
      </c>
      <c r="E515" s="14">
        <v>3.5</v>
      </c>
      <c r="F515" s="14">
        <v>14.97</v>
      </c>
      <c r="G515" s="12">
        <f t="shared" si="266"/>
        <v>0.47609999999999991</v>
      </c>
      <c r="H515" s="12">
        <f t="shared" si="266"/>
        <v>540225</v>
      </c>
      <c r="I515" s="12">
        <f t="shared" si="266"/>
        <v>86436</v>
      </c>
      <c r="J515" s="12">
        <f t="shared" si="265"/>
        <v>48620.25</v>
      </c>
      <c r="K515" s="12">
        <f t="shared" si="265"/>
        <v>12.25</v>
      </c>
      <c r="L515" s="12">
        <f t="shared" si="265"/>
        <v>224.10090000000002</v>
      </c>
      <c r="M515" s="12">
        <f t="shared" si="267"/>
        <v>507.15</v>
      </c>
      <c r="N515" s="12">
        <f t="shared" ref="N515:N578" si="277">A515*C515</f>
        <v>202.85999999999999</v>
      </c>
      <c r="O515" s="15">
        <f t="shared" ref="O515:O578" si="278">A515*D515</f>
        <v>152.14499999999998</v>
      </c>
      <c r="P515" s="12">
        <f t="shared" si="268"/>
        <v>2.415</v>
      </c>
      <c r="Q515" s="12">
        <f t="shared" ref="Q515:Q578" si="279">B515*C515</f>
        <v>216090</v>
      </c>
      <c r="R515" s="12">
        <f t="shared" si="269"/>
        <v>162067.5</v>
      </c>
      <c r="S515" s="12">
        <f t="shared" si="270"/>
        <v>2572.5</v>
      </c>
      <c r="T515" s="12">
        <f t="shared" ref="T515:T578" si="280">C515*D515</f>
        <v>64827</v>
      </c>
      <c r="U515" s="12">
        <f t="shared" ref="U515:U578" si="281">C515*E515</f>
        <v>1029</v>
      </c>
      <c r="V515" s="12">
        <f t="shared" si="271"/>
        <v>771.75</v>
      </c>
      <c r="W515" s="15">
        <f t="shared" ref="W515:W578" si="282">A515*F515</f>
        <v>10.3293</v>
      </c>
      <c r="X515" s="12">
        <f t="shared" si="272"/>
        <v>11002.95</v>
      </c>
      <c r="Y515" s="12">
        <f t="shared" ref="Y515:Y578" si="283">C515*F515</f>
        <v>4401.18</v>
      </c>
      <c r="Z515" s="12">
        <f t="shared" si="273"/>
        <v>3300.8850000000002</v>
      </c>
      <c r="AA515" s="12">
        <f t="shared" si="274"/>
        <v>52.395000000000003</v>
      </c>
      <c r="AB515" s="12">
        <f t="shared" si="275"/>
        <v>15.661241104580576</v>
      </c>
      <c r="AC515" s="15">
        <f t="shared" si="276"/>
        <v>-0.69124110458057508</v>
      </c>
      <c r="AD515" s="15">
        <f t="shared" ref="AD515:AD578" si="284">F515-$BM$4</f>
        <v>-9.6177604166667106</v>
      </c>
      <c r="AE515" s="15">
        <f t="shared" ref="AE515:AF578" si="285">POWER(AC515,2)</f>
        <v>0.47781426466177351</v>
      </c>
      <c r="AF515" s="15">
        <f t="shared" si="285"/>
        <v>92.501315432401015</v>
      </c>
      <c r="AG515" s="15">
        <f t="shared" ref="AG515:AG578" si="286">AC515/F515</f>
        <v>-4.6175090486344356E-2</v>
      </c>
      <c r="AH515" s="15">
        <f t="shared" ref="AH515:AH578" si="287">ABS(AG515)</f>
        <v>4.6175090486344356E-2</v>
      </c>
      <c r="AI515" s="15">
        <f t="shared" ref="AI515:AI578" si="288">AH515*100</f>
        <v>4.6175090486344352</v>
      </c>
      <c r="AJ515" s="7"/>
    </row>
    <row r="516" spans="1:36" x14ac:dyDescent="0.3">
      <c r="A516" s="14">
        <v>0.69</v>
      </c>
      <c r="B516" s="14">
        <v>735</v>
      </c>
      <c r="C516" s="14">
        <v>294</v>
      </c>
      <c r="D516" s="14">
        <v>220.5</v>
      </c>
      <c r="E516" s="14">
        <v>3.5</v>
      </c>
      <c r="F516" s="14">
        <v>15.22</v>
      </c>
      <c r="G516" s="12">
        <f t="shared" si="266"/>
        <v>0.47609999999999991</v>
      </c>
      <c r="H516" s="12">
        <f t="shared" si="266"/>
        <v>540225</v>
      </c>
      <c r="I516" s="12">
        <f t="shared" si="266"/>
        <v>86436</v>
      </c>
      <c r="J516" s="12">
        <f t="shared" si="265"/>
        <v>48620.25</v>
      </c>
      <c r="K516" s="12">
        <f t="shared" si="265"/>
        <v>12.25</v>
      </c>
      <c r="L516" s="12">
        <f t="shared" si="265"/>
        <v>231.64840000000001</v>
      </c>
      <c r="M516" s="12">
        <f t="shared" si="267"/>
        <v>507.15</v>
      </c>
      <c r="N516" s="12">
        <f t="shared" si="277"/>
        <v>202.85999999999999</v>
      </c>
      <c r="O516" s="15">
        <f t="shared" si="278"/>
        <v>152.14499999999998</v>
      </c>
      <c r="P516" s="12">
        <f t="shared" si="268"/>
        <v>2.415</v>
      </c>
      <c r="Q516" s="12">
        <f t="shared" si="279"/>
        <v>216090</v>
      </c>
      <c r="R516" s="12">
        <f t="shared" si="269"/>
        <v>162067.5</v>
      </c>
      <c r="S516" s="12">
        <f t="shared" si="270"/>
        <v>2572.5</v>
      </c>
      <c r="T516" s="12">
        <f t="shared" si="280"/>
        <v>64827</v>
      </c>
      <c r="U516" s="12">
        <f t="shared" si="281"/>
        <v>1029</v>
      </c>
      <c r="V516" s="12">
        <f t="shared" si="271"/>
        <v>771.75</v>
      </c>
      <c r="W516" s="15">
        <f t="shared" si="282"/>
        <v>10.501799999999999</v>
      </c>
      <c r="X516" s="12">
        <f t="shared" si="272"/>
        <v>11186.7</v>
      </c>
      <c r="Y516" s="12">
        <f t="shared" si="283"/>
        <v>4474.68</v>
      </c>
      <c r="Z516" s="12">
        <f t="shared" si="273"/>
        <v>3356.01</v>
      </c>
      <c r="AA516" s="12">
        <f t="shared" si="274"/>
        <v>53.27</v>
      </c>
      <c r="AB516" s="12">
        <f t="shared" si="275"/>
        <v>15.661241104580576</v>
      </c>
      <c r="AC516" s="15">
        <f t="shared" si="276"/>
        <v>-0.44124110458057508</v>
      </c>
      <c r="AD516" s="15">
        <f t="shared" si="284"/>
        <v>-9.3677604166667106</v>
      </c>
      <c r="AE516" s="15">
        <f t="shared" si="285"/>
        <v>0.194693712371486</v>
      </c>
      <c r="AF516" s="15">
        <f t="shared" si="285"/>
        <v>87.754935224067665</v>
      </c>
      <c r="AG516" s="15">
        <f t="shared" si="286"/>
        <v>-2.8990874151154734E-2</v>
      </c>
      <c r="AH516" s="15">
        <f t="shared" si="287"/>
        <v>2.8990874151154734E-2</v>
      </c>
      <c r="AI516" s="15">
        <f t="shared" si="288"/>
        <v>2.8990874151154733</v>
      </c>
      <c r="AJ516" s="7"/>
    </row>
    <row r="517" spans="1:36" x14ac:dyDescent="0.3">
      <c r="A517" s="14">
        <v>0.69</v>
      </c>
      <c r="B517" s="14">
        <v>735</v>
      </c>
      <c r="C517" s="14">
        <v>294</v>
      </c>
      <c r="D517" s="14">
        <v>220.5</v>
      </c>
      <c r="E517" s="14">
        <v>3.5</v>
      </c>
      <c r="F517" s="14">
        <v>14.6</v>
      </c>
      <c r="G517" s="12">
        <f t="shared" si="266"/>
        <v>0.47609999999999991</v>
      </c>
      <c r="H517" s="12">
        <f t="shared" si="266"/>
        <v>540225</v>
      </c>
      <c r="I517" s="12">
        <f t="shared" si="266"/>
        <v>86436</v>
      </c>
      <c r="J517" s="12">
        <f t="shared" si="265"/>
        <v>48620.25</v>
      </c>
      <c r="K517" s="12">
        <f t="shared" si="265"/>
        <v>12.25</v>
      </c>
      <c r="L517" s="12">
        <f t="shared" si="265"/>
        <v>213.16</v>
      </c>
      <c r="M517" s="12">
        <f t="shared" si="267"/>
        <v>507.15</v>
      </c>
      <c r="N517" s="12">
        <f t="shared" si="277"/>
        <v>202.85999999999999</v>
      </c>
      <c r="O517" s="15">
        <f t="shared" si="278"/>
        <v>152.14499999999998</v>
      </c>
      <c r="P517" s="12">
        <f t="shared" si="268"/>
        <v>2.415</v>
      </c>
      <c r="Q517" s="12">
        <f t="shared" si="279"/>
        <v>216090</v>
      </c>
      <c r="R517" s="12">
        <f t="shared" si="269"/>
        <v>162067.5</v>
      </c>
      <c r="S517" s="12">
        <f t="shared" si="270"/>
        <v>2572.5</v>
      </c>
      <c r="T517" s="12">
        <f t="shared" si="280"/>
        <v>64827</v>
      </c>
      <c r="U517" s="12">
        <f t="shared" si="281"/>
        <v>1029</v>
      </c>
      <c r="V517" s="12">
        <f t="shared" si="271"/>
        <v>771.75</v>
      </c>
      <c r="W517" s="15">
        <f t="shared" si="282"/>
        <v>10.074</v>
      </c>
      <c r="X517" s="12">
        <f t="shared" si="272"/>
        <v>10731</v>
      </c>
      <c r="Y517" s="12">
        <f t="shared" si="283"/>
        <v>4292.3999999999996</v>
      </c>
      <c r="Z517" s="12">
        <f t="shared" si="273"/>
        <v>3219.2999999999997</v>
      </c>
      <c r="AA517" s="12">
        <f t="shared" si="274"/>
        <v>51.1</v>
      </c>
      <c r="AB517" s="12">
        <f t="shared" si="275"/>
        <v>15.661241104580576</v>
      </c>
      <c r="AC517" s="15">
        <f t="shared" si="276"/>
        <v>-1.0612411045805761</v>
      </c>
      <c r="AD517" s="15">
        <f t="shared" si="284"/>
        <v>-9.9877604166667115</v>
      </c>
      <c r="AE517" s="15">
        <f t="shared" si="285"/>
        <v>1.1262326820514013</v>
      </c>
      <c r="AF517" s="15">
        <f t="shared" si="285"/>
        <v>99.755358140734401</v>
      </c>
      <c r="AG517" s="15">
        <f t="shared" si="286"/>
        <v>-7.2687746889080557E-2</v>
      </c>
      <c r="AH517" s="15">
        <f t="shared" si="287"/>
        <v>7.2687746889080557E-2</v>
      </c>
      <c r="AI517" s="15">
        <f t="shared" si="288"/>
        <v>7.2687746889080556</v>
      </c>
      <c r="AJ517" s="7"/>
    </row>
    <row r="518" spans="1:36" x14ac:dyDescent="0.3">
      <c r="A518" s="14">
        <v>0.66</v>
      </c>
      <c r="B518" s="14">
        <v>759.5</v>
      </c>
      <c r="C518" s="14">
        <v>318.5</v>
      </c>
      <c r="D518" s="14">
        <v>220.5</v>
      </c>
      <c r="E518" s="14">
        <v>3.5</v>
      </c>
      <c r="F518" s="14">
        <v>15.83</v>
      </c>
      <c r="G518" s="12">
        <f t="shared" si="266"/>
        <v>0.43560000000000004</v>
      </c>
      <c r="H518" s="12">
        <f t="shared" si="266"/>
        <v>576840.25</v>
      </c>
      <c r="I518" s="12">
        <f t="shared" si="266"/>
        <v>101442.25</v>
      </c>
      <c r="J518" s="12">
        <f t="shared" si="265"/>
        <v>48620.25</v>
      </c>
      <c r="K518" s="12">
        <f t="shared" si="265"/>
        <v>12.25</v>
      </c>
      <c r="L518" s="12">
        <f t="shared" si="265"/>
        <v>250.5889</v>
      </c>
      <c r="M518" s="12">
        <f t="shared" si="267"/>
        <v>501.27000000000004</v>
      </c>
      <c r="N518" s="12">
        <f t="shared" si="277"/>
        <v>210.21</v>
      </c>
      <c r="O518" s="15">
        <f t="shared" si="278"/>
        <v>145.53</v>
      </c>
      <c r="P518" s="12">
        <f t="shared" si="268"/>
        <v>2.31</v>
      </c>
      <c r="Q518" s="12">
        <f t="shared" si="279"/>
        <v>241900.75</v>
      </c>
      <c r="R518" s="12">
        <f t="shared" si="269"/>
        <v>167469.75</v>
      </c>
      <c r="S518" s="12">
        <f t="shared" si="270"/>
        <v>2658.25</v>
      </c>
      <c r="T518" s="12">
        <f t="shared" si="280"/>
        <v>70229.25</v>
      </c>
      <c r="U518" s="12">
        <f t="shared" si="281"/>
        <v>1114.75</v>
      </c>
      <c r="V518" s="12">
        <f t="shared" si="271"/>
        <v>771.75</v>
      </c>
      <c r="W518" s="15">
        <f t="shared" si="282"/>
        <v>10.447800000000001</v>
      </c>
      <c r="X518" s="12">
        <f t="shared" si="272"/>
        <v>12022.885</v>
      </c>
      <c r="Y518" s="12">
        <f t="shared" si="283"/>
        <v>5041.8550000000005</v>
      </c>
      <c r="Z518" s="12">
        <f t="shared" si="273"/>
        <v>3490.5149999999999</v>
      </c>
      <c r="AA518" s="12">
        <f t="shared" si="274"/>
        <v>55.405000000000001</v>
      </c>
      <c r="AB518" s="12">
        <f t="shared" si="275"/>
        <v>16.717582501712094</v>
      </c>
      <c r="AC518" s="15">
        <f t="shared" si="276"/>
        <v>-0.88758250171209419</v>
      </c>
      <c r="AD518" s="15">
        <f t="shared" si="284"/>
        <v>-8.7577604166667111</v>
      </c>
      <c r="AE518" s="15">
        <f t="shared" si="285"/>
        <v>0.78780269734549968</v>
      </c>
      <c r="AF518" s="15">
        <f t="shared" si="285"/>
        <v>76.69836751573429</v>
      </c>
      <c r="AG518" s="15">
        <f t="shared" si="286"/>
        <v>-5.6069646349468996E-2</v>
      </c>
      <c r="AH518" s="15">
        <f t="shared" si="287"/>
        <v>5.6069646349468996E-2</v>
      </c>
      <c r="AI518" s="15">
        <f t="shared" si="288"/>
        <v>5.6069646349469</v>
      </c>
      <c r="AJ518" s="7"/>
    </row>
    <row r="519" spans="1:36" x14ac:dyDescent="0.3">
      <c r="A519" s="14">
        <v>0.66</v>
      </c>
      <c r="B519" s="14">
        <v>759.5</v>
      </c>
      <c r="C519" s="14">
        <v>318.5</v>
      </c>
      <c r="D519" s="14">
        <v>220.5</v>
      </c>
      <c r="E519" s="14">
        <v>3.5</v>
      </c>
      <c r="F519" s="14">
        <v>16.03</v>
      </c>
      <c r="G519" s="12">
        <f t="shared" si="266"/>
        <v>0.43560000000000004</v>
      </c>
      <c r="H519" s="12">
        <f t="shared" si="266"/>
        <v>576840.25</v>
      </c>
      <c r="I519" s="12">
        <f t="shared" si="266"/>
        <v>101442.25</v>
      </c>
      <c r="J519" s="12">
        <f t="shared" si="265"/>
        <v>48620.25</v>
      </c>
      <c r="K519" s="12">
        <f t="shared" si="265"/>
        <v>12.25</v>
      </c>
      <c r="L519" s="12">
        <f t="shared" si="265"/>
        <v>256.96090000000004</v>
      </c>
      <c r="M519" s="12">
        <f t="shared" si="267"/>
        <v>501.27000000000004</v>
      </c>
      <c r="N519" s="12">
        <f t="shared" si="277"/>
        <v>210.21</v>
      </c>
      <c r="O519" s="15">
        <f t="shared" si="278"/>
        <v>145.53</v>
      </c>
      <c r="P519" s="12">
        <f t="shared" si="268"/>
        <v>2.31</v>
      </c>
      <c r="Q519" s="12">
        <f t="shared" si="279"/>
        <v>241900.75</v>
      </c>
      <c r="R519" s="12">
        <f t="shared" si="269"/>
        <v>167469.75</v>
      </c>
      <c r="S519" s="12">
        <f t="shared" si="270"/>
        <v>2658.25</v>
      </c>
      <c r="T519" s="12">
        <f t="shared" si="280"/>
        <v>70229.25</v>
      </c>
      <c r="U519" s="12">
        <f t="shared" si="281"/>
        <v>1114.75</v>
      </c>
      <c r="V519" s="12">
        <f t="shared" si="271"/>
        <v>771.75</v>
      </c>
      <c r="W519" s="15">
        <f t="shared" si="282"/>
        <v>10.579800000000001</v>
      </c>
      <c r="X519" s="12">
        <f t="shared" si="272"/>
        <v>12174.785000000002</v>
      </c>
      <c r="Y519" s="12">
        <f t="shared" si="283"/>
        <v>5105.5550000000003</v>
      </c>
      <c r="Z519" s="12">
        <f t="shared" si="273"/>
        <v>3534.6150000000002</v>
      </c>
      <c r="AA519" s="12">
        <f t="shared" si="274"/>
        <v>56.105000000000004</v>
      </c>
      <c r="AB519" s="12">
        <f t="shared" si="275"/>
        <v>16.717582501712094</v>
      </c>
      <c r="AC519" s="15">
        <f t="shared" si="276"/>
        <v>-0.68758250171209312</v>
      </c>
      <c r="AD519" s="15">
        <f t="shared" si="284"/>
        <v>-8.5577604166667101</v>
      </c>
      <c r="AE519" s="15">
        <f t="shared" si="285"/>
        <v>0.47276969666066054</v>
      </c>
      <c r="AF519" s="15">
        <f t="shared" si="285"/>
        <v>73.23526334906758</v>
      </c>
      <c r="AG519" s="15">
        <f t="shared" si="286"/>
        <v>-4.2893481079980852E-2</v>
      </c>
      <c r="AH519" s="15">
        <f t="shared" si="287"/>
        <v>4.2893481079980852E-2</v>
      </c>
      <c r="AI519" s="15">
        <f t="shared" si="288"/>
        <v>4.2893481079980855</v>
      </c>
      <c r="AJ519" s="7"/>
    </row>
    <row r="520" spans="1:36" x14ac:dyDescent="0.3">
      <c r="A520" s="14">
        <v>0.66</v>
      </c>
      <c r="B520" s="14">
        <v>759.5</v>
      </c>
      <c r="C520" s="14">
        <v>318.5</v>
      </c>
      <c r="D520" s="14">
        <v>220.5</v>
      </c>
      <c r="E520" s="14">
        <v>3.5</v>
      </c>
      <c r="F520" s="14">
        <v>15.8</v>
      </c>
      <c r="G520" s="12">
        <f t="shared" si="266"/>
        <v>0.43560000000000004</v>
      </c>
      <c r="H520" s="12">
        <f t="shared" si="266"/>
        <v>576840.25</v>
      </c>
      <c r="I520" s="12">
        <f t="shared" si="266"/>
        <v>101442.25</v>
      </c>
      <c r="J520" s="12">
        <f t="shared" si="265"/>
        <v>48620.25</v>
      </c>
      <c r="K520" s="12">
        <f t="shared" si="265"/>
        <v>12.25</v>
      </c>
      <c r="L520" s="12">
        <f t="shared" si="265"/>
        <v>249.64000000000001</v>
      </c>
      <c r="M520" s="12">
        <f t="shared" si="267"/>
        <v>501.27000000000004</v>
      </c>
      <c r="N520" s="12">
        <f t="shared" si="277"/>
        <v>210.21</v>
      </c>
      <c r="O520" s="15">
        <f t="shared" si="278"/>
        <v>145.53</v>
      </c>
      <c r="P520" s="12">
        <f t="shared" si="268"/>
        <v>2.31</v>
      </c>
      <c r="Q520" s="12">
        <f t="shared" si="279"/>
        <v>241900.75</v>
      </c>
      <c r="R520" s="12">
        <f t="shared" si="269"/>
        <v>167469.75</v>
      </c>
      <c r="S520" s="12">
        <f t="shared" si="270"/>
        <v>2658.25</v>
      </c>
      <c r="T520" s="12">
        <f t="shared" si="280"/>
        <v>70229.25</v>
      </c>
      <c r="U520" s="12">
        <f t="shared" si="281"/>
        <v>1114.75</v>
      </c>
      <c r="V520" s="12">
        <f t="shared" si="271"/>
        <v>771.75</v>
      </c>
      <c r="W520" s="15">
        <f t="shared" si="282"/>
        <v>10.428000000000001</v>
      </c>
      <c r="X520" s="12">
        <f t="shared" si="272"/>
        <v>12000.1</v>
      </c>
      <c r="Y520" s="12">
        <f t="shared" si="283"/>
        <v>5032.3</v>
      </c>
      <c r="Z520" s="12">
        <f t="shared" si="273"/>
        <v>3483.9</v>
      </c>
      <c r="AA520" s="12">
        <f t="shared" si="274"/>
        <v>55.300000000000004</v>
      </c>
      <c r="AB520" s="12">
        <f t="shared" si="275"/>
        <v>16.717582501712094</v>
      </c>
      <c r="AC520" s="15">
        <f t="shared" si="276"/>
        <v>-0.91758250171209355</v>
      </c>
      <c r="AD520" s="15">
        <f t="shared" si="284"/>
        <v>-8.7877604166667105</v>
      </c>
      <c r="AE520" s="15">
        <f t="shared" si="285"/>
        <v>0.8419576474482241</v>
      </c>
      <c r="AF520" s="15">
        <f t="shared" si="285"/>
        <v>77.224733140734273</v>
      </c>
      <c r="AG520" s="15">
        <f t="shared" si="286"/>
        <v>-5.8074841880512248E-2</v>
      </c>
      <c r="AH520" s="15">
        <f t="shared" si="287"/>
        <v>5.8074841880512248E-2</v>
      </c>
      <c r="AI520" s="15">
        <f t="shared" si="288"/>
        <v>5.8074841880512249</v>
      </c>
      <c r="AJ520" s="7"/>
    </row>
    <row r="521" spans="1:36" x14ac:dyDescent="0.3">
      <c r="A521" s="14">
        <v>0.66</v>
      </c>
      <c r="B521" s="14">
        <v>759.5</v>
      </c>
      <c r="C521" s="14">
        <v>318.5</v>
      </c>
      <c r="D521" s="14">
        <v>220.5</v>
      </c>
      <c r="E521" s="14">
        <v>3.5</v>
      </c>
      <c r="F521" s="14">
        <v>16.059999999999999</v>
      </c>
      <c r="G521" s="12">
        <f t="shared" si="266"/>
        <v>0.43560000000000004</v>
      </c>
      <c r="H521" s="12">
        <f t="shared" si="266"/>
        <v>576840.25</v>
      </c>
      <c r="I521" s="12">
        <f t="shared" si="266"/>
        <v>101442.25</v>
      </c>
      <c r="J521" s="12">
        <f t="shared" si="265"/>
        <v>48620.25</v>
      </c>
      <c r="K521" s="12">
        <f t="shared" si="265"/>
        <v>12.25</v>
      </c>
      <c r="L521" s="12">
        <f t="shared" si="265"/>
        <v>257.92359999999996</v>
      </c>
      <c r="M521" s="12">
        <f t="shared" si="267"/>
        <v>501.27000000000004</v>
      </c>
      <c r="N521" s="12">
        <f t="shared" si="277"/>
        <v>210.21</v>
      </c>
      <c r="O521" s="15">
        <f t="shared" si="278"/>
        <v>145.53</v>
      </c>
      <c r="P521" s="12">
        <f t="shared" si="268"/>
        <v>2.31</v>
      </c>
      <c r="Q521" s="12">
        <f t="shared" si="279"/>
        <v>241900.75</v>
      </c>
      <c r="R521" s="12">
        <f t="shared" si="269"/>
        <v>167469.75</v>
      </c>
      <c r="S521" s="12">
        <f t="shared" si="270"/>
        <v>2658.25</v>
      </c>
      <c r="T521" s="12">
        <f t="shared" si="280"/>
        <v>70229.25</v>
      </c>
      <c r="U521" s="12">
        <f t="shared" si="281"/>
        <v>1114.75</v>
      </c>
      <c r="V521" s="12">
        <f t="shared" si="271"/>
        <v>771.75</v>
      </c>
      <c r="W521" s="15">
        <f t="shared" si="282"/>
        <v>10.599599999999999</v>
      </c>
      <c r="X521" s="12">
        <f t="shared" si="272"/>
        <v>12197.57</v>
      </c>
      <c r="Y521" s="12">
        <f t="shared" si="283"/>
        <v>5115.1099999999997</v>
      </c>
      <c r="Z521" s="12">
        <f t="shared" si="273"/>
        <v>3541.2299999999996</v>
      </c>
      <c r="AA521" s="12">
        <f t="shared" si="274"/>
        <v>56.209999999999994</v>
      </c>
      <c r="AB521" s="12">
        <f t="shared" si="275"/>
        <v>16.717582501712094</v>
      </c>
      <c r="AC521" s="15">
        <f t="shared" si="276"/>
        <v>-0.65758250171209554</v>
      </c>
      <c r="AD521" s="15">
        <f t="shared" si="284"/>
        <v>-8.5277604166667125</v>
      </c>
      <c r="AE521" s="15">
        <f t="shared" si="285"/>
        <v>0.4324147465579381</v>
      </c>
      <c r="AF521" s="15">
        <f t="shared" si="285"/>
        <v>72.722697724067615</v>
      </c>
      <c r="AG521" s="15">
        <f t="shared" si="286"/>
        <v>-4.0945361252309811E-2</v>
      </c>
      <c r="AH521" s="15">
        <f t="shared" si="287"/>
        <v>4.0945361252309811E-2</v>
      </c>
      <c r="AI521" s="15">
        <f t="shared" si="288"/>
        <v>4.0945361252309809</v>
      </c>
      <c r="AJ521" s="7"/>
    </row>
    <row r="522" spans="1:36" x14ac:dyDescent="0.3">
      <c r="A522" s="14">
        <v>0.64</v>
      </c>
      <c r="B522" s="14">
        <v>784</v>
      </c>
      <c r="C522" s="14">
        <v>343</v>
      </c>
      <c r="D522" s="14">
        <v>220.5</v>
      </c>
      <c r="E522" s="14">
        <v>3.5</v>
      </c>
      <c r="F522" s="14">
        <v>20.13</v>
      </c>
      <c r="G522" s="12">
        <f t="shared" si="266"/>
        <v>0.40960000000000002</v>
      </c>
      <c r="H522" s="12">
        <f t="shared" si="266"/>
        <v>614656</v>
      </c>
      <c r="I522" s="12">
        <f t="shared" si="266"/>
        <v>117649</v>
      </c>
      <c r="J522" s="12">
        <f t="shared" si="265"/>
        <v>48620.25</v>
      </c>
      <c r="K522" s="12">
        <f t="shared" si="265"/>
        <v>12.25</v>
      </c>
      <c r="L522" s="12">
        <f t="shared" si="265"/>
        <v>405.21689999999995</v>
      </c>
      <c r="M522" s="12">
        <f t="shared" si="267"/>
        <v>501.76</v>
      </c>
      <c r="N522" s="12">
        <f t="shared" si="277"/>
        <v>219.52</v>
      </c>
      <c r="O522" s="15">
        <f t="shared" si="278"/>
        <v>141.12</v>
      </c>
      <c r="P522" s="12">
        <f t="shared" si="268"/>
        <v>2.2400000000000002</v>
      </c>
      <c r="Q522" s="12">
        <f t="shared" si="279"/>
        <v>268912</v>
      </c>
      <c r="R522" s="12">
        <f t="shared" si="269"/>
        <v>172872</v>
      </c>
      <c r="S522" s="12">
        <f t="shared" si="270"/>
        <v>2744</v>
      </c>
      <c r="T522" s="12">
        <f t="shared" si="280"/>
        <v>75631.5</v>
      </c>
      <c r="U522" s="12">
        <f t="shared" si="281"/>
        <v>1200.5</v>
      </c>
      <c r="V522" s="12">
        <f t="shared" si="271"/>
        <v>771.75</v>
      </c>
      <c r="W522" s="15">
        <f t="shared" si="282"/>
        <v>12.8832</v>
      </c>
      <c r="X522" s="12">
        <f t="shared" si="272"/>
        <v>15781.92</v>
      </c>
      <c r="Y522" s="12">
        <f t="shared" si="283"/>
        <v>6904.5899999999992</v>
      </c>
      <c r="Z522" s="12">
        <f t="shared" si="273"/>
        <v>4438.665</v>
      </c>
      <c r="AA522" s="12">
        <f t="shared" si="274"/>
        <v>70.454999999999998</v>
      </c>
      <c r="AB522" s="12">
        <f t="shared" si="275"/>
        <v>17.066046829969117</v>
      </c>
      <c r="AC522" s="15">
        <f t="shared" si="276"/>
        <v>3.0639531700308815</v>
      </c>
      <c r="AD522" s="15">
        <f t="shared" si="284"/>
        <v>-4.4577604166667122</v>
      </c>
      <c r="AE522" s="15">
        <f t="shared" si="285"/>
        <v>9.3878090281422875</v>
      </c>
      <c r="AF522" s="15">
        <f t="shared" si="285"/>
        <v>19.871627932400578</v>
      </c>
      <c r="AG522" s="15">
        <f t="shared" si="286"/>
        <v>0.15220830452215012</v>
      </c>
      <c r="AH522" s="15">
        <f t="shared" si="287"/>
        <v>0.15220830452215012</v>
      </c>
      <c r="AI522" s="15">
        <f t="shared" si="288"/>
        <v>15.220830452215012</v>
      </c>
      <c r="AJ522" s="7"/>
    </row>
    <row r="523" spans="1:36" x14ac:dyDescent="0.3">
      <c r="A523" s="14">
        <v>0.64</v>
      </c>
      <c r="B523" s="14">
        <v>784</v>
      </c>
      <c r="C523" s="14">
        <v>343</v>
      </c>
      <c r="D523" s="14">
        <v>220.5</v>
      </c>
      <c r="E523" s="14">
        <v>3.5</v>
      </c>
      <c r="F523" s="14">
        <v>20.010000000000002</v>
      </c>
      <c r="G523" s="12">
        <f t="shared" si="266"/>
        <v>0.40960000000000002</v>
      </c>
      <c r="H523" s="12">
        <f t="shared" si="266"/>
        <v>614656</v>
      </c>
      <c r="I523" s="12">
        <f t="shared" si="266"/>
        <v>117649</v>
      </c>
      <c r="J523" s="12">
        <f t="shared" si="265"/>
        <v>48620.25</v>
      </c>
      <c r="K523" s="12">
        <f t="shared" si="265"/>
        <v>12.25</v>
      </c>
      <c r="L523" s="12">
        <f t="shared" si="265"/>
        <v>400.40010000000007</v>
      </c>
      <c r="M523" s="12">
        <f t="shared" si="267"/>
        <v>501.76</v>
      </c>
      <c r="N523" s="12">
        <f t="shared" si="277"/>
        <v>219.52</v>
      </c>
      <c r="O523" s="15">
        <f t="shared" si="278"/>
        <v>141.12</v>
      </c>
      <c r="P523" s="12">
        <f t="shared" si="268"/>
        <v>2.2400000000000002</v>
      </c>
      <c r="Q523" s="12">
        <f t="shared" si="279"/>
        <v>268912</v>
      </c>
      <c r="R523" s="12">
        <f t="shared" si="269"/>
        <v>172872</v>
      </c>
      <c r="S523" s="12">
        <f t="shared" si="270"/>
        <v>2744</v>
      </c>
      <c r="T523" s="12">
        <f t="shared" si="280"/>
        <v>75631.5</v>
      </c>
      <c r="U523" s="12">
        <f t="shared" si="281"/>
        <v>1200.5</v>
      </c>
      <c r="V523" s="12">
        <f t="shared" si="271"/>
        <v>771.75</v>
      </c>
      <c r="W523" s="15">
        <f t="shared" si="282"/>
        <v>12.806400000000002</v>
      </c>
      <c r="X523" s="12">
        <f t="shared" si="272"/>
        <v>15687.840000000002</v>
      </c>
      <c r="Y523" s="12">
        <f t="shared" si="283"/>
        <v>6863.43</v>
      </c>
      <c r="Z523" s="12">
        <f t="shared" si="273"/>
        <v>4412.2049999999999</v>
      </c>
      <c r="AA523" s="12">
        <f t="shared" si="274"/>
        <v>70.035000000000011</v>
      </c>
      <c r="AB523" s="12">
        <f t="shared" si="275"/>
        <v>17.066046829969117</v>
      </c>
      <c r="AC523" s="15">
        <f t="shared" si="276"/>
        <v>2.9439531700308841</v>
      </c>
      <c r="AD523" s="15">
        <f t="shared" si="284"/>
        <v>-4.5777604166667096</v>
      </c>
      <c r="AE523" s="15">
        <f t="shared" si="285"/>
        <v>8.6668602673348918</v>
      </c>
      <c r="AF523" s="15">
        <f t="shared" si="285"/>
        <v>20.955890432400565</v>
      </c>
      <c r="AG523" s="15">
        <f t="shared" si="286"/>
        <v>0.14712409645331753</v>
      </c>
      <c r="AH523" s="15">
        <f t="shared" si="287"/>
        <v>0.14712409645331753</v>
      </c>
      <c r="AI523" s="15">
        <f t="shared" si="288"/>
        <v>14.712409645331753</v>
      </c>
      <c r="AJ523" s="7"/>
    </row>
    <row r="524" spans="1:36" x14ac:dyDescent="0.3">
      <c r="A524" s="14">
        <v>0.64</v>
      </c>
      <c r="B524" s="14">
        <v>784</v>
      </c>
      <c r="C524" s="14">
        <v>343</v>
      </c>
      <c r="D524" s="14">
        <v>220.5</v>
      </c>
      <c r="E524" s="14">
        <v>3.5</v>
      </c>
      <c r="F524" s="14">
        <v>20.190000000000001</v>
      </c>
      <c r="G524" s="12">
        <f t="shared" si="266"/>
        <v>0.40960000000000002</v>
      </c>
      <c r="H524" s="12">
        <f t="shared" si="266"/>
        <v>614656</v>
      </c>
      <c r="I524" s="12">
        <f t="shared" si="266"/>
        <v>117649</v>
      </c>
      <c r="J524" s="12">
        <f t="shared" si="265"/>
        <v>48620.25</v>
      </c>
      <c r="K524" s="12">
        <f t="shared" si="265"/>
        <v>12.25</v>
      </c>
      <c r="L524" s="12">
        <f t="shared" si="265"/>
        <v>407.63610000000006</v>
      </c>
      <c r="M524" s="12">
        <f t="shared" si="267"/>
        <v>501.76</v>
      </c>
      <c r="N524" s="12">
        <f t="shared" si="277"/>
        <v>219.52</v>
      </c>
      <c r="O524" s="15">
        <f t="shared" si="278"/>
        <v>141.12</v>
      </c>
      <c r="P524" s="12">
        <f t="shared" si="268"/>
        <v>2.2400000000000002</v>
      </c>
      <c r="Q524" s="12">
        <f t="shared" si="279"/>
        <v>268912</v>
      </c>
      <c r="R524" s="12">
        <f t="shared" si="269"/>
        <v>172872</v>
      </c>
      <c r="S524" s="12">
        <f t="shared" si="270"/>
        <v>2744</v>
      </c>
      <c r="T524" s="12">
        <f t="shared" si="280"/>
        <v>75631.5</v>
      </c>
      <c r="U524" s="12">
        <f t="shared" si="281"/>
        <v>1200.5</v>
      </c>
      <c r="V524" s="12">
        <f t="shared" si="271"/>
        <v>771.75</v>
      </c>
      <c r="W524" s="15">
        <f t="shared" si="282"/>
        <v>12.921600000000002</v>
      </c>
      <c r="X524" s="12">
        <f t="shared" si="272"/>
        <v>15828.960000000001</v>
      </c>
      <c r="Y524" s="12">
        <f t="shared" si="283"/>
        <v>6925.17</v>
      </c>
      <c r="Z524" s="12">
        <f t="shared" si="273"/>
        <v>4451.8950000000004</v>
      </c>
      <c r="AA524" s="12">
        <f t="shared" si="274"/>
        <v>70.665000000000006</v>
      </c>
      <c r="AB524" s="12">
        <f t="shared" si="275"/>
        <v>17.066046829969117</v>
      </c>
      <c r="AC524" s="15">
        <f t="shared" si="276"/>
        <v>3.1239531700308838</v>
      </c>
      <c r="AD524" s="15">
        <f t="shared" si="284"/>
        <v>-4.3977604166667099</v>
      </c>
      <c r="AE524" s="15">
        <f t="shared" si="285"/>
        <v>9.7590834085460081</v>
      </c>
      <c r="AF524" s="15">
        <f t="shared" si="285"/>
        <v>19.340296682400552</v>
      </c>
      <c r="AG524" s="15">
        <f t="shared" si="286"/>
        <v>0.15472774492475896</v>
      </c>
      <c r="AH524" s="15">
        <f t="shared" si="287"/>
        <v>0.15472774492475896</v>
      </c>
      <c r="AI524" s="15">
        <f t="shared" si="288"/>
        <v>15.472774492475896</v>
      </c>
      <c r="AJ524" s="7"/>
    </row>
    <row r="525" spans="1:36" x14ac:dyDescent="0.3">
      <c r="A525" s="14">
        <v>0.64</v>
      </c>
      <c r="B525" s="14">
        <v>784</v>
      </c>
      <c r="C525" s="14">
        <v>343</v>
      </c>
      <c r="D525" s="14">
        <v>220.5</v>
      </c>
      <c r="E525" s="14">
        <v>3.5</v>
      </c>
      <c r="F525" s="14">
        <v>20.29</v>
      </c>
      <c r="G525" s="12">
        <f t="shared" si="266"/>
        <v>0.40960000000000002</v>
      </c>
      <c r="H525" s="12">
        <f t="shared" si="266"/>
        <v>614656</v>
      </c>
      <c r="I525" s="12">
        <f t="shared" si="266"/>
        <v>117649</v>
      </c>
      <c r="J525" s="12">
        <f t="shared" si="265"/>
        <v>48620.25</v>
      </c>
      <c r="K525" s="12">
        <f t="shared" si="265"/>
        <v>12.25</v>
      </c>
      <c r="L525" s="12">
        <f t="shared" si="265"/>
        <v>411.68409999999994</v>
      </c>
      <c r="M525" s="12">
        <f t="shared" si="267"/>
        <v>501.76</v>
      </c>
      <c r="N525" s="12">
        <f t="shared" si="277"/>
        <v>219.52</v>
      </c>
      <c r="O525" s="15">
        <f t="shared" si="278"/>
        <v>141.12</v>
      </c>
      <c r="P525" s="12">
        <f t="shared" si="268"/>
        <v>2.2400000000000002</v>
      </c>
      <c r="Q525" s="12">
        <f t="shared" si="279"/>
        <v>268912</v>
      </c>
      <c r="R525" s="12">
        <f t="shared" si="269"/>
        <v>172872</v>
      </c>
      <c r="S525" s="12">
        <f t="shared" si="270"/>
        <v>2744</v>
      </c>
      <c r="T525" s="12">
        <f t="shared" si="280"/>
        <v>75631.5</v>
      </c>
      <c r="U525" s="12">
        <f t="shared" si="281"/>
        <v>1200.5</v>
      </c>
      <c r="V525" s="12">
        <f t="shared" si="271"/>
        <v>771.75</v>
      </c>
      <c r="W525" s="15">
        <f t="shared" si="282"/>
        <v>12.9856</v>
      </c>
      <c r="X525" s="12">
        <f t="shared" si="272"/>
        <v>15907.359999999999</v>
      </c>
      <c r="Y525" s="12">
        <f t="shared" si="283"/>
        <v>6959.4699999999993</v>
      </c>
      <c r="Z525" s="12">
        <f t="shared" si="273"/>
        <v>4473.9449999999997</v>
      </c>
      <c r="AA525" s="12">
        <f t="shared" si="274"/>
        <v>71.015000000000001</v>
      </c>
      <c r="AB525" s="12">
        <f t="shared" si="275"/>
        <v>17.066046829969117</v>
      </c>
      <c r="AC525" s="15">
        <f t="shared" si="276"/>
        <v>3.2239531700308817</v>
      </c>
      <c r="AD525" s="15">
        <f t="shared" si="284"/>
        <v>-4.297760416666712</v>
      </c>
      <c r="AE525" s="15">
        <f t="shared" si="285"/>
        <v>10.393874042552172</v>
      </c>
      <c r="AF525" s="15">
        <f t="shared" si="285"/>
        <v>18.470744599067231</v>
      </c>
      <c r="AG525" s="15">
        <f t="shared" si="286"/>
        <v>0.15889369985366594</v>
      </c>
      <c r="AH525" s="15">
        <f t="shared" si="287"/>
        <v>0.15889369985366594</v>
      </c>
      <c r="AI525" s="15">
        <f t="shared" si="288"/>
        <v>15.889369985366594</v>
      </c>
      <c r="AJ525" s="7"/>
    </row>
    <row r="526" spans="1:36" x14ac:dyDescent="0.3">
      <c r="A526" s="14">
        <v>0.62</v>
      </c>
      <c r="B526" s="14">
        <v>808.5</v>
      </c>
      <c r="C526" s="14">
        <v>367.5</v>
      </c>
      <c r="D526" s="14">
        <v>220.5</v>
      </c>
      <c r="E526" s="14">
        <v>3.5</v>
      </c>
      <c r="F526" s="14">
        <v>15.19</v>
      </c>
      <c r="G526" s="12">
        <f t="shared" si="266"/>
        <v>0.38440000000000002</v>
      </c>
      <c r="H526" s="12">
        <f t="shared" si="266"/>
        <v>653672.25</v>
      </c>
      <c r="I526" s="12">
        <f t="shared" si="266"/>
        <v>135056.25</v>
      </c>
      <c r="J526" s="12">
        <f t="shared" si="265"/>
        <v>48620.25</v>
      </c>
      <c r="K526" s="12">
        <f t="shared" si="265"/>
        <v>12.25</v>
      </c>
      <c r="L526" s="12">
        <f t="shared" si="265"/>
        <v>230.73609999999999</v>
      </c>
      <c r="M526" s="12">
        <f t="shared" si="267"/>
        <v>501.27</v>
      </c>
      <c r="N526" s="12">
        <f t="shared" si="277"/>
        <v>227.85</v>
      </c>
      <c r="O526" s="15">
        <f t="shared" si="278"/>
        <v>136.71</v>
      </c>
      <c r="P526" s="12">
        <f t="shared" si="268"/>
        <v>2.17</v>
      </c>
      <c r="Q526" s="12">
        <f t="shared" si="279"/>
        <v>297123.75</v>
      </c>
      <c r="R526" s="12">
        <f t="shared" si="269"/>
        <v>178274.25</v>
      </c>
      <c r="S526" s="12">
        <f t="shared" si="270"/>
        <v>2829.75</v>
      </c>
      <c r="T526" s="12">
        <f t="shared" si="280"/>
        <v>81033.75</v>
      </c>
      <c r="U526" s="12">
        <f t="shared" si="281"/>
        <v>1286.25</v>
      </c>
      <c r="V526" s="12">
        <f t="shared" si="271"/>
        <v>771.75</v>
      </c>
      <c r="W526" s="15">
        <f t="shared" si="282"/>
        <v>9.4177999999999997</v>
      </c>
      <c r="X526" s="12">
        <f t="shared" si="272"/>
        <v>12281.115</v>
      </c>
      <c r="Y526" s="12">
        <f t="shared" si="283"/>
        <v>5582.3249999999998</v>
      </c>
      <c r="Z526" s="12">
        <f t="shared" si="273"/>
        <v>3349.395</v>
      </c>
      <c r="AA526" s="12">
        <f t="shared" si="274"/>
        <v>53.164999999999999</v>
      </c>
      <c r="AB526" s="12">
        <f t="shared" si="275"/>
        <v>17.414511158226141</v>
      </c>
      <c r="AC526" s="15">
        <f t="shared" si="276"/>
        <v>-2.2245111582261412</v>
      </c>
      <c r="AD526" s="15">
        <f t="shared" si="284"/>
        <v>-9.3977604166667117</v>
      </c>
      <c r="AE526" s="15">
        <f t="shared" si="285"/>
        <v>4.948449893072608</v>
      </c>
      <c r="AF526" s="15">
        <f t="shared" si="285"/>
        <v>88.317900849067684</v>
      </c>
      <c r="AG526" s="15">
        <f t="shared" si="286"/>
        <v>-0.14644576420185262</v>
      </c>
      <c r="AH526" s="15">
        <f t="shared" si="287"/>
        <v>0.14644576420185262</v>
      </c>
      <c r="AI526" s="15">
        <f t="shared" si="288"/>
        <v>14.644576420185263</v>
      </c>
      <c r="AJ526" s="7"/>
    </row>
    <row r="527" spans="1:36" x14ac:dyDescent="0.3">
      <c r="A527" s="14">
        <v>0.62</v>
      </c>
      <c r="B527" s="14">
        <v>808.5</v>
      </c>
      <c r="C527" s="14">
        <v>367.5</v>
      </c>
      <c r="D527" s="14">
        <v>220.5</v>
      </c>
      <c r="E527" s="14">
        <v>3.5</v>
      </c>
      <c r="F527" s="14">
        <v>14.61</v>
      </c>
      <c r="G527" s="12">
        <f t="shared" si="266"/>
        <v>0.38440000000000002</v>
      </c>
      <c r="H527" s="12">
        <f t="shared" si="266"/>
        <v>653672.25</v>
      </c>
      <c r="I527" s="12">
        <f t="shared" si="266"/>
        <v>135056.25</v>
      </c>
      <c r="J527" s="12">
        <f t="shared" si="265"/>
        <v>48620.25</v>
      </c>
      <c r="K527" s="12">
        <f t="shared" si="265"/>
        <v>12.25</v>
      </c>
      <c r="L527" s="12">
        <f t="shared" si="265"/>
        <v>213.45209999999997</v>
      </c>
      <c r="M527" s="12">
        <f t="shared" si="267"/>
        <v>501.27</v>
      </c>
      <c r="N527" s="12">
        <f t="shared" si="277"/>
        <v>227.85</v>
      </c>
      <c r="O527" s="15">
        <f t="shared" si="278"/>
        <v>136.71</v>
      </c>
      <c r="P527" s="12">
        <f t="shared" si="268"/>
        <v>2.17</v>
      </c>
      <c r="Q527" s="12">
        <f t="shared" si="279"/>
        <v>297123.75</v>
      </c>
      <c r="R527" s="12">
        <f t="shared" si="269"/>
        <v>178274.25</v>
      </c>
      <c r="S527" s="12">
        <f t="shared" si="270"/>
        <v>2829.75</v>
      </c>
      <c r="T527" s="12">
        <f t="shared" si="280"/>
        <v>81033.75</v>
      </c>
      <c r="U527" s="12">
        <f t="shared" si="281"/>
        <v>1286.25</v>
      </c>
      <c r="V527" s="12">
        <f t="shared" si="271"/>
        <v>771.75</v>
      </c>
      <c r="W527" s="15">
        <f t="shared" si="282"/>
        <v>9.0581999999999994</v>
      </c>
      <c r="X527" s="12">
        <f t="shared" si="272"/>
        <v>11812.184999999999</v>
      </c>
      <c r="Y527" s="12">
        <f t="shared" si="283"/>
        <v>5369.1750000000002</v>
      </c>
      <c r="Z527" s="12">
        <f t="shared" si="273"/>
        <v>3221.5049999999997</v>
      </c>
      <c r="AA527" s="12">
        <f t="shared" si="274"/>
        <v>51.134999999999998</v>
      </c>
      <c r="AB527" s="12">
        <f t="shared" si="275"/>
        <v>17.414511158226141</v>
      </c>
      <c r="AC527" s="15">
        <f t="shared" si="276"/>
        <v>-2.8045111582261413</v>
      </c>
      <c r="AD527" s="15">
        <f t="shared" si="284"/>
        <v>-9.9777604166667118</v>
      </c>
      <c r="AE527" s="15">
        <f t="shared" si="285"/>
        <v>7.8652828366149325</v>
      </c>
      <c r="AF527" s="15">
        <f t="shared" si="285"/>
        <v>99.555702932401076</v>
      </c>
      <c r="AG527" s="15">
        <f t="shared" si="286"/>
        <v>-0.19195832705175506</v>
      </c>
      <c r="AH527" s="15">
        <f t="shared" si="287"/>
        <v>0.19195832705175506</v>
      </c>
      <c r="AI527" s="15">
        <f t="shared" si="288"/>
        <v>19.195832705175505</v>
      </c>
      <c r="AJ527" s="7"/>
    </row>
    <row r="528" spans="1:36" x14ac:dyDescent="0.3">
      <c r="A528" s="14">
        <v>0.62</v>
      </c>
      <c r="B528" s="14">
        <v>808.5</v>
      </c>
      <c r="C528" s="14">
        <v>367.5</v>
      </c>
      <c r="D528" s="14">
        <v>220.5</v>
      </c>
      <c r="E528" s="14">
        <v>3.5</v>
      </c>
      <c r="F528" s="14">
        <v>14.61</v>
      </c>
      <c r="G528" s="12">
        <f t="shared" si="266"/>
        <v>0.38440000000000002</v>
      </c>
      <c r="H528" s="12">
        <f t="shared" si="266"/>
        <v>653672.25</v>
      </c>
      <c r="I528" s="12">
        <f t="shared" si="266"/>
        <v>135056.25</v>
      </c>
      <c r="J528" s="12">
        <f t="shared" si="265"/>
        <v>48620.25</v>
      </c>
      <c r="K528" s="12">
        <f t="shared" si="265"/>
        <v>12.25</v>
      </c>
      <c r="L528" s="12">
        <f t="shared" si="265"/>
        <v>213.45209999999997</v>
      </c>
      <c r="M528" s="12">
        <f t="shared" si="267"/>
        <v>501.27</v>
      </c>
      <c r="N528" s="12">
        <f t="shared" si="277"/>
        <v>227.85</v>
      </c>
      <c r="O528" s="15">
        <f t="shared" si="278"/>
        <v>136.71</v>
      </c>
      <c r="P528" s="12">
        <f t="shared" si="268"/>
        <v>2.17</v>
      </c>
      <c r="Q528" s="12">
        <f t="shared" si="279"/>
        <v>297123.75</v>
      </c>
      <c r="R528" s="12">
        <f t="shared" si="269"/>
        <v>178274.25</v>
      </c>
      <c r="S528" s="12">
        <f t="shared" si="270"/>
        <v>2829.75</v>
      </c>
      <c r="T528" s="12">
        <f t="shared" si="280"/>
        <v>81033.75</v>
      </c>
      <c r="U528" s="12">
        <f t="shared" si="281"/>
        <v>1286.25</v>
      </c>
      <c r="V528" s="12">
        <f t="shared" si="271"/>
        <v>771.75</v>
      </c>
      <c r="W528" s="15">
        <f t="shared" si="282"/>
        <v>9.0581999999999994</v>
      </c>
      <c r="X528" s="12">
        <f t="shared" si="272"/>
        <v>11812.184999999999</v>
      </c>
      <c r="Y528" s="12">
        <f t="shared" si="283"/>
        <v>5369.1750000000002</v>
      </c>
      <c r="Z528" s="12">
        <f t="shared" si="273"/>
        <v>3221.5049999999997</v>
      </c>
      <c r="AA528" s="12">
        <f t="shared" si="274"/>
        <v>51.134999999999998</v>
      </c>
      <c r="AB528" s="12">
        <f t="shared" si="275"/>
        <v>17.414511158226141</v>
      </c>
      <c r="AC528" s="15">
        <f t="shared" si="276"/>
        <v>-2.8045111582261413</v>
      </c>
      <c r="AD528" s="15">
        <f t="shared" si="284"/>
        <v>-9.9777604166667118</v>
      </c>
      <c r="AE528" s="15">
        <f t="shared" si="285"/>
        <v>7.8652828366149325</v>
      </c>
      <c r="AF528" s="15">
        <f t="shared" si="285"/>
        <v>99.555702932401076</v>
      </c>
      <c r="AG528" s="15">
        <f t="shared" si="286"/>
        <v>-0.19195832705175506</v>
      </c>
      <c r="AH528" s="15">
        <f t="shared" si="287"/>
        <v>0.19195832705175506</v>
      </c>
      <c r="AI528" s="15">
        <f t="shared" si="288"/>
        <v>19.195832705175505</v>
      </c>
      <c r="AJ528" s="7"/>
    </row>
    <row r="529" spans="1:36" x14ac:dyDescent="0.3">
      <c r="A529" s="14">
        <v>0.62</v>
      </c>
      <c r="B529" s="14">
        <v>808.5</v>
      </c>
      <c r="C529" s="14">
        <v>367.5</v>
      </c>
      <c r="D529" s="14">
        <v>220.5</v>
      </c>
      <c r="E529" s="14">
        <v>3.5</v>
      </c>
      <c r="F529" s="14">
        <v>14.75</v>
      </c>
      <c r="G529" s="12">
        <f t="shared" si="266"/>
        <v>0.38440000000000002</v>
      </c>
      <c r="H529" s="12">
        <f t="shared" si="266"/>
        <v>653672.25</v>
      </c>
      <c r="I529" s="12">
        <f t="shared" si="266"/>
        <v>135056.25</v>
      </c>
      <c r="J529" s="12">
        <f t="shared" si="265"/>
        <v>48620.25</v>
      </c>
      <c r="K529" s="12">
        <f t="shared" si="265"/>
        <v>12.25</v>
      </c>
      <c r="L529" s="12">
        <f t="shared" si="265"/>
        <v>217.5625</v>
      </c>
      <c r="M529" s="12">
        <f t="shared" si="267"/>
        <v>501.27</v>
      </c>
      <c r="N529" s="12">
        <f t="shared" si="277"/>
        <v>227.85</v>
      </c>
      <c r="O529" s="15">
        <f t="shared" si="278"/>
        <v>136.71</v>
      </c>
      <c r="P529" s="12">
        <f t="shared" si="268"/>
        <v>2.17</v>
      </c>
      <c r="Q529" s="12">
        <f t="shared" si="279"/>
        <v>297123.75</v>
      </c>
      <c r="R529" s="12">
        <f t="shared" si="269"/>
        <v>178274.25</v>
      </c>
      <c r="S529" s="12">
        <f t="shared" si="270"/>
        <v>2829.75</v>
      </c>
      <c r="T529" s="12">
        <f t="shared" si="280"/>
        <v>81033.75</v>
      </c>
      <c r="U529" s="12">
        <f t="shared" si="281"/>
        <v>1286.25</v>
      </c>
      <c r="V529" s="12">
        <f t="shared" si="271"/>
        <v>771.75</v>
      </c>
      <c r="W529" s="15">
        <f t="shared" si="282"/>
        <v>9.1449999999999996</v>
      </c>
      <c r="X529" s="12">
        <f t="shared" si="272"/>
        <v>11925.375</v>
      </c>
      <c r="Y529" s="12">
        <f t="shared" si="283"/>
        <v>5420.625</v>
      </c>
      <c r="Z529" s="12">
        <f t="shared" si="273"/>
        <v>3252.375</v>
      </c>
      <c r="AA529" s="12">
        <f t="shared" si="274"/>
        <v>51.625</v>
      </c>
      <c r="AB529" s="12">
        <f t="shared" si="275"/>
        <v>17.414511158226141</v>
      </c>
      <c r="AC529" s="15">
        <f t="shared" si="276"/>
        <v>-2.6645111582261407</v>
      </c>
      <c r="AD529" s="15">
        <f t="shared" si="284"/>
        <v>-9.8377604166667112</v>
      </c>
      <c r="AE529" s="15">
        <f t="shared" si="285"/>
        <v>7.0996197123116103</v>
      </c>
      <c r="AF529" s="15">
        <f t="shared" si="285"/>
        <v>96.78153001573439</v>
      </c>
      <c r="AG529" s="15">
        <f t="shared" si="286"/>
        <v>-0.18064482428651801</v>
      </c>
      <c r="AH529" s="15">
        <f t="shared" si="287"/>
        <v>0.18064482428651801</v>
      </c>
      <c r="AI529" s="15">
        <f t="shared" si="288"/>
        <v>18.0644824286518</v>
      </c>
      <c r="AJ529" s="7"/>
    </row>
    <row r="530" spans="1:36" x14ac:dyDescent="0.3">
      <c r="A530" s="14">
        <v>0.98</v>
      </c>
      <c r="B530" s="14">
        <v>514.5</v>
      </c>
      <c r="C530" s="14">
        <v>294</v>
      </c>
      <c r="D530" s="14">
        <v>110.25</v>
      </c>
      <c r="E530" s="14">
        <v>7</v>
      </c>
      <c r="F530" s="14">
        <v>33.369999999999997</v>
      </c>
      <c r="G530" s="12">
        <f t="shared" si="266"/>
        <v>0.96039999999999992</v>
      </c>
      <c r="H530" s="12">
        <f t="shared" si="266"/>
        <v>264710.25</v>
      </c>
      <c r="I530" s="12">
        <f t="shared" si="266"/>
        <v>86436</v>
      </c>
      <c r="J530" s="12">
        <f t="shared" si="265"/>
        <v>12155.0625</v>
      </c>
      <c r="K530" s="12">
        <f t="shared" si="265"/>
        <v>49</v>
      </c>
      <c r="L530" s="12">
        <f t="shared" si="265"/>
        <v>1113.5568999999998</v>
      </c>
      <c r="M530" s="12">
        <f t="shared" si="267"/>
        <v>504.21</v>
      </c>
      <c r="N530" s="12">
        <f t="shared" si="277"/>
        <v>288.12</v>
      </c>
      <c r="O530" s="15">
        <f t="shared" si="278"/>
        <v>108.045</v>
      </c>
      <c r="P530" s="12">
        <f t="shared" si="268"/>
        <v>6.8599999999999994</v>
      </c>
      <c r="Q530" s="12">
        <f t="shared" si="279"/>
        <v>151263</v>
      </c>
      <c r="R530" s="12">
        <f t="shared" si="269"/>
        <v>56723.625</v>
      </c>
      <c r="S530" s="12">
        <f t="shared" si="270"/>
        <v>3601.5</v>
      </c>
      <c r="T530" s="12">
        <f t="shared" si="280"/>
        <v>32413.5</v>
      </c>
      <c r="U530" s="12">
        <f t="shared" si="281"/>
        <v>2058</v>
      </c>
      <c r="V530" s="12">
        <f t="shared" si="271"/>
        <v>771.75</v>
      </c>
      <c r="W530" s="15">
        <f t="shared" si="282"/>
        <v>32.702599999999997</v>
      </c>
      <c r="X530" s="12">
        <f t="shared" si="272"/>
        <v>17168.864999999998</v>
      </c>
      <c r="Y530" s="12">
        <f t="shared" si="283"/>
        <v>9810.7799999999988</v>
      </c>
      <c r="Z530" s="12">
        <f t="shared" si="273"/>
        <v>3679.0424999999996</v>
      </c>
      <c r="AA530" s="12">
        <f t="shared" si="274"/>
        <v>233.58999999999997</v>
      </c>
      <c r="AB530" s="12">
        <f t="shared" si="275"/>
        <v>29.584270041843482</v>
      </c>
      <c r="AC530" s="15">
        <f t="shared" si="276"/>
        <v>3.7857299581565158</v>
      </c>
      <c r="AD530" s="15">
        <f t="shared" si="284"/>
        <v>8.7822395833332862</v>
      </c>
      <c r="AE530" s="15">
        <f t="shared" si="285"/>
        <v>14.331751316083736</v>
      </c>
      <c r="AF530" s="15">
        <f t="shared" si="285"/>
        <v>77.127732099066009</v>
      </c>
      <c r="AG530" s="15">
        <f t="shared" si="286"/>
        <v>0.1134471069270757</v>
      </c>
      <c r="AH530" s="15">
        <f t="shared" si="287"/>
        <v>0.1134471069270757</v>
      </c>
      <c r="AI530" s="15">
        <f t="shared" si="288"/>
        <v>11.34471069270757</v>
      </c>
      <c r="AJ530" s="7"/>
    </row>
    <row r="531" spans="1:36" x14ac:dyDescent="0.3">
      <c r="A531" s="14">
        <v>0.98</v>
      </c>
      <c r="B531" s="14">
        <v>514.5</v>
      </c>
      <c r="C531" s="14">
        <v>294</v>
      </c>
      <c r="D531" s="14">
        <v>110.25</v>
      </c>
      <c r="E531" s="14">
        <v>7</v>
      </c>
      <c r="F531" s="14">
        <v>33.340000000000003</v>
      </c>
      <c r="G531" s="12">
        <f t="shared" si="266"/>
        <v>0.96039999999999992</v>
      </c>
      <c r="H531" s="12">
        <f t="shared" si="266"/>
        <v>264710.25</v>
      </c>
      <c r="I531" s="12">
        <f t="shared" si="266"/>
        <v>86436</v>
      </c>
      <c r="J531" s="12">
        <f t="shared" si="265"/>
        <v>12155.0625</v>
      </c>
      <c r="K531" s="12">
        <f t="shared" si="265"/>
        <v>49</v>
      </c>
      <c r="L531" s="12">
        <f t="shared" si="265"/>
        <v>1111.5556000000001</v>
      </c>
      <c r="M531" s="12">
        <f t="shared" si="267"/>
        <v>504.21</v>
      </c>
      <c r="N531" s="12">
        <f t="shared" si="277"/>
        <v>288.12</v>
      </c>
      <c r="O531" s="15">
        <f t="shared" si="278"/>
        <v>108.045</v>
      </c>
      <c r="P531" s="12">
        <f t="shared" si="268"/>
        <v>6.8599999999999994</v>
      </c>
      <c r="Q531" s="12">
        <f t="shared" si="279"/>
        <v>151263</v>
      </c>
      <c r="R531" s="12">
        <f t="shared" si="269"/>
        <v>56723.625</v>
      </c>
      <c r="S531" s="12">
        <f t="shared" si="270"/>
        <v>3601.5</v>
      </c>
      <c r="T531" s="12">
        <f t="shared" si="280"/>
        <v>32413.5</v>
      </c>
      <c r="U531" s="12">
        <f t="shared" si="281"/>
        <v>2058</v>
      </c>
      <c r="V531" s="12">
        <f t="shared" si="271"/>
        <v>771.75</v>
      </c>
      <c r="W531" s="15">
        <f t="shared" si="282"/>
        <v>32.673200000000001</v>
      </c>
      <c r="X531" s="12">
        <f t="shared" si="272"/>
        <v>17153.43</v>
      </c>
      <c r="Y531" s="12">
        <f t="shared" si="283"/>
        <v>9801.9600000000009</v>
      </c>
      <c r="Z531" s="12">
        <f t="shared" si="273"/>
        <v>3675.7350000000006</v>
      </c>
      <c r="AA531" s="12">
        <f t="shared" si="274"/>
        <v>233.38000000000002</v>
      </c>
      <c r="AB531" s="12">
        <f t="shared" si="275"/>
        <v>29.584270041843482</v>
      </c>
      <c r="AC531" s="15">
        <f t="shared" si="276"/>
        <v>3.7557299581565218</v>
      </c>
      <c r="AD531" s="15">
        <f t="shared" si="284"/>
        <v>8.7522395833332922</v>
      </c>
      <c r="AE531" s="15">
        <f t="shared" si="285"/>
        <v>14.105507518594388</v>
      </c>
      <c r="AF531" s="15">
        <f t="shared" si="285"/>
        <v>76.601697724066128</v>
      </c>
      <c r="AG531" s="15">
        <f t="shared" si="286"/>
        <v>0.11264936887092146</v>
      </c>
      <c r="AH531" s="15">
        <f t="shared" si="287"/>
        <v>0.11264936887092146</v>
      </c>
      <c r="AI531" s="15">
        <f t="shared" si="288"/>
        <v>11.264936887092146</v>
      </c>
      <c r="AJ531" s="7"/>
    </row>
    <row r="532" spans="1:36" x14ac:dyDescent="0.3">
      <c r="A532" s="14">
        <v>0.98</v>
      </c>
      <c r="B532" s="14">
        <v>514.5</v>
      </c>
      <c r="C532" s="14">
        <v>294</v>
      </c>
      <c r="D532" s="14">
        <v>110.25</v>
      </c>
      <c r="E532" s="14">
        <v>7</v>
      </c>
      <c r="F532" s="14">
        <v>32.83</v>
      </c>
      <c r="G532" s="12">
        <f t="shared" si="266"/>
        <v>0.96039999999999992</v>
      </c>
      <c r="H532" s="12">
        <f t="shared" si="266"/>
        <v>264710.25</v>
      </c>
      <c r="I532" s="12">
        <f t="shared" si="266"/>
        <v>86436</v>
      </c>
      <c r="J532" s="12">
        <f t="shared" si="265"/>
        <v>12155.0625</v>
      </c>
      <c r="K532" s="12">
        <f t="shared" si="265"/>
        <v>49</v>
      </c>
      <c r="L532" s="12">
        <f t="shared" si="265"/>
        <v>1077.8089</v>
      </c>
      <c r="M532" s="12">
        <f t="shared" si="267"/>
        <v>504.21</v>
      </c>
      <c r="N532" s="12">
        <f t="shared" si="277"/>
        <v>288.12</v>
      </c>
      <c r="O532" s="15">
        <f t="shared" si="278"/>
        <v>108.045</v>
      </c>
      <c r="P532" s="12">
        <f t="shared" si="268"/>
        <v>6.8599999999999994</v>
      </c>
      <c r="Q532" s="12">
        <f t="shared" si="279"/>
        <v>151263</v>
      </c>
      <c r="R532" s="12">
        <f t="shared" si="269"/>
        <v>56723.625</v>
      </c>
      <c r="S532" s="12">
        <f t="shared" si="270"/>
        <v>3601.5</v>
      </c>
      <c r="T532" s="12">
        <f t="shared" si="280"/>
        <v>32413.5</v>
      </c>
      <c r="U532" s="12">
        <f t="shared" si="281"/>
        <v>2058</v>
      </c>
      <c r="V532" s="12">
        <f t="shared" si="271"/>
        <v>771.75</v>
      </c>
      <c r="W532" s="15">
        <f t="shared" si="282"/>
        <v>32.173400000000001</v>
      </c>
      <c r="X532" s="12">
        <f t="shared" si="272"/>
        <v>16891.035</v>
      </c>
      <c r="Y532" s="12">
        <f t="shared" si="283"/>
        <v>9652.0199999999986</v>
      </c>
      <c r="Z532" s="12">
        <f t="shared" si="273"/>
        <v>3619.5074999999997</v>
      </c>
      <c r="AA532" s="12">
        <f t="shared" si="274"/>
        <v>229.81</v>
      </c>
      <c r="AB532" s="12">
        <f t="shared" si="275"/>
        <v>29.584270041843482</v>
      </c>
      <c r="AC532" s="15">
        <f t="shared" si="276"/>
        <v>3.2457299581565167</v>
      </c>
      <c r="AD532" s="15">
        <f t="shared" si="284"/>
        <v>8.2422395833332871</v>
      </c>
      <c r="AE532" s="15">
        <f t="shared" si="285"/>
        <v>10.534762961274703</v>
      </c>
      <c r="AF532" s="15">
        <f t="shared" si="285"/>
        <v>67.93451334906608</v>
      </c>
      <c r="AG532" s="15">
        <f t="shared" si="286"/>
        <v>9.8864756568885673E-2</v>
      </c>
      <c r="AH532" s="15">
        <f t="shared" si="287"/>
        <v>9.8864756568885673E-2</v>
      </c>
      <c r="AI532" s="15">
        <f t="shared" si="288"/>
        <v>9.8864756568885674</v>
      </c>
      <c r="AJ532" s="7"/>
    </row>
    <row r="533" spans="1:36" x14ac:dyDescent="0.3">
      <c r="A533" s="14">
        <v>0.98</v>
      </c>
      <c r="B533" s="14">
        <v>514.5</v>
      </c>
      <c r="C533" s="14">
        <v>294</v>
      </c>
      <c r="D533" s="14">
        <v>110.25</v>
      </c>
      <c r="E533" s="14">
        <v>7</v>
      </c>
      <c r="F533" s="14">
        <v>33.04</v>
      </c>
      <c r="G533" s="12">
        <f t="shared" si="266"/>
        <v>0.96039999999999992</v>
      </c>
      <c r="H533" s="12">
        <f t="shared" si="266"/>
        <v>264710.25</v>
      </c>
      <c r="I533" s="12">
        <f t="shared" si="266"/>
        <v>86436</v>
      </c>
      <c r="J533" s="12">
        <f t="shared" si="265"/>
        <v>12155.0625</v>
      </c>
      <c r="K533" s="12">
        <f t="shared" si="265"/>
        <v>49</v>
      </c>
      <c r="L533" s="12">
        <f t="shared" si="265"/>
        <v>1091.6415999999999</v>
      </c>
      <c r="M533" s="12">
        <f t="shared" si="267"/>
        <v>504.21</v>
      </c>
      <c r="N533" s="12">
        <f t="shared" si="277"/>
        <v>288.12</v>
      </c>
      <c r="O533" s="15">
        <f t="shared" si="278"/>
        <v>108.045</v>
      </c>
      <c r="P533" s="12">
        <f t="shared" si="268"/>
        <v>6.8599999999999994</v>
      </c>
      <c r="Q533" s="12">
        <f t="shared" si="279"/>
        <v>151263</v>
      </c>
      <c r="R533" s="12">
        <f t="shared" si="269"/>
        <v>56723.625</v>
      </c>
      <c r="S533" s="12">
        <f t="shared" si="270"/>
        <v>3601.5</v>
      </c>
      <c r="T533" s="12">
        <f t="shared" si="280"/>
        <v>32413.5</v>
      </c>
      <c r="U533" s="12">
        <f t="shared" si="281"/>
        <v>2058</v>
      </c>
      <c r="V533" s="12">
        <f t="shared" si="271"/>
        <v>771.75</v>
      </c>
      <c r="W533" s="15">
        <f t="shared" si="282"/>
        <v>32.379199999999997</v>
      </c>
      <c r="X533" s="12">
        <f t="shared" si="272"/>
        <v>16999.079999999998</v>
      </c>
      <c r="Y533" s="12">
        <f t="shared" si="283"/>
        <v>9713.76</v>
      </c>
      <c r="Z533" s="12">
        <f t="shared" si="273"/>
        <v>3642.66</v>
      </c>
      <c r="AA533" s="12">
        <f t="shared" si="274"/>
        <v>231.28</v>
      </c>
      <c r="AB533" s="12">
        <f t="shared" si="275"/>
        <v>29.584270041843482</v>
      </c>
      <c r="AC533" s="15">
        <f t="shared" si="276"/>
        <v>3.4557299581565175</v>
      </c>
      <c r="AD533" s="15">
        <f t="shared" si="284"/>
        <v>8.452239583333288</v>
      </c>
      <c r="AE533" s="15">
        <f t="shared" si="285"/>
        <v>11.942069543700446</v>
      </c>
      <c r="AF533" s="15">
        <f t="shared" si="285"/>
        <v>71.44035397406607</v>
      </c>
      <c r="AG533" s="15">
        <f t="shared" si="286"/>
        <v>0.10459231108221906</v>
      </c>
      <c r="AH533" s="15">
        <f t="shared" si="287"/>
        <v>0.10459231108221906</v>
      </c>
      <c r="AI533" s="15">
        <f t="shared" si="288"/>
        <v>10.459231108221905</v>
      </c>
      <c r="AJ533" s="7"/>
    </row>
    <row r="534" spans="1:36" x14ac:dyDescent="0.3">
      <c r="A534" s="14">
        <v>0.9</v>
      </c>
      <c r="B534" s="14">
        <v>563.5</v>
      </c>
      <c r="C534" s="14">
        <v>318.5</v>
      </c>
      <c r="D534" s="14">
        <v>122.5</v>
      </c>
      <c r="E534" s="14">
        <v>7</v>
      </c>
      <c r="F534" s="14">
        <v>39.28</v>
      </c>
      <c r="G534" s="12">
        <f t="shared" si="266"/>
        <v>0.81</v>
      </c>
      <c r="H534" s="12">
        <f t="shared" si="266"/>
        <v>317532.25</v>
      </c>
      <c r="I534" s="12">
        <f t="shared" si="266"/>
        <v>101442.25</v>
      </c>
      <c r="J534" s="12">
        <f t="shared" si="265"/>
        <v>15006.25</v>
      </c>
      <c r="K534" s="12">
        <f t="shared" si="265"/>
        <v>49</v>
      </c>
      <c r="L534" s="12">
        <f t="shared" si="265"/>
        <v>1542.9184</v>
      </c>
      <c r="M534" s="12">
        <f t="shared" si="267"/>
        <v>507.15000000000003</v>
      </c>
      <c r="N534" s="12">
        <f t="shared" si="277"/>
        <v>286.65000000000003</v>
      </c>
      <c r="O534" s="15">
        <f t="shared" si="278"/>
        <v>110.25</v>
      </c>
      <c r="P534" s="12">
        <f t="shared" si="268"/>
        <v>6.3</v>
      </c>
      <c r="Q534" s="12">
        <f t="shared" si="279"/>
        <v>179474.75</v>
      </c>
      <c r="R534" s="12">
        <f t="shared" si="269"/>
        <v>69028.75</v>
      </c>
      <c r="S534" s="12">
        <f t="shared" si="270"/>
        <v>3944.5</v>
      </c>
      <c r="T534" s="12">
        <f t="shared" si="280"/>
        <v>39016.25</v>
      </c>
      <c r="U534" s="12">
        <f t="shared" si="281"/>
        <v>2229.5</v>
      </c>
      <c r="V534" s="12">
        <f t="shared" si="271"/>
        <v>857.5</v>
      </c>
      <c r="W534" s="15">
        <f t="shared" si="282"/>
        <v>35.352000000000004</v>
      </c>
      <c r="X534" s="12">
        <f t="shared" si="272"/>
        <v>22134.28</v>
      </c>
      <c r="Y534" s="12">
        <f t="shared" si="283"/>
        <v>12510.68</v>
      </c>
      <c r="Z534" s="12">
        <f t="shared" si="273"/>
        <v>4811.8</v>
      </c>
      <c r="AA534" s="12">
        <f t="shared" si="274"/>
        <v>274.96000000000004</v>
      </c>
      <c r="AB534" s="12">
        <f t="shared" si="275"/>
        <v>32.017995417986597</v>
      </c>
      <c r="AC534" s="15">
        <f t="shared" si="276"/>
        <v>7.2620045820134038</v>
      </c>
      <c r="AD534" s="15">
        <f t="shared" si="284"/>
        <v>14.69223958333329</v>
      </c>
      <c r="AE534" s="15">
        <f t="shared" si="285"/>
        <v>52.73671054918367</v>
      </c>
      <c r="AF534" s="15">
        <f t="shared" si="285"/>
        <v>215.86190397406557</v>
      </c>
      <c r="AG534" s="15">
        <f t="shared" si="286"/>
        <v>0.1848779170573677</v>
      </c>
      <c r="AH534" s="15">
        <f t="shared" si="287"/>
        <v>0.1848779170573677</v>
      </c>
      <c r="AI534" s="15">
        <f t="shared" si="288"/>
        <v>18.487791705736768</v>
      </c>
      <c r="AJ534" s="7"/>
    </row>
    <row r="535" spans="1:36" x14ac:dyDescent="0.3">
      <c r="A535" s="14">
        <v>0.9</v>
      </c>
      <c r="B535" s="14">
        <v>563.5</v>
      </c>
      <c r="C535" s="14">
        <v>318.5</v>
      </c>
      <c r="D535" s="14">
        <v>122.5</v>
      </c>
      <c r="E535" s="14">
        <v>7</v>
      </c>
      <c r="F535" s="14">
        <v>36.380000000000003</v>
      </c>
      <c r="G535" s="12">
        <f t="shared" si="266"/>
        <v>0.81</v>
      </c>
      <c r="H535" s="12">
        <f t="shared" si="266"/>
        <v>317532.25</v>
      </c>
      <c r="I535" s="12">
        <f t="shared" si="266"/>
        <v>101442.25</v>
      </c>
      <c r="J535" s="12">
        <f t="shared" si="265"/>
        <v>15006.25</v>
      </c>
      <c r="K535" s="12">
        <f t="shared" si="265"/>
        <v>49</v>
      </c>
      <c r="L535" s="12">
        <f t="shared" si="265"/>
        <v>1323.5044000000003</v>
      </c>
      <c r="M535" s="12">
        <f t="shared" si="267"/>
        <v>507.15000000000003</v>
      </c>
      <c r="N535" s="12">
        <f t="shared" si="277"/>
        <v>286.65000000000003</v>
      </c>
      <c r="O535" s="15">
        <f t="shared" si="278"/>
        <v>110.25</v>
      </c>
      <c r="P535" s="12">
        <f t="shared" si="268"/>
        <v>6.3</v>
      </c>
      <c r="Q535" s="12">
        <f t="shared" si="279"/>
        <v>179474.75</v>
      </c>
      <c r="R535" s="12">
        <f t="shared" si="269"/>
        <v>69028.75</v>
      </c>
      <c r="S535" s="12">
        <f t="shared" si="270"/>
        <v>3944.5</v>
      </c>
      <c r="T535" s="12">
        <f t="shared" si="280"/>
        <v>39016.25</v>
      </c>
      <c r="U535" s="12">
        <f t="shared" si="281"/>
        <v>2229.5</v>
      </c>
      <c r="V535" s="12">
        <f t="shared" si="271"/>
        <v>857.5</v>
      </c>
      <c r="W535" s="15">
        <f t="shared" si="282"/>
        <v>32.742000000000004</v>
      </c>
      <c r="X535" s="12">
        <f t="shared" si="272"/>
        <v>20500.13</v>
      </c>
      <c r="Y535" s="12">
        <f t="shared" si="283"/>
        <v>11587.03</v>
      </c>
      <c r="Z535" s="12">
        <f t="shared" si="273"/>
        <v>4456.55</v>
      </c>
      <c r="AA535" s="12">
        <f t="shared" si="274"/>
        <v>254.66000000000003</v>
      </c>
      <c r="AB535" s="12">
        <f t="shared" si="275"/>
        <v>32.017995417986597</v>
      </c>
      <c r="AC535" s="15">
        <f t="shared" si="276"/>
        <v>4.3620045820134052</v>
      </c>
      <c r="AD535" s="15">
        <f t="shared" si="284"/>
        <v>11.792239583333291</v>
      </c>
      <c r="AE535" s="15">
        <f t="shared" si="285"/>
        <v>19.027083973505942</v>
      </c>
      <c r="AF535" s="15">
        <f t="shared" si="285"/>
        <v>139.05691439073252</v>
      </c>
      <c r="AG535" s="15">
        <f t="shared" si="286"/>
        <v>0.11990117047865324</v>
      </c>
      <c r="AH535" s="15">
        <f t="shared" si="287"/>
        <v>0.11990117047865324</v>
      </c>
      <c r="AI535" s="15">
        <f t="shared" si="288"/>
        <v>11.990117047865324</v>
      </c>
      <c r="AJ535" s="7"/>
    </row>
    <row r="536" spans="1:36" x14ac:dyDescent="0.3">
      <c r="A536" s="14">
        <v>0.9</v>
      </c>
      <c r="B536" s="14">
        <v>563.5</v>
      </c>
      <c r="C536" s="14">
        <v>318.5</v>
      </c>
      <c r="D536" s="14">
        <v>122.5</v>
      </c>
      <c r="E536" s="14">
        <v>7</v>
      </c>
      <c r="F536" s="14">
        <v>35.92</v>
      </c>
      <c r="G536" s="12">
        <f t="shared" si="266"/>
        <v>0.81</v>
      </c>
      <c r="H536" s="12">
        <f t="shared" si="266"/>
        <v>317532.25</v>
      </c>
      <c r="I536" s="12">
        <f t="shared" si="266"/>
        <v>101442.25</v>
      </c>
      <c r="J536" s="12">
        <f t="shared" si="265"/>
        <v>15006.25</v>
      </c>
      <c r="K536" s="12">
        <f t="shared" si="265"/>
        <v>49</v>
      </c>
      <c r="L536" s="12">
        <f t="shared" si="265"/>
        <v>1290.2464000000002</v>
      </c>
      <c r="M536" s="12">
        <f t="shared" si="267"/>
        <v>507.15000000000003</v>
      </c>
      <c r="N536" s="12">
        <f t="shared" si="277"/>
        <v>286.65000000000003</v>
      </c>
      <c r="O536" s="15">
        <f t="shared" si="278"/>
        <v>110.25</v>
      </c>
      <c r="P536" s="12">
        <f t="shared" si="268"/>
        <v>6.3</v>
      </c>
      <c r="Q536" s="12">
        <f t="shared" si="279"/>
        <v>179474.75</v>
      </c>
      <c r="R536" s="12">
        <f t="shared" si="269"/>
        <v>69028.75</v>
      </c>
      <c r="S536" s="12">
        <f t="shared" si="270"/>
        <v>3944.5</v>
      </c>
      <c r="T536" s="12">
        <f t="shared" si="280"/>
        <v>39016.25</v>
      </c>
      <c r="U536" s="12">
        <f t="shared" si="281"/>
        <v>2229.5</v>
      </c>
      <c r="V536" s="12">
        <f t="shared" si="271"/>
        <v>857.5</v>
      </c>
      <c r="W536" s="15">
        <f t="shared" si="282"/>
        <v>32.328000000000003</v>
      </c>
      <c r="X536" s="12">
        <f t="shared" si="272"/>
        <v>20240.920000000002</v>
      </c>
      <c r="Y536" s="12">
        <f t="shared" si="283"/>
        <v>11440.52</v>
      </c>
      <c r="Z536" s="12">
        <f t="shared" si="273"/>
        <v>4400.2</v>
      </c>
      <c r="AA536" s="12">
        <f t="shared" si="274"/>
        <v>251.44</v>
      </c>
      <c r="AB536" s="12">
        <f t="shared" si="275"/>
        <v>32.017995417986597</v>
      </c>
      <c r="AC536" s="15">
        <f t="shared" si="276"/>
        <v>3.9020045820134044</v>
      </c>
      <c r="AD536" s="15">
        <f t="shared" si="284"/>
        <v>11.332239583333291</v>
      </c>
      <c r="AE536" s="15">
        <f t="shared" si="285"/>
        <v>15.225639758053603</v>
      </c>
      <c r="AF536" s="15">
        <f t="shared" si="285"/>
        <v>128.41965397406588</v>
      </c>
      <c r="AG536" s="15">
        <f t="shared" si="286"/>
        <v>0.10863041709391437</v>
      </c>
      <c r="AH536" s="15">
        <f t="shared" si="287"/>
        <v>0.10863041709391437</v>
      </c>
      <c r="AI536" s="15">
        <f t="shared" si="288"/>
        <v>10.863041709391437</v>
      </c>
      <c r="AJ536" s="7"/>
    </row>
    <row r="537" spans="1:36" x14ac:dyDescent="0.3">
      <c r="A537" s="14">
        <v>0.9</v>
      </c>
      <c r="B537" s="14">
        <v>563.5</v>
      </c>
      <c r="C537" s="14">
        <v>318.5</v>
      </c>
      <c r="D537" s="14">
        <v>122.5</v>
      </c>
      <c r="E537" s="14">
        <v>7</v>
      </c>
      <c r="F537" s="14">
        <v>40.99</v>
      </c>
      <c r="G537" s="12">
        <f t="shared" si="266"/>
        <v>0.81</v>
      </c>
      <c r="H537" s="12">
        <f t="shared" si="266"/>
        <v>317532.25</v>
      </c>
      <c r="I537" s="12">
        <f t="shared" si="266"/>
        <v>101442.25</v>
      </c>
      <c r="J537" s="12">
        <f t="shared" si="265"/>
        <v>15006.25</v>
      </c>
      <c r="K537" s="12">
        <f t="shared" si="265"/>
        <v>49</v>
      </c>
      <c r="L537" s="12">
        <f t="shared" si="265"/>
        <v>1680.1801000000003</v>
      </c>
      <c r="M537" s="12">
        <f t="shared" si="267"/>
        <v>507.15000000000003</v>
      </c>
      <c r="N537" s="12">
        <f t="shared" si="277"/>
        <v>286.65000000000003</v>
      </c>
      <c r="O537" s="15">
        <f t="shared" si="278"/>
        <v>110.25</v>
      </c>
      <c r="P537" s="12">
        <f t="shared" si="268"/>
        <v>6.3</v>
      </c>
      <c r="Q537" s="12">
        <f t="shared" si="279"/>
        <v>179474.75</v>
      </c>
      <c r="R537" s="12">
        <f t="shared" si="269"/>
        <v>69028.75</v>
      </c>
      <c r="S537" s="12">
        <f t="shared" si="270"/>
        <v>3944.5</v>
      </c>
      <c r="T537" s="12">
        <f t="shared" si="280"/>
        <v>39016.25</v>
      </c>
      <c r="U537" s="12">
        <f t="shared" si="281"/>
        <v>2229.5</v>
      </c>
      <c r="V537" s="12">
        <f t="shared" si="271"/>
        <v>857.5</v>
      </c>
      <c r="W537" s="15">
        <f t="shared" si="282"/>
        <v>36.891000000000005</v>
      </c>
      <c r="X537" s="12">
        <f t="shared" si="272"/>
        <v>23097.865000000002</v>
      </c>
      <c r="Y537" s="12">
        <f t="shared" si="283"/>
        <v>13055.315000000001</v>
      </c>
      <c r="Z537" s="12">
        <f t="shared" si="273"/>
        <v>5021.2750000000005</v>
      </c>
      <c r="AA537" s="12">
        <f t="shared" si="274"/>
        <v>286.93</v>
      </c>
      <c r="AB537" s="12">
        <f t="shared" si="275"/>
        <v>32.017995417986597</v>
      </c>
      <c r="AC537" s="15">
        <f t="shared" si="276"/>
        <v>8.9720045820134047</v>
      </c>
      <c r="AD537" s="15">
        <f t="shared" si="284"/>
        <v>16.402239583333291</v>
      </c>
      <c r="AE537" s="15">
        <f t="shared" si="285"/>
        <v>80.496866219669528</v>
      </c>
      <c r="AF537" s="15">
        <f t="shared" si="285"/>
        <v>269.03346334906547</v>
      </c>
      <c r="AG537" s="15">
        <f t="shared" si="286"/>
        <v>0.21888276608961707</v>
      </c>
      <c r="AH537" s="15">
        <f t="shared" si="287"/>
        <v>0.21888276608961707</v>
      </c>
      <c r="AI537" s="15">
        <f t="shared" si="288"/>
        <v>21.888276608961707</v>
      </c>
      <c r="AJ537" s="7"/>
    </row>
    <row r="538" spans="1:36" x14ac:dyDescent="0.3">
      <c r="A538" s="14">
        <v>0.86</v>
      </c>
      <c r="B538" s="14">
        <v>588</v>
      </c>
      <c r="C538" s="14">
        <v>294</v>
      </c>
      <c r="D538" s="14">
        <v>147</v>
      </c>
      <c r="E538" s="14">
        <v>7</v>
      </c>
      <c r="F538" s="14">
        <v>35.99</v>
      </c>
      <c r="G538" s="12">
        <f t="shared" si="266"/>
        <v>0.73959999999999992</v>
      </c>
      <c r="H538" s="12">
        <f t="shared" si="266"/>
        <v>345744</v>
      </c>
      <c r="I538" s="12">
        <f t="shared" si="266"/>
        <v>86436</v>
      </c>
      <c r="J538" s="12">
        <f t="shared" si="265"/>
        <v>21609</v>
      </c>
      <c r="K538" s="12">
        <f t="shared" si="265"/>
        <v>49</v>
      </c>
      <c r="L538" s="12">
        <f t="shared" si="265"/>
        <v>1295.2801000000002</v>
      </c>
      <c r="M538" s="12">
        <f t="shared" si="267"/>
        <v>505.68</v>
      </c>
      <c r="N538" s="12">
        <f t="shared" si="277"/>
        <v>252.84</v>
      </c>
      <c r="O538" s="15">
        <f t="shared" si="278"/>
        <v>126.42</v>
      </c>
      <c r="P538" s="12">
        <f t="shared" si="268"/>
        <v>6.02</v>
      </c>
      <c r="Q538" s="12">
        <f t="shared" si="279"/>
        <v>172872</v>
      </c>
      <c r="R538" s="12">
        <f t="shared" si="269"/>
        <v>86436</v>
      </c>
      <c r="S538" s="12">
        <f t="shared" si="270"/>
        <v>4116</v>
      </c>
      <c r="T538" s="12">
        <f t="shared" si="280"/>
        <v>43218</v>
      </c>
      <c r="U538" s="12">
        <f t="shared" si="281"/>
        <v>2058</v>
      </c>
      <c r="V538" s="12">
        <f t="shared" si="271"/>
        <v>1029</v>
      </c>
      <c r="W538" s="15">
        <f t="shared" si="282"/>
        <v>30.9514</v>
      </c>
      <c r="X538" s="12">
        <f t="shared" si="272"/>
        <v>21162.120000000003</v>
      </c>
      <c r="Y538" s="12">
        <f t="shared" si="283"/>
        <v>10581.060000000001</v>
      </c>
      <c r="Z538" s="12">
        <f t="shared" si="273"/>
        <v>5290.5300000000007</v>
      </c>
      <c r="AA538" s="12">
        <f t="shared" si="274"/>
        <v>251.93</v>
      </c>
      <c r="AB538" s="12">
        <f t="shared" si="275"/>
        <v>31.592790772254673</v>
      </c>
      <c r="AC538" s="15">
        <f t="shared" si="276"/>
        <v>4.3972092277453285</v>
      </c>
      <c r="AD538" s="15">
        <f t="shared" si="284"/>
        <v>11.402239583333291</v>
      </c>
      <c r="AE538" s="15">
        <f t="shared" si="285"/>
        <v>19.335448992568669</v>
      </c>
      <c r="AF538" s="15">
        <f t="shared" si="285"/>
        <v>130.01106751573255</v>
      </c>
      <c r="AG538" s="15">
        <f t="shared" si="286"/>
        <v>0.12217863928161513</v>
      </c>
      <c r="AH538" s="15">
        <f t="shared" si="287"/>
        <v>0.12217863928161513</v>
      </c>
      <c r="AI538" s="15">
        <f t="shared" si="288"/>
        <v>12.217863928161513</v>
      </c>
      <c r="AJ538" s="7"/>
    </row>
    <row r="539" spans="1:36" x14ac:dyDescent="0.3">
      <c r="A539" s="14">
        <v>0.86</v>
      </c>
      <c r="B539" s="14">
        <v>588</v>
      </c>
      <c r="C539" s="14">
        <v>294</v>
      </c>
      <c r="D539" s="14">
        <v>147</v>
      </c>
      <c r="E539" s="14">
        <v>7</v>
      </c>
      <c r="F539" s="14">
        <v>30.66</v>
      </c>
      <c r="G539" s="12">
        <f t="shared" si="266"/>
        <v>0.73959999999999992</v>
      </c>
      <c r="H539" s="12">
        <f t="shared" si="266"/>
        <v>345744</v>
      </c>
      <c r="I539" s="12">
        <f t="shared" si="266"/>
        <v>86436</v>
      </c>
      <c r="J539" s="12">
        <f t="shared" si="265"/>
        <v>21609</v>
      </c>
      <c r="K539" s="12">
        <f t="shared" si="265"/>
        <v>49</v>
      </c>
      <c r="L539" s="12">
        <f t="shared" si="265"/>
        <v>940.03560000000004</v>
      </c>
      <c r="M539" s="12">
        <f t="shared" si="267"/>
        <v>505.68</v>
      </c>
      <c r="N539" s="12">
        <f t="shared" si="277"/>
        <v>252.84</v>
      </c>
      <c r="O539" s="15">
        <f t="shared" si="278"/>
        <v>126.42</v>
      </c>
      <c r="P539" s="12">
        <f t="shared" si="268"/>
        <v>6.02</v>
      </c>
      <c r="Q539" s="12">
        <f t="shared" si="279"/>
        <v>172872</v>
      </c>
      <c r="R539" s="12">
        <f t="shared" si="269"/>
        <v>86436</v>
      </c>
      <c r="S539" s="12">
        <f t="shared" si="270"/>
        <v>4116</v>
      </c>
      <c r="T539" s="12">
        <f t="shared" si="280"/>
        <v>43218</v>
      </c>
      <c r="U539" s="12">
        <f t="shared" si="281"/>
        <v>2058</v>
      </c>
      <c r="V539" s="12">
        <f t="shared" si="271"/>
        <v>1029</v>
      </c>
      <c r="W539" s="15">
        <f t="shared" si="282"/>
        <v>26.367599999999999</v>
      </c>
      <c r="X539" s="12">
        <f t="shared" si="272"/>
        <v>18028.080000000002</v>
      </c>
      <c r="Y539" s="12">
        <f t="shared" si="283"/>
        <v>9014.0400000000009</v>
      </c>
      <c r="Z539" s="12">
        <f t="shared" si="273"/>
        <v>4507.0200000000004</v>
      </c>
      <c r="AA539" s="12">
        <f t="shared" si="274"/>
        <v>214.62</v>
      </c>
      <c r="AB539" s="12">
        <f t="shared" si="275"/>
        <v>31.592790772254673</v>
      </c>
      <c r="AC539" s="15">
        <f t="shared" si="276"/>
        <v>-0.93279077225467333</v>
      </c>
      <c r="AD539" s="15">
        <f t="shared" si="284"/>
        <v>6.0722395833332889</v>
      </c>
      <c r="AE539" s="15">
        <f t="shared" si="285"/>
        <v>0.87009862480346989</v>
      </c>
      <c r="AF539" s="15">
        <f t="shared" si="285"/>
        <v>36.872093557399637</v>
      </c>
      <c r="AG539" s="15">
        <f t="shared" si="286"/>
        <v>-3.0423704248358555E-2</v>
      </c>
      <c r="AH539" s="15">
        <f t="shared" si="287"/>
        <v>3.0423704248358555E-2</v>
      </c>
      <c r="AI539" s="15">
        <f t="shared" si="288"/>
        <v>3.0423704248358554</v>
      </c>
      <c r="AJ539" s="7"/>
    </row>
    <row r="540" spans="1:36" x14ac:dyDescent="0.3">
      <c r="A540" s="14">
        <v>0.86</v>
      </c>
      <c r="B540" s="14">
        <v>588</v>
      </c>
      <c r="C540" s="14">
        <v>294</v>
      </c>
      <c r="D540" s="14">
        <v>147</v>
      </c>
      <c r="E540" s="14">
        <v>7</v>
      </c>
      <c r="F540" s="14">
        <v>31.7</v>
      </c>
      <c r="G540" s="12">
        <f t="shared" si="266"/>
        <v>0.73959999999999992</v>
      </c>
      <c r="H540" s="12">
        <f t="shared" si="266"/>
        <v>345744</v>
      </c>
      <c r="I540" s="12">
        <f t="shared" si="266"/>
        <v>86436</v>
      </c>
      <c r="J540" s="12">
        <f t="shared" si="265"/>
        <v>21609</v>
      </c>
      <c r="K540" s="12">
        <f t="shared" si="265"/>
        <v>49</v>
      </c>
      <c r="L540" s="12">
        <f t="shared" si="265"/>
        <v>1004.89</v>
      </c>
      <c r="M540" s="12">
        <f t="shared" si="267"/>
        <v>505.68</v>
      </c>
      <c r="N540" s="12">
        <f t="shared" si="277"/>
        <v>252.84</v>
      </c>
      <c r="O540" s="15">
        <f t="shared" si="278"/>
        <v>126.42</v>
      </c>
      <c r="P540" s="12">
        <f t="shared" si="268"/>
        <v>6.02</v>
      </c>
      <c r="Q540" s="12">
        <f t="shared" si="279"/>
        <v>172872</v>
      </c>
      <c r="R540" s="12">
        <f t="shared" si="269"/>
        <v>86436</v>
      </c>
      <c r="S540" s="12">
        <f t="shared" si="270"/>
        <v>4116</v>
      </c>
      <c r="T540" s="12">
        <f t="shared" si="280"/>
        <v>43218</v>
      </c>
      <c r="U540" s="12">
        <f t="shared" si="281"/>
        <v>2058</v>
      </c>
      <c r="V540" s="12">
        <f t="shared" si="271"/>
        <v>1029</v>
      </c>
      <c r="W540" s="15">
        <f t="shared" si="282"/>
        <v>27.262</v>
      </c>
      <c r="X540" s="12">
        <f t="shared" si="272"/>
        <v>18639.599999999999</v>
      </c>
      <c r="Y540" s="12">
        <f t="shared" si="283"/>
        <v>9319.7999999999993</v>
      </c>
      <c r="Z540" s="12">
        <f t="shared" si="273"/>
        <v>4659.8999999999996</v>
      </c>
      <c r="AA540" s="12">
        <f t="shared" si="274"/>
        <v>221.9</v>
      </c>
      <c r="AB540" s="12">
        <f t="shared" si="275"/>
        <v>31.592790772254673</v>
      </c>
      <c r="AC540" s="15">
        <f t="shared" si="276"/>
        <v>0.10720922774532582</v>
      </c>
      <c r="AD540" s="15">
        <f t="shared" si="284"/>
        <v>7.1122395833332881</v>
      </c>
      <c r="AE540" s="15">
        <f t="shared" si="285"/>
        <v>1.149381851374914E-2</v>
      </c>
      <c r="AF540" s="15">
        <f t="shared" si="285"/>
        <v>50.583951890732862</v>
      </c>
      <c r="AG540" s="15">
        <f t="shared" si="286"/>
        <v>3.3819945660986065E-3</v>
      </c>
      <c r="AH540" s="15">
        <f t="shared" si="287"/>
        <v>3.3819945660986065E-3</v>
      </c>
      <c r="AI540" s="15">
        <f t="shared" si="288"/>
        <v>0.33819945660986067</v>
      </c>
      <c r="AJ540" s="7"/>
    </row>
    <row r="541" spans="1:36" x14ac:dyDescent="0.3">
      <c r="A541" s="14">
        <v>0.86</v>
      </c>
      <c r="B541" s="14">
        <v>588</v>
      </c>
      <c r="C541" s="14">
        <v>294</v>
      </c>
      <c r="D541" s="14">
        <v>147</v>
      </c>
      <c r="E541" s="14">
        <v>7</v>
      </c>
      <c r="F541" s="14">
        <v>36.729999999999997</v>
      </c>
      <c r="G541" s="12">
        <f t="shared" si="266"/>
        <v>0.73959999999999992</v>
      </c>
      <c r="H541" s="12">
        <f t="shared" si="266"/>
        <v>345744</v>
      </c>
      <c r="I541" s="12">
        <f t="shared" si="266"/>
        <v>86436</v>
      </c>
      <c r="J541" s="12">
        <f t="shared" si="265"/>
        <v>21609</v>
      </c>
      <c r="K541" s="12">
        <f t="shared" si="265"/>
        <v>49</v>
      </c>
      <c r="L541" s="12">
        <f t="shared" si="265"/>
        <v>1349.0928999999999</v>
      </c>
      <c r="M541" s="12">
        <f t="shared" si="267"/>
        <v>505.68</v>
      </c>
      <c r="N541" s="12">
        <f t="shared" si="277"/>
        <v>252.84</v>
      </c>
      <c r="O541" s="15">
        <f t="shared" si="278"/>
        <v>126.42</v>
      </c>
      <c r="P541" s="12">
        <f t="shared" si="268"/>
        <v>6.02</v>
      </c>
      <c r="Q541" s="12">
        <f t="shared" si="279"/>
        <v>172872</v>
      </c>
      <c r="R541" s="12">
        <f t="shared" si="269"/>
        <v>86436</v>
      </c>
      <c r="S541" s="12">
        <f t="shared" si="270"/>
        <v>4116</v>
      </c>
      <c r="T541" s="12">
        <f t="shared" si="280"/>
        <v>43218</v>
      </c>
      <c r="U541" s="12">
        <f t="shared" si="281"/>
        <v>2058</v>
      </c>
      <c r="V541" s="12">
        <f t="shared" si="271"/>
        <v>1029</v>
      </c>
      <c r="W541" s="15">
        <f t="shared" si="282"/>
        <v>31.587799999999998</v>
      </c>
      <c r="X541" s="12">
        <f t="shared" si="272"/>
        <v>21597.239999999998</v>
      </c>
      <c r="Y541" s="12">
        <f t="shared" si="283"/>
        <v>10798.619999999999</v>
      </c>
      <c r="Z541" s="12">
        <f t="shared" si="273"/>
        <v>5399.3099999999995</v>
      </c>
      <c r="AA541" s="12">
        <f t="shared" si="274"/>
        <v>257.10999999999996</v>
      </c>
      <c r="AB541" s="12">
        <f t="shared" si="275"/>
        <v>31.592790772254673</v>
      </c>
      <c r="AC541" s="15">
        <f t="shared" si="276"/>
        <v>5.1372092277453234</v>
      </c>
      <c r="AD541" s="15">
        <f t="shared" si="284"/>
        <v>12.142239583333286</v>
      </c>
      <c r="AE541" s="15">
        <f t="shared" si="285"/>
        <v>26.390918649631701</v>
      </c>
      <c r="AF541" s="15">
        <f t="shared" si="285"/>
        <v>147.43398209906567</v>
      </c>
      <c r="AG541" s="15">
        <f t="shared" si="286"/>
        <v>0.13986412272652665</v>
      </c>
      <c r="AH541" s="15">
        <f t="shared" si="287"/>
        <v>0.13986412272652665</v>
      </c>
      <c r="AI541" s="15">
        <f t="shared" si="288"/>
        <v>13.986412272652665</v>
      </c>
      <c r="AJ541" s="7"/>
    </row>
    <row r="542" spans="1:36" x14ac:dyDescent="0.3">
      <c r="A542" s="14">
        <v>0.82</v>
      </c>
      <c r="B542" s="14">
        <v>612.5</v>
      </c>
      <c r="C542" s="14">
        <v>318.5</v>
      </c>
      <c r="D542" s="14">
        <v>147</v>
      </c>
      <c r="E542" s="14">
        <v>7</v>
      </c>
      <c r="F542" s="14">
        <v>31.71</v>
      </c>
      <c r="G542" s="12">
        <f t="shared" si="266"/>
        <v>0.67239999999999989</v>
      </c>
      <c r="H542" s="12">
        <f t="shared" si="266"/>
        <v>375156.25</v>
      </c>
      <c r="I542" s="12">
        <f t="shared" si="266"/>
        <v>101442.25</v>
      </c>
      <c r="J542" s="12">
        <f t="shared" si="265"/>
        <v>21609</v>
      </c>
      <c r="K542" s="12">
        <f t="shared" si="265"/>
        <v>49</v>
      </c>
      <c r="L542" s="12">
        <f t="shared" si="265"/>
        <v>1005.5241000000001</v>
      </c>
      <c r="M542" s="12">
        <f t="shared" si="267"/>
        <v>502.24999999999994</v>
      </c>
      <c r="N542" s="12">
        <f t="shared" si="277"/>
        <v>261.16999999999996</v>
      </c>
      <c r="O542" s="15">
        <f t="shared" si="278"/>
        <v>120.53999999999999</v>
      </c>
      <c r="P542" s="12">
        <f t="shared" si="268"/>
        <v>5.7399999999999993</v>
      </c>
      <c r="Q542" s="12">
        <f t="shared" si="279"/>
        <v>195081.25</v>
      </c>
      <c r="R542" s="12">
        <f t="shared" si="269"/>
        <v>90037.5</v>
      </c>
      <c r="S542" s="12">
        <f t="shared" si="270"/>
        <v>4287.5</v>
      </c>
      <c r="T542" s="12">
        <f t="shared" si="280"/>
        <v>46819.5</v>
      </c>
      <c r="U542" s="12">
        <f t="shared" si="281"/>
        <v>2229.5</v>
      </c>
      <c r="V542" s="12">
        <f t="shared" si="271"/>
        <v>1029</v>
      </c>
      <c r="W542" s="15">
        <f t="shared" si="282"/>
        <v>26.002199999999998</v>
      </c>
      <c r="X542" s="12">
        <f t="shared" si="272"/>
        <v>19422.375</v>
      </c>
      <c r="Y542" s="12">
        <f t="shared" si="283"/>
        <v>10099.635</v>
      </c>
      <c r="Z542" s="12">
        <f t="shared" si="273"/>
        <v>4661.37</v>
      </c>
      <c r="AA542" s="12">
        <f t="shared" si="274"/>
        <v>221.97</v>
      </c>
      <c r="AB542" s="12">
        <f t="shared" si="275"/>
        <v>33.357009238260687</v>
      </c>
      <c r="AC542" s="15">
        <f t="shared" si="276"/>
        <v>-1.6470092382606865</v>
      </c>
      <c r="AD542" s="15">
        <f t="shared" si="284"/>
        <v>7.1222395833332897</v>
      </c>
      <c r="AE542" s="15">
        <f t="shared" si="285"/>
        <v>2.7126394309160466</v>
      </c>
      <c r="AF542" s="15">
        <f t="shared" si="285"/>
        <v>50.72629668239955</v>
      </c>
      <c r="AG542" s="15">
        <f t="shared" si="286"/>
        <v>-5.1939742613077468E-2</v>
      </c>
      <c r="AH542" s="15">
        <f t="shared" si="287"/>
        <v>5.1939742613077468E-2</v>
      </c>
      <c r="AI542" s="15">
        <f t="shared" si="288"/>
        <v>5.1939742613077469</v>
      </c>
      <c r="AJ542" s="7"/>
    </row>
    <row r="543" spans="1:36" x14ac:dyDescent="0.3">
      <c r="A543" s="14">
        <v>0.82</v>
      </c>
      <c r="B543" s="14">
        <v>612.5</v>
      </c>
      <c r="C543" s="14">
        <v>318.5</v>
      </c>
      <c r="D543" s="14">
        <v>147</v>
      </c>
      <c r="E543" s="14">
        <v>7</v>
      </c>
      <c r="F543" s="14">
        <v>29.13</v>
      </c>
      <c r="G543" s="12">
        <f t="shared" si="266"/>
        <v>0.67239999999999989</v>
      </c>
      <c r="H543" s="12">
        <f t="shared" si="266"/>
        <v>375156.25</v>
      </c>
      <c r="I543" s="12">
        <f t="shared" si="266"/>
        <v>101442.25</v>
      </c>
      <c r="J543" s="12">
        <f t="shared" si="265"/>
        <v>21609</v>
      </c>
      <c r="K543" s="12">
        <f t="shared" si="265"/>
        <v>49</v>
      </c>
      <c r="L543" s="12">
        <f t="shared" si="265"/>
        <v>848.55689999999993</v>
      </c>
      <c r="M543" s="12">
        <f t="shared" si="267"/>
        <v>502.24999999999994</v>
      </c>
      <c r="N543" s="12">
        <f t="shared" si="277"/>
        <v>261.16999999999996</v>
      </c>
      <c r="O543" s="15">
        <f t="shared" si="278"/>
        <v>120.53999999999999</v>
      </c>
      <c r="P543" s="12">
        <f t="shared" si="268"/>
        <v>5.7399999999999993</v>
      </c>
      <c r="Q543" s="12">
        <f t="shared" si="279"/>
        <v>195081.25</v>
      </c>
      <c r="R543" s="12">
        <f t="shared" si="269"/>
        <v>90037.5</v>
      </c>
      <c r="S543" s="12">
        <f t="shared" si="270"/>
        <v>4287.5</v>
      </c>
      <c r="T543" s="12">
        <f t="shared" si="280"/>
        <v>46819.5</v>
      </c>
      <c r="U543" s="12">
        <f t="shared" si="281"/>
        <v>2229.5</v>
      </c>
      <c r="V543" s="12">
        <f t="shared" si="271"/>
        <v>1029</v>
      </c>
      <c r="W543" s="15">
        <f t="shared" si="282"/>
        <v>23.886599999999998</v>
      </c>
      <c r="X543" s="12">
        <f t="shared" si="272"/>
        <v>17842.125</v>
      </c>
      <c r="Y543" s="12">
        <f t="shared" si="283"/>
        <v>9277.9049999999988</v>
      </c>
      <c r="Z543" s="12">
        <f t="shared" si="273"/>
        <v>4282.1099999999997</v>
      </c>
      <c r="AA543" s="12">
        <f t="shared" si="274"/>
        <v>203.91</v>
      </c>
      <c r="AB543" s="12">
        <f t="shared" si="275"/>
        <v>33.357009238260687</v>
      </c>
      <c r="AC543" s="15">
        <f t="shared" si="276"/>
        <v>-4.2270092382606883</v>
      </c>
      <c r="AD543" s="15">
        <f t="shared" si="284"/>
        <v>4.5422395833332878</v>
      </c>
      <c r="AE543" s="15">
        <f t="shared" si="285"/>
        <v>17.867607100341203</v>
      </c>
      <c r="AF543" s="15">
        <f t="shared" si="285"/>
        <v>20.631940432399759</v>
      </c>
      <c r="AG543" s="15">
        <f t="shared" si="286"/>
        <v>-0.14510845308138307</v>
      </c>
      <c r="AH543" s="15">
        <f t="shared" si="287"/>
        <v>0.14510845308138307</v>
      </c>
      <c r="AI543" s="15">
        <f t="shared" si="288"/>
        <v>14.510845308138306</v>
      </c>
      <c r="AJ543" s="7"/>
    </row>
    <row r="544" spans="1:36" x14ac:dyDescent="0.3">
      <c r="A544" s="14">
        <v>0.82</v>
      </c>
      <c r="B544" s="14">
        <v>612.5</v>
      </c>
      <c r="C544" s="14">
        <v>318.5</v>
      </c>
      <c r="D544" s="14">
        <v>147</v>
      </c>
      <c r="E544" s="14">
        <v>7</v>
      </c>
      <c r="F544" s="14">
        <v>28.99</v>
      </c>
      <c r="G544" s="12">
        <f t="shared" si="266"/>
        <v>0.67239999999999989</v>
      </c>
      <c r="H544" s="12">
        <f t="shared" si="266"/>
        <v>375156.25</v>
      </c>
      <c r="I544" s="12">
        <f t="shared" si="266"/>
        <v>101442.25</v>
      </c>
      <c r="J544" s="12">
        <f t="shared" si="265"/>
        <v>21609</v>
      </c>
      <c r="K544" s="12">
        <f t="shared" si="265"/>
        <v>49</v>
      </c>
      <c r="L544" s="12">
        <f t="shared" si="265"/>
        <v>840.42009999999993</v>
      </c>
      <c r="M544" s="12">
        <f t="shared" si="267"/>
        <v>502.24999999999994</v>
      </c>
      <c r="N544" s="12">
        <f t="shared" si="277"/>
        <v>261.16999999999996</v>
      </c>
      <c r="O544" s="15">
        <f t="shared" si="278"/>
        <v>120.53999999999999</v>
      </c>
      <c r="P544" s="12">
        <f t="shared" si="268"/>
        <v>5.7399999999999993</v>
      </c>
      <c r="Q544" s="12">
        <f t="shared" si="279"/>
        <v>195081.25</v>
      </c>
      <c r="R544" s="12">
        <f t="shared" si="269"/>
        <v>90037.5</v>
      </c>
      <c r="S544" s="12">
        <f t="shared" si="270"/>
        <v>4287.5</v>
      </c>
      <c r="T544" s="12">
        <f t="shared" si="280"/>
        <v>46819.5</v>
      </c>
      <c r="U544" s="12">
        <f t="shared" si="281"/>
        <v>2229.5</v>
      </c>
      <c r="V544" s="12">
        <f t="shared" si="271"/>
        <v>1029</v>
      </c>
      <c r="W544" s="15">
        <f t="shared" si="282"/>
        <v>23.771799999999999</v>
      </c>
      <c r="X544" s="12">
        <f t="shared" si="272"/>
        <v>17756.375</v>
      </c>
      <c r="Y544" s="12">
        <f t="shared" si="283"/>
        <v>9233.3149999999987</v>
      </c>
      <c r="Z544" s="12">
        <f t="shared" si="273"/>
        <v>4261.53</v>
      </c>
      <c r="AA544" s="12">
        <f t="shared" si="274"/>
        <v>202.92999999999998</v>
      </c>
      <c r="AB544" s="12">
        <f t="shared" si="275"/>
        <v>33.357009238260687</v>
      </c>
      <c r="AC544" s="15">
        <f t="shared" si="276"/>
        <v>-4.3670092382606889</v>
      </c>
      <c r="AD544" s="15">
        <f t="shared" si="284"/>
        <v>4.4022395833332872</v>
      </c>
      <c r="AE544" s="15">
        <f t="shared" si="285"/>
        <v>19.070769687054202</v>
      </c>
      <c r="AF544" s="15">
        <f t="shared" si="285"/>
        <v>19.379713349066435</v>
      </c>
      <c r="AG544" s="15">
        <f t="shared" si="286"/>
        <v>-0.1506384697571814</v>
      </c>
      <c r="AH544" s="15">
        <f t="shared" si="287"/>
        <v>0.1506384697571814</v>
      </c>
      <c r="AI544" s="15">
        <f t="shared" si="288"/>
        <v>15.063846975718139</v>
      </c>
      <c r="AJ544" s="7"/>
    </row>
    <row r="545" spans="1:36" x14ac:dyDescent="0.3">
      <c r="A545" s="14">
        <v>0.82</v>
      </c>
      <c r="B545" s="14">
        <v>612.5</v>
      </c>
      <c r="C545" s="14">
        <v>318.5</v>
      </c>
      <c r="D545" s="14">
        <v>147</v>
      </c>
      <c r="E545" s="14">
        <v>7</v>
      </c>
      <c r="F545" s="14">
        <v>33.54</v>
      </c>
      <c r="G545" s="12">
        <f t="shared" si="266"/>
        <v>0.67239999999999989</v>
      </c>
      <c r="H545" s="12">
        <f t="shared" si="266"/>
        <v>375156.25</v>
      </c>
      <c r="I545" s="12">
        <f t="shared" si="266"/>
        <v>101442.25</v>
      </c>
      <c r="J545" s="12">
        <f t="shared" si="265"/>
        <v>21609</v>
      </c>
      <c r="K545" s="12">
        <f t="shared" si="265"/>
        <v>49</v>
      </c>
      <c r="L545" s="12">
        <f t="shared" si="265"/>
        <v>1124.9315999999999</v>
      </c>
      <c r="M545" s="12">
        <f t="shared" si="267"/>
        <v>502.24999999999994</v>
      </c>
      <c r="N545" s="12">
        <f t="shared" si="277"/>
        <v>261.16999999999996</v>
      </c>
      <c r="O545" s="15">
        <f t="shared" si="278"/>
        <v>120.53999999999999</v>
      </c>
      <c r="P545" s="12">
        <f t="shared" si="268"/>
        <v>5.7399999999999993</v>
      </c>
      <c r="Q545" s="12">
        <f t="shared" si="279"/>
        <v>195081.25</v>
      </c>
      <c r="R545" s="12">
        <f t="shared" si="269"/>
        <v>90037.5</v>
      </c>
      <c r="S545" s="12">
        <f t="shared" si="270"/>
        <v>4287.5</v>
      </c>
      <c r="T545" s="12">
        <f t="shared" si="280"/>
        <v>46819.5</v>
      </c>
      <c r="U545" s="12">
        <f t="shared" si="281"/>
        <v>2229.5</v>
      </c>
      <c r="V545" s="12">
        <f t="shared" si="271"/>
        <v>1029</v>
      </c>
      <c r="W545" s="15">
        <f t="shared" si="282"/>
        <v>27.502799999999997</v>
      </c>
      <c r="X545" s="12">
        <f t="shared" si="272"/>
        <v>20543.25</v>
      </c>
      <c r="Y545" s="12">
        <f t="shared" si="283"/>
        <v>10682.49</v>
      </c>
      <c r="Z545" s="12">
        <f t="shared" si="273"/>
        <v>4930.38</v>
      </c>
      <c r="AA545" s="12">
        <f t="shared" si="274"/>
        <v>234.78</v>
      </c>
      <c r="AB545" s="12">
        <f t="shared" si="275"/>
        <v>33.357009238260687</v>
      </c>
      <c r="AC545" s="15">
        <f t="shared" si="276"/>
        <v>0.18299076173931184</v>
      </c>
      <c r="AD545" s="15">
        <f t="shared" si="284"/>
        <v>8.952239583333288</v>
      </c>
      <c r="AE545" s="15">
        <f t="shared" si="285"/>
        <v>3.348561888193359E-2</v>
      </c>
      <c r="AF545" s="15">
        <f t="shared" si="285"/>
        <v>80.142593557399366</v>
      </c>
      <c r="AG545" s="15">
        <f t="shared" si="286"/>
        <v>5.4558962951494283E-3</v>
      </c>
      <c r="AH545" s="15">
        <f t="shared" si="287"/>
        <v>5.4558962951494283E-3</v>
      </c>
      <c r="AI545" s="15">
        <f t="shared" si="288"/>
        <v>0.54558962951494283</v>
      </c>
      <c r="AJ545" s="7"/>
    </row>
    <row r="546" spans="1:36" x14ac:dyDescent="0.3">
      <c r="A546" s="14">
        <v>0.79</v>
      </c>
      <c r="B546" s="14">
        <v>637</v>
      </c>
      <c r="C546" s="14">
        <v>343</v>
      </c>
      <c r="D546" s="14">
        <v>147</v>
      </c>
      <c r="E546" s="14">
        <v>7</v>
      </c>
      <c r="F546" s="14">
        <v>45.29</v>
      </c>
      <c r="G546" s="12">
        <f t="shared" si="266"/>
        <v>0.6241000000000001</v>
      </c>
      <c r="H546" s="12">
        <f t="shared" si="266"/>
        <v>405769</v>
      </c>
      <c r="I546" s="12">
        <f t="shared" si="266"/>
        <v>117649</v>
      </c>
      <c r="J546" s="12">
        <f t="shared" si="265"/>
        <v>21609</v>
      </c>
      <c r="K546" s="12">
        <f t="shared" si="265"/>
        <v>49</v>
      </c>
      <c r="L546" s="12">
        <f t="shared" si="265"/>
        <v>2051.1840999999999</v>
      </c>
      <c r="M546" s="12">
        <f t="shared" si="267"/>
        <v>503.23</v>
      </c>
      <c r="N546" s="12">
        <f t="shared" si="277"/>
        <v>270.97000000000003</v>
      </c>
      <c r="O546" s="15">
        <f t="shared" si="278"/>
        <v>116.13000000000001</v>
      </c>
      <c r="P546" s="12">
        <f t="shared" si="268"/>
        <v>5.53</v>
      </c>
      <c r="Q546" s="12">
        <f t="shared" si="279"/>
        <v>218491</v>
      </c>
      <c r="R546" s="12">
        <f t="shared" si="269"/>
        <v>93639</v>
      </c>
      <c r="S546" s="12">
        <f t="shared" si="270"/>
        <v>4459</v>
      </c>
      <c r="T546" s="12">
        <f t="shared" si="280"/>
        <v>50421</v>
      </c>
      <c r="U546" s="12">
        <f t="shared" si="281"/>
        <v>2401</v>
      </c>
      <c r="V546" s="12">
        <f t="shared" si="271"/>
        <v>1029</v>
      </c>
      <c r="W546" s="15">
        <f t="shared" si="282"/>
        <v>35.7791</v>
      </c>
      <c r="X546" s="12">
        <f t="shared" si="272"/>
        <v>28849.73</v>
      </c>
      <c r="Y546" s="12">
        <f t="shared" si="283"/>
        <v>15534.47</v>
      </c>
      <c r="Z546" s="12">
        <f t="shared" si="273"/>
        <v>6657.63</v>
      </c>
      <c r="AA546" s="12">
        <f t="shared" si="274"/>
        <v>317.02999999999997</v>
      </c>
      <c r="AB546" s="12">
        <f t="shared" si="275"/>
        <v>34.413350635392206</v>
      </c>
      <c r="AC546" s="15">
        <f t="shared" si="276"/>
        <v>10.876649364607793</v>
      </c>
      <c r="AD546" s="15">
        <f t="shared" si="284"/>
        <v>20.702239583333288</v>
      </c>
      <c r="AE546" s="15">
        <f t="shared" si="285"/>
        <v>118.30150140062311</v>
      </c>
      <c r="AF546" s="15">
        <f t="shared" si="285"/>
        <v>428.5827237657316</v>
      </c>
      <c r="AG546" s="15">
        <f t="shared" si="286"/>
        <v>0.24015564947246176</v>
      </c>
      <c r="AH546" s="15">
        <f t="shared" si="287"/>
        <v>0.24015564947246176</v>
      </c>
      <c r="AI546" s="15">
        <f t="shared" si="288"/>
        <v>24.015564947246176</v>
      </c>
      <c r="AJ546" s="7"/>
    </row>
    <row r="547" spans="1:36" x14ac:dyDescent="0.3">
      <c r="A547" s="14">
        <v>0.79</v>
      </c>
      <c r="B547" s="14">
        <v>637</v>
      </c>
      <c r="C547" s="14">
        <v>343</v>
      </c>
      <c r="D547" s="14">
        <v>147</v>
      </c>
      <c r="E547" s="14">
        <v>7</v>
      </c>
      <c r="F547" s="14">
        <v>39.07</v>
      </c>
      <c r="G547" s="12">
        <f t="shared" si="266"/>
        <v>0.6241000000000001</v>
      </c>
      <c r="H547" s="12">
        <f t="shared" si="266"/>
        <v>405769</v>
      </c>
      <c r="I547" s="12">
        <f t="shared" si="266"/>
        <v>117649</v>
      </c>
      <c r="J547" s="12">
        <f t="shared" si="265"/>
        <v>21609</v>
      </c>
      <c r="K547" s="12">
        <f t="shared" si="265"/>
        <v>49</v>
      </c>
      <c r="L547" s="12">
        <f t="shared" si="265"/>
        <v>1526.4648999999999</v>
      </c>
      <c r="M547" s="12">
        <f t="shared" si="267"/>
        <v>503.23</v>
      </c>
      <c r="N547" s="12">
        <f t="shared" si="277"/>
        <v>270.97000000000003</v>
      </c>
      <c r="O547" s="15">
        <f t="shared" si="278"/>
        <v>116.13000000000001</v>
      </c>
      <c r="P547" s="12">
        <f t="shared" si="268"/>
        <v>5.53</v>
      </c>
      <c r="Q547" s="12">
        <f t="shared" si="279"/>
        <v>218491</v>
      </c>
      <c r="R547" s="12">
        <f t="shared" si="269"/>
        <v>93639</v>
      </c>
      <c r="S547" s="12">
        <f t="shared" si="270"/>
        <v>4459</v>
      </c>
      <c r="T547" s="12">
        <f t="shared" si="280"/>
        <v>50421</v>
      </c>
      <c r="U547" s="12">
        <f t="shared" si="281"/>
        <v>2401</v>
      </c>
      <c r="V547" s="12">
        <f t="shared" si="271"/>
        <v>1029</v>
      </c>
      <c r="W547" s="15">
        <f t="shared" si="282"/>
        <v>30.865300000000001</v>
      </c>
      <c r="X547" s="12">
        <f t="shared" si="272"/>
        <v>24887.59</v>
      </c>
      <c r="Y547" s="12">
        <f t="shared" si="283"/>
        <v>13401.01</v>
      </c>
      <c r="Z547" s="12">
        <f t="shared" si="273"/>
        <v>5743.29</v>
      </c>
      <c r="AA547" s="12">
        <f t="shared" si="274"/>
        <v>273.49</v>
      </c>
      <c r="AB547" s="12">
        <f t="shared" si="275"/>
        <v>34.413350635392206</v>
      </c>
      <c r="AC547" s="15">
        <f t="shared" si="276"/>
        <v>4.6566493646077944</v>
      </c>
      <c r="AD547" s="15">
        <f t="shared" si="284"/>
        <v>14.482239583333289</v>
      </c>
      <c r="AE547" s="15">
        <f t="shared" si="285"/>
        <v>21.684383304902177</v>
      </c>
      <c r="AF547" s="15">
        <f t="shared" si="285"/>
        <v>209.73526334906555</v>
      </c>
      <c r="AG547" s="15">
        <f t="shared" si="286"/>
        <v>0.1191873397647247</v>
      </c>
      <c r="AH547" s="15">
        <f t="shared" si="287"/>
        <v>0.1191873397647247</v>
      </c>
      <c r="AI547" s="15">
        <f t="shared" si="288"/>
        <v>11.91873397647247</v>
      </c>
      <c r="AJ547" s="7"/>
    </row>
    <row r="548" spans="1:36" x14ac:dyDescent="0.3">
      <c r="A548" s="14">
        <v>0.79</v>
      </c>
      <c r="B548" s="14">
        <v>637</v>
      </c>
      <c r="C548" s="14">
        <v>343</v>
      </c>
      <c r="D548" s="14">
        <v>147</v>
      </c>
      <c r="E548" s="14">
        <v>7</v>
      </c>
      <c r="F548" s="14">
        <v>38.35</v>
      </c>
      <c r="G548" s="12">
        <f t="shared" si="266"/>
        <v>0.6241000000000001</v>
      </c>
      <c r="H548" s="12">
        <f t="shared" si="266"/>
        <v>405769</v>
      </c>
      <c r="I548" s="12">
        <f t="shared" si="266"/>
        <v>117649</v>
      </c>
      <c r="J548" s="12">
        <f t="shared" si="265"/>
        <v>21609</v>
      </c>
      <c r="K548" s="12">
        <f t="shared" si="265"/>
        <v>49</v>
      </c>
      <c r="L548" s="12">
        <f t="shared" si="265"/>
        <v>1470.7225000000001</v>
      </c>
      <c r="M548" s="12">
        <f t="shared" si="267"/>
        <v>503.23</v>
      </c>
      <c r="N548" s="12">
        <f t="shared" si="277"/>
        <v>270.97000000000003</v>
      </c>
      <c r="O548" s="15">
        <f t="shared" si="278"/>
        <v>116.13000000000001</v>
      </c>
      <c r="P548" s="12">
        <f t="shared" si="268"/>
        <v>5.53</v>
      </c>
      <c r="Q548" s="12">
        <f t="shared" si="279"/>
        <v>218491</v>
      </c>
      <c r="R548" s="12">
        <f t="shared" si="269"/>
        <v>93639</v>
      </c>
      <c r="S548" s="12">
        <f t="shared" si="270"/>
        <v>4459</v>
      </c>
      <c r="T548" s="12">
        <f t="shared" si="280"/>
        <v>50421</v>
      </c>
      <c r="U548" s="12">
        <f t="shared" si="281"/>
        <v>2401</v>
      </c>
      <c r="V548" s="12">
        <f t="shared" si="271"/>
        <v>1029</v>
      </c>
      <c r="W548" s="15">
        <f t="shared" si="282"/>
        <v>30.296500000000002</v>
      </c>
      <c r="X548" s="12">
        <f t="shared" si="272"/>
        <v>24428.95</v>
      </c>
      <c r="Y548" s="12">
        <f t="shared" si="283"/>
        <v>13154.050000000001</v>
      </c>
      <c r="Z548" s="12">
        <f t="shared" si="273"/>
        <v>5637.45</v>
      </c>
      <c r="AA548" s="12">
        <f t="shared" si="274"/>
        <v>268.45</v>
      </c>
      <c r="AB548" s="12">
        <f t="shared" si="275"/>
        <v>34.413350635392206</v>
      </c>
      <c r="AC548" s="15">
        <f t="shared" si="276"/>
        <v>3.9366493646077956</v>
      </c>
      <c r="AD548" s="15">
        <f t="shared" si="284"/>
        <v>13.76223958333329</v>
      </c>
      <c r="AE548" s="15">
        <f t="shared" si="285"/>
        <v>15.497208219866961</v>
      </c>
      <c r="AF548" s="15">
        <f t="shared" si="285"/>
        <v>189.39923834906566</v>
      </c>
      <c r="AG548" s="15">
        <f t="shared" si="286"/>
        <v>0.10265057013318893</v>
      </c>
      <c r="AH548" s="15">
        <f t="shared" si="287"/>
        <v>0.10265057013318893</v>
      </c>
      <c r="AI548" s="15">
        <f t="shared" si="288"/>
        <v>10.265057013318893</v>
      </c>
      <c r="AJ548" s="7"/>
    </row>
    <row r="549" spans="1:36" x14ac:dyDescent="0.3">
      <c r="A549" s="14">
        <v>0.79</v>
      </c>
      <c r="B549" s="14">
        <v>637</v>
      </c>
      <c r="C549" s="14">
        <v>343</v>
      </c>
      <c r="D549" s="14">
        <v>147</v>
      </c>
      <c r="E549" s="14">
        <v>7</v>
      </c>
      <c r="F549" s="14">
        <v>46.94</v>
      </c>
      <c r="G549" s="12">
        <f t="shared" si="266"/>
        <v>0.6241000000000001</v>
      </c>
      <c r="H549" s="12">
        <f t="shared" si="266"/>
        <v>405769</v>
      </c>
      <c r="I549" s="12">
        <f t="shared" si="266"/>
        <v>117649</v>
      </c>
      <c r="J549" s="12">
        <f t="shared" si="265"/>
        <v>21609</v>
      </c>
      <c r="K549" s="12">
        <f t="shared" si="265"/>
        <v>49</v>
      </c>
      <c r="L549" s="12">
        <f t="shared" si="265"/>
        <v>2203.3635999999997</v>
      </c>
      <c r="M549" s="12">
        <f t="shared" si="267"/>
        <v>503.23</v>
      </c>
      <c r="N549" s="12">
        <f t="shared" si="277"/>
        <v>270.97000000000003</v>
      </c>
      <c r="O549" s="15">
        <f t="shared" si="278"/>
        <v>116.13000000000001</v>
      </c>
      <c r="P549" s="12">
        <f t="shared" si="268"/>
        <v>5.53</v>
      </c>
      <c r="Q549" s="12">
        <f t="shared" si="279"/>
        <v>218491</v>
      </c>
      <c r="R549" s="12">
        <f t="shared" si="269"/>
        <v>93639</v>
      </c>
      <c r="S549" s="12">
        <f t="shared" si="270"/>
        <v>4459</v>
      </c>
      <c r="T549" s="12">
        <f t="shared" si="280"/>
        <v>50421</v>
      </c>
      <c r="U549" s="12">
        <f t="shared" si="281"/>
        <v>2401</v>
      </c>
      <c r="V549" s="12">
        <f t="shared" si="271"/>
        <v>1029</v>
      </c>
      <c r="W549" s="15">
        <f t="shared" si="282"/>
        <v>37.082599999999999</v>
      </c>
      <c r="X549" s="12">
        <f t="shared" si="272"/>
        <v>29900.78</v>
      </c>
      <c r="Y549" s="12">
        <f t="shared" si="283"/>
        <v>16100.42</v>
      </c>
      <c r="Z549" s="12">
        <f t="shared" si="273"/>
        <v>6900.1799999999994</v>
      </c>
      <c r="AA549" s="12">
        <f t="shared" si="274"/>
        <v>328.58</v>
      </c>
      <c r="AB549" s="12">
        <f t="shared" si="275"/>
        <v>34.413350635392206</v>
      </c>
      <c r="AC549" s="15">
        <f t="shared" si="276"/>
        <v>12.526649364607792</v>
      </c>
      <c r="AD549" s="15">
        <f t="shared" si="284"/>
        <v>22.352239583333287</v>
      </c>
      <c r="AE549" s="15">
        <f t="shared" si="285"/>
        <v>156.91694430382879</v>
      </c>
      <c r="AF549" s="15">
        <f t="shared" si="285"/>
        <v>499.62261439073143</v>
      </c>
      <c r="AG549" s="15">
        <f t="shared" si="286"/>
        <v>0.26686513345990182</v>
      </c>
      <c r="AH549" s="15">
        <f t="shared" si="287"/>
        <v>0.26686513345990182</v>
      </c>
      <c r="AI549" s="15">
        <f t="shared" si="288"/>
        <v>26.686513345990182</v>
      </c>
      <c r="AJ549" s="7"/>
    </row>
    <row r="550" spans="1:36" x14ac:dyDescent="0.3">
      <c r="A550" s="14">
        <v>0.76</v>
      </c>
      <c r="B550" s="14">
        <v>661.5</v>
      </c>
      <c r="C550" s="14">
        <v>416.5</v>
      </c>
      <c r="D550" s="14">
        <v>122.5</v>
      </c>
      <c r="E550" s="14">
        <v>7</v>
      </c>
      <c r="F550" s="14">
        <v>39.549999999999997</v>
      </c>
      <c r="G550" s="12">
        <f t="shared" si="266"/>
        <v>0.5776</v>
      </c>
      <c r="H550" s="12">
        <f t="shared" si="266"/>
        <v>437582.25</v>
      </c>
      <c r="I550" s="12">
        <f t="shared" si="266"/>
        <v>173472.25</v>
      </c>
      <c r="J550" s="12">
        <f t="shared" si="265"/>
        <v>15006.25</v>
      </c>
      <c r="K550" s="12">
        <f t="shared" si="265"/>
        <v>49</v>
      </c>
      <c r="L550" s="12">
        <f t="shared" si="265"/>
        <v>1564.2024999999999</v>
      </c>
      <c r="M550" s="12">
        <f t="shared" si="267"/>
        <v>502.74</v>
      </c>
      <c r="N550" s="12">
        <f t="shared" si="277"/>
        <v>316.54000000000002</v>
      </c>
      <c r="O550" s="15">
        <f t="shared" si="278"/>
        <v>93.1</v>
      </c>
      <c r="P550" s="12">
        <f t="shared" si="268"/>
        <v>5.32</v>
      </c>
      <c r="Q550" s="12">
        <f t="shared" si="279"/>
        <v>275514.75</v>
      </c>
      <c r="R550" s="12">
        <f t="shared" si="269"/>
        <v>81033.75</v>
      </c>
      <c r="S550" s="12">
        <f t="shared" si="270"/>
        <v>4630.5</v>
      </c>
      <c r="T550" s="12">
        <f t="shared" si="280"/>
        <v>51021.25</v>
      </c>
      <c r="U550" s="12">
        <f t="shared" si="281"/>
        <v>2915.5</v>
      </c>
      <c r="V550" s="12">
        <f t="shared" si="271"/>
        <v>857.5</v>
      </c>
      <c r="W550" s="15">
        <f t="shared" si="282"/>
        <v>30.058</v>
      </c>
      <c r="X550" s="12">
        <f t="shared" si="272"/>
        <v>26162.324999999997</v>
      </c>
      <c r="Y550" s="12">
        <f t="shared" si="283"/>
        <v>16472.574999999997</v>
      </c>
      <c r="Z550" s="12">
        <f t="shared" si="273"/>
        <v>4844.875</v>
      </c>
      <c r="AA550" s="12">
        <f t="shared" si="274"/>
        <v>276.84999999999997</v>
      </c>
      <c r="AB550" s="12">
        <f t="shared" si="275"/>
        <v>37.659115144261207</v>
      </c>
      <c r="AC550" s="15">
        <f t="shared" si="276"/>
        <v>1.8908848557387898</v>
      </c>
      <c r="AD550" s="15">
        <f t="shared" si="284"/>
        <v>14.962239583333286</v>
      </c>
      <c r="AE550" s="15">
        <f t="shared" si="285"/>
        <v>3.5754455376623042</v>
      </c>
      <c r="AF550" s="15">
        <f t="shared" si="285"/>
        <v>223.86861334906541</v>
      </c>
      <c r="AG550" s="15">
        <f t="shared" si="286"/>
        <v>4.7809983710209607E-2</v>
      </c>
      <c r="AH550" s="15">
        <f t="shared" si="287"/>
        <v>4.7809983710209607E-2</v>
      </c>
      <c r="AI550" s="15">
        <f t="shared" si="288"/>
        <v>4.7809983710209609</v>
      </c>
      <c r="AJ550" s="7"/>
    </row>
    <row r="551" spans="1:36" x14ac:dyDescent="0.3">
      <c r="A551" s="14">
        <v>0.76</v>
      </c>
      <c r="B551" s="14">
        <v>661.5</v>
      </c>
      <c r="C551" s="14">
        <v>416.5</v>
      </c>
      <c r="D551" s="14">
        <v>122.5</v>
      </c>
      <c r="E551" s="14">
        <v>7</v>
      </c>
      <c r="F551" s="14">
        <v>40.85</v>
      </c>
      <c r="G551" s="12">
        <f t="shared" si="266"/>
        <v>0.5776</v>
      </c>
      <c r="H551" s="12">
        <f t="shared" si="266"/>
        <v>437582.25</v>
      </c>
      <c r="I551" s="12">
        <f t="shared" si="266"/>
        <v>173472.25</v>
      </c>
      <c r="J551" s="12">
        <f t="shared" si="265"/>
        <v>15006.25</v>
      </c>
      <c r="K551" s="12">
        <f t="shared" si="265"/>
        <v>49</v>
      </c>
      <c r="L551" s="12">
        <f t="shared" si="265"/>
        <v>1668.7225000000001</v>
      </c>
      <c r="M551" s="12">
        <f t="shared" si="267"/>
        <v>502.74</v>
      </c>
      <c r="N551" s="12">
        <f t="shared" si="277"/>
        <v>316.54000000000002</v>
      </c>
      <c r="O551" s="15">
        <f t="shared" si="278"/>
        <v>93.1</v>
      </c>
      <c r="P551" s="12">
        <f t="shared" si="268"/>
        <v>5.32</v>
      </c>
      <c r="Q551" s="12">
        <f t="shared" si="279"/>
        <v>275514.75</v>
      </c>
      <c r="R551" s="12">
        <f t="shared" si="269"/>
        <v>81033.75</v>
      </c>
      <c r="S551" s="12">
        <f t="shared" si="270"/>
        <v>4630.5</v>
      </c>
      <c r="T551" s="12">
        <f t="shared" si="280"/>
        <v>51021.25</v>
      </c>
      <c r="U551" s="12">
        <f t="shared" si="281"/>
        <v>2915.5</v>
      </c>
      <c r="V551" s="12">
        <f t="shared" si="271"/>
        <v>857.5</v>
      </c>
      <c r="W551" s="15">
        <f t="shared" si="282"/>
        <v>31.046000000000003</v>
      </c>
      <c r="X551" s="12">
        <f t="shared" si="272"/>
        <v>27022.275000000001</v>
      </c>
      <c r="Y551" s="12">
        <f t="shared" si="283"/>
        <v>17014.025000000001</v>
      </c>
      <c r="Z551" s="12">
        <f t="shared" si="273"/>
        <v>5004.125</v>
      </c>
      <c r="AA551" s="12">
        <f t="shared" si="274"/>
        <v>285.95</v>
      </c>
      <c r="AB551" s="12">
        <f t="shared" si="275"/>
        <v>37.659115144261207</v>
      </c>
      <c r="AC551" s="15">
        <f t="shared" si="276"/>
        <v>3.1908848557387941</v>
      </c>
      <c r="AD551" s="15">
        <f t="shared" si="284"/>
        <v>16.26223958333329</v>
      </c>
      <c r="AE551" s="15">
        <f t="shared" si="285"/>
        <v>10.181746162583185</v>
      </c>
      <c r="AF551" s="15">
        <f t="shared" si="285"/>
        <v>264.46043626573208</v>
      </c>
      <c r="AG551" s="15">
        <f t="shared" si="286"/>
        <v>7.8112236370594709E-2</v>
      </c>
      <c r="AH551" s="15">
        <f t="shared" si="287"/>
        <v>7.8112236370594709E-2</v>
      </c>
      <c r="AI551" s="15">
        <f t="shared" si="288"/>
        <v>7.811223637059471</v>
      </c>
      <c r="AJ551" s="7"/>
    </row>
    <row r="552" spans="1:36" x14ac:dyDescent="0.3">
      <c r="A552" s="14">
        <v>0.76</v>
      </c>
      <c r="B552" s="14">
        <v>661.5</v>
      </c>
      <c r="C552" s="14">
        <v>416.5</v>
      </c>
      <c r="D552" s="14">
        <v>122.5</v>
      </c>
      <c r="E552" s="14">
        <v>7</v>
      </c>
      <c r="F552" s="14">
        <v>40.630000000000003</v>
      </c>
      <c r="G552" s="12">
        <f t="shared" si="266"/>
        <v>0.5776</v>
      </c>
      <c r="H552" s="12">
        <f t="shared" si="266"/>
        <v>437582.25</v>
      </c>
      <c r="I552" s="12">
        <f t="shared" si="266"/>
        <v>173472.25</v>
      </c>
      <c r="J552" s="12">
        <f t="shared" si="266"/>
        <v>15006.25</v>
      </c>
      <c r="K552" s="12">
        <f t="shared" si="266"/>
        <v>49</v>
      </c>
      <c r="L552" s="12">
        <f t="shared" si="266"/>
        <v>1650.7969000000003</v>
      </c>
      <c r="M552" s="12">
        <f t="shared" si="267"/>
        <v>502.74</v>
      </c>
      <c r="N552" s="12">
        <f t="shared" si="277"/>
        <v>316.54000000000002</v>
      </c>
      <c r="O552" s="15">
        <f t="shared" si="278"/>
        <v>93.1</v>
      </c>
      <c r="P552" s="12">
        <f t="shared" si="268"/>
        <v>5.32</v>
      </c>
      <c r="Q552" s="12">
        <f t="shared" si="279"/>
        <v>275514.75</v>
      </c>
      <c r="R552" s="12">
        <f t="shared" si="269"/>
        <v>81033.75</v>
      </c>
      <c r="S552" s="12">
        <f t="shared" si="270"/>
        <v>4630.5</v>
      </c>
      <c r="T552" s="12">
        <f t="shared" si="280"/>
        <v>51021.25</v>
      </c>
      <c r="U552" s="12">
        <f t="shared" si="281"/>
        <v>2915.5</v>
      </c>
      <c r="V552" s="12">
        <f t="shared" si="271"/>
        <v>857.5</v>
      </c>
      <c r="W552" s="15">
        <f t="shared" si="282"/>
        <v>30.878800000000002</v>
      </c>
      <c r="X552" s="12">
        <f t="shared" si="272"/>
        <v>26876.745000000003</v>
      </c>
      <c r="Y552" s="12">
        <f t="shared" si="283"/>
        <v>16922.395</v>
      </c>
      <c r="Z552" s="12">
        <f t="shared" si="273"/>
        <v>4977.1750000000002</v>
      </c>
      <c r="AA552" s="12">
        <f t="shared" si="274"/>
        <v>284.41000000000003</v>
      </c>
      <c r="AB552" s="12">
        <f t="shared" si="275"/>
        <v>37.659115144261207</v>
      </c>
      <c r="AC552" s="15">
        <f t="shared" si="276"/>
        <v>2.9708848557387952</v>
      </c>
      <c r="AD552" s="15">
        <f t="shared" si="284"/>
        <v>16.042239583333291</v>
      </c>
      <c r="AE552" s="15">
        <f t="shared" si="285"/>
        <v>8.8261568260581225</v>
      </c>
      <c r="AF552" s="15">
        <f t="shared" si="285"/>
        <v>257.3534508490655</v>
      </c>
      <c r="AG552" s="15">
        <f t="shared" si="286"/>
        <v>7.3120473929086757E-2</v>
      </c>
      <c r="AH552" s="15">
        <f t="shared" si="287"/>
        <v>7.3120473929086757E-2</v>
      </c>
      <c r="AI552" s="15">
        <f t="shared" si="288"/>
        <v>7.312047392908676</v>
      </c>
      <c r="AJ552" s="7"/>
    </row>
    <row r="553" spans="1:36" x14ac:dyDescent="0.3">
      <c r="A553" s="14">
        <v>0.76</v>
      </c>
      <c r="B553" s="14">
        <v>661.5</v>
      </c>
      <c r="C553" s="14">
        <v>416.5</v>
      </c>
      <c r="D553" s="14">
        <v>122.5</v>
      </c>
      <c r="E553" s="14">
        <v>7</v>
      </c>
      <c r="F553" s="14">
        <v>39.479999999999997</v>
      </c>
      <c r="G553" s="12">
        <f t="shared" ref="G553:L595" si="289">POWER(A553,2)</f>
        <v>0.5776</v>
      </c>
      <c r="H553" s="12">
        <f t="shared" si="289"/>
        <v>437582.25</v>
      </c>
      <c r="I553" s="12">
        <f t="shared" si="289"/>
        <v>173472.25</v>
      </c>
      <c r="J553" s="12">
        <f t="shared" si="289"/>
        <v>15006.25</v>
      </c>
      <c r="K553" s="12">
        <f t="shared" si="289"/>
        <v>49</v>
      </c>
      <c r="L553" s="12">
        <f t="shared" si="289"/>
        <v>1558.6703999999997</v>
      </c>
      <c r="M553" s="12">
        <f t="shared" si="267"/>
        <v>502.74</v>
      </c>
      <c r="N553" s="12">
        <f t="shared" si="277"/>
        <v>316.54000000000002</v>
      </c>
      <c r="O553" s="15">
        <f t="shared" si="278"/>
        <v>93.1</v>
      </c>
      <c r="P553" s="12">
        <f t="shared" si="268"/>
        <v>5.32</v>
      </c>
      <c r="Q553" s="12">
        <f t="shared" si="279"/>
        <v>275514.75</v>
      </c>
      <c r="R553" s="12">
        <f t="shared" si="269"/>
        <v>81033.75</v>
      </c>
      <c r="S553" s="12">
        <f t="shared" si="270"/>
        <v>4630.5</v>
      </c>
      <c r="T553" s="12">
        <f t="shared" si="280"/>
        <v>51021.25</v>
      </c>
      <c r="U553" s="12">
        <f t="shared" si="281"/>
        <v>2915.5</v>
      </c>
      <c r="V553" s="12">
        <f t="shared" si="271"/>
        <v>857.5</v>
      </c>
      <c r="W553" s="15">
        <f t="shared" si="282"/>
        <v>30.004799999999999</v>
      </c>
      <c r="X553" s="12">
        <f t="shared" si="272"/>
        <v>26116.019999999997</v>
      </c>
      <c r="Y553" s="12">
        <f t="shared" si="283"/>
        <v>16443.419999999998</v>
      </c>
      <c r="Z553" s="12">
        <f t="shared" si="273"/>
        <v>4836.2999999999993</v>
      </c>
      <c r="AA553" s="12">
        <f t="shared" si="274"/>
        <v>276.35999999999996</v>
      </c>
      <c r="AB553" s="12">
        <f t="shared" si="275"/>
        <v>37.659115144261207</v>
      </c>
      <c r="AC553" s="15">
        <f t="shared" si="276"/>
        <v>1.8208848557387896</v>
      </c>
      <c r="AD553" s="15">
        <f t="shared" si="284"/>
        <v>14.892239583333286</v>
      </c>
      <c r="AE553" s="15">
        <f t="shared" si="285"/>
        <v>3.3156216578588724</v>
      </c>
      <c r="AF553" s="15">
        <f t="shared" si="285"/>
        <v>221.77879980739874</v>
      </c>
      <c r="AG553" s="15">
        <f t="shared" si="286"/>
        <v>4.6121703539483021E-2</v>
      </c>
      <c r="AH553" s="15">
        <f t="shared" si="287"/>
        <v>4.6121703539483021E-2</v>
      </c>
      <c r="AI553" s="15">
        <f t="shared" si="288"/>
        <v>4.6121703539483017</v>
      </c>
      <c r="AJ553" s="7"/>
    </row>
    <row r="554" spans="1:36" x14ac:dyDescent="0.3">
      <c r="A554" s="14">
        <v>0.74</v>
      </c>
      <c r="B554" s="14">
        <v>686</v>
      </c>
      <c r="C554" s="14">
        <v>245</v>
      </c>
      <c r="D554" s="14">
        <v>220.5</v>
      </c>
      <c r="E554" s="14">
        <v>3.5</v>
      </c>
      <c r="F554" s="14">
        <v>16.940000000000001</v>
      </c>
      <c r="G554" s="12">
        <f t="shared" si="289"/>
        <v>0.54759999999999998</v>
      </c>
      <c r="H554" s="12">
        <f t="shared" si="289"/>
        <v>470596</v>
      </c>
      <c r="I554" s="12">
        <f t="shared" si="289"/>
        <v>60025</v>
      </c>
      <c r="J554" s="12">
        <f t="shared" si="289"/>
        <v>48620.25</v>
      </c>
      <c r="K554" s="12">
        <f t="shared" si="289"/>
        <v>12.25</v>
      </c>
      <c r="L554" s="12">
        <f t="shared" si="289"/>
        <v>286.96360000000004</v>
      </c>
      <c r="M554" s="12">
        <f t="shared" si="267"/>
        <v>507.64</v>
      </c>
      <c r="N554" s="12">
        <f t="shared" si="277"/>
        <v>181.3</v>
      </c>
      <c r="O554" s="15">
        <f t="shared" si="278"/>
        <v>163.16999999999999</v>
      </c>
      <c r="P554" s="12">
        <f t="shared" si="268"/>
        <v>2.59</v>
      </c>
      <c r="Q554" s="12">
        <f t="shared" si="279"/>
        <v>168070</v>
      </c>
      <c r="R554" s="12">
        <f t="shared" si="269"/>
        <v>151263</v>
      </c>
      <c r="S554" s="12">
        <f t="shared" si="270"/>
        <v>2401</v>
      </c>
      <c r="T554" s="12">
        <f t="shared" si="280"/>
        <v>54022.5</v>
      </c>
      <c r="U554" s="12">
        <f t="shared" si="281"/>
        <v>857.5</v>
      </c>
      <c r="V554" s="12">
        <f t="shared" si="271"/>
        <v>771.75</v>
      </c>
      <c r="W554" s="15">
        <f t="shared" si="282"/>
        <v>12.535600000000001</v>
      </c>
      <c r="X554" s="12">
        <f t="shared" si="272"/>
        <v>11620.84</v>
      </c>
      <c r="Y554" s="12">
        <f t="shared" si="283"/>
        <v>4150.3</v>
      </c>
      <c r="Z554" s="12">
        <f t="shared" si="273"/>
        <v>3735.2700000000004</v>
      </c>
      <c r="AA554" s="12">
        <f t="shared" si="274"/>
        <v>59.290000000000006</v>
      </c>
      <c r="AB554" s="12">
        <f t="shared" si="275"/>
        <v>14.256435379191352</v>
      </c>
      <c r="AC554" s="15">
        <f t="shared" si="276"/>
        <v>2.6835646208086494</v>
      </c>
      <c r="AD554" s="15">
        <f t="shared" si="284"/>
        <v>-7.6477604166667099</v>
      </c>
      <c r="AE554" s="15">
        <f t="shared" si="285"/>
        <v>7.2015190740558701</v>
      </c>
      <c r="AF554" s="15">
        <f t="shared" si="285"/>
        <v>58.488239390734165</v>
      </c>
      <c r="AG554" s="15">
        <f t="shared" si="286"/>
        <v>0.15841585719059323</v>
      </c>
      <c r="AH554" s="15">
        <f t="shared" si="287"/>
        <v>0.15841585719059323</v>
      </c>
      <c r="AI554" s="15">
        <f t="shared" si="288"/>
        <v>15.841585719059323</v>
      </c>
      <c r="AJ554" s="7"/>
    </row>
    <row r="555" spans="1:36" x14ac:dyDescent="0.3">
      <c r="A555" s="14">
        <v>0.74</v>
      </c>
      <c r="B555" s="14">
        <v>686</v>
      </c>
      <c r="C555" s="14">
        <v>245</v>
      </c>
      <c r="D555" s="14">
        <v>220.5</v>
      </c>
      <c r="E555" s="14">
        <v>3.5</v>
      </c>
      <c r="F555" s="14">
        <v>17.25</v>
      </c>
      <c r="G555" s="12">
        <f t="shared" si="289"/>
        <v>0.54759999999999998</v>
      </c>
      <c r="H555" s="12">
        <f t="shared" si="289"/>
        <v>470596</v>
      </c>
      <c r="I555" s="12">
        <f t="shared" si="289"/>
        <v>60025</v>
      </c>
      <c r="J555" s="12">
        <f t="shared" si="289"/>
        <v>48620.25</v>
      </c>
      <c r="K555" s="12">
        <f t="shared" si="289"/>
        <v>12.25</v>
      </c>
      <c r="L555" s="12">
        <f t="shared" si="289"/>
        <v>297.5625</v>
      </c>
      <c r="M555" s="12">
        <f t="shared" si="267"/>
        <v>507.64</v>
      </c>
      <c r="N555" s="12">
        <f t="shared" si="277"/>
        <v>181.3</v>
      </c>
      <c r="O555" s="15">
        <f t="shared" si="278"/>
        <v>163.16999999999999</v>
      </c>
      <c r="P555" s="12">
        <f t="shared" si="268"/>
        <v>2.59</v>
      </c>
      <c r="Q555" s="12">
        <f t="shared" si="279"/>
        <v>168070</v>
      </c>
      <c r="R555" s="12">
        <f t="shared" si="269"/>
        <v>151263</v>
      </c>
      <c r="S555" s="12">
        <f t="shared" si="270"/>
        <v>2401</v>
      </c>
      <c r="T555" s="12">
        <f t="shared" si="280"/>
        <v>54022.5</v>
      </c>
      <c r="U555" s="12">
        <f t="shared" si="281"/>
        <v>857.5</v>
      </c>
      <c r="V555" s="12">
        <f t="shared" si="271"/>
        <v>771.75</v>
      </c>
      <c r="W555" s="15">
        <f t="shared" si="282"/>
        <v>12.765000000000001</v>
      </c>
      <c r="X555" s="12">
        <f t="shared" si="272"/>
        <v>11833.5</v>
      </c>
      <c r="Y555" s="12">
        <f t="shared" si="283"/>
        <v>4226.25</v>
      </c>
      <c r="Z555" s="12">
        <f t="shared" si="273"/>
        <v>3803.625</v>
      </c>
      <c r="AA555" s="12">
        <f t="shared" si="274"/>
        <v>60.375</v>
      </c>
      <c r="AB555" s="12">
        <f t="shared" si="275"/>
        <v>14.256435379191352</v>
      </c>
      <c r="AC555" s="15">
        <f t="shared" si="276"/>
        <v>2.9935646208086482</v>
      </c>
      <c r="AD555" s="15">
        <f t="shared" si="284"/>
        <v>-7.3377604166667112</v>
      </c>
      <c r="AE555" s="15">
        <f t="shared" si="285"/>
        <v>8.9614291389572251</v>
      </c>
      <c r="AF555" s="15">
        <f t="shared" si="285"/>
        <v>53.842727932400827</v>
      </c>
      <c r="AG555" s="15">
        <f t="shared" si="286"/>
        <v>0.17353997801789264</v>
      </c>
      <c r="AH555" s="15">
        <f t="shared" si="287"/>
        <v>0.17353997801789264</v>
      </c>
      <c r="AI555" s="15">
        <f t="shared" si="288"/>
        <v>17.353997801789266</v>
      </c>
      <c r="AJ555" s="7"/>
    </row>
    <row r="556" spans="1:36" x14ac:dyDescent="0.3">
      <c r="A556" s="14">
        <v>0.74</v>
      </c>
      <c r="B556" s="14">
        <v>686</v>
      </c>
      <c r="C556" s="14">
        <v>245</v>
      </c>
      <c r="D556" s="14">
        <v>220.5</v>
      </c>
      <c r="E556" s="14">
        <v>3.5</v>
      </c>
      <c r="F556" s="14">
        <v>17.03</v>
      </c>
      <c r="G556" s="12">
        <f t="shared" si="289"/>
        <v>0.54759999999999998</v>
      </c>
      <c r="H556" s="12">
        <f t="shared" si="289"/>
        <v>470596</v>
      </c>
      <c r="I556" s="12">
        <f t="shared" si="289"/>
        <v>60025</v>
      </c>
      <c r="J556" s="12">
        <f t="shared" si="289"/>
        <v>48620.25</v>
      </c>
      <c r="K556" s="12">
        <f t="shared" si="289"/>
        <v>12.25</v>
      </c>
      <c r="L556" s="12">
        <f t="shared" si="289"/>
        <v>290.02090000000004</v>
      </c>
      <c r="M556" s="12">
        <f t="shared" si="267"/>
        <v>507.64</v>
      </c>
      <c r="N556" s="12">
        <f t="shared" si="277"/>
        <v>181.3</v>
      </c>
      <c r="O556" s="15">
        <f t="shared" si="278"/>
        <v>163.16999999999999</v>
      </c>
      <c r="P556" s="12">
        <f t="shared" si="268"/>
        <v>2.59</v>
      </c>
      <c r="Q556" s="12">
        <f t="shared" si="279"/>
        <v>168070</v>
      </c>
      <c r="R556" s="12">
        <f t="shared" si="269"/>
        <v>151263</v>
      </c>
      <c r="S556" s="12">
        <f t="shared" si="270"/>
        <v>2401</v>
      </c>
      <c r="T556" s="12">
        <f t="shared" si="280"/>
        <v>54022.5</v>
      </c>
      <c r="U556" s="12">
        <f t="shared" si="281"/>
        <v>857.5</v>
      </c>
      <c r="V556" s="12">
        <f t="shared" si="271"/>
        <v>771.75</v>
      </c>
      <c r="W556" s="15">
        <f t="shared" si="282"/>
        <v>12.6022</v>
      </c>
      <c r="X556" s="12">
        <f t="shared" si="272"/>
        <v>11682.58</v>
      </c>
      <c r="Y556" s="12">
        <f t="shared" si="283"/>
        <v>4172.3500000000004</v>
      </c>
      <c r="Z556" s="12">
        <f t="shared" si="273"/>
        <v>3755.1150000000002</v>
      </c>
      <c r="AA556" s="12">
        <f t="shared" si="274"/>
        <v>59.605000000000004</v>
      </c>
      <c r="AB556" s="12">
        <f t="shared" si="275"/>
        <v>14.256435379191352</v>
      </c>
      <c r="AC556" s="15">
        <f t="shared" si="276"/>
        <v>2.7735646208086493</v>
      </c>
      <c r="AD556" s="15">
        <f t="shared" si="284"/>
        <v>-7.5577604166667101</v>
      </c>
      <c r="AE556" s="15">
        <f t="shared" si="285"/>
        <v>7.6926607058014262</v>
      </c>
      <c r="AF556" s="15">
        <f t="shared" si="285"/>
        <v>57.11974251573416</v>
      </c>
      <c r="AG556" s="15">
        <f t="shared" si="286"/>
        <v>0.16286345395235755</v>
      </c>
      <c r="AH556" s="15">
        <f t="shared" si="287"/>
        <v>0.16286345395235755</v>
      </c>
      <c r="AI556" s="15">
        <f t="shared" si="288"/>
        <v>16.286345395235756</v>
      </c>
      <c r="AJ556" s="7"/>
    </row>
    <row r="557" spans="1:36" x14ac:dyDescent="0.3">
      <c r="A557" s="14">
        <v>0.74</v>
      </c>
      <c r="B557" s="14">
        <v>686</v>
      </c>
      <c r="C557" s="14">
        <v>245</v>
      </c>
      <c r="D557" s="14">
        <v>220.5</v>
      </c>
      <c r="E557" s="14">
        <v>3.5</v>
      </c>
      <c r="F557" s="14">
        <v>17.25</v>
      </c>
      <c r="G557" s="12">
        <f t="shared" si="289"/>
        <v>0.54759999999999998</v>
      </c>
      <c r="H557" s="12">
        <f t="shared" si="289"/>
        <v>470596</v>
      </c>
      <c r="I557" s="12">
        <f t="shared" si="289"/>
        <v>60025</v>
      </c>
      <c r="J557" s="12">
        <f t="shared" si="289"/>
        <v>48620.25</v>
      </c>
      <c r="K557" s="12">
        <f t="shared" si="289"/>
        <v>12.25</v>
      </c>
      <c r="L557" s="12">
        <f t="shared" si="289"/>
        <v>297.5625</v>
      </c>
      <c r="M557" s="12">
        <f t="shared" si="267"/>
        <v>507.64</v>
      </c>
      <c r="N557" s="12">
        <f t="shared" si="277"/>
        <v>181.3</v>
      </c>
      <c r="O557" s="15">
        <f t="shared" si="278"/>
        <v>163.16999999999999</v>
      </c>
      <c r="P557" s="12">
        <f t="shared" si="268"/>
        <v>2.59</v>
      </c>
      <c r="Q557" s="12">
        <f t="shared" si="279"/>
        <v>168070</v>
      </c>
      <c r="R557" s="12">
        <f t="shared" si="269"/>
        <v>151263</v>
      </c>
      <c r="S557" s="12">
        <f t="shared" si="270"/>
        <v>2401</v>
      </c>
      <c r="T557" s="12">
        <f t="shared" si="280"/>
        <v>54022.5</v>
      </c>
      <c r="U557" s="12">
        <f t="shared" si="281"/>
        <v>857.5</v>
      </c>
      <c r="V557" s="12">
        <f t="shared" si="271"/>
        <v>771.75</v>
      </c>
      <c r="W557" s="15">
        <f t="shared" si="282"/>
        <v>12.765000000000001</v>
      </c>
      <c r="X557" s="12">
        <f t="shared" si="272"/>
        <v>11833.5</v>
      </c>
      <c r="Y557" s="12">
        <f t="shared" si="283"/>
        <v>4226.25</v>
      </c>
      <c r="Z557" s="12">
        <f t="shared" si="273"/>
        <v>3803.625</v>
      </c>
      <c r="AA557" s="12">
        <f t="shared" si="274"/>
        <v>60.375</v>
      </c>
      <c r="AB557" s="12">
        <f t="shared" si="275"/>
        <v>14.256435379191352</v>
      </c>
      <c r="AC557" s="15">
        <f t="shared" si="276"/>
        <v>2.9935646208086482</v>
      </c>
      <c r="AD557" s="15">
        <f t="shared" si="284"/>
        <v>-7.3377604166667112</v>
      </c>
      <c r="AE557" s="15">
        <f t="shared" si="285"/>
        <v>8.9614291389572251</v>
      </c>
      <c r="AF557" s="15">
        <f t="shared" si="285"/>
        <v>53.842727932400827</v>
      </c>
      <c r="AG557" s="15">
        <f t="shared" si="286"/>
        <v>0.17353997801789264</v>
      </c>
      <c r="AH557" s="15">
        <f t="shared" si="287"/>
        <v>0.17353997801789264</v>
      </c>
      <c r="AI557" s="15">
        <f t="shared" si="288"/>
        <v>17.353997801789266</v>
      </c>
      <c r="AJ557" s="7"/>
    </row>
    <row r="558" spans="1:36" x14ac:dyDescent="0.3">
      <c r="A558" s="14">
        <v>0.71</v>
      </c>
      <c r="B558" s="14">
        <v>710.5</v>
      </c>
      <c r="C558" s="14">
        <v>269.5</v>
      </c>
      <c r="D558" s="14">
        <v>220.5</v>
      </c>
      <c r="E558" s="14">
        <v>3.5</v>
      </c>
      <c r="F558" s="14">
        <v>17.100000000000001</v>
      </c>
      <c r="G558" s="12">
        <f t="shared" si="289"/>
        <v>0.50409999999999999</v>
      </c>
      <c r="H558" s="12">
        <f t="shared" si="289"/>
        <v>504810.25</v>
      </c>
      <c r="I558" s="12">
        <f t="shared" si="289"/>
        <v>72630.25</v>
      </c>
      <c r="J558" s="12">
        <f t="shared" si="289"/>
        <v>48620.25</v>
      </c>
      <c r="K558" s="12">
        <f t="shared" si="289"/>
        <v>12.25</v>
      </c>
      <c r="L558" s="12">
        <f t="shared" si="289"/>
        <v>292.41000000000003</v>
      </c>
      <c r="M558" s="12">
        <f t="shared" si="267"/>
        <v>504.45499999999998</v>
      </c>
      <c r="N558" s="12">
        <f t="shared" si="277"/>
        <v>191.345</v>
      </c>
      <c r="O558" s="15">
        <f t="shared" si="278"/>
        <v>156.55499999999998</v>
      </c>
      <c r="P558" s="12">
        <f t="shared" si="268"/>
        <v>2.4849999999999999</v>
      </c>
      <c r="Q558" s="12">
        <f t="shared" si="279"/>
        <v>191479.75</v>
      </c>
      <c r="R558" s="12">
        <f t="shared" si="269"/>
        <v>156665.25</v>
      </c>
      <c r="S558" s="12">
        <f t="shared" si="270"/>
        <v>2486.75</v>
      </c>
      <c r="T558" s="12">
        <f t="shared" si="280"/>
        <v>59424.75</v>
      </c>
      <c r="U558" s="12">
        <f t="shared" si="281"/>
        <v>943.25</v>
      </c>
      <c r="V558" s="12">
        <f t="shared" si="271"/>
        <v>771.75</v>
      </c>
      <c r="W558" s="15">
        <f t="shared" si="282"/>
        <v>12.141</v>
      </c>
      <c r="X558" s="12">
        <f t="shared" si="272"/>
        <v>12149.550000000001</v>
      </c>
      <c r="Y558" s="12">
        <f t="shared" si="283"/>
        <v>4608.4500000000007</v>
      </c>
      <c r="Z558" s="12">
        <f t="shared" si="273"/>
        <v>3770.55</v>
      </c>
      <c r="AA558" s="12">
        <f t="shared" si="274"/>
        <v>59.850000000000009</v>
      </c>
      <c r="AB558" s="12">
        <f t="shared" si="275"/>
        <v>15.312776776323325</v>
      </c>
      <c r="AC558" s="15">
        <f t="shared" si="276"/>
        <v>1.7872232236766763</v>
      </c>
      <c r="AD558" s="15">
        <f t="shared" si="284"/>
        <v>-7.4877604166667098</v>
      </c>
      <c r="AE558" s="15">
        <f t="shared" si="285"/>
        <v>3.1941668512492507</v>
      </c>
      <c r="AF558" s="15">
        <f t="shared" si="285"/>
        <v>56.066556057400817</v>
      </c>
      <c r="AG558" s="15">
        <f t="shared" si="286"/>
        <v>0.10451597799278808</v>
      </c>
      <c r="AH558" s="15">
        <f t="shared" si="287"/>
        <v>0.10451597799278808</v>
      </c>
      <c r="AI558" s="15">
        <f t="shared" si="288"/>
        <v>10.451597799278808</v>
      </c>
      <c r="AJ558" s="7"/>
    </row>
    <row r="559" spans="1:36" x14ac:dyDescent="0.3">
      <c r="A559" s="14">
        <v>0.71</v>
      </c>
      <c r="B559" s="14">
        <v>710.5</v>
      </c>
      <c r="C559" s="14">
        <v>269.5</v>
      </c>
      <c r="D559" s="14">
        <v>220.5</v>
      </c>
      <c r="E559" s="14">
        <v>3.5</v>
      </c>
      <c r="F559" s="14">
        <v>17.510000000000002</v>
      </c>
      <c r="G559" s="12">
        <f t="shared" si="289"/>
        <v>0.50409999999999999</v>
      </c>
      <c r="H559" s="12">
        <f t="shared" si="289"/>
        <v>504810.25</v>
      </c>
      <c r="I559" s="12">
        <f t="shared" si="289"/>
        <v>72630.25</v>
      </c>
      <c r="J559" s="12">
        <f t="shared" si="289"/>
        <v>48620.25</v>
      </c>
      <c r="K559" s="12">
        <f t="shared" si="289"/>
        <v>12.25</v>
      </c>
      <c r="L559" s="12">
        <f t="shared" si="289"/>
        <v>306.60010000000005</v>
      </c>
      <c r="M559" s="12">
        <f t="shared" si="267"/>
        <v>504.45499999999998</v>
      </c>
      <c r="N559" s="12">
        <f t="shared" si="277"/>
        <v>191.345</v>
      </c>
      <c r="O559" s="15">
        <f t="shared" si="278"/>
        <v>156.55499999999998</v>
      </c>
      <c r="P559" s="12">
        <f t="shared" si="268"/>
        <v>2.4849999999999999</v>
      </c>
      <c r="Q559" s="12">
        <f t="shared" si="279"/>
        <v>191479.75</v>
      </c>
      <c r="R559" s="12">
        <f t="shared" si="269"/>
        <v>156665.25</v>
      </c>
      <c r="S559" s="12">
        <f t="shared" si="270"/>
        <v>2486.75</v>
      </c>
      <c r="T559" s="12">
        <f t="shared" si="280"/>
        <v>59424.75</v>
      </c>
      <c r="U559" s="12">
        <f t="shared" si="281"/>
        <v>943.25</v>
      </c>
      <c r="V559" s="12">
        <f t="shared" si="271"/>
        <v>771.75</v>
      </c>
      <c r="W559" s="15">
        <f t="shared" si="282"/>
        <v>12.4321</v>
      </c>
      <c r="X559" s="12">
        <f t="shared" si="272"/>
        <v>12440.855000000001</v>
      </c>
      <c r="Y559" s="12">
        <f t="shared" si="283"/>
        <v>4718.9450000000006</v>
      </c>
      <c r="Z559" s="12">
        <f t="shared" si="273"/>
        <v>3860.9550000000004</v>
      </c>
      <c r="AA559" s="12">
        <f t="shared" si="274"/>
        <v>61.285000000000004</v>
      </c>
      <c r="AB559" s="12">
        <f t="shared" si="275"/>
        <v>15.312776776323325</v>
      </c>
      <c r="AC559" s="15">
        <f t="shared" si="276"/>
        <v>2.1972232236766764</v>
      </c>
      <c r="AD559" s="15">
        <f t="shared" si="284"/>
        <v>-7.0777604166667096</v>
      </c>
      <c r="AE559" s="15">
        <f t="shared" si="285"/>
        <v>4.827789894664126</v>
      </c>
      <c r="AF559" s="15">
        <f t="shared" si="285"/>
        <v>50.094692515734117</v>
      </c>
      <c r="AG559" s="15">
        <f t="shared" si="286"/>
        <v>0.12548390769141499</v>
      </c>
      <c r="AH559" s="15">
        <f t="shared" si="287"/>
        <v>0.12548390769141499</v>
      </c>
      <c r="AI559" s="15">
        <f t="shared" si="288"/>
        <v>12.548390769141498</v>
      </c>
      <c r="AJ559" s="7"/>
    </row>
    <row r="560" spans="1:36" x14ac:dyDescent="0.3">
      <c r="A560" s="14">
        <v>0.71</v>
      </c>
      <c r="B560" s="14">
        <v>710.5</v>
      </c>
      <c r="C560" s="14">
        <v>269.5</v>
      </c>
      <c r="D560" s="14">
        <v>220.5</v>
      </c>
      <c r="E560" s="14">
        <v>3.5</v>
      </c>
      <c r="F560" s="14">
        <v>17.12</v>
      </c>
      <c r="G560" s="12">
        <f t="shared" si="289"/>
        <v>0.50409999999999999</v>
      </c>
      <c r="H560" s="12">
        <f t="shared" si="289"/>
        <v>504810.25</v>
      </c>
      <c r="I560" s="12">
        <f t="shared" si="289"/>
        <v>72630.25</v>
      </c>
      <c r="J560" s="12">
        <f t="shared" si="289"/>
        <v>48620.25</v>
      </c>
      <c r="K560" s="12">
        <f t="shared" si="289"/>
        <v>12.25</v>
      </c>
      <c r="L560" s="12">
        <f t="shared" si="289"/>
        <v>293.09440000000001</v>
      </c>
      <c r="M560" s="12">
        <f t="shared" si="267"/>
        <v>504.45499999999998</v>
      </c>
      <c r="N560" s="12">
        <f t="shared" si="277"/>
        <v>191.345</v>
      </c>
      <c r="O560" s="15">
        <f t="shared" si="278"/>
        <v>156.55499999999998</v>
      </c>
      <c r="P560" s="12">
        <f t="shared" si="268"/>
        <v>2.4849999999999999</v>
      </c>
      <c r="Q560" s="12">
        <f t="shared" si="279"/>
        <v>191479.75</v>
      </c>
      <c r="R560" s="12">
        <f t="shared" si="269"/>
        <v>156665.25</v>
      </c>
      <c r="S560" s="12">
        <f t="shared" si="270"/>
        <v>2486.75</v>
      </c>
      <c r="T560" s="12">
        <f t="shared" si="280"/>
        <v>59424.75</v>
      </c>
      <c r="U560" s="12">
        <f t="shared" si="281"/>
        <v>943.25</v>
      </c>
      <c r="V560" s="12">
        <f t="shared" si="271"/>
        <v>771.75</v>
      </c>
      <c r="W560" s="15">
        <f t="shared" si="282"/>
        <v>12.155200000000001</v>
      </c>
      <c r="X560" s="12">
        <f t="shared" si="272"/>
        <v>12163.76</v>
      </c>
      <c r="Y560" s="12">
        <f t="shared" si="283"/>
        <v>4613.84</v>
      </c>
      <c r="Z560" s="12">
        <f t="shared" si="273"/>
        <v>3774.96</v>
      </c>
      <c r="AA560" s="12">
        <f t="shared" si="274"/>
        <v>59.92</v>
      </c>
      <c r="AB560" s="12">
        <f t="shared" si="275"/>
        <v>15.312776776323325</v>
      </c>
      <c r="AC560" s="15">
        <f t="shared" si="276"/>
        <v>1.8072232236766759</v>
      </c>
      <c r="AD560" s="15">
        <f t="shared" si="284"/>
        <v>-7.4677604166667102</v>
      </c>
      <c r="AE560" s="15">
        <f t="shared" si="285"/>
        <v>3.2660557801963166</v>
      </c>
      <c r="AF560" s="15">
        <f t="shared" si="285"/>
        <v>55.767445640734159</v>
      </c>
      <c r="AG560" s="15">
        <f t="shared" si="286"/>
        <v>0.10556210418672171</v>
      </c>
      <c r="AH560" s="15">
        <f t="shared" si="287"/>
        <v>0.10556210418672171</v>
      </c>
      <c r="AI560" s="15">
        <f t="shared" si="288"/>
        <v>10.556210418672171</v>
      </c>
      <c r="AJ560" s="7"/>
    </row>
    <row r="561" spans="1:36" x14ac:dyDescent="0.3">
      <c r="A561" s="14">
        <v>0.71</v>
      </c>
      <c r="B561" s="14">
        <v>710.5</v>
      </c>
      <c r="C561" s="14">
        <v>269.5</v>
      </c>
      <c r="D561" s="14">
        <v>220.5</v>
      </c>
      <c r="E561" s="14">
        <v>3.5</v>
      </c>
      <c r="F561" s="14">
        <v>17.47</v>
      </c>
      <c r="G561" s="12">
        <f t="shared" si="289"/>
        <v>0.50409999999999999</v>
      </c>
      <c r="H561" s="12">
        <f t="shared" si="289"/>
        <v>504810.25</v>
      </c>
      <c r="I561" s="12">
        <f t="shared" si="289"/>
        <v>72630.25</v>
      </c>
      <c r="J561" s="12">
        <f t="shared" si="289"/>
        <v>48620.25</v>
      </c>
      <c r="K561" s="12">
        <f t="shared" si="289"/>
        <v>12.25</v>
      </c>
      <c r="L561" s="12">
        <f t="shared" si="289"/>
        <v>305.20089999999993</v>
      </c>
      <c r="M561" s="12">
        <f t="shared" si="267"/>
        <v>504.45499999999998</v>
      </c>
      <c r="N561" s="12">
        <f t="shared" si="277"/>
        <v>191.345</v>
      </c>
      <c r="O561" s="15">
        <f t="shared" si="278"/>
        <v>156.55499999999998</v>
      </c>
      <c r="P561" s="12">
        <f t="shared" si="268"/>
        <v>2.4849999999999999</v>
      </c>
      <c r="Q561" s="12">
        <f t="shared" si="279"/>
        <v>191479.75</v>
      </c>
      <c r="R561" s="12">
        <f t="shared" si="269"/>
        <v>156665.25</v>
      </c>
      <c r="S561" s="12">
        <f t="shared" si="270"/>
        <v>2486.75</v>
      </c>
      <c r="T561" s="12">
        <f t="shared" si="280"/>
        <v>59424.75</v>
      </c>
      <c r="U561" s="12">
        <f t="shared" si="281"/>
        <v>943.25</v>
      </c>
      <c r="V561" s="12">
        <f t="shared" si="271"/>
        <v>771.75</v>
      </c>
      <c r="W561" s="15">
        <f t="shared" si="282"/>
        <v>12.403699999999999</v>
      </c>
      <c r="X561" s="12">
        <f t="shared" si="272"/>
        <v>12412.434999999999</v>
      </c>
      <c r="Y561" s="12">
        <f t="shared" si="283"/>
        <v>4708.165</v>
      </c>
      <c r="Z561" s="12">
        <f t="shared" si="273"/>
        <v>3852.1349999999998</v>
      </c>
      <c r="AA561" s="12">
        <f t="shared" si="274"/>
        <v>61.144999999999996</v>
      </c>
      <c r="AB561" s="12">
        <f t="shared" si="275"/>
        <v>15.312776776323325</v>
      </c>
      <c r="AC561" s="15">
        <f t="shared" si="276"/>
        <v>2.1572232236766737</v>
      </c>
      <c r="AD561" s="15">
        <f t="shared" si="284"/>
        <v>-7.1177604166667123</v>
      </c>
      <c r="AE561" s="15">
        <f t="shared" si="285"/>
        <v>4.6536120367699807</v>
      </c>
      <c r="AF561" s="15">
        <f t="shared" si="285"/>
        <v>50.662513349067488</v>
      </c>
      <c r="AG561" s="15">
        <f t="shared" si="286"/>
        <v>0.12348158120644956</v>
      </c>
      <c r="AH561" s="15">
        <f t="shared" si="287"/>
        <v>0.12348158120644956</v>
      </c>
      <c r="AI561" s="15">
        <f t="shared" si="288"/>
        <v>12.348158120644955</v>
      </c>
      <c r="AJ561" s="7"/>
    </row>
    <row r="562" spans="1:36" x14ac:dyDescent="0.3">
      <c r="A562" s="14">
        <v>0.69</v>
      </c>
      <c r="B562" s="14">
        <v>735</v>
      </c>
      <c r="C562" s="14">
        <v>294</v>
      </c>
      <c r="D562" s="14">
        <v>220.5</v>
      </c>
      <c r="E562" s="14">
        <v>3.5</v>
      </c>
      <c r="F562" s="14">
        <v>16.5</v>
      </c>
      <c r="G562" s="12">
        <f t="shared" si="289"/>
        <v>0.47609999999999991</v>
      </c>
      <c r="H562" s="12">
        <f t="shared" si="289"/>
        <v>540225</v>
      </c>
      <c r="I562" s="12">
        <f t="shared" si="289"/>
        <v>86436</v>
      </c>
      <c r="J562" s="12">
        <f t="shared" si="289"/>
        <v>48620.25</v>
      </c>
      <c r="K562" s="12">
        <f t="shared" si="289"/>
        <v>12.25</v>
      </c>
      <c r="L562" s="12">
        <f t="shared" si="289"/>
        <v>272.25</v>
      </c>
      <c r="M562" s="12">
        <f t="shared" si="267"/>
        <v>507.15</v>
      </c>
      <c r="N562" s="12">
        <f t="shared" si="277"/>
        <v>202.85999999999999</v>
      </c>
      <c r="O562" s="15">
        <f t="shared" si="278"/>
        <v>152.14499999999998</v>
      </c>
      <c r="P562" s="12">
        <f t="shared" si="268"/>
        <v>2.415</v>
      </c>
      <c r="Q562" s="12">
        <f t="shared" si="279"/>
        <v>216090</v>
      </c>
      <c r="R562" s="12">
        <f t="shared" si="269"/>
        <v>162067.5</v>
      </c>
      <c r="S562" s="12">
        <f t="shared" si="270"/>
        <v>2572.5</v>
      </c>
      <c r="T562" s="12">
        <f t="shared" si="280"/>
        <v>64827</v>
      </c>
      <c r="U562" s="12">
        <f t="shared" si="281"/>
        <v>1029</v>
      </c>
      <c r="V562" s="12">
        <f t="shared" si="271"/>
        <v>771.75</v>
      </c>
      <c r="W562" s="15">
        <f t="shared" si="282"/>
        <v>11.385</v>
      </c>
      <c r="X562" s="12">
        <f t="shared" si="272"/>
        <v>12127.5</v>
      </c>
      <c r="Y562" s="12">
        <f t="shared" si="283"/>
        <v>4851</v>
      </c>
      <c r="Z562" s="12">
        <f t="shared" si="273"/>
        <v>3638.25</v>
      </c>
      <c r="AA562" s="12">
        <f t="shared" si="274"/>
        <v>57.75</v>
      </c>
      <c r="AB562" s="12">
        <f t="shared" si="275"/>
        <v>15.661241104580576</v>
      </c>
      <c r="AC562" s="15">
        <f t="shared" si="276"/>
        <v>0.83875889541942428</v>
      </c>
      <c r="AD562" s="15">
        <f t="shared" si="284"/>
        <v>-8.0877604166667112</v>
      </c>
      <c r="AE562" s="15">
        <f t="shared" si="285"/>
        <v>0.70351648464521266</v>
      </c>
      <c r="AF562" s="15">
        <f t="shared" si="285"/>
        <v>65.411868557400894</v>
      </c>
      <c r="AG562" s="15">
        <f t="shared" si="286"/>
        <v>5.0833872449662081E-2</v>
      </c>
      <c r="AH562" s="15">
        <f t="shared" si="287"/>
        <v>5.0833872449662081E-2</v>
      </c>
      <c r="AI562" s="15">
        <f t="shared" si="288"/>
        <v>5.0833872449662083</v>
      </c>
      <c r="AJ562" s="7"/>
    </row>
    <row r="563" spans="1:36" x14ac:dyDescent="0.3">
      <c r="A563" s="14">
        <v>0.69</v>
      </c>
      <c r="B563" s="14">
        <v>735</v>
      </c>
      <c r="C563" s="14">
        <v>294</v>
      </c>
      <c r="D563" s="14">
        <v>220.5</v>
      </c>
      <c r="E563" s="14">
        <v>3.5</v>
      </c>
      <c r="F563" s="14">
        <v>17</v>
      </c>
      <c r="G563" s="12">
        <f t="shared" si="289"/>
        <v>0.47609999999999991</v>
      </c>
      <c r="H563" s="12">
        <f t="shared" si="289"/>
        <v>540225</v>
      </c>
      <c r="I563" s="12">
        <f t="shared" si="289"/>
        <v>86436</v>
      </c>
      <c r="J563" s="12">
        <f t="shared" si="289"/>
        <v>48620.25</v>
      </c>
      <c r="K563" s="12">
        <f t="shared" si="289"/>
        <v>12.25</v>
      </c>
      <c r="L563" s="12">
        <f t="shared" si="289"/>
        <v>289</v>
      </c>
      <c r="M563" s="12">
        <f t="shared" si="267"/>
        <v>507.15</v>
      </c>
      <c r="N563" s="12">
        <f t="shared" si="277"/>
        <v>202.85999999999999</v>
      </c>
      <c r="O563" s="15">
        <f t="shared" si="278"/>
        <v>152.14499999999998</v>
      </c>
      <c r="P563" s="12">
        <f t="shared" si="268"/>
        <v>2.415</v>
      </c>
      <c r="Q563" s="12">
        <f t="shared" si="279"/>
        <v>216090</v>
      </c>
      <c r="R563" s="12">
        <f t="shared" si="269"/>
        <v>162067.5</v>
      </c>
      <c r="S563" s="12">
        <f t="shared" si="270"/>
        <v>2572.5</v>
      </c>
      <c r="T563" s="12">
        <f t="shared" si="280"/>
        <v>64827</v>
      </c>
      <c r="U563" s="12">
        <f t="shared" si="281"/>
        <v>1029</v>
      </c>
      <c r="V563" s="12">
        <f t="shared" si="271"/>
        <v>771.75</v>
      </c>
      <c r="W563" s="15">
        <f t="shared" si="282"/>
        <v>11.729999999999999</v>
      </c>
      <c r="X563" s="12">
        <f t="shared" si="272"/>
        <v>12495</v>
      </c>
      <c r="Y563" s="12">
        <f t="shared" si="283"/>
        <v>4998</v>
      </c>
      <c r="Z563" s="12">
        <f t="shared" si="273"/>
        <v>3748.5</v>
      </c>
      <c r="AA563" s="12">
        <f t="shared" si="274"/>
        <v>59.5</v>
      </c>
      <c r="AB563" s="12">
        <f t="shared" si="275"/>
        <v>15.661241104580576</v>
      </c>
      <c r="AC563" s="15">
        <f t="shared" si="276"/>
        <v>1.3387588954194243</v>
      </c>
      <c r="AD563" s="15">
        <f t="shared" si="284"/>
        <v>-7.5877604166667112</v>
      </c>
      <c r="AE563" s="15">
        <f t="shared" si="285"/>
        <v>1.7922753800646369</v>
      </c>
      <c r="AF563" s="15">
        <f t="shared" si="285"/>
        <v>57.574108140734182</v>
      </c>
      <c r="AG563" s="15">
        <f t="shared" si="286"/>
        <v>7.8750523259966135E-2</v>
      </c>
      <c r="AH563" s="15">
        <f t="shared" si="287"/>
        <v>7.8750523259966135E-2</v>
      </c>
      <c r="AI563" s="15">
        <f t="shared" si="288"/>
        <v>7.8750523259966139</v>
      </c>
      <c r="AJ563" s="7"/>
    </row>
    <row r="564" spans="1:36" x14ac:dyDescent="0.3">
      <c r="A564" s="14">
        <v>0.69</v>
      </c>
      <c r="B564" s="14">
        <v>735</v>
      </c>
      <c r="C564" s="14">
        <v>294</v>
      </c>
      <c r="D564" s="14">
        <v>220.5</v>
      </c>
      <c r="E564" s="14">
        <v>3.5</v>
      </c>
      <c r="F564" s="14">
        <v>16.87</v>
      </c>
      <c r="G564" s="12">
        <f t="shared" si="289"/>
        <v>0.47609999999999991</v>
      </c>
      <c r="H564" s="12">
        <f t="shared" si="289"/>
        <v>540225</v>
      </c>
      <c r="I564" s="12">
        <f t="shared" si="289"/>
        <v>86436</v>
      </c>
      <c r="J564" s="12">
        <f t="shared" si="289"/>
        <v>48620.25</v>
      </c>
      <c r="K564" s="12">
        <f t="shared" si="289"/>
        <v>12.25</v>
      </c>
      <c r="L564" s="12">
        <f t="shared" si="289"/>
        <v>284.59690000000006</v>
      </c>
      <c r="M564" s="12">
        <f t="shared" si="267"/>
        <v>507.15</v>
      </c>
      <c r="N564" s="12">
        <f t="shared" si="277"/>
        <v>202.85999999999999</v>
      </c>
      <c r="O564" s="15">
        <f t="shared" si="278"/>
        <v>152.14499999999998</v>
      </c>
      <c r="P564" s="12">
        <f t="shared" si="268"/>
        <v>2.415</v>
      </c>
      <c r="Q564" s="12">
        <f t="shared" si="279"/>
        <v>216090</v>
      </c>
      <c r="R564" s="12">
        <f t="shared" si="269"/>
        <v>162067.5</v>
      </c>
      <c r="S564" s="12">
        <f t="shared" si="270"/>
        <v>2572.5</v>
      </c>
      <c r="T564" s="12">
        <f t="shared" si="280"/>
        <v>64827</v>
      </c>
      <c r="U564" s="12">
        <f t="shared" si="281"/>
        <v>1029</v>
      </c>
      <c r="V564" s="12">
        <f t="shared" si="271"/>
        <v>771.75</v>
      </c>
      <c r="W564" s="15">
        <f t="shared" si="282"/>
        <v>11.6403</v>
      </c>
      <c r="X564" s="12">
        <f t="shared" si="272"/>
        <v>12399.45</v>
      </c>
      <c r="Y564" s="12">
        <f t="shared" si="283"/>
        <v>4959.7800000000007</v>
      </c>
      <c r="Z564" s="12">
        <f t="shared" si="273"/>
        <v>3719.835</v>
      </c>
      <c r="AA564" s="12">
        <f t="shared" si="274"/>
        <v>59.045000000000002</v>
      </c>
      <c r="AB564" s="12">
        <f t="shared" si="275"/>
        <v>15.661241104580576</v>
      </c>
      <c r="AC564" s="15">
        <f t="shared" si="276"/>
        <v>1.2087588954194253</v>
      </c>
      <c r="AD564" s="15">
        <f t="shared" si="284"/>
        <v>-7.7177604166667102</v>
      </c>
      <c r="AE564" s="15">
        <f t="shared" si="285"/>
        <v>1.4610980672555891</v>
      </c>
      <c r="AF564" s="15">
        <f t="shared" si="285"/>
        <v>59.563825849067513</v>
      </c>
      <c r="AG564" s="15">
        <f t="shared" si="286"/>
        <v>7.1651386806130715E-2</v>
      </c>
      <c r="AH564" s="15">
        <f t="shared" si="287"/>
        <v>7.1651386806130715E-2</v>
      </c>
      <c r="AI564" s="15">
        <f t="shared" si="288"/>
        <v>7.1651386806130715</v>
      </c>
      <c r="AJ564" s="7"/>
    </row>
    <row r="565" spans="1:36" x14ac:dyDescent="0.3">
      <c r="A565" s="14">
        <v>0.69</v>
      </c>
      <c r="B565" s="14">
        <v>735</v>
      </c>
      <c r="C565" s="14">
        <v>294</v>
      </c>
      <c r="D565" s="14">
        <v>220.5</v>
      </c>
      <c r="E565" s="14">
        <v>3.5</v>
      </c>
      <c r="F565" s="14">
        <v>17.2</v>
      </c>
      <c r="G565" s="12">
        <f t="shared" si="289"/>
        <v>0.47609999999999991</v>
      </c>
      <c r="H565" s="12">
        <f t="shared" si="289"/>
        <v>540225</v>
      </c>
      <c r="I565" s="12">
        <f t="shared" si="289"/>
        <v>86436</v>
      </c>
      <c r="J565" s="12">
        <f t="shared" si="289"/>
        <v>48620.25</v>
      </c>
      <c r="K565" s="12">
        <f t="shared" si="289"/>
        <v>12.25</v>
      </c>
      <c r="L565" s="12">
        <f t="shared" si="289"/>
        <v>295.83999999999997</v>
      </c>
      <c r="M565" s="12">
        <f t="shared" si="267"/>
        <v>507.15</v>
      </c>
      <c r="N565" s="12">
        <f t="shared" si="277"/>
        <v>202.85999999999999</v>
      </c>
      <c r="O565" s="15">
        <f t="shared" si="278"/>
        <v>152.14499999999998</v>
      </c>
      <c r="P565" s="12">
        <f t="shared" si="268"/>
        <v>2.415</v>
      </c>
      <c r="Q565" s="12">
        <f t="shared" si="279"/>
        <v>216090</v>
      </c>
      <c r="R565" s="12">
        <f t="shared" si="269"/>
        <v>162067.5</v>
      </c>
      <c r="S565" s="12">
        <f t="shared" si="270"/>
        <v>2572.5</v>
      </c>
      <c r="T565" s="12">
        <f t="shared" si="280"/>
        <v>64827</v>
      </c>
      <c r="U565" s="12">
        <f t="shared" si="281"/>
        <v>1029</v>
      </c>
      <c r="V565" s="12">
        <f t="shared" si="271"/>
        <v>771.75</v>
      </c>
      <c r="W565" s="15">
        <f t="shared" si="282"/>
        <v>11.867999999999999</v>
      </c>
      <c r="X565" s="12">
        <f t="shared" si="272"/>
        <v>12642</v>
      </c>
      <c r="Y565" s="12">
        <f t="shared" si="283"/>
        <v>5056.8</v>
      </c>
      <c r="Z565" s="12">
        <f t="shared" si="273"/>
        <v>3792.6</v>
      </c>
      <c r="AA565" s="12">
        <f t="shared" si="274"/>
        <v>60.199999999999996</v>
      </c>
      <c r="AB565" s="12">
        <f t="shared" si="275"/>
        <v>15.661241104580576</v>
      </c>
      <c r="AC565" s="15">
        <f t="shared" si="276"/>
        <v>1.5387588954194236</v>
      </c>
      <c r="AD565" s="15">
        <f t="shared" si="284"/>
        <v>-7.3877604166667119</v>
      </c>
      <c r="AE565" s="15">
        <f t="shared" si="285"/>
        <v>2.3677789382324046</v>
      </c>
      <c r="AF565" s="15">
        <f t="shared" si="285"/>
        <v>54.579003974067511</v>
      </c>
      <c r="AG565" s="15">
        <f t="shared" si="286"/>
        <v>8.9462726477873469E-2</v>
      </c>
      <c r="AH565" s="15">
        <f t="shared" si="287"/>
        <v>8.9462726477873469E-2</v>
      </c>
      <c r="AI565" s="15">
        <f t="shared" si="288"/>
        <v>8.9462726477873478</v>
      </c>
      <c r="AJ565" s="7"/>
    </row>
    <row r="566" spans="1:36" x14ac:dyDescent="0.3">
      <c r="A566" s="14">
        <v>0.66</v>
      </c>
      <c r="B566" s="14">
        <v>759.5</v>
      </c>
      <c r="C566" s="14">
        <v>318.5</v>
      </c>
      <c r="D566" s="14">
        <v>220.5</v>
      </c>
      <c r="E566" s="14">
        <v>3.5</v>
      </c>
      <c r="F566" s="14">
        <v>18.14</v>
      </c>
      <c r="G566" s="12">
        <f t="shared" si="289"/>
        <v>0.43560000000000004</v>
      </c>
      <c r="H566" s="12">
        <f t="shared" si="289"/>
        <v>576840.25</v>
      </c>
      <c r="I566" s="12">
        <f t="shared" si="289"/>
        <v>101442.25</v>
      </c>
      <c r="J566" s="12">
        <f t="shared" si="289"/>
        <v>48620.25</v>
      </c>
      <c r="K566" s="12">
        <f t="shared" si="289"/>
        <v>12.25</v>
      </c>
      <c r="L566" s="12">
        <f t="shared" si="289"/>
        <v>329.05960000000005</v>
      </c>
      <c r="M566" s="12">
        <f t="shared" si="267"/>
        <v>501.27000000000004</v>
      </c>
      <c r="N566" s="12">
        <f t="shared" si="277"/>
        <v>210.21</v>
      </c>
      <c r="O566" s="15">
        <f t="shared" si="278"/>
        <v>145.53</v>
      </c>
      <c r="P566" s="12">
        <f t="shared" si="268"/>
        <v>2.31</v>
      </c>
      <c r="Q566" s="12">
        <f t="shared" si="279"/>
        <v>241900.75</v>
      </c>
      <c r="R566" s="12">
        <f t="shared" si="269"/>
        <v>167469.75</v>
      </c>
      <c r="S566" s="12">
        <f t="shared" si="270"/>
        <v>2658.25</v>
      </c>
      <c r="T566" s="12">
        <f t="shared" si="280"/>
        <v>70229.25</v>
      </c>
      <c r="U566" s="12">
        <f t="shared" si="281"/>
        <v>1114.75</v>
      </c>
      <c r="V566" s="12">
        <f t="shared" si="271"/>
        <v>771.75</v>
      </c>
      <c r="W566" s="15">
        <f t="shared" si="282"/>
        <v>11.9724</v>
      </c>
      <c r="X566" s="12">
        <f t="shared" si="272"/>
        <v>13777.33</v>
      </c>
      <c r="Y566" s="12">
        <f t="shared" si="283"/>
        <v>5777.59</v>
      </c>
      <c r="Z566" s="12">
        <f t="shared" si="273"/>
        <v>3999.8700000000003</v>
      </c>
      <c r="AA566" s="12">
        <f t="shared" si="274"/>
        <v>63.49</v>
      </c>
      <c r="AB566" s="12">
        <f t="shared" si="275"/>
        <v>16.717582501712094</v>
      </c>
      <c r="AC566" s="15">
        <f t="shared" si="276"/>
        <v>1.4224174982879063</v>
      </c>
      <c r="AD566" s="15">
        <f t="shared" si="284"/>
        <v>-6.4477604166667106</v>
      </c>
      <c r="AE566" s="15">
        <f t="shared" si="285"/>
        <v>2.0232715394356258</v>
      </c>
      <c r="AF566" s="15">
        <f t="shared" si="285"/>
        <v>41.573614390734072</v>
      </c>
      <c r="AG566" s="15">
        <f t="shared" si="286"/>
        <v>7.8413313025794171E-2</v>
      </c>
      <c r="AH566" s="15">
        <f t="shared" si="287"/>
        <v>7.8413313025794171E-2</v>
      </c>
      <c r="AI566" s="15">
        <f t="shared" si="288"/>
        <v>7.8413313025794169</v>
      </c>
      <c r="AJ566" s="7"/>
    </row>
    <row r="567" spans="1:36" x14ac:dyDescent="0.3">
      <c r="A567" s="14">
        <v>0.66</v>
      </c>
      <c r="B567" s="14">
        <v>759.5</v>
      </c>
      <c r="C567" s="14">
        <v>318.5</v>
      </c>
      <c r="D567" s="14">
        <v>220.5</v>
      </c>
      <c r="E567" s="14">
        <v>3.5</v>
      </c>
      <c r="F567" s="14">
        <v>18.03</v>
      </c>
      <c r="G567" s="12">
        <f t="shared" si="289"/>
        <v>0.43560000000000004</v>
      </c>
      <c r="H567" s="12">
        <f t="shared" si="289"/>
        <v>576840.25</v>
      </c>
      <c r="I567" s="12">
        <f t="shared" si="289"/>
        <v>101442.25</v>
      </c>
      <c r="J567" s="12">
        <f t="shared" si="289"/>
        <v>48620.25</v>
      </c>
      <c r="K567" s="12">
        <f t="shared" si="289"/>
        <v>12.25</v>
      </c>
      <c r="L567" s="12">
        <f t="shared" si="289"/>
        <v>325.08090000000004</v>
      </c>
      <c r="M567" s="12">
        <f t="shared" si="267"/>
        <v>501.27000000000004</v>
      </c>
      <c r="N567" s="12">
        <f t="shared" si="277"/>
        <v>210.21</v>
      </c>
      <c r="O567" s="15">
        <f t="shared" si="278"/>
        <v>145.53</v>
      </c>
      <c r="P567" s="12">
        <f t="shared" si="268"/>
        <v>2.31</v>
      </c>
      <c r="Q567" s="12">
        <f t="shared" si="279"/>
        <v>241900.75</v>
      </c>
      <c r="R567" s="12">
        <f t="shared" si="269"/>
        <v>167469.75</v>
      </c>
      <c r="S567" s="12">
        <f t="shared" si="270"/>
        <v>2658.25</v>
      </c>
      <c r="T567" s="12">
        <f t="shared" si="280"/>
        <v>70229.25</v>
      </c>
      <c r="U567" s="12">
        <f t="shared" si="281"/>
        <v>1114.75</v>
      </c>
      <c r="V567" s="12">
        <f t="shared" si="271"/>
        <v>771.75</v>
      </c>
      <c r="W567" s="15">
        <f t="shared" si="282"/>
        <v>11.899800000000001</v>
      </c>
      <c r="X567" s="12">
        <f t="shared" si="272"/>
        <v>13693.785000000002</v>
      </c>
      <c r="Y567" s="12">
        <f t="shared" si="283"/>
        <v>5742.5550000000003</v>
      </c>
      <c r="Z567" s="12">
        <f t="shared" si="273"/>
        <v>3975.6150000000002</v>
      </c>
      <c r="AA567" s="12">
        <f t="shared" si="274"/>
        <v>63.105000000000004</v>
      </c>
      <c r="AB567" s="12">
        <f t="shared" si="275"/>
        <v>16.717582501712094</v>
      </c>
      <c r="AC567" s="15">
        <f t="shared" si="276"/>
        <v>1.3124174982879069</v>
      </c>
      <c r="AD567" s="15">
        <f t="shared" si="284"/>
        <v>-6.5577604166667101</v>
      </c>
      <c r="AE567" s="15">
        <f t="shared" si="285"/>
        <v>1.722439689812288</v>
      </c>
      <c r="AF567" s="15">
        <f t="shared" si="285"/>
        <v>43.00422168240074</v>
      </c>
      <c r="AG567" s="15">
        <f t="shared" si="286"/>
        <v>7.279076529605695E-2</v>
      </c>
      <c r="AH567" s="15">
        <f t="shared" si="287"/>
        <v>7.279076529605695E-2</v>
      </c>
      <c r="AI567" s="15">
        <f t="shared" si="288"/>
        <v>7.2790765296056952</v>
      </c>
      <c r="AJ567" s="7"/>
    </row>
    <row r="568" spans="1:36" x14ac:dyDescent="0.3">
      <c r="A568" s="14">
        <v>0.66</v>
      </c>
      <c r="B568" s="14">
        <v>759.5</v>
      </c>
      <c r="C568" s="14">
        <v>318.5</v>
      </c>
      <c r="D568" s="14">
        <v>220.5</v>
      </c>
      <c r="E568" s="14">
        <v>3.5</v>
      </c>
      <c r="F568" s="14">
        <v>18.14</v>
      </c>
      <c r="G568" s="12">
        <f t="shared" si="289"/>
        <v>0.43560000000000004</v>
      </c>
      <c r="H568" s="12">
        <f t="shared" si="289"/>
        <v>576840.25</v>
      </c>
      <c r="I568" s="12">
        <f t="shared" si="289"/>
        <v>101442.25</v>
      </c>
      <c r="J568" s="12">
        <f t="shared" si="289"/>
        <v>48620.25</v>
      </c>
      <c r="K568" s="12">
        <f t="shared" si="289"/>
        <v>12.25</v>
      </c>
      <c r="L568" s="12">
        <f t="shared" si="289"/>
        <v>329.05960000000005</v>
      </c>
      <c r="M568" s="12">
        <f t="shared" si="267"/>
        <v>501.27000000000004</v>
      </c>
      <c r="N568" s="12">
        <f t="shared" si="277"/>
        <v>210.21</v>
      </c>
      <c r="O568" s="15">
        <f t="shared" si="278"/>
        <v>145.53</v>
      </c>
      <c r="P568" s="12">
        <f t="shared" si="268"/>
        <v>2.31</v>
      </c>
      <c r="Q568" s="12">
        <f t="shared" si="279"/>
        <v>241900.75</v>
      </c>
      <c r="R568" s="12">
        <f t="shared" si="269"/>
        <v>167469.75</v>
      </c>
      <c r="S568" s="12">
        <f t="shared" si="270"/>
        <v>2658.25</v>
      </c>
      <c r="T568" s="12">
        <f t="shared" si="280"/>
        <v>70229.25</v>
      </c>
      <c r="U568" s="12">
        <f t="shared" si="281"/>
        <v>1114.75</v>
      </c>
      <c r="V568" s="12">
        <f t="shared" si="271"/>
        <v>771.75</v>
      </c>
      <c r="W568" s="15">
        <f t="shared" si="282"/>
        <v>11.9724</v>
      </c>
      <c r="X568" s="12">
        <f t="shared" si="272"/>
        <v>13777.33</v>
      </c>
      <c r="Y568" s="12">
        <f t="shared" si="283"/>
        <v>5777.59</v>
      </c>
      <c r="Z568" s="12">
        <f t="shared" si="273"/>
        <v>3999.8700000000003</v>
      </c>
      <c r="AA568" s="12">
        <f t="shared" si="274"/>
        <v>63.49</v>
      </c>
      <c r="AB568" s="12">
        <f t="shared" si="275"/>
        <v>16.717582501712094</v>
      </c>
      <c r="AC568" s="15">
        <f t="shared" si="276"/>
        <v>1.4224174982879063</v>
      </c>
      <c r="AD568" s="15">
        <f t="shared" si="284"/>
        <v>-6.4477604166667106</v>
      </c>
      <c r="AE568" s="15">
        <f t="shared" si="285"/>
        <v>2.0232715394356258</v>
      </c>
      <c r="AF568" s="15">
        <f t="shared" si="285"/>
        <v>41.573614390734072</v>
      </c>
      <c r="AG568" s="15">
        <f t="shared" si="286"/>
        <v>7.8413313025794171E-2</v>
      </c>
      <c r="AH568" s="15">
        <f t="shared" si="287"/>
        <v>7.8413313025794171E-2</v>
      </c>
      <c r="AI568" s="15">
        <f t="shared" si="288"/>
        <v>7.8413313025794169</v>
      </c>
      <c r="AJ568" s="7"/>
    </row>
    <row r="569" spans="1:36" x14ac:dyDescent="0.3">
      <c r="A569" s="14">
        <v>0.66</v>
      </c>
      <c r="B569" s="14">
        <v>759.5</v>
      </c>
      <c r="C569" s="14">
        <v>318.5</v>
      </c>
      <c r="D569" s="14">
        <v>220.5</v>
      </c>
      <c r="E569" s="14">
        <v>3.5</v>
      </c>
      <c r="F569" s="14">
        <v>17.95</v>
      </c>
      <c r="G569" s="12">
        <f t="shared" si="289"/>
        <v>0.43560000000000004</v>
      </c>
      <c r="H569" s="12">
        <f t="shared" si="289"/>
        <v>576840.25</v>
      </c>
      <c r="I569" s="12">
        <f t="shared" si="289"/>
        <v>101442.25</v>
      </c>
      <c r="J569" s="12">
        <f t="shared" si="289"/>
        <v>48620.25</v>
      </c>
      <c r="K569" s="12">
        <f t="shared" si="289"/>
        <v>12.25</v>
      </c>
      <c r="L569" s="12">
        <f t="shared" si="289"/>
        <v>322.20249999999999</v>
      </c>
      <c r="M569" s="12">
        <f t="shared" si="267"/>
        <v>501.27000000000004</v>
      </c>
      <c r="N569" s="12">
        <f t="shared" si="277"/>
        <v>210.21</v>
      </c>
      <c r="O569" s="15">
        <f t="shared" si="278"/>
        <v>145.53</v>
      </c>
      <c r="P569" s="12">
        <f t="shared" si="268"/>
        <v>2.31</v>
      </c>
      <c r="Q569" s="12">
        <f t="shared" si="279"/>
        <v>241900.75</v>
      </c>
      <c r="R569" s="12">
        <f t="shared" si="269"/>
        <v>167469.75</v>
      </c>
      <c r="S569" s="12">
        <f t="shared" si="270"/>
        <v>2658.25</v>
      </c>
      <c r="T569" s="12">
        <f t="shared" si="280"/>
        <v>70229.25</v>
      </c>
      <c r="U569" s="12">
        <f t="shared" si="281"/>
        <v>1114.75</v>
      </c>
      <c r="V569" s="12">
        <f t="shared" si="271"/>
        <v>771.75</v>
      </c>
      <c r="W569" s="15">
        <f t="shared" si="282"/>
        <v>11.847</v>
      </c>
      <c r="X569" s="12">
        <f t="shared" si="272"/>
        <v>13633.025</v>
      </c>
      <c r="Y569" s="12">
        <f t="shared" si="283"/>
        <v>5717.0749999999998</v>
      </c>
      <c r="Z569" s="12">
        <f t="shared" si="273"/>
        <v>3957.9749999999999</v>
      </c>
      <c r="AA569" s="12">
        <f t="shared" si="274"/>
        <v>62.824999999999996</v>
      </c>
      <c r="AB569" s="12">
        <f t="shared" si="275"/>
        <v>16.717582501712094</v>
      </c>
      <c r="AC569" s="15">
        <f t="shared" si="276"/>
        <v>1.232417498287905</v>
      </c>
      <c r="AD569" s="15">
        <f t="shared" si="284"/>
        <v>-6.6377604166667119</v>
      </c>
      <c r="AE569" s="15">
        <f t="shared" si="285"/>
        <v>1.5188528900862184</v>
      </c>
      <c r="AF569" s="15">
        <f t="shared" si="285"/>
        <v>44.059863349067442</v>
      </c>
      <c r="AG569" s="15">
        <f t="shared" si="286"/>
        <v>6.8658356450579675E-2</v>
      </c>
      <c r="AH569" s="15">
        <f t="shared" si="287"/>
        <v>6.8658356450579675E-2</v>
      </c>
      <c r="AI569" s="15">
        <f t="shared" si="288"/>
        <v>6.8658356450579676</v>
      </c>
      <c r="AJ569" s="7"/>
    </row>
    <row r="570" spans="1:36" x14ac:dyDescent="0.3">
      <c r="A570" s="14">
        <v>0.64</v>
      </c>
      <c r="B570" s="14">
        <v>784</v>
      </c>
      <c r="C570" s="14">
        <v>343</v>
      </c>
      <c r="D570" s="14">
        <v>220.5</v>
      </c>
      <c r="E570" s="14">
        <v>3.5</v>
      </c>
      <c r="F570" s="14">
        <v>22.72</v>
      </c>
      <c r="G570" s="12">
        <f t="shared" si="289"/>
        <v>0.40960000000000002</v>
      </c>
      <c r="H570" s="12">
        <f t="shared" si="289"/>
        <v>614656</v>
      </c>
      <c r="I570" s="12">
        <f t="shared" si="289"/>
        <v>117649</v>
      </c>
      <c r="J570" s="12">
        <f t="shared" si="289"/>
        <v>48620.25</v>
      </c>
      <c r="K570" s="12">
        <f t="shared" si="289"/>
        <v>12.25</v>
      </c>
      <c r="L570" s="12">
        <f t="shared" si="289"/>
        <v>516.19839999999999</v>
      </c>
      <c r="M570" s="12">
        <f t="shared" si="267"/>
        <v>501.76</v>
      </c>
      <c r="N570" s="12">
        <f t="shared" si="277"/>
        <v>219.52</v>
      </c>
      <c r="O570" s="15">
        <f t="shared" si="278"/>
        <v>141.12</v>
      </c>
      <c r="P570" s="12">
        <f t="shared" si="268"/>
        <v>2.2400000000000002</v>
      </c>
      <c r="Q570" s="12">
        <f t="shared" si="279"/>
        <v>268912</v>
      </c>
      <c r="R570" s="12">
        <f t="shared" si="269"/>
        <v>172872</v>
      </c>
      <c r="S570" s="12">
        <f t="shared" si="270"/>
        <v>2744</v>
      </c>
      <c r="T570" s="12">
        <f t="shared" si="280"/>
        <v>75631.5</v>
      </c>
      <c r="U570" s="12">
        <f t="shared" si="281"/>
        <v>1200.5</v>
      </c>
      <c r="V570" s="12">
        <f t="shared" si="271"/>
        <v>771.75</v>
      </c>
      <c r="W570" s="15">
        <f t="shared" si="282"/>
        <v>14.540799999999999</v>
      </c>
      <c r="X570" s="12">
        <f t="shared" si="272"/>
        <v>17812.48</v>
      </c>
      <c r="Y570" s="12">
        <f t="shared" si="283"/>
        <v>7792.96</v>
      </c>
      <c r="Z570" s="12">
        <f t="shared" si="273"/>
        <v>5009.7599999999993</v>
      </c>
      <c r="AA570" s="12">
        <f t="shared" si="274"/>
        <v>79.52</v>
      </c>
      <c r="AB570" s="12">
        <f t="shared" si="275"/>
        <v>17.066046829969117</v>
      </c>
      <c r="AC570" s="15">
        <f t="shared" si="276"/>
        <v>5.6539531700308814</v>
      </c>
      <c r="AD570" s="15">
        <f t="shared" si="284"/>
        <v>-1.8677604166667123</v>
      </c>
      <c r="AE570" s="15">
        <f t="shared" si="285"/>
        <v>31.967186448902254</v>
      </c>
      <c r="AF570" s="15">
        <f t="shared" si="285"/>
        <v>3.4885289740670107</v>
      </c>
      <c r="AG570" s="15">
        <f t="shared" si="286"/>
        <v>0.24885357262459867</v>
      </c>
      <c r="AH570" s="15">
        <f t="shared" si="287"/>
        <v>0.24885357262459867</v>
      </c>
      <c r="AI570" s="15">
        <f t="shared" si="288"/>
        <v>24.885357262459866</v>
      </c>
      <c r="AJ570" s="7"/>
    </row>
    <row r="571" spans="1:36" x14ac:dyDescent="0.3">
      <c r="A571" s="14">
        <v>0.64</v>
      </c>
      <c r="B571" s="14">
        <v>784</v>
      </c>
      <c r="C571" s="14">
        <v>343</v>
      </c>
      <c r="D571" s="14">
        <v>220.5</v>
      </c>
      <c r="E571" s="14">
        <v>3.5</v>
      </c>
      <c r="F571" s="14">
        <v>22.73</v>
      </c>
      <c r="G571" s="12">
        <f t="shared" si="289"/>
        <v>0.40960000000000002</v>
      </c>
      <c r="H571" s="12">
        <f t="shared" si="289"/>
        <v>614656</v>
      </c>
      <c r="I571" s="12">
        <f t="shared" si="289"/>
        <v>117649</v>
      </c>
      <c r="J571" s="12">
        <f t="shared" si="289"/>
        <v>48620.25</v>
      </c>
      <c r="K571" s="12">
        <f t="shared" si="289"/>
        <v>12.25</v>
      </c>
      <c r="L571" s="12">
        <f t="shared" si="289"/>
        <v>516.65290000000005</v>
      </c>
      <c r="M571" s="12">
        <f t="shared" si="267"/>
        <v>501.76</v>
      </c>
      <c r="N571" s="12">
        <f t="shared" si="277"/>
        <v>219.52</v>
      </c>
      <c r="O571" s="15">
        <f t="shared" si="278"/>
        <v>141.12</v>
      </c>
      <c r="P571" s="12">
        <f t="shared" si="268"/>
        <v>2.2400000000000002</v>
      </c>
      <c r="Q571" s="12">
        <f t="shared" si="279"/>
        <v>268912</v>
      </c>
      <c r="R571" s="12">
        <f t="shared" si="269"/>
        <v>172872</v>
      </c>
      <c r="S571" s="12">
        <f t="shared" si="270"/>
        <v>2744</v>
      </c>
      <c r="T571" s="12">
        <f t="shared" si="280"/>
        <v>75631.5</v>
      </c>
      <c r="U571" s="12">
        <f t="shared" si="281"/>
        <v>1200.5</v>
      </c>
      <c r="V571" s="12">
        <f t="shared" si="271"/>
        <v>771.75</v>
      </c>
      <c r="W571" s="15">
        <f t="shared" si="282"/>
        <v>14.5472</v>
      </c>
      <c r="X571" s="12">
        <f t="shared" si="272"/>
        <v>17820.32</v>
      </c>
      <c r="Y571" s="12">
        <f t="shared" si="283"/>
        <v>7796.39</v>
      </c>
      <c r="Z571" s="12">
        <f t="shared" si="273"/>
        <v>5011.9650000000001</v>
      </c>
      <c r="AA571" s="12">
        <f t="shared" si="274"/>
        <v>79.555000000000007</v>
      </c>
      <c r="AB571" s="12">
        <f t="shared" si="275"/>
        <v>17.066046829969117</v>
      </c>
      <c r="AC571" s="15">
        <f t="shared" si="276"/>
        <v>5.6639531700308829</v>
      </c>
      <c r="AD571" s="15">
        <f t="shared" si="284"/>
        <v>-1.8577604166667108</v>
      </c>
      <c r="AE571" s="15">
        <f t="shared" si="285"/>
        <v>32.08036551230289</v>
      </c>
      <c r="AF571" s="15">
        <f t="shared" si="285"/>
        <v>3.4512737657336707</v>
      </c>
      <c r="AG571" s="15">
        <f t="shared" si="286"/>
        <v>0.24918403739687123</v>
      </c>
      <c r="AH571" s="15">
        <f t="shared" si="287"/>
        <v>0.24918403739687123</v>
      </c>
      <c r="AI571" s="15">
        <f t="shared" si="288"/>
        <v>24.918403739687122</v>
      </c>
      <c r="AJ571" s="7"/>
    </row>
    <row r="572" spans="1:36" x14ac:dyDescent="0.3">
      <c r="A572" s="14">
        <v>0.64</v>
      </c>
      <c r="B572" s="14">
        <v>784</v>
      </c>
      <c r="C572" s="14">
        <v>343</v>
      </c>
      <c r="D572" s="14">
        <v>220.5</v>
      </c>
      <c r="E572" s="14">
        <v>3.5</v>
      </c>
      <c r="F572" s="14">
        <v>22.72</v>
      </c>
      <c r="G572" s="12">
        <f t="shared" si="289"/>
        <v>0.40960000000000002</v>
      </c>
      <c r="H572" s="12">
        <f t="shared" si="289"/>
        <v>614656</v>
      </c>
      <c r="I572" s="12">
        <f t="shared" si="289"/>
        <v>117649</v>
      </c>
      <c r="J572" s="12">
        <f t="shared" si="289"/>
        <v>48620.25</v>
      </c>
      <c r="K572" s="12">
        <f t="shared" si="289"/>
        <v>12.25</v>
      </c>
      <c r="L572" s="12">
        <f t="shared" si="289"/>
        <v>516.19839999999999</v>
      </c>
      <c r="M572" s="12">
        <f t="shared" si="267"/>
        <v>501.76</v>
      </c>
      <c r="N572" s="12">
        <f t="shared" si="277"/>
        <v>219.52</v>
      </c>
      <c r="O572" s="15">
        <f t="shared" si="278"/>
        <v>141.12</v>
      </c>
      <c r="P572" s="12">
        <f t="shared" si="268"/>
        <v>2.2400000000000002</v>
      </c>
      <c r="Q572" s="12">
        <f t="shared" si="279"/>
        <v>268912</v>
      </c>
      <c r="R572" s="12">
        <f t="shared" si="269"/>
        <v>172872</v>
      </c>
      <c r="S572" s="12">
        <f t="shared" si="270"/>
        <v>2744</v>
      </c>
      <c r="T572" s="12">
        <f t="shared" si="280"/>
        <v>75631.5</v>
      </c>
      <c r="U572" s="12">
        <f t="shared" si="281"/>
        <v>1200.5</v>
      </c>
      <c r="V572" s="12">
        <f t="shared" si="271"/>
        <v>771.75</v>
      </c>
      <c r="W572" s="15">
        <f t="shared" si="282"/>
        <v>14.540799999999999</v>
      </c>
      <c r="X572" s="12">
        <f t="shared" si="272"/>
        <v>17812.48</v>
      </c>
      <c r="Y572" s="12">
        <f t="shared" si="283"/>
        <v>7792.96</v>
      </c>
      <c r="Z572" s="12">
        <f t="shared" si="273"/>
        <v>5009.7599999999993</v>
      </c>
      <c r="AA572" s="12">
        <f t="shared" si="274"/>
        <v>79.52</v>
      </c>
      <c r="AB572" s="12">
        <f t="shared" si="275"/>
        <v>17.066046829969117</v>
      </c>
      <c r="AC572" s="15">
        <f t="shared" si="276"/>
        <v>5.6539531700308814</v>
      </c>
      <c r="AD572" s="15">
        <f t="shared" si="284"/>
        <v>-1.8677604166667123</v>
      </c>
      <c r="AE572" s="15">
        <f t="shared" si="285"/>
        <v>31.967186448902254</v>
      </c>
      <c r="AF572" s="15">
        <f t="shared" si="285"/>
        <v>3.4885289740670107</v>
      </c>
      <c r="AG572" s="15">
        <f t="shared" si="286"/>
        <v>0.24885357262459867</v>
      </c>
      <c r="AH572" s="15">
        <f t="shared" si="287"/>
        <v>0.24885357262459867</v>
      </c>
      <c r="AI572" s="15">
        <f t="shared" si="288"/>
        <v>24.885357262459866</v>
      </c>
      <c r="AJ572" s="7"/>
    </row>
    <row r="573" spans="1:36" x14ac:dyDescent="0.3">
      <c r="A573" s="14">
        <v>0.64</v>
      </c>
      <c r="B573" s="14">
        <v>784</v>
      </c>
      <c r="C573" s="14">
        <v>343</v>
      </c>
      <c r="D573" s="14">
        <v>220.5</v>
      </c>
      <c r="E573" s="14">
        <v>3.5</v>
      </c>
      <c r="F573" s="14">
        <v>22.53</v>
      </c>
      <c r="G573" s="12">
        <f t="shared" si="289"/>
        <v>0.40960000000000002</v>
      </c>
      <c r="H573" s="12">
        <f t="shared" si="289"/>
        <v>614656</v>
      </c>
      <c r="I573" s="12">
        <f t="shared" si="289"/>
        <v>117649</v>
      </c>
      <c r="J573" s="12">
        <f t="shared" si="289"/>
        <v>48620.25</v>
      </c>
      <c r="K573" s="12">
        <f t="shared" si="289"/>
        <v>12.25</v>
      </c>
      <c r="L573" s="12">
        <f t="shared" si="289"/>
        <v>507.60090000000002</v>
      </c>
      <c r="M573" s="12">
        <f t="shared" si="267"/>
        <v>501.76</v>
      </c>
      <c r="N573" s="12">
        <f t="shared" si="277"/>
        <v>219.52</v>
      </c>
      <c r="O573" s="15">
        <f t="shared" si="278"/>
        <v>141.12</v>
      </c>
      <c r="P573" s="12">
        <f t="shared" si="268"/>
        <v>2.2400000000000002</v>
      </c>
      <c r="Q573" s="12">
        <f t="shared" si="279"/>
        <v>268912</v>
      </c>
      <c r="R573" s="12">
        <f t="shared" si="269"/>
        <v>172872</v>
      </c>
      <c r="S573" s="12">
        <f t="shared" si="270"/>
        <v>2744</v>
      </c>
      <c r="T573" s="12">
        <f t="shared" si="280"/>
        <v>75631.5</v>
      </c>
      <c r="U573" s="12">
        <f t="shared" si="281"/>
        <v>1200.5</v>
      </c>
      <c r="V573" s="12">
        <f t="shared" si="271"/>
        <v>771.75</v>
      </c>
      <c r="W573" s="15">
        <f t="shared" si="282"/>
        <v>14.419200000000002</v>
      </c>
      <c r="X573" s="12">
        <f t="shared" si="272"/>
        <v>17663.52</v>
      </c>
      <c r="Y573" s="12">
        <f t="shared" si="283"/>
        <v>7727.79</v>
      </c>
      <c r="Z573" s="12">
        <f t="shared" si="273"/>
        <v>4967.8650000000007</v>
      </c>
      <c r="AA573" s="12">
        <f t="shared" si="274"/>
        <v>78.855000000000004</v>
      </c>
      <c r="AB573" s="12">
        <f t="shared" si="275"/>
        <v>17.066046829969117</v>
      </c>
      <c r="AC573" s="15">
        <f t="shared" si="276"/>
        <v>5.4639531700308837</v>
      </c>
      <c r="AD573" s="15">
        <f t="shared" si="284"/>
        <v>-2.0577604166667101</v>
      </c>
      <c r="AE573" s="15">
        <f t="shared" si="285"/>
        <v>29.854784244290542</v>
      </c>
      <c r="AF573" s="15">
        <f t="shared" si="285"/>
        <v>4.2343779324003519</v>
      </c>
      <c r="AG573" s="15">
        <f t="shared" si="286"/>
        <v>0.24251900443989718</v>
      </c>
      <c r="AH573" s="15">
        <f t="shared" si="287"/>
        <v>0.24251900443989718</v>
      </c>
      <c r="AI573" s="15">
        <f t="shared" si="288"/>
        <v>24.251900443989719</v>
      </c>
      <c r="AJ573" s="7"/>
    </row>
    <row r="574" spans="1:36" x14ac:dyDescent="0.3">
      <c r="A574" s="14">
        <v>0.62</v>
      </c>
      <c r="B574" s="14">
        <v>808.5</v>
      </c>
      <c r="C574" s="14">
        <v>367.5</v>
      </c>
      <c r="D574" s="14">
        <v>220.5</v>
      </c>
      <c r="E574" s="14">
        <v>3.5</v>
      </c>
      <c r="F574" s="14">
        <v>17.2</v>
      </c>
      <c r="G574" s="12">
        <f t="shared" si="289"/>
        <v>0.38440000000000002</v>
      </c>
      <c r="H574" s="12">
        <f t="shared" si="289"/>
        <v>653672.25</v>
      </c>
      <c r="I574" s="12">
        <f t="shared" si="289"/>
        <v>135056.25</v>
      </c>
      <c r="J574" s="12">
        <f t="shared" si="289"/>
        <v>48620.25</v>
      </c>
      <c r="K574" s="12">
        <f t="shared" si="289"/>
        <v>12.25</v>
      </c>
      <c r="L574" s="12">
        <f t="shared" si="289"/>
        <v>295.83999999999997</v>
      </c>
      <c r="M574" s="12">
        <f t="shared" si="267"/>
        <v>501.27</v>
      </c>
      <c r="N574" s="12">
        <f t="shared" si="277"/>
        <v>227.85</v>
      </c>
      <c r="O574" s="15">
        <f t="shared" si="278"/>
        <v>136.71</v>
      </c>
      <c r="P574" s="12">
        <f t="shared" si="268"/>
        <v>2.17</v>
      </c>
      <c r="Q574" s="12">
        <f t="shared" si="279"/>
        <v>297123.75</v>
      </c>
      <c r="R574" s="12">
        <f t="shared" si="269"/>
        <v>178274.25</v>
      </c>
      <c r="S574" s="12">
        <f t="shared" si="270"/>
        <v>2829.75</v>
      </c>
      <c r="T574" s="12">
        <f t="shared" si="280"/>
        <v>81033.75</v>
      </c>
      <c r="U574" s="12">
        <f t="shared" si="281"/>
        <v>1286.25</v>
      </c>
      <c r="V574" s="12">
        <f t="shared" si="271"/>
        <v>771.75</v>
      </c>
      <c r="W574" s="15">
        <f t="shared" si="282"/>
        <v>10.664</v>
      </c>
      <c r="X574" s="12">
        <f t="shared" si="272"/>
        <v>13906.199999999999</v>
      </c>
      <c r="Y574" s="12">
        <f t="shared" si="283"/>
        <v>6321</v>
      </c>
      <c r="Z574" s="12">
        <f t="shared" si="273"/>
        <v>3792.6</v>
      </c>
      <c r="AA574" s="12">
        <f t="shared" si="274"/>
        <v>60.199999999999996</v>
      </c>
      <c r="AB574" s="12">
        <f t="shared" si="275"/>
        <v>17.414511158226141</v>
      </c>
      <c r="AC574" s="15">
        <f t="shared" si="276"/>
        <v>-0.21451115822614142</v>
      </c>
      <c r="AD574" s="15">
        <f t="shared" si="284"/>
        <v>-7.3877604166667119</v>
      </c>
      <c r="AE574" s="15">
        <f t="shared" si="285"/>
        <v>4.6015037003520678E-2</v>
      </c>
      <c r="AF574" s="15">
        <f t="shared" si="285"/>
        <v>54.579003974067511</v>
      </c>
      <c r="AG574" s="15">
        <f t="shared" si="286"/>
        <v>-1.2471578966636129E-2</v>
      </c>
      <c r="AH574" s="15">
        <f t="shared" si="287"/>
        <v>1.2471578966636129E-2</v>
      </c>
      <c r="AI574" s="15">
        <f t="shared" si="288"/>
        <v>1.247157896663613</v>
      </c>
      <c r="AJ574" s="7"/>
    </row>
    <row r="575" spans="1:36" x14ac:dyDescent="0.3">
      <c r="A575" s="14">
        <v>0.62</v>
      </c>
      <c r="B575" s="14">
        <v>808.5</v>
      </c>
      <c r="C575" s="14">
        <v>367.5</v>
      </c>
      <c r="D575" s="14">
        <v>220.5</v>
      </c>
      <c r="E575" s="14">
        <v>3.5</v>
      </c>
      <c r="F575" s="14">
        <v>17.21</v>
      </c>
      <c r="G575" s="12">
        <f t="shared" si="289"/>
        <v>0.38440000000000002</v>
      </c>
      <c r="H575" s="12">
        <f t="shared" si="289"/>
        <v>653672.25</v>
      </c>
      <c r="I575" s="12">
        <f t="shared" si="289"/>
        <v>135056.25</v>
      </c>
      <c r="J575" s="12">
        <f t="shared" si="289"/>
        <v>48620.25</v>
      </c>
      <c r="K575" s="12">
        <f t="shared" si="289"/>
        <v>12.25</v>
      </c>
      <c r="L575" s="12">
        <f t="shared" si="289"/>
        <v>296.18410000000006</v>
      </c>
      <c r="M575" s="12">
        <f t="shared" si="267"/>
        <v>501.27</v>
      </c>
      <c r="N575" s="12">
        <f t="shared" si="277"/>
        <v>227.85</v>
      </c>
      <c r="O575" s="15">
        <f t="shared" si="278"/>
        <v>136.71</v>
      </c>
      <c r="P575" s="12">
        <f t="shared" si="268"/>
        <v>2.17</v>
      </c>
      <c r="Q575" s="12">
        <f t="shared" si="279"/>
        <v>297123.75</v>
      </c>
      <c r="R575" s="12">
        <f t="shared" si="269"/>
        <v>178274.25</v>
      </c>
      <c r="S575" s="12">
        <f t="shared" si="270"/>
        <v>2829.75</v>
      </c>
      <c r="T575" s="12">
        <f t="shared" si="280"/>
        <v>81033.75</v>
      </c>
      <c r="U575" s="12">
        <f t="shared" si="281"/>
        <v>1286.25</v>
      </c>
      <c r="V575" s="12">
        <f t="shared" si="271"/>
        <v>771.75</v>
      </c>
      <c r="W575" s="15">
        <f t="shared" si="282"/>
        <v>10.670200000000001</v>
      </c>
      <c r="X575" s="12">
        <f t="shared" si="272"/>
        <v>13914.285</v>
      </c>
      <c r="Y575" s="12">
        <f t="shared" si="283"/>
        <v>6324.6750000000002</v>
      </c>
      <c r="Z575" s="12">
        <f t="shared" si="273"/>
        <v>3794.8050000000003</v>
      </c>
      <c r="AA575" s="12">
        <f t="shared" si="274"/>
        <v>60.234999999999999</v>
      </c>
      <c r="AB575" s="12">
        <f t="shared" si="275"/>
        <v>17.414511158226141</v>
      </c>
      <c r="AC575" s="15">
        <f t="shared" si="276"/>
        <v>-0.20451115822613986</v>
      </c>
      <c r="AD575" s="15">
        <f t="shared" si="284"/>
        <v>-7.3777604166667103</v>
      </c>
      <c r="AE575" s="15">
        <f t="shared" si="285"/>
        <v>4.1824813838997214E-2</v>
      </c>
      <c r="AF575" s="15">
        <f t="shared" si="285"/>
        <v>54.43134876573415</v>
      </c>
      <c r="AG575" s="15">
        <f t="shared" si="286"/>
        <v>-1.1883274737137701E-2</v>
      </c>
      <c r="AH575" s="15">
        <f t="shared" si="287"/>
        <v>1.1883274737137701E-2</v>
      </c>
      <c r="AI575" s="15">
        <f t="shared" si="288"/>
        <v>1.1883274737137701</v>
      </c>
      <c r="AJ575" s="7"/>
    </row>
    <row r="576" spans="1:36" x14ac:dyDescent="0.3">
      <c r="A576" s="14">
        <v>0.62</v>
      </c>
      <c r="B576" s="14">
        <v>808.5</v>
      </c>
      <c r="C576" s="14">
        <v>367.5</v>
      </c>
      <c r="D576" s="14">
        <v>220.5</v>
      </c>
      <c r="E576" s="14">
        <v>3.5</v>
      </c>
      <c r="F576" s="14">
        <v>17.149999999999999</v>
      </c>
      <c r="G576" s="12">
        <f t="shared" si="289"/>
        <v>0.38440000000000002</v>
      </c>
      <c r="H576" s="12">
        <f t="shared" si="289"/>
        <v>653672.25</v>
      </c>
      <c r="I576" s="12">
        <f t="shared" si="289"/>
        <v>135056.25</v>
      </c>
      <c r="J576" s="12">
        <f t="shared" si="289"/>
        <v>48620.25</v>
      </c>
      <c r="K576" s="12">
        <f t="shared" si="289"/>
        <v>12.25</v>
      </c>
      <c r="L576" s="12">
        <f t="shared" si="289"/>
        <v>294.12249999999995</v>
      </c>
      <c r="M576" s="12">
        <f t="shared" si="267"/>
        <v>501.27</v>
      </c>
      <c r="N576" s="12">
        <f t="shared" si="277"/>
        <v>227.85</v>
      </c>
      <c r="O576" s="15">
        <f t="shared" si="278"/>
        <v>136.71</v>
      </c>
      <c r="P576" s="12">
        <f t="shared" si="268"/>
        <v>2.17</v>
      </c>
      <c r="Q576" s="12">
        <f t="shared" si="279"/>
        <v>297123.75</v>
      </c>
      <c r="R576" s="12">
        <f t="shared" si="269"/>
        <v>178274.25</v>
      </c>
      <c r="S576" s="12">
        <f t="shared" si="270"/>
        <v>2829.75</v>
      </c>
      <c r="T576" s="12">
        <f t="shared" si="280"/>
        <v>81033.75</v>
      </c>
      <c r="U576" s="12">
        <f t="shared" si="281"/>
        <v>1286.25</v>
      </c>
      <c r="V576" s="12">
        <f t="shared" si="271"/>
        <v>771.75</v>
      </c>
      <c r="W576" s="15">
        <f t="shared" si="282"/>
        <v>10.632999999999999</v>
      </c>
      <c r="X576" s="12">
        <f t="shared" si="272"/>
        <v>13865.775</v>
      </c>
      <c r="Y576" s="12">
        <f t="shared" si="283"/>
        <v>6302.6249999999991</v>
      </c>
      <c r="Z576" s="12">
        <f t="shared" si="273"/>
        <v>3781.5749999999998</v>
      </c>
      <c r="AA576" s="12">
        <f t="shared" si="274"/>
        <v>60.024999999999991</v>
      </c>
      <c r="AB576" s="12">
        <f t="shared" si="275"/>
        <v>17.414511158226141</v>
      </c>
      <c r="AC576" s="15">
        <f t="shared" si="276"/>
        <v>-0.26451115822614213</v>
      </c>
      <c r="AD576" s="15">
        <f t="shared" si="284"/>
        <v>-7.4377604166667126</v>
      </c>
      <c r="AE576" s="15">
        <f t="shared" si="285"/>
        <v>6.9966152826135192E-2</v>
      </c>
      <c r="AF576" s="15">
        <f t="shared" si="285"/>
        <v>55.320280015734191</v>
      </c>
      <c r="AG576" s="15">
        <f t="shared" si="286"/>
        <v>-1.542339115021237E-2</v>
      </c>
      <c r="AH576" s="15">
        <f t="shared" si="287"/>
        <v>1.542339115021237E-2</v>
      </c>
      <c r="AI576" s="15">
        <f t="shared" si="288"/>
        <v>1.5423391150212371</v>
      </c>
      <c r="AJ576" s="7"/>
    </row>
    <row r="577" spans="1:36" x14ac:dyDescent="0.3">
      <c r="A577" s="14">
        <v>0.62</v>
      </c>
      <c r="B577" s="14">
        <v>808.5</v>
      </c>
      <c r="C577" s="14">
        <v>367.5</v>
      </c>
      <c r="D577" s="14">
        <v>220.5</v>
      </c>
      <c r="E577" s="14">
        <v>3.5</v>
      </c>
      <c r="F577" s="14">
        <v>17.2</v>
      </c>
      <c r="G577" s="12">
        <f t="shared" si="289"/>
        <v>0.38440000000000002</v>
      </c>
      <c r="H577" s="12">
        <f t="shared" si="289"/>
        <v>653672.25</v>
      </c>
      <c r="I577" s="12">
        <f t="shared" si="289"/>
        <v>135056.25</v>
      </c>
      <c r="J577" s="12">
        <f t="shared" si="289"/>
        <v>48620.25</v>
      </c>
      <c r="K577" s="12">
        <f t="shared" si="289"/>
        <v>12.25</v>
      </c>
      <c r="L577" s="12">
        <f t="shared" si="289"/>
        <v>295.83999999999997</v>
      </c>
      <c r="M577" s="12">
        <f t="shared" si="267"/>
        <v>501.27</v>
      </c>
      <c r="N577" s="12">
        <f t="shared" si="277"/>
        <v>227.85</v>
      </c>
      <c r="O577" s="15">
        <f t="shared" si="278"/>
        <v>136.71</v>
      </c>
      <c r="P577" s="12">
        <f t="shared" si="268"/>
        <v>2.17</v>
      </c>
      <c r="Q577" s="12">
        <f t="shared" si="279"/>
        <v>297123.75</v>
      </c>
      <c r="R577" s="12">
        <f t="shared" si="269"/>
        <v>178274.25</v>
      </c>
      <c r="S577" s="12">
        <f t="shared" si="270"/>
        <v>2829.75</v>
      </c>
      <c r="T577" s="12">
        <f t="shared" si="280"/>
        <v>81033.75</v>
      </c>
      <c r="U577" s="12">
        <f t="shared" si="281"/>
        <v>1286.25</v>
      </c>
      <c r="V577" s="12">
        <f t="shared" si="271"/>
        <v>771.75</v>
      </c>
      <c r="W577" s="15">
        <f t="shared" si="282"/>
        <v>10.664</v>
      </c>
      <c r="X577" s="12">
        <f t="shared" si="272"/>
        <v>13906.199999999999</v>
      </c>
      <c r="Y577" s="12">
        <f t="shared" si="283"/>
        <v>6321</v>
      </c>
      <c r="Z577" s="12">
        <f t="shared" si="273"/>
        <v>3792.6</v>
      </c>
      <c r="AA577" s="12">
        <f t="shared" si="274"/>
        <v>60.199999999999996</v>
      </c>
      <c r="AB577" s="12">
        <f t="shared" si="275"/>
        <v>17.414511158226141</v>
      </c>
      <c r="AC577" s="15">
        <f t="shared" si="276"/>
        <v>-0.21451115822614142</v>
      </c>
      <c r="AD577" s="15">
        <f t="shared" si="284"/>
        <v>-7.3877604166667119</v>
      </c>
      <c r="AE577" s="15">
        <f t="shared" si="285"/>
        <v>4.6015037003520678E-2</v>
      </c>
      <c r="AF577" s="15">
        <f t="shared" si="285"/>
        <v>54.579003974067511</v>
      </c>
      <c r="AG577" s="15">
        <f t="shared" si="286"/>
        <v>-1.2471578966636129E-2</v>
      </c>
      <c r="AH577" s="15">
        <f t="shared" si="287"/>
        <v>1.2471578966636129E-2</v>
      </c>
      <c r="AI577" s="15">
        <f t="shared" si="288"/>
        <v>1.247157896663613</v>
      </c>
      <c r="AJ577" s="7"/>
    </row>
    <row r="578" spans="1:36" x14ac:dyDescent="0.3">
      <c r="A578" s="14">
        <v>0.98</v>
      </c>
      <c r="B578" s="14">
        <v>514.5</v>
      </c>
      <c r="C578" s="14">
        <v>294</v>
      </c>
      <c r="D578" s="14">
        <v>110.25</v>
      </c>
      <c r="E578" s="14">
        <v>7</v>
      </c>
      <c r="F578" s="14">
        <v>32.96</v>
      </c>
      <c r="G578" s="12">
        <f t="shared" si="289"/>
        <v>0.96039999999999992</v>
      </c>
      <c r="H578" s="12">
        <f t="shared" si="289"/>
        <v>264710.25</v>
      </c>
      <c r="I578" s="12">
        <f t="shared" si="289"/>
        <v>86436</v>
      </c>
      <c r="J578" s="12">
        <f t="shared" si="289"/>
        <v>12155.0625</v>
      </c>
      <c r="K578" s="12">
        <f t="shared" si="289"/>
        <v>49</v>
      </c>
      <c r="L578" s="12">
        <f t="shared" si="289"/>
        <v>1086.3616</v>
      </c>
      <c r="M578" s="12">
        <f t="shared" ref="M578:M641" si="290">A578*B578</f>
        <v>504.21</v>
      </c>
      <c r="N578" s="12">
        <f t="shared" si="277"/>
        <v>288.12</v>
      </c>
      <c r="O578" s="15">
        <f t="shared" si="278"/>
        <v>108.045</v>
      </c>
      <c r="P578" s="12">
        <f t="shared" ref="P578:P641" si="291">A578*E578</f>
        <v>6.8599999999999994</v>
      </c>
      <c r="Q578" s="12">
        <f t="shared" si="279"/>
        <v>151263</v>
      </c>
      <c r="R578" s="12">
        <f t="shared" ref="R578:R641" si="292">B578*D578</f>
        <v>56723.625</v>
      </c>
      <c r="S578" s="12">
        <f t="shared" ref="S578:S641" si="293">B578*E578</f>
        <v>3601.5</v>
      </c>
      <c r="T578" s="12">
        <f t="shared" si="280"/>
        <v>32413.5</v>
      </c>
      <c r="U578" s="12">
        <f t="shared" si="281"/>
        <v>2058</v>
      </c>
      <c r="V578" s="12">
        <f t="shared" ref="V578:V641" si="294">D578*E578</f>
        <v>771.75</v>
      </c>
      <c r="W578" s="15">
        <f t="shared" si="282"/>
        <v>32.300800000000002</v>
      </c>
      <c r="X578" s="12">
        <f t="shared" ref="X578:X641" si="295">B578*F578</f>
        <v>16957.920000000002</v>
      </c>
      <c r="Y578" s="12">
        <f t="shared" si="283"/>
        <v>9690.24</v>
      </c>
      <c r="Z578" s="12">
        <f t="shared" ref="Z578:Z641" si="296">D578*F578</f>
        <v>3633.84</v>
      </c>
      <c r="AA578" s="12">
        <f t="shared" ref="AA578:AA641" si="297">E578*F578</f>
        <v>230.72</v>
      </c>
      <c r="AB578" s="12">
        <f t="shared" ref="AB578:AB641" si="298">$AL$57+($AM$57*A578)+($AN$57*B578)+($AO$57*C578)+($AP$57*D578)+($AQ$57*E578)</f>
        <v>29.584270041843482</v>
      </c>
      <c r="AC578" s="15">
        <f t="shared" ref="AC578:AC641" si="299">F578-AB578</f>
        <v>3.3757299581565192</v>
      </c>
      <c r="AD578" s="15">
        <f t="shared" si="284"/>
        <v>8.3722395833332897</v>
      </c>
      <c r="AE578" s="15">
        <f t="shared" si="285"/>
        <v>11.395552750395415</v>
      </c>
      <c r="AF578" s="15">
        <f t="shared" si="285"/>
        <v>70.09439564073277</v>
      </c>
      <c r="AG578" s="15">
        <f t="shared" si="286"/>
        <v>0.10241899144892351</v>
      </c>
      <c r="AH578" s="15">
        <f t="shared" si="287"/>
        <v>0.10241899144892351</v>
      </c>
      <c r="AI578" s="15">
        <f t="shared" si="288"/>
        <v>10.241899144892351</v>
      </c>
      <c r="AJ578" s="7"/>
    </row>
    <row r="579" spans="1:36" x14ac:dyDescent="0.3">
      <c r="A579" s="14">
        <v>0.98</v>
      </c>
      <c r="B579" s="14">
        <v>514.5</v>
      </c>
      <c r="C579" s="14">
        <v>294</v>
      </c>
      <c r="D579" s="14">
        <v>110.25</v>
      </c>
      <c r="E579" s="14">
        <v>7</v>
      </c>
      <c r="F579" s="14">
        <v>33.130000000000003</v>
      </c>
      <c r="G579" s="12">
        <f t="shared" si="289"/>
        <v>0.96039999999999992</v>
      </c>
      <c r="H579" s="12">
        <f t="shared" si="289"/>
        <v>264710.25</v>
      </c>
      <c r="I579" s="12">
        <f t="shared" si="289"/>
        <v>86436</v>
      </c>
      <c r="J579" s="12">
        <f t="shared" si="289"/>
        <v>12155.0625</v>
      </c>
      <c r="K579" s="12">
        <f t="shared" si="289"/>
        <v>49</v>
      </c>
      <c r="L579" s="12">
        <f t="shared" si="289"/>
        <v>1097.5969000000002</v>
      </c>
      <c r="M579" s="12">
        <f t="shared" si="290"/>
        <v>504.21</v>
      </c>
      <c r="N579" s="12">
        <f t="shared" ref="N579:N642" si="300">A579*C579</f>
        <v>288.12</v>
      </c>
      <c r="O579" s="15">
        <f t="shared" ref="O579:O642" si="301">A579*D579</f>
        <v>108.045</v>
      </c>
      <c r="P579" s="12">
        <f t="shared" si="291"/>
        <v>6.8599999999999994</v>
      </c>
      <c r="Q579" s="12">
        <f t="shared" ref="Q579:Q642" si="302">B579*C579</f>
        <v>151263</v>
      </c>
      <c r="R579" s="12">
        <f t="shared" si="292"/>
        <v>56723.625</v>
      </c>
      <c r="S579" s="12">
        <f t="shared" si="293"/>
        <v>3601.5</v>
      </c>
      <c r="T579" s="12">
        <f t="shared" ref="T579:T642" si="303">C579*D579</f>
        <v>32413.5</v>
      </c>
      <c r="U579" s="12">
        <f t="shared" ref="U579:U642" si="304">C579*E579</f>
        <v>2058</v>
      </c>
      <c r="V579" s="12">
        <f t="shared" si="294"/>
        <v>771.75</v>
      </c>
      <c r="W579" s="15">
        <f t="shared" ref="W579:W642" si="305">A579*F579</f>
        <v>32.467400000000005</v>
      </c>
      <c r="X579" s="12">
        <f t="shared" si="295"/>
        <v>17045.385000000002</v>
      </c>
      <c r="Y579" s="12">
        <f t="shared" ref="Y579:Y642" si="306">C579*F579</f>
        <v>9740.2200000000012</v>
      </c>
      <c r="Z579" s="12">
        <f t="shared" si="296"/>
        <v>3652.5825000000004</v>
      </c>
      <c r="AA579" s="12">
        <f t="shared" si="297"/>
        <v>231.91000000000003</v>
      </c>
      <c r="AB579" s="12">
        <f t="shared" si="298"/>
        <v>29.584270041843482</v>
      </c>
      <c r="AC579" s="15">
        <f t="shared" si="299"/>
        <v>3.5457299581565209</v>
      </c>
      <c r="AD579" s="15">
        <f t="shared" ref="AD579:AD642" si="307">F579-$BM$4</f>
        <v>8.5422395833332914</v>
      </c>
      <c r="AE579" s="15">
        <f t="shared" ref="AE579:AF642" si="308">POWER(AC579,2)</f>
        <v>12.572200936168644</v>
      </c>
      <c r="AF579" s="15">
        <f t="shared" si="308"/>
        <v>72.969857099066118</v>
      </c>
      <c r="AG579" s="15">
        <f t="shared" ref="AG579:AG642" si="309">AC579/F579</f>
        <v>0.10702474971797526</v>
      </c>
      <c r="AH579" s="15">
        <f t="shared" ref="AH579:AH642" si="310">ABS(AG579)</f>
        <v>0.10702474971797526</v>
      </c>
      <c r="AI579" s="15">
        <f t="shared" ref="AI579:AI642" si="311">AH579*100</f>
        <v>10.702474971797526</v>
      </c>
      <c r="AJ579" s="7"/>
    </row>
    <row r="580" spans="1:36" x14ac:dyDescent="0.3">
      <c r="A580" s="14">
        <v>0.98</v>
      </c>
      <c r="B580" s="14">
        <v>514.5</v>
      </c>
      <c r="C580" s="14">
        <v>294</v>
      </c>
      <c r="D580" s="14">
        <v>110.25</v>
      </c>
      <c r="E580" s="14">
        <v>7</v>
      </c>
      <c r="F580" s="14">
        <v>33.94</v>
      </c>
      <c r="G580" s="12">
        <f t="shared" si="289"/>
        <v>0.96039999999999992</v>
      </c>
      <c r="H580" s="12">
        <f t="shared" si="289"/>
        <v>264710.25</v>
      </c>
      <c r="I580" s="12">
        <f t="shared" si="289"/>
        <v>86436</v>
      </c>
      <c r="J580" s="12">
        <f t="shared" si="289"/>
        <v>12155.0625</v>
      </c>
      <c r="K580" s="12">
        <f t="shared" si="289"/>
        <v>49</v>
      </c>
      <c r="L580" s="12">
        <f t="shared" si="289"/>
        <v>1151.9235999999999</v>
      </c>
      <c r="M580" s="12">
        <f t="shared" si="290"/>
        <v>504.21</v>
      </c>
      <c r="N580" s="12">
        <f t="shared" si="300"/>
        <v>288.12</v>
      </c>
      <c r="O580" s="15">
        <f t="shared" si="301"/>
        <v>108.045</v>
      </c>
      <c r="P580" s="12">
        <f t="shared" si="291"/>
        <v>6.8599999999999994</v>
      </c>
      <c r="Q580" s="12">
        <f t="shared" si="302"/>
        <v>151263</v>
      </c>
      <c r="R580" s="12">
        <f t="shared" si="292"/>
        <v>56723.625</v>
      </c>
      <c r="S580" s="12">
        <f t="shared" si="293"/>
        <v>3601.5</v>
      </c>
      <c r="T580" s="12">
        <f t="shared" si="303"/>
        <v>32413.5</v>
      </c>
      <c r="U580" s="12">
        <f t="shared" si="304"/>
        <v>2058</v>
      </c>
      <c r="V580" s="12">
        <f t="shared" si="294"/>
        <v>771.75</v>
      </c>
      <c r="W580" s="15">
        <f t="shared" si="305"/>
        <v>33.261199999999995</v>
      </c>
      <c r="X580" s="12">
        <f t="shared" si="295"/>
        <v>17462.129999999997</v>
      </c>
      <c r="Y580" s="12">
        <f t="shared" si="306"/>
        <v>9978.3599999999988</v>
      </c>
      <c r="Z580" s="12">
        <f t="shared" si="296"/>
        <v>3741.8849999999998</v>
      </c>
      <c r="AA580" s="12">
        <f t="shared" si="297"/>
        <v>237.57999999999998</v>
      </c>
      <c r="AB580" s="12">
        <f t="shared" si="298"/>
        <v>29.584270041843482</v>
      </c>
      <c r="AC580" s="15">
        <f t="shared" si="299"/>
        <v>4.3557299581565161</v>
      </c>
      <c r="AD580" s="15">
        <f t="shared" si="307"/>
        <v>9.3522395833332865</v>
      </c>
      <c r="AE580" s="15">
        <f t="shared" si="308"/>
        <v>18.972383468382166</v>
      </c>
      <c r="AF580" s="15">
        <f t="shared" si="308"/>
        <v>87.464385224065964</v>
      </c>
      <c r="AG580" s="15">
        <f t="shared" si="309"/>
        <v>0.12833618026389265</v>
      </c>
      <c r="AH580" s="15">
        <f t="shared" si="310"/>
        <v>0.12833618026389265</v>
      </c>
      <c r="AI580" s="15">
        <f t="shared" si="311"/>
        <v>12.833618026389265</v>
      </c>
      <c r="AJ580" s="7"/>
    </row>
    <row r="581" spans="1:36" x14ac:dyDescent="0.3">
      <c r="A581" s="14">
        <v>0.98</v>
      </c>
      <c r="B581" s="14">
        <v>514.5</v>
      </c>
      <c r="C581" s="14">
        <v>294</v>
      </c>
      <c r="D581" s="14">
        <v>110.25</v>
      </c>
      <c r="E581" s="14">
        <v>7</v>
      </c>
      <c r="F581" s="14">
        <v>33.78</v>
      </c>
      <c r="G581" s="12">
        <f t="shared" si="289"/>
        <v>0.96039999999999992</v>
      </c>
      <c r="H581" s="12">
        <f t="shared" si="289"/>
        <v>264710.25</v>
      </c>
      <c r="I581" s="12">
        <f t="shared" si="289"/>
        <v>86436</v>
      </c>
      <c r="J581" s="12">
        <f t="shared" si="289"/>
        <v>12155.0625</v>
      </c>
      <c r="K581" s="12">
        <f t="shared" si="289"/>
        <v>49</v>
      </c>
      <c r="L581" s="12">
        <f t="shared" si="289"/>
        <v>1141.0884000000001</v>
      </c>
      <c r="M581" s="12">
        <f t="shared" si="290"/>
        <v>504.21</v>
      </c>
      <c r="N581" s="12">
        <f t="shared" si="300"/>
        <v>288.12</v>
      </c>
      <c r="O581" s="15">
        <f t="shared" si="301"/>
        <v>108.045</v>
      </c>
      <c r="P581" s="12">
        <f t="shared" si="291"/>
        <v>6.8599999999999994</v>
      </c>
      <c r="Q581" s="12">
        <f t="shared" si="302"/>
        <v>151263</v>
      </c>
      <c r="R581" s="12">
        <f t="shared" si="292"/>
        <v>56723.625</v>
      </c>
      <c r="S581" s="12">
        <f t="shared" si="293"/>
        <v>3601.5</v>
      </c>
      <c r="T581" s="12">
        <f t="shared" si="303"/>
        <v>32413.5</v>
      </c>
      <c r="U581" s="12">
        <f t="shared" si="304"/>
        <v>2058</v>
      </c>
      <c r="V581" s="12">
        <f t="shared" si="294"/>
        <v>771.75</v>
      </c>
      <c r="W581" s="15">
        <f t="shared" si="305"/>
        <v>33.104399999999998</v>
      </c>
      <c r="X581" s="12">
        <f t="shared" si="295"/>
        <v>17379.810000000001</v>
      </c>
      <c r="Y581" s="12">
        <f t="shared" si="306"/>
        <v>9931.32</v>
      </c>
      <c r="Z581" s="12">
        <f t="shared" si="296"/>
        <v>3724.2450000000003</v>
      </c>
      <c r="AA581" s="12">
        <f t="shared" si="297"/>
        <v>236.46</v>
      </c>
      <c r="AB581" s="12">
        <f t="shared" si="298"/>
        <v>29.584270041843482</v>
      </c>
      <c r="AC581" s="15">
        <f t="shared" si="299"/>
        <v>4.1957299581565195</v>
      </c>
      <c r="AD581" s="15">
        <f t="shared" si="307"/>
        <v>9.1922395833332899</v>
      </c>
      <c r="AE581" s="15">
        <f t="shared" si="308"/>
        <v>17.604149881772109</v>
      </c>
      <c r="AF581" s="15">
        <f t="shared" si="308"/>
        <v>84.49726855739938</v>
      </c>
      <c r="AG581" s="15">
        <f t="shared" si="309"/>
        <v>0.12420751800344935</v>
      </c>
      <c r="AH581" s="15">
        <f t="shared" si="310"/>
        <v>0.12420751800344935</v>
      </c>
      <c r="AI581" s="15">
        <f t="shared" si="311"/>
        <v>12.420751800344936</v>
      </c>
      <c r="AJ581" s="7"/>
    </row>
    <row r="582" spans="1:36" x14ac:dyDescent="0.3">
      <c r="A582" s="14">
        <v>0.9</v>
      </c>
      <c r="B582" s="14">
        <v>563.5</v>
      </c>
      <c r="C582" s="14">
        <v>318.5</v>
      </c>
      <c r="D582" s="14">
        <v>122.5</v>
      </c>
      <c r="E582" s="14">
        <v>7</v>
      </c>
      <c r="F582" s="14">
        <v>38.35</v>
      </c>
      <c r="G582" s="12">
        <f t="shared" si="289"/>
        <v>0.81</v>
      </c>
      <c r="H582" s="12">
        <f t="shared" si="289"/>
        <v>317532.25</v>
      </c>
      <c r="I582" s="12">
        <f t="shared" si="289"/>
        <v>101442.25</v>
      </c>
      <c r="J582" s="12">
        <f t="shared" si="289"/>
        <v>15006.25</v>
      </c>
      <c r="K582" s="12">
        <f t="shared" si="289"/>
        <v>49</v>
      </c>
      <c r="L582" s="12">
        <f t="shared" si="289"/>
        <v>1470.7225000000001</v>
      </c>
      <c r="M582" s="12">
        <f t="shared" si="290"/>
        <v>507.15000000000003</v>
      </c>
      <c r="N582" s="12">
        <f t="shared" si="300"/>
        <v>286.65000000000003</v>
      </c>
      <c r="O582" s="15">
        <f t="shared" si="301"/>
        <v>110.25</v>
      </c>
      <c r="P582" s="12">
        <f t="shared" si="291"/>
        <v>6.3</v>
      </c>
      <c r="Q582" s="12">
        <f t="shared" si="302"/>
        <v>179474.75</v>
      </c>
      <c r="R582" s="12">
        <f t="shared" si="292"/>
        <v>69028.75</v>
      </c>
      <c r="S582" s="12">
        <f t="shared" si="293"/>
        <v>3944.5</v>
      </c>
      <c r="T582" s="12">
        <f t="shared" si="303"/>
        <v>39016.25</v>
      </c>
      <c r="U582" s="12">
        <f t="shared" si="304"/>
        <v>2229.5</v>
      </c>
      <c r="V582" s="12">
        <f t="shared" si="294"/>
        <v>857.5</v>
      </c>
      <c r="W582" s="15">
        <f t="shared" si="305"/>
        <v>34.515000000000001</v>
      </c>
      <c r="X582" s="12">
        <f t="shared" si="295"/>
        <v>21610.225000000002</v>
      </c>
      <c r="Y582" s="12">
        <f t="shared" si="306"/>
        <v>12214.475</v>
      </c>
      <c r="Z582" s="12">
        <f t="shared" si="296"/>
        <v>4697.875</v>
      </c>
      <c r="AA582" s="12">
        <f t="shared" si="297"/>
        <v>268.45</v>
      </c>
      <c r="AB582" s="12">
        <f t="shared" si="298"/>
        <v>32.017995417986597</v>
      </c>
      <c r="AC582" s="15">
        <f t="shared" si="299"/>
        <v>6.3320045820134041</v>
      </c>
      <c r="AD582" s="15">
        <f t="shared" si="307"/>
        <v>13.76223958333329</v>
      </c>
      <c r="AE582" s="15">
        <f t="shared" si="308"/>
        <v>40.094282026638744</v>
      </c>
      <c r="AF582" s="15">
        <f t="shared" si="308"/>
        <v>189.39923834906566</v>
      </c>
      <c r="AG582" s="15">
        <f t="shared" si="309"/>
        <v>0.16511094086084496</v>
      </c>
      <c r="AH582" s="15">
        <f t="shared" si="310"/>
        <v>0.16511094086084496</v>
      </c>
      <c r="AI582" s="15">
        <f t="shared" si="311"/>
        <v>16.511094086084498</v>
      </c>
      <c r="AJ582" s="7"/>
    </row>
    <row r="583" spans="1:36" x14ac:dyDescent="0.3">
      <c r="A583" s="14">
        <v>0.9</v>
      </c>
      <c r="B583" s="14">
        <v>563.5</v>
      </c>
      <c r="C583" s="14">
        <v>318.5</v>
      </c>
      <c r="D583" s="14">
        <v>122.5</v>
      </c>
      <c r="E583" s="14">
        <v>7</v>
      </c>
      <c r="F583" s="14">
        <v>35.39</v>
      </c>
      <c r="G583" s="12">
        <f t="shared" si="289"/>
        <v>0.81</v>
      </c>
      <c r="H583" s="12">
        <f t="shared" si="289"/>
        <v>317532.25</v>
      </c>
      <c r="I583" s="12">
        <f t="shared" si="289"/>
        <v>101442.25</v>
      </c>
      <c r="J583" s="12">
        <f t="shared" si="289"/>
        <v>15006.25</v>
      </c>
      <c r="K583" s="12">
        <f t="shared" si="289"/>
        <v>49</v>
      </c>
      <c r="L583" s="12">
        <f t="shared" si="289"/>
        <v>1252.4521</v>
      </c>
      <c r="M583" s="12">
        <f t="shared" si="290"/>
        <v>507.15000000000003</v>
      </c>
      <c r="N583" s="12">
        <f t="shared" si="300"/>
        <v>286.65000000000003</v>
      </c>
      <c r="O583" s="15">
        <f t="shared" si="301"/>
        <v>110.25</v>
      </c>
      <c r="P583" s="12">
        <f t="shared" si="291"/>
        <v>6.3</v>
      </c>
      <c r="Q583" s="12">
        <f t="shared" si="302"/>
        <v>179474.75</v>
      </c>
      <c r="R583" s="12">
        <f t="shared" si="292"/>
        <v>69028.75</v>
      </c>
      <c r="S583" s="12">
        <f t="shared" si="293"/>
        <v>3944.5</v>
      </c>
      <c r="T583" s="12">
        <f t="shared" si="303"/>
        <v>39016.25</v>
      </c>
      <c r="U583" s="12">
        <f t="shared" si="304"/>
        <v>2229.5</v>
      </c>
      <c r="V583" s="12">
        <f t="shared" si="294"/>
        <v>857.5</v>
      </c>
      <c r="W583" s="15">
        <f t="shared" si="305"/>
        <v>31.851000000000003</v>
      </c>
      <c r="X583" s="12">
        <f t="shared" si="295"/>
        <v>19942.264999999999</v>
      </c>
      <c r="Y583" s="12">
        <f t="shared" si="306"/>
        <v>11271.715</v>
      </c>
      <c r="Z583" s="12">
        <f t="shared" si="296"/>
        <v>4335.2749999999996</v>
      </c>
      <c r="AA583" s="12">
        <f t="shared" si="297"/>
        <v>247.73000000000002</v>
      </c>
      <c r="AB583" s="12">
        <f t="shared" si="298"/>
        <v>32.017995417986597</v>
      </c>
      <c r="AC583" s="15">
        <f t="shared" si="299"/>
        <v>3.3720045820134033</v>
      </c>
      <c r="AD583" s="15">
        <f t="shared" si="307"/>
        <v>10.802239583333289</v>
      </c>
      <c r="AE583" s="15">
        <f t="shared" si="308"/>
        <v>11.370414901119386</v>
      </c>
      <c r="AF583" s="15">
        <f t="shared" si="308"/>
        <v>116.68838001573256</v>
      </c>
      <c r="AG583" s="15">
        <f t="shared" si="309"/>
        <v>9.5281282340022699E-2</v>
      </c>
      <c r="AH583" s="15">
        <f t="shared" si="310"/>
        <v>9.5281282340022699E-2</v>
      </c>
      <c r="AI583" s="15">
        <f t="shared" si="311"/>
        <v>9.5281282340022706</v>
      </c>
      <c r="AJ583" s="7"/>
    </row>
    <row r="584" spans="1:36" x14ac:dyDescent="0.3">
      <c r="A584" s="14">
        <v>0.9</v>
      </c>
      <c r="B584" s="14">
        <v>563.5</v>
      </c>
      <c r="C584" s="14">
        <v>318.5</v>
      </c>
      <c r="D584" s="14">
        <v>122.5</v>
      </c>
      <c r="E584" s="14">
        <v>7</v>
      </c>
      <c r="F584" s="14">
        <v>34.94</v>
      </c>
      <c r="G584" s="12">
        <f t="shared" si="289"/>
        <v>0.81</v>
      </c>
      <c r="H584" s="12">
        <f t="shared" si="289"/>
        <v>317532.25</v>
      </c>
      <c r="I584" s="12">
        <f t="shared" si="289"/>
        <v>101442.25</v>
      </c>
      <c r="J584" s="12">
        <f t="shared" si="289"/>
        <v>15006.25</v>
      </c>
      <c r="K584" s="12">
        <f t="shared" si="289"/>
        <v>49</v>
      </c>
      <c r="L584" s="12">
        <f t="shared" si="289"/>
        <v>1220.8035999999997</v>
      </c>
      <c r="M584" s="12">
        <f t="shared" si="290"/>
        <v>507.15000000000003</v>
      </c>
      <c r="N584" s="12">
        <f t="shared" si="300"/>
        <v>286.65000000000003</v>
      </c>
      <c r="O584" s="15">
        <f t="shared" si="301"/>
        <v>110.25</v>
      </c>
      <c r="P584" s="12">
        <f t="shared" si="291"/>
        <v>6.3</v>
      </c>
      <c r="Q584" s="12">
        <f t="shared" si="302"/>
        <v>179474.75</v>
      </c>
      <c r="R584" s="12">
        <f t="shared" si="292"/>
        <v>69028.75</v>
      </c>
      <c r="S584" s="12">
        <f t="shared" si="293"/>
        <v>3944.5</v>
      </c>
      <c r="T584" s="12">
        <f t="shared" si="303"/>
        <v>39016.25</v>
      </c>
      <c r="U584" s="12">
        <f t="shared" si="304"/>
        <v>2229.5</v>
      </c>
      <c r="V584" s="12">
        <f t="shared" si="294"/>
        <v>857.5</v>
      </c>
      <c r="W584" s="15">
        <f t="shared" si="305"/>
        <v>31.445999999999998</v>
      </c>
      <c r="X584" s="12">
        <f t="shared" si="295"/>
        <v>19688.689999999999</v>
      </c>
      <c r="Y584" s="12">
        <f t="shared" si="306"/>
        <v>11128.39</v>
      </c>
      <c r="Z584" s="12">
        <f t="shared" si="296"/>
        <v>4280.1499999999996</v>
      </c>
      <c r="AA584" s="12">
        <f t="shared" si="297"/>
        <v>244.57999999999998</v>
      </c>
      <c r="AB584" s="12">
        <f t="shared" si="298"/>
        <v>32.017995417986597</v>
      </c>
      <c r="AC584" s="15">
        <f t="shared" si="299"/>
        <v>2.9220045820134004</v>
      </c>
      <c r="AD584" s="15">
        <f t="shared" si="307"/>
        <v>10.352239583333287</v>
      </c>
      <c r="AE584" s="15">
        <f t="shared" si="308"/>
        <v>8.5381107773073062</v>
      </c>
      <c r="AF584" s="15">
        <f t="shared" si="308"/>
        <v>107.16886439073254</v>
      </c>
      <c r="AG584" s="15">
        <f t="shared" si="309"/>
        <v>8.3629209559627951E-2</v>
      </c>
      <c r="AH584" s="15">
        <f t="shared" si="310"/>
        <v>8.3629209559627951E-2</v>
      </c>
      <c r="AI584" s="15">
        <f t="shared" si="311"/>
        <v>8.3629209559627959</v>
      </c>
      <c r="AJ584" s="7"/>
    </row>
    <row r="585" spans="1:36" x14ac:dyDescent="0.3">
      <c r="A585" s="14">
        <v>0.9</v>
      </c>
      <c r="B585" s="14">
        <v>563.5</v>
      </c>
      <c r="C585" s="14">
        <v>318.5</v>
      </c>
      <c r="D585" s="14">
        <v>122.5</v>
      </c>
      <c r="E585" s="14">
        <v>7</v>
      </c>
      <c r="F585" s="14">
        <v>40.659999999999997</v>
      </c>
      <c r="G585" s="12">
        <f t="shared" si="289"/>
        <v>0.81</v>
      </c>
      <c r="H585" s="12">
        <f t="shared" si="289"/>
        <v>317532.25</v>
      </c>
      <c r="I585" s="12">
        <f t="shared" si="289"/>
        <v>101442.25</v>
      </c>
      <c r="J585" s="12">
        <f t="shared" si="289"/>
        <v>15006.25</v>
      </c>
      <c r="K585" s="12">
        <f t="shared" si="289"/>
        <v>49</v>
      </c>
      <c r="L585" s="12">
        <f t="shared" si="289"/>
        <v>1653.2355999999997</v>
      </c>
      <c r="M585" s="12">
        <f t="shared" si="290"/>
        <v>507.15000000000003</v>
      </c>
      <c r="N585" s="12">
        <f t="shared" si="300"/>
        <v>286.65000000000003</v>
      </c>
      <c r="O585" s="15">
        <f t="shared" si="301"/>
        <v>110.25</v>
      </c>
      <c r="P585" s="12">
        <f t="shared" si="291"/>
        <v>6.3</v>
      </c>
      <c r="Q585" s="12">
        <f t="shared" si="302"/>
        <v>179474.75</v>
      </c>
      <c r="R585" s="12">
        <f t="shared" si="292"/>
        <v>69028.75</v>
      </c>
      <c r="S585" s="12">
        <f t="shared" si="293"/>
        <v>3944.5</v>
      </c>
      <c r="T585" s="12">
        <f t="shared" si="303"/>
        <v>39016.25</v>
      </c>
      <c r="U585" s="12">
        <f t="shared" si="304"/>
        <v>2229.5</v>
      </c>
      <c r="V585" s="12">
        <f t="shared" si="294"/>
        <v>857.5</v>
      </c>
      <c r="W585" s="15">
        <f t="shared" si="305"/>
        <v>36.594000000000001</v>
      </c>
      <c r="X585" s="12">
        <f t="shared" si="295"/>
        <v>22911.91</v>
      </c>
      <c r="Y585" s="12">
        <f t="shared" si="306"/>
        <v>12950.21</v>
      </c>
      <c r="Z585" s="12">
        <f t="shared" si="296"/>
        <v>4980.8499999999995</v>
      </c>
      <c r="AA585" s="12">
        <f t="shared" si="297"/>
        <v>284.62</v>
      </c>
      <c r="AB585" s="12">
        <f t="shared" si="298"/>
        <v>32.017995417986597</v>
      </c>
      <c r="AC585" s="15">
        <f t="shared" si="299"/>
        <v>8.6420045820133993</v>
      </c>
      <c r="AD585" s="15">
        <f t="shared" si="307"/>
        <v>16.072239583333285</v>
      </c>
      <c r="AE585" s="15">
        <f t="shared" si="308"/>
        <v>74.684243195540589</v>
      </c>
      <c r="AF585" s="15">
        <f t="shared" si="308"/>
        <v>258.31688522406529</v>
      </c>
      <c r="AG585" s="15">
        <f t="shared" si="309"/>
        <v>0.21254315253353173</v>
      </c>
      <c r="AH585" s="15">
        <f t="shared" si="310"/>
        <v>0.21254315253353173</v>
      </c>
      <c r="AI585" s="15">
        <f t="shared" si="311"/>
        <v>21.254315253353173</v>
      </c>
      <c r="AJ585" s="7"/>
    </row>
    <row r="586" spans="1:36" x14ac:dyDescent="0.3">
      <c r="A586" s="14">
        <v>0.86</v>
      </c>
      <c r="B586" s="14">
        <v>588</v>
      </c>
      <c r="C586" s="14">
        <v>294</v>
      </c>
      <c r="D586" s="14">
        <v>147</v>
      </c>
      <c r="E586" s="14">
        <v>7</v>
      </c>
      <c r="F586" s="14">
        <v>35.479999999999997</v>
      </c>
      <c r="G586" s="12">
        <f t="shared" si="289"/>
        <v>0.73959999999999992</v>
      </c>
      <c r="H586" s="12">
        <f t="shared" si="289"/>
        <v>345744</v>
      </c>
      <c r="I586" s="12">
        <f t="shared" si="289"/>
        <v>86436</v>
      </c>
      <c r="J586" s="12">
        <f t="shared" si="289"/>
        <v>21609</v>
      </c>
      <c r="K586" s="12">
        <f t="shared" si="289"/>
        <v>49</v>
      </c>
      <c r="L586" s="12">
        <f t="shared" si="289"/>
        <v>1258.8303999999998</v>
      </c>
      <c r="M586" s="12">
        <f t="shared" si="290"/>
        <v>505.68</v>
      </c>
      <c r="N586" s="12">
        <f t="shared" si="300"/>
        <v>252.84</v>
      </c>
      <c r="O586" s="15">
        <f t="shared" si="301"/>
        <v>126.42</v>
      </c>
      <c r="P586" s="12">
        <f t="shared" si="291"/>
        <v>6.02</v>
      </c>
      <c r="Q586" s="12">
        <f t="shared" si="302"/>
        <v>172872</v>
      </c>
      <c r="R586" s="12">
        <f t="shared" si="292"/>
        <v>86436</v>
      </c>
      <c r="S586" s="12">
        <f t="shared" si="293"/>
        <v>4116</v>
      </c>
      <c r="T586" s="12">
        <f t="shared" si="303"/>
        <v>43218</v>
      </c>
      <c r="U586" s="12">
        <f t="shared" si="304"/>
        <v>2058</v>
      </c>
      <c r="V586" s="12">
        <f t="shared" si="294"/>
        <v>1029</v>
      </c>
      <c r="W586" s="15">
        <f t="shared" si="305"/>
        <v>30.512799999999999</v>
      </c>
      <c r="X586" s="12">
        <f t="shared" si="295"/>
        <v>20862.239999999998</v>
      </c>
      <c r="Y586" s="12">
        <f t="shared" si="306"/>
        <v>10431.119999999999</v>
      </c>
      <c r="Z586" s="12">
        <f t="shared" si="296"/>
        <v>5215.5599999999995</v>
      </c>
      <c r="AA586" s="12">
        <f t="shared" si="297"/>
        <v>248.35999999999999</v>
      </c>
      <c r="AB586" s="12">
        <f t="shared" si="298"/>
        <v>31.592790772254673</v>
      </c>
      <c r="AC586" s="15">
        <f t="shared" si="299"/>
        <v>3.8872092277453234</v>
      </c>
      <c r="AD586" s="15">
        <f t="shared" si="307"/>
        <v>10.892239583333286</v>
      </c>
      <c r="AE586" s="15">
        <f t="shared" si="308"/>
        <v>15.110395580268394</v>
      </c>
      <c r="AF586" s="15">
        <f t="shared" si="308"/>
        <v>118.64088314073247</v>
      </c>
      <c r="AG586" s="15">
        <f t="shared" si="309"/>
        <v>0.10956057575381409</v>
      </c>
      <c r="AH586" s="15">
        <f t="shared" si="310"/>
        <v>0.10956057575381409</v>
      </c>
      <c r="AI586" s="15">
        <f t="shared" si="311"/>
        <v>10.95605757538141</v>
      </c>
      <c r="AJ586" s="7"/>
    </row>
    <row r="587" spans="1:36" x14ac:dyDescent="0.3">
      <c r="A587" s="14">
        <v>0.86</v>
      </c>
      <c r="B587" s="14">
        <v>588</v>
      </c>
      <c r="C587" s="14">
        <v>294</v>
      </c>
      <c r="D587" s="14">
        <v>147</v>
      </c>
      <c r="E587" s="14">
        <v>7</v>
      </c>
      <c r="F587" s="14">
        <v>30.53</v>
      </c>
      <c r="G587" s="12">
        <f t="shared" si="289"/>
        <v>0.73959999999999992</v>
      </c>
      <c r="H587" s="12">
        <f t="shared" si="289"/>
        <v>345744</v>
      </c>
      <c r="I587" s="12">
        <f t="shared" si="289"/>
        <v>86436</v>
      </c>
      <c r="J587" s="12">
        <f t="shared" si="289"/>
        <v>21609</v>
      </c>
      <c r="K587" s="12">
        <f t="shared" si="289"/>
        <v>49</v>
      </c>
      <c r="L587" s="12">
        <f t="shared" si="289"/>
        <v>932.08090000000004</v>
      </c>
      <c r="M587" s="12">
        <f t="shared" si="290"/>
        <v>505.68</v>
      </c>
      <c r="N587" s="12">
        <f t="shared" si="300"/>
        <v>252.84</v>
      </c>
      <c r="O587" s="15">
        <f t="shared" si="301"/>
        <v>126.42</v>
      </c>
      <c r="P587" s="12">
        <f t="shared" si="291"/>
        <v>6.02</v>
      </c>
      <c r="Q587" s="12">
        <f t="shared" si="302"/>
        <v>172872</v>
      </c>
      <c r="R587" s="12">
        <f t="shared" si="292"/>
        <v>86436</v>
      </c>
      <c r="S587" s="12">
        <f t="shared" si="293"/>
        <v>4116</v>
      </c>
      <c r="T587" s="12">
        <f t="shared" si="303"/>
        <v>43218</v>
      </c>
      <c r="U587" s="12">
        <f t="shared" si="304"/>
        <v>2058</v>
      </c>
      <c r="V587" s="12">
        <f t="shared" si="294"/>
        <v>1029</v>
      </c>
      <c r="W587" s="15">
        <f t="shared" si="305"/>
        <v>26.255800000000001</v>
      </c>
      <c r="X587" s="12">
        <f t="shared" si="295"/>
        <v>17951.64</v>
      </c>
      <c r="Y587" s="12">
        <f t="shared" si="306"/>
        <v>8975.82</v>
      </c>
      <c r="Z587" s="12">
        <f t="shared" si="296"/>
        <v>4487.91</v>
      </c>
      <c r="AA587" s="12">
        <f t="shared" si="297"/>
        <v>213.71</v>
      </c>
      <c r="AB587" s="12">
        <f t="shared" si="298"/>
        <v>31.592790772254673</v>
      </c>
      <c r="AC587" s="15">
        <f t="shared" si="299"/>
        <v>-1.0627907722546723</v>
      </c>
      <c r="AD587" s="15">
        <f t="shared" si="307"/>
        <v>5.9422395833332899</v>
      </c>
      <c r="AE587" s="15">
        <f t="shared" si="308"/>
        <v>1.1295242255896829</v>
      </c>
      <c r="AF587" s="15">
        <f t="shared" si="308"/>
        <v>35.310211265732988</v>
      </c>
      <c r="AG587" s="15">
        <f t="shared" si="309"/>
        <v>-3.481135840991393E-2</v>
      </c>
      <c r="AH587" s="15">
        <f t="shared" si="310"/>
        <v>3.481135840991393E-2</v>
      </c>
      <c r="AI587" s="15">
        <f t="shared" si="311"/>
        <v>3.4811358409913931</v>
      </c>
      <c r="AJ587" s="7"/>
    </row>
    <row r="588" spans="1:36" x14ac:dyDescent="0.3">
      <c r="A588" s="14">
        <v>0.86</v>
      </c>
      <c r="B588" s="14">
        <v>588</v>
      </c>
      <c r="C588" s="14">
        <v>294</v>
      </c>
      <c r="D588" s="14">
        <v>147</v>
      </c>
      <c r="E588" s="14">
        <v>7</v>
      </c>
      <c r="F588" s="14">
        <v>32.28</v>
      </c>
      <c r="G588" s="12">
        <f t="shared" si="289"/>
        <v>0.73959999999999992</v>
      </c>
      <c r="H588" s="12">
        <f t="shared" si="289"/>
        <v>345744</v>
      </c>
      <c r="I588" s="12">
        <f t="shared" si="289"/>
        <v>86436</v>
      </c>
      <c r="J588" s="12">
        <f t="shared" si="289"/>
        <v>21609</v>
      </c>
      <c r="K588" s="12">
        <f t="shared" si="289"/>
        <v>49</v>
      </c>
      <c r="L588" s="12">
        <f t="shared" si="289"/>
        <v>1041.9984000000002</v>
      </c>
      <c r="M588" s="12">
        <f t="shared" si="290"/>
        <v>505.68</v>
      </c>
      <c r="N588" s="12">
        <f t="shared" si="300"/>
        <v>252.84</v>
      </c>
      <c r="O588" s="15">
        <f t="shared" si="301"/>
        <v>126.42</v>
      </c>
      <c r="P588" s="12">
        <f t="shared" si="291"/>
        <v>6.02</v>
      </c>
      <c r="Q588" s="12">
        <f t="shared" si="302"/>
        <v>172872</v>
      </c>
      <c r="R588" s="12">
        <f t="shared" si="292"/>
        <v>86436</v>
      </c>
      <c r="S588" s="12">
        <f t="shared" si="293"/>
        <v>4116</v>
      </c>
      <c r="T588" s="12">
        <f t="shared" si="303"/>
        <v>43218</v>
      </c>
      <c r="U588" s="12">
        <f t="shared" si="304"/>
        <v>2058</v>
      </c>
      <c r="V588" s="12">
        <f t="shared" si="294"/>
        <v>1029</v>
      </c>
      <c r="W588" s="15">
        <f t="shared" si="305"/>
        <v>27.7608</v>
      </c>
      <c r="X588" s="12">
        <f t="shared" si="295"/>
        <v>18980.64</v>
      </c>
      <c r="Y588" s="12">
        <f t="shared" si="306"/>
        <v>9490.32</v>
      </c>
      <c r="Z588" s="12">
        <f t="shared" si="296"/>
        <v>4745.16</v>
      </c>
      <c r="AA588" s="12">
        <f t="shared" si="297"/>
        <v>225.96</v>
      </c>
      <c r="AB588" s="12">
        <f t="shared" si="298"/>
        <v>31.592790772254673</v>
      </c>
      <c r="AC588" s="15">
        <f t="shared" si="299"/>
        <v>0.68720922774532767</v>
      </c>
      <c r="AD588" s="15">
        <f t="shared" si="307"/>
        <v>7.6922395833332899</v>
      </c>
      <c r="AE588" s="15">
        <f t="shared" si="308"/>
        <v>0.47225652269832963</v>
      </c>
      <c r="AF588" s="15">
        <f t="shared" si="308"/>
        <v>59.170549807399503</v>
      </c>
      <c r="AG588" s="15">
        <f t="shared" si="309"/>
        <v>2.1289009533622293E-2</v>
      </c>
      <c r="AH588" s="15">
        <f t="shared" si="310"/>
        <v>2.1289009533622293E-2</v>
      </c>
      <c r="AI588" s="15">
        <f t="shared" si="311"/>
        <v>2.1289009533622294</v>
      </c>
      <c r="AJ588" s="7"/>
    </row>
    <row r="589" spans="1:36" x14ac:dyDescent="0.3">
      <c r="A589" s="14">
        <v>0.86</v>
      </c>
      <c r="B589" s="14">
        <v>588</v>
      </c>
      <c r="C589" s="14">
        <v>294</v>
      </c>
      <c r="D589" s="14">
        <v>147</v>
      </c>
      <c r="E589" s="14">
        <v>7</v>
      </c>
      <c r="F589" s="14">
        <v>36.86</v>
      </c>
      <c r="G589" s="12">
        <f t="shared" si="289"/>
        <v>0.73959999999999992</v>
      </c>
      <c r="H589" s="12">
        <f t="shared" si="289"/>
        <v>345744</v>
      </c>
      <c r="I589" s="12">
        <f t="shared" si="289"/>
        <v>86436</v>
      </c>
      <c r="J589" s="12">
        <f t="shared" si="289"/>
        <v>21609</v>
      </c>
      <c r="K589" s="12">
        <f t="shared" si="289"/>
        <v>49</v>
      </c>
      <c r="L589" s="12">
        <f t="shared" si="289"/>
        <v>1358.6596</v>
      </c>
      <c r="M589" s="12">
        <f t="shared" si="290"/>
        <v>505.68</v>
      </c>
      <c r="N589" s="12">
        <f t="shared" si="300"/>
        <v>252.84</v>
      </c>
      <c r="O589" s="15">
        <f t="shared" si="301"/>
        <v>126.42</v>
      </c>
      <c r="P589" s="12">
        <f t="shared" si="291"/>
        <v>6.02</v>
      </c>
      <c r="Q589" s="12">
        <f t="shared" si="302"/>
        <v>172872</v>
      </c>
      <c r="R589" s="12">
        <f t="shared" si="292"/>
        <v>86436</v>
      </c>
      <c r="S589" s="12">
        <f t="shared" si="293"/>
        <v>4116</v>
      </c>
      <c r="T589" s="12">
        <f t="shared" si="303"/>
        <v>43218</v>
      </c>
      <c r="U589" s="12">
        <f t="shared" si="304"/>
        <v>2058</v>
      </c>
      <c r="V589" s="12">
        <f t="shared" si="294"/>
        <v>1029</v>
      </c>
      <c r="W589" s="15">
        <f t="shared" si="305"/>
        <v>31.6996</v>
      </c>
      <c r="X589" s="12">
        <f t="shared" si="295"/>
        <v>21673.68</v>
      </c>
      <c r="Y589" s="12">
        <f t="shared" si="306"/>
        <v>10836.84</v>
      </c>
      <c r="Z589" s="12">
        <f t="shared" si="296"/>
        <v>5418.42</v>
      </c>
      <c r="AA589" s="12">
        <f t="shared" si="297"/>
        <v>258.02</v>
      </c>
      <c r="AB589" s="12">
        <f t="shared" si="298"/>
        <v>31.592790772254673</v>
      </c>
      <c r="AC589" s="15">
        <f t="shared" si="299"/>
        <v>5.267209227745326</v>
      </c>
      <c r="AD589" s="15">
        <f t="shared" si="307"/>
        <v>12.272239583333288</v>
      </c>
      <c r="AE589" s="15">
        <f t="shared" si="308"/>
        <v>27.743493048845512</v>
      </c>
      <c r="AF589" s="15">
        <f t="shared" si="308"/>
        <v>150.6078643907324</v>
      </c>
      <c r="AG589" s="15">
        <f t="shared" si="309"/>
        <v>0.14289770015586886</v>
      </c>
      <c r="AH589" s="15">
        <f t="shared" si="310"/>
        <v>0.14289770015586886</v>
      </c>
      <c r="AI589" s="15">
        <f t="shared" si="311"/>
        <v>14.289770015586885</v>
      </c>
      <c r="AJ589" s="7"/>
    </row>
    <row r="590" spans="1:36" x14ac:dyDescent="0.3">
      <c r="A590" s="14">
        <v>0.82</v>
      </c>
      <c r="B590" s="14">
        <v>612.5</v>
      </c>
      <c r="C590" s="14">
        <v>318.5</v>
      </c>
      <c r="D590" s="14">
        <v>147</v>
      </c>
      <c r="E590" s="14">
        <v>7</v>
      </c>
      <c r="F590" s="14">
        <v>30.34</v>
      </c>
      <c r="G590" s="12">
        <f t="shared" si="289"/>
        <v>0.67239999999999989</v>
      </c>
      <c r="H590" s="12">
        <f t="shared" si="289"/>
        <v>375156.25</v>
      </c>
      <c r="I590" s="12">
        <f t="shared" si="289"/>
        <v>101442.25</v>
      </c>
      <c r="J590" s="12">
        <f t="shared" si="289"/>
        <v>21609</v>
      </c>
      <c r="K590" s="12">
        <f t="shared" si="289"/>
        <v>49</v>
      </c>
      <c r="L590" s="12">
        <f t="shared" si="289"/>
        <v>920.51559999999995</v>
      </c>
      <c r="M590" s="12">
        <f t="shared" si="290"/>
        <v>502.24999999999994</v>
      </c>
      <c r="N590" s="12">
        <f t="shared" si="300"/>
        <v>261.16999999999996</v>
      </c>
      <c r="O590" s="15">
        <f t="shared" si="301"/>
        <v>120.53999999999999</v>
      </c>
      <c r="P590" s="12">
        <f t="shared" si="291"/>
        <v>5.7399999999999993</v>
      </c>
      <c r="Q590" s="12">
        <f t="shared" si="302"/>
        <v>195081.25</v>
      </c>
      <c r="R590" s="12">
        <f t="shared" si="292"/>
        <v>90037.5</v>
      </c>
      <c r="S590" s="12">
        <f t="shared" si="293"/>
        <v>4287.5</v>
      </c>
      <c r="T590" s="12">
        <f t="shared" si="303"/>
        <v>46819.5</v>
      </c>
      <c r="U590" s="12">
        <f t="shared" si="304"/>
        <v>2229.5</v>
      </c>
      <c r="V590" s="12">
        <f t="shared" si="294"/>
        <v>1029</v>
      </c>
      <c r="W590" s="15">
        <f t="shared" si="305"/>
        <v>24.878799999999998</v>
      </c>
      <c r="X590" s="12">
        <f t="shared" si="295"/>
        <v>18583.25</v>
      </c>
      <c r="Y590" s="12">
        <f t="shared" si="306"/>
        <v>9663.2899999999991</v>
      </c>
      <c r="Z590" s="12">
        <f t="shared" si="296"/>
        <v>4459.9799999999996</v>
      </c>
      <c r="AA590" s="12">
        <f t="shared" si="297"/>
        <v>212.38</v>
      </c>
      <c r="AB590" s="12">
        <f t="shared" si="298"/>
        <v>33.357009238260687</v>
      </c>
      <c r="AC590" s="15">
        <f t="shared" si="299"/>
        <v>-3.0170092382606875</v>
      </c>
      <c r="AD590" s="15">
        <f t="shared" si="307"/>
        <v>5.7522395833332887</v>
      </c>
      <c r="AE590" s="15">
        <f t="shared" si="308"/>
        <v>9.1023447437503329</v>
      </c>
      <c r="AF590" s="15">
        <f t="shared" si="308"/>
        <v>33.088260224066325</v>
      </c>
      <c r="AG590" s="15">
        <f t="shared" si="309"/>
        <v>-9.9439988077148558E-2</v>
      </c>
      <c r="AH590" s="15">
        <f t="shared" si="310"/>
        <v>9.9439988077148558E-2</v>
      </c>
      <c r="AI590" s="15">
        <f t="shared" si="311"/>
        <v>9.9439988077148556</v>
      </c>
      <c r="AJ590" s="7"/>
    </row>
    <row r="591" spans="1:36" x14ac:dyDescent="0.3">
      <c r="A591" s="14">
        <v>0.82</v>
      </c>
      <c r="B591" s="14">
        <v>612.5</v>
      </c>
      <c r="C591" s="14">
        <v>318.5</v>
      </c>
      <c r="D591" s="14">
        <v>147</v>
      </c>
      <c r="E591" s="14">
        <v>7</v>
      </c>
      <c r="F591" s="14">
        <v>27.93</v>
      </c>
      <c r="G591" s="12">
        <f t="shared" si="289"/>
        <v>0.67239999999999989</v>
      </c>
      <c r="H591" s="12">
        <f t="shared" si="289"/>
        <v>375156.25</v>
      </c>
      <c r="I591" s="12">
        <f t="shared" si="289"/>
        <v>101442.25</v>
      </c>
      <c r="J591" s="12">
        <f t="shared" si="289"/>
        <v>21609</v>
      </c>
      <c r="K591" s="12">
        <f t="shared" si="289"/>
        <v>49</v>
      </c>
      <c r="L591" s="12">
        <f t="shared" si="289"/>
        <v>780.08489999999995</v>
      </c>
      <c r="M591" s="12">
        <f t="shared" si="290"/>
        <v>502.24999999999994</v>
      </c>
      <c r="N591" s="12">
        <f t="shared" si="300"/>
        <v>261.16999999999996</v>
      </c>
      <c r="O591" s="15">
        <f t="shared" si="301"/>
        <v>120.53999999999999</v>
      </c>
      <c r="P591" s="12">
        <f t="shared" si="291"/>
        <v>5.7399999999999993</v>
      </c>
      <c r="Q591" s="12">
        <f t="shared" si="302"/>
        <v>195081.25</v>
      </c>
      <c r="R591" s="12">
        <f t="shared" si="292"/>
        <v>90037.5</v>
      </c>
      <c r="S591" s="12">
        <f t="shared" si="293"/>
        <v>4287.5</v>
      </c>
      <c r="T591" s="12">
        <f t="shared" si="303"/>
        <v>46819.5</v>
      </c>
      <c r="U591" s="12">
        <f t="shared" si="304"/>
        <v>2229.5</v>
      </c>
      <c r="V591" s="12">
        <f t="shared" si="294"/>
        <v>1029</v>
      </c>
      <c r="W591" s="15">
        <f t="shared" si="305"/>
        <v>22.9026</v>
      </c>
      <c r="X591" s="12">
        <f t="shared" si="295"/>
        <v>17107.125</v>
      </c>
      <c r="Y591" s="12">
        <f t="shared" si="306"/>
        <v>8895.7049999999999</v>
      </c>
      <c r="Z591" s="12">
        <f t="shared" si="296"/>
        <v>4105.71</v>
      </c>
      <c r="AA591" s="12">
        <f t="shared" si="297"/>
        <v>195.51</v>
      </c>
      <c r="AB591" s="12">
        <f t="shared" si="298"/>
        <v>33.357009238260687</v>
      </c>
      <c r="AC591" s="15">
        <f t="shared" si="299"/>
        <v>-5.4270092382606876</v>
      </c>
      <c r="AD591" s="15">
        <f t="shared" si="307"/>
        <v>3.3422395833332885</v>
      </c>
      <c r="AE591" s="15">
        <f t="shared" si="308"/>
        <v>29.452429272166849</v>
      </c>
      <c r="AF591" s="15">
        <f t="shared" si="308"/>
        <v>11.170565432399874</v>
      </c>
      <c r="AG591" s="15">
        <f t="shared" si="309"/>
        <v>-0.19430752732762935</v>
      </c>
      <c r="AH591" s="15">
        <f t="shared" si="310"/>
        <v>0.19430752732762935</v>
      </c>
      <c r="AI591" s="15">
        <f t="shared" si="311"/>
        <v>19.430752732762933</v>
      </c>
      <c r="AJ591" s="7"/>
    </row>
    <row r="592" spans="1:36" x14ac:dyDescent="0.3">
      <c r="A592" s="14">
        <v>0.82</v>
      </c>
      <c r="B592" s="14">
        <v>612.5</v>
      </c>
      <c r="C592" s="14">
        <v>318.5</v>
      </c>
      <c r="D592" s="14">
        <v>147</v>
      </c>
      <c r="E592" s="14">
        <v>7</v>
      </c>
      <c r="F592" s="14">
        <v>28.95</v>
      </c>
      <c r="G592" s="12">
        <f t="shared" si="289"/>
        <v>0.67239999999999989</v>
      </c>
      <c r="H592" s="12">
        <f t="shared" si="289"/>
        <v>375156.25</v>
      </c>
      <c r="I592" s="12">
        <f t="shared" si="289"/>
        <v>101442.25</v>
      </c>
      <c r="J592" s="12">
        <f t="shared" si="289"/>
        <v>21609</v>
      </c>
      <c r="K592" s="12">
        <f t="shared" si="289"/>
        <v>49</v>
      </c>
      <c r="L592" s="12">
        <f t="shared" si="289"/>
        <v>838.10249999999996</v>
      </c>
      <c r="M592" s="12">
        <f t="shared" si="290"/>
        <v>502.24999999999994</v>
      </c>
      <c r="N592" s="12">
        <f t="shared" si="300"/>
        <v>261.16999999999996</v>
      </c>
      <c r="O592" s="15">
        <f t="shared" si="301"/>
        <v>120.53999999999999</v>
      </c>
      <c r="P592" s="12">
        <f t="shared" si="291"/>
        <v>5.7399999999999993</v>
      </c>
      <c r="Q592" s="12">
        <f t="shared" si="302"/>
        <v>195081.25</v>
      </c>
      <c r="R592" s="12">
        <f t="shared" si="292"/>
        <v>90037.5</v>
      </c>
      <c r="S592" s="12">
        <f t="shared" si="293"/>
        <v>4287.5</v>
      </c>
      <c r="T592" s="12">
        <f t="shared" si="303"/>
        <v>46819.5</v>
      </c>
      <c r="U592" s="12">
        <f t="shared" si="304"/>
        <v>2229.5</v>
      </c>
      <c r="V592" s="12">
        <f t="shared" si="294"/>
        <v>1029</v>
      </c>
      <c r="W592" s="15">
        <f t="shared" si="305"/>
        <v>23.738999999999997</v>
      </c>
      <c r="X592" s="12">
        <f t="shared" si="295"/>
        <v>17731.875</v>
      </c>
      <c r="Y592" s="12">
        <f t="shared" si="306"/>
        <v>9220.5749999999989</v>
      </c>
      <c r="Z592" s="12">
        <f t="shared" si="296"/>
        <v>4255.6499999999996</v>
      </c>
      <c r="AA592" s="12">
        <f t="shared" si="297"/>
        <v>202.65</v>
      </c>
      <c r="AB592" s="12">
        <f t="shared" si="298"/>
        <v>33.357009238260687</v>
      </c>
      <c r="AC592" s="15">
        <f t="shared" si="299"/>
        <v>-4.407009238260688</v>
      </c>
      <c r="AD592" s="15">
        <f t="shared" si="307"/>
        <v>4.3622395833332881</v>
      </c>
      <c r="AE592" s="15">
        <f t="shared" si="308"/>
        <v>19.421730426115051</v>
      </c>
      <c r="AF592" s="15">
        <f t="shared" si="308"/>
        <v>19.02913418239978</v>
      </c>
      <c r="AG592" s="15">
        <f t="shared" si="309"/>
        <v>-0.15222829838551599</v>
      </c>
      <c r="AH592" s="15">
        <f t="shared" si="310"/>
        <v>0.15222829838551599</v>
      </c>
      <c r="AI592" s="15">
        <f t="shared" si="311"/>
        <v>15.222829838551599</v>
      </c>
      <c r="AJ592" s="7"/>
    </row>
    <row r="593" spans="1:36" x14ac:dyDescent="0.3">
      <c r="A593" s="14">
        <v>0.82</v>
      </c>
      <c r="B593" s="14">
        <v>612.5</v>
      </c>
      <c r="C593" s="14">
        <v>318.5</v>
      </c>
      <c r="D593" s="14">
        <v>147</v>
      </c>
      <c r="E593" s="14">
        <v>7</v>
      </c>
      <c r="F593" s="14">
        <v>32.92</v>
      </c>
      <c r="G593" s="12">
        <f t="shared" si="289"/>
        <v>0.67239999999999989</v>
      </c>
      <c r="H593" s="12">
        <f t="shared" si="289"/>
        <v>375156.25</v>
      </c>
      <c r="I593" s="12">
        <f t="shared" si="289"/>
        <v>101442.25</v>
      </c>
      <c r="J593" s="12">
        <f t="shared" si="289"/>
        <v>21609</v>
      </c>
      <c r="K593" s="12">
        <f t="shared" si="289"/>
        <v>49</v>
      </c>
      <c r="L593" s="12">
        <f t="shared" si="289"/>
        <v>1083.7264</v>
      </c>
      <c r="M593" s="12">
        <f t="shared" si="290"/>
        <v>502.24999999999994</v>
      </c>
      <c r="N593" s="12">
        <f t="shared" si="300"/>
        <v>261.16999999999996</v>
      </c>
      <c r="O593" s="15">
        <f t="shared" si="301"/>
        <v>120.53999999999999</v>
      </c>
      <c r="P593" s="12">
        <f t="shared" si="291"/>
        <v>5.7399999999999993</v>
      </c>
      <c r="Q593" s="12">
        <f t="shared" si="302"/>
        <v>195081.25</v>
      </c>
      <c r="R593" s="12">
        <f t="shared" si="292"/>
        <v>90037.5</v>
      </c>
      <c r="S593" s="12">
        <f t="shared" si="293"/>
        <v>4287.5</v>
      </c>
      <c r="T593" s="12">
        <f t="shared" si="303"/>
        <v>46819.5</v>
      </c>
      <c r="U593" s="12">
        <f t="shared" si="304"/>
        <v>2229.5</v>
      </c>
      <c r="V593" s="12">
        <f t="shared" si="294"/>
        <v>1029</v>
      </c>
      <c r="W593" s="15">
        <f t="shared" si="305"/>
        <v>26.994399999999999</v>
      </c>
      <c r="X593" s="12">
        <f t="shared" si="295"/>
        <v>20163.5</v>
      </c>
      <c r="Y593" s="12">
        <f t="shared" si="306"/>
        <v>10485.02</v>
      </c>
      <c r="Z593" s="12">
        <f t="shared" si="296"/>
        <v>4839.2400000000007</v>
      </c>
      <c r="AA593" s="12">
        <f t="shared" si="297"/>
        <v>230.44</v>
      </c>
      <c r="AB593" s="12">
        <f t="shared" si="298"/>
        <v>33.357009238260687</v>
      </c>
      <c r="AC593" s="15">
        <f t="shared" si="299"/>
        <v>-0.43700923826068561</v>
      </c>
      <c r="AD593" s="15">
        <f t="shared" si="307"/>
        <v>8.3322395833332905</v>
      </c>
      <c r="AE593" s="15">
        <f t="shared" si="308"/>
        <v>0.19097707432518468</v>
      </c>
      <c r="AF593" s="15">
        <f t="shared" si="308"/>
        <v>69.426216474066123</v>
      </c>
      <c r="AG593" s="15">
        <f t="shared" si="309"/>
        <v>-1.3274885730883524E-2</v>
      </c>
      <c r="AH593" s="15">
        <f t="shared" si="310"/>
        <v>1.3274885730883524E-2</v>
      </c>
      <c r="AI593" s="15">
        <f t="shared" si="311"/>
        <v>1.3274885730883523</v>
      </c>
      <c r="AJ593" s="7"/>
    </row>
    <row r="594" spans="1:36" x14ac:dyDescent="0.3">
      <c r="A594" s="14">
        <v>0.79</v>
      </c>
      <c r="B594" s="14">
        <v>637</v>
      </c>
      <c r="C594" s="14">
        <v>343</v>
      </c>
      <c r="D594" s="14">
        <v>147</v>
      </c>
      <c r="E594" s="14">
        <v>7</v>
      </c>
      <c r="F594" s="14">
        <v>45.59</v>
      </c>
      <c r="G594" s="12">
        <f t="shared" si="289"/>
        <v>0.6241000000000001</v>
      </c>
      <c r="H594" s="12">
        <f t="shared" si="289"/>
        <v>405769</v>
      </c>
      <c r="I594" s="12">
        <f t="shared" si="289"/>
        <v>117649</v>
      </c>
      <c r="J594" s="12">
        <f t="shared" si="289"/>
        <v>21609</v>
      </c>
      <c r="K594" s="12">
        <f t="shared" si="289"/>
        <v>49</v>
      </c>
      <c r="L594" s="12">
        <f t="shared" si="289"/>
        <v>2078.4481000000005</v>
      </c>
      <c r="M594" s="12">
        <f t="shared" si="290"/>
        <v>503.23</v>
      </c>
      <c r="N594" s="12">
        <f t="shared" si="300"/>
        <v>270.97000000000003</v>
      </c>
      <c r="O594" s="15">
        <f t="shared" si="301"/>
        <v>116.13000000000001</v>
      </c>
      <c r="P594" s="12">
        <f t="shared" si="291"/>
        <v>5.53</v>
      </c>
      <c r="Q594" s="12">
        <f t="shared" si="302"/>
        <v>218491</v>
      </c>
      <c r="R594" s="12">
        <f t="shared" si="292"/>
        <v>93639</v>
      </c>
      <c r="S594" s="12">
        <f t="shared" si="293"/>
        <v>4459</v>
      </c>
      <c r="T594" s="12">
        <f t="shared" si="303"/>
        <v>50421</v>
      </c>
      <c r="U594" s="12">
        <f t="shared" si="304"/>
        <v>2401</v>
      </c>
      <c r="V594" s="12">
        <f t="shared" si="294"/>
        <v>1029</v>
      </c>
      <c r="W594" s="15">
        <f t="shared" si="305"/>
        <v>36.016100000000002</v>
      </c>
      <c r="X594" s="12">
        <f t="shared" si="295"/>
        <v>29040.83</v>
      </c>
      <c r="Y594" s="12">
        <f t="shared" si="306"/>
        <v>15637.37</v>
      </c>
      <c r="Z594" s="12">
        <f t="shared" si="296"/>
        <v>6701.7300000000005</v>
      </c>
      <c r="AA594" s="12">
        <f t="shared" si="297"/>
        <v>319.13</v>
      </c>
      <c r="AB594" s="12">
        <f t="shared" si="298"/>
        <v>34.413350635392206</v>
      </c>
      <c r="AC594" s="15">
        <f t="shared" si="299"/>
        <v>11.176649364607798</v>
      </c>
      <c r="AD594" s="15">
        <f t="shared" si="307"/>
        <v>21.002239583333292</v>
      </c>
      <c r="AE594" s="15">
        <f t="shared" si="308"/>
        <v>124.91749101938788</v>
      </c>
      <c r="AF594" s="15">
        <f t="shared" si="308"/>
        <v>441.09406751573181</v>
      </c>
      <c r="AG594" s="15">
        <f t="shared" si="309"/>
        <v>0.24515572196990124</v>
      </c>
      <c r="AH594" s="15">
        <f t="shared" si="310"/>
        <v>0.24515572196990124</v>
      </c>
      <c r="AI594" s="15">
        <f t="shared" si="311"/>
        <v>24.515572196990124</v>
      </c>
      <c r="AJ594" s="7"/>
    </row>
    <row r="595" spans="1:36" x14ac:dyDescent="0.3">
      <c r="A595" s="14">
        <v>0.79</v>
      </c>
      <c r="B595" s="14">
        <v>637</v>
      </c>
      <c r="C595" s="14">
        <v>343</v>
      </c>
      <c r="D595" s="14">
        <v>147</v>
      </c>
      <c r="E595" s="14">
        <v>7</v>
      </c>
      <c r="F595" s="14">
        <v>39.409999999999997</v>
      </c>
      <c r="G595" s="12">
        <f t="shared" si="289"/>
        <v>0.6241000000000001</v>
      </c>
      <c r="H595" s="12">
        <f t="shared" si="289"/>
        <v>405769</v>
      </c>
      <c r="I595" s="12">
        <f t="shared" si="289"/>
        <v>117649</v>
      </c>
      <c r="J595" s="12">
        <f t="shared" ref="J595:L658" si="312">POWER(D595,2)</f>
        <v>21609</v>
      </c>
      <c r="K595" s="12">
        <f t="shared" si="312"/>
        <v>49</v>
      </c>
      <c r="L595" s="12">
        <f t="shared" si="312"/>
        <v>1553.1480999999997</v>
      </c>
      <c r="M595" s="12">
        <f t="shared" si="290"/>
        <v>503.23</v>
      </c>
      <c r="N595" s="12">
        <f t="shared" si="300"/>
        <v>270.97000000000003</v>
      </c>
      <c r="O595" s="15">
        <f t="shared" si="301"/>
        <v>116.13000000000001</v>
      </c>
      <c r="P595" s="12">
        <f t="shared" si="291"/>
        <v>5.53</v>
      </c>
      <c r="Q595" s="12">
        <f t="shared" si="302"/>
        <v>218491</v>
      </c>
      <c r="R595" s="12">
        <f t="shared" si="292"/>
        <v>93639</v>
      </c>
      <c r="S595" s="12">
        <f t="shared" si="293"/>
        <v>4459</v>
      </c>
      <c r="T595" s="12">
        <f t="shared" si="303"/>
        <v>50421</v>
      </c>
      <c r="U595" s="12">
        <f t="shared" si="304"/>
        <v>2401</v>
      </c>
      <c r="V595" s="12">
        <f t="shared" si="294"/>
        <v>1029</v>
      </c>
      <c r="W595" s="15">
        <f t="shared" si="305"/>
        <v>31.133899999999997</v>
      </c>
      <c r="X595" s="12">
        <f t="shared" si="295"/>
        <v>25104.17</v>
      </c>
      <c r="Y595" s="12">
        <f t="shared" si="306"/>
        <v>13517.63</v>
      </c>
      <c r="Z595" s="12">
        <f t="shared" si="296"/>
        <v>5793.2699999999995</v>
      </c>
      <c r="AA595" s="12">
        <f t="shared" si="297"/>
        <v>275.87</v>
      </c>
      <c r="AB595" s="12">
        <f t="shared" si="298"/>
        <v>34.413350635392206</v>
      </c>
      <c r="AC595" s="15">
        <f t="shared" si="299"/>
        <v>4.9966493646077907</v>
      </c>
      <c r="AD595" s="15">
        <f t="shared" si="307"/>
        <v>14.822239583333285</v>
      </c>
      <c r="AE595" s="15">
        <f t="shared" si="308"/>
        <v>24.96650487283544</v>
      </c>
      <c r="AF595" s="15">
        <f t="shared" si="308"/>
        <v>219.69878626573208</v>
      </c>
      <c r="AG595" s="15">
        <f t="shared" si="309"/>
        <v>0.12678633251986277</v>
      </c>
      <c r="AH595" s="15">
        <f t="shared" si="310"/>
        <v>0.12678633251986277</v>
      </c>
      <c r="AI595" s="15">
        <f t="shared" si="311"/>
        <v>12.678633251986277</v>
      </c>
      <c r="AJ595" s="7"/>
    </row>
    <row r="596" spans="1:36" x14ac:dyDescent="0.3">
      <c r="A596" s="14">
        <v>0.79</v>
      </c>
      <c r="B596" s="14">
        <v>637</v>
      </c>
      <c r="C596" s="14">
        <v>343</v>
      </c>
      <c r="D596" s="14">
        <v>147</v>
      </c>
      <c r="E596" s="14">
        <v>7</v>
      </c>
      <c r="F596" s="14">
        <v>38.840000000000003</v>
      </c>
      <c r="G596" s="12">
        <f t="shared" ref="G596:L659" si="313">POWER(A596,2)</f>
        <v>0.6241000000000001</v>
      </c>
      <c r="H596" s="12">
        <f t="shared" si="313"/>
        <v>405769</v>
      </c>
      <c r="I596" s="12">
        <f t="shared" si="313"/>
        <v>117649</v>
      </c>
      <c r="J596" s="12">
        <f t="shared" si="312"/>
        <v>21609</v>
      </c>
      <c r="K596" s="12">
        <f t="shared" si="312"/>
        <v>49</v>
      </c>
      <c r="L596" s="12">
        <f t="shared" si="312"/>
        <v>1508.5456000000004</v>
      </c>
      <c r="M596" s="12">
        <f t="shared" si="290"/>
        <v>503.23</v>
      </c>
      <c r="N596" s="12">
        <f t="shared" si="300"/>
        <v>270.97000000000003</v>
      </c>
      <c r="O596" s="15">
        <f t="shared" si="301"/>
        <v>116.13000000000001</v>
      </c>
      <c r="P596" s="12">
        <f t="shared" si="291"/>
        <v>5.53</v>
      </c>
      <c r="Q596" s="12">
        <f t="shared" si="302"/>
        <v>218491</v>
      </c>
      <c r="R596" s="12">
        <f t="shared" si="292"/>
        <v>93639</v>
      </c>
      <c r="S596" s="12">
        <f t="shared" si="293"/>
        <v>4459</v>
      </c>
      <c r="T596" s="12">
        <f t="shared" si="303"/>
        <v>50421</v>
      </c>
      <c r="U596" s="12">
        <f t="shared" si="304"/>
        <v>2401</v>
      </c>
      <c r="V596" s="12">
        <f t="shared" si="294"/>
        <v>1029</v>
      </c>
      <c r="W596" s="15">
        <f t="shared" si="305"/>
        <v>30.683600000000006</v>
      </c>
      <c r="X596" s="12">
        <f t="shared" si="295"/>
        <v>24741.08</v>
      </c>
      <c r="Y596" s="12">
        <f t="shared" si="306"/>
        <v>13322.12</v>
      </c>
      <c r="Z596" s="12">
        <f t="shared" si="296"/>
        <v>5709.4800000000005</v>
      </c>
      <c r="AA596" s="12">
        <f t="shared" si="297"/>
        <v>271.88</v>
      </c>
      <c r="AB596" s="12">
        <f t="shared" si="298"/>
        <v>34.413350635392206</v>
      </c>
      <c r="AC596" s="15">
        <f t="shared" si="299"/>
        <v>4.4266493646077976</v>
      </c>
      <c r="AD596" s="15">
        <f t="shared" si="307"/>
        <v>14.252239583333292</v>
      </c>
      <c r="AE596" s="15">
        <f t="shared" si="308"/>
        <v>19.595224597182618</v>
      </c>
      <c r="AF596" s="15">
        <f t="shared" si="308"/>
        <v>203.12633314073233</v>
      </c>
      <c r="AG596" s="15">
        <f t="shared" si="309"/>
        <v>0.11397140485601949</v>
      </c>
      <c r="AH596" s="15">
        <f t="shared" si="310"/>
        <v>0.11397140485601949</v>
      </c>
      <c r="AI596" s="15">
        <f t="shared" si="311"/>
        <v>11.397140485601948</v>
      </c>
      <c r="AJ596" s="7"/>
    </row>
    <row r="597" spans="1:36" x14ac:dyDescent="0.3">
      <c r="A597" s="14">
        <v>0.79</v>
      </c>
      <c r="B597" s="14">
        <v>637</v>
      </c>
      <c r="C597" s="14">
        <v>343</v>
      </c>
      <c r="D597" s="14">
        <v>147</v>
      </c>
      <c r="E597" s="14">
        <v>7</v>
      </c>
      <c r="F597" s="14">
        <v>48.03</v>
      </c>
      <c r="G597" s="12">
        <f t="shared" si="313"/>
        <v>0.6241000000000001</v>
      </c>
      <c r="H597" s="12">
        <f t="shared" si="313"/>
        <v>405769</v>
      </c>
      <c r="I597" s="12">
        <f t="shared" si="313"/>
        <v>117649</v>
      </c>
      <c r="J597" s="12">
        <f t="shared" si="312"/>
        <v>21609</v>
      </c>
      <c r="K597" s="12">
        <f t="shared" si="312"/>
        <v>49</v>
      </c>
      <c r="L597" s="12">
        <f t="shared" si="312"/>
        <v>2306.8809000000001</v>
      </c>
      <c r="M597" s="12">
        <f t="shared" si="290"/>
        <v>503.23</v>
      </c>
      <c r="N597" s="12">
        <f t="shared" si="300"/>
        <v>270.97000000000003</v>
      </c>
      <c r="O597" s="15">
        <f t="shared" si="301"/>
        <v>116.13000000000001</v>
      </c>
      <c r="P597" s="12">
        <f t="shared" si="291"/>
        <v>5.53</v>
      </c>
      <c r="Q597" s="12">
        <f t="shared" si="302"/>
        <v>218491</v>
      </c>
      <c r="R597" s="12">
        <f t="shared" si="292"/>
        <v>93639</v>
      </c>
      <c r="S597" s="12">
        <f t="shared" si="293"/>
        <v>4459</v>
      </c>
      <c r="T597" s="12">
        <f t="shared" si="303"/>
        <v>50421</v>
      </c>
      <c r="U597" s="12">
        <f t="shared" si="304"/>
        <v>2401</v>
      </c>
      <c r="V597" s="12">
        <f t="shared" si="294"/>
        <v>1029</v>
      </c>
      <c r="W597" s="15">
        <f t="shared" si="305"/>
        <v>37.9437</v>
      </c>
      <c r="X597" s="12">
        <f t="shared" si="295"/>
        <v>30595.11</v>
      </c>
      <c r="Y597" s="12">
        <f t="shared" si="306"/>
        <v>16474.29</v>
      </c>
      <c r="Z597" s="12">
        <f t="shared" si="296"/>
        <v>7060.41</v>
      </c>
      <c r="AA597" s="12">
        <f t="shared" si="297"/>
        <v>336.21000000000004</v>
      </c>
      <c r="AB597" s="12">
        <f t="shared" si="298"/>
        <v>34.413350635392206</v>
      </c>
      <c r="AC597" s="15">
        <f t="shared" si="299"/>
        <v>13.616649364607795</v>
      </c>
      <c r="AD597" s="15">
        <f t="shared" si="307"/>
        <v>23.44223958333329</v>
      </c>
      <c r="AE597" s="15">
        <f t="shared" si="308"/>
        <v>185.41313991867386</v>
      </c>
      <c r="AF597" s="15">
        <f t="shared" si="308"/>
        <v>549.53859668239818</v>
      </c>
      <c r="AG597" s="15">
        <f t="shared" si="309"/>
        <v>0.28350300571742232</v>
      </c>
      <c r="AH597" s="15">
        <f t="shared" si="310"/>
        <v>0.28350300571742232</v>
      </c>
      <c r="AI597" s="15">
        <f t="shared" si="311"/>
        <v>28.350300571742231</v>
      </c>
      <c r="AJ597" s="7"/>
    </row>
    <row r="598" spans="1:36" x14ac:dyDescent="0.3">
      <c r="A598" s="14">
        <v>0.76</v>
      </c>
      <c r="B598" s="14">
        <v>661.5</v>
      </c>
      <c r="C598" s="14">
        <v>416.5</v>
      </c>
      <c r="D598" s="14">
        <v>122.5</v>
      </c>
      <c r="E598" s="14">
        <v>7</v>
      </c>
      <c r="F598" s="14">
        <v>39.479999999999997</v>
      </c>
      <c r="G598" s="12">
        <f t="shared" si="313"/>
        <v>0.5776</v>
      </c>
      <c r="H598" s="12">
        <f t="shared" si="313"/>
        <v>437582.25</v>
      </c>
      <c r="I598" s="12">
        <f t="shared" si="313"/>
        <v>173472.25</v>
      </c>
      <c r="J598" s="12">
        <f t="shared" si="312"/>
        <v>15006.25</v>
      </c>
      <c r="K598" s="12">
        <f t="shared" si="312"/>
        <v>49</v>
      </c>
      <c r="L598" s="12">
        <f t="shared" si="312"/>
        <v>1558.6703999999997</v>
      </c>
      <c r="M598" s="12">
        <f t="shared" si="290"/>
        <v>502.74</v>
      </c>
      <c r="N598" s="12">
        <f t="shared" si="300"/>
        <v>316.54000000000002</v>
      </c>
      <c r="O598" s="15">
        <f t="shared" si="301"/>
        <v>93.1</v>
      </c>
      <c r="P598" s="12">
        <f t="shared" si="291"/>
        <v>5.32</v>
      </c>
      <c r="Q598" s="12">
        <f t="shared" si="302"/>
        <v>275514.75</v>
      </c>
      <c r="R598" s="12">
        <f t="shared" si="292"/>
        <v>81033.75</v>
      </c>
      <c r="S598" s="12">
        <f t="shared" si="293"/>
        <v>4630.5</v>
      </c>
      <c r="T598" s="12">
        <f t="shared" si="303"/>
        <v>51021.25</v>
      </c>
      <c r="U598" s="12">
        <f t="shared" si="304"/>
        <v>2915.5</v>
      </c>
      <c r="V598" s="12">
        <f t="shared" si="294"/>
        <v>857.5</v>
      </c>
      <c r="W598" s="15">
        <f t="shared" si="305"/>
        <v>30.004799999999999</v>
      </c>
      <c r="X598" s="12">
        <f t="shared" si="295"/>
        <v>26116.019999999997</v>
      </c>
      <c r="Y598" s="12">
        <f t="shared" si="306"/>
        <v>16443.419999999998</v>
      </c>
      <c r="Z598" s="12">
        <f t="shared" si="296"/>
        <v>4836.2999999999993</v>
      </c>
      <c r="AA598" s="12">
        <f t="shared" si="297"/>
        <v>276.35999999999996</v>
      </c>
      <c r="AB598" s="12">
        <f t="shared" si="298"/>
        <v>37.659115144261207</v>
      </c>
      <c r="AC598" s="15">
        <f t="shared" si="299"/>
        <v>1.8208848557387896</v>
      </c>
      <c r="AD598" s="15">
        <f t="shared" si="307"/>
        <v>14.892239583333286</v>
      </c>
      <c r="AE598" s="15">
        <f t="shared" si="308"/>
        <v>3.3156216578588724</v>
      </c>
      <c r="AF598" s="15">
        <f t="shared" si="308"/>
        <v>221.77879980739874</v>
      </c>
      <c r="AG598" s="15">
        <f t="shared" si="309"/>
        <v>4.6121703539483021E-2</v>
      </c>
      <c r="AH598" s="15">
        <f t="shared" si="310"/>
        <v>4.6121703539483021E-2</v>
      </c>
      <c r="AI598" s="15">
        <f t="shared" si="311"/>
        <v>4.6121703539483017</v>
      </c>
      <c r="AJ598" s="7"/>
    </row>
    <row r="599" spans="1:36" x14ac:dyDescent="0.3">
      <c r="A599" s="14">
        <v>0.76</v>
      </c>
      <c r="B599" s="14">
        <v>661.5</v>
      </c>
      <c r="C599" s="14">
        <v>416.5</v>
      </c>
      <c r="D599" s="14">
        <v>122.5</v>
      </c>
      <c r="E599" s="14">
        <v>7</v>
      </c>
      <c r="F599" s="14">
        <v>40.4</v>
      </c>
      <c r="G599" s="12">
        <f t="shared" si="313"/>
        <v>0.5776</v>
      </c>
      <c r="H599" s="12">
        <f t="shared" si="313"/>
        <v>437582.25</v>
      </c>
      <c r="I599" s="12">
        <f t="shared" si="313"/>
        <v>173472.25</v>
      </c>
      <c r="J599" s="12">
        <f t="shared" si="312"/>
        <v>15006.25</v>
      </c>
      <c r="K599" s="12">
        <f t="shared" si="312"/>
        <v>49</v>
      </c>
      <c r="L599" s="12">
        <f t="shared" si="312"/>
        <v>1632.1599999999999</v>
      </c>
      <c r="M599" s="12">
        <f t="shared" si="290"/>
        <v>502.74</v>
      </c>
      <c r="N599" s="12">
        <f t="shared" si="300"/>
        <v>316.54000000000002</v>
      </c>
      <c r="O599" s="15">
        <f t="shared" si="301"/>
        <v>93.1</v>
      </c>
      <c r="P599" s="12">
        <f t="shared" si="291"/>
        <v>5.32</v>
      </c>
      <c r="Q599" s="12">
        <f t="shared" si="302"/>
        <v>275514.75</v>
      </c>
      <c r="R599" s="12">
        <f t="shared" si="292"/>
        <v>81033.75</v>
      </c>
      <c r="S599" s="12">
        <f t="shared" si="293"/>
        <v>4630.5</v>
      </c>
      <c r="T599" s="12">
        <f t="shared" si="303"/>
        <v>51021.25</v>
      </c>
      <c r="U599" s="12">
        <f t="shared" si="304"/>
        <v>2915.5</v>
      </c>
      <c r="V599" s="12">
        <f t="shared" si="294"/>
        <v>857.5</v>
      </c>
      <c r="W599" s="15">
        <f t="shared" si="305"/>
        <v>30.704000000000001</v>
      </c>
      <c r="X599" s="12">
        <f t="shared" si="295"/>
        <v>26724.6</v>
      </c>
      <c r="Y599" s="12">
        <f t="shared" si="306"/>
        <v>16826.599999999999</v>
      </c>
      <c r="Z599" s="12">
        <f t="shared" si="296"/>
        <v>4949</v>
      </c>
      <c r="AA599" s="12">
        <f t="shared" si="297"/>
        <v>282.8</v>
      </c>
      <c r="AB599" s="12">
        <f t="shared" si="298"/>
        <v>37.659115144261207</v>
      </c>
      <c r="AC599" s="15">
        <f t="shared" si="299"/>
        <v>2.7408848557387913</v>
      </c>
      <c r="AD599" s="15">
        <f t="shared" si="307"/>
        <v>15.812239583333287</v>
      </c>
      <c r="AE599" s="15">
        <f t="shared" si="308"/>
        <v>7.5124497924182547</v>
      </c>
      <c r="AF599" s="15">
        <f t="shared" si="308"/>
        <v>250.02692064073204</v>
      </c>
      <c r="AG599" s="15">
        <f t="shared" si="309"/>
        <v>6.7843684547989891E-2</v>
      </c>
      <c r="AH599" s="15">
        <f t="shared" si="310"/>
        <v>6.7843684547989891E-2</v>
      </c>
      <c r="AI599" s="15">
        <f t="shared" si="311"/>
        <v>6.7843684547989893</v>
      </c>
      <c r="AJ599" s="7"/>
    </row>
    <row r="600" spans="1:36" x14ac:dyDescent="0.3">
      <c r="A600" s="14">
        <v>0.76</v>
      </c>
      <c r="B600" s="14">
        <v>661.5</v>
      </c>
      <c r="C600" s="14">
        <v>416.5</v>
      </c>
      <c r="D600" s="14">
        <v>122.5</v>
      </c>
      <c r="E600" s="14">
        <v>7</v>
      </c>
      <c r="F600" s="14">
        <v>40.47</v>
      </c>
      <c r="G600" s="12">
        <f t="shared" si="313"/>
        <v>0.5776</v>
      </c>
      <c r="H600" s="12">
        <f t="shared" si="313"/>
        <v>437582.25</v>
      </c>
      <c r="I600" s="12">
        <f t="shared" si="313"/>
        <v>173472.25</v>
      </c>
      <c r="J600" s="12">
        <f t="shared" si="312"/>
        <v>15006.25</v>
      </c>
      <c r="K600" s="12">
        <f t="shared" si="312"/>
        <v>49</v>
      </c>
      <c r="L600" s="12">
        <f t="shared" si="312"/>
        <v>1637.8208999999999</v>
      </c>
      <c r="M600" s="12">
        <f t="shared" si="290"/>
        <v>502.74</v>
      </c>
      <c r="N600" s="12">
        <f t="shared" si="300"/>
        <v>316.54000000000002</v>
      </c>
      <c r="O600" s="15">
        <f t="shared" si="301"/>
        <v>93.1</v>
      </c>
      <c r="P600" s="12">
        <f t="shared" si="291"/>
        <v>5.32</v>
      </c>
      <c r="Q600" s="12">
        <f t="shared" si="302"/>
        <v>275514.75</v>
      </c>
      <c r="R600" s="12">
        <f t="shared" si="292"/>
        <v>81033.75</v>
      </c>
      <c r="S600" s="12">
        <f t="shared" si="293"/>
        <v>4630.5</v>
      </c>
      <c r="T600" s="12">
        <f t="shared" si="303"/>
        <v>51021.25</v>
      </c>
      <c r="U600" s="12">
        <f t="shared" si="304"/>
        <v>2915.5</v>
      </c>
      <c r="V600" s="12">
        <f t="shared" si="294"/>
        <v>857.5</v>
      </c>
      <c r="W600" s="15">
        <f t="shared" si="305"/>
        <v>30.757200000000001</v>
      </c>
      <c r="X600" s="12">
        <f t="shared" si="295"/>
        <v>26770.904999999999</v>
      </c>
      <c r="Y600" s="12">
        <f t="shared" si="306"/>
        <v>16855.755000000001</v>
      </c>
      <c r="Z600" s="12">
        <f t="shared" si="296"/>
        <v>4957.5749999999998</v>
      </c>
      <c r="AA600" s="12">
        <f t="shared" si="297"/>
        <v>283.28999999999996</v>
      </c>
      <c r="AB600" s="12">
        <f t="shared" si="298"/>
        <v>37.659115144261207</v>
      </c>
      <c r="AC600" s="15">
        <f t="shared" si="299"/>
        <v>2.8108848557387915</v>
      </c>
      <c r="AD600" s="15">
        <f t="shared" si="307"/>
        <v>15.882239583333288</v>
      </c>
      <c r="AE600" s="15">
        <f t="shared" si="308"/>
        <v>7.9010736722216866</v>
      </c>
      <c r="AF600" s="15">
        <f t="shared" si="308"/>
        <v>252.24553418239873</v>
      </c>
      <c r="AG600" s="15">
        <f t="shared" si="309"/>
        <v>6.9456013237924177E-2</v>
      </c>
      <c r="AH600" s="15">
        <f t="shared" si="310"/>
        <v>6.9456013237924177E-2</v>
      </c>
      <c r="AI600" s="15">
        <f t="shared" si="311"/>
        <v>6.9456013237924177</v>
      </c>
      <c r="AJ600" s="7"/>
    </row>
    <row r="601" spans="1:36" x14ac:dyDescent="0.3">
      <c r="A601" s="14">
        <v>0.76</v>
      </c>
      <c r="B601" s="14">
        <v>661.5</v>
      </c>
      <c r="C601" s="14">
        <v>416.5</v>
      </c>
      <c r="D601" s="14">
        <v>122.5</v>
      </c>
      <c r="E601" s="14">
        <v>7</v>
      </c>
      <c r="F601" s="14">
        <v>39.700000000000003</v>
      </c>
      <c r="G601" s="12">
        <f t="shared" si="313"/>
        <v>0.5776</v>
      </c>
      <c r="H601" s="12">
        <f t="shared" si="313"/>
        <v>437582.25</v>
      </c>
      <c r="I601" s="12">
        <f t="shared" si="313"/>
        <v>173472.25</v>
      </c>
      <c r="J601" s="12">
        <f t="shared" si="312"/>
        <v>15006.25</v>
      </c>
      <c r="K601" s="12">
        <f t="shared" si="312"/>
        <v>49</v>
      </c>
      <c r="L601" s="12">
        <f t="shared" si="312"/>
        <v>1576.0900000000001</v>
      </c>
      <c r="M601" s="12">
        <f t="shared" si="290"/>
        <v>502.74</v>
      </c>
      <c r="N601" s="12">
        <f t="shared" si="300"/>
        <v>316.54000000000002</v>
      </c>
      <c r="O601" s="15">
        <f t="shared" si="301"/>
        <v>93.1</v>
      </c>
      <c r="P601" s="12">
        <f t="shared" si="291"/>
        <v>5.32</v>
      </c>
      <c r="Q601" s="12">
        <f t="shared" si="302"/>
        <v>275514.75</v>
      </c>
      <c r="R601" s="12">
        <f t="shared" si="292"/>
        <v>81033.75</v>
      </c>
      <c r="S601" s="12">
        <f t="shared" si="293"/>
        <v>4630.5</v>
      </c>
      <c r="T601" s="12">
        <f t="shared" si="303"/>
        <v>51021.25</v>
      </c>
      <c r="U601" s="12">
        <f t="shared" si="304"/>
        <v>2915.5</v>
      </c>
      <c r="V601" s="12">
        <f t="shared" si="294"/>
        <v>857.5</v>
      </c>
      <c r="W601" s="15">
        <f t="shared" si="305"/>
        <v>30.172000000000004</v>
      </c>
      <c r="X601" s="12">
        <f t="shared" si="295"/>
        <v>26261.550000000003</v>
      </c>
      <c r="Y601" s="12">
        <f t="shared" si="306"/>
        <v>16535.050000000003</v>
      </c>
      <c r="Z601" s="12">
        <f t="shared" si="296"/>
        <v>4863.25</v>
      </c>
      <c r="AA601" s="12">
        <f t="shared" si="297"/>
        <v>277.90000000000003</v>
      </c>
      <c r="AB601" s="12">
        <f t="shared" si="298"/>
        <v>37.659115144261207</v>
      </c>
      <c r="AC601" s="15">
        <f t="shared" si="299"/>
        <v>2.0408848557387955</v>
      </c>
      <c r="AD601" s="15">
        <f t="shared" si="307"/>
        <v>15.112239583333292</v>
      </c>
      <c r="AE601" s="15">
        <f t="shared" si="308"/>
        <v>4.1652109943839646</v>
      </c>
      <c r="AF601" s="15">
        <f t="shared" si="308"/>
        <v>228.37978522406559</v>
      </c>
      <c r="AG601" s="15">
        <f t="shared" si="309"/>
        <v>5.1407678985863861E-2</v>
      </c>
      <c r="AH601" s="15">
        <f t="shared" si="310"/>
        <v>5.1407678985863861E-2</v>
      </c>
      <c r="AI601" s="15">
        <f t="shared" si="311"/>
        <v>5.1407678985863861</v>
      </c>
      <c r="AJ601" s="7"/>
    </row>
    <row r="602" spans="1:36" x14ac:dyDescent="0.3">
      <c r="A602" s="14">
        <v>0.74</v>
      </c>
      <c r="B602" s="14">
        <v>686</v>
      </c>
      <c r="C602" s="14">
        <v>245</v>
      </c>
      <c r="D602" s="14">
        <v>220.5</v>
      </c>
      <c r="E602" s="14">
        <v>3.5</v>
      </c>
      <c r="F602" s="14">
        <v>16.43</v>
      </c>
      <c r="G602" s="12">
        <f t="shared" si="313"/>
        <v>0.54759999999999998</v>
      </c>
      <c r="H602" s="12">
        <f t="shared" si="313"/>
        <v>470596</v>
      </c>
      <c r="I602" s="12">
        <f t="shared" si="313"/>
        <v>60025</v>
      </c>
      <c r="J602" s="12">
        <f t="shared" si="312"/>
        <v>48620.25</v>
      </c>
      <c r="K602" s="12">
        <f t="shared" si="312"/>
        <v>12.25</v>
      </c>
      <c r="L602" s="12">
        <f t="shared" si="312"/>
        <v>269.94490000000002</v>
      </c>
      <c r="M602" s="12">
        <f t="shared" si="290"/>
        <v>507.64</v>
      </c>
      <c r="N602" s="12">
        <f t="shared" si="300"/>
        <v>181.3</v>
      </c>
      <c r="O602" s="15">
        <f t="shared" si="301"/>
        <v>163.16999999999999</v>
      </c>
      <c r="P602" s="12">
        <f t="shared" si="291"/>
        <v>2.59</v>
      </c>
      <c r="Q602" s="12">
        <f t="shared" si="302"/>
        <v>168070</v>
      </c>
      <c r="R602" s="12">
        <f t="shared" si="292"/>
        <v>151263</v>
      </c>
      <c r="S602" s="12">
        <f t="shared" si="293"/>
        <v>2401</v>
      </c>
      <c r="T602" s="12">
        <f t="shared" si="303"/>
        <v>54022.5</v>
      </c>
      <c r="U602" s="12">
        <f t="shared" si="304"/>
        <v>857.5</v>
      </c>
      <c r="V602" s="12">
        <f t="shared" si="294"/>
        <v>771.75</v>
      </c>
      <c r="W602" s="15">
        <f t="shared" si="305"/>
        <v>12.158199999999999</v>
      </c>
      <c r="X602" s="12">
        <f t="shared" si="295"/>
        <v>11270.98</v>
      </c>
      <c r="Y602" s="12">
        <f t="shared" si="306"/>
        <v>4025.35</v>
      </c>
      <c r="Z602" s="12">
        <f t="shared" si="296"/>
        <v>3622.8150000000001</v>
      </c>
      <c r="AA602" s="12">
        <f t="shared" si="297"/>
        <v>57.504999999999995</v>
      </c>
      <c r="AB602" s="12">
        <f t="shared" si="298"/>
        <v>14.256435379191352</v>
      </c>
      <c r="AC602" s="15">
        <f t="shared" si="299"/>
        <v>2.1735646208086479</v>
      </c>
      <c r="AD602" s="15">
        <f t="shared" si="307"/>
        <v>-8.1577604166667115</v>
      </c>
      <c r="AE602" s="15">
        <f t="shared" si="308"/>
        <v>4.7243831608310414</v>
      </c>
      <c r="AF602" s="15">
        <f t="shared" si="308"/>
        <v>66.54905501573424</v>
      </c>
      <c r="AG602" s="15">
        <f t="shared" si="309"/>
        <v>0.13229242975098282</v>
      </c>
      <c r="AH602" s="15">
        <f t="shared" si="310"/>
        <v>0.13229242975098282</v>
      </c>
      <c r="AI602" s="15">
        <f t="shared" si="311"/>
        <v>13.229242975098282</v>
      </c>
      <c r="AJ602" s="7"/>
    </row>
    <row r="603" spans="1:36" x14ac:dyDescent="0.3">
      <c r="A603" s="14">
        <v>0.74</v>
      </c>
      <c r="B603" s="14">
        <v>686</v>
      </c>
      <c r="C603" s="14">
        <v>245</v>
      </c>
      <c r="D603" s="14">
        <v>220.5</v>
      </c>
      <c r="E603" s="14">
        <v>3.5</v>
      </c>
      <c r="F603" s="14">
        <v>16.93</v>
      </c>
      <c r="G603" s="12">
        <f t="shared" si="313"/>
        <v>0.54759999999999998</v>
      </c>
      <c r="H603" s="12">
        <f t="shared" si="313"/>
        <v>470596</v>
      </c>
      <c r="I603" s="12">
        <f t="shared" si="313"/>
        <v>60025</v>
      </c>
      <c r="J603" s="12">
        <f t="shared" si="312"/>
        <v>48620.25</v>
      </c>
      <c r="K603" s="12">
        <f t="shared" si="312"/>
        <v>12.25</v>
      </c>
      <c r="L603" s="12">
        <f t="shared" si="312"/>
        <v>286.62489999999997</v>
      </c>
      <c r="M603" s="12">
        <f t="shared" si="290"/>
        <v>507.64</v>
      </c>
      <c r="N603" s="12">
        <f t="shared" si="300"/>
        <v>181.3</v>
      </c>
      <c r="O603" s="15">
        <f t="shared" si="301"/>
        <v>163.16999999999999</v>
      </c>
      <c r="P603" s="12">
        <f t="shared" si="291"/>
        <v>2.59</v>
      </c>
      <c r="Q603" s="12">
        <f t="shared" si="302"/>
        <v>168070</v>
      </c>
      <c r="R603" s="12">
        <f t="shared" si="292"/>
        <v>151263</v>
      </c>
      <c r="S603" s="12">
        <f t="shared" si="293"/>
        <v>2401</v>
      </c>
      <c r="T603" s="12">
        <f t="shared" si="303"/>
        <v>54022.5</v>
      </c>
      <c r="U603" s="12">
        <f t="shared" si="304"/>
        <v>857.5</v>
      </c>
      <c r="V603" s="12">
        <f t="shared" si="294"/>
        <v>771.75</v>
      </c>
      <c r="W603" s="15">
        <f t="shared" si="305"/>
        <v>12.5282</v>
      </c>
      <c r="X603" s="12">
        <f t="shared" si="295"/>
        <v>11613.98</v>
      </c>
      <c r="Y603" s="12">
        <f t="shared" si="306"/>
        <v>4147.8500000000004</v>
      </c>
      <c r="Z603" s="12">
        <f t="shared" si="296"/>
        <v>3733.0650000000001</v>
      </c>
      <c r="AA603" s="12">
        <f t="shared" si="297"/>
        <v>59.254999999999995</v>
      </c>
      <c r="AB603" s="12">
        <f t="shared" si="298"/>
        <v>14.256435379191352</v>
      </c>
      <c r="AC603" s="15">
        <f t="shared" si="299"/>
        <v>2.6735646208086479</v>
      </c>
      <c r="AD603" s="15">
        <f t="shared" si="307"/>
        <v>-7.6577604166667115</v>
      </c>
      <c r="AE603" s="15">
        <f t="shared" si="308"/>
        <v>7.1479477816396892</v>
      </c>
      <c r="AF603" s="15">
        <f t="shared" si="308"/>
        <v>58.641294599067528</v>
      </c>
      <c r="AG603" s="15">
        <f t="shared" si="309"/>
        <v>0.15791876082744524</v>
      </c>
      <c r="AH603" s="15">
        <f t="shared" si="310"/>
        <v>0.15791876082744524</v>
      </c>
      <c r="AI603" s="15">
        <f t="shared" si="311"/>
        <v>15.791876082744524</v>
      </c>
      <c r="AJ603" s="7"/>
    </row>
    <row r="604" spans="1:36" x14ac:dyDescent="0.3">
      <c r="A604" s="14">
        <v>0.74</v>
      </c>
      <c r="B604" s="14">
        <v>686</v>
      </c>
      <c r="C604" s="14">
        <v>245</v>
      </c>
      <c r="D604" s="14">
        <v>220.5</v>
      </c>
      <c r="E604" s="14">
        <v>3.5</v>
      </c>
      <c r="F604" s="14">
        <v>16.989999999999998</v>
      </c>
      <c r="G604" s="12">
        <f t="shared" si="313"/>
        <v>0.54759999999999998</v>
      </c>
      <c r="H604" s="12">
        <f t="shared" si="313"/>
        <v>470596</v>
      </c>
      <c r="I604" s="12">
        <f t="shared" si="313"/>
        <v>60025</v>
      </c>
      <c r="J604" s="12">
        <f t="shared" si="312"/>
        <v>48620.25</v>
      </c>
      <c r="K604" s="12">
        <f t="shared" si="312"/>
        <v>12.25</v>
      </c>
      <c r="L604" s="12">
        <f t="shared" si="312"/>
        <v>288.66009999999994</v>
      </c>
      <c r="M604" s="12">
        <f t="shared" si="290"/>
        <v>507.64</v>
      </c>
      <c r="N604" s="12">
        <f t="shared" si="300"/>
        <v>181.3</v>
      </c>
      <c r="O604" s="15">
        <f t="shared" si="301"/>
        <v>163.16999999999999</v>
      </c>
      <c r="P604" s="12">
        <f t="shared" si="291"/>
        <v>2.59</v>
      </c>
      <c r="Q604" s="12">
        <f t="shared" si="302"/>
        <v>168070</v>
      </c>
      <c r="R604" s="12">
        <f t="shared" si="292"/>
        <v>151263</v>
      </c>
      <c r="S604" s="12">
        <f t="shared" si="293"/>
        <v>2401</v>
      </c>
      <c r="T604" s="12">
        <f t="shared" si="303"/>
        <v>54022.5</v>
      </c>
      <c r="U604" s="12">
        <f t="shared" si="304"/>
        <v>857.5</v>
      </c>
      <c r="V604" s="12">
        <f t="shared" si="294"/>
        <v>771.75</v>
      </c>
      <c r="W604" s="15">
        <f t="shared" si="305"/>
        <v>12.5726</v>
      </c>
      <c r="X604" s="12">
        <f t="shared" si="295"/>
        <v>11655.14</v>
      </c>
      <c r="Y604" s="12">
        <f t="shared" si="306"/>
        <v>4162.5499999999993</v>
      </c>
      <c r="Z604" s="12">
        <f t="shared" si="296"/>
        <v>3746.2949999999996</v>
      </c>
      <c r="AA604" s="12">
        <f t="shared" si="297"/>
        <v>59.464999999999996</v>
      </c>
      <c r="AB604" s="12">
        <f t="shared" si="298"/>
        <v>14.256435379191352</v>
      </c>
      <c r="AC604" s="15">
        <f t="shared" si="299"/>
        <v>2.7335646208086466</v>
      </c>
      <c r="AD604" s="15">
        <f t="shared" si="307"/>
        <v>-7.5977604166667128</v>
      </c>
      <c r="AE604" s="15">
        <f t="shared" si="308"/>
        <v>7.4723755361367195</v>
      </c>
      <c r="AF604" s="15">
        <f t="shared" si="308"/>
        <v>57.725963349067541</v>
      </c>
      <c r="AG604" s="15">
        <f t="shared" si="309"/>
        <v>0.16089256155436416</v>
      </c>
      <c r="AH604" s="15">
        <f t="shared" si="310"/>
        <v>0.16089256155436416</v>
      </c>
      <c r="AI604" s="15">
        <f t="shared" si="311"/>
        <v>16.089256155436416</v>
      </c>
      <c r="AJ604" s="7"/>
    </row>
    <row r="605" spans="1:36" x14ac:dyDescent="0.3">
      <c r="A605" s="14">
        <v>0.74</v>
      </c>
      <c r="B605" s="14">
        <v>686</v>
      </c>
      <c r="C605" s="14">
        <v>245</v>
      </c>
      <c r="D605" s="14">
        <v>220.5</v>
      </c>
      <c r="E605" s="14">
        <v>3.5</v>
      </c>
      <c r="F605" s="14">
        <v>17.03</v>
      </c>
      <c r="G605" s="12">
        <f t="shared" si="313"/>
        <v>0.54759999999999998</v>
      </c>
      <c r="H605" s="12">
        <f t="shared" si="313"/>
        <v>470596</v>
      </c>
      <c r="I605" s="12">
        <f t="shared" si="313"/>
        <v>60025</v>
      </c>
      <c r="J605" s="12">
        <f t="shared" si="312"/>
        <v>48620.25</v>
      </c>
      <c r="K605" s="12">
        <f t="shared" si="312"/>
        <v>12.25</v>
      </c>
      <c r="L605" s="12">
        <f t="shared" si="312"/>
        <v>290.02090000000004</v>
      </c>
      <c r="M605" s="12">
        <f t="shared" si="290"/>
        <v>507.64</v>
      </c>
      <c r="N605" s="12">
        <f t="shared" si="300"/>
        <v>181.3</v>
      </c>
      <c r="O605" s="15">
        <f t="shared" si="301"/>
        <v>163.16999999999999</v>
      </c>
      <c r="P605" s="12">
        <f t="shared" si="291"/>
        <v>2.59</v>
      </c>
      <c r="Q605" s="12">
        <f t="shared" si="302"/>
        <v>168070</v>
      </c>
      <c r="R605" s="12">
        <f t="shared" si="292"/>
        <v>151263</v>
      </c>
      <c r="S605" s="12">
        <f t="shared" si="293"/>
        <v>2401</v>
      </c>
      <c r="T605" s="12">
        <f t="shared" si="303"/>
        <v>54022.5</v>
      </c>
      <c r="U605" s="12">
        <f t="shared" si="304"/>
        <v>857.5</v>
      </c>
      <c r="V605" s="12">
        <f t="shared" si="294"/>
        <v>771.75</v>
      </c>
      <c r="W605" s="15">
        <f t="shared" si="305"/>
        <v>12.6022</v>
      </c>
      <c r="X605" s="12">
        <f t="shared" si="295"/>
        <v>11682.58</v>
      </c>
      <c r="Y605" s="12">
        <f t="shared" si="306"/>
        <v>4172.3500000000004</v>
      </c>
      <c r="Z605" s="12">
        <f t="shared" si="296"/>
        <v>3755.1150000000002</v>
      </c>
      <c r="AA605" s="12">
        <f t="shared" si="297"/>
        <v>59.605000000000004</v>
      </c>
      <c r="AB605" s="12">
        <f t="shared" si="298"/>
        <v>14.256435379191352</v>
      </c>
      <c r="AC605" s="15">
        <f t="shared" si="299"/>
        <v>2.7735646208086493</v>
      </c>
      <c r="AD605" s="15">
        <f t="shared" si="307"/>
        <v>-7.5577604166667101</v>
      </c>
      <c r="AE605" s="15">
        <f t="shared" si="308"/>
        <v>7.6926607058014262</v>
      </c>
      <c r="AF605" s="15">
        <f t="shared" si="308"/>
        <v>57.11974251573416</v>
      </c>
      <c r="AG605" s="15">
        <f t="shared" si="309"/>
        <v>0.16286345395235755</v>
      </c>
      <c r="AH605" s="15">
        <f t="shared" si="310"/>
        <v>0.16286345395235755</v>
      </c>
      <c r="AI605" s="15">
        <f t="shared" si="311"/>
        <v>16.286345395235756</v>
      </c>
      <c r="AJ605" s="7"/>
    </row>
    <row r="606" spans="1:36" x14ac:dyDescent="0.3">
      <c r="A606" s="14">
        <v>0.71</v>
      </c>
      <c r="B606" s="14">
        <v>710.5</v>
      </c>
      <c r="C606" s="14">
        <v>269.5</v>
      </c>
      <c r="D606" s="14">
        <v>220.5</v>
      </c>
      <c r="E606" s="14">
        <v>3.5</v>
      </c>
      <c r="F606" s="14">
        <v>16.77</v>
      </c>
      <c r="G606" s="12">
        <f t="shared" si="313"/>
        <v>0.50409999999999999</v>
      </c>
      <c r="H606" s="12">
        <f t="shared" si="313"/>
        <v>504810.25</v>
      </c>
      <c r="I606" s="12">
        <f t="shared" si="313"/>
        <v>72630.25</v>
      </c>
      <c r="J606" s="12">
        <f t="shared" si="312"/>
        <v>48620.25</v>
      </c>
      <c r="K606" s="12">
        <f t="shared" si="312"/>
        <v>12.25</v>
      </c>
      <c r="L606" s="12">
        <f t="shared" si="312"/>
        <v>281.23289999999997</v>
      </c>
      <c r="M606" s="12">
        <f t="shared" si="290"/>
        <v>504.45499999999998</v>
      </c>
      <c r="N606" s="12">
        <f t="shared" si="300"/>
        <v>191.345</v>
      </c>
      <c r="O606" s="15">
        <f t="shared" si="301"/>
        <v>156.55499999999998</v>
      </c>
      <c r="P606" s="12">
        <f t="shared" si="291"/>
        <v>2.4849999999999999</v>
      </c>
      <c r="Q606" s="12">
        <f t="shared" si="302"/>
        <v>191479.75</v>
      </c>
      <c r="R606" s="12">
        <f t="shared" si="292"/>
        <v>156665.25</v>
      </c>
      <c r="S606" s="12">
        <f t="shared" si="293"/>
        <v>2486.75</v>
      </c>
      <c r="T606" s="12">
        <f t="shared" si="303"/>
        <v>59424.75</v>
      </c>
      <c r="U606" s="12">
        <f t="shared" si="304"/>
        <v>943.25</v>
      </c>
      <c r="V606" s="12">
        <f t="shared" si="294"/>
        <v>771.75</v>
      </c>
      <c r="W606" s="15">
        <f t="shared" si="305"/>
        <v>11.906699999999999</v>
      </c>
      <c r="X606" s="12">
        <f t="shared" si="295"/>
        <v>11915.084999999999</v>
      </c>
      <c r="Y606" s="12">
        <f t="shared" si="306"/>
        <v>4519.5150000000003</v>
      </c>
      <c r="Z606" s="12">
        <f t="shared" si="296"/>
        <v>3697.7849999999999</v>
      </c>
      <c r="AA606" s="12">
        <f t="shared" si="297"/>
        <v>58.695</v>
      </c>
      <c r="AB606" s="12">
        <f t="shared" si="298"/>
        <v>15.312776776323325</v>
      </c>
      <c r="AC606" s="15">
        <f t="shared" si="299"/>
        <v>1.4572232236766745</v>
      </c>
      <c r="AD606" s="15">
        <f t="shared" si="307"/>
        <v>-7.8177604166667116</v>
      </c>
      <c r="AE606" s="15">
        <f t="shared" si="308"/>
        <v>2.1234995236226393</v>
      </c>
      <c r="AF606" s="15">
        <f t="shared" si="308"/>
        <v>61.117377932400878</v>
      </c>
      <c r="AG606" s="15">
        <f t="shared" si="309"/>
        <v>8.6894646611608492E-2</v>
      </c>
      <c r="AH606" s="15">
        <f t="shared" si="310"/>
        <v>8.6894646611608492E-2</v>
      </c>
      <c r="AI606" s="15">
        <f t="shared" si="311"/>
        <v>8.6894646611608497</v>
      </c>
      <c r="AJ606" s="7"/>
    </row>
    <row r="607" spans="1:36" x14ac:dyDescent="0.3">
      <c r="A607" s="14">
        <v>0.71</v>
      </c>
      <c r="B607" s="14">
        <v>710.5</v>
      </c>
      <c r="C607" s="14">
        <v>269.5</v>
      </c>
      <c r="D607" s="14">
        <v>220.5</v>
      </c>
      <c r="E607" s="14">
        <v>3.5</v>
      </c>
      <c r="F607" s="14">
        <v>17.37</v>
      </c>
      <c r="G607" s="12">
        <f t="shared" si="313"/>
        <v>0.50409999999999999</v>
      </c>
      <c r="H607" s="12">
        <f t="shared" si="313"/>
        <v>504810.25</v>
      </c>
      <c r="I607" s="12">
        <f t="shared" si="313"/>
        <v>72630.25</v>
      </c>
      <c r="J607" s="12">
        <f t="shared" si="312"/>
        <v>48620.25</v>
      </c>
      <c r="K607" s="12">
        <f t="shared" si="312"/>
        <v>12.25</v>
      </c>
      <c r="L607" s="12">
        <f t="shared" si="312"/>
        <v>301.71690000000001</v>
      </c>
      <c r="M607" s="12">
        <f t="shared" si="290"/>
        <v>504.45499999999998</v>
      </c>
      <c r="N607" s="12">
        <f t="shared" si="300"/>
        <v>191.345</v>
      </c>
      <c r="O607" s="15">
        <f t="shared" si="301"/>
        <v>156.55499999999998</v>
      </c>
      <c r="P607" s="12">
        <f t="shared" si="291"/>
        <v>2.4849999999999999</v>
      </c>
      <c r="Q607" s="12">
        <f t="shared" si="302"/>
        <v>191479.75</v>
      </c>
      <c r="R607" s="12">
        <f t="shared" si="292"/>
        <v>156665.25</v>
      </c>
      <c r="S607" s="12">
        <f t="shared" si="293"/>
        <v>2486.75</v>
      </c>
      <c r="T607" s="12">
        <f t="shared" si="303"/>
        <v>59424.75</v>
      </c>
      <c r="U607" s="12">
        <f t="shared" si="304"/>
        <v>943.25</v>
      </c>
      <c r="V607" s="12">
        <f t="shared" si="294"/>
        <v>771.75</v>
      </c>
      <c r="W607" s="15">
        <f t="shared" si="305"/>
        <v>12.332700000000001</v>
      </c>
      <c r="X607" s="12">
        <f t="shared" si="295"/>
        <v>12341.385</v>
      </c>
      <c r="Y607" s="12">
        <f t="shared" si="306"/>
        <v>4681.2150000000001</v>
      </c>
      <c r="Z607" s="12">
        <f t="shared" si="296"/>
        <v>3830.085</v>
      </c>
      <c r="AA607" s="12">
        <f t="shared" si="297"/>
        <v>60.795000000000002</v>
      </c>
      <c r="AB607" s="12">
        <f t="shared" si="298"/>
        <v>15.312776776323325</v>
      </c>
      <c r="AC607" s="15">
        <f t="shared" si="299"/>
        <v>2.0572232236766759</v>
      </c>
      <c r="AD607" s="15">
        <f t="shared" si="307"/>
        <v>-7.2177604166667102</v>
      </c>
      <c r="AE607" s="15">
        <f t="shared" si="308"/>
        <v>4.2321673920346541</v>
      </c>
      <c r="AF607" s="15">
        <f t="shared" si="308"/>
        <v>52.096065432400799</v>
      </c>
      <c r="AG607" s="15">
        <f t="shared" si="309"/>
        <v>0.11843541874937684</v>
      </c>
      <c r="AH607" s="15">
        <f t="shared" si="310"/>
        <v>0.11843541874937684</v>
      </c>
      <c r="AI607" s="15">
        <f t="shared" si="311"/>
        <v>11.843541874937683</v>
      </c>
      <c r="AJ607" s="7"/>
    </row>
    <row r="608" spans="1:36" x14ac:dyDescent="0.3">
      <c r="A608" s="14">
        <v>0.71</v>
      </c>
      <c r="B608" s="14">
        <v>710.5</v>
      </c>
      <c r="C608" s="14">
        <v>269.5</v>
      </c>
      <c r="D608" s="14">
        <v>220.5</v>
      </c>
      <c r="E608" s="14">
        <v>3.5</v>
      </c>
      <c r="F608" s="14">
        <v>17.27</v>
      </c>
      <c r="G608" s="12">
        <f t="shared" si="313"/>
        <v>0.50409999999999999</v>
      </c>
      <c r="H608" s="12">
        <f t="shared" si="313"/>
        <v>504810.25</v>
      </c>
      <c r="I608" s="12">
        <f t="shared" si="313"/>
        <v>72630.25</v>
      </c>
      <c r="J608" s="12">
        <f t="shared" si="312"/>
        <v>48620.25</v>
      </c>
      <c r="K608" s="12">
        <f t="shared" si="312"/>
        <v>12.25</v>
      </c>
      <c r="L608" s="12">
        <f t="shared" si="312"/>
        <v>298.25290000000001</v>
      </c>
      <c r="M608" s="12">
        <f t="shared" si="290"/>
        <v>504.45499999999998</v>
      </c>
      <c r="N608" s="12">
        <f t="shared" si="300"/>
        <v>191.345</v>
      </c>
      <c r="O608" s="15">
        <f t="shared" si="301"/>
        <v>156.55499999999998</v>
      </c>
      <c r="P608" s="12">
        <f t="shared" si="291"/>
        <v>2.4849999999999999</v>
      </c>
      <c r="Q608" s="12">
        <f t="shared" si="302"/>
        <v>191479.75</v>
      </c>
      <c r="R608" s="12">
        <f t="shared" si="292"/>
        <v>156665.25</v>
      </c>
      <c r="S608" s="12">
        <f t="shared" si="293"/>
        <v>2486.75</v>
      </c>
      <c r="T608" s="12">
        <f t="shared" si="303"/>
        <v>59424.75</v>
      </c>
      <c r="U608" s="12">
        <f t="shared" si="304"/>
        <v>943.25</v>
      </c>
      <c r="V608" s="12">
        <f t="shared" si="294"/>
        <v>771.75</v>
      </c>
      <c r="W608" s="15">
        <f t="shared" si="305"/>
        <v>12.261699999999999</v>
      </c>
      <c r="X608" s="12">
        <f t="shared" si="295"/>
        <v>12270.334999999999</v>
      </c>
      <c r="Y608" s="12">
        <f t="shared" si="306"/>
        <v>4654.2650000000003</v>
      </c>
      <c r="Z608" s="12">
        <f t="shared" si="296"/>
        <v>3808.0349999999999</v>
      </c>
      <c r="AA608" s="12">
        <f t="shared" si="297"/>
        <v>60.445</v>
      </c>
      <c r="AB608" s="12">
        <f t="shared" si="298"/>
        <v>15.312776776323325</v>
      </c>
      <c r="AC608" s="15">
        <f t="shared" si="299"/>
        <v>1.9572232236766745</v>
      </c>
      <c r="AD608" s="15">
        <f t="shared" si="307"/>
        <v>-7.3177604166667116</v>
      </c>
      <c r="AE608" s="15">
        <f t="shared" si="308"/>
        <v>3.8307227472993137</v>
      </c>
      <c r="AF608" s="15">
        <f t="shared" si="308"/>
        <v>53.549617515734163</v>
      </c>
      <c r="AG608" s="15">
        <f t="shared" si="309"/>
        <v>0.1133308178156731</v>
      </c>
      <c r="AH608" s="15">
        <f t="shared" si="310"/>
        <v>0.1133308178156731</v>
      </c>
      <c r="AI608" s="15">
        <f t="shared" si="311"/>
        <v>11.33308178156731</v>
      </c>
      <c r="AJ608" s="7"/>
    </row>
    <row r="609" spans="1:36" x14ac:dyDescent="0.3">
      <c r="A609" s="14">
        <v>0.71</v>
      </c>
      <c r="B609" s="14">
        <v>710.5</v>
      </c>
      <c r="C609" s="14">
        <v>269.5</v>
      </c>
      <c r="D609" s="14">
        <v>220.5</v>
      </c>
      <c r="E609" s="14">
        <v>3.5</v>
      </c>
      <c r="F609" s="14">
        <v>17.510000000000002</v>
      </c>
      <c r="G609" s="12">
        <f t="shared" si="313"/>
        <v>0.50409999999999999</v>
      </c>
      <c r="H609" s="12">
        <f t="shared" si="313"/>
        <v>504810.25</v>
      </c>
      <c r="I609" s="12">
        <f t="shared" si="313"/>
        <v>72630.25</v>
      </c>
      <c r="J609" s="12">
        <f t="shared" si="312"/>
        <v>48620.25</v>
      </c>
      <c r="K609" s="12">
        <f t="shared" si="312"/>
        <v>12.25</v>
      </c>
      <c r="L609" s="12">
        <f t="shared" si="312"/>
        <v>306.60010000000005</v>
      </c>
      <c r="M609" s="12">
        <f t="shared" si="290"/>
        <v>504.45499999999998</v>
      </c>
      <c r="N609" s="12">
        <f t="shared" si="300"/>
        <v>191.345</v>
      </c>
      <c r="O609" s="15">
        <f t="shared" si="301"/>
        <v>156.55499999999998</v>
      </c>
      <c r="P609" s="12">
        <f t="shared" si="291"/>
        <v>2.4849999999999999</v>
      </c>
      <c r="Q609" s="12">
        <f t="shared" si="302"/>
        <v>191479.75</v>
      </c>
      <c r="R609" s="12">
        <f t="shared" si="292"/>
        <v>156665.25</v>
      </c>
      <c r="S609" s="12">
        <f t="shared" si="293"/>
        <v>2486.75</v>
      </c>
      <c r="T609" s="12">
        <f t="shared" si="303"/>
        <v>59424.75</v>
      </c>
      <c r="U609" s="12">
        <f t="shared" si="304"/>
        <v>943.25</v>
      </c>
      <c r="V609" s="12">
        <f t="shared" si="294"/>
        <v>771.75</v>
      </c>
      <c r="W609" s="15">
        <f t="shared" si="305"/>
        <v>12.4321</v>
      </c>
      <c r="X609" s="12">
        <f t="shared" si="295"/>
        <v>12440.855000000001</v>
      </c>
      <c r="Y609" s="12">
        <f t="shared" si="306"/>
        <v>4718.9450000000006</v>
      </c>
      <c r="Z609" s="12">
        <f t="shared" si="296"/>
        <v>3860.9550000000004</v>
      </c>
      <c r="AA609" s="12">
        <f t="shared" si="297"/>
        <v>61.285000000000004</v>
      </c>
      <c r="AB609" s="12">
        <f t="shared" si="298"/>
        <v>15.312776776323325</v>
      </c>
      <c r="AC609" s="15">
        <f t="shared" si="299"/>
        <v>2.1972232236766764</v>
      </c>
      <c r="AD609" s="15">
        <f t="shared" si="307"/>
        <v>-7.0777604166667096</v>
      </c>
      <c r="AE609" s="15">
        <f t="shared" si="308"/>
        <v>4.827789894664126</v>
      </c>
      <c r="AF609" s="15">
        <f t="shared" si="308"/>
        <v>50.094692515734117</v>
      </c>
      <c r="AG609" s="15">
        <f t="shared" si="309"/>
        <v>0.12548390769141499</v>
      </c>
      <c r="AH609" s="15">
        <f t="shared" si="310"/>
        <v>0.12548390769141499</v>
      </c>
      <c r="AI609" s="15">
        <f t="shared" si="311"/>
        <v>12.548390769141498</v>
      </c>
      <c r="AJ609" s="7"/>
    </row>
    <row r="610" spans="1:36" x14ac:dyDescent="0.3">
      <c r="A610" s="14">
        <v>0.69</v>
      </c>
      <c r="B610" s="14">
        <v>735</v>
      </c>
      <c r="C610" s="14">
        <v>294</v>
      </c>
      <c r="D610" s="14">
        <v>220.5</v>
      </c>
      <c r="E610" s="14">
        <v>3.5</v>
      </c>
      <c r="F610" s="14">
        <v>16.440000000000001</v>
      </c>
      <c r="G610" s="12">
        <f t="shared" si="313"/>
        <v>0.47609999999999991</v>
      </c>
      <c r="H610" s="12">
        <f t="shared" si="313"/>
        <v>540225</v>
      </c>
      <c r="I610" s="12">
        <f t="shared" si="313"/>
        <v>86436</v>
      </c>
      <c r="J610" s="12">
        <f t="shared" si="312"/>
        <v>48620.25</v>
      </c>
      <c r="K610" s="12">
        <f t="shared" si="312"/>
        <v>12.25</v>
      </c>
      <c r="L610" s="12">
        <f t="shared" si="312"/>
        <v>270.27360000000004</v>
      </c>
      <c r="M610" s="12">
        <f t="shared" si="290"/>
        <v>507.15</v>
      </c>
      <c r="N610" s="12">
        <f t="shared" si="300"/>
        <v>202.85999999999999</v>
      </c>
      <c r="O610" s="15">
        <f t="shared" si="301"/>
        <v>152.14499999999998</v>
      </c>
      <c r="P610" s="12">
        <f t="shared" si="291"/>
        <v>2.415</v>
      </c>
      <c r="Q610" s="12">
        <f t="shared" si="302"/>
        <v>216090</v>
      </c>
      <c r="R610" s="12">
        <f t="shared" si="292"/>
        <v>162067.5</v>
      </c>
      <c r="S610" s="12">
        <f t="shared" si="293"/>
        <v>2572.5</v>
      </c>
      <c r="T610" s="12">
        <f t="shared" si="303"/>
        <v>64827</v>
      </c>
      <c r="U610" s="12">
        <f t="shared" si="304"/>
        <v>1029</v>
      </c>
      <c r="V610" s="12">
        <f t="shared" si="294"/>
        <v>771.75</v>
      </c>
      <c r="W610" s="15">
        <f t="shared" si="305"/>
        <v>11.3436</v>
      </c>
      <c r="X610" s="12">
        <f t="shared" si="295"/>
        <v>12083.400000000001</v>
      </c>
      <c r="Y610" s="12">
        <f t="shared" si="306"/>
        <v>4833.3600000000006</v>
      </c>
      <c r="Z610" s="12">
        <f t="shared" si="296"/>
        <v>3625.0200000000004</v>
      </c>
      <c r="AA610" s="12">
        <f t="shared" si="297"/>
        <v>57.540000000000006</v>
      </c>
      <c r="AB610" s="12">
        <f t="shared" si="298"/>
        <v>15.661241104580576</v>
      </c>
      <c r="AC610" s="15">
        <f t="shared" si="299"/>
        <v>0.77875889541942556</v>
      </c>
      <c r="AD610" s="15">
        <f t="shared" si="307"/>
        <v>-8.1477604166667099</v>
      </c>
      <c r="AE610" s="15">
        <f t="shared" si="308"/>
        <v>0.60646541719488378</v>
      </c>
      <c r="AF610" s="15">
        <f t="shared" si="308"/>
        <v>66.385999807400879</v>
      </c>
      <c r="AG610" s="15">
        <f t="shared" si="309"/>
        <v>4.7369762495098874E-2</v>
      </c>
      <c r="AH610" s="15">
        <f t="shared" si="310"/>
        <v>4.7369762495098874E-2</v>
      </c>
      <c r="AI610" s="15">
        <f t="shared" si="311"/>
        <v>4.7369762495098877</v>
      </c>
      <c r="AJ610" s="7"/>
    </row>
    <row r="611" spans="1:36" x14ac:dyDescent="0.3">
      <c r="A611" s="14">
        <v>0.69</v>
      </c>
      <c r="B611" s="14">
        <v>735</v>
      </c>
      <c r="C611" s="14">
        <v>294</v>
      </c>
      <c r="D611" s="14">
        <v>220.5</v>
      </c>
      <c r="E611" s="14">
        <v>3.5</v>
      </c>
      <c r="F611" s="14">
        <v>17.010000000000002</v>
      </c>
      <c r="G611" s="12">
        <f t="shared" si="313"/>
        <v>0.47609999999999991</v>
      </c>
      <c r="H611" s="12">
        <f t="shared" si="313"/>
        <v>540225</v>
      </c>
      <c r="I611" s="12">
        <f t="shared" si="313"/>
        <v>86436</v>
      </c>
      <c r="J611" s="12">
        <f t="shared" si="312"/>
        <v>48620.25</v>
      </c>
      <c r="K611" s="12">
        <f t="shared" si="312"/>
        <v>12.25</v>
      </c>
      <c r="L611" s="12">
        <f t="shared" si="312"/>
        <v>289.34010000000006</v>
      </c>
      <c r="M611" s="12">
        <f t="shared" si="290"/>
        <v>507.15</v>
      </c>
      <c r="N611" s="12">
        <f t="shared" si="300"/>
        <v>202.85999999999999</v>
      </c>
      <c r="O611" s="15">
        <f t="shared" si="301"/>
        <v>152.14499999999998</v>
      </c>
      <c r="P611" s="12">
        <f t="shared" si="291"/>
        <v>2.415</v>
      </c>
      <c r="Q611" s="12">
        <f t="shared" si="302"/>
        <v>216090</v>
      </c>
      <c r="R611" s="12">
        <f t="shared" si="292"/>
        <v>162067.5</v>
      </c>
      <c r="S611" s="12">
        <f t="shared" si="293"/>
        <v>2572.5</v>
      </c>
      <c r="T611" s="12">
        <f t="shared" si="303"/>
        <v>64827</v>
      </c>
      <c r="U611" s="12">
        <f t="shared" si="304"/>
        <v>1029</v>
      </c>
      <c r="V611" s="12">
        <f t="shared" si="294"/>
        <v>771.75</v>
      </c>
      <c r="W611" s="15">
        <f t="shared" si="305"/>
        <v>11.7369</v>
      </c>
      <c r="X611" s="12">
        <f t="shared" si="295"/>
        <v>12502.35</v>
      </c>
      <c r="Y611" s="12">
        <f t="shared" si="306"/>
        <v>5000.9400000000005</v>
      </c>
      <c r="Z611" s="12">
        <f t="shared" si="296"/>
        <v>3750.7050000000004</v>
      </c>
      <c r="AA611" s="12">
        <f t="shared" si="297"/>
        <v>59.535000000000004</v>
      </c>
      <c r="AB611" s="12">
        <f t="shared" si="298"/>
        <v>15.661241104580576</v>
      </c>
      <c r="AC611" s="15">
        <f t="shared" si="299"/>
        <v>1.3487588954194258</v>
      </c>
      <c r="AD611" s="15">
        <f t="shared" si="307"/>
        <v>-7.5777604166667096</v>
      </c>
      <c r="AE611" s="15">
        <f t="shared" si="308"/>
        <v>1.8191505579730296</v>
      </c>
      <c r="AF611" s="15">
        <f t="shared" si="308"/>
        <v>57.422452932400823</v>
      </c>
      <c r="AG611" s="15">
        <f t="shared" si="309"/>
        <v>7.9292116132829257E-2</v>
      </c>
      <c r="AH611" s="15">
        <f t="shared" si="310"/>
        <v>7.9292116132829257E-2</v>
      </c>
      <c r="AI611" s="15">
        <f t="shared" si="311"/>
        <v>7.9292116132829253</v>
      </c>
      <c r="AJ611" s="7"/>
    </row>
    <row r="612" spans="1:36" x14ac:dyDescent="0.3">
      <c r="A612" s="14">
        <v>0.69</v>
      </c>
      <c r="B612" s="14">
        <v>735</v>
      </c>
      <c r="C612" s="14">
        <v>294</v>
      </c>
      <c r="D612" s="14">
        <v>220.5</v>
      </c>
      <c r="E612" s="14">
        <v>3.5</v>
      </c>
      <c r="F612" s="14">
        <v>17.23</v>
      </c>
      <c r="G612" s="12">
        <f t="shared" si="313"/>
        <v>0.47609999999999991</v>
      </c>
      <c r="H612" s="12">
        <f t="shared" si="313"/>
        <v>540225</v>
      </c>
      <c r="I612" s="12">
        <f t="shared" si="313"/>
        <v>86436</v>
      </c>
      <c r="J612" s="12">
        <f t="shared" si="312"/>
        <v>48620.25</v>
      </c>
      <c r="K612" s="12">
        <f t="shared" si="312"/>
        <v>12.25</v>
      </c>
      <c r="L612" s="12">
        <f t="shared" si="312"/>
        <v>296.87290000000002</v>
      </c>
      <c r="M612" s="12">
        <f t="shared" si="290"/>
        <v>507.15</v>
      </c>
      <c r="N612" s="12">
        <f t="shared" si="300"/>
        <v>202.85999999999999</v>
      </c>
      <c r="O612" s="15">
        <f t="shared" si="301"/>
        <v>152.14499999999998</v>
      </c>
      <c r="P612" s="12">
        <f t="shared" si="291"/>
        <v>2.415</v>
      </c>
      <c r="Q612" s="12">
        <f t="shared" si="302"/>
        <v>216090</v>
      </c>
      <c r="R612" s="12">
        <f t="shared" si="292"/>
        <v>162067.5</v>
      </c>
      <c r="S612" s="12">
        <f t="shared" si="293"/>
        <v>2572.5</v>
      </c>
      <c r="T612" s="12">
        <f t="shared" si="303"/>
        <v>64827</v>
      </c>
      <c r="U612" s="12">
        <f t="shared" si="304"/>
        <v>1029</v>
      </c>
      <c r="V612" s="12">
        <f t="shared" si="294"/>
        <v>771.75</v>
      </c>
      <c r="W612" s="15">
        <f t="shared" si="305"/>
        <v>11.8887</v>
      </c>
      <c r="X612" s="12">
        <f t="shared" si="295"/>
        <v>12664.050000000001</v>
      </c>
      <c r="Y612" s="12">
        <f t="shared" si="306"/>
        <v>5065.62</v>
      </c>
      <c r="Z612" s="12">
        <f t="shared" si="296"/>
        <v>3799.2150000000001</v>
      </c>
      <c r="AA612" s="12">
        <f t="shared" si="297"/>
        <v>60.305</v>
      </c>
      <c r="AB612" s="12">
        <f t="shared" si="298"/>
        <v>15.661241104580576</v>
      </c>
      <c r="AC612" s="15">
        <f t="shared" si="299"/>
        <v>1.5687588954194247</v>
      </c>
      <c r="AD612" s="15">
        <f t="shared" si="307"/>
        <v>-7.3577604166667108</v>
      </c>
      <c r="AE612" s="15">
        <f t="shared" si="308"/>
        <v>2.4610044719575734</v>
      </c>
      <c r="AF612" s="15">
        <f t="shared" si="308"/>
        <v>54.136638349067489</v>
      </c>
      <c r="AG612" s="15">
        <f t="shared" si="309"/>
        <v>9.1048107685398991E-2</v>
      </c>
      <c r="AH612" s="15">
        <f t="shared" si="310"/>
        <v>9.1048107685398991E-2</v>
      </c>
      <c r="AI612" s="15">
        <f t="shared" si="311"/>
        <v>9.1048107685398989</v>
      </c>
      <c r="AJ612" s="7"/>
    </row>
    <row r="613" spans="1:36" x14ac:dyDescent="0.3">
      <c r="A613" s="14">
        <v>0.69</v>
      </c>
      <c r="B613" s="14">
        <v>735</v>
      </c>
      <c r="C613" s="14">
        <v>294</v>
      </c>
      <c r="D613" s="14">
        <v>220.5</v>
      </c>
      <c r="E613" s="14">
        <v>3.5</v>
      </c>
      <c r="F613" s="14">
        <v>17.22</v>
      </c>
      <c r="G613" s="12">
        <f t="shared" si="313"/>
        <v>0.47609999999999991</v>
      </c>
      <c r="H613" s="12">
        <f t="shared" si="313"/>
        <v>540225</v>
      </c>
      <c r="I613" s="12">
        <f t="shared" si="313"/>
        <v>86436</v>
      </c>
      <c r="J613" s="12">
        <f t="shared" si="312"/>
        <v>48620.25</v>
      </c>
      <c r="K613" s="12">
        <f t="shared" si="312"/>
        <v>12.25</v>
      </c>
      <c r="L613" s="12">
        <f t="shared" si="312"/>
        <v>296.52839999999998</v>
      </c>
      <c r="M613" s="12">
        <f t="shared" si="290"/>
        <v>507.15</v>
      </c>
      <c r="N613" s="12">
        <f t="shared" si="300"/>
        <v>202.85999999999999</v>
      </c>
      <c r="O613" s="15">
        <f t="shared" si="301"/>
        <v>152.14499999999998</v>
      </c>
      <c r="P613" s="12">
        <f t="shared" si="291"/>
        <v>2.415</v>
      </c>
      <c r="Q613" s="12">
        <f t="shared" si="302"/>
        <v>216090</v>
      </c>
      <c r="R613" s="12">
        <f t="shared" si="292"/>
        <v>162067.5</v>
      </c>
      <c r="S613" s="12">
        <f t="shared" si="293"/>
        <v>2572.5</v>
      </c>
      <c r="T613" s="12">
        <f t="shared" si="303"/>
        <v>64827</v>
      </c>
      <c r="U613" s="12">
        <f t="shared" si="304"/>
        <v>1029</v>
      </c>
      <c r="V613" s="12">
        <f t="shared" si="294"/>
        <v>771.75</v>
      </c>
      <c r="W613" s="15">
        <f t="shared" si="305"/>
        <v>11.881799999999998</v>
      </c>
      <c r="X613" s="12">
        <f t="shared" si="295"/>
        <v>12656.699999999999</v>
      </c>
      <c r="Y613" s="12">
        <f t="shared" si="306"/>
        <v>5062.6799999999994</v>
      </c>
      <c r="Z613" s="12">
        <f t="shared" si="296"/>
        <v>3797.0099999999998</v>
      </c>
      <c r="AA613" s="12">
        <f t="shared" si="297"/>
        <v>60.269999999999996</v>
      </c>
      <c r="AB613" s="12">
        <f t="shared" si="298"/>
        <v>15.661241104580576</v>
      </c>
      <c r="AC613" s="15">
        <f t="shared" si="299"/>
        <v>1.5587588954194231</v>
      </c>
      <c r="AD613" s="15">
        <f t="shared" si="307"/>
        <v>-7.3677604166667123</v>
      </c>
      <c r="AE613" s="15">
        <f t="shared" si="308"/>
        <v>2.4297292940491801</v>
      </c>
      <c r="AF613" s="15">
        <f t="shared" si="308"/>
        <v>54.283893557400845</v>
      </c>
      <c r="AG613" s="15">
        <f t="shared" si="309"/>
        <v>9.0520261058038509E-2</v>
      </c>
      <c r="AH613" s="15">
        <f t="shared" si="310"/>
        <v>9.0520261058038509E-2</v>
      </c>
      <c r="AI613" s="15">
        <f t="shared" si="311"/>
        <v>9.0520261058038507</v>
      </c>
      <c r="AJ613" s="7"/>
    </row>
    <row r="614" spans="1:36" x14ac:dyDescent="0.3">
      <c r="A614" s="14">
        <v>0.66</v>
      </c>
      <c r="B614" s="14">
        <v>759.5</v>
      </c>
      <c r="C614" s="14">
        <v>318.5</v>
      </c>
      <c r="D614" s="14">
        <v>220.5</v>
      </c>
      <c r="E614" s="14">
        <v>3.5</v>
      </c>
      <c r="F614" s="14">
        <v>17.850000000000001</v>
      </c>
      <c r="G614" s="12">
        <f t="shared" si="313"/>
        <v>0.43560000000000004</v>
      </c>
      <c r="H614" s="12">
        <f t="shared" si="313"/>
        <v>576840.25</v>
      </c>
      <c r="I614" s="12">
        <f t="shared" si="313"/>
        <v>101442.25</v>
      </c>
      <c r="J614" s="12">
        <f t="shared" si="312"/>
        <v>48620.25</v>
      </c>
      <c r="K614" s="12">
        <f t="shared" si="312"/>
        <v>12.25</v>
      </c>
      <c r="L614" s="12">
        <f t="shared" si="312"/>
        <v>318.62250000000006</v>
      </c>
      <c r="M614" s="12">
        <f t="shared" si="290"/>
        <v>501.27000000000004</v>
      </c>
      <c r="N614" s="12">
        <f t="shared" si="300"/>
        <v>210.21</v>
      </c>
      <c r="O614" s="15">
        <f t="shared" si="301"/>
        <v>145.53</v>
      </c>
      <c r="P614" s="12">
        <f t="shared" si="291"/>
        <v>2.31</v>
      </c>
      <c r="Q614" s="12">
        <f t="shared" si="302"/>
        <v>241900.75</v>
      </c>
      <c r="R614" s="12">
        <f t="shared" si="292"/>
        <v>167469.75</v>
      </c>
      <c r="S614" s="12">
        <f t="shared" si="293"/>
        <v>2658.25</v>
      </c>
      <c r="T614" s="12">
        <f t="shared" si="303"/>
        <v>70229.25</v>
      </c>
      <c r="U614" s="12">
        <f t="shared" si="304"/>
        <v>1114.75</v>
      </c>
      <c r="V614" s="12">
        <f t="shared" si="294"/>
        <v>771.75</v>
      </c>
      <c r="W614" s="15">
        <f t="shared" si="305"/>
        <v>11.781000000000002</v>
      </c>
      <c r="X614" s="12">
        <f t="shared" si="295"/>
        <v>13557.075000000001</v>
      </c>
      <c r="Y614" s="12">
        <f t="shared" si="306"/>
        <v>5685.2250000000004</v>
      </c>
      <c r="Z614" s="12">
        <f t="shared" si="296"/>
        <v>3935.9250000000002</v>
      </c>
      <c r="AA614" s="12">
        <f t="shared" si="297"/>
        <v>62.475000000000009</v>
      </c>
      <c r="AB614" s="12">
        <f t="shared" si="298"/>
        <v>16.717582501712094</v>
      </c>
      <c r="AC614" s="15">
        <f t="shared" si="299"/>
        <v>1.1324174982879072</v>
      </c>
      <c r="AD614" s="15">
        <f t="shared" si="307"/>
        <v>-6.7377604166667098</v>
      </c>
      <c r="AE614" s="15">
        <f t="shared" si="308"/>
        <v>1.2823693904286422</v>
      </c>
      <c r="AF614" s="15">
        <f t="shared" si="308"/>
        <v>45.397415432400756</v>
      </c>
      <c r="AG614" s="15">
        <f t="shared" si="309"/>
        <v>6.3440756206605442E-2</v>
      </c>
      <c r="AH614" s="15">
        <f t="shared" si="310"/>
        <v>6.3440756206605442E-2</v>
      </c>
      <c r="AI614" s="15">
        <f t="shared" si="311"/>
        <v>6.3440756206605444</v>
      </c>
      <c r="AJ614" s="7"/>
    </row>
    <row r="615" spans="1:36" x14ac:dyDescent="0.3">
      <c r="A615" s="14">
        <v>0.66</v>
      </c>
      <c r="B615" s="14">
        <v>759.5</v>
      </c>
      <c r="C615" s="14">
        <v>318.5</v>
      </c>
      <c r="D615" s="14">
        <v>220.5</v>
      </c>
      <c r="E615" s="14">
        <v>3.5</v>
      </c>
      <c r="F615" s="14">
        <v>17.89</v>
      </c>
      <c r="G615" s="12">
        <f t="shared" si="313"/>
        <v>0.43560000000000004</v>
      </c>
      <c r="H615" s="12">
        <f t="shared" si="313"/>
        <v>576840.25</v>
      </c>
      <c r="I615" s="12">
        <f t="shared" si="313"/>
        <v>101442.25</v>
      </c>
      <c r="J615" s="12">
        <f t="shared" si="312"/>
        <v>48620.25</v>
      </c>
      <c r="K615" s="12">
        <f t="shared" si="312"/>
        <v>12.25</v>
      </c>
      <c r="L615" s="12">
        <f t="shared" si="312"/>
        <v>320.0521</v>
      </c>
      <c r="M615" s="12">
        <f t="shared" si="290"/>
        <v>501.27000000000004</v>
      </c>
      <c r="N615" s="12">
        <f t="shared" si="300"/>
        <v>210.21</v>
      </c>
      <c r="O615" s="15">
        <f t="shared" si="301"/>
        <v>145.53</v>
      </c>
      <c r="P615" s="12">
        <f t="shared" si="291"/>
        <v>2.31</v>
      </c>
      <c r="Q615" s="12">
        <f t="shared" si="302"/>
        <v>241900.75</v>
      </c>
      <c r="R615" s="12">
        <f t="shared" si="292"/>
        <v>167469.75</v>
      </c>
      <c r="S615" s="12">
        <f t="shared" si="293"/>
        <v>2658.25</v>
      </c>
      <c r="T615" s="12">
        <f t="shared" si="303"/>
        <v>70229.25</v>
      </c>
      <c r="U615" s="12">
        <f t="shared" si="304"/>
        <v>1114.75</v>
      </c>
      <c r="V615" s="12">
        <f t="shared" si="294"/>
        <v>771.75</v>
      </c>
      <c r="W615" s="15">
        <f t="shared" si="305"/>
        <v>11.807400000000001</v>
      </c>
      <c r="X615" s="12">
        <f t="shared" si="295"/>
        <v>13587.455</v>
      </c>
      <c r="Y615" s="12">
        <f t="shared" si="306"/>
        <v>5697.9650000000001</v>
      </c>
      <c r="Z615" s="12">
        <f t="shared" si="296"/>
        <v>3944.7450000000003</v>
      </c>
      <c r="AA615" s="12">
        <f t="shared" si="297"/>
        <v>62.615000000000002</v>
      </c>
      <c r="AB615" s="12">
        <f t="shared" si="298"/>
        <v>16.717582501712094</v>
      </c>
      <c r="AC615" s="15">
        <f t="shared" si="299"/>
        <v>1.1724174982879063</v>
      </c>
      <c r="AD615" s="15">
        <f t="shared" si="307"/>
        <v>-6.6977604166667106</v>
      </c>
      <c r="AE615" s="15">
        <f t="shared" si="308"/>
        <v>1.3745627902916728</v>
      </c>
      <c r="AF615" s="15">
        <f t="shared" si="308"/>
        <v>44.859994599067427</v>
      </c>
      <c r="AG615" s="15">
        <f t="shared" si="309"/>
        <v>6.5534795879704094E-2</v>
      </c>
      <c r="AH615" s="15">
        <f t="shared" si="310"/>
        <v>6.5534795879704094E-2</v>
      </c>
      <c r="AI615" s="15">
        <f t="shared" si="311"/>
        <v>6.5534795879704095</v>
      </c>
      <c r="AJ615" s="7"/>
    </row>
    <row r="616" spans="1:36" x14ac:dyDescent="0.3">
      <c r="A616" s="14">
        <v>0.66</v>
      </c>
      <c r="B616" s="14">
        <v>759.5</v>
      </c>
      <c r="C616" s="14">
        <v>318.5</v>
      </c>
      <c r="D616" s="14">
        <v>220.5</v>
      </c>
      <c r="E616" s="14">
        <v>3.5</v>
      </c>
      <c r="F616" s="14">
        <v>18.36</v>
      </c>
      <c r="G616" s="12">
        <f t="shared" si="313"/>
        <v>0.43560000000000004</v>
      </c>
      <c r="H616" s="12">
        <f t="shared" si="313"/>
        <v>576840.25</v>
      </c>
      <c r="I616" s="12">
        <f t="shared" si="313"/>
        <v>101442.25</v>
      </c>
      <c r="J616" s="12">
        <f t="shared" si="312"/>
        <v>48620.25</v>
      </c>
      <c r="K616" s="12">
        <f t="shared" si="312"/>
        <v>12.25</v>
      </c>
      <c r="L616" s="12">
        <f t="shared" si="312"/>
        <v>337.08959999999996</v>
      </c>
      <c r="M616" s="12">
        <f t="shared" si="290"/>
        <v>501.27000000000004</v>
      </c>
      <c r="N616" s="12">
        <f t="shared" si="300"/>
        <v>210.21</v>
      </c>
      <c r="O616" s="15">
        <f t="shared" si="301"/>
        <v>145.53</v>
      </c>
      <c r="P616" s="12">
        <f t="shared" si="291"/>
        <v>2.31</v>
      </c>
      <c r="Q616" s="12">
        <f t="shared" si="302"/>
        <v>241900.75</v>
      </c>
      <c r="R616" s="12">
        <f t="shared" si="292"/>
        <v>167469.75</v>
      </c>
      <c r="S616" s="12">
        <f t="shared" si="293"/>
        <v>2658.25</v>
      </c>
      <c r="T616" s="12">
        <f t="shared" si="303"/>
        <v>70229.25</v>
      </c>
      <c r="U616" s="12">
        <f t="shared" si="304"/>
        <v>1114.75</v>
      </c>
      <c r="V616" s="12">
        <f t="shared" si="294"/>
        <v>771.75</v>
      </c>
      <c r="W616" s="15">
        <f t="shared" si="305"/>
        <v>12.117599999999999</v>
      </c>
      <c r="X616" s="12">
        <f t="shared" si="295"/>
        <v>13944.42</v>
      </c>
      <c r="Y616" s="12">
        <f t="shared" si="306"/>
        <v>5847.66</v>
      </c>
      <c r="Z616" s="12">
        <f t="shared" si="296"/>
        <v>4048.3799999999997</v>
      </c>
      <c r="AA616" s="12">
        <f t="shared" si="297"/>
        <v>64.259999999999991</v>
      </c>
      <c r="AB616" s="12">
        <f t="shared" si="298"/>
        <v>16.717582501712094</v>
      </c>
      <c r="AC616" s="15">
        <f t="shared" si="299"/>
        <v>1.6424174982879052</v>
      </c>
      <c r="AD616" s="15">
        <f t="shared" si="307"/>
        <v>-6.2277604166667118</v>
      </c>
      <c r="AE616" s="15">
        <f t="shared" si="308"/>
        <v>2.6975352386823008</v>
      </c>
      <c r="AF616" s="15">
        <f t="shared" si="308"/>
        <v>38.784999807400737</v>
      </c>
      <c r="AG616" s="15">
        <f t="shared" si="309"/>
        <v>8.945629075642185E-2</v>
      </c>
      <c r="AH616" s="15">
        <f t="shared" si="310"/>
        <v>8.945629075642185E-2</v>
      </c>
      <c r="AI616" s="15">
        <f t="shared" si="311"/>
        <v>8.9456290756421843</v>
      </c>
      <c r="AJ616" s="7"/>
    </row>
    <row r="617" spans="1:36" x14ac:dyDescent="0.3">
      <c r="A617" s="14">
        <v>0.66</v>
      </c>
      <c r="B617" s="14">
        <v>759.5</v>
      </c>
      <c r="C617" s="14">
        <v>318.5</v>
      </c>
      <c r="D617" s="14">
        <v>220.5</v>
      </c>
      <c r="E617" s="14">
        <v>3.5</v>
      </c>
      <c r="F617" s="14">
        <v>18.149999999999999</v>
      </c>
      <c r="G617" s="12">
        <f t="shared" si="313"/>
        <v>0.43560000000000004</v>
      </c>
      <c r="H617" s="12">
        <f t="shared" si="313"/>
        <v>576840.25</v>
      </c>
      <c r="I617" s="12">
        <f t="shared" si="313"/>
        <v>101442.25</v>
      </c>
      <c r="J617" s="12">
        <f t="shared" si="312"/>
        <v>48620.25</v>
      </c>
      <c r="K617" s="12">
        <f t="shared" si="312"/>
        <v>12.25</v>
      </c>
      <c r="L617" s="12">
        <f t="shared" si="312"/>
        <v>329.42249999999996</v>
      </c>
      <c r="M617" s="12">
        <f t="shared" si="290"/>
        <v>501.27000000000004</v>
      </c>
      <c r="N617" s="12">
        <f t="shared" si="300"/>
        <v>210.21</v>
      </c>
      <c r="O617" s="15">
        <f t="shared" si="301"/>
        <v>145.53</v>
      </c>
      <c r="P617" s="12">
        <f t="shared" si="291"/>
        <v>2.31</v>
      </c>
      <c r="Q617" s="12">
        <f t="shared" si="302"/>
        <v>241900.75</v>
      </c>
      <c r="R617" s="12">
        <f t="shared" si="292"/>
        <v>167469.75</v>
      </c>
      <c r="S617" s="12">
        <f t="shared" si="293"/>
        <v>2658.25</v>
      </c>
      <c r="T617" s="12">
        <f t="shared" si="303"/>
        <v>70229.25</v>
      </c>
      <c r="U617" s="12">
        <f t="shared" si="304"/>
        <v>1114.75</v>
      </c>
      <c r="V617" s="12">
        <f t="shared" si="294"/>
        <v>771.75</v>
      </c>
      <c r="W617" s="15">
        <f t="shared" si="305"/>
        <v>11.978999999999999</v>
      </c>
      <c r="X617" s="12">
        <f t="shared" si="295"/>
        <v>13784.924999999999</v>
      </c>
      <c r="Y617" s="12">
        <f t="shared" si="306"/>
        <v>5780.7749999999996</v>
      </c>
      <c r="Z617" s="12">
        <f t="shared" si="296"/>
        <v>4002.0749999999998</v>
      </c>
      <c r="AA617" s="12">
        <f t="shared" si="297"/>
        <v>63.524999999999991</v>
      </c>
      <c r="AB617" s="12">
        <f t="shared" si="298"/>
        <v>16.717582501712094</v>
      </c>
      <c r="AC617" s="15">
        <f t="shared" si="299"/>
        <v>1.4324174982879043</v>
      </c>
      <c r="AD617" s="15">
        <f t="shared" si="307"/>
        <v>-6.4377604166667126</v>
      </c>
      <c r="AE617" s="15">
        <f t="shared" si="308"/>
        <v>2.0518198894013784</v>
      </c>
      <c r="AF617" s="15">
        <f t="shared" si="308"/>
        <v>41.444759182400766</v>
      </c>
      <c r="AG617" s="15">
        <f t="shared" si="309"/>
        <v>7.8921074285834961E-2</v>
      </c>
      <c r="AH617" s="15">
        <f t="shared" si="310"/>
        <v>7.8921074285834961E-2</v>
      </c>
      <c r="AI617" s="15">
        <f t="shared" si="311"/>
        <v>7.892107428583496</v>
      </c>
      <c r="AJ617" s="7"/>
    </row>
    <row r="618" spans="1:36" x14ac:dyDescent="0.3">
      <c r="A618" s="14">
        <v>0.64</v>
      </c>
      <c r="B618" s="14">
        <v>784</v>
      </c>
      <c r="C618" s="14">
        <v>343</v>
      </c>
      <c r="D618" s="14">
        <v>220.5</v>
      </c>
      <c r="E618" s="14">
        <v>3.5</v>
      </c>
      <c r="F618" s="14">
        <v>21.72</v>
      </c>
      <c r="G618" s="12">
        <f t="shared" si="313"/>
        <v>0.40960000000000002</v>
      </c>
      <c r="H618" s="12">
        <f t="shared" si="313"/>
        <v>614656</v>
      </c>
      <c r="I618" s="12">
        <f t="shared" si="313"/>
        <v>117649</v>
      </c>
      <c r="J618" s="12">
        <f t="shared" si="312"/>
        <v>48620.25</v>
      </c>
      <c r="K618" s="12">
        <f t="shared" si="312"/>
        <v>12.25</v>
      </c>
      <c r="L618" s="12">
        <f t="shared" si="312"/>
        <v>471.75839999999994</v>
      </c>
      <c r="M618" s="12">
        <f t="shared" si="290"/>
        <v>501.76</v>
      </c>
      <c r="N618" s="12">
        <f t="shared" si="300"/>
        <v>219.52</v>
      </c>
      <c r="O618" s="15">
        <f t="shared" si="301"/>
        <v>141.12</v>
      </c>
      <c r="P618" s="12">
        <f t="shared" si="291"/>
        <v>2.2400000000000002</v>
      </c>
      <c r="Q618" s="12">
        <f t="shared" si="302"/>
        <v>268912</v>
      </c>
      <c r="R618" s="12">
        <f t="shared" si="292"/>
        <v>172872</v>
      </c>
      <c r="S618" s="12">
        <f t="shared" si="293"/>
        <v>2744</v>
      </c>
      <c r="T618" s="12">
        <f t="shared" si="303"/>
        <v>75631.5</v>
      </c>
      <c r="U618" s="12">
        <f t="shared" si="304"/>
        <v>1200.5</v>
      </c>
      <c r="V618" s="12">
        <f t="shared" si="294"/>
        <v>771.75</v>
      </c>
      <c r="W618" s="15">
        <f t="shared" si="305"/>
        <v>13.9008</v>
      </c>
      <c r="X618" s="12">
        <f t="shared" si="295"/>
        <v>17028.48</v>
      </c>
      <c r="Y618" s="12">
        <f t="shared" si="306"/>
        <v>7449.96</v>
      </c>
      <c r="Z618" s="12">
        <f t="shared" si="296"/>
        <v>4789.2599999999993</v>
      </c>
      <c r="AA618" s="12">
        <f t="shared" si="297"/>
        <v>76.02</v>
      </c>
      <c r="AB618" s="12">
        <f t="shared" si="298"/>
        <v>17.066046829969117</v>
      </c>
      <c r="AC618" s="15">
        <f t="shared" si="299"/>
        <v>4.6539531700308814</v>
      </c>
      <c r="AD618" s="15">
        <f t="shared" si="307"/>
        <v>-2.8677604166667123</v>
      </c>
      <c r="AE618" s="15">
        <f t="shared" si="308"/>
        <v>21.659280108840491</v>
      </c>
      <c r="AF618" s="15">
        <f t="shared" si="308"/>
        <v>8.2240498074004353</v>
      </c>
      <c r="AG618" s="15">
        <f t="shared" si="309"/>
        <v>0.21427040377674408</v>
      </c>
      <c r="AH618" s="15">
        <f t="shared" si="310"/>
        <v>0.21427040377674408</v>
      </c>
      <c r="AI618" s="15">
        <f t="shared" si="311"/>
        <v>21.427040377674409</v>
      </c>
      <c r="AJ618" s="7"/>
    </row>
    <row r="619" spans="1:36" x14ac:dyDescent="0.3">
      <c r="A619" s="14">
        <v>0.64</v>
      </c>
      <c r="B619" s="14">
        <v>784</v>
      </c>
      <c r="C619" s="14">
        <v>343</v>
      </c>
      <c r="D619" s="14">
        <v>220.5</v>
      </c>
      <c r="E619" s="14">
        <v>3.5</v>
      </c>
      <c r="F619" s="14">
        <v>22.07</v>
      </c>
      <c r="G619" s="12">
        <f t="shared" si="313"/>
        <v>0.40960000000000002</v>
      </c>
      <c r="H619" s="12">
        <f t="shared" si="313"/>
        <v>614656</v>
      </c>
      <c r="I619" s="12">
        <f t="shared" si="313"/>
        <v>117649</v>
      </c>
      <c r="J619" s="12">
        <f t="shared" si="312"/>
        <v>48620.25</v>
      </c>
      <c r="K619" s="12">
        <f t="shared" si="312"/>
        <v>12.25</v>
      </c>
      <c r="L619" s="12">
        <f t="shared" si="312"/>
        <v>487.0849</v>
      </c>
      <c r="M619" s="12">
        <f t="shared" si="290"/>
        <v>501.76</v>
      </c>
      <c r="N619" s="12">
        <f t="shared" si="300"/>
        <v>219.52</v>
      </c>
      <c r="O619" s="15">
        <f t="shared" si="301"/>
        <v>141.12</v>
      </c>
      <c r="P619" s="12">
        <f t="shared" si="291"/>
        <v>2.2400000000000002</v>
      </c>
      <c r="Q619" s="12">
        <f t="shared" si="302"/>
        <v>268912</v>
      </c>
      <c r="R619" s="12">
        <f t="shared" si="292"/>
        <v>172872</v>
      </c>
      <c r="S619" s="12">
        <f t="shared" si="293"/>
        <v>2744</v>
      </c>
      <c r="T619" s="12">
        <f t="shared" si="303"/>
        <v>75631.5</v>
      </c>
      <c r="U619" s="12">
        <f t="shared" si="304"/>
        <v>1200.5</v>
      </c>
      <c r="V619" s="12">
        <f t="shared" si="294"/>
        <v>771.75</v>
      </c>
      <c r="W619" s="15">
        <f t="shared" si="305"/>
        <v>14.1248</v>
      </c>
      <c r="X619" s="12">
        <f t="shared" si="295"/>
        <v>17302.88</v>
      </c>
      <c r="Y619" s="12">
        <f t="shared" si="306"/>
        <v>7570.01</v>
      </c>
      <c r="Z619" s="12">
        <f t="shared" si="296"/>
        <v>4866.4350000000004</v>
      </c>
      <c r="AA619" s="12">
        <f t="shared" si="297"/>
        <v>77.245000000000005</v>
      </c>
      <c r="AB619" s="12">
        <f t="shared" si="298"/>
        <v>17.066046829969117</v>
      </c>
      <c r="AC619" s="15">
        <f t="shared" si="299"/>
        <v>5.0039531700308828</v>
      </c>
      <c r="AD619" s="15">
        <f t="shared" si="307"/>
        <v>-2.5177604166667109</v>
      </c>
      <c r="AE619" s="15">
        <f t="shared" si="308"/>
        <v>25.03954732786212</v>
      </c>
      <c r="AF619" s="15">
        <f t="shared" si="308"/>
        <v>6.3391175157337294</v>
      </c>
      <c r="AG619" s="15">
        <f t="shared" si="309"/>
        <v>0.22673100000139931</v>
      </c>
      <c r="AH619" s="15">
        <f t="shared" si="310"/>
        <v>0.22673100000139931</v>
      </c>
      <c r="AI619" s="15">
        <f t="shared" si="311"/>
        <v>22.673100000139932</v>
      </c>
      <c r="AJ619" s="7"/>
    </row>
    <row r="620" spans="1:36" x14ac:dyDescent="0.3">
      <c r="A620" s="14">
        <v>0.64</v>
      </c>
      <c r="B620" s="14">
        <v>784</v>
      </c>
      <c r="C620" s="14">
        <v>343</v>
      </c>
      <c r="D620" s="14">
        <v>220.5</v>
      </c>
      <c r="E620" s="14">
        <v>3.5</v>
      </c>
      <c r="F620" s="14">
        <v>22.09</v>
      </c>
      <c r="G620" s="12">
        <f t="shared" si="313"/>
        <v>0.40960000000000002</v>
      </c>
      <c r="H620" s="12">
        <f t="shared" si="313"/>
        <v>614656</v>
      </c>
      <c r="I620" s="12">
        <f t="shared" si="313"/>
        <v>117649</v>
      </c>
      <c r="J620" s="12">
        <f t="shared" si="312"/>
        <v>48620.25</v>
      </c>
      <c r="K620" s="12">
        <f t="shared" si="312"/>
        <v>12.25</v>
      </c>
      <c r="L620" s="12">
        <f t="shared" si="312"/>
        <v>487.96809999999999</v>
      </c>
      <c r="M620" s="12">
        <f t="shared" si="290"/>
        <v>501.76</v>
      </c>
      <c r="N620" s="12">
        <f t="shared" si="300"/>
        <v>219.52</v>
      </c>
      <c r="O620" s="15">
        <f t="shared" si="301"/>
        <v>141.12</v>
      </c>
      <c r="P620" s="12">
        <f t="shared" si="291"/>
        <v>2.2400000000000002</v>
      </c>
      <c r="Q620" s="12">
        <f t="shared" si="302"/>
        <v>268912</v>
      </c>
      <c r="R620" s="12">
        <f t="shared" si="292"/>
        <v>172872</v>
      </c>
      <c r="S620" s="12">
        <f t="shared" si="293"/>
        <v>2744</v>
      </c>
      <c r="T620" s="12">
        <f t="shared" si="303"/>
        <v>75631.5</v>
      </c>
      <c r="U620" s="12">
        <f t="shared" si="304"/>
        <v>1200.5</v>
      </c>
      <c r="V620" s="12">
        <f t="shared" si="294"/>
        <v>771.75</v>
      </c>
      <c r="W620" s="15">
        <f t="shared" si="305"/>
        <v>14.137600000000001</v>
      </c>
      <c r="X620" s="12">
        <f t="shared" si="295"/>
        <v>17318.560000000001</v>
      </c>
      <c r="Y620" s="12">
        <f t="shared" si="306"/>
        <v>7576.87</v>
      </c>
      <c r="Z620" s="12">
        <f t="shared" si="296"/>
        <v>4870.8450000000003</v>
      </c>
      <c r="AA620" s="12">
        <f t="shared" si="297"/>
        <v>77.314999999999998</v>
      </c>
      <c r="AB620" s="12">
        <f t="shared" si="298"/>
        <v>17.066046829969117</v>
      </c>
      <c r="AC620" s="15">
        <f t="shared" si="299"/>
        <v>5.0239531700308824</v>
      </c>
      <c r="AD620" s="15">
        <f t="shared" si="307"/>
        <v>-2.4977604166667113</v>
      </c>
      <c r="AE620" s="15">
        <f t="shared" si="308"/>
        <v>25.240105454663354</v>
      </c>
      <c r="AF620" s="15">
        <f t="shared" si="308"/>
        <v>6.2388070990670634</v>
      </c>
      <c r="AG620" s="15">
        <f t="shared" si="309"/>
        <v>0.22743110774245734</v>
      </c>
      <c r="AH620" s="15">
        <f t="shared" si="310"/>
        <v>0.22743110774245734</v>
      </c>
      <c r="AI620" s="15">
        <f t="shared" si="311"/>
        <v>22.743110774245736</v>
      </c>
      <c r="AJ620" s="7"/>
    </row>
    <row r="621" spans="1:36" x14ac:dyDescent="0.3">
      <c r="A621" s="14">
        <v>0.64</v>
      </c>
      <c r="B621" s="14">
        <v>784</v>
      </c>
      <c r="C621" s="14">
        <v>343</v>
      </c>
      <c r="D621" s="14">
        <v>220.5</v>
      </c>
      <c r="E621" s="14">
        <v>3.5</v>
      </c>
      <c r="F621" s="14">
        <v>21.93</v>
      </c>
      <c r="G621" s="12">
        <f t="shared" si="313"/>
        <v>0.40960000000000002</v>
      </c>
      <c r="H621" s="12">
        <f t="shared" si="313"/>
        <v>614656</v>
      </c>
      <c r="I621" s="12">
        <f t="shared" si="313"/>
        <v>117649</v>
      </c>
      <c r="J621" s="12">
        <f t="shared" si="312"/>
        <v>48620.25</v>
      </c>
      <c r="K621" s="12">
        <f t="shared" si="312"/>
        <v>12.25</v>
      </c>
      <c r="L621" s="12">
        <f t="shared" si="312"/>
        <v>480.92489999999998</v>
      </c>
      <c r="M621" s="12">
        <f t="shared" si="290"/>
        <v>501.76</v>
      </c>
      <c r="N621" s="12">
        <f t="shared" si="300"/>
        <v>219.52</v>
      </c>
      <c r="O621" s="15">
        <f t="shared" si="301"/>
        <v>141.12</v>
      </c>
      <c r="P621" s="12">
        <f t="shared" si="291"/>
        <v>2.2400000000000002</v>
      </c>
      <c r="Q621" s="12">
        <f t="shared" si="302"/>
        <v>268912</v>
      </c>
      <c r="R621" s="12">
        <f t="shared" si="292"/>
        <v>172872</v>
      </c>
      <c r="S621" s="12">
        <f t="shared" si="293"/>
        <v>2744</v>
      </c>
      <c r="T621" s="12">
        <f t="shared" si="303"/>
        <v>75631.5</v>
      </c>
      <c r="U621" s="12">
        <f t="shared" si="304"/>
        <v>1200.5</v>
      </c>
      <c r="V621" s="12">
        <f t="shared" si="294"/>
        <v>771.75</v>
      </c>
      <c r="W621" s="15">
        <f t="shared" si="305"/>
        <v>14.0352</v>
      </c>
      <c r="X621" s="12">
        <f t="shared" si="295"/>
        <v>17193.12</v>
      </c>
      <c r="Y621" s="12">
        <f t="shared" si="306"/>
        <v>7521.99</v>
      </c>
      <c r="Z621" s="12">
        <f t="shared" si="296"/>
        <v>4835.5649999999996</v>
      </c>
      <c r="AA621" s="12">
        <f t="shared" si="297"/>
        <v>76.754999999999995</v>
      </c>
      <c r="AB621" s="12">
        <f t="shared" si="298"/>
        <v>17.066046829969117</v>
      </c>
      <c r="AC621" s="15">
        <f t="shared" si="299"/>
        <v>4.8639531700308822</v>
      </c>
      <c r="AD621" s="15">
        <f t="shared" si="307"/>
        <v>-2.6577604166667115</v>
      </c>
      <c r="AE621" s="15">
        <f t="shared" si="308"/>
        <v>23.658040440253469</v>
      </c>
      <c r="AF621" s="15">
        <f t="shared" si="308"/>
        <v>7.0636904324004117</v>
      </c>
      <c r="AG621" s="15">
        <f t="shared" si="309"/>
        <v>0.22179449019748665</v>
      </c>
      <c r="AH621" s="15">
        <f t="shared" si="310"/>
        <v>0.22179449019748665</v>
      </c>
      <c r="AI621" s="15">
        <f t="shared" si="311"/>
        <v>22.179449019748667</v>
      </c>
      <c r="AJ621" s="7"/>
    </row>
    <row r="622" spans="1:36" x14ac:dyDescent="0.3">
      <c r="A622" s="14">
        <v>0.62</v>
      </c>
      <c r="B622" s="14">
        <v>808.5</v>
      </c>
      <c r="C622" s="14">
        <v>367.5</v>
      </c>
      <c r="D622" s="14">
        <v>220.5</v>
      </c>
      <c r="E622" s="14">
        <v>3.5</v>
      </c>
      <c r="F622" s="14">
        <v>17.36</v>
      </c>
      <c r="G622" s="12">
        <f t="shared" si="313"/>
        <v>0.38440000000000002</v>
      </c>
      <c r="H622" s="12">
        <f t="shared" si="313"/>
        <v>653672.25</v>
      </c>
      <c r="I622" s="12">
        <f t="shared" si="313"/>
        <v>135056.25</v>
      </c>
      <c r="J622" s="12">
        <f t="shared" si="312"/>
        <v>48620.25</v>
      </c>
      <c r="K622" s="12">
        <f t="shared" si="312"/>
        <v>12.25</v>
      </c>
      <c r="L622" s="12">
        <f t="shared" si="312"/>
        <v>301.36959999999999</v>
      </c>
      <c r="M622" s="12">
        <f t="shared" si="290"/>
        <v>501.27</v>
      </c>
      <c r="N622" s="12">
        <f t="shared" si="300"/>
        <v>227.85</v>
      </c>
      <c r="O622" s="15">
        <f t="shared" si="301"/>
        <v>136.71</v>
      </c>
      <c r="P622" s="12">
        <f t="shared" si="291"/>
        <v>2.17</v>
      </c>
      <c r="Q622" s="12">
        <f t="shared" si="302"/>
        <v>297123.75</v>
      </c>
      <c r="R622" s="12">
        <f t="shared" si="292"/>
        <v>178274.25</v>
      </c>
      <c r="S622" s="12">
        <f t="shared" si="293"/>
        <v>2829.75</v>
      </c>
      <c r="T622" s="12">
        <f t="shared" si="303"/>
        <v>81033.75</v>
      </c>
      <c r="U622" s="12">
        <f t="shared" si="304"/>
        <v>1286.25</v>
      </c>
      <c r="V622" s="12">
        <f t="shared" si="294"/>
        <v>771.75</v>
      </c>
      <c r="W622" s="15">
        <f t="shared" si="305"/>
        <v>10.763199999999999</v>
      </c>
      <c r="X622" s="12">
        <f t="shared" si="295"/>
        <v>14035.56</v>
      </c>
      <c r="Y622" s="12">
        <f t="shared" si="306"/>
        <v>6379.8</v>
      </c>
      <c r="Z622" s="12">
        <f t="shared" si="296"/>
        <v>3827.8799999999997</v>
      </c>
      <c r="AA622" s="12">
        <f t="shared" si="297"/>
        <v>60.76</v>
      </c>
      <c r="AB622" s="12">
        <f t="shared" si="298"/>
        <v>17.414511158226141</v>
      </c>
      <c r="AC622" s="15">
        <f t="shared" si="299"/>
        <v>-5.4511158226141276E-2</v>
      </c>
      <c r="AD622" s="15">
        <f t="shared" si="307"/>
        <v>-7.2277604166667118</v>
      </c>
      <c r="AE622" s="15">
        <f t="shared" si="308"/>
        <v>2.9714663711554097E-3</v>
      </c>
      <c r="AF622" s="15">
        <f t="shared" si="308"/>
        <v>52.240520640734161</v>
      </c>
      <c r="AG622" s="15">
        <f t="shared" si="309"/>
        <v>-3.1400436766210412E-3</v>
      </c>
      <c r="AH622" s="15">
        <f t="shared" si="310"/>
        <v>3.1400436766210412E-3</v>
      </c>
      <c r="AI622" s="15">
        <f t="shared" si="311"/>
        <v>0.3140043676621041</v>
      </c>
      <c r="AJ622" s="7"/>
    </row>
    <row r="623" spans="1:36" x14ac:dyDescent="0.3">
      <c r="A623" s="14">
        <v>0.62</v>
      </c>
      <c r="B623" s="14">
        <v>808.5</v>
      </c>
      <c r="C623" s="14">
        <v>367.5</v>
      </c>
      <c r="D623" s="14">
        <v>220.5</v>
      </c>
      <c r="E623" s="14">
        <v>3.5</v>
      </c>
      <c r="F623" s="14">
        <v>17.38</v>
      </c>
      <c r="G623" s="12">
        <f t="shared" si="313"/>
        <v>0.38440000000000002</v>
      </c>
      <c r="H623" s="12">
        <f t="shared" si="313"/>
        <v>653672.25</v>
      </c>
      <c r="I623" s="12">
        <f t="shared" si="313"/>
        <v>135056.25</v>
      </c>
      <c r="J623" s="12">
        <f t="shared" si="312"/>
        <v>48620.25</v>
      </c>
      <c r="K623" s="12">
        <f t="shared" si="312"/>
        <v>12.25</v>
      </c>
      <c r="L623" s="12">
        <f t="shared" si="312"/>
        <v>302.06439999999998</v>
      </c>
      <c r="M623" s="12">
        <f t="shared" si="290"/>
        <v>501.27</v>
      </c>
      <c r="N623" s="12">
        <f t="shared" si="300"/>
        <v>227.85</v>
      </c>
      <c r="O623" s="15">
        <f t="shared" si="301"/>
        <v>136.71</v>
      </c>
      <c r="P623" s="12">
        <f t="shared" si="291"/>
        <v>2.17</v>
      </c>
      <c r="Q623" s="12">
        <f t="shared" si="302"/>
        <v>297123.75</v>
      </c>
      <c r="R623" s="12">
        <f t="shared" si="292"/>
        <v>178274.25</v>
      </c>
      <c r="S623" s="12">
        <f t="shared" si="293"/>
        <v>2829.75</v>
      </c>
      <c r="T623" s="12">
        <f t="shared" si="303"/>
        <v>81033.75</v>
      </c>
      <c r="U623" s="12">
        <f t="shared" si="304"/>
        <v>1286.25</v>
      </c>
      <c r="V623" s="12">
        <f t="shared" si="294"/>
        <v>771.75</v>
      </c>
      <c r="W623" s="15">
        <f t="shared" si="305"/>
        <v>10.775599999999999</v>
      </c>
      <c r="X623" s="12">
        <f t="shared" si="295"/>
        <v>14051.73</v>
      </c>
      <c r="Y623" s="12">
        <f t="shared" si="306"/>
        <v>6387.15</v>
      </c>
      <c r="Z623" s="12">
        <f t="shared" si="296"/>
        <v>3832.29</v>
      </c>
      <c r="AA623" s="12">
        <f t="shared" si="297"/>
        <v>60.83</v>
      </c>
      <c r="AB623" s="12">
        <f t="shared" si="298"/>
        <v>17.414511158226141</v>
      </c>
      <c r="AC623" s="15">
        <f t="shared" si="299"/>
        <v>-3.4511158226141703E-2</v>
      </c>
      <c r="AD623" s="15">
        <f t="shared" si="307"/>
        <v>-7.2077604166667122</v>
      </c>
      <c r="AE623" s="15">
        <f t="shared" si="308"/>
        <v>1.1910200421097882E-3</v>
      </c>
      <c r="AF623" s="15">
        <f t="shared" si="308"/>
        <v>51.951810224067493</v>
      </c>
      <c r="AG623" s="15">
        <f t="shared" si="309"/>
        <v>-1.9856822914926181E-3</v>
      </c>
      <c r="AH623" s="15">
        <f t="shared" si="310"/>
        <v>1.9856822914926181E-3</v>
      </c>
      <c r="AI623" s="15">
        <f t="shared" si="311"/>
        <v>0.19856822914926181</v>
      </c>
      <c r="AJ623" s="7"/>
    </row>
    <row r="624" spans="1:36" x14ac:dyDescent="0.3">
      <c r="A624" s="14">
        <v>0.62</v>
      </c>
      <c r="B624" s="14">
        <v>808.5</v>
      </c>
      <c r="C624" s="14">
        <v>367.5</v>
      </c>
      <c r="D624" s="14">
        <v>220.5</v>
      </c>
      <c r="E624" s="14">
        <v>3.5</v>
      </c>
      <c r="F624" s="14">
        <v>16.86</v>
      </c>
      <c r="G624" s="12">
        <f t="shared" si="313"/>
        <v>0.38440000000000002</v>
      </c>
      <c r="H624" s="12">
        <f t="shared" si="313"/>
        <v>653672.25</v>
      </c>
      <c r="I624" s="12">
        <f t="shared" si="313"/>
        <v>135056.25</v>
      </c>
      <c r="J624" s="12">
        <f t="shared" si="312"/>
        <v>48620.25</v>
      </c>
      <c r="K624" s="12">
        <f t="shared" si="312"/>
        <v>12.25</v>
      </c>
      <c r="L624" s="12">
        <f t="shared" si="312"/>
        <v>284.25959999999998</v>
      </c>
      <c r="M624" s="12">
        <f t="shared" si="290"/>
        <v>501.27</v>
      </c>
      <c r="N624" s="12">
        <f t="shared" si="300"/>
        <v>227.85</v>
      </c>
      <c r="O624" s="15">
        <f t="shared" si="301"/>
        <v>136.71</v>
      </c>
      <c r="P624" s="12">
        <f t="shared" si="291"/>
        <v>2.17</v>
      </c>
      <c r="Q624" s="12">
        <f t="shared" si="302"/>
        <v>297123.75</v>
      </c>
      <c r="R624" s="12">
        <f t="shared" si="292"/>
        <v>178274.25</v>
      </c>
      <c r="S624" s="12">
        <f t="shared" si="293"/>
        <v>2829.75</v>
      </c>
      <c r="T624" s="12">
        <f t="shared" si="303"/>
        <v>81033.75</v>
      </c>
      <c r="U624" s="12">
        <f t="shared" si="304"/>
        <v>1286.25</v>
      </c>
      <c r="V624" s="12">
        <f t="shared" si="294"/>
        <v>771.75</v>
      </c>
      <c r="W624" s="15">
        <f t="shared" si="305"/>
        <v>10.453199999999999</v>
      </c>
      <c r="X624" s="12">
        <f t="shared" si="295"/>
        <v>13631.31</v>
      </c>
      <c r="Y624" s="12">
        <f t="shared" si="306"/>
        <v>6196.05</v>
      </c>
      <c r="Z624" s="12">
        <f t="shared" si="296"/>
        <v>3717.6299999999997</v>
      </c>
      <c r="AA624" s="12">
        <f t="shared" si="297"/>
        <v>59.01</v>
      </c>
      <c r="AB624" s="12">
        <f t="shared" si="298"/>
        <v>17.414511158226141</v>
      </c>
      <c r="AC624" s="15">
        <f t="shared" si="299"/>
        <v>-0.55451115822614128</v>
      </c>
      <c r="AD624" s="15">
        <f t="shared" si="307"/>
        <v>-7.7277604166667118</v>
      </c>
      <c r="AE624" s="15">
        <f t="shared" si="308"/>
        <v>0.30748262459729669</v>
      </c>
      <c r="AF624" s="15">
        <f t="shared" si="308"/>
        <v>59.718281057400873</v>
      </c>
      <c r="AG624" s="15">
        <f t="shared" si="309"/>
        <v>-3.2889155292179201E-2</v>
      </c>
      <c r="AH624" s="15">
        <f t="shared" si="310"/>
        <v>3.2889155292179201E-2</v>
      </c>
      <c r="AI624" s="15">
        <f t="shared" si="311"/>
        <v>3.28891552921792</v>
      </c>
      <c r="AJ624" s="7"/>
    </row>
    <row r="625" spans="1:36" x14ac:dyDescent="0.3">
      <c r="A625" s="14">
        <v>0.62</v>
      </c>
      <c r="B625" s="14">
        <v>808.5</v>
      </c>
      <c r="C625" s="14">
        <v>367.5</v>
      </c>
      <c r="D625" s="14">
        <v>220.5</v>
      </c>
      <c r="E625" s="14">
        <v>3.5</v>
      </c>
      <c r="F625" s="14">
        <v>16.989999999999998</v>
      </c>
      <c r="G625" s="12">
        <f t="shared" si="313"/>
        <v>0.38440000000000002</v>
      </c>
      <c r="H625" s="12">
        <f t="shared" si="313"/>
        <v>653672.25</v>
      </c>
      <c r="I625" s="12">
        <f t="shared" si="313"/>
        <v>135056.25</v>
      </c>
      <c r="J625" s="12">
        <f t="shared" si="312"/>
        <v>48620.25</v>
      </c>
      <c r="K625" s="12">
        <f t="shared" si="312"/>
        <v>12.25</v>
      </c>
      <c r="L625" s="12">
        <f t="shared" si="312"/>
        <v>288.66009999999994</v>
      </c>
      <c r="M625" s="12">
        <f t="shared" si="290"/>
        <v>501.27</v>
      </c>
      <c r="N625" s="12">
        <f t="shared" si="300"/>
        <v>227.85</v>
      </c>
      <c r="O625" s="15">
        <f t="shared" si="301"/>
        <v>136.71</v>
      </c>
      <c r="P625" s="12">
        <f t="shared" si="291"/>
        <v>2.17</v>
      </c>
      <c r="Q625" s="12">
        <f t="shared" si="302"/>
        <v>297123.75</v>
      </c>
      <c r="R625" s="12">
        <f t="shared" si="292"/>
        <v>178274.25</v>
      </c>
      <c r="S625" s="12">
        <f t="shared" si="293"/>
        <v>2829.75</v>
      </c>
      <c r="T625" s="12">
        <f t="shared" si="303"/>
        <v>81033.75</v>
      </c>
      <c r="U625" s="12">
        <f t="shared" si="304"/>
        <v>1286.25</v>
      </c>
      <c r="V625" s="12">
        <f t="shared" si="294"/>
        <v>771.75</v>
      </c>
      <c r="W625" s="15">
        <f t="shared" si="305"/>
        <v>10.533799999999999</v>
      </c>
      <c r="X625" s="12">
        <f t="shared" si="295"/>
        <v>13736.414999999999</v>
      </c>
      <c r="Y625" s="12">
        <f t="shared" si="306"/>
        <v>6243.8249999999998</v>
      </c>
      <c r="Z625" s="12">
        <f t="shared" si="296"/>
        <v>3746.2949999999996</v>
      </c>
      <c r="AA625" s="12">
        <f t="shared" si="297"/>
        <v>59.464999999999996</v>
      </c>
      <c r="AB625" s="12">
        <f t="shared" si="298"/>
        <v>17.414511158226141</v>
      </c>
      <c r="AC625" s="15">
        <f t="shared" si="299"/>
        <v>-0.42451115822614227</v>
      </c>
      <c r="AD625" s="15">
        <f t="shared" si="307"/>
        <v>-7.5977604166667128</v>
      </c>
      <c r="AE625" s="15">
        <f t="shared" si="308"/>
        <v>0.18020972345850081</v>
      </c>
      <c r="AF625" s="15">
        <f t="shared" si="308"/>
        <v>57.725963349067541</v>
      </c>
      <c r="AG625" s="15">
        <f t="shared" si="309"/>
        <v>-2.4985942214605199E-2</v>
      </c>
      <c r="AH625" s="15">
        <f t="shared" si="310"/>
        <v>2.4985942214605199E-2</v>
      </c>
      <c r="AI625" s="15">
        <f t="shared" si="311"/>
        <v>2.4985942214605199</v>
      </c>
      <c r="AJ625" s="7"/>
    </row>
    <row r="626" spans="1:36" x14ac:dyDescent="0.3">
      <c r="A626" s="14">
        <v>0.98</v>
      </c>
      <c r="B626" s="14">
        <v>514.5</v>
      </c>
      <c r="C626" s="14">
        <v>294</v>
      </c>
      <c r="D626" s="14">
        <v>110.25</v>
      </c>
      <c r="E626" s="14">
        <v>7</v>
      </c>
      <c r="F626" s="14">
        <v>32.78</v>
      </c>
      <c r="G626" s="12">
        <f t="shared" si="313"/>
        <v>0.96039999999999992</v>
      </c>
      <c r="H626" s="12">
        <f t="shared" si="313"/>
        <v>264710.25</v>
      </c>
      <c r="I626" s="12">
        <f t="shared" si="313"/>
        <v>86436</v>
      </c>
      <c r="J626" s="12">
        <f t="shared" si="312"/>
        <v>12155.0625</v>
      </c>
      <c r="K626" s="12">
        <f t="shared" si="312"/>
        <v>49</v>
      </c>
      <c r="L626" s="12">
        <f t="shared" si="312"/>
        <v>1074.5284000000001</v>
      </c>
      <c r="M626" s="12">
        <f t="shared" si="290"/>
        <v>504.21</v>
      </c>
      <c r="N626" s="12">
        <f t="shared" si="300"/>
        <v>288.12</v>
      </c>
      <c r="O626" s="15">
        <f t="shared" si="301"/>
        <v>108.045</v>
      </c>
      <c r="P626" s="12">
        <f t="shared" si="291"/>
        <v>6.8599999999999994</v>
      </c>
      <c r="Q626" s="12">
        <f t="shared" si="302"/>
        <v>151263</v>
      </c>
      <c r="R626" s="12">
        <f t="shared" si="292"/>
        <v>56723.625</v>
      </c>
      <c r="S626" s="12">
        <f t="shared" si="293"/>
        <v>3601.5</v>
      </c>
      <c r="T626" s="12">
        <f t="shared" si="303"/>
        <v>32413.5</v>
      </c>
      <c r="U626" s="12">
        <f t="shared" si="304"/>
        <v>2058</v>
      </c>
      <c r="V626" s="12">
        <f t="shared" si="294"/>
        <v>771.75</v>
      </c>
      <c r="W626" s="15">
        <f t="shared" si="305"/>
        <v>32.124400000000001</v>
      </c>
      <c r="X626" s="12">
        <f t="shared" si="295"/>
        <v>16865.310000000001</v>
      </c>
      <c r="Y626" s="12">
        <f t="shared" si="306"/>
        <v>9637.32</v>
      </c>
      <c r="Z626" s="12">
        <f t="shared" si="296"/>
        <v>3613.9950000000003</v>
      </c>
      <c r="AA626" s="12">
        <f t="shared" si="297"/>
        <v>229.46</v>
      </c>
      <c r="AB626" s="12">
        <f t="shared" si="298"/>
        <v>29.584270041843482</v>
      </c>
      <c r="AC626" s="15">
        <f t="shared" si="299"/>
        <v>3.1957299581565195</v>
      </c>
      <c r="AD626" s="15">
        <f t="shared" si="307"/>
        <v>8.1922395833332899</v>
      </c>
      <c r="AE626" s="15">
        <f t="shared" si="308"/>
        <v>10.21268996545907</v>
      </c>
      <c r="AF626" s="15">
        <f t="shared" si="308"/>
        <v>67.1127893907328</v>
      </c>
      <c r="AG626" s="15">
        <f t="shared" si="309"/>
        <v>9.749023667347527E-2</v>
      </c>
      <c r="AH626" s="15">
        <f t="shared" si="310"/>
        <v>9.749023667347527E-2</v>
      </c>
      <c r="AI626" s="15">
        <f t="shared" si="311"/>
        <v>9.7490236673475277</v>
      </c>
      <c r="AJ626" s="7"/>
    </row>
    <row r="627" spans="1:36" x14ac:dyDescent="0.3">
      <c r="A627" s="14">
        <v>0.98</v>
      </c>
      <c r="B627" s="14">
        <v>514.5</v>
      </c>
      <c r="C627" s="14">
        <v>294</v>
      </c>
      <c r="D627" s="14">
        <v>110.25</v>
      </c>
      <c r="E627" s="14">
        <v>7</v>
      </c>
      <c r="F627" s="14">
        <v>33.24</v>
      </c>
      <c r="G627" s="12">
        <f t="shared" si="313"/>
        <v>0.96039999999999992</v>
      </c>
      <c r="H627" s="12">
        <f t="shared" si="313"/>
        <v>264710.25</v>
      </c>
      <c r="I627" s="12">
        <f t="shared" si="313"/>
        <v>86436</v>
      </c>
      <c r="J627" s="12">
        <f t="shared" si="312"/>
        <v>12155.0625</v>
      </c>
      <c r="K627" s="12">
        <f t="shared" si="312"/>
        <v>49</v>
      </c>
      <c r="L627" s="12">
        <f t="shared" si="312"/>
        <v>1104.8976000000002</v>
      </c>
      <c r="M627" s="12">
        <f t="shared" si="290"/>
        <v>504.21</v>
      </c>
      <c r="N627" s="12">
        <f t="shared" si="300"/>
        <v>288.12</v>
      </c>
      <c r="O627" s="15">
        <f t="shared" si="301"/>
        <v>108.045</v>
      </c>
      <c r="P627" s="12">
        <f t="shared" si="291"/>
        <v>6.8599999999999994</v>
      </c>
      <c r="Q627" s="12">
        <f t="shared" si="302"/>
        <v>151263</v>
      </c>
      <c r="R627" s="12">
        <f t="shared" si="292"/>
        <v>56723.625</v>
      </c>
      <c r="S627" s="12">
        <f t="shared" si="293"/>
        <v>3601.5</v>
      </c>
      <c r="T627" s="12">
        <f t="shared" si="303"/>
        <v>32413.5</v>
      </c>
      <c r="U627" s="12">
        <f t="shared" si="304"/>
        <v>2058</v>
      </c>
      <c r="V627" s="12">
        <f t="shared" si="294"/>
        <v>771.75</v>
      </c>
      <c r="W627" s="15">
        <f t="shared" si="305"/>
        <v>32.575200000000002</v>
      </c>
      <c r="X627" s="12">
        <f t="shared" si="295"/>
        <v>17101.98</v>
      </c>
      <c r="Y627" s="12">
        <f t="shared" si="306"/>
        <v>9772.5600000000013</v>
      </c>
      <c r="Z627" s="12">
        <f t="shared" si="296"/>
        <v>3664.71</v>
      </c>
      <c r="AA627" s="12">
        <f t="shared" si="297"/>
        <v>232.68</v>
      </c>
      <c r="AB627" s="12">
        <f t="shared" si="298"/>
        <v>29.584270041843482</v>
      </c>
      <c r="AC627" s="15">
        <f t="shared" si="299"/>
        <v>3.6557299581565204</v>
      </c>
      <c r="AD627" s="15">
        <f t="shared" si="307"/>
        <v>8.6522395833332908</v>
      </c>
      <c r="AE627" s="15">
        <f t="shared" si="308"/>
        <v>13.364361526963075</v>
      </c>
      <c r="AF627" s="15">
        <f t="shared" si="308"/>
        <v>74.861249807399432</v>
      </c>
      <c r="AG627" s="15">
        <f t="shared" si="309"/>
        <v>0.10997984230314441</v>
      </c>
      <c r="AH627" s="15">
        <f t="shared" si="310"/>
        <v>0.10997984230314441</v>
      </c>
      <c r="AI627" s="15">
        <f t="shared" si="311"/>
        <v>10.99798423031444</v>
      </c>
      <c r="AJ627" s="7"/>
    </row>
    <row r="628" spans="1:36" x14ac:dyDescent="0.3">
      <c r="A628" s="14">
        <v>0.98</v>
      </c>
      <c r="B628" s="14">
        <v>514.5</v>
      </c>
      <c r="C628" s="14">
        <v>294</v>
      </c>
      <c r="D628" s="14">
        <v>110.25</v>
      </c>
      <c r="E628" s="14">
        <v>7</v>
      </c>
      <c r="F628" s="14">
        <v>33.86</v>
      </c>
      <c r="G628" s="12">
        <f t="shared" si="313"/>
        <v>0.96039999999999992</v>
      </c>
      <c r="H628" s="12">
        <f t="shared" si="313"/>
        <v>264710.25</v>
      </c>
      <c r="I628" s="12">
        <f t="shared" si="313"/>
        <v>86436</v>
      </c>
      <c r="J628" s="12">
        <f t="shared" si="312"/>
        <v>12155.0625</v>
      </c>
      <c r="K628" s="12">
        <f t="shared" si="312"/>
        <v>49</v>
      </c>
      <c r="L628" s="12">
        <f t="shared" si="312"/>
        <v>1146.4995999999999</v>
      </c>
      <c r="M628" s="12">
        <f t="shared" si="290"/>
        <v>504.21</v>
      </c>
      <c r="N628" s="12">
        <f t="shared" si="300"/>
        <v>288.12</v>
      </c>
      <c r="O628" s="15">
        <f t="shared" si="301"/>
        <v>108.045</v>
      </c>
      <c r="P628" s="12">
        <f t="shared" si="291"/>
        <v>6.8599999999999994</v>
      </c>
      <c r="Q628" s="12">
        <f t="shared" si="302"/>
        <v>151263</v>
      </c>
      <c r="R628" s="12">
        <f t="shared" si="292"/>
        <v>56723.625</v>
      </c>
      <c r="S628" s="12">
        <f t="shared" si="293"/>
        <v>3601.5</v>
      </c>
      <c r="T628" s="12">
        <f t="shared" si="303"/>
        <v>32413.5</v>
      </c>
      <c r="U628" s="12">
        <f t="shared" si="304"/>
        <v>2058</v>
      </c>
      <c r="V628" s="12">
        <f t="shared" si="294"/>
        <v>771.75</v>
      </c>
      <c r="W628" s="15">
        <f t="shared" si="305"/>
        <v>33.1828</v>
      </c>
      <c r="X628" s="12">
        <f t="shared" si="295"/>
        <v>17420.97</v>
      </c>
      <c r="Y628" s="12">
        <f t="shared" si="306"/>
        <v>9954.84</v>
      </c>
      <c r="Z628" s="12">
        <f t="shared" si="296"/>
        <v>3733.0650000000001</v>
      </c>
      <c r="AA628" s="12">
        <f t="shared" si="297"/>
        <v>237.01999999999998</v>
      </c>
      <c r="AB628" s="12">
        <f t="shared" si="298"/>
        <v>29.584270041843482</v>
      </c>
      <c r="AC628" s="15">
        <f t="shared" si="299"/>
        <v>4.2757299581565178</v>
      </c>
      <c r="AD628" s="15">
        <f t="shared" si="307"/>
        <v>9.2722395833332882</v>
      </c>
      <c r="AE628" s="15">
        <f t="shared" si="308"/>
        <v>18.281866675077136</v>
      </c>
      <c r="AF628" s="15">
        <f t="shared" si="308"/>
        <v>85.974426890732673</v>
      </c>
      <c r="AG628" s="15">
        <f t="shared" si="309"/>
        <v>0.12627672646652444</v>
      </c>
      <c r="AH628" s="15">
        <f t="shared" si="310"/>
        <v>0.12627672646652444</v>
      </c>
      <c r="AI628" s="15">
        <f t="shared" si="311"/>
        <v>12.627672646652444</v>
      </c>
      <c r="AJ628" s="7"/>
    </row>
    <row r="629" spans="1:36" x14ac:dyDescent="0.3">
      <c r="A629" s="14">
        <v>0.98</v>
      </c>
      <c r="B629" s="14">
        <v>514.5</v>
      </c>
      <c r="C629" s="14">
        <v>294</v>
      </c>
      <c r="D629" s="14">
        <v>110.25</v>
      </c>
      <c r="E629" s="14">
        <v>7</v>
      </c>
      <c r="F629" s="14">
        <v>34</v>
      </c>
      <c r="G629" s="12">
        <f t="shared" si="313"/>
        <v>0.96039999999999992</v>
      </c>
      <c r="H629" s="12">
        <f t="shared" si="313"/>
        <v>264710.25</v>
      </c>
      <c r="I629" s="12">
        <f t="shared" si="313"/>
        <v>86436</v>
      </c>
      <c r="J629" s="12">
        <f t="shared" si="312"/>
        <v>12155.0625</v>
      </c>
      <c r="K629" s="12">
        <f t="shared" si="312"/>
        <v>49</v>
      </c>
      <c r="L629" s="12">
        <f t="shared" si="312"/>
        <v>1156</v>
      </c>
      <c r="M629" s="12">
        <f t="shared" si="290"/>
        <v>504.21</v>
      </c>
      <c r="N629" s="12">
        <f t="shared" si="300"/>
        <v>288.12</v>
      </c>
      <c r="O629" s="15">
        <f t="shared" si="301"/>
        <v>108.045</v>
      </c>
      <c r="P629" s="12">
        <f t="shared" si="291"/>
        <v>6.8599999999999994</v>
      </c>
      <c r="Q629" s="12">
        <f t="shared" si="302"/>
        <v>151263</v>
      </c>
      <c r="R629" s="12">
        <f t="shared" si="292"/>
        <v>56723.625</v>
      </c>
      <c r="S629" s="12">
        <f t="shared" si="293"/>
        <v>3601.5</v>
      </c>
      <c r="T629" s="12">
        <f t="shared" si="303"/>
        <v>32413.5</v>
      </c>
      <c r="U629" s="12">
        <f t="shared" si="304"/>
        <v>2058</v>
      </c>
      <c r="V629" s="12">
        <f t="shared" si="294"/>
        <v>771.75</v>
      </c>
      <c r="W629" s="15">
        <f t="shared" si="305"/>
        <v>33.32</v>
      </c>
      <c r="X629" s="12">
        <f t="shared" si="295"/>
        <v>17493</v>
      </c>
      <c r="Y629" s="12">
        <f t="shared" si="306"/>
        <v>9996</v>
      </c>
      <c r="Z629" s="12">
        <f t="shared" si="296"/>
        <v>3748.5</v>
      </c>
      <c r="AA629" s="12">
        <f t="shared" si="297"/>
        <v>238</v>
      </c>
      <c r="AB629" s="12">
        <f t="shared" si="298"/>
        <v>29.584270041843482</v>
      </c>
      <c r="AC629" s="15">
        <f t="shared" si="299"/>
        <v>4.4157299581565184</v>
      </c>
      <c r="AD629" s="15">
        <f t="shared" si="307"/>
        <v>9.4122395833332888</v>
      </c>
      <c r="AE629" s="15">
        <f t="shared" si="308"/>
        <v>19.498671063360966</v>
      </c>
      <c r="AF629" s="15">
        <f t="shared" si="308"/>
        <v>88.590253974066002</v>
      </c>
      <c r="AG629" s="15">
        <f t="shared" si="309"/>
        <v>0.12987441053401524</v>
      </c>
      <c r="AH629" s="15">
        <f t="shared" si="310"/>
        <v>0.12987441053401524</v>
      </c>
      <c r="AI629" s="15">
        <f t="shared" si="311"/>
        <v>12.987441053401524</v>
      </c>
      <c r="AJ629" s="7"/>
    </row>
    <row r="630" spans="1:36" x14ac:dyDescent="0.3">
      <c r="A630" s="14">
        <v>0.9</v>
      </c>
      <c r="B630" s="14">
        <v>563.5</v>
      </c>
      <c r="C630" s="14">
        <v>318.5</v>
      </c>
      <c r="D630" s="14">
        <v>122.5</v>
      </c>
      <c r="E630" s="14">
        <v>7</v>
      </c>
      <c r="F630" s="14">
        <v>37.26</v>
      </c>
      <c r="G630" s="12">
        <f t="shared" si="313"/>
        <v>0.81</v>
      </c>
      <c r="H630" s="12">
        <f t="shared" si="313"/>
        <v>317532.25</v>
      </c>
      <c r="I630" s="12">
        <f t="shared" si="313"/>
        <v>101442.25</v>
      </c>
      <c r="J630" s="12">
        <f t="shared" si="312"/>
        <v>15006.25</v>
      </c>
      <c r="K630" s="12">
        <f t="shared" si="312"/>
        <v>49</v>
      </c>
      <c r="L630" s="12">
        <f t="shared" si="312"/>
        <v>1388.3075999999999</v>
      </c>
      <c r="M630" s="12">
        <f t="shared" si="290"/>
        <v>507.15000000000003</v>
      </c>
      <c r="N630" s="12">
        <f t="shared" si="300"/>
        <v>286.65000000000003</v>
      </c>
      <c r="O630" s="15">
        <f t="shared" si="301"/>
        <v>110.25</v>
      </c>
      <c r="P630" s="12">
        <f t="shared" si="291"/>
        <v>6.3</v>
      </c>
      <c r="Q630" s="12">
        <f t="shared" si="302"/>
        <v>179474.75</v>
      </c>
      <c r="R630" s="12">
        <f t="shared" si="292"/>
        <v>69028.75</v>
      </c>
      <c r="S630" s="12">
        <f t="shared" si="293"/>
        <v>3944.5</v>
      </c>
      <c r="T630" s="12">
        <f t="shared" si="303"/>
        <v>39016.25</v>
      </c>
      <c r="U630" s="12">
        <f t="shared" si="304"/>
        <v>2229.5</v>
      </c>
      <c r="V630" s="12">
        <f t="shared" si="294"/>
        <v>857.5</v>
      </c>
      <c r="W630" s="15">
        <f t="shared" si="305"/>
        <v>33.533999999999999</v>
      </c>
      <c r="X630" s="12">
        <f t="shared" si="295"/>
        <v>20996.01</v>
      </c>
      <c r="Y630" s="12">
        <f t="shared" si="306"/>
        <v>11867.31</v>
      </c>
      <c r="Z630" s="12">
        <f t="shared" si="296"/>
        <v>4564.3499999999995</v>
      </c>
      <c r="AA630" s="12">
        <f t="shared" si="297"/>
        <v>260.82</v>
      </c>
      <c r="AB630" s="12">
        <f t="shared" si="298"/>
        <v>32.017995417986597</v>
      </c>
      <c r="AC630" s="15">
        <f t="shared" si="299"/>
        <v>5.2420045820134007</v>
      </c>
      <c r="AD630" s="15">
        <f t="shared" si="307"/>
        <v>12.672239583333287</v>
      </c>
      <c r="AE630" s="15">
        <f t="shared" si="308"/>
        <v>27.478612037849487</v>
      </c>
      <c r="AF630" s="15">
        <f t="shared" si="308"/>
        <v>160.58565605739901</v>
      </c>
      <c r="AG630" s="15">
        <f t="shared" si="309"/>
        <v>0.14068718684952766</v>
      </c>
      <c r="AH630" s="15">
        <f t="shared" si="310"/>
        <v>0.14068718684952766</v>
      </c>
      <c r="AI630" s="15">
        <f t="shared" si="311"/>
        <v>14.068718684952767</v>
      </c>
      <c r="AJ630" s="7"/>
    </row>
    <row r="631" spans="1:36" x14ac:dyDescent="0.3">
      <c r="A631" s="14">
        <v>0.9</v>
      </c>
      <c r="B631" s="14">
        <v>563.5</v>
      </c>
      <c r="C631" s="14">
        <v>318.5</v>
      </c>
      <c r="D631" s="14">
        <v>122.5</v>
      </c>
      <c r="E631" s="14">
        <v>7</v>
      </c>
      <c r="F631" s="14">
        <v>35.04</v>
      </c>
      <c r="G631" s="12">
        <f t="shared" si="313"/>
        <v>0.81</v>
      </c>
      <c r="H631" s="12">
        <f t="shared" si="313"/>
        <v>317532.25</v>
      </c>
      <c r="I631" s="12">
        <f t="shared" si="313"/>
        <v>101442.25</v>
      </c>
      <c r="J631" s="12">
        <f t="shared" si="312"/>
        <v>15006.25</v>
      </c>
      <c r="K631" s="12">
        <f t="shared" si="312"/>
        <v>49</v>
      </c>
      <c r="L631" s="12">
        <f t="shared" si="312"/>
        <v>1227.8016</v>
      </c>
      <c r="M631" s="12">
        <f t="shared" si="290"/>
        <v>507.15000000000003</v>
      </c>
      <c r="N631" s="12">
        <f t="shared" si="300"/>
        <v>286.65000000000003</v>
      </c>
      <c r="O631" s="15">
        <f t="shared" si="301"/>
        <v>110.25</v>
      </c>
      <c r="P631" s="12">
        <f t="shared" si="291"/>
        <v>6.3</v>
      </c>
      <c r="Q631" s="12">
        <f t="shared" si="302"/>
        <v>179474.75</v>
      </c>
      <c r="R631" s="12">
        <f t="shared" si="292"/>
        <v>69028.75</v>
      </c>
      <c r="S631" s="12">
        <f t="shared" si="293"/>
        <v>3944.5</v>
      </c>
      <c r="T631" s="12">
        <f t="shared" si="303"/>
        <v>39016.25</v>
      </c>
      <c r="U631" s="12">
        <f t="shared" si="304"/>
        <v>2229.5</v>
      </c>
      <c r="V631" s="12">
        <f t="shared" si="294"/>
        <v>857.5</v>
      </c>
      <c r="W631" s="15">
        <f t="shared" si="305"/>
        <v>31.536000000000001</v>
      </c>
      <c r="X631" s="12">
        <f t="shared" si="295"/>
        <v>19745.04</v>
      </c>
      <c r="Y631" s="12">
        <f t="shared" si="306"/>
        <v>11160.24</v>
      </c>
      <c r="Z631" s="12">
        <f t="shared" si="296"/>
        <v>4292.3999999999996</v>
      </c>
      <c r="AA631" s="12">
        <f t="shared" si="297"/>
        <v>245.28</v>
      </c>
      <c r="AB631" s="12">
        <f t="shared" si="298"/>
        <v>32.017995417986597</v>
      </c>
      <c r="AC631" s="15">
        <f t="shared" si="299"/>
        <v>3.0220045820134018</v>
      </c>
      <c r="AD631" s="15">
        <f t="shared" si="307"/>
        <v>10.452239583333288</v>
      </c>
      <c r="AE631" s="15">
        <f t="shared" si="308"/>
        <v>9.1325116937099953</v>
      </c>
      <c r="AF631" s="15">
        <f t="shared" si="308"/>
        <v>109.24931230739922</v>
      </c>
      <c r="AG631" s="15">
        <f t="shared" si="309"/>
        <v>8.6244423002665577E-2</v>
      </c>
      <c r="AH631" s="15">
        <f t="shared" si="310"/>
        <v>8.6244423002665577E-2</v>
      </c>
      <c r="AI631" s="15">
        <f t="shared" si="311"/>
        <v>8.6244423002665584</v>
      </c>
      <c r="AJ631" s="7"/>
    </row>
    <row r="632" spans="1:36" x14ac:dyDescent="0.3">
      <c r="A632" s="14">
        <v>0.9</v>
      </c>
      <c r="B632" s="14">
        <v>563.5</v>
      </c>
      <c r="C632" s="14">
        <v>318.5</v>
      </c>
      <c r="D632" s="14">
        <v>122.5</v>
      </c>
      <c r="E632" s="14">
        <v>7</v>
      </c>
      <c r="F632" s="14">
        <v>33.82</v>
      </c>
      <c r="G632" s="12">
        <f t="shared" si="313"/>
        <v>0.81</v>
      </c>
      <c r="H632" s="12">
        <f t="shared" si="313"/>
        <v>317532.25</v>
      </c>
      <c r="I632" s="12">
        <f t="shared" si="313"/>
        <v>101442.25</v>
      </c>
      <c r="J632" s="12">
        <f t="shared" si="312"/>
        <v>15006.25</v>
      </c>
      <c r="K632" s="12">
        <f t="shared" si="312"/>
        <v>49</v>
      </c>
      <c r="L632" s="12">
        <f t="shared" si="312"/>
        <v>1143.7924</v>
      </c>
      <c r="M632" s="12">
        <f t="shared" si="290"/>
        <v>507.15000000000003</v>
      </c>
      <c r="N632" s="12">
        <f t="shared" si="300"/>
        <v>286.65000000000003</v>
      </c>
      <c r="O632" s="15">
        <f t="shared" si="301"/>
        <v>110.25</v>
      </c>
      <c r="P632" s="12">
        <f t="shared" si="291"/>
        <v>6.3</v>
      </c>
      <c r="Q632" s="12">
        <f t="shared" si="302"/>
        <v>179474.75</v>
      </c>
      <c r="R632" s="12">
        <f t="shared" si="292"/>
        <v>69028.75</v>
      </c>
      <c r="S632" s="12">
        <f t="shared" si="293"/>
        <v>3944.5</v>
      </c>
      <c r="T632" s="12">
        <f t="shared" si="303"/>
        <v>39016.25</v>
      </c>
      <c r="U632" s="12">
        <f t="shared" si="304"/>
        <v>2229.5</v>
      </c>
      <c r="V632" s="12">
        <f t="shared" si="294"/>
        <v>857.5</v>
      </c>
      <c r="W632" s="15">
        <f t="shared" si="305"/>
        <v>30.438000000000002</v>
      </c>
      <c r="X632" s="12">
        <f t="shared" si="295"/>
        <v>19057.57</v>
      </c>
      <c r="Y632" s="12">
        <f t="shared" si="306"/>
        <v>10771.67</v>
      </c>
      <c r="Z632" s="12">
        <f t="shared" si="296"/>
        <v>4142.95</v>
      </c>
      <c r="AA632" s="12">
        <f t="shared" si="297"/>
        <v>236.74</v>
      </c>
      <c r="AB632" s="12">
        <f t="shared" si="298"/>
        <v>32.017995417986597</v>
      </c>
      <c r="AC632" s="15">
        <f t="shared" si="299"/>
        <v>1.802004582013403</v>
      </c>
      <c r="AD632" s="15">
        <f t="shared" si="307"/>
        <v>9.2322395833332891</v>
      </c>
      <c r="AE632" s="15">
        <f t="shared" si="308"/>
        <v>3.2472205135972994</v>
      </c>
      <c r="AF632" s="15">
        <f t="shared" si="308"/>
        <v>85.234247724066023</v>
      </c>
      <c r="AG632" s="15">
        <f t="shared" si="309"/>
        <v>5.3282217090875307E-2</v>
      </c>
      <c r="AH632" s="15">
        <f t="shared" si="310"/>
        <v>5.3282217090875307E-2</v>
      </c>
      <c r="AI632" s="15">
        <f t="shared" si="311"/>
        <v>5.328221709087531</v>
      </c>
      <c r="AJ632" s="7"/>
    </row>
    <row r="633" spans="1:36" x14ac:dyDescent="0.3">
      <c r="A633" s="14">
        <v>0.9</v>
      </c>
      <c r="B633" s="14">
        <v>563.5</v>
      </c>
      <c r="C633" s="14">
        <v>318.5</v>
      </c>
      <c r="D633" s="14">
        <v>122.5</v>
      </c>
      <c r="E633" s="14">
        <v>7</v>
      </c>
      <c r="F633" s="14">
        <v>33.31</v>
      </c>
      <c r="G633" s="12">
        <f t="shared" si="313"/>
        <v>0.81</v>
      </c>
      <c r="H633" s="12">
        <f t="shared" si="313"/>
        <v>317532.25</v>
      </c>
      <c r="I633" s="12">
        <f t="shared" si="313"/>
        <v>101442.25</v>
      </c>
      <c r="J633" s="12">
        <f t="shared" si="312"/>
        <v>15006.25</v>
      </c>
      <c r="K633" s="12">
        <f t="shared" si="312"/>
        <v>49</v>
      </c>
      <c r="L633" s="12">
        <f t="shared" si="312"/>
        <v>1109.5561000000002</v>
      </c>
      <c r="M633" s="12">
        <f t="shared" si="290"/>
        <v>507.15000000000003</v>
      </c>
      <c r="N633" s="12">
        <f t="shared" si="300"/>
        <v>286.65000000000003</v>
      </c>
      <c r="O633" s="15">
        <f t="shared" si="301"/>
        <v>110.25</v>
      </c>
      <c r="P633" s="12">
        <f t="shared" si="291"/>
        <v>6.3</v>
      </c>
      <c r="Q633" s="12">
        <f t="shared" si="302"/>
        <v>179474.75</v>
      </c>
      <c r="R633" s="12">
        <f t="shared" si="292"/>
        <v>69028.75</v>
      </c>
      <c r="S633" s="12">
        <f t="shared" si="293"/>
        <v>3944.5</v>
      </c>
      <c r="T633" s="12">
        <f t="shared" si="303"/>
        <v>39016.25</v>
      </c>
      <c r="U633" s="12">
        <f t="shared" si="304"/>
        <v>2229.5</v>
      </c>
      <c r="V633" s="12">
        <f t="shared" si="294"/>
        <v>857.5</v>
      </c>
      <c r="W633" s="15">
        <f t="shared" si="305"/>
        <v>29.979000000000003</v>
      </c>
      <c r="X633" s="12">
        <f t="shared" si="295"/>
        <v>18770.185000000001</v>
      </c>
      <c r="Y633" s="12">
        <f t="shared" si="306"/>
        <v>10609.235000000001</v>
      </c>
      <c r="Z633" s="12">
        <f t="shared" si="296"/>
        <v>4080.4750000000004</v>
      </c>
      <c r="AA633" s="12">
        <f t="shared" si="297"/>
        <v>233.17000000000002</v>
      </c>
      <c r="AB633" s="12">
        <f t="shared" si="298"/>
        <v>32.017995417986597</v>
      </c>
      <c r="AC633" s="15">
        <f t="shared" si="299"/>
        <v>1.292004582013405</v>
      </c>
      <c r="AD633" s="15">
        <f t="shared" si="307"/>
        <v>8.7222395833332911</v>
      </c>
      <c r="AE633" s="15">
        <f t="shared" si="308"/>
        <v>1.6692758399436332</v>
      </c>
      <c r="AF633" s="15">
        <f t="shared" si="308"/>
        <v>76.077463349066107</v>
      </c>
      <c r="AG633" s="15">
        <f t="shared" si="309"/>
        <v>3.8787288562395821E-2</v>
      </c>
      <c r="AH633" s="15">
        <f t="shared" si="310"/>
        <v>3.8787288562395821E-2</v>
      </c>
      <c r="AI633" s="15">
        <f t="shared" si="311"/>
        <v>3.8787288562395821</v>
      </c>
      <c r="AJ633" s="7"/>
    </row>
    <row r="634" spans="1:36" x14ac:dyDescent="0.3">
      <c r="A634" s="14">
        <v>0.86</v>
      </c>
      <c r="B634" s="14">
        <v>588</v>
      </c>
      <c r="C634" s="14">
        <v>294</v>
      </c>
      <c r="D634" s="14">
        <v>147</v>
      </c>
      <c r="E634" s="14">
        <v>7</v>
      </c>
      <c r="F634" s="14">
        <v>35.22</v>
      </c>
      <c r="G634" s="12">
        <f t="shared" si="313"/>
        <v>0.73959999999999992</v>
      </c>
      <c r="H634" s="12">
        <f t="shared" si="313"/>
        <v>345744</v>
      </c>
      <c r="I634" s="12">
        <f t="shared" si="313"/>
        <v>86436</v>
      </c>
      <c r="J634" s="12">
        <f t="shared" si="312"/>
        <v>21609</v>
      </c>
      <c r="K634" s="12">
        <f t="shared" si="312"/>
        <v>49</v>
      </c>
      <c r="L634" s="12">
        <f t="shared" si="312"/>
        <v>1240.4484</v>
      </c>
      <c r="M634" s="12">
        <f t="shared" si="290"/>
        <v>505.68</v>
      </c>
      <c r="N634" s="12">
        <f t="shared" si="300"/>
        <v>252.84</v>
      </c>
      <c r="O634" s="15">
        <f t="shared" si="301"/>
        <v>126.42</v>
      </c>
      <c r="P634" s="12">
        <f t="shared" si="291"/>
        <v>6.02</v>
      </c>
      <c r="Q634" s="12">
        <f t="shared" si="302"/>
        <v>172872</v>
      </c>
      <c r="R634" s="12">
        <f t="shared" si="292"/>
        <v>86436</v>
      </c>
      <c r="S634" s="12">
        <f t="shared" si="293"/>
        <v>4116</v>
      </c>
      <c r="T634" s="12">
        <f t="shared" si="303"/>
        <v>43218</v>
      </c>
      <c r="U634" s="12">
        <f t="shared" si="304"/>
        <v>2058</v>
      </c>
      <c r="V634" s="12">
        <f t="shared" si="294"/>
        <v>1029</v>
      </c>
      <c r="W634" s="15">
        <f t="shared" si="305"/>
        <v>30.289199999999997</v>
      </c>
      <c r="X634" s="12">
        <f t="shared" si="295"/>
        <v>20709.36</v>
      </c>
      <c r="Y634" s="12">
        <f t="shared" si="306"/>
        <v>10354.68</v>
      </c>
      <c r="Z634" s="12">
        <f t="shared" si="296"/>
        <v>5177.34</v>
      </c>
      <c r="AA634" s="12">
        <f t="shared" si="297"/>
        <v>246.54</v>
      </c>
      <c r="AB634" s="12">
        <f t="shared" si="298"/>
        <v>31.592790772254673</v>
      </c>
      <c r="AC634" s="15">
        <f t="shared" si="299"/>
        <v>3.6272092277453254</v>
      </c>
      <c r="AD634" s="15">
        <f t="shared" si="307"/>
        <v>10.632239583333288</v>
      </c>
      <c r="AE634" s="15">
        <f t="shared" si="308"/>
        <v>13.156646781840839</v>
      </c>
      <c r="AF634" s="15">
        <f t="shared" si="308"/>
        <v>113.0445185573992</v>
      </c>
      <c r="AG634" s="15">
        <f t="shared" si="309"/>
        <v>0.10298720124205922</v>
      </c>
      <c r="AH634" s="15">
        <f t="shared" si="310"/>
        <v>0.10298720124205922</v>
      </c>
      <c r="AI634" s="15">
        <f t="shared" si="311"/>
        <v>10.298720124205921</v>
      </c>
      <c r="AJ634" s="7"/>
    </row>
    <row r="635" spans="1:36" x14ac:dyDescent="0.3">
      <c r="A635" s="14">
        <v>0.86</v>
      </c>
      <c r="B635" s="14">
        <v>588</v>
      </c>
      <c r="C635" s="14">
        <v>294</v>
      </c>
      <c r="D635" s="14">
        <v>147</v>
      </c>
      <c r="E635" s="14">
        <v>7</v>
      </c>
      <c r="F635" s="14">
        <v>34.700000000000003</v>
      </c>
      <c r="G635" s="12">
        <f t="shared" si="313"/>
        <v>0.73959999999999992</v>
      </c>
      <c r="H635" s="12">
        <f t="shared" si="313"/>
        <v>345744</v>
      </c>
      <c r="I635" s="12">
        <f t="shared" si="313"/>
        <v>86436</v>
      </c>
      <c r="J635" s="12">
        <f t="shared" si="312"/>
        <v>21609</v>
      </c>
      <c r="K635" s="12">
        <f t="shared" si="312"/>
        <v>49</v>
      </c>
      <c r="L635" s="12">
        <f t="shared" si="312"/>
        <v>1204.0900000000001</v>
      </c>
      <c r="M635" s="12">
        <f t="shared" si="290"/>
        <v>505.68</v>
      </c>
      <c r="N635" s="12">
        <f t="shared" si="300"/>
        <v>252.84</v>
      </c>
      <c r="O635" s="15">
        <f t="shared" si="301"/>
        <v>126.42</v>
      </c>
      <c r="P635" s="12">
        <f t="shared" si="291"/>
        <v>6.02</v>
      </c>
      <c r="Q635" s="12">
        <f t="shared" si="302"/>
        <v>172872</v>
      </c>
      <c r="R635" s="12">
        <f t="shared" si="292"/>
        <v>86436</v>
      </c>
      <c r="S635" s="12">
        <f t="shared" si="293"/>
        <v>4116</v>
      </c>
      <c r="T635" s="12">
        <f t="shared" si="303"/>
        <v>43218</v>
      </c>
      <c r="U635" s="12">
        <f t="shared" si="304"/>
        <v>2058</v>
      </c>
      <c r="V635" s="12">
        <f t="shared" si="294"/>
        <v>1029</v>
      </c>
      <c r="W635" s="15">
        <f t="shared" si="305"/>
        <v>29.842000000000002</v>
      </c>
      <c r="X635" s="12">
        <f t="shared" si="295"/>
        <v>20403.600000000002</v>
      </c>
      <c r="Y635" s="12">
        <f t="shared" si="306"/>
        <v>10201.800000000001</v>
      </c>
      <c r="Z635" s="12">
        <f t="shared" si="296"/>
        <v>5100.9000000000005</v>
      </c>
      <c r="AA635" s="12">
        <f t="shared" si="297"/>
        <v>242.90000000000003</v>
      </c>
      <c r="AB635" s="12">
        <f t="shared" si="298"/>
        <v>31.592790772254673</v>
      </c>
      <c r="AC635" s="15">
        <f t="shared" si="299"/>
        <v>3.1072092277453294</v>
      </c>
      <c r="AD635" s="15">
        <f t="shared" si="307"/>
        <v>10.112239583333292</v>
      </c>
      <c r="AE635" s="15">
        <f t="shared" si="308"/>
        <v>9.654749184985727</v>
      </c>
      <c r="AF635" s="15">
        <f t="shared" si="308"/>
        <v>102.25738939073267</v>
      </c>
      <c r="AG635" s="15">
        <f t="shared" si="309"/>
        <v>8.9544934517156463E-2</v>
      </c>
      <c r="AH635" s="15">
        <f t="shared" si="310"/>
        <v>8.9544934517156463E-2</v>
      </c>
      <c r="AI635" s="15">
        <f t="shared" si="311"/>
        <v>8.9544934517156456</v>
      </c>
      <c r="AJ635" s="7"/>
    </row>
    <row r="636" spans="1:36" x14ac:dyDescent="0.3">
      <c r="A636" s="14">
        <v>0.86</v>
      </c>
      <c r="B636" s="14">
        <v>588</v>
      </c>
      <c r="C636" s="14">
        <v>294</v>
      </c>
      <c r="D636" s="14">
        <v>147</v>
      </c>
      <c r="E636" s="14">
        <v>7</v>
      </c>
      <c r="F636" s="14">
        <v>30.11</v>
      </c>
      <c r="G636" s="12">
        <f t="shared" si="313"/>
        <v>0.73959999999999992</v>
      </c>
      <c r="H636" s="12">
        <f t="shared" si="313"/>
        <v>345744</v>
      </c>
      <c r="I636" s="12">
        <f t="shared" si="313"/>
        <v>86436</v>
      </c>
      <c r="J636" s="12">
        <f t="shared" si="312"/>
        <v>21609</v>
      </c>
      <c r="K636" s="12">
        <f t="shared" si="312"/>
        <v>49</v>
      </c>
      <c r="L636" s="12">
        <f t="shared" si="312"/>
        <v>906.61209999999994</v>
      </c>
      <c r="M636" s="12">
        <f t="shared" si="290"/>
        <v>505.68</v>
      </c>
      <c r="N636" s="12">
        <f t="shared" si="300"/>
        <v>252.84</v>
      </c>
      <c r="O636" s="15">
        <f t="shared" si="301"/>
        <v>126.42</v>
      </c>
      <c r="P636" s="12">
        <f t="shared" si="291"/>
        <v>6.02</v>
      </c>
      <c r="Q636" s="12">
        <f t="shared" si="302"/>
        <v>172872</v>
      </c>
      <c r="R636" s="12">
        <f t="shared" si="292"/>
        <v>86436</v>
      </c>
      <c r="S636" s="12">
        <f t="shared" si="293"/>
        <v>4116</v>
      </c>
      <c r="T636" s="12">
        <f t="shared" si="303"/>
        <v>43218</v>
      </c>
      <c r="U636" s="12">
        <f t="shared" si="304"/>
        <v>2058</v>
      </c>
      <c r="V636" s="12">
        <f t="shared" si="294"/>
        <v>1029</v>
      </c>
      <c r="W636" s="15">
        <f t="shared" si="305"/>
        <v>25.894600000000001</v>
      </c>
      <c r="X636" s="12">
        <f t="shared" si="295"/>
        <v>17704.68</v>
      </c>
      <c r="Y636" s="12">
        <f t="shared" si="306"/>
        <v>8852.34</v>
      </c>
      <c r="Z636" s="12">
        <f t="shared" si="296"/>
        <v>4426.17</v>
      </c>
      <c r="AA636" s="12">
        <f t="shared" si="297"/>
        <v>210.76999999999998</v>
      </c>
      <c r="AB636" s="12">
        <f t="shared" si="298"/>
        <v>31.592790772254673</v>
      </c>
      <c r="AC636" s="15">
        <f t="shared" si="299"/>
        <v>-1.482790772254674</v>
      </c>
      <c r="AD636" s="15">
        <f t="shared" si="307"/>
        <v>5.5222395833332882</v>
      </c>
      <c r="AE636" s="15">
        <f t="shared" si="308"/>
        <v>2.1986684742836125</v>
      </c>
      <c r="AF636" s="15">
        <f t="shared" si="308"/>
        <v>30.495130015733007</v>
      </c>
      <c r="AG636" s="15">
        <f t="shared" si="309"/>
        <v>-4.9245791174183796E-2</v>
      </c>
      <c r="AH636" s="15">
        <f t="shared" si="310"/>
        <v>4.9245791174183796E-2</v>
      </c>
      <c r="AI636" s="15">
        <f t="shared" si="311"/>
        <v>4.9245791174183795</v>
      </c>
      <c r="AJ636" s="7"/>
    </row>
    <row r="637" spans="1:36" x14ac:dyDescent="0.3">
      <c r="A637" s="14">
        <v>0.86</v>
      </c>
      <c r="B637" s="14">
        <v>588</v>
      </c>
      <c r="C637" s="14">
        <v>294</v>
      </c>
      <c r="D637" s="14">
        <v>147</v>
      </c>
      <c r="E637" s="14">
        <v>7</v>
      </c>
      <c r="F637" s="14">
        <v>31.6</v>
      </c>
      <c r="G637" s="12">
        <f t="shared" si="313"/>
        <v>0.73959999999999992</v>
      </c>
      <c r="H637" s="12">
        <f t="shared" si="313"/>
        <v>345744</v>
      </c>
      <c r="I637" s="12">
        <f t="shared" si="313"/>
        <v>86436</v>
      </c>
      <c r="J637" s="12">
        <f t="shared" si="312"/>
        <v>21609</v>
      </c>
      <c r="K637" s="12">
        <f t="shared" si="312"/>
        <v>49</v>
      </c>
      <c r="L637" s="12">
        <f t="shared" si="312"/>
        <v>998.56000000000006</v>
      </c>
      <c r="M637" s="12">
        <f t="shared" si="290"/>
        <v>505.68</v>
      </c>
      <c r="N637" s="12">
        <f t="shared" si="300"/>
        <v>252.84</v>
      </c>
      <c r="O637" s="15">
        <f t="shared" si="301"/>
        <v>126.42</v>
      </c>
      <c r="P637" s="12">
        <f t="shared" si="291"/>
        <v>6.02</v>
      </c>
      <c r="Q637" s="12">
        <f t="shared" si="302"/>
        <v>172872</v>
      </c>
      <c r="R637" s="12">
        <f t="shared" si="292"/>
        <v>86436</v>
      </c>
      <c r="S637" s="12">
        <f t="shared" si="293"/>
        <v>4116</v>
      </c>
      <c r="T637" s="12">
        <f t="shared" si="303"/>
        <v>43218</v>
      </c>
      <c r="U637" s="12">
        <f t="shared" si="304"/>
        <v>2058</v>
      </c>
      <c r="V637" s="12">
        <f t="shared" si="294"/>
        <v>1029</v>
      </c>
      <c r="W637" s="15">
        <f t="shared" si="305"/>
        <v>27.176000000000002</v>
      </c>
      <c r="X637" s="12">
        <f t="shared" si="295"/>
        <v>18580.8</v>
      </c>
      <c r="Y637" s="12">
        <f t="shared" si="306"/>
        <v>9290.4</v>
      </c>
      <c r="Z637" s="12">
        <f t="shared" si="296"/>
        <v>4645.2</v>
      </c>
      <c r="AA637" s="12">
        <f t="shared" si="297"/>
        <v>221.20000000000002</v>
      </c>
      <c r="AB637" s="12">
        <f t="shared" si="298"/>
        <v>31.592790772254673</v>
      </c>
      <c r="AC637" s="15">
        <f t="shared" si="299"/>
        <v>7.2092277453279507E-3</v>
      </c>
      <c r="AD637" s="15">
        <f t="shared" si="307"/>
        <v>7.0122395833332902</v>
      </c>
      <c r="AE637" s="15">
        <f t="shared" si="308"/>
        <v>5.1972964684006325E-5</v>
      </c>
      <c r="AF637" s="15">
        <f t="shared" si="308"/>
        <v>49.171503974066233</v>
      </c>
      <c r="AG637" s="15">
        <f t="shared" si="309"/>
        <v>2.281401185230364E-4</v>
      </c>
      <c r="AH637" s="15">
        <f t="shared" si="310"/>
        <v>2.281401185230364E-4</v>
      </c>
      <c r="AI637" s="15">
        <f t="shared" si="311"/>
        <v>2.2814011852303639E-2</v>
      </c>
      <c r="AJ637" s="7"/>
    </row>
    <row r="638" spans="1:36" x14ac:dyDescent="0.3">
      <c r="A638" s="14">
        <v>0.82</v>
      </c>
      <c r="B638" s="14">
        <v>612.5</v>
      </c>
      <c r="C638" s="14">
        <v>318.5</v>
      </c>
      <c r="D638" s="14">
        <v>147</v>
      </c>
      <c r="E638" s="14">
        <v>7</v>
      </c>
      <c r="F638" s="14">
        <v>32.43</v>
      </c>
      <c r="G638" s="12">
        <f t="shared" si="313"/>
        <v>0.67239999999999989</v>
      </c>
      <c r="H638" s="12">
        <f t="shared" si="313"/>
        <v>375156.25</v>
      </c>
      <c r="I638" s="12">
        <f t="shared" si="313"/>
        <v>101442.25</v>
      </c>
      <c r="J638" s="12">
        <f t="shared" si="312"/>
        <v>21609</v>
      </c>
      <c r="K638" s="12">
        <f t="shared" si="312"/>
        <v>49</v>
      </c>
      <c r="L638" s="12">
        <f t="shared" si="312"/>
        <v>1051.7049</v>
      </c>
      <c r="M638" s="12">
        <f t="shared" si="290"/>
        <v>502.24999999999994</v>
      </c>
      <c r="N638" s="12">
        <f t="shared" si="300"/>
        <v>261.16999999999996</v>
      </c>
      <c r="O638" s="15">
        <f t="shared" si="301"/>
        <v>120.53999999999999</v>
      </c>
      <c r="P638" s="12">
        <f t="shared" si="291"/>
        <v>5.7399999999999993</v>
      </c>
      <c r="Q638" s="12">
        <f t="shared" si="302"/>
        <v>195081.25</v>
      </c>
      <c r="R638" s="12">
        <f t="shared" si="292"/>
        <v>90037.5</v>
      </c>
      <c r="S638" s="12">
        <f t="shared" si="293"/>
        <v>4287.5</v>
      </c>
      <c r="T638" s="12">
        <f t="shared" si="303"/>
        <v>46819.5</v>
      </c>
      <c r="U638" s="12">
        <f t="shared" si="304"/>
        <v>2229.5</v>
      </c>
      <c r="V638" s="12">
        <f t="shared" si="294"/>
        <v>1029</v>
      </c>
      <c r="W638" s="15">
        <f t="shared" si="305"/>
        <v>26.592599999999997</v>
      </c>
      <c r="X638" s="12">
        <f t="shared" si="295"/>
        <v>19863.375</v>
      </c>
      <c r="Y638" s="12">
        <f t="shared" si="306"/>
        <v>10328.955</v>
      </c>
      <c r="Z638" s="12">
        <f t="shared" si="296"/>
        <v>4767.21</v>
      </c>
      <c r="AA638" s="12">
        <f t="shared" si="297"/>
        <v>227.01</v>
      </c>
      <c r="AB638" s="12">
        <f t="shared" si="298"/>
        <v>33.357009238260687</v>
      </c>
      <c r="AC638" s="15">
        <f t="shared" si="299"/>
        <v>-0.9270092382606876</v>
      </c>
      <c r="AD638" s="15">
        <f t="shared" si="307"/>
        <v>7.8422395833332885</v>
      </c>
      <c r="AE638" s="15">
        <f t="shared" si="308"/>
        <v>0.85934612782066022</v>
      </c>
      <c r="AF638" s="15">
        <f t="shared" si="308"/>
        <v>61.500721682399472</v>
      </c>
      <c r="AG638" s="15">
        <f t="shared" si="309"/>
        <v>-2.8584928716024902E-2</v>
      </c>
      <c r="AH638" s="15">
        <f t="shared" si="310"/>
        <v>2.8584928716024902E-2</v>
      </c>
      <c r="AI638" s="15">
        <f t="shared" si="311"/>
        <v>2.8584928716024902</v>
      </c>
      <c r="AJ638" s="7"/>
    </row>
    <row r="639" spans="1:36" x14ac:dyDescent="0.3">
      <c r="A639" s="14">
        <v>0.82</v>
      </c>
      <c r="B639" s="14">
        <v>612.5</v>
      </c>
      <c r="C639" s="14">
        <v>318.5</v>
      </c>
      <c r="D639" s="14">
        <v>147</v>
      </c>
      <c r="E639" s="14">
        <v>7</v>
      </c>
      <c r="F639" s="14">
        <v>30.65</v>
      </c>
      <c r="G639" s="12">
        <f t="shared" si="313"/>
        <v>0.67239999999999989</v>
      </c>
      <c r="H639" s="12">
        <f t="shared" si="313"/>
        <v>375156.25</v>
      </c>
      <c r="I639" s="12">
        <f t="shared" si="313"/>
        <v>101442.25</v>
      </c>
      <c r="J639" s="12">
        <f t="shared" si="312"/>
        <v>21609</v>
      </c>
      <c r="K639" s="12">
        <f t="shared" si="312"/>
        <v>49</v>
      </c>
      <c r="L639" s="12">
        <f t="shared" si="312"/>
        <v>939.4224999999999</v>
      </c>
      <c r="M639" s="12">
        <f t="shared" si="290"/>
        <v>502.24999999999994</v>
      </c>
      <c r="N639" s="12">
        <f t="shared" si="300"/>
        <v>261.16999999999996</v>
      </c>
      <c r="O639" s="15">
        <f t="shared" si="301"/>
        <v>120.53999999999999</v>
      </c>
      <c r="P639" s="12">
        <f t="shared" si="291"/>
        <v>5.7399999999999993</v>
      </c>
      <c r="Q639" s="12">
        <f t="shared" si="302"/>
        <v>195081.25</v>
      </c>
      <c r="R639" s="12">
        <f t="shared" si="292"/>
        <v>90037.5</v>
      </c>
      <c r="S639" s="12">
        <f t="shared" si="293"/>
        <v>4287.5</v>
      </c>
      <c r="T639" s="12">
        <f t="shared" si="303"/>
        <v>46819.5</v>
      </c>
      <c r="U639" s="12">
        <f t="shared" si="304"/>
        <v>2229.5</v>
      </c>
      <c r="V639" s="12">
        <f t="shared" si="294"/>
        <v>1029</v>
      </c>
      <c r="W639" s="15">
        <f t="shared" si="305"/>
        <v>25.132999999999996</v>
      </c>
      <c r="X639" s="12">
        <f t="shared" si="295"/>
        <v>18773.125</v>
      </c>
      <c r="Y639" s="12">
        <f t="shared" si="306"/>
        <v>9762.0249999999996</v>
      </c>
      <c r="Z639" s="12">
        <f t="shared" si="296"/>
        <v>4505.55</v>
      </c>
      <c r="AA639" s="12">
        <f t="shared" si="297"/>
        <v>214.54999999999998</v>
      </c>
      <c r="AB639" s="12">
        <f t="shared" si="298"/>
        <v>33.357009238260687</v>
      </c>
      <c r="AC639" s="15">
        <f t="shared" si="299"/>
        <v>-2.7070092382606887</v>
      </c>
      <c r="AD639" s="15">
        <f t="shared" si="307"/>
        <v>6.0622395833332874</v>
      </c>
      <c r="AE639" s="15">
        <f t="shared" si="308"/>
        <v>7.3278990160287139</v>
      </c>
      <c r="AF639" s="15">
        <f t="shared" si="308"/>
        <v>36.750748765732951</v>
      </c>
      <c r="AG639" s="15">
        <f t="shared" si="309"/>
        <v>-8.8320040400022476E-2</v>
      </c>
      <c r="AH639" s="15">
        <f t="shared" si="310"/>
        <v>8.8320040400022476E-2</v>
      </c>
      <c r="AI639" s="15">
        <f t="shared" si="311"/>
        <v>8.8320040400022481</v>
      </c>
      <c r="AJ639" s="7"/>
    </row>
    <row r="640" spans="1:36" x14ac:dyDescent="0.3">
      <c r="A640" s="14">
        <v>0.82</v>
      </c>
      <c r="B640" s="14">
        <v>612.5</v>
      </c>
      <c r="C640" s="14">
        <v>318.5</v>
      </c>
      <c r="D640" s="14">
        <v>147</v>
      </c>
      <c r="E640" s="14">
        <v>7</v>
      </c>
      <c r="F640" s="14">
        <v>29.77</v>
      </c>
      <c r="G640" s="12">
        <f t="shared" si="313"/>
        <v>0.67239999999999989</v>
      </c>
      <c r="H640" s="12">
        <f t="shared" si="313"/>
        <v>375156.25</v>
      </c>
      <c r="I640" s="12">
        <f t="shared" si="313"/>
        <v>101442.25</v>
      </c>
      <c r="J640" s="12">
        <f t="shared" si="312"/>
        <v>21609</v>
      </c>
      <c r="K640" s="12">
        <f t="shared" si="312"/>
        <v>49</v>
      </c>
      <c r="L640" s="12">
        <f t="shared" si="312"/>
        <v>886.25289999999995</v>
      </c>
      <c r="M640" s="12">
        <f t="shared" si="290"/>
        <v>502.24999999999994</v>
      </c>
      <c r="N640" s="12">
        <f t="shared" si="300"/>
        <v>261.16999999999996</v>
      </c>
      <c r="O640" s="15">
        <f t="shared" si="301"/>
        <v>120.53999999999999</v>
      </c>
      <c r="P640" s="12">
        <f t="shared" si="291"/>
        <v>5.7399999999999993</v>
      </c>
      <c r="Q640" s="12">
        <f t="shared" si="302"/>
        <v>195081.25</v>
      </c>
      <c r="R640" s="12">
        <f t="shared" si="292"/>
        <v>90037.5</v>
      </c>
      <c r="S640" s="12">
        <f t="shared" si="293"/>
        <v>4287.5</v>
      </c>
      <c r="T640" s="12">
        <f t="shared" si="303"/>
        <v>46819.5</v>
      </c>
      <c r="U640" s="12">
        <f t="shared" si="304"/>
        <v>2229.5</v>
      </c>
      <c r="V640" s="12">
        <f t="shared" si="294"/>
        <v>1029</v>
      </c>
      <c r="W640" s="15">
        <f t="shared" si="305"/>
        <v>24.411399999999997</v>
      </c>
      <c r="X640" s="12">
        <f t="shared" si="295"/>
        <v>18234.125</v>
      </c>
      <c r="Y640" s="12">
        <f t="shared" si="306"/>
        <v>9481.744999999999</v>
      </c>
      <c r="Z640" s="12">
        <f t="shared" si="296"/>
        <v>4376.1899999999996</v>
      </c>
      <c r="AA640" s="12">
        <f t="shared" si="297"/>
        <v>208.39</v>
      </c>
      <c r="AB640" s="12">
        <f t="shared" si="298"/>
        <v>33.357009238260687</v>
      </c>
      <c r="AC640" s="15">
        <f t="shared" si="299"/>
        <v>-3.5870092382606877</v>
      </c>
      <c r="AD640" s="15">
        <f t="shared" si="307"/>
        <v>5.1822395833332884</v>
      </c>
      <c r="AE640" s="15">
        <f t="shared" si="308"/>
        <v>12.866635275367519</v>
      </c>
      <c r="AF640" s="15">
        <f t="shared" si="308"/>
        <v>26.855607099066376</v>
      </c>
      <c r="AG640" s="15">
        <f t="shared" si="309"/>
        <v>-0.12049073692511547</v>
      </c>
      <c r="AH640" s="15">
        <f t="shared" si="310"/>
        <v>0.12049073692511547</v>
      </c>
      <c r="AI640" s="15">
        <f t="shared" si="311"/>
        <v>12.049073692511547</v>
      </c>
      <c r="AJ640" s="7"/>
    </row>
    <row r="641" spans="1:36" x14ac:dyDescent="0.3">
      <c r="A641" s="14">
        <v>0.82</v>
      </c>
      <c r="B641" s="14">
        <v>612.5</v>
      </c>
      <c r="C641" s="14">
        <v>318.5</v>
      </c>
      <c r="D641" s="14">
        <v>147</v>
      </c>
      <c r="E641" s="14">
        <v>7</v>
      </c>
      <c r="F641" s="14">
        <v>29.64</v>
      </c>
      <c r="G641" s="12">
        <f t="shared" si="313"/>
        <v>0.67239999999999989</v>
      </c>
      <c r="H641" s="12">
        <f t="shared" si="313"/>
        <v>375156.25</v>
      </c>
      <c r="I641" s="12">
        <f t="shared" si="313"/>
        <v>101442.25</v>
      </c>
      <c r="J641" s="12">
        <f t="shared" si="312"/>
        <v>21609</v>
      </c>
      <c r="K641" s="12">
        <f t="shared" si="312"/>
        <v>49</v>
      </c>
      <c r="L641" s="12">
        <f t="shared" si="312"/>
        <v>878.52960000000007</v>
      </c>
      <c r="M641" s="12">
        <f t="shared" si="290"/>
        <v>502.24999999999994</v>
      </c>
      <c r="N641" s="12">
        <f t="shared" si="300"/>
        <v>261.16999999999996</v>
      </c>
      <c r="O641" s="15">
        <f t="shared" si="301"/>
        <v>120.53999999999999</v>
      </c>
      <c r="P641" s="12">
        <f t="shared" si="291"/>
        <v>5.7399999999999993</v>
      </c>
      <c r="Q641" s="12">
        <f t="shared" si="302"/>
        <v>195081.25</v>
      </c>
      <c r="R641" s="12">
        <f t="shared" si="292"/>
        <v>90037.5</v>
      </c>
      <c r="S641" s="12">
        <f t="shared" si="293"/>
        <v>4287.5</v>
      </c>
      <c r="T641" s="12">
        <f t="shared" si="303"/>
        <v>46819.5</v>
      </c>
      <c r="U641" s="12">
        <f t="shared" si="304"/>
        <v>2229.5</v>
      </c>
      <c r="V641" s="12">
        <f t="shared" si="294"/>
        <v>1029</v>
      </c>
      <c r="W641" s="15">
        <f t="shared" si="305"/>
        <v>24.3048</v>
      </c>
      <c r="X641" s="12">
        <f t="shared" si="295"/>
        <v>18154.5</v>
      </c>
      <c r="Y641" s="12">
        <f t="shared" si="306"/>
        <v>9440.34</v>
      </c>
      <c r="Z641" s="12">
        <f t="shared" si="296"/>
        <v>4357.08</v>
      </c>
      <c r="AA641" s="12">
        <f t="shared" si="297"/>
        <v>207.48000000000002</v>
      </c>
      <c r="AB641" s="12">
        <f t="shared" si="298"/>
        <v>33.357009238260687</v>
      </c>
      <c r="AC641" s="15">
        <f t="shared" si="299"/>
        <v>-3.7170092382606867</v>
      </c>
      <c r="AD641" s="15">
        <f t="shared" si="307"/>
        <v>5.0522395833332894</v>
      </c>
      <c r="AE641" s="15">
        <f t="shared" si="308"/>
        <v>13.816157677315291</v>
      </c>
      <c r="AF641" s="15">
        <f t="shared" si="308"/>
        <v>25.525124807399731</v>
      </c>
      <c r="AG641" s="15">
        <f t="shared" si="309"/>
        <v>-0.12540516998180454</v>
      </c>
      <c r="AH641" s="15">
        <f t="shared" si="310"/>
        <v>0.12540516998180454</v>
      </c>
      <c r="AI641" s="15">
        <f t="shared" si="311"/>
        <v>12.540516998180454</v>
      </c>
      <c r="AJ641" s="7"/>
    </row>
    <row r="642" spans="1:36" x14ac:dyDescent="0.3">
      <c r="A642" s="14">
        <v>0.79</v>
      </c>
      <c r="B642" s="14">
        <v>637</v>
      </c>
      <c r="C642" s="14">
        <v>343</v>
      </c>
      <c r="D642" s="14">
        <v>147</v>
      </c>
      <c r="E642" s="14">
        <v>7</v>
      </c>
      <c r="F642" s="14">
        <v>46.44</v>
      </c>
      <c r="G642" s="12">
        <f t="shared" si="313"/>
        <v>0.6241000000000001</v>
      </c>
      <c r="H642" s="12">
        <f t="shared" si="313"/>
        <v>405769</v>
      </c>
      <c r="I642" s="12">
        <f t="shared" si="313"/>
        <v>117649</v>
      </c>
      <c r="J642" s="12">
        <f t="shared" si="312"/>
        <v>21609</v>
      </c>
      <c r="K642" s="12">
        <f t="shared" si="312"/>
        <v>49</v>
      </c>
      <c r="L642" s="12">
        <f t="shared" si="312"/>
        <v>2156.6735999999996</v>
      </c>
      <c r="M642" s="12">
        <f t="shared" ref="M642:M705" si="314">A642*B642</f>
        <v>503.23</v>
      </c>
      <c r="N642" s="12">
        <f t="shared" si="300"/>
        <v>270.97000000000003</v>
      </c>
      <c r="O642" s="15">
        <f t="shared" si="301"/>
        <v>116.13000000000001</v>
      </c>
      <c r="P642" s="12">
        <f t="shared" ref="P642:P705" si="315">A642*E642</f>
        <v>5.53</v>
      </c>
      <c r="Q642" s="12">
        <f t="shared" si="302"/>
        <v>218491</v>
      </c>
      <c r="R642" s="12">
        <f t="shared" ref="R642:R705" si="316">B642*D642</f>
        <v>93639</v>
      </c>
      <c r="S642" s="12">
        <f t="shared" ref="S642:S705" si="317">B642*E642</f>
        <v>4459</v>
      </c>
      <c r="T642" s="12">
        <f t="shared" si="303"/>
        <v>50421</v>
      </c>
      <c r="U642" s="12">
        <f t="shared" si="304"/>
        <v>2401</v>
      </c>
      <c r="V642" s="12">
        <f t="shared" ref="V642:V705" si="318">D642*E642</f>
        <v>1029</v>
      </c>
      <c r="W642" s="15">
        <f t="shared" si="305"/>
        <v>36.687600000000003</v>
      </c>
      <c r="X642" s="12">
        <f t="shared" ref="X642:X705" si="319">B642*F642</f>
        <v>29582.28</v>
      </c>
      <c r="Y642" s="12">
        <f t="shared" si="306"/>
        <v>15928.92</v>
      </c>
      <c r="Z642" s="12">
        <f t="shared" ref="Z642:Z705" si="320">D642*F642</f>
        <v>6826.6799999999994</v>
      </c>
      <c r="AA642" s="12">
        <f t="shared" ref="AA642:AA705" si="321">E642*F642</f>
        <v>325.08</v>
      </c>
      <c r="AB642" s="12">
        <f t="shared" ref="AB642:AB705" si="322">$AL$57+($AM$57*A642)+($AN$57*B642)+($AO$57*C642)+($AP$57*D642)+($AQ$57*E642)</f>
        <v>34.413350635392206</v>
      </c>
      <c r="AC642" s="15">
        <f t="shared" ref="AC642:AC705" si="323">F642-AB642</f>
        <v>12.026649364607792</v>
      </c>
      <c r="AD642" s="15">
        <f t="shared" si="307"/>
        <v>21.852239583333287</v>
      </c>
      <c r="AE642" s="15">
        <f t="shared" si="308"/>
        <v>144.64029493922101</v>
      </c>
      <c r="AF642" s="15">
        <f t="shared" si="308"/>
        <v>477.52037480739813</v>
      </c>
      <c r="AG642" s="15">
        <f t="shared" si="309"/>
        <v>0.2589717778769981</v>
      </c>
      <c r="AH642" s="15">
        <f t="shared" si="310"/>
        <v>0.2589717778769981</v>
      </c>
      <c r="AI642" s="15">
        <f t="shared" si="311"/>
        <v>25.89717778769981</v>
      </c>
      <c r="AJ642" s="7"/>
    </row>
    <row r="643" spans="1:36" x14ac:dyDescent="0.3">
      <c r="A643" s="14">
        <v>0.79</v>
      </c>
      <c r="B643" s="14">
        <v>637</v>
      </c>
      <c r="C643" s="14">
        <v>343</v>
      </c>
      <c r="D643" s="14">
        <v>147</v>
      </c>
      <c r="E643" s="14">
        <v>7</v>
      </c>
      <c r="F643" s="14">
        <v>44.18</v>
      </c>
      <c r="G643" s="12">
        <f t="shared" si="313"/>
        <v>0.6241000000000001</v>
      </c>
      <c r="H643" s="12">
        <f t="shared" si="313"/>
        <v>405769</v>
      </c>
      <c r="I643" s="12">
        <f t="shared" si="313"/>
        <v>117649</v>
      </c>
      <c r="J643" s="12">
        <f t="shared" si="312"/>
        <v>21609</v>
      </c>
      <c r="K643" s="12">
        <f t="shared" si="312"/>
        <v>49</v>
      </c>
      <c r="L643" s="12">
        <f t="shared" si="312"/>
        <v>1951.8724</v>
      </c>
      <c r="M643" s="12">
        <f t="shared" si="314"/>
        <v>503.23</v>
      </c>
      <c r="N643" s="12">
        <f t="shared" ref="N643:N706" si="324">A643*C643</f>
        <v>270.97000000000003</v>
      </c>
      <c r="O643" s="15">
        <f t="shared" ref="O643:O706" si="325">A643*D643</f>
        <v>116.13000000000001</v>
      </c>
      <c r="P643" s="12">
        <f t="shared" si="315"/>
        <v>5.53</v>
      </c>
      <c r="Q643" s="12">
        <f t="shared" ref="Q643:Q706" si="326">B643*C643</f>
        <v>218491</v>
      </c>
      <c r="R643" s="12">
        <f t="shared" si="316"/>
        <v>93639</v>
      </c>
      <c r="S643" s="12">
        <f t="shared" si="317"/>
        <v>4459</v>
      </c>
      <c r="T643" s="12">
        <f t="shared" ref="T643:T706" si="327">C643*D643</f>
        <v>50421</v>
      </c>
      <c r="U643" s="12">
        <f t="shared" ref="U643:U706" si="328">C643*E643</f>
        <v>2401</v>
      </c>
      <c r="V643" s="12">
        <f t="shared" si="318"/>
        <v>1029</v>
      </c>
      <c r="W643" s="15">
        <f t="shared" ref="W643:W706" si="329">A643*F643</f>
        <v>34.902200000000001</v>
      </c>
      <c r="X643" s="12">
        <f t="shared" si="319"/>
        <v>28142.66</v>
      </c>
      <c r="Y643" s="12">
        <f t="shared" ref="Y643:Y706" si="330">C643*F643</f>
        <v>15153.74</v>
      </c>
      <c r="Z643" s="12">
        <f t="shared" si="320"/>
        <v>6494.46</v>
      </c>
      <c r="AA643" s="12">
        <f t="shared" si="321"/>
        <v>309.26</v>
      </c>
      <c r="AB643" s="12">
        <f t="shared" si="322"/>
        <v>34.413350635392206</v>
      </c>
      <c r="AC643" s="15">
        <f t="shared" si="323"/>
        <v>9.7666493646077939</v>
      </c>
      <c r="AD643" s="15">
        <f t="shared" ref="AD643:AD706" si="331">F643-$BM$4</f>
        <v>19.592239583333289</v>
      </c>
      <c r="AE643" s="15">
        <f t="shared" ref="AE643:AF706" si="332">POWER(AC643,2)</f>
        <v>95.387439811193829</v>
      </c>
      <c r="AF643" s="15">
        <f t="shared" si="332"/>
        <v>383.85585189073174</v>
      </c>
      <c r="AG643" s="15">
        <f t="shared" ref="AG643:AG706" si="333">AC643/F643</f>
        <v>0.22106494713915334</v>
      </c>
      <c r="AH643" s="15">
        <f t="shared" ref="AH643:AH706" si="334">ABS(AG643)</f>
        <v>0.22106494713915334</v>
      </c>
      <c r="AI643" s="15">
        <f t="shared" ref="AI643:AI706" si="335">AH643*100</f>
        <v>22.106494713915335</v>
      </c>
      <c r="AJ643" s="7"/>
    </row>
    <row r="644" spans="1:36" x14ac:dyDescent="0.3">
      <c r="A644" s="14">
        <v>0.79</v>
      </c>
      <c r="B644" s="14">
        <v>637</v>
      </c>
      <c r="C644" s="14">
        <v>343</v>
      </c>
      <c r="D644" s="14">
        <v>147</v>
      </c>
      <c r="E644" s="14">
        <v>7</v>
      </c>
      <c r="F644" s="14">
        <v>38.81</v>
      </c>
      <c r="G644" s="12">
        <f t="shared" si="313"/>
        <v>0.6241000000000001</v>
      </c>
      <c r="H644" s="12">
        <f t="shared" si="313"/>
        <v>405769</v>
      </c>
      <c r="I644" s="12">
        <f t="shared" si="313"/>
        <v>117649</v>
      </c>
      <c r="J644" s="12">
        <f t="shared" si="312"/>
        <v>21609</v>
      </c>
      <c r="K644" s="12">
        <f t="shared" si="312"/>
        <v>49</v>
      </c>
      <c r="L644" s="12">
        <f t="shared" si="312"/>
        <v>1506.2161000000001</v>
      </c>
      <c r="M644" s="12">
        <f t="shared" si="314"/>
        <v>503.23</v>
      </c>
      <c r="N644" s="12">
        <f t="shared" si="324"/>
        <v>270.97000000000003</v>
      </c>
      <c r="O644" s="15">
        <f t="shared" si="325"/>
        <v>116.13000000000001</v>
      </c>
      <c r="P644" s="12">
        <f t="shared" si="315"/>
        <v>5.53</v>
      </c>
      <c r="Q644" s="12">
        <f t="shared" si="326"/>
        <v>218491</v>
      </c>
      <c r="R644" s="12">
        <f t="shared" si="316"/>
        <v>93639</v>
      </c>
      <c r="S644" s="12">
        <f t="shared" si="317"/>
        <v>4459</v>
      </c>
      <c r="T644" s="12">
        <f t="shared" si="327"/>
        <v>50421</v>
      </c>
      <c r="U644" s="12">
        <f t="shared" si="328"/>
        <v>2401</v>
      </c>
      <c r="V644" s="12">
        <f t="shared" si="318"/>
        <v>1029</v>
      </c>
      <c r="W644" s="15">
        <f t="shared" si="329"/>
        <v>30.659900000000004</v>
      </c>
      <c r="X644" s="12">
        <f t="shared" si="319"/>
        <v>24721.97</v>
      </c>
      <c r="Y644" s="12">
        <f t="shared" si="330"/>
        <v>13311.83</v>
      </c>
      <c r="Z644" s="12">
        <f t="shared" si="320"/>
        <v>5705.0700000000006</v>
      </c>
      <c r="AA644" s="12">
        <f t="shared" si="321"/>
        <v>271.67</v>
      </c>
      <c r="AB644" s="12">
        <f t="shared" si="322"/>
        <v>34.413350635392206</v>
      </c>
      <c r="AC644" s="15">
        <f t="shared" si="323"/>
        <v>4.3966493646077964</v>
      </c>
      <c r="AD644" s="15">
        <f t="shared" si="331"/>
        <v>14.222239583333291</v>
      </c>
      <c r="AE644" s="15">
        <f t="shared" si="332"/>
        <v>19.330525635306142</v>
      </c>
      <c r="AF644" s="15">
        <f t="shared" si="332"/>
        <v>202.2720987657323</v>
      </c>
      <c r="AG644" s="15">
        <f t="shared" si="333"/>
        <v>0.11328650771986076</v>
      </c>
      <c r="AH644" s="15">
        <f t="shared" si="334"/>
        <v>0.11328650771986076</v>
      </c>
      <c r="AI644" s="15">
        <f t="shared" si="335"/>
        <v>11.328650771986077</v>
      </c>
      <c r="AJ644" s="7"/>
    </row>
    <row r="645" spans="1:36" x14ac:dyDescent="0.3">
      <c r="A645" s="14">
        <v>0.79</v>
      </c>
      <c r="B645" s="14">
        <v>637</v>
      </c>
      <c r="C645" s="14">
        <v>343</v>
      </c>
      <c r="D645" s="14">
        <v>147</v>
      </c>
      <c r="E645" s="14">
        <v>7</v>
      </c>
      <c r="F645" s="14">
        <v>38.229999999999997</v>
      </c>
      <c r="G645" s="12">
        <f t="shared" si="313"/>
        <v>0.6241000000000001</v>
      </c>
      <c r="H645" s="12">
        <f t="shared" si="313"/>
        <v>405769</v>
      </c>
      <c r="I645" s="12">
        <f t="shared" si="313"/>
        <v>117649</v>
      </c>
      <c r="J645" s="12">
        <f t="shared" si="312"/>
        <v>21609</v>
      </c>
      <c r="K645" s="12">
        <f t="shared" si="312"/>
        <v>49</v>
      </c>
      <c r="L645" s="12">
        <f t="shared" si="312"/>
        <v>1461.5328999999997</v>
      </c>
      <c r="M645" s="12">
        <f t="shared" si="314"/>
        <v>503.23</v>
      </c>
      <c r="N645" s="12">
        <f t="shared" si="324"/>
        <v>270.97000000000003</v>
      </c>
      <c r="O645" s="15">
        <f t="shared" si="325"/>
        <v>116.13000000000001</v>
      </c>
      <c r="P645" s="12">
        <f t="shared" si="315"/>
        <v>5.53</v>
      </c>
      <c r="Q645" s="12">
        <f t="shared" si="326"/>
        <v>218491</v>
      </c>
      <c r="R645" s="12">
        <f t="shared" si="316"/>
        <v>93639</v>
      </c>
      <c r="S645" s="12">
        <f t="shared" si="317"/>
        <v>4459</v>
      </c>
      <c r="T645" s="12">
        <f t="shared" si="327"/>
        <v>50421</v>
      </c>
      <c r="U645" s="12">
        <f t="shared" si="328"/>
        <v>2401</v>
      </c>
      <c r="V645" s="12">
        <f t="shared" si="318"/>
        <v>1029</v>
      </c>
      <c r="W645" s="15">
        <f t="shared" si="329"/>
        <v>30.201699999999999</v>
      </c>
      <c r="X645" s="12">
        <f t="shared" si="319"/>
        <v>24352.51</v>
      </c>
      <c r="Y645" s="12">
        <f t="shared" si="330"/>
        <v>13112.89</v>
      </c>
      <c r="Z645" s="12">
        <f t="shared" si="320"/>
        <v>5619.8099999999995</v>
      </c>
      <c r="AA645" s="12">
        <f t="shared" si="321"/>
        <v>267.60999999999996</v>
      </c>
      <c r="AB645" s="12">
        <f t="shared" si="322"/>
        <v>34.413350635392206</v>
      </c>
      <c r="AC645" s="15">
        <f t="shared" si="323"/>
        <v>3.816649364607791</v>
      </c>
      <c r="AD645" s="15">
        <f t="shared" si="331"/>
        <v>13.642239583333286</v>
      </c>
      <c r="AE645" s="15">
        <f t="shared" si="332"/>
        <v>14.566812372361055</v>
      </c>
      <c r="AF645" s="15">
        <f t="shared" si="332"/>
        <v>186.11070084906555</v>
      </c>
      <c r="AG645" s="15">
        <f t="shared" si="333"/>
        <v>9.983388345822107E-2</v>
      </c>
      <c r="AH645" s="15">
        <f t="shared" si="334"/>
        <v>9.983388345822107E-2</v>
      </c>
      <c r="AI645" s="15">
        <f t="shared" si="335"/>
        <v>9.9833883458221067</v>
      </c>
      <c r="AJ645" s="7"/>
    </row>
    <row r="646" spans="1:36" x14ac:dyDescent="0.3">
      <c r="A646" s="14">
        <v>0.76</v>
      </c>
      <c r="B646" s="14">
        <v>661.5</v>
      </c>
      <c r="C646" s="14">
        <v>416.5</v>
      </c>
      <c r="D646" s="14">
        <v>122.5</v>
      </c>
      <c r="E646" s="14">
        <v>7</v>
      </c>
      <c r="F646" s="14">
        <v>38.17</v>
      </c>
      <c r="G646" s="12">
        <f t="shared" si="313"/>
        <v>0.5776</v>
      </c>
      <c r="H646" s="12">
        <f t="shared" si="313"/>
        <v>437582.25</v>
      </c>
      <c r="I646" s="12">
        <f t="shared" si="313"/>
        <v>173472.25</v>
      </c>
      <c r="J646" s="12">
        <f t="shared" si="312"/>
        <v>15006.25</v>
      </c>
      <c r="K646" s="12">
        <f t="shared" si="312"/>
        <v>49</v>
      </c>
      <c r="L646" s="12">
        <f t="shared" si="312"/>
        <v>1456.9489000000001</v>
      </c>
      <c r="M646" s="12">
        <f t="shared" si="314"/>
        <v>502.74</v>
      </c>
      <c r="N646" s="12">
        <f t="shared" si="324"/>
        <v>316.54000000000002</v>
      </c>
      <c r="O646" s="15">
        <f t="shared" si="325"/>
        <v>93.1</v>
      </c>
      <c r="P646" s="12">
        <f t="shared" si="315"/>
        <v>5.32</v>
      </c>
      <c r="Q646" s="12">
        <f t="shared" si="326"/>
        <v>275514.75</v>
      </c>
      <c r="R646" s="12">
        <f t="shared" si="316"/>
        <v>81033.75</v>
      </c>
      <c r="S646" s="12">
        <f t="shared" si="317"/>
        <v>4630.5</v>
      </c>
      <c r="T646" s="12">
        <f t="shared" si="327"/>
        <v>51021.25</v>
      </c>
      <c r="U646" s="12">
        <f t="shared" si="328"/>
        <v>2915.5</v>
      </c>
      <c r="V646" s="12">
        <f t="shared" si="318"/>
        <v>857.5</v>
      </c>
      <c r="W646" s="15">
        <f t="shared" si="329"/>
        <v>29.0092</v>
      </c>
      <c r="X646" s="12">
        <f t="shared" si="319"/>
        <v>25249.455000000002</v>
      </c>
      <c r="Y646" s="12">
        <f t="shared" si="330"/>
        <v>15897.805</v>
      </c>
      <c r="Z646" s="12">
        <f t="shared" si="320"/>
        <v>4675.8249999999998</v>
      </c>
      <c r="AA646" s="12">
        <f t="shared" si="321"/>
        <v>267.19</v>
      </c>
      <c r="AB646" s="12">
        <f t="shared" si="322"/>
        <v>37.659115144261207</v>
      </c>
      <c r="AC646" s="15">
        <f t="shared" si="323"/>
        <v>0.51088485573879439</v>
      </c>
      <c r="AD646" s="15">
        <f t="shared" si="331"/>
        <v>13.582239583333291</v>
      </c>
      <c r="AE646" s="15">
        <f t="shared" si="332"/>
        <v>0.26100333582324875</v>
      </c>
      <c r="AF646" s="15">
        <f t="shared" si="332"/>
        <v>184.47723209906567</v>
      </c>
      <c r="AG646" s="15">
        <f t="shared" si="333"/>
        <v>1.33844604594916E-2</v>
      </c>
      <c r="AH646" s="15">
        <f t="shared" si="334"/>
        <v>1.33844604594916E-2</v>
      </c>
      <c r="AI646" s="15">
        <f t="shared" si="335"/>
        <v>1.3384460459491601</v>
      </c>
      <c r="AJ646" s="7"/>
    </row>
    <row r="647" spans="1:36" x14ac:dyDescent="0.3">
      <c r="A647" s="14">
        <v>0.76</v>
      </c>
      <c r="B647" s="14">
        <v>661.5</v>
      </c>
      <c r="C647" s="14">
        <v>416.5</v>
      </c>
      <c r="D647" s="14">
        <v>122.5</v>
      </c>
      <c r="E647" s="14">
        <v>7</v>
      </c>
      <c r="F647" s="14">
        <v>38.479999999999997</v>
      </c>
      <c r="G647" s="12">
        <f t="shared" si="313"/>
        <v>0.5776</v>
      </c>
      <c r="H647" s="12">
        <f t="shared" si="313"/>
        <v>437582.25</v>
      </c>
      <c r="I647" s="12">
        <f t="shared" si="313"/>
        <v>173472.25</v>
      </c>
      <c r="J647" s="12">
        <f t="shared" si="312"/>
        <v>15006.25</v>
      </c>
      <c r="K647" s="12">
        <f t="shared" si="312"/>
        <v>49</v>
      </c>
      <c r="L647" s="12">
        <f t="shared" si="312"/>
        <v>1480.7103999999997</v>
      </c>
      <c r="M647" s="12">
        <f t="shared" si="314"/>
        <v>502.74</v>
      </c>
      <c r="N647" s="12">
        <f t="shared" si="324"/>
        <v>316.54000000000002</v>
      </c>
      <c r="O647" s="15">
        <f t="shared" si="325"/>
        <v>93.1</v>
      </c>
      <c r="P647" s="12">
        <f t="shared" si="315"/>
        <v>5.32</v>
      </c>
      <c r="Q647" s="12">
        <f t="shared" si="326"/>
        <v>275514.75</v>
      </c>
      <c r="R647" s="12">
        <f t="shared" si="316"/>
        <v>81033.75</v>
      </c>
      <c r="S647" s="12">
        <f t="shared" si="317"/>
        <v>4630.5</v>
      </c>
      <c r="T647" s="12">
        <f t="shared" si="327"/>
        <v>51021.25</v>
      </c>
      <c r="U647" s="12">
        <f t="shared" si="328"/>
        <v>2915.5</v>
      </c>
      <c r="V647" s="12">
        <f t="shared" si="318"/>
        <v>857.5</v>
      </c>
      <c r="W647" s="15">
        <f t="shared" si="329"/>
        <v>29.244799999999998</v>
      </c>
      <c r="X647" s="12">
        <f t="shared" si="319"/>
        <v>25454.519999999997</v>
      </c>
      <c r="Y647" s="12">
        <f t="shared" si="330"/>
        <v>16026.919999999998</v>
      </c>
      <c r="Z647" s="12">
        <f t="shared" si="320"/>
        <v>4713.7999999999993</v>
      </c>
      <c r="AA647" s="12">
        <f t="shared" si="321"/>
        <v>269.35999999999996</v>
      </c>
      <c r="AB647" s="12">
        <f t="shared" si="322"/>
        <v>37.659115144261207</v>
      </c>
      <c r="AC647" s="15">
        <f t="shared" si="323"/>
        <v>0.82088485573878955</v>
      </c>
      <c r="AD647" s="15">
        <f t="shared" si="331"/>
        <v>13.892239583333286</v>
      </c>
      <c r="AE647" s="15">
        <f t="shared" si="332"/>
        <v>0.67385194638129331</v>
      </c>
      <c r="AF647" s="15">
        <f t="shared" si="332"/>
        <v>192.99432064073218</v>
      </c>
      <c r="AG647" s="15">
        <f t="shared" si="333"/>
        <v>2.1332766521278315E-2</v>
      </c>
      <c r="AH647" s="15">
        <f t="shared" si="334"/>
        <v>2.1332766521278315E-2</v>
      </c>
      <c r="AI647" s="15">
        <f t="shared" si="335"/>
        <v>2.1332766521278317</v>
      </c>
      <c r="AJ647" s="7"/>
    </row>
    <row r="648" spans="1:36" x14ac:dyDescent="0.3">
      <c r="A648" s="14">
        <v>0.76</v>
      </c>
      <c r="B648" s="14">
        <v>661.5</v>
      </c>
      <c r="C648" s="14">
        <v>416.5</v>
      </c>
      <c r="D648" s="14">
        <v>122.5</v>
      </c>
      <c r="E648" s="14">
        <v>7</v>
      </c>
      <c r="F648" s="14">
        <v>39.659999999999997</v>
      </c>
      <c r="G648" s="12">
        <f t="shared" si="313"/>
        <v>0.5776</v>
      </c>
      <c r="H648" s="12">
        <f t="shared" si="313"/>
        <v>437582.25</v>
      </c>
      <c r="I648" s="12">
        <f t="shared" si="313"/>
        <v>173472.25</v>
      </c>
      <c r="J648" s="12">
        <f t="shared" si="312"/>
        <v>15006.25</v>
      </c>
      <c r="K648" s="12">
        <f t="shared" si="312"/>
        <v>49</v>
      </c>
      <c r="L648" s="12">
        <f t="shared" si="312"/>
        <v>1572.9155999999998</v>
      </c>
      <c r="M648" s="12">
        <f t="shared" si="314"/>
        <v>502.74</v>
      </c>
      <c r="N648" s="12">
        <f t="shared" si="324"/>
        <v>316.54000000000002</v>
      </c>
      <c r="O648" s="15">
        <f t="shared" si="325"/>
        <v>93.1</v>
      </c>
      <c r="P648" s="12">
        <f t="shared" si="315"/>
        <v>5.32</v>
      </c>
      <c r="Q648" s="12">
        <f t="shared" si="326"/>
        <v>275514.75</v>
      </c>
      <c r="R648" s="12">
        <f t="shared" si="316"/>
        <v>81033.75</v>
      </c>
      <c r="S648" s="12">
        <f t="shared" si="317"/>
        <v>4630.5</v>
      </c>
      <c r="T648" s="12">
        <f t="shared" si="327"/>
        <v>51021.25</v>
      </c>
      <c r="U648" s="12">
        <f t="shared" si="328"/>
        <v>2915.5</v>
      </c>
      <c r="V648" s="12">
        <f t="shared" si="318"/>
        <v>857.5</v>
      </c>
      <c r="W648" s="15">
        <f t="shared" si="329"/>
        <v>30.141599999999997</v>
      </c>
      <c r="X648" s="12">
        <f t="shared" si="319"/>
        <v>26235.089999999997</v>
      </c>
      <c r="Y648" s="12">
        <f t="shared" si="330"/>
        <v>16518.39</v>
      </c>
      <c r="Z648" s="12">
        <f t="shared" si="320"/>
        <v>4858.3499999999995</v>
      </c>
      <c r="AA648" s="12">
        <f t="shared" si="321"/>
        <v>277.62</v>
      </c>
      <c r="AB648" s="12">
        <f t="shared" si="322"/>
        <v>37.659115144261207</v>
      </c>
      <c r="AC648" s="15">
        <f t="shared" si="323"/>
        <v>2.0008848557387893</v>
      </c>
      <c r="AD648" s="15">
        <f t="shared" si="331"/>
        <v>15.072239583333285</v>
      </c>
      <c r="AE648" s="15">
        <f t="shared" si="332"/>
        <v>4.0035402059248355</v>
      </c>
      <c r="AF648" s="15">
        <f t="shared" si="332"/>
        <v>227.17240605739872</v>
      </c>
      <c r="AG648" s="15">
        <f t="shared" si="333"/>
        <v>5.0450954506777342E-2</v>
      </c>
      <c r="AH648" s="15">
        <f t="shared" si="334"/>
        <v>5.0450954506777342E-2</v>
      </c>
      <c r="AI648" s="15">
        <f t="shared" si="335"/>
        <v>5.0450954506777341</v>
      </c>
      <c r="AJ648" s="7"/>
    </row>
    <row r="649" spans="1:36" x14ac:dyDescent="0.3">
      <c r="A649" s="14">
        <v>0.76</v>
      </c>
      <c r="B649" s="14">
        <v>661.5</v>
      </c>
      <c r="C649" s="14">
        <v>416.5</v>
      </c>
      <c r="D649" s="14">
        <v>122.5</v>
      </c>
      <c r="E649" s="14">
        <v>7</v>
      </c>
      <c r="F649" s="14">
        <v>40.1</v>
      </c>
      <c r="G649" s="12">
        <f t="shared" si="313"/>
        <v>0.5776</v>
      </c>
      <c r="H649" s="12">
        <f t="shared" si="313"/>
        <v>437582.25</v>
      </c>
      <c r="I649" s="12">
        <f t="shared" si="313"/>
        <v>173472.25</v>
      </c>
      <c r="J649" s="12">
        <f t="shared" si="312"/>
        <v>15006.25</v>
      </c>
      <c r="K649" s="12">
        <f t="shared" si="312"/>
        <v>49</v>
      </c>
      <c r="L649" s="12">
        <f t="shared" si="312"/>
        <v>1608.0100000000002</v>
      </c>
      <c r="M649" s="12">
        <f t="shared" si="314"/>
        <v>502.74</v>
      </c>
      <c r="N649" s="12">
        <f t="shared" si="324"/>
        <v>316.54000000000002</v>
      </c>
      <c r="O649" s="15">
        <f t="shared" si="325"/>
        <v>93.1</v>
      </c>
      <c r="P649" s="12">
        <f t="shared" si="315"/>
        <v>5.32</v>
      </c>
      <c r="Q649" s="12">
        <f t="shared" si="326"/>
        <v>275514.75</v>
      </c>
      <c r="R649" s="12">
        <f t="shared" si="316"/>
        <v>81033.75</v>
      </c>
      <c r="S649" s="12">
        <f t="shared" si="317"/>
        <v>4630.5</v>
      </c>
      <c r="T649" s="12">
        <f t="shared" si="327"/>
        <v>51021.25</v>
      </c>
      <c r="U649" s="12">
        <f t="shared" si="328"/>
        <v>2915.5</v>
      </c>
      <c r="V649" s="12">
        <f t="shared" si="318"/>
        <v>857.5</v>
      </c>
      <c r="W649" s="15">
        <f t="shared" si="329"/>
        <v>30.476000000000003</v>
      </c>
      <c r="X649" s="12">
        <f t="shared" si="319"/>
        <v>26526.15</v>
      </c>
      <c r="Y649" s="12">
        <f t="shared" si="330"/>
        <v>16701.650000000001</v>
      </c>
      <c r="Z649" s="12">
        <f t="shared" si="320"/>
        <v>4912.25</v>
      </c>
      <c r="AA649" s="12">
        <f t="shared" si="321"/>
        <v>280.7</v>
      </c>
      <c r="AB649" s="12">
        <f t="shared" si="322"/>
        <v>37.659115144261207</v>
      </c>
      <c r="AC649" s="15">
        <f t="shared" si="323"/>
        <v>2.4408848557387941</v>
      </c>
      <c r="AD649" s="15">
        <f t="shared" si="331"/>
        <v>15.51223958333329</v>
      </c>
      <c r="AE649" s="15">
        <f t="shared" si="332"/>
        <v>5.9579188789749935</v>
      </c>
      <c r="AF649" s="15">
        <f t="shared" si="332"/>
        <v>240.62957689073218</v>
      </c>
      <c r="AG649" s="15">
        <f t="shared" si="333"/>
        <v>6.0869946527151969E-2</v>
      </c>
      <c r="AH649" s="15">
        <f t="shared" si="334"/>
        <v>6.0869946527151969E-2</v>
      </c>
      <c r="AI649" s="15">
        <f t="shared" si="335"/>
        <v>6.0869946527151972</v>
      </c>
      <c r="AJ649" s="7"/>
    </row>
    <row r="650" spans="1:36" x14ac:dyDescent="0.3">
      <c r="A650" s="14">
        <v>0.74</v>
      </c>
      <c r="B650" s="14">
        <v>686</v>
      </c>
      <c r="C650" s="14">
        <v>245</v>
      </c>
      <c r="D650" s="14">
        <v>220.5</v>
      </c>
      <c r="E650" s="14">
        <v>3.5</v>
      </c>
      <c r="F650" s="14">
        <v>16.079999999999998</v>
      </c>
      <c r="G650" s="12">
        <f t="shared" si="313"/>
        <v>0.54759999999999998</v>
      </c>
      <c r="H650" s="12">
        <f t="shared" si="313"/>
        <v>470596</v>
      </c>
      <c r="I650" s="12">
        <f t="shared" si="313"/>
        <v>60025</v>
      </c>
      <c r="J650" s="12">
        <f t="shared" si="312"/>
        <v>48620.25</v>
      </c>
      <c r="K650" s="12">
        <f t="shared" si="312"/>
        <v>12.25</v>
      </c>
      <c r="L650" s="12">
        <f t="shared" si="312"/>
        <v>258.56639999999993</v>
      </c>
      <c r="M650" s="12">
        <f t="shared" si="314"/>
        <v>507.64</v>
      </c>
      <c r="N650" s="12">
        <f t="shared" si="324"/>
        <v>181.3</v>
      </c>
      <c r="O650" s="15">
        <f t="shared" si="325"/>
        <v>163.16999999999999</v>
      </c>
      <c r="P650" s="12">
        <f t="shared" si="315"/>
        <v>2.59</v>
      </c>
      <c r="Q650" s="12">
        <f t="shared" si="326"/>
        <v>168070</v>
      </c>
      <c r="R650" s="12">
        <f t="shared" si="316"/>
        <v>151263</v>
      </c>
      <c r="S650" s="12">
        <f t="shared" si="317"/>
        <v>2401</v>
      </c>
      <c r="T650" s="12">
        <f t="shared" si="327"/>
        <v>54022.5</v>
      </c>
      <c r="U650" s="12">
        <f t="shared" si="328"/>
        <v>857.5</v>
      </c>
      <c r="V650" s="12">
        <f t="shared" si="318"/>
        <v>771.75</v>
      </c>
      <c r="W650" s="15">
        <f t="shared" si="329"/>
        <v>11.899199999999999</v>
      </c>
      <c r="X650" s="12">
        <f t="shared" si="319"/>
        <v>11030.88</v>
      </c>
      <c r="Y650" s="12">
        <f t="shared" si="330"/>
        <v>3939.5999999999995</v>
      </c>
      <c r="Z650" s="12">
        <f t="shared" si="320"/>
        <v>3545.6399999999994</v>
      </c>
      <c r="AA650" s="12">
        <f t="shared" si="321"/>
        <v>56.279999999999994</v>
      </c>
      <c r="AB650" s="12">
        <f t="shared" si="322"/>
        <v>14.256435379191352</v>
      </c>
      <c r="AC650" s="15">
        <f t="shared" si="323"/>
        <v>1.8235646208086465</v>
      </c>
      <c r="AD650" s="15">
        <f t="shared" si="331"/>
        <v>-8.5077604166667129</v>
      </c>
      <c r="AE650" s="15">
        <f t="shared" si="332"/>
        <v>3.3253879262649826</v>
      </c>
      <c r="AF650" s="15">
        <f t="shared" si="332"/>
        <v>72.381987307400962</v>
      </c>
      <c r="AG650" s="15">
        <f t="shared" si="333"/>
        <v>0.11340576000053773</v>
      </c>
      <c r="AH650" s="15">
        <f t="shared" si="334"/>
        <v>0.11340576000053773</v>
      </c>
      <c r="AI650" s="15">
        <f t="shared" si="335"/>
        <v>11.340576000053773</v>
      </c>
      <c r="AJ650" s="7"/>
    </row>
    <row r="651" spans="1:36" x14ac:dyDescent="0.3">
      <c r="A651" s="14">
        <v>0.74</v>
      </c>
      <c r="B651" s="14">
        <v>686</v>
      </c>
      <c r="C651" s="14">
        <v>245</v>
      </c>
      <c r="D651" s="14">
        <v>220.5</v>
      </c>
      <c r="E651" s="14">
        <v>3.5</v>
      </c>
      <c r="F651" s="14">
        <v>15.39</v>
      </c>
      <c r="G651" s="12">
        <f t="shared" si="313"/>
        <v>0.54759999999999998</v>
      </c>
      <c r="H651" s="12">
        <f t="shared" si="313"/>
        <v>470596</v>
      </c>
      <c r="I651" s="12">
        <f t="shared" si="313"/>
        <v>60025</v>
      </c>
      <c r="J651" s="12">
        <f t="shared" si="312"/>
        <v>48620.25</v>
      </c>
      <c r="K651" s="12">
        <f t="shared" si="312"/>
        <v>12.25</v>
      </c>
      <c r="L651" s="12">
        <f t="shared" si="312"/>
        <v>236.85210000000001</v>
      </c>
      <c r="M651" s="12">
        <f t="shared" si="314"/>
        <v>507.64</v>
      </c>
      <c r="N651" s="12">
        <f t="shared" si="324"/>
        <v>181.3</v>
      </c>
      <c r="O651" s="15">
        <f t="shared" si="325"/>
        <v>163.16999999999999</v>
      </c>
      <c r="P651" s="12">
        <f t="shared" si="315"/>
        <v>2.59</v>
      </c>
      <c r="Q651" s="12">
        <f t="shared" si="326"/>
        <v>168070</v>
      </c>
      <c r="R651" s="12">
        <f t="shared" si="316"/>
        <v>151263</v>
      </c>
      <c r="S651" s="12">
        <f t="shared" si="317"/>
        <v>2401</v>
      </c>
      <c r="T651" s="12">
        <f t="shared" si="327"/>
        <v>54022.5</v>
      </c>
      <c r="U651" s="12">
        <f t="shared" si="328"/>
        <v>857.5</v>
      </c>
      <c r="V651" s="12">
        <f t="shared" si="318"/>
        <v>771.75</v>
      </c>
      <c r="W651" s="15">
        <f t="shared" si="329"/>
        <v>11.3886</v>
      </c>
      <c r="X651" s="12">
        <f t="shared" si="319"/>
        <v>10557.54</v>
      </c>
      <c r="Y651" s="12">
        <f t="shared" si="330"/>
        <v>3770.55</v>
      </c>
      <c r="Z651" s="12">
        <f t="shared" si="320"/>
        <v>3393.4950000000003</v>
      </c>
      <c r="AA651" s="12">
        <f t="shared" si="321"/>
        <v>53.865000000000002</v>
      </c>
      <c r="AB651" s="12">
        <f t="shared" si="322"/>
        <v>14.256435379191352</v>
      </c>
      <c r="AC651" s="15">
        <f t="shared" si="323"/>
        <v>1.1335646208086487</v>
      </c>
      <c r="AD651" s="15">
        <f t="shared" si="331"/>
        <v>-9.1977604166667106</v>
      </c>
      <c r="AE651" s="15">
        <f t="shared" si="332"/>
        <v>1.2849687495490556</v>
      </c>
      <c r="AF651" s="15">
        <f t="shared" si="332"/>
        <v>84.598796682400987</v>
      </c>
      <c r="AG651" s="15">
        <f t="shared" si="333"/>
        <v>7.3655920780289069E-2</v>
      </c>
      <c r="AH651" s="15">
        <f t="shared" si="334"/>
        <v>7.3655920780289069E-2</v>
      </c>
      <c r="AI651" s="15">
        <f t="shared" si="335"/>
        <v>7.3655920780289073</v>
      </c>
      <c r="AJ651" s="7"/>
    </row>
    <row r="652" spans="1:36" x14ac:dyDescent="0.3">
      <c r="A652" s="14">
        <v>0.74</v>
      </c>
      <c r="B652" s="14">
        <v>686</v>
      </c>
      <c r="C652" s="14">
        <v>245</v>
      </c>
      <c r="D652" s="14">
        <v>220.5</v>
      </c>
      <c r="E652" s="14">
        <v>3.5</v>
      </c>
      <c r="F652" s="14">
        <v>16.57</v>
      </c>
      <c r="G652" s="12">
        <f t="shared" si="313"/>
        <v>0.54759999999999998</v>
      </c>
      <c r="H652" s="12">
        <f t="shared" si="313"/>
        <v>470596</v>
      </c>
      <c r="I652" s="12">
        <f t="shared" si="313"/>
        <v>60025</v>
      </c>
      <c r="J652" s="12">
        <f t="shared" si="312"/>
        <v>48620.25</v>
      </c>
      <c r="K652" s="12">
        <f t="shared" si="312"/>
        <v>12.25</v>
      </c>
      <c r="L652" s="12">
        <f t="shared" si="312"/>
        <v>274.56490000000002</v>
      </c>
      <c r="M652" s="12">
        <f t="shared" si="314"/>
        <v>507.64</v>
      </c>
      <c r="N652" s="12">
        <f t="shared" si="324"/>
        <v>181.3</v>
      </c>
      <c r="O652" s="15">
        <f t="shared" si="325"/>
        <v>163.16999999999999</v>
      </c>
      <c r="P652" s="12">
        <f t="shared" si="315"/>
        <v>2.59</v>
      </c>
      <c r="Q652" s="12">
        <f t="shared" si="326"/>
        <v>168070</v>
      </c>
      <c r="R652" s="12">
        <f t="shared" si="316"/>
        <v>151263</v>
      </c>
      <c r="S652" s="12">
        <f t="shared" si="317"/>
        <v>2401</v>
      </c>
      <c r="T652" s="12">
        <f t="shared" si="327"/>
        <v>54022.5</v>
      </c>
      <c r="U652" s="12">
        <f t="shared" si="328"/>
        <v>857.5</v>
      </c>
      <c r="V652" s="12">
        <f t="shared" si="318"/>
        <v>771.75</v>
      </c>
      <c r="W652" s="15">
        <f t="shared" si="329"/>
        <v>12.261800000000001</v>
      </c>
      <c r="X652" s="12">
        <f t="shared" si="319"/>
        <v>11367.02</v>
      </c>
      <c r="Y652" s="12">
        <f t="shared" si="330"/>
        <v>4059.65</v>
      </c>
      <c r="Z652" s="12">
        <f t="shared" si="320"/>
        <v>3653.6849999999999</v>
      </c>
      <c r="AA652" s="12">
        <f t="shared" si="321"/>
        <v>57.995000000000005</v>
      </c>
      <c r="AB652" s="12">
        <f t="shared" si="322"/>
        <v>14.256435379191352</v>
      </c>
      <c r="AC652" s="15">
        <f t="shared" si="323"/>
        <v>2.3135646208086484</v>
      </c>
      <c r="AD652" s="15">
        <f t="shared" si="331"/>
        <v>-8.0177604166667109</v>
      </c>
      <c r="AE652" s="15">
        <f t="shared" si="332"/>
        <v>5.3525812546574656</v>
      </c>
      <c r="AF652" s="15">
        <f t="shared" si="332"/>
        <v>64.284482099067546</v>
      </c>
      <c r="AG652" s="15">
        <f t="shared" si="333"/>
        <v>0.13962369467764926</v>
      </c>
      <c r="AH652" s="15">
        <f t="shared" si="334"/>
        <v>0.13962369467764926</v>
      </c>
      <c r="AI652" s="15">
        <f t="shared" si="335"/>
        <v>13.962369467764926</v>
      </c>
      <c r="AJ652" s="7"/>
    </row>
    <row r="653" spans="1:36" x14ac:dyDescent="0.3">
      <c r="A653" s="14">
        <v>0.74</v>
      </c>
      <c r="B653" s="14">
        <v>686</v>
      </c>
      <c r="C653" s="14">
        <v>245</v>
      </c>
      <c r="D653" s="14">
        <v>220.5</v>
      </c>
      <c r="E653" s="14">
        <v>3.5</v>
      </c>
      <c r="F653" s="14">
        <v>16.600000000000001</v>
      </c>
      <c r="G653" s="12">
        <f t="shared" si="313"/>
        <v>0.54759999999999998</v>
      </c>
      <c r="H653" s="12">
        <f t="shared" si="313"/>
        <v>470596</v>
      </c>
      <c r="I653" s="12">
        <f t="shared" si="313"/>
        <v>60025</v>
      </c>
      <c r="J653" s="12">
        <f t="shared" si="312"/>
        <v>48620.25</v>
      </c>
      <c r="K653" s="12">
        <f t="shared" si="312"/>
        <v>12.25</v>
      </c>
      <c r="L653" s="12">
        <f t="shared" si="312"/>
        <v>275.56000000000006</v>
      </c>
      <c r="M653" s="12">
        <f t="shared" si="314"/>
        <v>507.64</v>
      </c>
      <c r="N653" s="12">
        <f t="shared" si="324"/>
        <v>181.3</v>
      </c>
      <c r="O653" s="15">
        <f t="shared" si="325"/>
        <v>163.16999999999999</v>
      </c>
      <c r="P653" s="12">
        <f t="shared" si="315"/>
        <v>2.59</v>
      </c>
      <c r="Q653" s="12">
        <f t="shared" si="326"/>
        <v>168070</v>
      </c>
      <c r="R653" s="12">
        <f t="shared" si="316"/>
        <v>151263</v>
      </c>
      <c r="S653" s="12">
        <f t="shared" si="317"/>
        <v>2401</v>
      </c>
      <c r="T653" s="12">
        <f t="shared" si="327"/>
        <v>54022.5</v>
      </c>
      <c r="U653" s="12">
        <f t="shared" si="328"/>
        <v>857.5</v>
      </c>
      <c r="V653" s="12">
        <f t="shared" si="318"/>
        <v>771.75</v>
      </c>
      <c r="W653" s="15">
        <f t="shared" si="329"/>
        <v>12.284000000000001</v>
      </c>
      <c r="X653" s="12">
        <f t="shared" si="319"/>
        <v>11387.6</v>
      </c>
      <c r="Y653" s="12">
        <f t="shared" si="330"/>
        <v>4067.0000000000005</v>
      </c>
      <c r="Z653" s="12">
        <f t="shared" si="320"/>
        <v>3660.3</v>
      </c>
      <c r="AA653" s="12">
        <f t="shared" si="321"/>
        <v>58.100000000000009</v>
      </c>
      <c r="AB653" s="12">
        <f t="shared" si="322"/>
        <v>14.256435379191352</v>
      </c>
      <c r="AC653" s="15">
        <f t="shared" si="323"/>
        <v>2.3435646208086496</v>
      </c>
      <c r="AD653" s="15">
        <f t="shared" si="331"/>
        <v>-7.9877604166667098</v>
      </c>
      <c r="AE653" s="15">
        <f t="shared" si="332"/>
        <v>5.4922951319059896</v>
      </c>
      <c r="AF653" s="15">
        <f t="shared" si="332"/>
        <v>63.804316474067527</v>
      </c>
      <c r="AG653" s="15">
        <f t="shared" si="333"/>
        <v>0.14117859161497887</v>
      </c>
      <c r="AH653" s="15">
        <f t="shared" si="334"/>
        <v>0.14117859161497887</v>
      </c>
      <c r="AI653" s="15">
        <f t="shared" si="335"/>
        <v>14.117859161497886</v>
      </c>
      <c r="AJ653" s="7"/>
    </row>
    <row r="654" spans="1:36" x14ac:dyDescent="0.3">
      <c r="A654" s="14">
        <v>0.71</v>
      </c>
      <c r="B654" s="14">
        <v>710.5</v>
      </c>
      <c r="C654" s="14">
        <v>269.5</v>
      </c>
      <c r="D654" s="14">
        <v>220.5</v>
      </c>
      <c r="E654" s="14">
        <v>3.5</v>
      </c>
      <c r="F654" s="14">
        <v>16.11</v>
      </c>
      <c r="G654" s="12">
        <f t="shared" si="313"/>
        <v>0.50409999999999999</v>
      </c>
      <c r="H654" s="12">
        <f t="shared" si="313"/>
        <v>504810.25</v>
      </c>
      <c r="I654" s="12">
        <f t="shared" si="313"/>
        <v>72630.25</v>
      </c>
      <c r="J654" s="12">
        <f t="shared" si="312"/>
        <v>48620.25</v>
      </c>
      <c r="K654" s="12">
        <f t="shared" si="312"/>
        <v>12.25</v>
      </c>
      <c r="L654" s="12">
        <f t="shared" si="312"/>
        <v>259.53209999999996</v>
      </c>
      <c r="M654" s="12">
        <f t="shared" si="314"/>
        <v>504.45499999999998</v>
      </c>
      <c r="N654" s="12">
        <f t="shared" si="324"/>
        <v>191.345</v>
      </c>
      <c r="O654" s="15">
        <f t="shared" si="325"/>
        <v>156.55499999999998</v>
      </c>
      <c r="P654" s="12">
        <f t="shared" si="315"/>
        <v>2.4849999999999999</v>
      </c>
      <c r="Q654" s="12">
        <f t="shared" si="326"/>
        <v>191479.75</v>
      </c>
      <c r="R654" s="12">
        <f t="shared" si="316"/>
        <v>156665.25</v>
      </c>
      <c r="S654" s="12">
        <f t="shared" si="317"/>
        <v>2486.75</v>
      </c>
      <c r="T654" s="12">
        <f t="shared" si="327"/>
        <v>59424.75</v>
      </c>
      <c r="U654" s="12">
        <f t="shared" si="328"/>
        <v>943.25</v>
      </c>
      <c r="V654" s="12">
        <f t="shared" si="318"/>
        <v>771.75</v>
      </c>
      <c r="W654" s="15">
        <f t="shared" si="329"/>
        <v>11.438099999999999</v>
      </c>
      <c r="X654" s="12">
        <f t="shared" si="319"/>
        <v>11446.154999999999</v>
      </c>
      <c r="Y654" s="12">
        <f t="shared" si="330"/>
        <v>4341.6449999999995</v>
      </c>
      <c r="Z654" s="12">
        <f t="shared" si="320"/>
        <v>3552.2549999999997</v>
      </c>
      <c r="AA654" s="12">
        <f t="shared" si="321"/>
        <v>56.384999999999998</v>
      </c>
      <c r="AB654" s="12">
        <f t="shared" si="322"/>
        <v>15.312776776323325</v>
      </c>
      <c r="AC654" s="15">
        <f t="shared" si="323"/>
        <v>0.79722322367667431</v>
      </c>
      <c r="AD654" s="15">
        <f t="shared" si="331"/>
        <v>-8.4777604166667118</v>
      </c>
      <c r="AE654" s="15">
        <f t="shared" si="332"/>
        <v>0.63556486836942871</v>
      </c>
      <c r="AF654" s="15">
        <f t="shared" si="332"/>
        <v>71.87242168240094</v>
      </c>
      <c r="AG654" s="15">
        <f t="shared" si="333"/>
        <v>4.9486233623629694E-2</v>
      </c>
      <c r="AH654" s="15">
        <f t="shared" si="334"/>
        <v>4.9486233623629694E-2</v>
      </c>
      <c r="AI654" s="15">
        <f t="shared" si="335"/>
        <v>4.9486233623629694</v>
      </c>
      <c r="AJ654" s="7"/>
    </row>
    <row r="655" spans="1:36" x14ac:dyDescent="0.3">
      <c r="A655" s="14">
        <v>0.71</v>
      </c>
      <c r="B655" s="14">
        <v>710.5</v>
      </c>
      <c r="C655" s="14">
        <v>269.5</v>
      </c>
      <c r="D655" s="14">
        <v>220.5</v>
      </c>
      <c r="E655" s="14">
        <v>3.5</v>
      </c>
      <c r="F655" s="14">
        <v>15.47</v>
      </c>
      <c r="G655" s="12">
        <f t="shared" si="313"/>
        <v>0.50409999999999999</v>
      </c>
      <c r="H655" s="12">
        <f t="shared" si="313"/>
        <v>504810.25</v>
      </c>
      <c r="I655" s="12">
        <f t="shared" si="313"/>
        <v>72630.25</v>
      </c>
      <c r="J655" s="12">
        <f t="shared" si="312"/>
        <v>48620.25</v>
      </c>
      <c r="K655" s="12">
        <f t="shared" si="312"/>
        <v>12.25</v>
      </c>
      <c r="L655" s="12">
        <f t="shared" si="312"/>
        <v>239.32090000000002</v>
      </c>
      <c r="M655" s="12">
        <f t="shared" si="314"/>
        <v>504.45499999999998</v>
      </c>
      <c r="N655" s="12">
        <f t="shared" si="324"/>
        <v>191.345</v>
      </c>
      <c r="O655" s="15">
        <f t="shared" si="325"/>
        <v>156.55499999999998</v>
      </c>
      <c r="P655" s="12">
        <f t="shared" si="315"/>
        <v>2.4849999999999999</v>
      </c>
      <c r="Q655" s="12">
        <f t="shared" si="326"/>
        <v>191479.75</v>
      </c>
      <c r="R655" s="12">
        <f t="shared" si="316"/>
        <v>156665.25</v>
      </c>
      <c r="S655" s="12">
        <f t="shared" si="317"/>
        <v>2486.75</v>
      </c>
      <c r="T655" s="12">
        <f t="shared" si="327"/>
        <v>59424.75</v>
      </c>
      <c r="U655" s="12">
        <f t="shared" si="328"/>
        <v>943.25</v>
      </c>
      <c r="V655" s="12">
        <f t="shared" si="318"/>
        <v>771.75</v>
      </c>
      <c r="W655" s="15">
        <f t="shared" si="329"/>
        <v>10.983700000000001</v>
      </c>
      <c r="X655" s="12">
        <f t="shared" si="319"/>
        <v>10991.435000000001</v>
      </c>
      <c r="Y655" s="12">
        <f t="shared" si="330"/>
        <v>4169.165</v>
      </c>
      <c r="Z655" s="12">
        <f t="shared" si="320"/>
        <v>3411.1350000000002</v>
      </c>
      <c r="AA655" s="12">
        <f t="shared" si="321"/>
        <v>54.145000000000003</v>
      </c>
      <c r="AB655" s="12">
        <f t="shared" si="322"/>
        <v>15.312776776323325</v>
      </c>
      <c r="AC655" s="15">
        <f t="shared" si="323"/>
        <v>0.15722322367667552</v>
      </c>
      <c r="AD655" s="15">
        <f t="shared" si="331"/>
        <v>-9.1177604166667106</v>
      </c>
      <c r="AE655" s="15">
        <f t="shared" si="332"/>
        <v>2.4719142063285942E-2</v>
      </c>
      <c r="AF655" s="15">
        <f t="shared" si="332"/>
        <v>83.133555015734302</v>
      </c>
      <c r="AG655" s="15">
        <f t="shared" si="333"/>
        <v>1.0163104310063058E-2</v>
      </c>
      <c r="AH655" s="15">
        <f t="shared" si="334"/>
        <v>1.0163104310063058E-2</v>
      </c>
      <c r="AI655" s="15">
        <f t="shared" si="335"/>
        <v>1.0163104310063058</v>
      </c>
      <c r="AJ655" s="7"/>
    </row>
    <row r="656" spans="1:36" x14ac:dyDescent="0.3">
      <c r="A656" s="14">
        <v>0.71</v>
      </c>
      <c r="B656" s="14">
        <v>710.5</v>
      </c>
      <c r="C656" s="14">
        <v>269.5</v>
      </c>
      <c r="D656" s="14">
        <v>220.5</v>
      </c>
      <c r="E656" s="14">
        <v>3.5</v>
      </c>
      <c r="F656" s="14">
        <v>16.7</v>
      </c>
      <c r="G656" s="12">
        <f t="shared" si="313"/>
        <v>0.50409999999999999</v>
      </c>
      <c r="H656" s="12">
        <f t="shared" si="313"/>
        <v>504810.25</v>
      </c>
      <c r="I656" s="12">
        <f t="shared" si="313"/>
        <v>72630.25</v>
      </c>
      <c r="J656" s="12">
        <f t="shared" si="312"/>
        <v>48620.25</v>
      </c>
      <c r="K656" s="12">
        <f t="shared" si="312"/>
        <v>12.25</v>
      </c>
      <c r="L656" s="12">
        <f t="shared" si="312"/>
        <v>278.89</v>
      </c>
      <c r="M656" s="12">
        <f t="shared" si="314"/>
        <v>504.45499999999998</v>
      </c>
      <c r="N656" s="12">
        <f t="shared" si="324"/>
        <v>191.345</v>
      </c>
      <c r="O656" s="15">
        <f t="shared" si="325"/>
        <v>156.55499999999998</v>
      </c>
      <c r="P656" s="12">
        <f t="shared" si="315"/>
        <v>2.4849999999999999</v>
      </c>
      <c r="Q656" s="12">
        <f t="shared" si="326"/>
        <v>191479.75</v>
      </c>
      <c r="R656" s="12">
        <f t="shared" si="316"/>
        <v>156665.25</v>
      </c>
      <c r="S656" s="12">
        <f t="shared" si="317"/>
        <v>2486.75</v>
      </c>
      <c r="T656" s="12">
        <f t="shared" si="327"/>
        <v>59424.75</v>
      </c>
      <c r="U656" s="12">
        <f t="shared" si="328"/>
        <v>943.25</v>
      </c>
      <c r="V656" s="12">
        <f t="shared" si="318"/>
        <v>771.75</v>
      </c>
      <c r="W656" s="15">
        <f t="shared" si="329"/>
        <v>11.856999999999999</v>
      </c>
      <c r="X656" s="12">
        <f t="shared" si="319"/>
        <v>11865.35</v>
      </c>
      <c r="Y656" s="12">
        <f t="shared" si="330"/>
        <v>4500.6499999999996</v>
      </c>
      <c r="Z656" s="12">
        <f t="shared" si="320"/>
        <v>3682.35</v>
      </c>
      <c r="AA656" s="12">
        <f t="shared" si="321"/>
        <v>58.449999999999996</v>
      </c>
      <c r="AB656" s="12">
        <f t="shared" si="322"/>
        <v>15.312776776323325</v>
      </c>
      <c r="AC656" s="15">
        <f t="shared" si="323"/>
        <v>1.3872232236766742</v>
      </c>
      <c r="AD656" s="15">
        <f t="shared" si="331"/>
        <v>-7.8877604166667119</v>
      </c>
      <c r="AE656" s="15">
        <f t="shared" si="332"/>
        <v>1.924388272307904</v>
      </c>
      <c r="AF656" s="15">
        <f t="shared" si="332"/>
        <v>62.21676439073422</v>
      </c>
      <c r="AG656" s="15">
        <f t="shared" si="333"/>
        <v>8.3067258902794858E-2</v>
      </c>
      <c r="AH656" s="15">
        <f t="shared" si="334"/>
        <v>8.3067258902794858E-2</v>
      </c>
      <c r="AI656" s="15">
        <f t="shared" si="335"/>
        <v>8.3067258902794858</v>
      </c>
      <c r="AJ656" s="7"/>
    </row>
    <row r="657" spans="1:36" x14ac:dyDescent="0.3">
      <c r="A657" s="14">
        <v>0.71</v>
      </c>
      <c r="B657" s="14">
        <v>710.5</v>
      </c>
      <c r="C657" s="14">
        <v>269.5</v>
      </c>
      <c r="D657" s="14">
        <v>220.5</v>
      </c>
      <c r="E657" s="14">
        <v>3.5</v>
      </c>
      <c r="F657" s="14">
        <v>16.100000000000001</v>
      </c>
      <c r="G657" s="12">
        <f t="shared" si="313"/>
        <v>0.50409999999999999</v>
      </c>
      <c r="H657" s="12">
        <f t="shared" si="313"/>
        <v>504810.25</v>
      </c>
      <c r="I657" s="12">
        <f t="shared" si="313"/>
        <v>72630.25</v>
      </c>
      <c r="J657" s="12">
        <f t="shared" si="312"/>
        <v>48620.25</v>
      </c>
      <c r="K657" s="12">
        <f t="shared" si="312"/>
        <v>12.25</v>
      </c>
      <c r="L657" s="12">
        <f t="shared" si="312"/>
        <v>259.21000000000004</v>
      </c>
      <c r="M657" s="12">
        <f t="shared" si="314"/>
        <v>504.45499999999998</v>
      </c>
      <c r="N657" s="12">
        <f t="shared" si="324"/>
        <v>191.345</v>
      </c>
      <c r="O657" s="15">
        <f t="shared" si="325"/>
        <v>156.55499999999998</v>
      </c>
      <c r="P657" s="12">
        <f t="shared" si="315"/>
        <v>2.4849999999999999</v>
      </c>
      <c r="Q657" s="12">
        <f t="shared" si="326"/>
        <v>191479.75</v>
      </c>
      <c r="R657" s="12">
        <f t="shared" si="316"/>
        <v>156665.25</v>
      </c>
      <c r="S657" s="12">
        <f t="shared" si="317"/>
        <v>2486.75</v>
      </c>
      <c r="T657" s="12">
        <f t="shared" si="327"/>
        <v>59424.75</v>
      </c>
      <c r="U657" s="12">
        <f t="shared" si="328"/>
        <v>943.25</v>
      </c>
      <c r="V657" s="12">
        <f t="shared" si="318"/>
        <v>771.75</v>
      </c>
      <c r="W657" s="15">
        <f t="shared" si="329"/>
        <v>11.431000000000001</v>
      </c>
      <c r="X657" s="12">
        <f t="shared" si="319"/>
        <v>11439.050000000001</v>
      </c>
      <c r="Y657" s="12">
        <f t="shared" si="330"/>
        <v>4338.9500000000007</v>
      </c>
      <c r="Z657" s="12">
        <f t="shared" si="320"/>
        <v>3550.05</v>
      </c>
      <c r="AA657" s="12">
        <f t="shared" si="321"/>
        <v>56.350000000000009</v>
      </c>
      <c r="AB657" s="12">
        <f t="shared" si="322"/>
        <v>15.312776776323325</v>
      </c>
      <c r="AC657" s="15">
        <f t="shared" si="323"/>
        <v>0.7872232236766763</v>
      </c>
      <c r="AD657" s="15">
        <f t="shared" si="331"/>
        <v>-8.4877604166667098</v>
      </c>
      <c r="AE657" s="15">
        <f t="shared" si="332"/>
        <v>0.61972040389589833</v>
      </c>
      <c r="AF657" s="15">
        <f t="shared" si="332"/>
        <v>72.042076890734236</v>
      </c>
      <c r="AG657" s="15">
        <f t="shared" si="333"/>
        <v>4.8895852402278027E-2</v>
      </c>
      <c r="AH657" s="15">
        <f t="shared" si="334"/>
        <v>4.8895852402278027E-2</v>
      </c>
      <c r="AI657" s="15">
        <f t="shared" si="335"/>
        <v>4.8895852402278024</v>
      </c>
      <c r="AJ657" s="7"/>
    </row>
    <row r="658" spans="1:36" x14ac:dyDescent="0.3">
      <c r="A658" s="14">
        <v>0.69</v>
      </c>
      <c r="B658" s="14">
        <v>735</v>
      </c>
      <c r="C658" s="14">
        <v>294</v>
      </c>
      <c r="D658" s="14">
        <v>220.5</v>
      </c>
      <c r="E658" s="14">
        <v>3.5</v>
      </c>
      <c r="F658" s="14">
        <v>16.350000000000001</v>
      </c>
      <c r="G658" s="12">
        <f t="shared" si="313"/>
        <v>0.47609999999999991</v>
      </c>
      <c r="H658" s="12">
        <f t="shared" si="313"/>
        <v>540225</v>
      </c>
      <c r="I658" s="12">
        <f t="shared" si="313"/>
        <v>86436</v>
      </c>
      <c r="J658" s="12">
        <f t="shared" si="312"/>
        <v>48620.25</v>
      </c>
      <c r="K658" s="12">
        <f t="shared" si="312"/>
        <v>12.25</v>
      </c>
      <c r="L658" s="12">
        <f t="shared" si="312"/>
        <v>267.32250000000005</v>
      </c>
      <c r="M658" s="12">
        <f t="shared" si="314"/>
        <v>507.15</v>
      </c>
      <c r="N658" s="12">
        <f t="shared" si="324"/>
        <v>202.85999999999999</v>
      </c>
      <c r="O658" s="15">
        <f t="shared" si="325"/>
        <v>152.14499999999998</v>
      </c>
      <c r="P658" s="12">
        <f t="shared" si="315"/>
        <v>2.415</v>
      </c>
      <c r="Q658" s="12">
        <f t="shared" si="326"/>
        <v>216090</v>
      </c>
      <c r="R658" s="12">
        <f t="shared" si="316"/>
        <v>162067.5</v>
      </c>
      <c r="S658" s="12">
        <f t="shared" si="317"/>
        <v>2572.5</v>
      </c>
      <c r="T658" s="12">
        <f t="shared" si="327"/>
        <v>64827</v>
      </c>
      <c r="U658" s="12">
        <f t="shared" si="328"/>
        <v>1029</v>
      </c>
      <c r="V658" s="12">
        <f t="shared" si="318"/>
        <v>771.75</v>
      </c>
      <c r="W658" s="15">
        <f t="shared" si="329"/>
        <v>11.281499999999999</v>
      </c>
      <c r="X658" s="12">
        <f t="shared" si="319"/>
        <v>12017.250000000002</v>
      </c>
      <c r="Y658" s="12">
        <f t="shared" si="330"/>
        <v>4806.9000000000005</v>
      </c>
      <c r="Z658" s="12">
        <f t="shared" si="320"/>
        <v>3605.1750000000002</v>
      </c>
      <c r="AA658" s="12">
        <f t="shared" si="321"/>
        <v>57.225000000000009</v>
      </c>
      <c r="AB658" s="12">
        <f t="shared" si="322"/>
        <v>15.661241104580576</v>
      </c>
      <c r="AC658" s="15">
        <f t="shared" si="323"/>
        <v>0.6887588954194257</v>
      </c>
      <c r="AD658" s="15">
        <f t="shared" si="331"/>
        <v>-8.2377604166667098</v>
      </c>
      <c r="AE658" s="15">
        <f t="shared" si="332"/>
        <v>0.47438881601938737</v>
      </c>
      <c r="AF658" s="15">
        <f t="shared" si="332"/>
        <v>67.860696682400885</v>
      </c>
      <c r="AG658" s="15">
        <f t="shared" si="333"/>
        <v>4.2125926325347132E-2</v>
      </c>
      <c r="AH658" s="15">
        <f t="shared" si="334"/>
        <v>4.2125926325347132E-2</v>
      </c>
      <c r="AI658" s="15">
        <f t="shared" si="335"/>
        <v>4.2125926325347134</v>
      </c>
      <c r="AJ658" s="7"/>
    </row>
    <row r="659" spans="1:36" x14ac:dyDescent="0.3">
      <c r="A659" s="14">
        <v>0.69</v>
      </c>
      <c r="B659" s="14">
        <v>735</v>
      </c>
      <c r="C659" s="14">
        <v>294</v>
      </c>
      <c r="D659" s="14">
        <v>220.5</v>
      </c>
      <c r="E659" s="14">
        <v>3.5</v>
      </c>
      <c r="F659" s="14">
        <v>15.84</v>
      </c>
      <c r="G659" s="12">
        <f t="shared" si="313"/>
        <v>0.47609999999999991</v>
      </c>
      <c r="H659" s="12">
        <f t="shared" si="313"/>
        <v>540225</v>
      </c>
      <c r="I659" s="12">
        <f t="shared" si="313"/>
        <v>86436</v>
      </c>
      <c r="J659" s="12">
        <f t="shared" si="313"/>
        <v>48620.25</v>
      </c>
      <c r="K659" s="12">
        <f t="shared" si="313"/>
        <v>12.25</v>
      </c>
      <c r="L659" s="12">
        <f t="shared" si="313"/>
        <v>250.90559999999999</v>
      </c>
      <c r="M659" s="12">
        <f t="shared" si="314"/>
        <v>507.15</v>
      </c>
      <c r="N659" s="12">
        <f t="shared" si="324"/>
        <v>202.85999999999999</v>
      </c>
      <c r="O659" s="15">
        <f t="shared" si="325"/>
        <v>152.14499999999998</v>
      </c>
      <c r="P659" s="12">
        <f t="shared" si="315"/>
        <v>2.415</v>
      </c>
      <c r="Q659" s="12">
        <f t="shared" si="326"/>
        <v>216090</v>
      </c>
      <c r="R659" s="12">
        <f t="shared" si="316"/>
        <v>162067.5</v>
      </c>
      <c r="S659" s="12">
        <f t="shared" si="317"/>
        <v>2572.5</v>
      </c>
      <c r="T659" s="12">
        <f t="shared" si="327"/>
        <v>64827</v>
      </c>
      <c r="U659" s="12">
        <f t="shared" si="328"/>
        <v>1029</v>
      </c>
      <c r="V659" s="12">
        <f t="shared" si="318"/>
        <v>771.75</v>
      </c>
      <c r="W659" s="15">
        <f t="shared" si="329"/>
        <v>10.929599999999999</v>
      </c>
      <c r="X659" s="12">
        <f t="shared" si="319"/>
        <v>11642.4</v>
      </c>
      <c r="Y659" s="12">
        <f t="shared" si="330"/>
        <v>4656.96</v>
      </c>
      <c r="Z659" s="12">
        <f t="shared" si="320"/>
        <v>3492.72</v>
      </c>
      <c r="AA659" s="12">
        <f t="shared" si="321"/>
        <v>55.44</v>
      </c>
      <c r="AB659" s="12">
        <f t="shared" si="322"/>
        <v>15.661241104580576</v>
      </c>
      <c r="AC659" s="15">
        <f t="shared" si="323"/>
        <v>0.17875889541942414</v>
      </c>
      <c r="AD659" s="15">
        <f t="shared" si="331"/>
        <v>-8.7477604166667113</v>
      </c>
      <c r="AE659" s="15">
        <f t="shared" si="332"/>
        <v>3.1954742691572613E-2</v>
      </c>
      <c r="AF659" s="15">
        <f t="shared" si="332"/>
        <v>76.523312307400957</v>
      </c>
      <c r="AG659" s="15">
        <f t="shared" si="333"/>
        <v>1.1285283801731322E-2</v>
      </c>
      <c r="AH659" s="15">
        <f t="shared" si="334"/>
        <v>1.1285283801731322E-2</v>
      </c>
      <c r="AI659" s="15">
        <f t="shared" si="335"/>
        <v>1.1285283801731323</v>
      </c>
      <c r="AJ659" s="7"/>
    </row>
    <row r="660" spans="1:36" x14ac:dyDescent="0.3">
      <c r="A660" s="14">
        <v>0.69</v>
      </c>
      <c r="B660" s="14">
        <v>735</v>
      </c>
      <c r="C660" s="14">
        <v>294</v>
      </c>
      <c r="D660" s="14">
        <v>220.5</v>
      </c>
      <c r="E660" s="14">
        <v>3.5</v>
      </c>
      <c r="F660" s="14">
        <v>16.989999999999998</v>
      </c>
      <c r="G660" s="12">
        <f t="shared" ref="G660:L702" si="336">POWER(A660,2)</f>
        <v>0.47609999999999991</v>
      </c>
      <c r="H660" s="12">
        <f t="shared" si="336"/>
        <v>540225</v>
      </c>
      <c r="I660" s="12">
        <f t="shared" si="336"/>
        <v>86436</v>
      </c>
      <c r="J660" s="12">
        <f t="shared" si="336"/>
        <v>48620.25</v>
      </c>
      <c r="K660" s="12">
        <f t="shared" si="336"/>
        <v>12.25</v>
      </c>
      <c r="L660" s="12">
        <f t="shared" si="336"/>
        <v>288.66009999999994</v>
      </c>
      <c r="M660" s="12">
        <f t="shared" si="314"/>
        <v>507.15</v>
      </c>
      <c r="N660" s="12">
        <f t="shared" si="324"/>
        <v>202.85999999999999</v>
      </c>
      <c r="O660" s="15">
        <f t="shared" si="325"/>
        <v>152.14499999999998</v>
      </c>
      <c r="P660" s="12">
        <f t="shared" si="315"/>
        <v>2.415</v>
      </c>
      <c r="Q660" s="12">
        <f t="shared" si="326"/>
        <v>216090</v>
      </c>
      <c r="R660" s="12">
        <f t="shared" si="316"/>
        <v>162067.5</v>
      </c>
      <c r="S660" s="12">
        <f t="shared" si="317"/>
        <v>2572.5</v>
      </c>
      <c r="T660" s="12">
        <f t="shared" si="327"/>
        <v>64827</v>
      </c>
      <c r="U660" s="12">
        <f t="shared" si="328"/>
        <v>1029</v>
      </c>
      <c r="V660" s="12">
        <f t="shared" si="318"/>
        <v>771.75</v>
      </c>
      <c r="W660" s="15">
        <f t="shared" si="329"/>
        <v>11.723099999999999</v>
      </c>
      <c r="X660" s="12">
        <f t="shared" si="319"/>
        <v>12487.65</v>
      </c>
      <c r="Y660" s="12">
        <f t="shared" si="330"/>
        <v>4995.0599999999995</v>
      </c>
      <c r="Z660" s="12">
        <f t="shared" si="320"/>
        <v>3746.2949999999996</v>
      </c>
      <c r="AA660" s="12">
        <f t="shared" si="321"/>
        <v>59.464999999999996</v>
      </c>
      <c r="AB660" s="12">
        <f t="shared" si="322"/>
        <v>15.661241104580576</v>
      </c>
      <c r="AC660" s="15">
        <f t="shared" si="323"/>
        <v>1.3287588954194227</v>
      </c>
      <c r="AD660" s="15">
        <f t="shared" si="331"/>
        <v>-7.5977604166667128</v>
      </c>
      <c r="AE660" s="15">
        <f t="shared" si="332"/>
        <v>1.7656002021562442</v>
      </c>
      <c r="AF660" s="15">
        <f t="shared" si="332"/>
        <v>57.725963349067541</v>
      </c>
      <c r="AG660" s="15">
        <f t="shared" si="333"/>
        <v>7.8208292843991931E-2</v>
      </c>
      <c r="AH660" s="15">
        <f t="shared" si="334"/>
        <v>7.8208292843991931E-2</v>
      </c>
      <c r="AI660" s="15">
        <f t="shared" si="335"/>
        <v>7.8208292843991929</v>
      </c>
      <c r="AJ660" s="7"/>
    </row>
    <row r="661" spans="1:36" x14ac:dyDescent="0.3">
      <c r="A661" s="14">
        <v>0.69</v>
      </c>
      <c r="B661" s="14">
        <v>735</v>
      </c>
      <c r="C661" s="14">
        <v>294</v>
      </c>
      <c r="D661" s="14">
        <v>220.5</v>
      </c>
      <c r="E661" s="14">
        <v>3.5</v>
      </c>
      <c r="F661" s="14">
        <v>17.02</v>
      </c>
      <c r="G661" s="12">
        <f t="shared" si="336"/>
        <v>0.47609999999999991</v>
      </c>
      <c r="H661" s="12">
        <f t="shared" si="336"/>
        <v>540225</v>
      </c>
      <c r="I661" s="12">
        <f t="shared" si="336"/>
        <v>86436</v>
      </c>
      <c r="J661" s="12">
        <f t="shared" si="336"/>
        <v>48620.25</v>
      </c>
      <c r="K661" s="12">
        <f t="shared" si="336"/>
        <v>12.25</v>
      </c>
      <c r="L661" s="12">
        <f t="shared" si="336"/>
        <v>289.68039999999996</v>
      </c>
      <c r="M661" s="12">
        <f t="shared" si="314"/>
        <v>507.15</v>
      </c>
      <c r="N661" s="12">
        <f t="shared" si="324"/>
        <v>202.85999999999999</v>
      </c>
      <c r="O661" s="15">
        <f t="shared" si="325"/>
        <v>152.14499999999998</v>
      </c>
      <c r="P661" s="12">
        <f t="shared" si="315"/>
        <v>2.415</v>
      </c>
      <c r="Q661" s="12">
        <f t="shared" si="326"/>
        <v>216090</v>
      </c>
      <c r="R661" s="12">
        <f t="shared" si="316"/>
        <v>162067.5</v>
      </c>
      <c r="S661" s="12">
        <f t="shared" si="317"/>
        <v>2572.5</v>
      </c>
      <c r="T661" s="12">
        <f t="shared" si="327"/>
        <v>64827</v>
      </c>
      <c r="U661" s="12">
        <f t="shared" si="328"/>
        <v>1029</v>
      </c>
      <c r="V661" s="12">
        <f t="shared" si="318"/>
        <v>771.75</v>
      </c>
      <c r="W661" s="15">
        <f t="shared" si="329"/>
        <v>11.743799999999998</v>
      </c>
      <c r="X661" s="12">
        <f t="shared" si="319"/>
        <v>12509.699999999999</v>
      </c>
      <c r="Y661" s="12">
        <f t="shared" si="330"/>
        <v>5003.88</v>
      </c>
      <c r="Z661" s="12">
        <f t="shared" si="320"/>
        <v>3752.91</v>
      </c>
      <c r="AA661" s="12">
        <f t="shared" si="321"/>
        <v>59.57</v>
      </c>
      <c r="AB661" s="12">
        <f t="shared" si="322"/>
        <v>15.661241104580576</v>
      </c>
      <c r="AC661" s="15">
        <f t="shared" si="323"/>
        <v>1.3587588954194239</v>
      </c>
      <c r="AD661" s="15">
        <f t="shared" si="331"/>
        <v>-7.5677604166667116</v>
      </c>
      <c r="AE661" s="15">
        <f t="shared" si="332"/>
        <v>1.8462257358814127</v>
      </c>
      <c r="AF661" s="15">
        <f t="shared" si="332"/>
        <v>57.27099772406752</v>
      </c>
      <c r="AG661" s="15">
        <f t="shared" si="333"/>
        <v>7.9833072586335124E-2</v>
      </c>
      <c r="AH661" s="15">
        <f t="shared" si="334"/>
        <v>7.9833072586335124E-2</v>
      </c>
      <c r="AI661" s="15">
        <f t="shared" si="335"/>
        <v>7.9833072586335128</v>
      </c>
      <c r="AJ661" s="7"/>
    </row>
    <row r="662" spans="1:36" x14ac:dyDescent="0.3">
      <c r="A662" s="14">
        <v>0.66</v>
      </c>
      <c r="B662" s="14">
        <v>759.5</v>
      </c>
      <c r="C662" s="14">
        <v>318.5</v>
      </c>
      <c r="D662" s="14">
        <v>220.5</v>
      </c>
      <c r="E662" s="14">
        <v>3.5</v>
      </c>
      <c r="F662" s="14">
        <v>17.04</v>
      </c>
      <c r="G662" s="12">
        <f t="shared" si="336"/>
        <v>0.43560000000000004</v>
      </c>
      <c r="H662" s="12">
        <f t="shared" si="336"/>
        <v>576840.25</v>
      </c>
      <c r="I662" s="12">
        <f t="shared" si="336"/>
        <v>101442.25</v>
      </c>
      <c r="J662" s="12">
        <f t="shared" si="336"/>
        <v>48620.25</v>
      </c>
      <c r="K662" s="12">
        <f t="shared" si="336"/>
        <v>12.25</v>
      </c>
      <c r="L662" s="12">
        <f t="shared" si="336"/>
        <v>290.36159999999995</v>
      </c>
      <c r="M662" s="12">
        <f t="shared" si="314"/>
        <v>501.27000000000004</v>
      </c>
      <c r="N662" s="12">
        <f t="shared" si="324"/>
        <v>210.21</v>
      </c>
      <c r="O662" s="15">
        <f t="shared" si="325"/>
        <v>145.53</v>
      </c>
      <c r="P662" s="12">
        <f t="shared" si="315"/>
        <v>2.31</v>
      </c>
      <c r="Q662" s="12">
        <f t="shared" si="326"/>
        <v>241900.75</v>
      </c>
      <c r="R662" s="12">
        <f t="shared" si="316"/>
        <v>167469.75</v>
      </c>
      <c r="S662" s="12">
        <f t="shared" si="317"/>
        <v>2658.25</v>
      </c>
      <c r="T662" s="12">
        <f t="shared" si="327"/>
        <v>70229.25</v>
      </c>
      <c r="U662" s="12">
        <f t="shared" si="328"/>
        <v>1114.75</v>
      </c>
      <c r="V662" s="12">
        <f t="shared" si="318"/>
        <v>771.75</v>
      </c>
      <c r="W662" s="15">
        <f t="shared" si="329"/>
        <v>11.2464</v>
      </c>
      <c r="X662" s="12">
        <f t="shared" si="319"/>
        <v>12941.88</v>
      </c>
      <c r="Y662" s="12">
        <f t="shared" si="330"/>
        <v>5427.24</v>
      </c>
      <c r="Z662" s="12">
        <f t="shared" si="320"/>
        <v>3757.3199999999997</v>
      </c>
      <c r="AA662" s="12">
        <f t="shared" si="321"/>
        <v>59.64</v>
      </c>
      <c r="AB662" s="12">
        <f t="shared" si="322"/>
        <v>16.717582501712094</v>
      </c>
      <c r="AC662" s="15">
        <f t="shared" si="323"/>
        <v>0.32241749828790489</v>
      </c>
      <c r="AD662" s="15">
        <f t="shared" si="331"/>
        <v>-7.547760416666712</v>
      </c>
      <c r="AE662" s="15">
        <f t="shared" si="332"/>
        <v>0.10395304320223116</v>
      </c>
      <c r="AF662" s="15">
        <f t="shared" si="332"/>
        <v>56.968687307400856</v>
      </c>
      <c r="AG662" s="15">
        <f t="shared" si="333"/>
        <v>1.8921214688257332E-2</v>
      </c>
      <c r="AH662" s="15">
        <f t="shared" si="334"/>
        <v>1.8921214688257332E-2</v>
      </c>
      <c r="AI662" s="15">
        <f t="shared" si="335"/>
        <v>1.8921214688257333</v>
      </c>
      <c r="AJ662" s="7"/>
    </row>
    <row r="663" spans="1:36" x14ac:dyDescent="0.3">
      <c r="A663" s="14">
        <v>0.66</v>
      </c>
      <c r="B663" s="14">
        <v>759.5</v>
      </c>
      <c r="C663" s="14">
        <v>318.5</v>
      </c>
      <c r="D663" s="14">
        <v>220.5</v>
      </c>
      <c r="E663" s="14">
        <v>3.5</v>
      </c>
      <c r="F663" s="14">
        <v>17.63</v>
      </c>
      <c r="G663" s="12">
        <f t="shared" si="336"/>
        <v>0.43560000000000004</v>
      </c>
      <c r="H663" s="12">
        <f t="shared" si="336"/>
        <v>576840.25</v>
      </c>
      <c r="I663" s="12">
        <f t="shared" si="336"/>
        <v>101442.25</v>
      </c>
      <c r="J663" s="12">
        <f t="shared" si="336"/>
        <v>48620.25</v>
      </c>
      <c r="K663" s="12">
        <f t="shared" si="336"/>
        <v>12.25</v>
      </c>
      <c r="L663" s="12">
        <f t="shared" si="336"/>
        <v>310.81689999999998</v>
      </c>
      <c r="M663" s="12">
        <f t="shared" si="314"/>
        <v>501.27000000000004</v>
      </c>
      <c r="N663" s="12">
        <f t="shared" si="324"/>
        <v>210.21</v>
      </c>
      <c r="O663" s="15">
        <f t="shared" si="325"/>
        <v>145.53</v>
      </c>
      <c r="P663" s="12">
        <f t="shared" si="315"/>
        <v>2.31</v>
      </c>
      <c r="Q663" s="12">
        <f t="shared" si="326"/>
        <v>241900.75</v>
      </c>
      <c r="R663" s="12">
        <f t="shared" si="316"/>
        <v>167469.75</v>
      </c>
      <c r="S663" s="12">
        <f t="shared" si="317"/>
        <v>2658.25</v>
      </c>
      <c r="T663" s="12">
        <f t="shared" si="327"/>
        <v>70229.25</v>
      </c>
      <c r="U663" s="12">
        <f t="shared" si="328"/>
        <v>1114.75</v>
      </c>
      <c r="V663" s="12">
        <f t="shared" si="318"/>
        <v>771.75</v>
      </c>
      <c r="W663" s="15">
        <f t="shared" si="329"/>
        <v>11.6358</v>
      </c>
      <c r="X663" s="12">
        <f t="shared" si="319"/>
        <v>13389.984999999999</v>
      </c>
      <c r="Y663" s="12">
        <f t="shared" si="330"/>
        <v>5615.1549999999997</v>
      </c>
      <c r="Z663" s="12">
        <f t="shared" si="320"/>
        <v>3887.415</v>
      </c>
      <c r="AA663" s="12">
        <f t="shared" si="321"/>
        <v>61.704999999999998</v>
      </c>
      <c r="AB663" s="12">
        <f t="shared" si="322"/>
        <v>16.717582501712094</v>
      </c>
      <c r="AC663" s="15">
        <f t="shared" si="323"/>
        <v>0.91241749828790475</v>
      </c>
      <c r="AD663" s="15">
        <f t="shared" si="331"/>
        <v>-6.9577604166667122</v>
      </c>
      <c r="AE663" s="15">
        <f t="shared" si="332"/>
        <v>0.83250569118195872</v>
      </c>
      <c r="AF663" s="15">
        <f t="shared" si="332"/>
        <v>48.410430015734143</v>
      </c>
      <c r="AG663" s="15">
        <f t="shared" si="333"/>
        <v>5.1753686800221486E-2</v>
      </c>
      <c r="AH663" s="15">
        <f t="shared" si="334"/>
        <v>5.1753686800221486E-2</v>
      </c>
      <c r="AI663" s="15">
        <f t="shared" si="335"/>
        <v>5.1753686800221486</v>
      </c>
      <c r="AJ663" s="7"/>
    </row>
    <row r="664" spans="1:36" x14ac:dyDescent="0.3">
      <c r="A664" s="14">
        <v>0.66</v>
      </c>
      <c r="B664" s="14">
        <v>759.5</v>
      </c>
      <c r="C664" s="14">
        <v>318.5</v>
      </c>
      <c r="D664" s="14">
        <v>220.5</v>
      </c>
      <c r="E664" s="14">
        <v>3.5</v>
      </c>
      <c r="F664" s="14">
        <v>18.100000000000001</v>
      </c>
      <c r="G664" s="12">
        <f t="shared" si="336"/>
        <v>0.43560000000000004</v>
      </c>
      <c r="H664" s="12">
        <f t="shared" si="336"/>
        <v>576840.25</v>
      </c>
      <c r="I664" s="12">
        <f t="shared" si="336"/>
        <v>101442.25</v>
      </c>
      <c r="J664" s="12">
        <f t="shared" si="336"/>
        <v>48620.25</v>
      </c>
      <c r="K664" s="12">
        <f t="shared" si="336"/>
        <v>12.25</v>
      </c>
      <c r="L664" s="12">
        <f t="shared" si="336"/>
        <v>327.61000000000007</v>
      </c>
      <c r="M664" s="12">
        <f t="shared" si="314"/>
        <v>501.27000000000004</v>
      </c>
      <c r="N664" s="12">
        <f t="shared" si="324"/>
        <v>210.21</v>
      </c>
      <c r="O664" s="15">
        <f t="shared" si="325"/>
        <v>145.53</v>
      </c>
      <c r="P664" s="12">
        <f t="shared" si="315"/>
        <v>2.31</v>
      </c>
      <c r="Q664" s="12">
        <f t="shared" si="326"/>
        <v>241900.75</v>
      </c>
      <c r="R664" s="12">
        <f t="shared" si="316"/>
        <v>167469.75</v>
      </c>
      <c r="S664" s="12">
        <f t="shared" si="317"/>
        <v>2658.25</v>
      </c>
      <c r="T664" s="12">
        <f t="shared" si="327"/>
        <v>70229.25</v>
      </c>
      <c r="U664" s="12">
        <f t="shared" si="328"/>
        <v>1114.75</v>
      </c>
      <c r="V664" s="12">
        <f t="shared" si="318"/>
        <v>771.75</v>
      </c>
      <c r="W664" s="15">
        <f t="shared" si="329"/>
        <v>11.946000000000002</v>
      </c>
      <c r="X664" s="12">
        <f t="shared" si="319"/>
        <v>13746.95</v>
      </c>
      <c r="Y664" s="12">
        <f t="shared" si="330"/>
        <v>5764.85</v>
      </c>
      <c r="Z664" s="12">
        <f t="shared" si="320"/>
        <v>3991.05</v>
      </c>
      <c r="AA664" s="12">
        <f t="shared" si="321"/>
        <v>63.350000000000009</v>
      </c>
      <c r="AB664" s="12">
        <f t="shared" si="322"/>
        <v>16.717582501712094</v>
      </c>
      <c r="AC664" s="15">
        <f t="shared" si="323"/>
        <v>1.3824174982879072</v>
      </c>
      <c r="AD664" s="15">
        <f t="shared" si="331"/>
        <v>-6.4877604166667098</v>
      </c>
      <c r="AE664" s="15">
        <f t="shared" si="332"/>
        <v>1.9110781395725958</v>
      </c>
      <c r="AF664" s="15">
        <f t="shared" si="332"/>
        <v>42.091035224067397</v>
      </c>
      <c r="AG664" s="15">
        <f t="shared" si="333"/>
        <v>7.6376657363972769E-2</v>
      </c>
      <c r="AH664" s="15">
        <f t="shared" si="334"/>
        <v>7.6376657363972769E-2</v>
      </c>
      <c r="AI664" s="15">
        <f t="shared" si="335"/>
        <v>7.6376657363972766</v>
      </c>
      <c r="AJ664" s="7"/>
    </row>
    <row r="665" spans="1:36" x14ac:dyDescent="0.3">
      <c r="A665" s="14">
        <v>0.66</v>
      </c>
      <c r="B665" s="14">
        <v>759.5</v>
      </c>
      <c r="C665" s="14">
        <v>318.5</v>
      </c>
      <c r="D665" s="14">
        <v>220.5</v>
      </c>
      <c r="E665" s="14">
        <v>3.5</v>
      </c>
      <c r="F665" s="14">
        <v>18.22</v>
      </c>
      <c r="G665" s="12">
        <f t="shared" si="336"/>
        <v>0.43560000000000004</v>
      </c>
      <c r="H665" s="12">
        <f t="shared" si="336"/>
        <v>576840.25</v>
      </c>
      <c r="I665" s="12">
        <f t="shared" si="336"/>
        <v>101442.25</v>
      </c>
      <c r="J665" s="12">
        <f t="shared" si="336"/>
        <v>48620.25</v>
      </c>
      <c r="K665" s="12">
        <f t="shared" si="336"/>
        <v>12.25</v>
      </c>
      <c r="L665" s="12">
        <f t="shared" si="336"/>
        <v>331.96839999999997</v>
      </c>
      <c r="M665" s="12">
        <f t="shared" si="314"/>
        <v>501.27000000000004</v>
      </c>
      <c r="N665" s="12">
        <f t="shared" si="324"/>
        <v>210.21</v>
      </c>
      <c r="O665" s="15">
        <f t="shared" si="325"/>
        <v>145.53</v>
      </c>
      <c r="P665" s="12">
        <f t="shared" si="315"/>
        <v>2.31</v>
      </c>
      <c r="Q665" s="12">
        <f t="shared" si="326"/>
        <v>241900.75</v>
      </c>
      <c r="R665" s="12">
        <f t="shared" si="316"/>
        <v>167469.75</v>
      </c>
      <c r="S665" s="12">
        <f t="shared" si="317"/>
        <v>2658.25</v>
      </c>
      <c r="T665" s="12">
        <f t="shared" si="327"/>
        <v>70229.25</v>
      </c>
      <c r="U665" s="12">
        <f t="shared" si="328"/>
        <v>1114.75</v>
      </c>
      <c r="V665" s="12">
        <f t="shared" si="318"/>
        <v>771.75</v>
      </c>
      <c r="W665" s="15">
        <f t="shared" si="329"/>
        <v>12.0252</v>
      </c>
      <c r="X665" s="12">
        <f t="shared" si="319"/>
        <v>13838.089999999998</v>
      </c>
      <c r="Y665" s="12">
        <f t="shared" si="330"/>
        <v>5803.07</v>
      </c>
      <c r="Z665" s="12">
        <f t="shared" si="320"/>
        <v>4017.5099999999998</v>
      </c>
      <c r="AA665" s="12">
        <f t="shared" si="321"/>
        <v>63.769999999999996</v>
      </c>
      <c r="AB665" s="12">
        <f t="shared" si="322"/>
        <v>16.717582501712094</v>
      </c>
      <c r="AC665" s="15">
        <f t="shared" si="323"/>
        <v>1.5024174982879046</v>
      </c>
      <c r="AD665" s="15">
        <f t="shared" si="331"/>
        <v>-6.3677604166667123</v>
      </c>
      <c r="AE665" s="15">
        <f t="shared" si="332"/>
        <v>2.2572583391616861</v>
      </c>
      <c r="AF665" s="15">
        <f t="shared" si="332"/>
        <v>40.54837272406742</v>
      </c>
      <c r="AG665" s="15">
        <f t="shared" si="333"/>
        <v>8.245979683248654E-2</v>
      </c>
      <c r="AH665" s="15">
        <f t="shared" si="334"/>
        <v>8.245979683248654E-2</v>
      </c>
      <c r="AI665" s="15">
        <f t="shared" si="335"/>
        <v>8.2459796832486543</v>
      </c>
      <c r="AJ665" s="7"/>
    </row>
    <row r="666" spans="1:36" x14ac:dyDescent="0.3">
      <c r="A666" s="14">
        <v>0.64</v>
      </c>
      <c r="B666" s="14">
        <v>784</v>
      </c>
      <c r="C666" s="14">
        <v>343</v>
      </c>
      <c r="D666" s="14">
        <v>220.5</v>
      </c>
      <c r="E666" s="14">
        <v>3.5</v>
      </c>
      <c r="F666" s="14">
        <v>20.78</v>
      </c>
      <c r="G666" s="12">
        <f t="shared" si="336"/>
        <v>0.40960000000000002</v>
      </c>
      <c r="H666" s="12">
        <f t="shared" si="336"/>
        <v>614656</v>
      </c>
      <c r="I666" s="12">
        <f t="shared" si="336"/>
        <v>117649</v>
      </c>
      <c r="J666" s="12">
        <f t="shared" si="336"/>
        <v>48620.25</v>
      </c>
      <c r="K666" s="12">
        <f t="shared" si="336"/>
        <v>12.25</v>
      </c>
      <c r="L666" s="12">
        <f t="shared" si="336"/>
        <v>431.80840000000006</v>
      </c>
      <c r="M666" s="12">
        <f t="shared" si="314"/>
        <v>501.76</v>
      </c>
      <c r="N666" s="12">
        <f t="shared" si="324"/>
        <v>219.52</v>
      </c>
      <c r="O666" s="15">
        <f t="shared" si="325"/>
        <v>141.12</v>
      </c>
      <c r="P666" s="12">
        <f t="shared" si="315"/>
        <v>2.2400000000000002</v>
      </c>
      <c r="Q666" s="12">
        <f t="shared" si="326"/>
        <v>268912</v>
      </c>
      <c r="R666" s="12">
        <f t="shared" si="316"/>
        <v>172872</v>
      </c>
      <c r="S666" s="12">
        <f t="shared" si="317"/>
        <v>2744</v>
      </c>
      <c r="T666" s="12">
        <f t="shared" si="327"/>
        <v>75631.5</v>
      </c>
      <c r="U666" s="12">
        <f t="shared" si="328"/>
        <v>1200.5</v>
      </c>
      <c r="V666" s="12">
        <f t="shared" si="318"/>
        <v>771.75</v>
      </c>
      <c r="W666" s="15">
        <f t="shared" si="329"/>
        <v>13.299200000000001</v>
      </c>
      <c r="X666" s="12">
        <f t="shared" si="319"/>
        <v>16291.52</v>
      </c>
      <c r="Y666" s="12">
        <f t="shared" si="330"/>
        <v>7127.54</v>
      </c>
      <c r="Z666" s="12">
        <f t="shared" si="320"/>
        <v>4581.9900000000007</v>
      </c>
      <c r="AA666" s="12">
        <f t="shared" si="321"/>
        <v>72.73</v>
      </c>
      <c r="AB666" s="12">
        <f t="shared" si="322"/>
        <v>17.066046829969117</v>
      </c>
      <c r="AC666" s="15">
        <f t="shared" si="323"/>
        <v>3.7139531700308837</v>
      </c>
      <c r="AD666" s="15">
        <f t="shared" si="331"/>
        <v>-3.8077604166667101</v>
      </c>
      <c r="AE666" s="15">
        <f t="shared" si="332"/>
        <v>13.793448149182449</v>
      </c>
      <c r="AF666" s="15">
        <f t="shared" si="332"/>
        <v>14.499039390733838</v>
      </c>
      <c r="AG666" s="15">
        <f t="shared" si="333"/>
        <v>0.17872729403420998</v>
      </c>
      <c r="AH666" s="15">
        <f t="shared" si="334"/>
        <v>0.17872729403420998</v>
      </c>
      <c r="AI666" s="15">
        <f t="shared" si="335"/>
        <v>17.872729403420998</v>
      </c>
      <c r="AJ666" s="7"/>
    </row>
    <row r="667" spans="1:36" x14ac:dyDescent="0.3">
      <c r="A667" s="14">
        <v>0.64</v>
      </c>
      <c r="B667" s="14">
        <v>784</v>
      </c>
      <c r="C667" s="14">
        <v>343</v>
      </c>
      <c r="D667" s="14">
        <v>220.5</v>
      </c>
      <c r="E667" s="14">
        <v>3.5</v>
      </c>
      <c r="F667" s="14">
        <v>20.72</v>
      </c>
      <c r="G667" s="12">
        <f t="shared" si="336"/>
        <v>0.40960000000000002</v>
      </c>
      <c r="H667" s="12">
        <f t="shared" si="336"/>
        <v>614656</v>
      </c>
      <c r="I667" s="12">
        <f t="shared" si="336"/>
        <v>117649</v>
      </c>
      <c r="J667" s="12">
        <f t="shared" si="336"/>
        <v>48620.25</v>
      </c>
      <c r="K667" s="12">
        <f t="shared" si="336"/>
        <v>12.25</v>
      </c>
      <c r="L667" s="12">
        <f t="shared" si="336"/>
        <v>429.31839999999994</v>
      </c>
      <c r="M667" s="12">
        <f t="shared" si="314"/>
        <v>501.76</v>
      </c>
      <c r="N667" s="12">
        <f t="shared" si="324"/>
        <v>219.52</v>
      </c>
      <c r="O667" s="15">
        <f t="shared" si="325"/>
        <v>141.12</v>
      </c>
      <c r="P667" s="12">
        <f t="shared" si="315"/>
        <v>2.2400000000000002</v>
      </c>
      <c r="Q667" s="12">
        <f t="shared" si="326"/>
        <v>268912</v>
      </c>
      <c r="R667" s="12">
        <f t="shared" si="316"/>
        <v>172872</v>
      </c>
      <c r="S667" s="12">
        <f t="shared" si="317"/>
        <v>2744</v>
      </c>
      <c r="T667" s="12">
        <f t="shared" si="327"/>
        <v>75631.5</v>
      </c>
      <c r="U667" s="12">
        <f t="shared" si="328"/>
        <v>1200.5</v>
      </c>
      <c r="V667" s="12">
        <f t="shared" si="318"/>
        <v>771.75</v>
      </c>
      <c r="W667" s="15">
        <f t="shared" si="329"/>
        <v>13.2608</v>
      </c>
      <c r="X667" s="12">
        <f t="shared" si="319"/>
        <v>16244.48</v>
      </c>
      <c r="Y667" s="12">
        <f t="shared" si="330"/>
        <v>7106.96</v>
      </c>
      <c r="Z667" s="12">
        <f t="shared" si="320"/>
        <v>4568.7599999999993</v>
      </c>
      <c r="AA667" s="12">
        <f t="shared" si="321"/>
        <v>72.52</v>
      </c>
      <c r="AB667" s="12">
        <f t="shared" si="322"/>
        <v>17.066046829969117</v>
      </c>
      <c r="AC667" s="15">
        <f t="shared" si="323"/>
        <v>3.6539531700308814</v>
      </c>
      <c r="AD667" s="15">
        <f t="shared" si="331"/>
        <v>-3.8677604166667123</v>
      </c>
      <c r="AE667" s="15">
        <f t="shared" si="332"/>
        <v>13.351373768778727</v>
      </c>
      <c r="AF667" s="15">
        <f t="shared" si="332"/>
        <v>14.95957064073386</v>
      </c>
      <c r="AG667" s="15">
        <f t="shared" si="333"/>
        <v>0.17634909121770664</v>
      </c>
      <c r="AH667" s="15">
        <f t="shared" si="334"/>
        <v>0.17634909121770664</v>
      </c>
      <c r="AI667" s="15">
        <f t="shared" si="335"/>
        <v>17.634909121770665</v>
      </c>
      <c r="AJ667" s="7"/>
    </row>
    <row r="668" spans="1:36" x14ac:dyDescent="0.3">
      <c r="A668" s="14">
        <v>0.64</v>
      </c>
      <c r="B668" s="14">
        <v>784</v>
      </c>
      <c r="C668" s="14">
        <v>343</v>
      </c>
      <c r="D668" s="14">
        <v>220.5</v>
      </c>
      <c r="E668" s="14">
        <v>3.5</v>
      </c>
      <c r="F668" s="14">
        <v>21.54</v>
      </c>
      <c r="G668" s="12">
        <f t="shared" si="336"/>
        <v>0.40960000000000002</v>
      </c>
      <c r="H668" s="12">
        <f t="shared" si="336"/>
        <v>614656</v>
      </c>
      <c r="I668" s="12">
        <f t="shared" si="336"/>
        <v>117649</v>
      </c>
      <c r="J668" s="12">
        <f t="shared" si="336"/>
        <v>48620.25</v>
      </c>
      <c r="K668" s="12">
        <f t="shared" si="336"/>
        <v>12.25</v>
      </c>
      <c r="L668" s="12">
        <f t="shared" si="336"/>
        <v>463.97159999999997</v>
      </c>
      <c r="M668" s="12">
        <f t="shared" si="314"/>
        <v>501.76</v>
      </c>
      <c r="N668" s="12">
        <f t="shared" si="324"/>
        <v>219.52</v>
      </c>
      <c r="O668" s="15">
        <f t="shared" si="325"/>
        <v>141.12</v>
      </c>
      <c r="P668" s="12">
        <f t="shared" si="315"/>
        <v>2.2400000000000002</v>
      </c>
      <c r="Q668" s="12">
        <f t="shared" si="326"/>
        <v>268912</v>
      </c>
      <c r="R668" s="12">
        <f t="shared" si="316"/>
        <v>172872</v>
      </c>
      <c r="S668" s="12">
        <f t="shared" si="317"/>
        <v>2744</v>
      </c>
      <c r="T668" s="12">
        <f t="shared" si="327"/>
        <v>75631.5</v>
      </c>
      <c r="U668" s="12">
        <f t="shared" si="328"/>
        <v>1200.5</v>
      </c>
      <c r="V668" s="12">
        <f t="shared" si="318"/>
        <v>771.75</v>
      </c>
      <c r="W668" s="15">
        <f t="shared" si="329"/>
        <v>13.785600000000001</v>
      </c>
      <c r="X668" s="12">
        <f t="shared" si="319"/>
        <v>16887.36</v>
      </c>
      <c r="Y668" s="12">
        <f t="shared" si="330"/>
        <v>7388.2199999999993</v>
      </c>
      <c r="Z668" s="12">
        <f t="shared" si="320"/>
        <v>4749.57</v>
      </c>
      <c r="AA668" s="12">
        <f t="shared" si="321"/>
        <v>75.39</v>
      </c>
      <c r="AB668" s="12">
        <f t="shared" si="322"/>
        <v>17.066046829969117</v>
      </c>
      <c r="AC668" s="15">
        <f t="shared" si="323"/>
        <v>4.4739531700308817</v>
      </c>
      <c r="AD668" s="15">
        <f t="shared" si="331"/>
        <v>-3.047760416666712</v>
      </c>
      <c r="AE668" s="15">
        <f t="shared" si="332"/>
        <v>20.016256967629374</v>
      </c>
      <c r="AF668" s="15">
        <f t="shared" si="332"/>
        <v>9.2888435574004511</v>
      </c>
      <c r="AG668" s="15">
        <f t="shared" si="333"/>
        <v>0.20770441829298431</v>
      </c>
      <c r="AH668" s="15">
        <f t="shared" si="334"/>
        <v>0.20770441829298431</v>
      </c>
      <c r="AI668" s="15">
        <f t="shared" si="335"/>
        <v>20.770441829298431</v>
      </c>
      <c r="AJ668" s="7"/>
    </row>
    <row r="669" spans="1:36" x14ac:dyDescent="0.3">
      <c r="A669" s="14">
        <v>0.64</v>
      </c>
      <c r="B669" s="14">
        <v>784</v>
      </c>
      <c r="C669" s="14">
        <v>343</v>
      </c>
      <c r="D669" s="14">
        <v>220.5</v>
      </c>
      <c r="E669" s="14">
        <v>3.5</v>
      </c>
      <c r="F669" s="14">
        <v>21.53</v>
      </c>
      <c r="G669" s="12">
        <f t="shared" si="336"/>
        <v>0.40960000000000002</v>
      </c>
      <c r="H669" s="12">
        <f t="shared" si="336"/>
        <v>614656</v>
      </c>
      <c r="I669" s="12">
        <f t="shared" si="336"/>
        <v>117649</v>
      </c>
      <c r="J669" s="12">
        <f t="shared" si="336"/>
        <v>48620.25</v>
      </c>
      <c r="K669" s="12">
        <f t="shared" si="336"/>
        <v>12.25</v>
      </c>
      <c r="L669" s="12">
        <f t="shared" si="336"/>
        <v>463.54090000000002</v>
      </c>
      <c r="M669" s="12">
        <f t="shared" si="314"/>
        <v>501.76</v>
      </c>
      <c r="N669" s="12">
        <f t="shared" si="324"/>
        <v>219.52</v>
      </c>
      <c r="O669" s="15">
        <f t="shared" si="325"/>
        <v>141.12</v>
      </c>
      <c r="P669" s="12">
        <f t="shared" si="315"/>
        <v>2.2400000000000002</v>
      </c>
      <c r="Q669" s="12">
        <f t="shared" si="326"/>
        <v>268912</v>
      </c>
      <c r="R669" s="12">
        <f t="shared" si="316"/>
        <v>172872</v>
      </c>
      <c r="S669" s="12">
        <f t="shared" si="317"/>
        <v>2744</v>
      </c>
      <c r="T669" s="12">
        <f t="shared" si="327"/>
        <v>75631.5</v>
      </c>
      <c r="U669" s="12">
        <f t="shared" si="328"/>
        <v>1200.5</v>
      </c>
      <c r="V669" s="12">
        <f t="shared" si="318"/>
        <v>771.75</v>
      </c>
      <c r="W669" s="15">
        <f t="shared" si="329"/>
        <v>13.779200000000001</v>
      </c>
      <c r="X669" s="12">
        <f t="shared" si="319"/>
        <v>16879.52</v>
      </c>
      <c r="Y669" s="12">
        <f t="shared" si="330"/>
        <v>7384.79</v>
      </c>
      <c r="Z669" s="12">
        <f t="shared" si="320"/>
        <v>4747.3650000000007</v>
      </c>
      <c r="AA669" s="12">
        <f t="shared" si="321"/>
        <v>75.355000000000004</v>
      </c>
      <c r="AB669" s="12">
        <f t="shared" si="322"/>
        <v>17.066046829969117</v>
      </c>
      <c r="AC669" s="15">
        <f t="shared" si="323"/>
        <v>4.4639531700308837</v>
      </c>
      <c r="AD669" s="15">
        <f t="shared" si="331"/>
        <v>-3.0577604166667101</v>
      </c>
      <c r="AE669" s="15">
        <f t="shared" si="332"/>
        <v>19.926877904228775</v>
      </c>
      <c r="AF669" s="15">
        <f t="shared" si="332"/>
        <v>9.3498987657337729</v>
      </c>
      <c r="AG669" s="15">
        <f t="shared" si="333"/>
        <v>0.20733642220301363</v>
      </c>
      <c r="AH669" s="15">
        <f t="shared" si="334"/>
        <v>0.20733642220301363</v>
      </c>
      <c r="AI669" s="15">
        <f t="shared" si="335"/>
        <v>20.733642220301363</v>
      </c>
      <c r="AJ669" s="7"/>
    </row>
    <row r="670" spans="1:36" x14ac:dyDescent="0.3">
      <c r="A670" s="14">
        <v>0.62</v>
      </c>
      <c r="B670" s="14">
        <v>808.5</v>
      </c>
      <c r="C670" s="14">
        <v>367.5</v>
      </c>
      <c r="D670" s="14">
        <v>220.5</v>
      </c>
      <c r="E670" s="14">
        <v>3.5</v>
      </c>
      <c r="F670" s="14">
        <v>16.899999999999999</v>
      </c>
      <c r="G670" s="12">
        <f t="shared" si="336"/>
        <v>0.38440000000000002</v>
      </c>
      <c r="H670" s="12">
        <f t="shared" si="336"/>
        <v>653672.25</v>
      </c>
      <c r="I670" s="12">
        <f t="shared" si="336"/>
        <v>135056.25</v>
      </c>
      <c r="J670" s="12">
        <f t="shared" si="336"/>
        <v>48620.25</v>
      </c>
      <c r="K670" s="12">
        <f t="shared" si="336"/>
        <v>12.25</v>
      </c>
      <c r="L670" s="12">
        <f t="shared" si="336"/>
        <v>285.60999999999996</v>
      </c>
      <c r="M670" s="12">
        <f t="shared" si="314"/>
        <v>501.27</v>
      </c>
      <c r="N670" s="12">
        <f t="shared" si="324"/>
        <v>227.85</v>
      </c>
      <c r="O670" s="15">
        <f t="shared" si="325"/>
        <v>136.71</v>
      </c>
      <c r="P670" s="12">
        <f t="shared" si="315"/>
        <v>2.17</v>
      </c>
      <c r="Q670" s="12">
        <f t="shared" si="326"/>
        <v>297123.75</v>
      </c>
      <c r="R670" s="12">
        <f t="shared" si="316"/>
        <v>178274.25</v>
      </c>
      <c r="S670" s="12">
        <f t="shared" si="317"/>
        <v>2829.75</v>
      </c>
      <c r="T670" s="12">
        <f t="shared" si="327"/>
        <v>81033.75</v>
      </c>
      <c r="U670" s="12">
        <f t="shared" si="328"/>
        <v>1286.25</v>
      </c>
      <c r="V670" s="12">
        <f t="shared" si="318"/>
        <v>771.75</v>
      </c>
      <c r="W670" s="15">
        <f t="shared" si="329"/>
        <v>10.478</v>
      </c>
      <c r="X670" s="12">
        <f t="shared" si="319"/>
        <v>13663.65</v>
      </c>
      <c r="Y670" s="12">
        <f t="shared" si="330"/>
        <v>6210.7499999999991</v>
      </c>
      <c r="Z670" s="12">
        <f t="shared" si="320"/>
        <v>3726.45</v>
      </c>
      <c r="AA670" s="12">
        <f t="shared" si="321"/>
        <v>59.149999999999991</v>
      </c>
      <c r="AB670" s="12">
        <f t="shared" si="322"/>
        <v>17.414511158226141</v>
      </c>
      <c r="AC670" s="15">
        <f t="shared" si="323"/>
        <v>-0.51451115822614213</v>
      </c>
      <c r="AD670" s="15">
        <f t="shared" si="331"/>
        <v>-7.6877604166667126</v>
      </c>
      <c r="AE670" s="15">
        <f t="shared" si="332"/>
        <v>0.26472173193920628</v>
      </c>
      <c r="AF670" s="15">
        <f t="shared" si="332"/>
        <v>59.101660224067544</v>
      </c>
      <c r="AG670" s="15">
        <f t="shared" si="333"/>
        <v>-3.0444447232316103E-2</v>
      </c>
      <c r="AH670" s="15">
        <f t="shared" si="334"/>
        <v>3.0444447232316103E-2</v>
      </c>
      <c r="AI670" s="15">
        <f t="shared" si="335"/>
        <v>3.0444447232316105</v>
      </c>
      <c r="AJ670" s="7"/>
    </row>
    <row r="671" spans="1:36" x14ac:dyDescent="0.3">
      <c r="A671" s="14">
        <v>0.62</v>
      </c>
      <c r="B671" s="14">
        <v>808.5</v>
      </c>
      <c r="C671" s="14">
        <v>367.5</v>
      </c>
      <c r="D671" s="14">
        <v>220.5</v>
      </c>
      <c r="E671" s="14">
        <v>3.5</v>
      </c>
      <c r="F671" s="14">
        <v>17.14</v>
      </c>
      <c r="G671" s="12">
        <f t="shared" si="336"/>
        <v>0.38440000000000002</v>
      </c>
      <c r="H671" s="12">
        <f t="shared" si="336"/>
        <v>653672.25</v>
      </c>
      <c r="I671" s="12">
        <f t="shared" si="336"/>
        <v>135056.25</v>
      </c>
      <c r="J671" s="12">
        <f t="shared" si="336"/>
        <v>48620.25</v>
      </c>
      <c r="K671" s="12">
        <f t="shared" si="336"/>
        <v>12.25</v>
      </c>
      <c r="L671" s="12">
        <f t="shared" si="336"/>
        <v>293.77960000000002</v>
      </c>
      <c r="M671" s="12">
        <f t="shared" si="314"/>
        <v>501.27</v>
      </c>
      <c r="N671" s="12">
        <f t="shared" si="324"/>
        <v>227.85</v>
      </c>
      <c r="O671" s="15">
        <f t="shared" si="325"/>
        <v>136.71</v>
      </c>
      <c r="P671" s="12">
        <f t="shared" si="315"/>
        <v>2.17</v>
      </c>
      <c r="Q671" s="12">
        <f t="shared" si="326"/>
        <v>297123.75</v>
      </c>
      <c r="R671" s="12">
        <f t="shared" si="316"/>
        <v>178274.25</v>
      </c>
      <c r="S671" s="12">
        <f t="shared" si="317"/>
        <v>2829.75</v>
      </c>
      <c r="T671" s="12">
        <f t="shared" si="327"/>
        <v>81033.75</v>
      </c>
      <c r="U671" s="12">
        <f t="shared" si="328"/>
        <v>1286.25</v>
      </c>
      <c r="V671" s="12">
        <f t="shared" si="318"/>
        <v>771.75</v>
      </c>
      <c r="W671" s="15">
        <f t="shared" si="329"/>
        <v>10.626800000000001</v>
      </c>
      <c r="X671" s="12">
        <f t="shared" si="319"/>
        <v>13857.69</v>
      </c>
      <c r="Y671" s="12">
        <f t="shared" si="330"/>
        <v>6298.95</v>
      </c>
      <c r="Z671" s="12">
        <f t="shared" si="320"/>
        <v>3779.3700000000003</v>
      </c>
      <c r="AA671" s="12">
        <f t="shared" si="321"/>
        <v>59.99</v>
      </c>
      <c r="AB671" s="12">
        <f t="shared" si="322"/>
        <v>17.414511158226141</v>
      </c>
      <c r="AC671" s="15">
        <f t="shared" si="323"/>
        <v>-0.27451115822614014</v>
      </c>
      <c r="AD671" s="15">
        <f t="shared" si="331"/>
        <v>-7.4477604166667106</v>
      </c>
      <c r="AE671" s="15">
        <f t="shared" si="332"/>
        <v>7.5356375990656949E-2</v>
      </c>
      <c r="AF671" s="15">
        <f t="shared" si="332"/>
        <v>55.469135224067493</v>
      </c>
      <c r="AG671" s="15">
        <f t="shared" si="333"/>
        <v>-1.6015820199891489E-2</v>
      </c>
      <c r="AH671" s="15">
        <f t="shared" si="334"/>
        <v>1.6015820199891489E-2</v>
      </c>
      <c r="AI671" s="15">
        <f t="shared" si="335"/>
        <v>1.6015820199891488</v>
      </c>
      <c r="AJ671" s="7"/>
    </row>
    <row r="672" spans="1:36" x14ac:dyDescent="0.3">
      <c r="A672" s="14">
        <v>0.62</v>
      </c>
      <c r="B672" s="14">
        <v>808.5</v>
      </c>
      <c r="C672" s="14">
        <v>367.5</v>
      </c>
      <c r="D672" s="14">
        <v>220.5</v>
      </c>
      <c r="E672" s="14">
        <v>3.5</v>
      </c>
      <c r="F672" s="14">
        <v>16.559999999999999</v>
      </c>
      <c r="G672" s="12">
        <f t="shared" si="336"/>
        <v>0.38440000000000002</v>
      </c>
      <c r="H672" s="12">
        <f t="shared" si="336"/>
        <v>653672.25</v>
      </c>
      <c r="I672" s="12">
        <f t="shared" si="336"/>
        <v>135056.25</v>
      </c>
      <c r="J672" s="12">
        <f t="shared" si="336"/>
        <v>48620.25</v>
      </c>
      <c r="K672" s="12">
        <f t="shared" si="336"/>
        <v>12.25</v>
      </c>
      <c r="L672" s="12">
        <f t="shared" si="336"/>
        <v>274.23359999999997</v>
      </c>
      <c r="M672" s="12">
        <f t="shared" si="314"/>
        <v>501.27</v>
      </c>
      <c r="N672" s="12">
        <f t="shared" si="324"/>
        <v>227.85</v>
      </c>
      <c r="O672" s="15">
        <f t="shared" si="325"/>
        <v>136.71</v>
      </c>
      <c r="P672" s="12">
        <f t="shared" si="315"/>
        <v>2.17</v>
      </c>
      <c r="Q672" s="12">
        <f t="shared" si="326"/>
        <v>297123.75</v>
      </c>
      <c r="R672" s="12">
        <f t="shared" si="316"/>
        <v>178274.25</v>
      </c>
      <c r="S672" s="12">
        <f t="shared" si="317"/>
        <v>2829.75</v>
      </c>
      <c r="T672" s="12">
        <f t="shared" si="327"/>
        <v>81033.75</v>
      </c>
      <c r="U672" s="12">
        <f t="shared" si="328"/>
        <v>1286.25</v>
      </c>
      <c r="V672" s="12">
        <f t="shared" si="318"/>
        <v>771.75</v>
      </c>
      <c r="W672" s="15">
        <f t="shared" si="329"/>
        <v>10.267199999999999</v>
      </c>
      <c r="X672" s="12">
        <f t="shared" si="319"/>
        <v>13388.759999999998</v>
      </c>
      <c r="Y672" s="12">
        <f t="shared" si="330"/>
        <v>6085.7999999999993</v>
      </c>
      <c r="Z672" s="12">
        <f t="shared" si="320"/>
        <v>3651.4799999999996</v>
      </c>
      <c r="AA672" s="12">
        <f t="shared" si="321"/>
        <v>57.959999999999994</v>
      </c>
      <c r="AB672" s="12">
        <f t="shared" si="322"/>
        <v>17.414511158226141</v>
      </c>
      <c r="AC672" s="15">
        <f t="shared" si="323"/>
        <v>-0.85451115822614199</v>
      </c>
      <c r="AD672" s="15">
        <f t="shared" si="331"/>
        <v>-8.0277604166667125</v>
      </c>
      <c r="AE672" s="15">
        <f t="shared" si="332"/>
        <v>0.73018931953298272</v>
      </c>
      <c r="AF672" s="15">
        <f t="shared" si="332"/>
        <v>64.444937307400906</v>
      </c>
      <c r="AG672" s="15">
        <f t="shared" si="333"/>
        <v>-5.1600915351820174E-2</v>
      </c>
      <c r="AH672" s="15">
        <f t="shared" si="334"/>
        <v>5.1600915351820174E-2</v>
      </c>
      <c r="AI672" s="15">
        <f t="shared" si="335"/>
        <v>5.1600915351820174</v>
      </c>
      <c r="AJ672" s="7"/>
    </row>
    <row r="673" spans="1:36" x14ac:dyDescent="0.3">
      <c r="A673" s="14">
        <v>0.62</v>
      </c>
      <c r="B673" s="14">
        <v>808.5</v>
      </c>
      <c r="C673" s="14">
        <v>367.5</v>
      </c>
      <c r="D673" s="14">
        <v>220.5</v>
      </c>
      <c r="E673" s="14">
        <v>3.5</v>
      </c>
      <c r="F673" s="14">
        <v>16</v>
      </c>
      <c r="G673" s="12">
        <f t="shared" si="336"/>
        <v>0.38440000000000002</v>
      </c>
      <c r="H673" s="12">
        <f t="shared" si="336"/>
        <v>653672.25</v>
      </c>
      <c r="I673" s="12">
        <f t="shared" si="336"/>
        <v>135056.25</v>
      </c>
      <c r="J673" s="12">
        <f t="shared" si="336"/>
        <v>48620.25</v>
      </c>
      <c r="K673" s="12">
        <f t="shared" si="336"/>
        <v>12.25</v>
      </c>
      <c r="L673" s="12">
        <f t="shared" si="336"/>
        <v>256</v>
      </c>
      <c r="M673" s="12">
        <f t="shared" si="314"/>
        <v>501.27</v>
      </c>
      <c r="N673" s="12">
        <f t="shared" si="324"/>
        <v>227.85</v>
      </c>
      <c r="O673" s="15">
        <f t="shared" si="325"/>
        <v>136.71</v>
      </c>
      <c r="P673" s="12">
        <f t="shared" si="315"/>
        <v>2.17</v>
      </c>
      <c r="Q673" s="12">
        <f t="shared" si="326"/>
        <v>297123.75</v>
      </c>
      <c r="R673" s="12">
        <f t="shared" si="316"/>
        <v>178274.25</v>
      </c>
      <c r="S673" s="12">
        <f t="shared" si="317"/>
        <v>2829.75</v>
      </c>
      <c r="T673" s="12">
        <f t="shared" si="327"/>
        <v>81033.75</v>
      </c>
      <c r="U673" s="12">
        <f t="shared" si="328"/>
        <v>1286.25</v>
      </c>
      <c r="V673" s="12">
        <f t="shared" si="318"/>
        <v>771.75</v>
      </c>
      <c r="W673" s="15">
        <f t="shared" si="329"/>
        <v>9.92</v>
      </c>
      <c r="X673" s="12">
        <f t="shared" si="319"/>
        <v>12936</v>
      </c>
      <c r="Y673" s="12">
        <f t="shared" si="330"/>
        <v>5880</v>
      </c>
      <c r="Z673" s="12">
        <f t="shared" si="320"/>
        <v>3528</v>
      </c>
      <c r="AA673" s="12">
        <f t="shared" si="321"/>
        <v>56</v>
      </c>
      <c r="AB673" s="12">
        <f t="shared" si="322"/>
        <v>17.414511158226141</v>
      </c>
      <c r="AC673" s="15">
        <f t="shared" si="323"/>
        <v>-1.4145111582261407</v>
      </c>
      <c r="AD673" s="15">
        <f t="shared" si="331"/>
        <v>-8.5877604166667112</v>
      </c>
      <c r="AE673" s="15">
        <f t="shared" si="332"/>
        <v>2.0008418167462581</v>
      </c>
      <c r="AF673" s="15">
        <f t="shared" si="332"/>
        <v>73.749628974067605</v>
      </c>
      <c r="AG673" s="15">
        <f t="shared" si="333"/>
        <v>-8.8406947389133794E-2</v>
      </c>
      <c r="AH673" s="15">
        <f t="shared" si="334"/>
        <v>8.8406947389133794E-2</v>
      </c>
      <c r="AI673" s="15">
        <f t="shared" si="335"/>
        <v>8.8406947389133794</v>
      </c>
      <c r="AJ673" s="7"/>
    </row>
    <row r="674" spans="1:36" x14ac:dyDescent="0.3">
      <c r="A674" s="14">
        <v>0.98</v>
      </c>
      <c r="B674" s="14">
        <v>514.5</v>
      </c>
      <c r="C674" s="14">
        <v>294</v>
      </c>
      <c r="D674" s="14">
        <v>110.25</v>
      </c>
      <c r="E674" s="14">
        <v>7</v>
      </c>
      <c r="F674" s="14">
        <v>32.950000000000003</v>
      </c>
      <c r="G674" s="12">
        <f t="shared" si="336"/>
        <v>0.96039999999999992</v>
      </c>
      <c r="H674" s="12">
        <f t="shared" si="336"/>
        <v>264710.25</v>
      </c>
      <c r="I674" s="12">
        <f t="shared" si="336"/>
        <v>86436</v>
      </c>
      <c r="J674" s="12">
        <f t="shared" si="336"/>
        <v>12155.0625</v>
      </c>
      <c r="K674" s="12">
        <f t="shared" si="336"/>
        <v>49</v>
      </c>
      <c r="L674" s="12">
        <f t="shared" si="336"/>
        <v>1085.7025000000001</v>
      </c>
      <c r="M674" s="12">
        <f t="shared" si="314"/>
        <v>504.21</v>
      </c>
      <c r="N674" s="12">
        <f t="shared" si="324"/>
        <v>288.12</v>
      </c>
      <c r="O674" s="15">
        <f t="shared" si="325"/>
        <v>108.045</v>
      </c>
      <c r="P674" s="12">
        <f t="shared" si="315"/>
        <v>6.8599999999999994</v>
      </c>
      <c r="Q674" s="12">
        <f t="shared" si="326"/>
        <v>151263</v>
      </c>
      <c r="R674" s="12">
        <f t="shared" si="316"/>
        <v>56723.625</v>
      </c>
      <c r="S674" s="12">
        <f t="shared" si="317"/>
        <v>3601.5</v>
      </c>
      <c r="T674" s="12">
        <f t="shared" si="327"/>
        <v>32413.5</v>
      </c>
      <c r="U674" s="12">
        <f t="shared" si="328"/>
        <v>2058</v>
      </c>
      <c r="V674" s="12">
        <f t="shared" si="318"/>
        <v>771.75</v>
      </c>
      <c r="W674" s="15">
        <f t="shared" si="329"/>
        <v>32.291000000000004</v>
      </c>
      <c r="X674" s="12">
        <f t="shared" si="319"/>
        <v>16952.775000000001</v>
      </c>
      <c r="Y674" s="12">
        <f t="shared" si="330"/>
        <v>9687.3000000000011</v>
      </c>
      <c r="Z674" s="12">
        <f t="shared" si="320"/>
        <v>3632.7375000000002</v>
      </c>
      <c r="AA674" s="12">
        <f t="shared" si="321"/>
        <v>230.65000000000003</v>
      </c>
      <c r="AB674" s="12">
        <f t="shared" si="322"/>
        <v>29.584270041843482</v>
      </c>
      <c r="AC674" s="15">
        <f t="shared" si="323"/>
        <v>3.3657299581565212</v>
      </c>
      <c r="AD674" s="15">
        <f t="shared" si="331"/>
        <v>8.3622395833332916</v>
      </c>
      <c r="AE674" s="15">
        <f t="shared" si="332"/>
        <v>11.328138151232299</v>
      </c>
      <c r="AF674" s="15">
        <f t="shared" si="332"/>
        <v>69.927050849066148</v>
      </c>
      <c r="AG674" s="15">
        <f t="shared" si="333"/>
        <v>0.10214658446605526</v>
      </c>
      <c r="AH674" s="15">
        <f t="shared" si="334"/>
        <v>0.10214658446605526</v>
      </c>
      <c r="AI674" s="15">
        <f t="shared" si="335"/>
        <v>10.214658446605526</v>
      </c>
      <c r="AJ674" s="7"/>
    </row>
    <row r="675" spans="1:36" x14ac:dyDescent="0.3">
      <c r="A675" s="14">
        <v>0.98</v>
      </c>
      <c r="B675" s="14">
        <v>514.5</v>
      </c>
      <c r="C675" s="14">
        <v>294</v>
      </c>
      <c r="D675" s="14">
        <v>110.25</v>
      </c>
      <c r="E675" s="14">
        <v>7</v>
      </c>
      <c r="F675" s="14">
        <v>33.06</v>
      </c>
      <c r="G675" s="12">
        <f t="shared" si="336"/>
        <v>0.96039999999999992</v>
      </c>
      <c r="H675" s="12">
        <f t="shared" si="336"/>
        <v>264710.25</v>
      </c>
      <c r="I675" s="12">
        <f t="shared" si="336"/>
        <v>86436</v>
      </c>
      <c r="J675" s="12">
        <f t="shared" si="336"/>
        <v>12155.0625</v>
      </c>
      <c r="K675" s="12">
        <f t="shared" si="336"/>
        <v>49</v>
      </c>
      <c r="L675" s="12">
        <f t="shared" si="336"/>
        <v>1092.9636</v>
      </c>
      <c r="M675" s="12">
        <f t="shared" si="314"/>
        <v>504.21</v>
      </c>
      <c r="N675" s="12">
        <f t="shared" si="324"/>
        <v>288.12</v>
      </c>
      <c r="O675" s="15">
        <f t="shared" si="325"/>
        <v>108.045</v>
      </c>
      <c r="P675" s="12">
        <f t="shared" si="315"/>
        <v>6.8599999999999994</v>
      </c>
      <c r="Q675" s="12">
        <f t="shared" si="326"/>
        <v>151263</v>
      </c>
      <c r="R675" s="12">
        <f t="shared" si="316"/>
        <v>56723.625</v>
      </c>
      <c r="S675" s="12">
        <f t="shared" si="317"/>
        <v>3601.5</v>
      </c>
      <c r="T675" s="12">
        <f t="shared" si="327"/>
        <v>32413.5</v>
      </c>
      <c r="U675" s="12">
        <f t="shared" si="328"/>
        <v>2058</v>
      </c>
      <c r="V675" s="12">
        <f t="shared" si="318"/>
        <v>771.75</v>
      </c>
      <c r="W675" s="15">
        <f t="shared" si="329"/>
        <v>32.398800000000001</v>
      </c>
      <c r="X675" s="12">
        <f t="shared" si="319"/>
        <v>17009.370000000003</v>
      </c>
      <c r="Y675" s="12">
        <f t="shared" si="330"/>
        <v>9719.6400000000012</v>
      </c>
      <c r="Z675" s="12">
        <f t="shared" si="320"/>
        <v>3644.8650000000002</v>
      </c>
      <c r="AA675" s="12">
        <f t="shared" si="321"/>
        <v>231.42000000000002</v>
      </c>
      <c r="AB675" s="12">
        <f t="shared" si="322"/>
        <v>29.584270041843482</v>
      </c>
      <c r="AC675" s="15">
        <f t="shared" si="323"/>
        <v>3.4757299581565206</v>
      </c>
      <c r="AD675" s="15">
        <f t="shared" si="331"/>
        <v>8.4722395833332911</v>
      </c>
      <c r="AE675" s="15">
        <f t="shared" si="332"/>
        <v>12.080698742026728</v>
      </c>
      <c r="AF675" s="15">
        <f t="shared" si="332"/>
        <v>71.778843557399455</v>
      </c>
      <c r="AG675" s="15">
        <f t="shared" si="333"/>
        <v>0.10513399752439566</v>
      </c>
      <c r="AH675" s="15">
        <f t="shared" si="334"/>
        <v>0.10513399752439566</v>
      </c>
      <c r="AI675" s="15">
        <f t="shared" si="335"/>
        <v>10.513399752439566</v>
      </c>
      <c r="AJ675" s="7"/>
    </row>
    <row r="676" spans="1:36" x14ac:dyDescent="0.3">
      <c r="A676" s="14">
        <v>0.98</v>
      </c>
      <c r="B676" s="14">
        <v>514.5</v>
      </c>
      <c r="C676" s="14">
        <v>294</v>
      </c>
      <c r="D676" s="14">
        <v>110.25</v>
      </c>
      <c r="E676" s="14">
        <v>7</v>
      </c>
      <c r="F676" s="14">
        <v>33.950000000000003</v>
      </c>
      <c r="G676" s="12">
        <f t="shared" si="336"/>
        <v>0.96039999999999992</v>
      </c>
      <c r="H676" s="12">
        <f t="shared" si="336"/>
        <v>264710.25</v>
      </c>
      <c r="I676" s="12">
        <f t="shared" si="336"/>
        <v>86436</v>
      </c>
      <c r="J676" s="12">
        <f t="shared" si="336"/>
        <v>12155.0625</v>
      </c>
      <c r="K676" s="12">
        <f t="shared" si="336"/>
        <v>49</v>
      </c>
      <c r="L676" s="12">
        <f t="shared" si="336"/>
        <v>1152.6025000000002</v>
      </c>
      <c r="M676" s="12">
        <f t="shared" si="314"/>
        <v>504.21</v>
      </c>
      <c r="N676" s="12">
        <f t="shared" si="324"/>
        <v>288.12</v>
      </c>
      <c r="O676" s="15">
        <f t="shared" si="325"/>
        <v>108.045</v>
      </c>
      <c r="P676" s="12">
        <f t="shared" si="315"/>
        <v>6.8599999999999994</v>
      </c>
      <c r="Q676" s="12">
        <f t="shared" si="326"/>
        <v>151263</v>
      </c>
      <c r="R676" s="12">
        <f t="shared" si="316"/>
        <v>56723.625</v>
      </c>
      <c r="S676" s="12">
        <f t="shared" si="317"/>
        <v>3601.5</v>
      </c>
      <c r="T676" s="12">
        <f t="shared" si="327"/>
        <v>32413.5</v>
      </c>
      <c r="U676" s="12">
        <f t="shared" si="328"/>
        <v>2058</v>
      </c>
      <c r="V676" s="12">
        <f t="shared" si="318"/>
        <v>771.75</v>
      </c>
      <c r="W676" s="15">
        <f t="shared" si="329"/>
        <v>33.271000000000001</v>
      </c>
      <c r="X676" s="12">
        <f t="shared" si="319"/>
        <v>17467.275000000001</v>
      </c>
      <c r="Y676" s="12">
        <f t="shared" si="330"/>
        <v>9981.3000000000011</v>
      </c>
      <c r="Z676" s="12">
        <f t="shared" si="320"/>
        <v>3742.9875000000002</v>
      </c>
      <c r="AA676" s="12">
        <f t="shared" si="321"/>
        <v>237.65000000000003</v>
      </c>
      <c r="AB676" s="12">
        <f t="shared" si="322"/>
        <v>29.584270041843482</v>
      </c>
      <c r="AC676" s="15">
        <f t="shared" si="323"/>
        <v>4.3657299581565212</v>
      </c>
      <c r="AD676" s="15">
        <f t="shared" si="331"/>
        <v>9.3622395833332916</v>
      </c>
      <c r="AE676" s="15">
        <f t="shared" si="332"/>
        <v>19.059598067545341</v>
      </c>
      <c r="AF676" s="15">
        <f t="shared" si="332"/>
        <v>87.651530015732732</v>
      </c>
      <c r="AG676" s="15">
        <f t="shared" si="333"/>
        <v>0.12859292954805657</v>
      </c>
      <c r="AH676" s="15">
        <f t="shared" si="334"/>
        <v>0.12859292954805657</v>
      </c>
      <c r="AI676" s="15">
        <f t="shared" si="335"/>
        <v>12.859292954805657</v>
      </c>
      <c r="AJ676" s="7"/>
    </row>
    <row r="677" spans="1:36" x14ac:dyDescent="0.3">
      <c r="A677" s="14">
        <v>0.98</v>
      </c>
      <c r="B677" s="14">
        <v>514.5</v>
      </c>
      <c r="C677" s="14">
        <v>294</v>
      </c>
      <c r="D677" s="14">
        <v>110.25</v>
      </c>
      <c r="E677" s="14">
        <v>7</v>
      </c>
      <c r="F677" s="14">
        <v>33.880000000000003</v>
      </c>
      <c r="G677" s="12">
        <f t="shared" si="336"/>
        <v>0.96039999999999992</v>
      </c>
      <c r="H677" s="12">
        <f t="shared" si="336"/>
        <v>264710.25</v>
      </c>
      <c r="I677" s="12">
        <f t="shared" si="336"/>
        <v>86436</v>
      </c>
      <c r="J677" s="12">
        <f t="shared" si="336"/>
        <v>12155.0625</v>
      </c>
      <c r="K677" s="12">
        <f t="shared" si="336"/>
        <v>49</v>
      </c>
      <c r="L677" s="12">
        <f t="shared" si="336"/>
        <v>1147.8544000000002</v>
      </c>
      <c r="M677" s="12">
        <f t="shared" si="314"/>
        <v>504.21</v>
      </c>
      <c r="N677" s="12">
        <f t="shared" si="324"/>
        <v>288.12</v>
      </c>
      <c r="O677" s="15">
        <f t="shared" si="325"/>
        <v>108.045</v>
      </c>
      <c r="P677" s="12">
        <f t="shared" si="315"/>
        <v>6.8599999999999994</v>
      </c>
      <c r="Q677" s="12">
        <f t="shared" si="326"/>
        <v>151263</v>
      </c>
      <c r="R677" s="12">
        <f t="shared" si="316"/>
        <v>56723.625</v>
      </c>
      <c r="S677" s="12">
        <f t="shared" si="317"/>
        <v>3601.5</v>
      </c>
      <c r="T677" s="12">
        <f t="shared" si="327"/>
        <v>32413.5</v>
      </c>
      <c r="U677" s="12">
        <f t="shared" si="328"/>
        <v>2058</v>
      </c>
      <c r="V677" s="12">
        <f t="shared" si="318"/>
        <v>771.75</v>
      </c>
      <c r="W677" s="15">
        <f t="shared" si="329"/>
        <v>33.202400000000004</v>
      </c>
      <c r="X677" s="12">
        <f t="shared" si="319"/>
        <v>17431.260000000002</v>
      </c>
      <c r="Y677" s="12">
        <f t="shared" si="330"/>
        <v>9960.7200000000012</v>
      </c>
      <c r="Z677" s="12">
        <f t="shared" si="320"/>
        <v>3735.2700000000004</v>
      </c>
      <c r="AA677" s="12">
        <f t="shared" si="321"/>
        <v>237.16000000000003</v>
      </c>
      <c r="AB677" s="12">
        <f t="shared" si="322"/>
        <v>29.584270041843482</v>
      </c>
      <c r="AC677" s="15">
        <f t="shared" si="323"/>
        <v>4.2957299581565209</v>
      </c>
      <c r="AD677" s="15">
        <f t="shared" si="331"/>
        <v>9.2922395833332914</v>
      </c>
      <c r="AE677" s="15">
        <f t="shared" si="332"/>
        <v>18.453295873403427</v>
      </c>
      <c r="AF677" s="15">
        <f t="shared" si="332"/>
        <v>86.345716474066066</v>
      </c>
      <c r="AG677" s="15">
        <f t="shared" si="333"/>
        <v>0.1267925017165443</v>
      </c>
      <c r="AH677" s="15">
        <f t="shared" si="334"/>
        <v>0.1267925017165443</v>
      </c>
      <c r="AI677" s="15">
        <f t="shared" si="335"/>
        <v>12.679250171654429</v>
      </c>
      <c r="AJ677" s="7"/>
    </row>
    <row r="678" spans="1:36" x14ac:dyDescent="0.3">
      <c r="A678" s="14">
        <v>0.9</v>
      </c>
      <c r="B678" s="14">
        <v>563.5</v>
      </c>
      <c r="C678" s="14">
        <v>318.5</v>
      </c>
      <c r="D678" s="14">
        <v>122.5</v>
      </c>
      <c r="E678" s="14">
        <v>7</v>
      </c>
      <c r="F678" s="14">
        <v>33.979999999999997</v>
      </c>
      <c r="G678" s="12">
        <f t="shared" si="336"/>
        <v>0.81</v>
      </c>
      <c r="H678" s="12">
        <f t="shared" si="336"/>
        <v>317532.25</v>
      </c>
      <c r="I678" s="12">
        <f t="shared" si="336"/>
        <v>101442.25</v>
      </c>
      <c r="J678" s="12">
        <f t="shared" si="336"/>
        <v>15006.25</v>
      </c>
      <c r="K678" s="12">
        <f t="shared" si="336"/>
        <v>49</v>
      </c>
      <c r="L678" s="12">
        <f t="shared" si="336"/>
        <v>1154.6403999999998</v>
      </c>
      <c r="M678" s="12">
        <f t="shared" si="314"/>
        <v>507.15000000000003</v>
      </c>
      <c r="N678" s="12">
        <f t="shared" si="324"/>
        <v>286.65000000000003</v>
      </c>
      <c r="O678" s="15">
        <f t="shared" si="325"/>
        <v>110.25</v>
      </c>
      <c r="P678" s="12">
        <f t="shared" si="315"/>
        <v>6.3</v>
      </c>
      <c r="Q678" s="12">
        <f t="shared" si="326"/>
        <v>179474.75</v>
      </c>
      <c r="R678" s="12">
        <f t="shared" si="316"/>
        <v>69028.75</v>
      </c>
      <c r="S678" s="12">
        <f t="shared" si="317"/>
        <v>3944.5</v>
      </c>
      <c r="T678" s="12">
        <f t="shared" si="327"/>
        <v>39016.25</v>
      </c>
      <c r="U678" s="12">
        <f t="shared" si="328"/>
        <v>2229.5</v>
      </c>
      <c r="V678" s="12">
        <f t="shared" si="318"/>
        <v>857.5</v>
      </c>
      <c r="W678" s="15">
        <f t="shared" si="329"/>
        <v>30.581999999999997</v>
      </c>
      <c r="X678" s="12">
        <f t="shared" si="319"/>
        <v>19147.73</v>
      </c>
      <c r="Y678" s="12">
        <f t="shared" si="330"/>
        <v>10822.63</v>
      </c>
      <c r="Z678" s="12">
        <f t="shared" si="320"/>
        <v>4162.5499999999993</v>
      </c>
      <c r="AA678" s="12">
        <f t="shared" si="321"/>
        <v>237.85999999999999</v>
      </c>
      <c r="AB678" s="12">
        <f t="shared" si="322"/>
        <v>32.017995417986597</v>
      </c>
      <c r="AC678" s="15">
        <f t="shared" si="323"/>
        <v>1.9620045820133996</v>
      </c>
      <c r="AD678" s="15">
        <f t="shared" si="331"/>
        <v>9.3922395833332857</v>
      </c>
      <c r="AE678" s="15">
        <f t="shared" si="332"/>
        <v>3.8494619798415748</v>
      </c>
      <c r="AF678" s="15">
        <f t="shared" si="332"/>
        <v>88.214164390732606</v>
      </c>
      <c r="AG678" s="15">
        <f t="shared" si="333"/>
        <v>5.773998181322542E-2</v>
      </c>
      <c r="AH678" s="15">
        <f t="shared" si="334"/>
        <v>5.773998181322542E-2</v>
      </c>
      <c r="AI678" s="15">
        <f t="shared" si="335"/>
        <v>5.7739981813225416</v>
      </c>
      <c r="AJ678" s="7"/>
    </row>
    <row r="679" spans="1:36" x14ac:dyDescent="0.3">
      <c r="A679" s="14">
        <v>0.9</v>
      </c>
      <c r="B679" s="14">
        <v>563.5</v>
      </c>
      <c r="C679" s="14">
        <v>318.5</v>
      </c>
      <c r="D679" s="14">
        <v>122.5</v>
      </c>
      <c r="E679" s="14">
        <v>7</v>
      </c>
      <c r="F679" s="14">
        <v>39.92</v>
      </c>
      <c r="G679" s="12">
        <f t="shared" si="336"/>
        <v>0.81</v>
      </c>
      <c r="H679" s="12">
        <f t="shared" si="336"/>
        <v>317532.25</v>
      </c>
      <c r="I679" s="12">
        <f t="shared" si="336"/>
        <v>101442.25</v>
      </c>
      <c r="J679" s="12">
        <f t="shared" si="336"/>
        <v>15006.25</v>
      </c>
      <c r="K679" s="12">
        <f t="shared" si="336"/>
        <v>49</v>
      </c>
      <c r="L679" s="12">
        <f t="shared" si="336"/>
        <v>1593.6064000000001</v>
      </c>
      <c r="M679" s="12">
        <f t="shared" si="314"/>
        <v>507.15000000000003</v>
      </c>
      <c r="N679" s="12">
        <f t="shared" si="324"/>
        <v>286.65000000000003</v>
      </c>
      <c r="O679" s="15">
        <f t="shared" si="325"/>
        <v>110.25</v>
      </c>
      <c r="P679" s="12">
        <f t="shared" si="315"/>
        <v>6.3</v>
      </c>
      <c r="Q679" s="12">
        <f t="shared" si="326"/>
        <v>179474.75</v>
      </c>
      <c r="R679" s="12">
        <f t="shared" si="316"/>
        <v>69028.75</v>
      </c>
      <c r="S679" s="12">
        <f t="shared" si="317"/>
        <v>3944.5</v>
      </c>
      <c r="T679" s="12">
        <f t="shared" si="327"/>
        <v>39016.25</v>
      </c>
      <c r="U679" s="12">
        <f t="shared" si="328"/>
        <v>2229.5</v>
      </c>
      <c r="V679" s="12">
        <f t="shared" si="318"/>
        <v>857.5</v>
      </c>
      <c r="W679" s="15">
        <f t="shared" si="329"/>
        <v>35.928000000000004</v>
      </c>
      <c r="X679" s="12">
        <f t="shared" si="319"/>
        <v>22494.920000000002</v>
      </c>
      <c r="Y679" s="12">
        <f t="shared" si="330"/>
        <v>12714.52</v>
      </c>
      <c r="Z679" s="12">
        <f t="shared" si="320"/>
        <v>4890.2</v>
      </c>
      <c r="AA679" s="12">
        <f t="shared" si="321"/>
        <v>279.44</v>
      </c>
      <c r="AB679" s="12">
        <f t="shared" si="322"/>
        <v>32.017995417986597</v>
      </c>
      <c r="AC679" s="15">
        <f t="shared" si="323"/>
        <v>7.9020045820134044</v>
      </c>
      <c r="AD679" s="15">
        <f t="shared" si="331"/>
        <v>15.332239583333291</v>
      </c>
      <c r="AE679" s="15">
        <f t="shared" si="332"/>
        <v>62.441676414160838</v>
      </c>
      <c r="AF679" s="15">
        <f t="shared" si="332"/>
        <v>235.0775706407322</v>
      </c>
      <c r="AG679" s="15">
        <f t="shared" si="333"/>
        <v>0.19794600656346203</v>
      </c>
      <c r="AH679" s="15">
        <f t="shared" si="334"/>
        <v>0.19794600656346203</v>
      </c>
      <c r="AI679" s="15">
        <f t="shared" si="335"/>
        <v>19.794600656346205</v>
      </c>
      <c r="AJ679" s="7"/>
    </row>
    <row r="680" spans="1:36" x14ac:dyDescent="0.3">
      <c r="A680" s="14">
        <v>0.9</v>
      </c>
      <c r="B680" s="14">
        <v>563.5</v>
      </c>
      <c r="C680" s="14">
        <v>318.5</v>
      </c>
      <c r="D680" s="14">
        <v>122.5</v>
      </c>
      <c r="E680" s="14">
        <v>7</v>
      </c>
      <c r="F680" s="14">
        <v>39.22</v>
      </c>
      <c r="G680" s="12">
        <f t="shared" si="336"/>
        <v>0.81</v>
      </c>
      <c r="H680" s="12">
        <f t="shared" si="336"/>
        <v>317532.25</v>
      </c>
      <c r="I680" s="12">
        <f t="shared" si="336"/>
        <v>101442.25</v>
      </c>
      <c r="J680" s="12">
        <f t="shared" si="336"/>
        <v>15006.25</v>
      </c>
      <c r="K680" s="12">
        <f t="shared" si="336"/>
        <v>49</v>
      </c>
      <c r="L680" s="12">
        <f t="shared" si="336"/>
        <v>1538.2084</v>
      </c>
      <c r="M680" s="12">
        <f t="shared" si="314"/>
        <v>507.15000000000003</v>
      </c>
      <c r="N680" s="12">
        <f t="shared" si="324"/>
        <v>286.65000000000003</v>
      </c>
      <c r="O680" s="15">
        <f t="shared" si="325"/>
        <v>110.25</v>
      </c>
      <c r="P680" s="12">
        <f t="shared" si="315"/>
        <v>6.3</v>
      </c>
      <c r="Q680" s="12">
        <f t="shared" si="326"/>
        <v>179474.75</v>
      </c>
      <c r="R680" s="12">
        <f t="shared" si="316"/>
        <v>69028.75</v>
      </c>
      <c r="S680" s="12">
        <f t="shared" si="317"/>
        <v>3944.5</v>
      </c>
      <c r="T680" s="12">
        <f t="shared" si="327"/>
        <v>39016.25</v>
      </c>
      <c r="U680" s="12">
        <f t="shared" si="328"/>
        <v>2229.5</v>
      </c>
      <c r="V680" s="12">
        <f t="shared" si="318"/>
        <v>857.5</v>
      </c>
      <c r="W680" s="15">
        <f t="shared" si="329"/>
        <v>35.298000000000002</v>
      </c>
      <c r="X680" s="12">
        <f t="shared" si="319"/>
        <v>22100.47</v>
      </c>
      <c r="Y680" s="12">
        <f t="shared" si="330"/>
        <v>12491.57</v>
      </c>
      <c r="Z680" s="12">
        <f t="shared" si="320"/>
        <v>4804.45</v>
      </c>
      <c r="AA680" s="12">
        <f t="shared" si="321"/>
        <v>274.53999999999996</v>
      </c>
      <c r="AB680" s="12">
        <f t="shared" si="322"/>
        <v>32.017995417986597</v>
      </c>
      <c r="AC680" s="15">
        <f t="shared" si="323"/>
        <v>7.2020045820134015</v>
      </c>
      <c r="AD680" s="15">
        <f t="shared" si="331"/>
        <v>14.632239583333288</v>
      </c>
      <c r="AE680" s="15">
        <f t="shared" si="332"/>
        <v>51.868869999342031</v>
      </c>
      <c r="AF680" s="15">
        <f t="shared" si="332"/>
        <v>214.10243522406552</v>
      </c>
      <c r="AG680" s="15">
        <f t="shared" si="333"/>
        <v>0.18363091744042329</v>
      </c>
      <c r="AH680" s="15">
        <f t="shared" si="334"/>
        <v>0.18363091744042329</v>
      </c>
      <c r="AI680" s="15">
        <f t="shared" si="335"/>
        <v>18.363091744042329</v>
      </c>
      <c r="AJ680" s="7"/>
    </row>
    <row r="681" spans="1:36" x14ac:dyDescent="0.3">
      <c r="A681" s="14">
        <v>0.9</v>
      </c>
      <c r="B681" s="14">
        <v>563.5</v>
      </c>
      <c r="C681" s="14">
        <v>318.5</v>
      </c>
      <c r="D681" s="14">
        <v>122.5</v>
      </c>
      <c r="E681" s="14">
        <v>7</v>
      </c>
      <c r="F681" s="14">
        <v>36.1</v>
      </c>
      <c r="G681" s="12">
        <f t="shared" si="336"/>
        <v>0.81</v>
      </c>
      <c r="H681" s="12">
        <f t="shared" si="336"/>
        <v>317532.25</v>
      </c>
      <c r="I681" s="12">
        <f t="shared" si="336"/>
        <v>101442.25</v>
      </c>
      <c r="J681" s="12">
        <f t="shared" si="336"/>
        <v>15006.25</v>
      </c>
      <c r="K681" s="12">
        <f t="shared" si="336"/>
        <v>49</v>
      </c>
      <c r="L681" s="12">
        <f t="shared" si="336"/>
        <v>1303.21</v>
      </c>
      <c r="M681" s="12">
        <f t="shared" si="314"/>
        <v>507.15000000000003</v>
      </c>
      <c r="N681" s="12">
        <f t="shared" si="324"/>
        <v>286.65000000000003</v>
      </c>
      <c r="O681" s="15">
        <f t="shared" si="325"/>
        <v>110.25</v>
      </c>
      <c r="P681" s="12">
        <f t="shared" si="315"/>
        <v>6.3</v>
      </c>
      <c r="Q681" s="12">
        <f t="shared" si="326"/>
        <v>179474.75</v>
      </c>
      <c r="R681" s="12">
        <f t="shared" si="316"/>
        <v>69028.75</v>
      </c>
      <c r="S681" s="12">
        <f t="shared" si="317"/>
        <v>3944.5</v>
      </c>
      <c r="T681" s="12">
        <f t="shared" si="327"/>
        <v>39016.25</v>
      </c>
      <c r="U681" s="12">
        <f t="shared" si="328"/>
        <v>2229.5</v>
      </c>
      <c r="V681" s="12">
        <f t="shared" si="318"/>
        <v>857.5</v>
      </c>
      <c r="W681" s="15">
        <f t="shared" si="329"/>
        <v>32.49</v>
      </c>
      <c r="X681" s="12">
        <f t="shared" si="319"/>
        <v>20342.350000000002</v>
      </c>
      <c r="Y681" s="12">
        <f t="shared" si="330"/>
        <v>11497.85</v>
      </c>
      <c r="Z681" s="12">
        <f t="shared" si="320"/>
        <v>4422.25</v>
      </c>
      <c r="AA681" s="12">
        <f t="shared" si="321"/>
        <v>252.70000000000002</v>
      </c>
      <c r="AB681" s="12">
        <f t="shared" si="322"/>
        <v>32.017995417986597</v>
      </c>
      <c r="AC681" s="15">
        <f t="shared" si="323"/>
        <v>4.0820045820134041</v>
      </c>
      <c r="AD681" s="15">
        <f t="shared" si="331"/>
        <v>11.51223958333329</v>
      </c>
      <c r="AE681" s="15">
        <f t="shared" si="332"/>
        <v>16.662761407578426</v>
      </c>
      <c r="AF681" s="15">
        <f t="shared" si="332"/>
        <v>132.53166022406586</v>
      </c>
      <c r="AG681" s="15">
        <f t="shared" si="333"/>
        <v>0.11307491916934637</v>
      </c>
      <c r="AH681" s="15">
        <f t="shared" si="334"/>
        <v>0.11307491916934637</v>
      </c>
      <c r="AI681" s="15">
        <f t="shared" si="335"/>
        <v>11.307491916934637</v>
      </c>
      <c r="AJ681" s="7"/>
    </row>
    <row r="682" spans="1:36" x14ac:dyDescent="0.3">
      <c r="A682" s="14">
        <v>0.86</v>
      </c>
      <c r="B682" s="14">
        <v>588</v>
      </c>
      <c r="C682" s="14">
        <v>294</v>
      </c>
      <c r="D682" s="14">
        <v>147</v>
      </c>
      <c r="E682" s="14">
        <v>7</v>
      </c>
      <c r="F682" s="14">
        <v>31.53</v>
      </c>
      <c r="G682" s="12">
        <f t="shared" si="336"/>
        <v>0.73959999999999992</v>
      </c>
      <c r="H682" s="12">
        <f t="shared" si="336"/>
        <v>345744</v>
      </c>
      <c r="I682" s="12">
        <f t="shared" si="336"/>
        <v>86436</v>
      </c>
      <c r="J682" s="12">
        <f t="shared" si="336"/>
        <v>21609</v>
      </c>
      <c r="K682" s="12">
        <f t="shared" si="336"/>
        <v>49</v>
      </c>
      <c r="L682" s="12">
        <f t="shared" si="336"/>
        <v>994.1409000000001</v>
      </c>
      <c r="M682" s="12">
        <f t="shared" si="314"/>
        <v>505.68</v>
      </c>
      <c r="N682" s="12">
        <f t="shared" si="324"/>
        <v>252.84</v>
      </c>
      <c r="O682" s="15">
        <f t="shared" si="325"/>
        <v>126.42</v>
      </c>
      <c r="P682" s="12">
        <f t="shared" si="315"/>
        <v>6.02</v>
      </c>
      <c r="Q682" s="12">
        <f t="shared" si="326"/>
        <v>172872</v>
      </c>
      <c r="R682" s="12">
        <f t="shared" si="316"/>
        <v>86436</v>
      </c>
      <c r="S682" s="12">
        <f t="shared" si="317"/>
        <v>4116</v>
      </c>
      <c r="T682" s="12">
        <f t="shared" si="327"/>
        <v>43218</v>
      </c>
      <c r="U682" s="12">
        <f t="shared" si="328"/>
        <v>2058</v>
      </c>
      <c r="V682" s="12">
        <f t="shared" si="318"/>
        <v>1029</v>
      </c>
      <c r="W682" s="15">
        <f t="shared" si="329"/>
        <v>27.1158</v>
      </c>
      <c r="X682" s="12">
        <f t="shared" si="319"/>
        <v>18539.64</v>
      </c>
      <c r="Y682" s="12">
        <f t="shared" si="330"/>
        <v>9269.82</v>
      </c>
      <c r="Z682" s="12">
        <f t="shared" si="320"/>
        <v>4634.91</v>
      </c>
      <c r="AA682" s="12">
        <f t="shared" si="321"/>
        <v>220.71</v>
      </c>
      <c r="AB682" s="12">
        <f t="shared" si="322"/>
        <v>31.592790772254673</v>
      </c>
      <c r="AC682" s="15">
        <f t="shared" si="323"/>
        <v>-6.2790772254672333E-2</v>
      </c>
      <c r="AD682" s="15">
        <f t="shared" si="331"/>
        <v>6.9422395833332899</v>
      </c>
      <c r="AE682" s="15">
        <f t="shared" si="332"/>
        <v>3.9426810803381293E-3</v>
      </c>
      <c r="AF682" s="15">
        <f t="shared" si="332"/>
        <v>48.194690432399568</v>
      </c>
      <c r="AG682" s="15">
        <f t="shared" si="333"/>
        <v>-1.991461219621704E-3</v>
      </c>
      <c r="AH682" s="15">
        <f t="shared" si="334"/>
        <v>1.991461219621704E-3</v>
      </c>
      <c r="AI682" s="15">
        <f t="shared" si="335"/>
        <v>0.19914612196217041</v>
      </c>
      <c r="AJ682" s="7"/>
    </row>
    <row r="683" spans="1:36" x14ac:dyDescent="0.3">
      <c r="A683" s="14">
        <v>0.86</v>
      </c>
      <c r="B683" s="14">
        <v>588</v>
      </c>
      <c r="C683" s="14">
        <v>294</v>
      </c>
      <c r="D683" s="14">
        <v>147</v>
      </c>
      <c r="E683" s="14">
        <v>7</v>
      </c>
      <c r="F683" s="14">
        <v>36.200000000000003</v>
      </c>
      <c r="G683" s="12">
        <f t="shared" si="336"/>
        <v>0.73959999999999992</v>
      </c>
      <c r="H683" s="12">
        <f t="shared" si="336"/>
        <v>345744</v>
      </c>
      <c r="I683" s="12">
        <f t="shared" si="336"/>
        <v>86436</v>
      </c>
      <c r="J683" s="12">
        <f t="shared" si="336"/>
        <v>21609</v>
      </c>
      <c r="K683" s="12">
        <f t="shared" si="336"/>
        <v>49</v>
      </c>
      <c r="L683" s="12">
        <f t="shared" si="336"/>
        <v>1310.4400000000003</v>
      </c>
      <c r="M683" s="12">
        <f t="shared" si="314"/>
        <v>505.68</v>
      </c>
      <c r="N683" s="12">
        <f t="shared" si="324"/>
        <v>252.84</v>
      </c>
      <c r="O683" s="15">
        <f t="shared" si="325"/>
        <v>126.42</v>
      </c>
      <c r="P683" s="12">
        <f t="shared" si="315"/>
        <v>6.02</v>
      </c>
      <c r="Q683" s="12">
        <f t="shared" si="326"/>
        <v>172872</v>
      </c>
      <c r="R683" s="12">
        <f t="shared" si="316"/>
        <v>86436</v>
      </c>
      <c r="S683" s="12">
        <f t="shared" si="317"/>
        <v>4116</v>
      </c>
      <c r="T683" s="12">
        <f t="shared" si="327"/>
        <v>43218</v>
      </c>
      <c r="U683" s="12">
        <f t="shared" si="328"/>
        <v>2058</v>
      </c>
      <c r="V683" s="12">
        <f t="shared" si="318"/>
        <v>1029</v>
      </c>
      <c r="W683" s="15">
        <f t="shared" si="329"/>
        <v>31.132000000000001</v>
      </c>
      <c r="X683" s="12">
        <f t="shared" si="319"/>
        <v>21285.600000000002</v>
      </c>
      <c r="Y683" s="12">
        <f t="shared" si="330"/>
        <v>10642.800000000001</v>
      </c>
      <c r="Z683" s="12">
        <f t="shared" si="320"/>
        <v>5321.4000000000005</v>
      </c>
      <c r="AA683" s="12">
        <f t="shared" si="321"/>
        <v>253.40000000000003</v>
      </c>
      <c r="AB683" s="12">
        <f t="shared" si="322"/>
        <v>31.592790772254673</v>
      </c>
      <c r="AC683" s="15">
        <f t="shared" si="323"/>
        <v>4.6072092277453294</v>
      </c>
      <c r="AD683" s="15">
        <f t="shared" si="331"/>
        <v>11.612239583333292</v>
      </c>
      <c r="AE683" s="15">
        <f t="shared" si="332"/>
        <v>21.226376868221713</v>
      </c>
      <c r="AF683" s="15">
        <f t="shared" si="332"/>
        <v>134.84410814073254</v>
      </c>
      <c r="AG683" s="15">
        <f t="shared" si="333"/>
        <v>0.12727097314213617</v>
      </c>
      <c r="AH683" s="15">
        <f t="shared" si="334"/>
        <v>0.12727097314213617</v>
      </c>
      <c r="AI683" s="15">
        <f t="shared" si="335"/>
        <v>12.727097314213617</v>
      </c>
      <c r="AJ683" s="7"/>
    </row>
    <row r="684" spans="1:36" x14ac:dyDescent="0.3">
      <c r="A684" s="14">
        <v>0.86</v>
      </c>
      <c r="B684" s="14">
        <v>588</v>
      </c>
      <c r="C684" s="14">
        <v>294</v>
      </c>
      <c r="D684" s="14">
        <v>147</v>
      </c>
      <c r="E684" s="14">
        <v>7</v>
      </c>
      <c r="F684" s="14">
        <v>36.21</v>
      </c>
      <c r="G684" s="12">
        <f t="shared" si="336"/>
        <v>0.73959999999999992</v>
      </c>
      <c r="H684" s="12">
        <f t="shared" si="336"/>
        <v>345744</v>
      </c>
      <c r="I684" s="12">
        <f t="shared" si="336"/>
        <v>86436</v>
      </c>
      <c r="J684" s="12">
        <f t="shared" si="336"/>
        <v>21609</v>
      </c>
      <c r="K684" s="12">
        <f t="shared" si="336"/>
        <v>49</v>
      </c>
      <c r="L684" s="12">
        <f t="shared" si="336"/>
        <v>1311.1641</v>
      </c>
      <c r="M684" s="12">
        <f t="shared" si="314"/>
        <v>505.68</v>
      </c>
      <c r="N684" s="12">
        <f t="shared" si="324"/>
        <v>252.84</v>
      </c>
      <c r="O684" s="15">
        <f t="shared" si="325"/>
        <v>126.42</v>
      </c>
      <c r="P684" s="12">
        <f t="shared" si="315"/>
        <v>6.02</v>
      </c>
      <c r="Q684" s="12">
        <f t="shared" si="326"/>
        <v>172872</v>
      </c>
      <c r="R684" s="12">
        <f t="shared" si="316"/>
        <v>86436</v>
      </c>
      <c r="S684" s="12">
        <f t="shared" si="317"/>
        <v>4116</v>
      </c>
      <c r="T684" s="12">
        <f t="shared" si="327"/>
        <v>43218</v>
      </c>
      <c r="U684" s="12">
        <f t="shared" si="328"/>
        <v>2058</v>
      </c>
      <c r="V684" s="12">
        <f t="shared" si="318"/>
        <v>1029</v>
      </c>
      <c r="W684" s="15">
        <f t="shared" si="329"/>
        <v>31.140599999999999</v>
      </c>
      <c r="X684" s="12">
        <f t="shared" si="319"/>
        <v>21291.48</v>
      </c>
      <c r="Y684" s="12">
        <f t="shared" si="330"/>
        <v>10645.74</v>
      </c>
      <c r="Z684" s="12">
        <f t="shared" si="320"/>
        <v>5322.87</v>
      </c>
      <c r="AA684" s="12">
        <f t="shared" si="321"/>
        <v>253.47</v>
      </c>
      <c r="AB684" s="12">
        <f t="shared" si="322"/>
        <v>31.592790772254673</v>
      </c>
      <c r="AC684" s="15">
        <f t="shared" si="323"/>
        <v>4.6172092277453274</v>
      </c>
      <c r="AD684" s="15">
        <f t="shared" si="331"/>
        <v>11.62223958333329</v>
      </c>
      <c r="AE684" s="15">
        <f t="shared" si="332"/>
        <v>21.318621052776603</v>
      </c>
      <c r="AF684" s="15">
        <f t="shared" si="332"/>
        <v>135.07645293239915</v>
      </c>
      <c r="AG684" s="15">
        <f t="shared" si="333"/>
        <v>0.12751199192889609</v>
      </c>
      <c r="AH684" s="15">
        <f t="shared" si="334"/>
        <v>0.12751199192889609</v>
      </c>
      <c r="AI684" s="15">
        <f t="shared" si="335"/>
        <v>12.75119919288961</v>
      </c>
      <c r="AJ684" s="7"/>
    </row>
    <row r="685" spans="1:36" x14ac:dyDescent="0.3">
      <c r="A685" s="14">
        <v>0.86</v>
      </c>
      <c r="B685" s="14">
        <v>588</v>
      </c>
      <c r="C685" s="14">
        <v>294</v>
      </c>
      <c r="D685" s="14">
        <v>147</v>
      </c>
      <c r="E685" s="14">
        <v>7</v>
      </c>
      <c r="F685" s="14">
        <v>31</v>
      </c>
      <c r="G685" s="12">
        <f t="shared" si="336"/>
        <v>0.73959999999999992</v>
      </c>
      <c r="H685" s="12">
        <f t="shared" si="336"/>
        <v>345744</v>
      </c>
      <c r="I685" s="12">
        <f t="shared" si="336"/>
        <v>86436</v>
      </c>
      <c r="J685" s="12">
        <f t="shared" si="336"/>
        <v>21609</v>
      </c>
      <c r="K685" s="12">
        <f t="shared" si="336"/>
        <v>49</v>
      </c>
      <c r="L685" s="12">
        <f t="shared" si="336"/>
        <v>961</v>
      </c>
      <c r="M685" s="12">
        <f t="shared" si="314"/>
        <v>505.68</v>
      </c>
      <c r="N685" s="12">
        <f t="shared" si="324"/>
        <v>252.84</v>
      </c>
      <c r="O685" s="15">
        <f t="shared" si="325"/>
        <v>126.42</v>
      </c>
      <c r="P685" s="12">
        <f t="shared" si="315"/>
        <v>6.02</v>
      </c>
      <c r="Q685" s="12">
        <f t="shared" si="326"/>
        <v>172872</v>
      </c>
      <c r="R685" s="12">
        <f t="shared" si="316"/>
        <v>86436</v>
      </c>
      <c r="S685" s="12">
        <f t="shared" si="317"/>
        <v>4116</v>
      </c>
      <c r="T685" s="12">
        <f t="shared" si="327"/>
        <v>43218</v>
      </c>
      <c r="U685" s="12">
        <f t="shared" si="328"/>
        <v>2058</v>
      </c>
      <c r="V685" s="12">
        <f t="shared" si="318"/>
        <v>1029</v>
      </c>
      <c r="W685" s="15">
        <f t="shared" si="329"/>
        <v>26.66</v>
      </c>
      <c r="X685" s="12">
        <f t="shared" si="319"/>
        <v>18228</v>
      </c>
      <c r="Y685" s="12">
        <f t="shared" si="330"/>
        <v>9114</v>
      </c>
      <c r="Z685" s="12">
        <f t="shared" si="320"/>
        <v>4557</v>
      </c>
      <c r="AA685" s="12">
        <f t="shared" si="321"/>
        <v>217</v>
      </c>
      <c r="AB685" s="12">
        <f t="shared" si="322"/>
        <v>31.592790772254673</v>
      </c>
      <c r="AC685" s="15">
        <f t="shared" si="323"/>
        <v>-0.59279077225467347</v>
      </c>
      <c r="AD685" s="15">
        <f t="shared" si="331"/>
        <v>6.4122395833332888</v>
      </c>
      <c r="AE685" s="15">
        <f t="shared" si="332"/>
        <v>0.35140089967029214</v>
      </c>
      <c r="AF685" s="15">
        <f t="shared" si="332"/>
        <v>41.116816474066269</v>
      </c>
      <c r="AG685" s="15">
        <f t="shared" si="333"/>
        <v>-1.9122282975957208E-2</v>
      </c>
      <c r="AH685" s="15">
        <f t="shared" si="334"/>
        <v>1.9122282975957208E-2</v>
      </c>
      <c r="AI685" s="15">
        <f t="shared" si="335"/>
        <v>1.9122282975957208</v>
      </c>
      <c r="AJ685" s="7"/>
    </row>
    <row r="686" spans="1:36" x14ac:dyDescent="0.3">
      <c r="A686" s="14">
        <v>0.82</v>
      </c>
      <c r="B686" s="14">
        <v>612.5</v>
      </c>
      <c r="C686" s="14">
        <v>318.5</v>
      </c>
      <c r="D686" s="14">
        <v>147</v>
      </c>
      <c r="E686" s="14">
        <v>7</v>
      </c>
      <c r="F686" s="14">
        <v>28.2</v>
      </c>
      <c r="G686" s="12">
        <f t="shared" si="336"/>
        <v>0.67239999999999989</v>
      </c>
      <c r="H686" s="12">
        <f t="shared" si="336"/>
        <v>375156.25</v>
      </c>
      <c r="I686" s="12">
        <f t="shared" si="336"/>
        <v>101442.25</v>
      </c>
      <c r="J686" s="12">
        <f t="shared" si="336"/>
        <v>21609</v>
      </c>
      <c r="K686" s="12">
        <f t="shared" si="336"/>
        <v>49</v>
      </c>
      <c r="L686" s="12">
        <f t="shared" si="336"/>
        <v>795.24</v>
      </c>
      <c r="M686" s="12">
        <f t="shared" si="314"/>
        <v>502.24999999999994</v>
      </c>
      <c r="N686" s="12">
        <f t="shared" si="324"/>
        <v>261.16999999999996</v>
      </c>
      <c r="O686" s="15">
        <f t="shared" si="325"/>
        <v>120.53999999999999</v>
      </c>
      <c r="P686" s="12">
        <f t="shared" si="315"/>
        <v>5.7399999999999993</v>
      </c>
      <c r="Q686" s="12">
        <f t="shared" si="326"/>
        <v>195081.25</v>
      </c>
      <c r="R686" s="12">
        <f t="shared" si="316"/>
        <v>90037.5</v>
      </c>
      <c r="S686" s="12">
        <f t="shared" si="317"/>
        <v>4287.5</v>
      </c>
      <c r="T686" s="12">
        <f t="shared" si="327"/>
        <v>46819.5</v>
      </c>
      <c r="U686" s="12">
        <f t="shared" si="328"/>
        <v>2229.5</v>
      </c>
      <c r="V686" s="12">
        <f t="shared" si="318"/>
        <v>1029</v>
      </c>
      <c r="W686" s="15">
        <f t="shared" si="329"/>
        <v>23.123999999999999</v>
      </c>
      <c r="X686" s="12">
        <f t="shared" si="319"/>
        <v>17272.5</v>
      </c>
      <c r="Y686" s="12">
        <f t="shared" si="330"/>
        <v>8981.6999999999989</v>
      </c>
      <c r="Z686" s="12">
        <f t="shared" si="320"/>
        <v>4145.3999999999996</v>
      </c>
      <c r="AA686" s="12">
        <f t="shared" si="321"/>
        <v>197.4</v>
      </c>
      <c r="AB686" s="12">
        <f t="shared" si="322"/>
        <v>33.357009238260687</v>
      </c>
      <c r="AC686" s="15">
        <f t="shared" si="323"/>
        <v>-5.157009238260688</v>
      </c>
      <c r="AD686" s="15">
        <f t="shared" si="331"/>
        <v>3.6122395833332881</v>
      </c>
      <c r="AE686" s="15">
        <f t="shared" si="332"/>
        <v>26.594744283506081</v>
      </c>
      <c r="AF686" s="15">
        <f t="shared" si="332"/>
        <v>13.048274807399848</v>
      </c>
      <c r="AG686" s="15">
        <f t="shared" si="333"/>
        <v>-0.18287266802342866</v>
      </c>
      <c r="AH686" s="15">
        <f t="shared" si="334"/>
        <v>0.18287266802342866</v>
      </c>
      <c r="AI686" s="15">
        <f t="shared" si="335"/>
        <v>18.287266802342867</v>
      </c>
      <c r="AJ686" s="7"/>
    </row>
    <row r="687" spans="1:36" x14ac:dyDescent="0.3">
      <c r="A687" s="14">
        <v>0.82</v>
      </c>
      <c r="B687" s="14">
        <v>612.5</v>
      </c>
      <c r="C687" s="14">
        <v>318.5</v>
      </c>
      <c r="D687" s="14">
        <v>147</v>
      </c>
      <c r="E687" s="14">
        <v>7</v>
      </c>
      <c r="F687" s="14">
        <v>32.35</v>
      </c>
      <c r="G687" s="12">
        <f t="shared" si="336"/>
        <v>0.67239999999999989</v>
      </c>
      <c r="H687" s="12">
        <f t="shared" si="336"/>
        <v>375156.25</v>
      </c>
      <c r="I687" s="12">
        <f t="shared" si="336"/>
        <v>101442.25</v>
      </c>
      <c r="J687" s="12">
        <f t="shared" si="336"/>
        <v>21609</v>
      </c>
      <c r="K687" s="12">
        <f t="shared" si="336"/>
        <v>49</v>
      </c>
      <c r="L687" s="12">
        <f t="shared" si="336"/>
        <v>1046.5225</v>
      </c>
      <c r="M687" s="12">
        <f t="shared" si="314"/>
        <v>502.24999999999994</v>
      </c>
      <c r="N687" s="12">
        <f t="shared" si="324"/>
        <v>261.16999999999996</v>
      </c>
      <c r="O687" s="15">
        <f t="shared" si="325"/>
        <v>120.53999999999999</v>
      </c>
      <c r="P687" s="12">
        <f t="shared" si="315"/>
        <v>5.7399999999999993</v>
      </c>
      <c r="Q687" s="12">
        <f t="shared" si="326"/>
        <v>195081.25</v>
      </c>
      <c r="R687" s="12">
        <f t="shared" si="316"/>
        <v>90037.5</v>
      </c>
      <c r="S687" s="12">
        <f t="shared" si="317"/>
        <v>4287.5</v>
      </c>
      <c r="T687" s="12">
        <f t="shared" si="327"/>
        <v>46819.5</v>
      </c>
      <c r="U687" s="12">
        <f t="shared" si="328"/>
        <v>2229.5</v>
      </c>
      <c r="V687" s="12">
        <f t="shared" si="318"/>
        <v>1029</v>
      </c>
      <c r="W687" s="15">
        <f t="shared" si="329"/>
        <v>26.527000000000001</v>
      </c>
      <c r="X687" s="12">
        <f t="shared" si="319"/>
        <v>19814.375</v>
      </c>
      <c r="Y687" s="12">
        <f t="shared" si="330"/>
        <v>10303.475</v>
      </c>
      <c r="Z687" s="12">
        <f t="shared" si="320"/>
        <v>4755.45</v>
      </c>
      <c r="AA687" s="12">
        <f t="shared" si="321"/>
        <v>226.45000000000002</v>
      </c>
      <c r="AB687" s="12">
        <f t="shared" si="322"/>
        <v>33.357009238260687</v>
      </c>
      <c r="AC687" s="15">
        <f t="shared" si="323"/>
        <v>-1.0070092382606859</v>
      </c>
      <c r="AD687" s="15">
        <f t="shared" si="331"/>
        <v>7.7622395833332902</v>
      </c>
      <c r="AE687" s="15">
        <f t="shared" si="332"/>
        <v>1.0140676059423668</v>
      </c>
      <c r="AF687" s="15">
        <f t="shared" si="332"/>
        <v>60.252363349066172</v>
      </c>
      <c r="AG687" s="15">
        <f t="shared" si="333"/>
        <v>-3.1128569961690444E-2</v>
      </c>
      <c r="AH687" s="15">
        <f t="shared" si="334"/>
        <v>3.1128569961690444E-2</v>
      </c>
      <c r="AI687" s="15">
        <f t="shared" si="335"/>
        <v>3.1128569961690444</v>
      </c>
      <c r="AJ687" s="7"/>
    </row>
    <row r="688" spans="1:36" x14ac:dyDescent="0.3">
      <c r="A688" s="14">
        <v>0.82</v>
      </c>
      <c r="B688" s="14">
        <v>612.5</v>
      </c>
      <c r="C688" s="14">
        <v>318.5</v>
      </c>
      <c r="D688" s="14">
        <v>147</v>
      </c>
      <c r="E688" s="14">
        <v>7</v>
      </c>
      <c r="F688" s="14">
        <v>31.14</v>
      </c>
      <c r="G688" s="12">
        <f t="shared" si="336"/>
        <v>0.67239999999999989</v>
      </c>
      <c r="H688" s="12">
        <f t="shared" si="336"/>
        <v>375156.25</v>
      </c>
      <c r="I688" s="12">
        <f t="shared" si="336"/>
        <v>101442.25</v>
      </c>
      <c r="J688" s="12">
        <f t="shared" si="336"/>
        <v>21609</v>
      </c>
      <c r="K688" s="12">
        <f t="shared" si="336"/>
        <v>49</v>
      </c>
      <c r="L688" s="12">
        <f t="shared" si="336"/>
        <v>969.69960000000003</v>
      </c>
      <c r="M688" s="12">
        <f t="shared" si="314"/>
        <v>502.24999999999994</v>
      </c>
      <c r="N688" s="12">
        <f t="shared" si="324"/>
        <v>261.16999999999996</v>
      </c>
      <c r="O688" s="15">
        <f t="shared" si="325"/>
        <v>120.53999999999999</v>
      </c>
      <c r="P688" s="12">
        <f t="shared" si="315"/>
        <v>5.7399999999999993</v>
      </c>
      <c r="Q688" s="12">
        <f t="shared" si="326"/>
        <v>195081.25</v>
      </c>
      <c r="R688" s="12">
        <f t="shared" si="316"/>
        <v>90037.5</v>
      </c>
      <c r="S688" s="12">
        <f t="shared" si="317"/>
        <v>4287.5</v>
      </c>
      <c r="T688" s="12">
        <f t="shared" si="327"/>
        <v>46819.5</v>
      </c>
      <c r="U688" s="12">
        <f t="shared" si="328"/>
        <v>2229.5</v>
      </c>
      <c r="V688" s="12">
        <f t="shared" si="318"/>
        <v>1029</v>
      </c>
      <c r="W688" s="15">
        <f t="shared" si="329"/>
        <v>25.534800000000001</v>
      </c>
      <c r="X688" s="12">
        <f t="shared" si="319"/>
        <v>19073.25</v>
      </c>
      <c r="Y688" s="12">
        <f t="shared" si="330"/>
        <v>9918.09</v>
      </c>
      <c r="Z688" s="12">
        <f t="shared" si="320"/>
        <v>4577.58</v>
      </c>
      <c r="AA688" s="12">
        <f t="shared" si="321"/>
        <v>217.98000000000002</v>
      </c>
      <c r="AB688" s="12">
        <f t="shared" si="322"/>
        <v>33.357009238260687</v>
      </c>
      <c r="AC688" s="15">
        <f t="shared" si="323"/>
        <v>-2.2170092382606867</v>
      </c>
      <c r="AD688" s="15">
        <f t="shared" si="331"/>
        <v>6.5522395833332894</v>
      </c>
      <c r="AE688" s="15">
        <f t="shared" si="332"/>
        <v>4.9151299625332303</v>
      </c>
      <c r="AF688" s="15">
        <f t="shared" si="332"/>
        <v>42.931843557399596</v>
      </c>
      <c r="AG688" s="15">
        <f t="shared" si="333"/>
        <v>-7.1194901678249406E-2</v>
      </c>
      <c r="AH688" s="15">
        <f t="shared" si="334"/>
        <v>7.1194901678249406E-2</v>
      </c>
      <c r="AI688" s="15">
        <f t="shared" si="335"/>
        <v>7.1194901678249405</v>
      </c>
      <c r="AJ688" s="7"/>
    </row>
    <row r="689" spans="1:36" x14ac:dyDescent="0.3">
      <c r="A689" s="14">
        <v>0.82</v>
      </c>
      <c r="B689" s="14">
        <v>612.5</v>
      </c>
      <c r="C689" s="14">
        <v>318.5</v>
      </c>
      <c r="D689" s="14">
        <v>147</v>
      </c>
      <c r="E689" s="14">
        <v>7</v>
      </c>
      <c r="F689" s="14">
        <v>28.43</v>
      </c>
      <c r="G689" s="12">
        <f t="shared" si="336"/>
        <v>0.67239999999999989</v>
      </c>
      <c r="H689" s="12">
        <f t="shared" si="336"/>
        <v>375156.25</v>
      </c>
      <c r="I689" s="12">
        <f t="shared" si="336"/>
        <v>101442.25</v>
      </c>
      <c r="J689" s="12">
        <f t="shared" si="336"/>
        <v>21609</v>
      </c>
      <c r="K689" s="12">
        <f t="shared" si="336"/>
        <v>49</v>
      </c>
      <c r="L689" s="12">
        <f t="shared" si="336"/>
        <v>808.26490000000001</v>
      </c>
      <c r="M689" s="12">
        <f t="shared" si="314"/>
        <v>502.24999999999994</v>
      </c>
      <c r="N689" s="12">
        <f t="shared" si="324"/>
        <v>261.16999999999996</v>
      </c>
      <c r="O689" s="15">
        <f t="shared" si="325"/>
        <v>120.53999999999999</v>
      </c>
      <c r="P689" s="12">
        <f t="shared" si="315"/>
        <v>5.7399999999999993</v>
      </c>
      <c r="Q689" s="12">
        <f t="shared" si="326"/>
        <v>195081.25</v>
      </c>
      <c r="R689" s="12">
        <f t="shared" si="316"/>
        <v>90037.5</v>
      </c>
      <c r="S689" s="12">
        <f t="shared" si="317"/>
        <v>4287.5</v>
      </c>
      <c r="T689" s="12">
        <f t="shared" si="327"/>
        <v>46819.5</v>
      </c>
      <c r="U689" s="12">
        <f t="shared" si="328"/>
        <v>2229.5</v>
      </c>
      <c r="V689" s="12">
        <f t="shared" si="318"/>
        <v>1029</v>
      </c>
      <c r="W689" s="15">
        <f t="shared" si="329"/>
        <v>23.3126</v>
      </c>
      <c r="X689" s="12">
        <f t="shared" si="319"/>
        <v>17413.375</v>
      </c>
      <c r="Y689" s="12">
        <f t="shared" si="330"/>
        <v>9054.9549999999999</v>
      </c>
      <c r="Z689" s="12">
        <f t="shared" si="320"/>
        <v>4179.21</v>
      </c>
      <c r="AA689" s="12">
        <f t="shared" si="321"/>
        <v>199.01</v>
      </c>
      <c r="AB689" s="12">
        <f t="shared" si="322"/>
        <v>33.357009238260687</v>
      </c>
      <c r="AC689" s="15">
        <f t="shared" si="323"/>
        <v>-4.9270092382606876</v>
      </c>
      <c r="AD689" s="15">
        <f t="shared" si="331"/>
        <v>3.8422395833332885</v>
      </c>
      <c r="AE689" s="15">
        <f t="shared" si="332"/>
        <v>24.275420033906162</v>
      </c>
      <c r="AF689" s="15">
        <f t="shared" si="332"/>
        <v>14.762805015733163</v>
      </c>
      <c r="AG689" s="15">
        <f t="shared" si="333"/>
        <v>-0.17330317405067491</v>
      </c>
      <c r="AH689" s="15">
        <f t="shared" si="334"/>
        <v>0.17330317405067491</v>
      </c>
      <c r="AI689" s="15">
        <f t="shared" si="335"/>
        <v>17.33031740506749</v>
      </c>
      <c r="AJ689" s="7"/>
    </row>
    <row r="690" spans="1:36" x14ac:dyDescent="0.3">
      <c r="A690" s="14">
        <v>0.79</v>
      </c>
      <c r="B690" s="14">
        <v>637</v>
      </c>
      <c r="C690" s="14">
        <v>343</v>
      </c>
      <c r="D690" s="14">
        <v>147</v>
      </c>
      <c r="E690" s="14">
        <v>7</v>
      </c>
      <c r="F690" s="14">
        <v>38.33</v>
      </c>
      <c r="G690" s="12">
        <f t="shared" si="336"/>
        <v>0.6241000000000001</v>
      </c>
      <c r="H690" s="12">
        <f t="shared" si="336"/>
        <v>405769</v>
      </c>
      <c r="I690" s="12">
        <f t="shared" si="336"/>
        <v>117649</v>
      </c>
      <c r="J690" s="12">
        <f t="shared" si="336"/>
        <v>21609</v>
      </c>
      <c r="K690" s="12">
        <f t="shared" si="336"/>
        <v>49</v>
      </c>
      <c r="L690" s="12">
        <f t="shared" si="336"/>
        <v>1469.1888999999999</v>
      </c>
      <c r="M690" s="12">
        <f t="shared" si="314"/>
        <v>503.23</v>
      </c>
      <c r="N690" s="12">
        <f t="shared" si="324"/>
        <v>270.97000000000003</v>
      </c>
      <c r="O690" s="15">
        <f t="shared" si="325"/>
        <v>116.13000000000001</v>
      </c>
      <c r="P690" s="12">
        <f t="shared" si="315"/>
        <v>5.53</v>
      </c>
      <c r="Q690" s="12">
        <f t="shared" si="326"/>
        <v>218491</v>
      </c>
      <c r="R690" s="12">
        <f t="shared" si="316"/>
        <v>93639</v>
      </c>
      <c r="S690" s="12">
        <f t="shared" si="317"/>
        <v>4459</v>
      </c>
      <c r="T690" s="12">
        <f t="shared" si="327"/>
        <v>50421</v>
      </c>
      <c r="U690" s="12">
        <f t="shared" si="328"/>
        <v>2401</v>
      </c>
      <c r="V690" s="12">
        <f t="shared" si="318"/>
        <v>1029</v>
      </c>
      <c r="W690" s="15">
        <f t="shared" si="329"/>
        <v>30.2807</v>
      </c>
      <c r="X690" s="12">
        <f t="shared" si="319"/>
        <v>24416.21</v>
      </c>
      <c r="Y690" s="12">
        <f t="shared" si="330"/>
        <v>13147.189999999999</v>
      </c>
      <c r="Z690" s="12">
        <f t="shared" si="320"/>
        <v>5634.5099999999993</v>
      </c>
      <c r="AA690" s="12">
        <f t="shared" si="321"/>
        <v>268.31</v>
      </c>
      <c r="AB690" s="12">
        <f t="shared" si="322"/>
        <v>34.413350635392206</v>
      </c>
      <c r="AC690" s="15">
        <f t="shared" si="323"/>
        <v>3.9166493646077924</v>
      </c>
      <c r="AD690" s="15">
        <f t="shared" si="331"/>
        <v>13.742239583333287</v>
      </c>
      <c r="AE690" s="15">
        <f t="shared" si="332"/>
        <v>15.340142245282625</v>
      </c>
      <c r="AF690" s="15">
        <f t="shared" si="332"/>
        <v>188.84914876573222</v>
      </c>
      <c r="AG690" s="15">
        <f t="shared" si="333"/>
        <v>0.10218234710690824</v>
      </c>
      <c r="AH690" s="15">
        <f t="shared" si="334"/>
        <v>0.10218234710690824</v>
      </c>
      <c r="AI690" s="15">
        <f t="shared" si="335"/>
        <v>10.218234710690824</v>
      </c>
      <c r="AJ690" s="7"/>
    </row>
    <row r="691" spans="1:36" x14ac:dyDescent="0.3">
      <c r="A691" s="14">
        <v>0.79</v>
      </c>
      <c r="B691" s="14">
        <v>637</v>
      </c>
      <c r="C691" s="14">
        <v>343</v>
      </c>
      <c r="D691" s="14">
        <v>147</v>
      </c>
      <c r="E691" s="14">
        <v>7</v>
      </c>
      <c r="F691" s="14">
        <v>47.59</v>
      </c>
      <c r="G691" s="12">
        <f t="shared" si="336"/>
        <v>0.6241000000000001</v>
      </c>
      <c r="H691" s="12">
        <f t="shared" si="336"/>
        <v>405769</v>
      </c>
      <c r="I691" s="12">
        <f t="shared" si="336"/>
        <v>117649</v>
      </c>
      <c r="J691" s="12">
        <f t="shared" si="336"/>
        <v>21609</v>
      </c>
      <c r="K691" s="12">
        <f t="shared" si="336"/>
        <v>49</v>
      </c>
      <c r="L691" s="12">
        <f t="shared" si="336"/>
        <v>2264.8081000000002</v>
      </c>
      <c r="M691" s="12">
        <f t="shared" si="314"/>
        <v>503.23</v>
      </c>
      <c r="N691" s="12">
        <f t="shared" si="324"/>
        <v>270.97000000000003</v>
      </c>
      <c r="O691" s="15">
        <f t="shared" si="325"/>
        <v>116.13000000000001</v>
      </c>
      <c r="P691" s="12">
        <f t="shared" si="315"/>
        <v>5.53</v>
      </c>
      <c r="Q691" s="12">
        <f t="shared" si="326"/>
        <v>218491</v>
      </c>
      <c r="R691" s="12">
        <f t="shared" si="316"/>
        <v>93639</v>
      </c>
      <c r="S691" s="12">
        <f t="shared" si="317"/>
        <v>4459</v>
      </c>
      <c r="T691" s="12">
        <f t="shared" si="327"/>
        <v>50421</v>
      </c>
      <c r="U691" s="12">
        <f t="shared" si="328"/>
        <v>2401</v>
      </c>
      <c r="V691" s="12">
        <f t="shared" si="318"/>
        <v>1029</v>
      </c>
      <c r="W691" s="15">
        <f t="shared" si="329"/>
        <v>37.596100000000007</v>
      </c>
      <c r="X691" s="12">
        <f t="shared" si="319"/>
        <v>30314.83</v>
      </c>
      <c r="Y691" s="12">
        <f t="shared" si="330"/>
        <v>16323.37</v>
      </c>
      <c r="Z691" s="12">
        <f t="shared" si="320"/>
        <v>6995.7300000000005</v>
      </c>
      <c r="AA691" s="12">
        <f t="shared" si="321"/>
        <v>333.13</v>
      </c>
      <c r="AB691" s="12">
        <f t="shared" si="322"/>
        <v>34.413350635392206</v>
      </c>
      <c r="AC691" s="15">
        <f t="shared" si="323"/>
        <v>13.176649364607798</v>
      </c>
      <c r="AD691" s="15">
        <f t="shared" si="331"/>
        <v>23.002239583333292</v>
      </c>
      <c r="AE691" s="15">
        <f t="shared" si="332"/>
        <v>173.62408847781907</v>
      </c>
      <c r="AF691" s="15">
        <f t="shared" si="332"/>
        <v>529.10302584906492</v>
      </c>
      <c r="AG691" s="15">
        <f t="shared" si="333"/>
        <v>0.27687853256162631</v>
      </c>
      <c r="AH691" s="15">
        <f t="shared" si="334"/>
        <v>0.27687853256162631</v>
      </c>
      <c r="AI691" s="15">
        <f t="shared" si="335"/>
        <v>27.687853256162633</v>
      </c>
      <c r="AJ691" s="7"/>
    </row>
    <row r="692" spans="1:36" x14ac:dyDescent="0.3">
      <c r="A692" s="14">
        <v>0.79</v>
      </c>
      <c r="B692" s="14">
        <v>637</v>
      </c>
      <c r="C692" s="14">
        <v>343</v>
      </c>
      <c r="D692" s="14">
        <v>147</v>
      </c>
      <c r="E692" s="14">
        <v>7</v>
      </c>
      <c r="F692" s="14">
        <v>46.23</v>
      </c>
      <c r="G692" s="12">
        <f t="shared" si="336"/>
        <v>0.6241000000000001</v>
      </c>
      <c r="H692" s="12">
        <f t="shared" si="336"/>
        <v>405769</v>
      </c>
      <c r="I692" s="12">
        <f t="shared" si="336"/>
        <v>117649</v>
      </c>
      <c r="J692" s="12">
        <f t="shared" si="336"/>
        <v>21609</v>
      </c>
      <c r="K692" s="12">
        <f t="shared" si="336"/>
        <v>49</v>
      </c>
      <c r="L692" s="12">
        <f t="shared" si="336"/>
        <v>2137.2128999999995</v>
      </c>
      <c r="M692" s="12">
        <f t="shared" si="314"/>
        <v>503.23</v>
      </c>
      <c r="N692" s="12">
        <f t="shared" si="324"/>
        <v>270.97000000000003</v>
      </c>
      <c r="O692" s="15">
        <f t="shared" si="325"/>
        <v>116.13000000000001</v>
      </c>
      <c r="P692" s="12">
        <f t="shared" si="315"/>
        <v>5.53</v>
      </c>
      <c r="Q692" s="12">
        <f t="shared" si="326"/>
        <v>218491</v>
      </c>
      <c r="R692" s="12">
        <f t="shared" si="316"/>
        <v>93639</v>
      </c>
      <c r="S692" s="12">
        <f t="shared" si="317"/>
        <v>4459</v>
      </c>
      <c r="T692" s="12">
        <f t="shared" si="327"/>
        <v>50421</v>
      </c>
      <c r="U692" s="12">
        <f t="shared" si="328"/>
        <v>2401</v>
      </c>
      <c r="V692" s="12">
        <f t="shared" si="318"/>
        <v>1029</v>
      </c>
      <c r="W692" s="15">
        <f t="shared" si="329"/>
        <v>36.521700000000003</v>
      </c>
      <c r="X692" s="12">
        <f t="shared" si="319"/>
        <v>29448.51</v>
      </c>
      <c r="Y692" s="12">
        <f t="shared" si="330"/>
        <v>15856.89</v>
      </c>
      <c r="Z692" s="12">
        <f t="shared" si="320"/>
        <v>6795.8099999999995</v>
      </c>
      <c r="AA692" s="12">
        <f t="shared" si="321"/>
        <v>323.60999999999996</v>
      </c>
      <c r="AB692" s="12">
        <f t="shared" si="322"/>
        <v>34.413350635392206</v>
      </c>
      <c r="AC692" s="15">
        <f t="shared" si="323"/>
        <v>11.816649364607791</v>
      </c>
      <c r="AD692" s="15">
        <f t="shared" si="331"/>
        <v>21.642239583333286</v>
      </c>
      <c r="AE692" s="15">
        <f t="shared" si="332"/>
        <v>139.63320220608571</v>
      </c>
      <c r="AF692" s="15">
        <f t="shared" si="332"/>
        <v>468.38653418239812</v>
      </c>
      <c r="AG692" s="15">
        <f t="shared" si="333"/>
        <v>0.2556056535714426</v>
      </c>
      <c r="AH692" s="15">
        <f t="shared" si="334"/>
        <v>0.2556056535714426</v>
      </c>
      <c r="AI692" s="15">
        <f t="shared" si="335"/>
        <v>25.560565357144259</v>
      </c>
      <c r="AJ692" s="7"/>
    </row>
    <row r="693" spans="1:36" x14ac:dyDescent="0.3">
      <c r="A693" s="14">
        <v>0.79</v>
      </c>
      <c r="B693" s="14">
        <v>637</v>
      </c>
      <c r="C693" s="14">
        <v>343</v>
      </c>
      <c r="D693" s="14">
        <v>147</v>
      </c>
      <c r="E693" s="14">
        <v>7</v>
      </c>
      <c r="F693" s="14">
        <v>39.56</v>
      </c>
      <c r="G693" s="12">
        <f t="shared" si="336"/>
        <v>0.6241000000000001</v>
      </c>
      <c r="H693" s="12">
        <f t="shared" si="336"/>
        <v>405769</v>
      </c>
      <c r="I693" s="12">
        <f t="shared" si="336"/>
        <v>117649</v>
      </c>
      <c r="J693" s="12">
        <f t="shared" si="336"/>
        <v>21609</v>
      </c>
      <c r="K693" s="12">
        <f t="shared" si="336"/>
        <v>49</v>
      </c>
      <c r="L693" s="12">
        <f t="shared" si="336"/>
        <v>1564.9936000000002</v>
      </c>
      <c r="M693" s="12">
        <f t="shared" si="314"/>
        <v>503.23</v>
      </c>
      <c r="N693" s="12">
        <f t="shared" si="324"/>
        <v>270.97000000000003</v>
      </c>
      <c r="O693" s="15">
        <f t="shared" si="325"/>
        <v>116.13000000000001</v>
      </c>
      <c r="P693" s="12">
        <f t="shared" si="315"/>
        <v>5.53</v>
      </c>
      <c r="Q693" s="12">
        <f t="shared" si="326"/>
        <v>218491</v>
      </c>
      <c r="R693" s="12">
        <f t="shared" si="316"/>
        <v>93639</v>
      </c>
      <c r="S693" s="12">
        <f t="shared" si="317"/>
        <v>4459</v>
      </c>
      <c r="T693" s="12">
        <f t="shared" si="327"/>
        <v>50421</v>
      </c>
      <c r="U693" s="12">
        <f t="shared" si="328"/>
        <v>2401</v>
      </c>
      <c r="V693" s="12">
        <f t="shared" si="318"/>
        <v>1029</v>
      </c>
      <c r="W693" s="15">
        <f t="shared" si="329"/>
        <v>31.252400000000002</v>
      </c>
      <c r="X693" s="12">
        <f t="shared" si="319"/>
        <v>25199.72</v>
      </c>
      <c r="Y693" s="12">
        <f t="shared" si="330"/>
        <v>13569.08</v>
      </c>
      <c r="Z693" s="12">
        <f t="shared" si="320"/>
        <v>5815.3200000000006</v>
      </c>
      <c r="AA693" s="12">
        <f t="shared" si="321"/>
        <v>276.92</v>
      </c>
      <c r="AB693" s="12">
        <f t="shared" si="322"/>
        <v>34.413350635392206</v>
      </c>
      <c r="AC693" s="15">
        <f t="shared" si="323"/>
        <v>5.1466493646077964</v>
      </c>
      <c r="AD693" s="15">
        <f t="shared" si="331"/>
        <v>14.972239583333291</v>
      </c>
      <c r="AE693" s="15">
        <f t="shared" si="332"/>
        <v>26.487999682217836</v>
      </c>
      <c r="AF693" s="15">
        <f t="shared" si="332"/>
        <v>224.16795814073225</v>
      </c>
      <c r="AG693" s="15">
        <f t="shared" si="333"/>
        <v>0.13009730446430223</v>
      </c>
      <c r="AH693" s="15">
        <f t="shared" si="334"/>
        <v>0.13009730446430223</v>
      </c>
      <c r="AI693" s="15">
        <f t="shared" si="335"/>
        <v>13.009730446430224</v>
      </c>
      <c r="AJ693" s="7"/>
    </row>
    <row r="694" spans="1:36" x14ac:dyDescent="0.3">
      <c r="A694" s="14">
        <v>0.76</v>
      </c>
      <c r="B694" s="14">
        <v>661.5</v>
      </c>
      <c r="C694" s="14">
        <v>416.5</v>
      </c>
      <c r="D694" s="14">
        <v>122.5</v>
      </c>
      <c r="E694" s="14">
        <v>7</v>
      </c>
      <c r="F694" s="14">
        <v>40.36</v>
      </c>
      <c r="G694" s="12">
        <f t="shared" si="336"/>
        <v>0.5776</v>
      </c>
      <c r="H694" s="12">
        <f t="shared" si="336"/>
        <v>437582.25</v>
      </c>
      <c r="I694" s="12">
        <f t="shared" si="336"/>
        <v>173472.25</v>
      </c>
      <c r="J694" s="12">
        <f t="shared" si="336"/>
        <v>15006.25</v>
      </c>
      <c r="K694" s="12">
        <f t="shared" si="336"/>
        <v>49</v>
      </c>
      <c r="L694" s="12">
        <f t="shared" si="336"/>
        <v>1628.9295999999999</v>
      </c>
      <c r="M694" s="12">
        <f t="shared" si="314"/>
        <v>502.74</v>
      </c>
      <c r="N694" s="12">
        <f t="shared" si="324"/>
        <v>316.54000000000002</v>
      </c>
      <c r="O694" s="15">
        <f t="shared" si="325"/>
        <v>93.1</v>
      </c>
      <c r="P694" s="12">
        <f t="shared" si="315"/>
        <v>5.32</v>
      </c>
      <c r="Q694" s="12">
        <f t="shared" si="326"/>
        <v>275514.75</v>
      </c>
      <c r="R694" s="12">
        <f t="shared" si="316"/>
        <v>81033.75</v>
      </c>
      <c r="S694" s="12">
        <f t="shared" si="317"/>
        <v>4630.5</v>
      </c>
      <c r="T694" s="12">
        <f t="shared" si="327"/>
        <v>51021.25</v>
      </c>
      <c r="U694" s="12">
        <f t="shared" si="328"/>
        <v>2915.5</v>
      </c>
      <c r="V694" s="12">
        <f t="shared" si="318"/>
        <v>857.5</v>
      </c>
      <c r="W694" s="15">
        <f t="shared" si="329"/>
        <v>30.6736</v>
      </c>
      <c r="X694" s="12">
        <f t="shared" si="319"/>
        <v>26698.14</v>
      </c>
      <c r="Y694" s="12">
        <f t="shared" si="330"/>
        <v>16809.939999999999</v>
      </c>
      <c r="Z694" s="12">
        <f t="shared" si="320"/>
        <v>4944.1000000000004</v>
      </c>
      <c r="AA694" s="12">
        <f t="shared" si="321"/>
        <v>282.52</v>
      </c>
      <c r="AB694" s="12">
        <f t="shared" si="322"/>
        <v>37.659115144261207</v>
      </c>
      <c r="AC694" s="15">
        <f t="shared" si="323"/>
        <v>2.7008848557387921</v>
      </c>
      <c r="AD694" s="15">
        <f t="shared" si="331"/>
        <v>15.772239583333288</v>
      </c>
      <c r="AE694" s="15">
        <f t="shared" si="332"/>
        <v>7.2947790039591558</v>
      </c>
      <c r="AF694" s="15">
        <f t="shared" si="332"/>
        <v>248.76354147406542</v>
      </c>
      <c r="AG694" s="15">
        <f t="shared" si="333"/>
        <v>6.6919842808196045E-2</v>
      </c>
      <c r="AH694" s="15">
        <f t="shared" si="334"/>
        <v>6.6919842808196045E-2</v>
      </c>
      <c r="AI694" s="15">
        <f t="shared" si="335"/>
        <v>6.6919842808196046</v>
      </c>
      <c r="AJ694" s="7"/>
    </row>
    <row r="695" spans="1:36" x14ac:dyDescent="0.3">
      <c r="A695" s="14">
        <v>0.76</v>
      </c>
      <c r="B695" s="14">
        <v>661.5</v>
      </c>
      <c r="C695" s="14">
        <v>416.5</v>
      </c>
      <c r="D695" s="14">
        <v>122.5</v>
      </c>
      <c r="E695" s="14">
        <v>7</v>
      </c>
      <c r="F695" s="14">
        <v>39.67</v>
      </c>
      <c r="G695" s="12">
        <f t="shared" si="336"/>
        <v>0.5776</v>
      </c>
      <c r="H695" s="12">
        <f t="shared" si="336"/>
        <v>437582.25</v>
      </c>
      <c r="I695" s="12">
        <f t="shared" si="336"/>
        <v>173472.25</v>
      </c>
      <c r="J695" s="12">
        <f t="shared" si="336"/>
        <v>15006.25</v>
      </c>
      <c r="K695" s="12">
        <f t="shared" si="336"/>
        <v>49</v>
      </c>
      <c r="L695" s="12">
        <f t="shared" si="336"/>
        <v>1573.7089000000001</v>
      </c>
      <c r="M695" s="12">
        <f t="shared" si="314"/>
        <v>502.74</v>
      </c>
      <c r="N695" s="12">
        <f t="shared" si="324"/>
        <v>316.54000000000002</v>
      </c>
      <c r="O695" s="15">
        <f t="shared" si="325"/>
        <v>93.1</v>
      </c>
      <c r="P695" s="12">
        <f t="shared" si="315"/>
        <v>5.32</v>
      </c>
      <c r="Q695" s="12">
        <f t="shared" si="326"/>
        <v>275514.75</v>
      </c>
      <c r="R695" s="12">
        <f t="shared" si="316"/>
        <v>81033.75</v>
      </c>
      <c r="S695" s="12">
        <f t="shared" si="317"/>
        <v>4630.5</v>
      </c>
      <c r="T695" s="12">
        <f t="shared" si="327"/>
        <v>51021.25</v>
      </c>
      <c r="U695" s="12">
        <f t="shared" si="328"/>
        <v>2915.5</v>
      </c>
      <c r="V695" s="12">
        <f t="shared" si="318"/>
        <v>857.5</v>
      </c>
      <c r="W695" s="15">
        <f t="shared" si="329"/>
        <v>30.1492</v>
      </c>
      <c r="X695" s="12">
        <f t="shared" si="319"/>
        <v>26241.705000000002</v>
      </c>
      <c r="Y695" s="12">
        <f t="shared" si="330"/>
        <v>16522.555</v>
      </c>
      <c r="Z695" s="12">
        <f t="shared" si="320"/>
        <v>4859.5749999999998</v>
      </c>
      <c r="AA695" s="12">
        <f t="shared" si="321"/>
        <v>277.69</v>
      </c>
      <c r="AB695" s="12">
        <f t="shared" si="322"/>
        <v>37.659115144261207</v>
      </c>
      <c r="AC695" s="15">
        <f t="shared" si="323"/>
        <v>2.0108848557387944</v>
      </c>
      <c r="AD695" s="15">
        <f t="shared" si="331"/>
        <v>15.082239583333291</v>
      </c>
      <c r="AE695" s="15">
        <f t="shared" si="332"/>
        <v>4.043657903039632</v>
      </c>
      <c r="AF695" s="15">
        <f t="shared" si="332"/>
        <v>227.47395084906555</v>
      </c>
      <c r="AG695" s="15">
        <f t="shared" si="333"/>
        <v>5.0690316504633078E-2</v>
      </c>
      <c r="AH695" s="15">
        <f t="shared" si="334"/>
        <v>5.0690316504633078E-2</v>
      </c>
      <c r="AI695" s="15">
        <f t="shared" si="335"/>
        <v>5.0690316504633079</v>
      </c>
      <c r="AJ695" s="7"/>
    </row>
    <row r="696" spans="1:36" x14ac:dyDescent="0.3">
      <c r="A696" s="14">
        <v>0.76</v>
      </c>
      <c r="B696" s="14">
        <v>661.5</v>
      </c>
      <c r="C696" s="14">
        <v>416.5</v>
      </c>
      <c r="D696" s="14">
        <v>122.5</v>
      </c>
      <c r="E696" s="14">
        <v>7</v>
      </c>
      <c r="F696" s="14">
        <v>39.85</v>
      </c>
      <c r="G696" s="12">
        <f t="shared" si="336"/>
        <v>0.5776</v>
      </c>
      <c r="H696" s="12">
        <f t="shared" si="336"/>
        <v>437582.25</v>
      </c>
      <c r="I696" s="12">
        <f t="shared" si="336"/>
        <v>173472.25</v>
      </c>
      <c r="J696" s="12">
        <f t="shared" si="336"/>
        <v>15006.25</v>
      </c>
      <c r="K696" s="12">
        <f t="shared" si="336"/>
        <v>49</v>
      </c>
      <c r="L696" s="12">
        <f t="shared" si="336"/>
        <v>1588.0225</v>
      </c>
      <c r="M696" s="12">
        <f t="shared" si="314"/>
        <v>502.74</v>
      </c>
      <c r="N696" s="12">
        <f t="shared" si="324"/>
        <v>316.54000000000002</v>
      </c>
      <c r="O696" s="15">
        <f t="shared" si="325"/>
        <v>93.1</v>
      </c>
      <c r="P696" s="12">
        <f t="shared" si="315"/>
        <v>5.32</v>
      </c>
      <c r="Q696" s="12">
        <f t="shared" si="326"/>
        <v>275514.75</v>
      </c>
      <c r="R696" s="12">
        <f t="shared" si="316"/>
        <v>81033.75</v>
      </c>
      <c r="S696" s="12">
        <f t="shared" si="317"/>
        <v>4630.5</v>
      </c>
      <c r="T696" s="12">
        <f t="shared" si="327"/>
        <v>51021.25</v>
      </c>
      <c r="U696" s="12">
        <f t="shared" si="328"/>
        <v>2915.5</v>
      </c>
      <c r="V696" s="12">
        <f t="shared" si="318"/>
        <v>857.5</v>
      </c>
      <c r="W696" s="15">
        <f t="shared" si="329"/>
        <v>30.286000000000001</v>
      </c>
      <c r="X696" s="12">
        <f t="shared" si="319"/>
        <v>26360.775000000001</v>
      </c>
      <c r="Y696" s="12">
        <f t="shared" si="330"/>
        <v>16597.525000000001</v>
      </c>
      <c r="Z696" s="12">
        <f t="shared" si="320"/>
        <v>4881.625</v>
      </c>
      <c r="AA696" s="12">
        <f t="shared" si="321"/>
        <v>278.95</v>
      </c>
      <c r="AB696" s="12">
        <f t="shared" si="322"/>
        <v>37.659115144261207</v>
      </c>
      <c r="AC696" s="15">
        <f t="shared" si="323"/>
        <v>2.1908848557387941</v>
      </c>
      <c r="AD696" s="15">
        <f t="shared" si="331"/>
        <v>15.26223958333329</v>
      </c>
      <c r="AE696" s="15">
        <f t="shared" si="332"/>
        <v>4.7999764511055965</v>
      </c>
      <c r="AF696" s="15">
        <f t="shared" si="332"/>
        <v>232.93595709906552</v>
      </c>
      <c r="AG696" s="15">
        <f t="shared" si="333"/>
        <v>5.4978289980898216E-2</v>
      </c>
      <c r="AH696" s="15">
        <f t="shared" si="334"/>
        <v>5.4978289980898216E-2</v>
      </c>
      <c r="AI696" s="15">
        <f t="shared" si="335"/>
        <v>5.4978289980898216</v>
      </c>
      <c r="AJ696" s="7"/>
    </row>
    <row r="697" spans="1:36" x14ac:dyDescent="0.3">
      <c r="A697" s="14">
        <v>0.76</v>
      </c>
      <c r="B697" s="14">
        <v>661.5</v>
      </c>
      <c r="C697" s="14">
        <v>416.5</v>
      </c>
      <c r="D697" s="14">
        <v>122.5</v>
      </c>
      <c r="E697" s="14">
        <v>7</v>
      </c>
      <c r="F697" s="14">
        <v>40.770000000000003</v>
      </c>
      <c r="G697" s="12">
        <f t="shared" si="336"/>
        <v>0.5776</v>
      </c>
      <c r="H697" s="12">
        <f t="shared" si="336"/>
        <v>437582.25</v>
      </c>
      <c r="I697" s="12">
        <f t="shared" si="336"/>
        <v>173472.25</v>
      </c>
      <c r="J697" s="12">
        <f t="shared" si="336"/>
        <v>15006.25</v>
      </c>
      <c r="K697" s="12">
        <f t="shared" si="336"/>
        <v>49</v>
      </c>
      <c r="L697" s="12">
        <f t="shared" si="336"/>
        <v>1662.1929000000002</v>
      </c>
      <c r="M697" s="12">
        <f t="shared" si="314"/>
        <v>502.74</v>
      </c>
      <c r="N697" s="12">
        <f t="shared" si="324"/>
        <v>316.54000000000002</v>
      </c>
      <c r="O697" s="15">
        <f t="shared" si="325"/>
        <v>93.1</v>
      </c>
      <c r="P697" s="12">
        <f t="shared" si="315"/>
        <v>5.32</v>
      </c>
      <c r="Q697" s="12">
        <f t="shared" si="326"/>
        <v>275514.75</v>
      </c>
      <c r="R697" s="12">
        <f t="shared" si="316"/>
        <v>81033.75</v>
      </c>
      <c r="S697" s="12">
        <f t="shared" si="317"/>
        <v>4630.5</v>
      </c>
      <c r="T697" s="12">
        <f t="shared" si="327"/>
        <v>51021.25</v>
      </c>
      <c r="U697" s="12">
        <f t="shared" si="328"/>
        <v>2915.5</v>
      </c>
      <c r="V697" s="12">
        <f t="shared" si="318"/>
        <v>857.5</v>
      </c>
      <c r="W697" s="15">
        <f t="shared" si="329"/>
        <v>30.985200000000003</v>
      </c>
      <c r="X697" s="12">
        <f t="shared" si="319"/>
        <v>26969.355000000003</v>
      </c>
      <c r="Y697" s="12">
        <f t="shared" si="330"/>
        <v>16980.705000000002</v>
      </c>
      <c r="Z697" s="12">
        <f t="shared" si="320"/>
        <v>4994.3250000000007</v>
      </c>
      <c r="AA697" s="12">
        <f t="shared" si="321"/>
        <v>285.39000000000004</v>
      </c>
      <c r="AB697" s="12">
        <f t="shared" si="322"/>
        <v>37.659115144261207</v>
      </c>
      <c r="AC697" s="15">
        <f t="shared" si="323"/>
        <v>3.1108848557387958</v>
      </c>
      <c r="AD697" s="15">
        <f t="shared" si="331"/>
        <v>16.182239583333292</v>
      </c>
      <c r="AE697" s="15">
        <f t="shared" si="332"/>
        <v>9.677604585664989</v>
      </c>
      <c r="AF697" s="15">
        <f t="shared" si="332"/>
        <v>261.86487793239883</v>
      </c>
      <c r="AG697" s="15">
        <f t="shared" si="333"/>
        <v>7.6303283192023438E-2</v>
      </c>
      <c r="AH697" s="15">
        <f t="shared" si="334"/>
        <v>7.6303283192023438E-2</v>
      </c>
      <c r="AI697" s="15">
        <f t="shared" si="335"/>
        <v>7.6303283192023441</v>
      </c>
      <c r="AJ697" s="7"/>
    </row>
    <row r="698" spans="1:36" x14ac:dyDescent="0.3">
      <c r="A698" s="14">
        <v>0.74</v>
      </c>
      <c r="B698" s="14">
        <v>686</v>
      </c>
      <c r="C698" s="14">
        <v>245</v>
      </c>
      <c r="D698" s="14">
        <v>220.5</v>
      </c>
      <c r="E698" s="14">
        <v>3.5</v>
      </c>
      <c r="F698" s="14">
        <v>16.61</v>
      </c>
      <c r="G698" s="12">
        <f t="shared" si="336"/>
        <v>0.54759999999999998</v>
      </c>
      <c r="H698" s="12">
        <f t="shared" si="336"/>
        <v>470596</v>
      </c>
      <c r="I698" s="12">
        <f t="shared" si="336"/>
        <v>60025</v>
      </c>
      <c r="J698" s="12">
        <f t="shared" si="336"/>
        <v>48620.25</v>
      </c>
      <c r="K698" s="12">
        <f t="shared" si="336"/>
        <v>12.25</v>
      </c>
      <c r="L698" s="12">
        <f t="shared" si="336"/>
        <v>275.89209999999997</v>
      </c>
      <c r="M698" s="12">
        <f t="shared" si="314"/>
        <v>507.64</v>
      </c>
      <c r="N698" s="12">
        <f t="shared" si="324"/>
        <v>181.3</v>
      </c>
      <c r="O698" s="15">
        <f t="shared" si="325"/>
        <v>163.16999999999999</v>
      </c>
      <c r="P698" s="12">
        <f t="shared" si="315"/>
        <v>2.59</v>
      </c>
      <c r="Q698" s="12">
        <f t="shared" si="326"/>
        <v>168070</v>
      </c>
      <c r="R698" s="12">
        <f t="shared" si="316"/>
        <v>151263</v>
      </c>
      <c r="S698" s="12">
        <f t="shared" si="317"/>
        <v>2401</v>
      </c>
      <c r="T698" s="12">
        <f t="shared" si="327"/>
        <v>54022.5</v>
      </c>
      <c r="U698" s="12">
        <f t="shared" si="328"/>
        <v>857.5</v>
      </c>
      <c r="V698" s="12">
        <f t="shared" si="318"/>
        <v>771.75</v>
      </c>
      <c r="W698" s="15">
        <f t="shared" si="329"/>
        <v>12.291399999999999</v>
      </c>
      <c r="X698" s="12">
        <f t="shared" si="319"/>
        <v>11394.46</v>
      </c>
      <c r="Y698" s="12">
        <f t="shared" si="330"/>
        <v>4069.45</v>
      </c>
      <c r="Z698" s="12">
        <f t="shared" si="320"/>
        <v>3662.5049999999997</v>
      </c>
      <c r="AA698" s="12">
        <f t="shared" si="321"/>
        <v>58.134999999999998</v>
      </c>
      <c r="AB698" s="12">
        <f t="shared" si="322"/>
        <v>14.256435379191352</v>
      </c>
      <c r="AC698" s="15">
        <f t="shared" si="323"/>
        <v>2.3535646208086476</v>
      </c>
      <c r="AD698" s="15">
        <f t="shared" si="331"/>
        <v>-7.9777604166667118</v>
      </c>
      <c r="AE698" s="15">
        <f t="shared" si="332"/>
        <v>5.539266424322153</v>
      </c>
      <c r="AF698" s="15">
        <f t="shared" si="332"/>
        <v>63.644661265734229</v>
      </c>
      <c r="AG698" s="15">
        <f t="shared" si="333"/>
        <v>0.14169564243279034</v>
      </c>
      <c r="AH698" s="15">
        <f t="shared" si="334"/>
        <v>0.14169564243279034</v>
      </c>
      <c r="AI698" s="15">
        <f t="shared" si="335"/>
        <v>14.169564243279034</v>
      </c>
      <c r="AJ698" s="7"/>
    </row>
    <row r="699" spans="1:36" x14ac:dyDescent="0.3">
      <c r="A699" s="14">
        <v>0.74</v>
      </c>
      <c r="B699" s="14">
        <v>686</v>
      </c>
      <c r="C699" s="14">
        <v>245</v>
      </c>
      <c r="D699" s="14">
        <v>220.5</v>
      </c>
      <c r="E699" s="14">
        <v>3.5</v>
      </c>
      <c r="F699" s="14">
        <v>16.739999999999998</v>
      </c>
      <c r="G699" s="12">
        <f t="shared" si="336"/>
        <v>0.54759999999999998</v>
      </c>
      <c r="H699" s="12">
        <f t="shared" si="336"/>
        <v>470596</v>
      </c>
      <c r="I699" s="12">
        <f t="shared" si="336"/>
        <v>60025</v>
      </c>
      <c r="J699" s="12">
        <f t="shared" si="336"/>
        <v>48620.25</v>
      </c>
      <c r="K699" s="12">
        <f t="shared" si="336"/>
        <v>12.25</v>
      </c>
      <c r="L699" s="12">
        <f t="shared" si="336"/>
        <v>280.22759999999994</v>
      </c>
      <c r="M699" s="12">
        <f t="shared" si="314"/>
        <v>507.64</v>
      </c>
      <c r="N699" s="12">
        <f t="shared" si="324"/>
        <v>181.3</v>
      </c>
      <c r="O699" s="15">
        <f t="shared" si="325"/>
        <v>163.16999999999999</v>
      </c>
      <c r="P699" s="12">
        <f t="shared" si="315"/>
        <v>2.59</v>
      </c>
      <c r="Q699" s="12">
        <f t="shared" si="326"/>
        <v>168070</v>
      </c>
      <c r="R699" s="12">
        <f t="shared" si="316"/>
        <v>151263</v>
      </c>
      <c r="S699" s="12">
        <f t="shared" si="317"/>
        <v>2401</v>
      </c>
      <c r="T699" s="12">
        <f t="shared" si="327"/>
        <v>54022.5</v>
      </c>
      <c r="U699" s="12">
        <f t="shared" si="328"/>
        <v>857.5</v>
      </c>
      <c r="V699" s="12">
        <f t="shared" si="318"/>
        <v>771.75</v>
      </c>
      <c r="W699" s="15">
        <f t="shared" si="329"/>
        <v>12.387599999999999</v>
      </c>
      <c r="X699" s="12">
        <f t="shared" si="319"/>
        <v>11483.64</v>
      </c>
      <c r="Y699" s="12">
        <f t="shared" si="330"/>
        <v>4101.2999999999993</v>
      </c>
      <c r="Z699" s="12">
        <f t="shared" si="320"/>
        <v>3691.1699999999996</v>
      </c>
      <c r="AA699" s="12">
        <f t="shared" si="321"/>
        <v>58.589999999999996</v>
      </c>
      <c r="AB699" s="12">
        <f t="shared" si="322"/>
        <v>14.256435379191352</v>
      </c>
      <c r="AC699" s="15">
        <f t="shared" si="323"/>
        <v>2.4835646208086466</v>
      </c>
      <c r="AD699" s="15">
        <f t="shared" si="331"/>
        <v>-7.8477604166667128</v>
      </c>
      <c r="AE699" s="15">
        <f t="shared" si="332"/>
        <v>6.1680932257323962</v>
      </c>
      <c r="AF699" s="15">
        <f t="shared" si="332"/>
        <v>61.587343557400899</v>
      </c>
      <c r="AG699" s="15">
        <f t="shared" si="333"/>
        <v>0.14836108845929791</v>
      </c>
      <c r="AH699" s="15">
        <f t="shared" si="334"/>
        <v>0.14836108845929791</v>
      </c>
      <c r="AI699" s="15">
        <f t="shared" si="335"/>
        <v>14.836108845929791</v>
      </c>
      <c r="AJ699" s="7"/>
    </row>
    <row r="700" spans="1:36" x14ac:dyDescent="0.3">
      <c r="A700" s="14">
        <v>0.74</v>
      </c>
      <c r="B700" s="14">
        <v>686</v>
      </c>
      <c r="C700" s="14">
        <v>245</v>
      </c>
      <c r="D700" s="14">
        <v>220.5</v>
      </c>
      <c r="E700" s="14">
        <v>3.5</v>
      </c>
      <c r="F700" s="14">
        <v>16.899999999999999</v>
      </c>
      <c r="G700" s="12">
        <f t="shared" si="336"/>
        <v>0.54759999999999998</v>
      </c>
      <c r="H700" s="12">
        <f t="shared" si="336"/>
        <v>470596</v>
      </c>
      <c r="I700" s="12">
        <f t="shared" si="336"/>
        <v>60025</v>
      </c>
      <c r="J700" s="12">
        <f t="shared" si="336"/>
        <v>48620.25</v>
      </c>
      <c r="K700" s="12">
        <f t="shared" si="336"/>
        <v>12.25</v>
      </c>
      <c r="L700" s="12">
        <f t="shared" si="336"/>
        <v>285.60999999999996</v>
      </c>
      <c r="M700" s="12">
        <f t="shared" si="314"/>
        <v>507.64</v>
      </c>
      <c r="N700" s="12">
        <f t="shared" si="324"/>
        <v>181.3</v>
      </c>
      <c r="O700" s="15">
        <f t="shared" si="325"/>
        <v>163.16999999999999</v>
      </c>
      <c r="P700" s="12">
        <f t="shared" si="315"/>
        <v>2.59</v>
      </c>
      <c r="Q700" s="12">
        <f t="shared" si="326"/>
        <v>168070</v>
      </c>
      <c r="R700" s="12">
        <f t="shared" si="316"/>
        <v>151263</v>
      </c>
      <c r="S700" s="12">
        <f t="shared" si="317"/>
        <v>2401</v>
      </c>
      <c r="T700" s="12">
        <f t="shared" si="327"/>
        <v>54022.5</v>
      </c>
      <c r="U700" s="12">
        <f t="shared" si="328"/>
        <v>857.5</v>
      </c>
      <c r="V700" s="12">
        <f t="shared" si="318"/>
        <v>771.75</v>
      </c>
      <c r="W700" s="15">
        <f t="shared" si="329"/>
        <v>12.505999999999998</v>
      </c>
      <c r="X700" s="12">
        <f t="shared" si="319"/>
        <v>11593.4</v>
      </c>
      <c r="Y700" s="12">
        <f t="shared" si="330"/>
        <v>4140.5</v>
      </c>
      <c r="Z700" s="12">
        <f t="shared" si="320"/>
        <v>3726.45</v>
      </c>
      <c r="AA700" s="12">
        <f t="shared" si="321"/>
        <v>59.149999999999991</v>
      </c>
      <c r="AB700" s="12">
        <f t="shared" si="322"/>
        <v>14.256435379191352</v>
      </c>
      <c r="AC700" s="15">
        <f t="shared" si="323"/>
        <v>2.6435646208086467</v>
      </c>
      <c r="AD700" s="15">
        <f t="shared" si="331"/>
        <v>-7.6877604166667126</v>
      </c>
      <c r="AE700" s="15">
        <f t="shared" si="332"/>
        <v>6.9884339043911643</v>
      </c>
      <c r="AF700" s="15">
        <f t="shared" si="332"/>
        <v>59.101660224067544</v>
      </c>
      <c r="AG700" s="15">
        <f t="shared" si="333"/>
        <v>0.15642394205968324</v>
      </c>
      <c r="AH700" s="15">
        <f t="shared" si="334"/>
        <v>0.15642394205968324</v>
      </c>
      <c r="AI700" s="15">
        <f t="shared" si="335"/>
        <v>15.642394205968325</v>
      </c>
      <c r="AJ700" s="7"/>
    </row>
    <row r="701" spans="1:36" x14ac:dyDescent="0.3">
      <c r="A701" s="14">
        <v>0.74</v>
      </c>
      <c r="B701" s="14">
        <v>686</v>
      </c>
      <c r="C701" s="14">
        <v>245</v>
      </c>
      <c r="D701" s="14">
        <v>220.5</v>
      </c>
      <c r="E701" s="14">
        <v>3.5</v>
      </c>
      <c r="F701" s="14">
        <v>17.32</v>
      </c>
      <c r="G701" s="12">
        <f t="shared" si="336"/>
        <v>0.54759999999999998</v>
      </c>
      <c r="H701" s="12">
        <f t="shared" si="336"/>
        <v>470596</v>
      </c>
      <c r="I701" s="12">
        <f t="shared" si="336"/>
        <v>60025</v>
      </c>
      <c r="J701" s="12">
        <f t="shared" si="336"/>
        <v>48620.25</v>
      </c>
      <c r="K701" s="12">
        <f t="shared" si="336"/>
        <v>12.25</v>
      </c>
      <c r="L701" s="12">
        <f t="shared" si="336"/>
        <v>299.98239999999998</v>
      </c>
      <c r="M701" s="12">
        <f t="shared" si="314"/>
        <v>507.64</v>
      </c>
      <c r="N701" s="12">
        <f t="shared" si="324"/>
        <v>181.3</v>
      </c>
      <c r="O701" s="15">
        <f t="shared" si="325"/>
        <v>163.16999999999999</v>
      </c>
      <c r="P701" s="12">
        <f t="shared" si="315"/>
        <v>2.59</v>
      </c>
      <c r="Q701" s="12">
        <f t="shared" si="326"/>
        <v>168070</v>
      </c>
      <c r="R701" s="12">
        <f t="shared" si="316"/>
        <v>151263</v>
      </c>
      <c r="S701" s="12">
        <f t="shared" si="317"/>
        <v>2401</v>
      </c>
      <c r="T701" s="12">
        <f t="shared" si="327"/>
        <v>54022.5</v>
      </c>
      <c r="U701" s="12">
        <f t="shared" si="328"/>
        <v>857.5</v>
      </c>
      <c r="V701" s="12">
        <f t="shared" si="318"/>
        <v>771.75</v>
      </c>
      <c r="W701" s="15">
        <f t="shared" si="329"/>
        <v>12.816800000000001</v>
      </c>
      <c r="X701" s="12">
        <f t="shared" si="319"/>
        <v>11881.52</v>
      </c>
      <c r="Y701" s="12">
        <f t="shared" si="330"/>
        <v>4243.3999999999996</v>
      </c>
      <c r="Z701" s="12">
        <f t="shared" si="320"/>
        <v>3819.06</v>
      </c>
      <c r="AA701" s="12">
        <f t="shared" si="321"/>
        <v>60.620000000000005</v>
      </c>
      <c r="AB701" s="12">
        <f t="shared" si="322"/>
        <v>14.256435379191352</v>
      </c>
      <c r="AC701" s="15">
        <f t="shared" si="323"/>
        <v>3.0635646208086484</v>
      </c>
      <c r="AD701" s="15">
        <f t="shared" si="331"/>
        <v>-7.2677604166667109</v>
      </c>
      <c r="AE701" s="15">
        <f t="shared" si="332"/>
        <v>9.3854281858704383</v>
      </c>
      <c r="AF701" s="15">
        <f t="shared" si="332"/>
        <v>52.820341474067483</v>
      </c>
      <c r="AG701" s="15">
        <f t="shared" si="333"/>
        <v>0.17688017441158477</v>
      </c>
      <c r="AH701" s="15">
        <f t="shared" si="334"/>
        <v>0.17688017441158477</v>
      </c>
      <c r="AI701" s="15">
        <f t="shared" si="335"/>
        <v>17.688017441158475</v>
      </c>
      <c r="AJ701" s="7"/>
    </row>
    <row r="702" spans="1:36" x14ac:dyDescent="0.3">
      <c r="A702" s="14">
        <v>0.71</v>
      </c>
      <c r="B702" s="14">
        <v>710.5</v>
      </c>
      <c r="C702" s="14">
        <v>269.5</v>
      </c>
      <c r="D702" s="14">
        <v>220.5</v>
      </c>
      <c r="E702" s="14">
        <v>3.5</v>
      </c>
      <c r="F702" s="14">
        <v>16.850000000000001</v>
      </c>
      <c r="G702" s="12">
        <f t="shared" si="336"/>
        <v>0.50409999999999999</v>
      </c>
      <c r="H702" s="12">
        <f t="shared" si="336"/>
        <v>504810.25</v>
      </c>
      <c r="I702" s="12">
        <f t="shared" si="336"/>
        <v>72630.25</v>
      </c>
      <c r="J702" s="12">
        <f t="shared" ref="J702:L765" si="337">POWER(D702,2)</f>
        <v>48620.25</v>
      </c>
      <c r="K702" s="12">
        <f t="shared" si="337"/>
        <v>12.25</v>
      </c>
      <c r="L702" s="12">
        <f t="shared" si="337"/>
        <v>283.92250000000007</v>
      </c>
      <c r="M702" s="12">
        <f t="shared" si="314"/>
        <v>504.45499999999998</v>
      </c>
      <c r="N702" s="12">
        <f t="shared" si="324"/>
        <v>191.345</v>
      </c>
      <c r="O702" s="15">
        <f t="shared" si="325"/>
        <v>156.55499999999998</v>
      </c>
      <c r="P702" s="12">
        <f t="shared" si="315"/>
        <v>2.4849999999999999</v>
      </c>
      <c r="Q702" s="12">
        <f t="shared" si="326"/>
        <v>191479.75</v>
      </c>
      <c r="R702" s="12">
        <f t="shared" si="316"/>
        <v>156665.25</v>
      </c>
      <c r="S702" s="12">
        <f t="shared" si="317"/>
        <v>2486.75</v>
      </c>
      <c r="T702" s="12">
        <f t="shared" si="327"/>
        <v>59424.75</v>
      </c>
      <c r="U702" s="12">
        <f t="shared" si="328"/>
        <v>943.25</v>
      </c>
      <c r="V702" s="12">
        <f t="shared" si="318"/>
        <v>771.75</v>
      </c>
      <c r="W702" s="15">
        <f t="shared" si="329"/>
        <v>11.9635</v>
      </c>
      <c r="X702" s="12">
        <f t="shared" si="319"/>
        <v>11971.925000000001</v>
      </c>
      <c r="Y702" s="12">
        <f t="shared" si="330"/>
        <v>4541.0750000000007</v>
      </c>
      <c r="Z702" s="12">
        <f t="shared" si="320"/>
        <v>3715.4250000000002</v>
      </c>
      <c r="AA702" s="12">
        <f t="shared" si="321"/>
        <v>58.975000000000009</v>
      </c>
      <c r="AB702" s="12">
        <f t="shared" si="322"/>
        <v>15.312776776323325</v>
      </c>
      <c r="AC702" s="15">
        <f t="shared" si="323"/>
        <v>1.5372232236766763</v>
      </c>
      <c r="AD702" s="15">
        <f t="shared" si="331"/>
        <v>-7.7377604166667098</v>
      </c>
      <c r="AE702" s="15">
        <f t="shared" si="332"/>
        <v>2.3630552394109126</v>
      </c>
      <c r="AF702" s="15">
        <f t="shared" si="332"/>
        <v>59.872936265734175</v>
      </c>
      <c r="AG702" s="15">
        <f t="shared" si="333"/>
        <v>9.122986490662767E-2</v>
      </c>
      <c r="AH702" s="15">
        <f t="shared" si="334"/>
        <v>9.122986490662767E-2</v>
      </c>
      <c r="AI702" s="15">
        <f t="shared" si="335"/>
        <v>9.1229864906627665</v>
      </c>
      <c r="AJ702" s="7"/>
    </row>
    <row r="703" spans="1:36" x14ac:dyDescent="0.3">
      <c r="A703" s="14">
        <v>0.71</v>
      </c>
      <c r="B703" s="14">
        <v>710.5</v>
      </c>
      <c r="C703" s="14">
        <v>269.5</v>
      </c>
      <c r="D703" s="14">
        <v>220.5</v>
      </c>
      <c r="E703" s="14">
        <v>3.5</v>
      </c>
      <c r="F703" s="14">
        <v>17.2</v>
      </c>
      <c r="G703" s="12">
        <f t="shared" ref="G703:L766" si="338">POWER(A703,2)</f>
        <v>0.50409999999999999</v>
      </c>
      <c r="H703" s="12">
        <f t="shared" si="338"/>
        <v>504810.25</v>
      </c>
      <c r="I703" s="12">
        <f t="shared" si="338"/>
        <v>72630.25</v>
      </c>
      <c r="J703" s="12">
        <f t="shared" si="337"/>
        <v>48620.25</v>
      </c>
      <c r="K703" s="12">
        <f t="shared" si="337"/>
        <v>12.25</v>
      </c>
      <c r="L703" s="12">
        <f t="shared" si="337"/>
        <v>295.83999999999997</v>
      </c>
      <c r="M703" s="12">
        <f t="shared" si="314"/>
        <v>504.45499999999998</v>
      </c>
      <c r="N703" s="12">
        <f t="shared" si="324"/>
        <v>191.345</v>
      </c>
      <c r="O703" s="15">
        <f t="shared" si="325"/>
        <v>156.55499999999998</v>
      </c>
      <c r="P703" s="12">
        <f t="shared" si="315"/>
        <v>2.4849999999999999</v>
      </c>
      <c r="Q703" s="12">
        <f t="shared" si="326"/>
        <v>191479.75</v>
      </c>
      <c r="R703" s="12">
        <f t="shared" si="316"/>
        <v>156665.25</v>
      </c>
      <c r="S703" s="12">
        <f t="shared" si="317"/>
        <v>2486.75</v>
      </c>
      <c r="T703" s="12">
        <f t="shared" si="327"/>
        <v>59424.75</v>
      </c>
      <c r="U703" s="12">
        <f t="shared" si="328"/>
        <v>943.25</v>
      </c>
      <c r="V703" s="12">
        <f t="shared" si="318"/>
        <v>771.75</v>
      </c>
      <c r="W703" s="15">
        <f t="shared" si="329"/>
        <v>12.212</v>
      </c>
      <c r="X703" s="12">
        <f t="shared" si="319"/>
        <v>12220.6</v>
      </c>
      <c r="Y703" s="12">
        <f t="shared" si="330"/>
        <v>4635.3999999999996</v>
      </c>
      <c r="Z703" s="12">
        <f t="shared" si="320"/>
        <v>3792.6</v>
      </c>
      <c r="AA703" s="12">
        <f t="shared" si="321"/>
        <v>60.199999999999996</v>
      </c>
      <c r="AB703" s="12">
        <f t="shared" si="322"/>
        <v>15.312776776323325</v>
      </c>
      <c r="AC703" s="15">
        <f t="shared" si="323"/>
        <v>1.8872232236766742</v>
      </c>
      <c r="AD703" s="15">
        <f t="shared" si="331"/>
        <v>-7.3877604166667119</v>
      </c>
      <c r="AE703" s="15">
        <f t="shared" si="332"/>
        <v>3.5616114959845779</v>
      </c>
      <c r="AF703" s="15">
        <f t="shared" si="332"/>
        <v>54.579003974067511</v>
      </c>
      <c r="AG703" s="15">
        <f t="shared" si="333"/>
        <v>0.10972228044631827</v>
      </c>
      <c r="AH703" s="15">
        <f t="shared" si="334"/>
        <v>0.10972228044631827</v>
      </c>
      <c r="AI703" s="15">
        <f t="shared" si="335"/>
        <v>10.972228044631827</v>
      </c>
      <c r="AJ703" s="7"/>
    </row>
    <row r="704" spans="1:36" x14ac:dyDescent="0.3">
      <c r="A704" s="14">
        <v>0.71</v>
      </c>
      <c r="B704" s="14">
        <v>710.5</v>
      </c>
      <c r="C704" s="14">
        <v>269.5</v>
      </c>
      <c r="D704" s="14">
        <v>220.5</v>
      </c>
      <c r="E704" s="14">
        <v>3.5</v>
      </c>
      <c r="F704" s="14">
        <v>17.23</v>
      </c>
      <c r="G704" s="12">
        <f t="shared" si="338"/>
        <v>0.50409999999999999</v>
      </c>
      <c r="H704" s="12">
        <f t="shared" si="338"/>
        <v>504810.25</v>
      </c>
      <c r="I704" s="12">
        <f t="shared" si="338"/>
        <v>72630.25</v>
      </c>
      <c r="J704" s="12">
        <f t="shared" si="337"/>
        <v>48620.25</v>
      </c>
      <c r="K704" s="12">
        <f t="shared" si="337"/>
        <v>12.25</v>
      </c>
      <c r="L704" s="12">
        <f t="shared" si="337"/>
        <v>296.87290000000002</v>
      </c>
      <c r="M704" s="12">
        <f t="shared" si="314"/>
        <v>504.45499999999998</v>
      </c>
      <c r="N704" s="12">
        <f t="shared" si="324"/>
        <v>191.345</v>
      </c>
      <c r="O704" s="15">
        <f t="shared" si="325"/>
        <v>156.55499999999998</v>
      </c>
      <c r="P704" s="12">
        <f t="shared" si="315"/>
        <v>2.4849999999999999</v>
      </c>
      <c r="Q704" s="12">
        <f t="shared" si="326"/>
        <v>191479.75</v>
      </c>
      <c r="R704" s="12">
        <f t="shared" si="316"/>
        <v>156665.25</v>
      </c>
      <c r="S704" s="12">
        <f t="shared" si="317"/>
        <v>2486.75</v>
      </c>
      <c r="T704" s="12">
        <f t="shared" si="327"/>
        <v>59424.75</v>
      </c>
      <c r="U704" s="12">
        <f t="shared" si="328"/>
        <v>943.25</v>
      </c>
      <c r="V704" s="12">
        <f t="shared" si="318"/>
        <v>771.75</v>
      </c>
      <c r="W704" s="15">
        <f t="shared" si="329"/>
        <v>12.2333</v>
      </c>
      <c r="X704" s="12">
        <f t="shared" si="319"/>
        <v>12241.915000000001</v>
      </c>
      <c r="Y704" s="12">
        <f t="shared" si="330"/>
        <v>4643.4849999999997</v>
      </c>
      <c r="Z704" s="12">
        <f t="shared" si="320"/>
        <v>3799.2150000000001</v>
      </c>
      <c r="AA704" s="12">
        <f t="shared" si="321"/>
        <v>60.305</v>
      </c>
      <c r="AB704" s="12">
        <f t="shared" si="322"/>
        <v>15.312776776323325</v>
      </c>
      <c r="AC704" s="15">
        <f t="shared" si="323"/>
        <v>1.9172232236766753</v>
      </c>
      <c r="AD704" s="15">
        <f t="shared" si="331"/>
        <v>-7.3577604166667108</v>
      </c>
      <c r="AE704" s="15">
        <f t="shared" si="332"/>
        <v>3.6757448894051827</v>
      </c>
      <c r="AF704" s="15">
        <f t="shared" si="332"/>
        <v>54.136638349067489</v>
      </c>
      <c r="AG704" s="15">
        <f t="shared" si="333"/>
        <v>0.11127238674850118</v>
      </c>
      <c r="AH704" s="15">
        <f t="shared" si="334"/>
        <v>0.11127238674850118</v>
      </c>
      <c r="AI704" s="15">
        <f t="shared" si="335"/>
        <v>11.127238674850117</v>
      </c>
      <c r="AJ704" s="7"/>
    </row>
    <row r="705" spans="1:36" x14ac:dyDescent="0.3">
      <c r="A705" s="14">
        <v>0.71</v>
      </c>
      <c r="B705" s="14">
        <v>710.5</v>
      </c>
      <c r="C705" s="14">
        <v>269.5</v>
      </c>
      <c r="D705" s="14">
        <v>220.5</v>
      </c>
      <c r="E705" s="14">
        <v>3.5</v>
      </c>
      <c r="F705" s="14">
        <v>17.739999999999998</v>
      </c>
      <c r="G705" s="12">
        <f t="shared" si="338"/>
        <v>0.50409999999999999</v>
      </c>
      <c r="H705" s="12">
        <f t="shared" si="338"/>
        <v>504810.25</v>
      </c>
      <c r="I705" s="12">
        <f t="shared" si="338"/>
        <v>72630.25</v>
      </c>
      <c r="J705" s="12">
        <f t="shared" si="337"/>
        <v>48620.25</v>
      </c>
      <c r="K705" s="12">
        <f t="shared" si="337"/>
        <v>12.25</v>
      </c>
      <c r="L705" s="12">
        <f t="shared" si="337"/>
        <v>314.70759999999996</v>
      </c>
      <c r="M705" s="12">
        <f t="shared" si="314"/>
        <v>504.45499999999998</v>
      </c>
      <c r="N705" s="12">
        <f t="shared" si="324"/>
        <v>191.345</v>
      </c>
      <c r="O705" s="15">
        <f t="shared" si="325"/>
        <v>156.55499999999998</v>
      </c>
      <c r="P705" s="12">
        <f t="shared" si="315"/>
        <v>2.4849999999999999</v>
      </c>
      <c r="Q705" s="12">
        <f t="shared" si="326"/>
        <v>191479.75</v>
      </c>
      <c r="R705" s="12">
        <f t="shared" si="316"/>
        <v>156665.25</v>
      </c>
      <c r="S705" s="12">
        <f t="shared" si="317"/>
        <v>2486.75</v>
      </c>
      <c r="T705" s="12">
        <f t="shared" si="327"/>
        <v>59424.75</v>
      </c>
      <c r="U705" s="12">
        <f t="shared" si="328"/>
        <v>943.25</v>
      </c>
      <c r="V705" s="12">
        <f t="shared" si="318"/>
        <v>771.75</v>
      </c>
      <c r="W705" s="15">
        <f t="shared" si="329"/>
        <v>12.595399999999998</v>
      </c>
      <c r="X705" s="12">
        <f t="shared" si="319"/>
        <v>12604.269999999999</v>
      </c>
      <c r="Y705" s="12">
        <f t="shared" si="330"/>
        <v>4780.9299999999994</v>
      </c>
      <c r="Z705" s="12">
        <f t="shared" si="320"/>
        <v>3911.6699999999996</v>
      </c>
      <c r="AA705" s="12">
        <f t="shared" si="321"/>
        <v>62.089999999999996</v>
      </c>
      <c r="AB705" s="12">
        <f t="shared" si="322"/>
        <v>15.312776776323325</v>
      </c>
      <c r="AC705" s="15">
        <f t="shared" si="323"/>
        <v>2.4272232236766733</v>
      </c>
      <c r="AD705" s="15">
        <f t="shared" si="331"/>
        <v>-6.8477604166667128</v>
      </c>
      <c r="AE705" s="15">
        <f t="shared" si="332"/>
        <v>5.8914125775553821</v>
      </c>
      <c r="AF705" s="15">
        <f t="shared" si="332"/>
        <v>46.891822724067474</v>
      </c>
      <c r="AG705" s="15">
        <f t="shared" si="333"/>
        <v>0.13682205319485194</v>
      </c>
      <c r="AH705" s="15">
        <f t="shared" si="334"/>
        <v>0.13682205319485194</v>
      </c>
      <c r="AI705" s="15">
        <f t="shared" si="335"/>
        <v>13.682205319485194</v>
      </c>
      <c r="AJ705" s="7"/>
    </row>
    <row r="706" spans="1:36" x14ac:dyDescent="0.3">
      <c r="A706" s="14">
        <v>0.69</v>
      </c>
      <c r="B706" s="14">
        <v>735</v>
      </c>
      <c r="C706" s="14">
        <v>294</v>
      </c>
      <c r="D706" s="14">
        <v>220.5</v>
      </c>
      <c r="E706" s="14">
        <v>3.5</v>
      </c>
      <c r="F706" s="14">
        <v>16.809999999999999</v>
      </c>
      <c r="G706" s="12">
        <f t="shared" si="338"/>
        <v>0.47609999999999991</v>
      </c>
      <c r="H706" s="12">
        <f t="shared" si="338"/>
        <v>540225</v>
      </c>
      <c r="I706" s="12">
        <f t="shared" si="338"/>
        <v>86436</v>
      </c>
      <c r="J706" s="12">
        <f t="shared" si="337"/>
        <v>48620.25</v>
      </c>
      <c r="K706" s="12">
        <f t="shared" si="337"/>
        <v>12.25</v>
      </c>
      <c r="L706" s="12">
        <f t="shared" si="337"/>
        <v>282.57609999999994</v>
      </c>
      <c r="M706" s="12">
        <f t="shared" ref="M706:M769" si="339">A706*B706</f>
        <v>507.15</v>
      </c>
      <c r="N706" s="12">
        <f t="shared" si="324"/>
        <v>202.85999999999999</v>
      </c>
      <c r="O706" s="15">
        <f t="shared" si="325"/>
        <v>152.14499999999998</v>
      </c>
      <c r="P706" s="12">
        <f t="shared" ref="P706:P769" si="340">A706*E706</f>
        <v>2.415</v>
      </c>
      <c r="Q706" s="12">
        <f t="shared" si="326"/>
        <v>216090</v>
      </c>
      <c r="R706" s="12">
        <f t="shared" ref="R706:R769" si="341">B706*D706</f>
        <v>162067.5</v>
      </c>
      <c r="S706" s="12">
        <f t="shared" ref="S706:S769" si="342">B706*E706</f>
        <v>2572.5</v>
      </c>
      <c r="T706" s="12">
        <f t="shared" si="327"/>
        <v>64827</v>
      </c>
      <c r="U706" s="12">
        <f t="shared" si="328"/>
        <v>1029</v>
      </c>
      <c r="V706" s="12">
        <f t="shared" ref="V706:V769" si="343">D706*E706</f>
        <v>771.75</v>
      </c>
      <c r="W706" s="15">
        <f t="shared" si="329"/>
        <v>11.598899999999999</v>
      </c>
      <c r="X706" s="12">
        <f t="shared" ref="X706:X769" si="344">B706*F706</f>
        <v>12355.349999999999</v>
      </c>
      <c r="Y706" s="12">
        <f t="shared" si="330"/>
        <v>4942.1399999999994</v>
      </c>
      <c r="Z706" s="12">
        <f t="shared" ref="Z706:Z769" si="345">D706*F706</f>
        <v>3706.6049999999996</v>
      </c>
      <c r="AA706" s="12">
        <f t="shared" ref="AA706:AA769" si="346">E706*F706</f>
        <v>58.834999999999994</v>
      </c>
      <c r="AB706" s="12">
        <f t="shared" ref="AB706:AB769" si="347">$AL$57+($AM$57*A706)+($AN$57*B706)+($AO$57*C706)+($AP$57*D706)+($AQ$57*E706)</f>
        <v>15.661241104580576</v>
      </c>
      <c r="AC706" s="15">
        <f t="shared" ref="AC706" si="348">F706-AB706</f>
        <v>1.148758895419423</v>
      </c>
      <c r="AD706" s="15">
        <f t="shared" si="331"/>
        <v>-7.7777604166667125</v>
      </c>
      <c r="AE706" s="15">
        <f t="shared" si="332"/>
        <v>1.3196469998052529</v>
      </c>
      <c r="AF706" s="15">
        <f t="shared" si="332"/>
        <v>60.493557099067552</v>
      </c>
      <c r="AG706" s="15">
        <f t="shared" si="333"/>
        <v>6.8337828400917497E-2</v>
      </c>
      <c r="AH706" s="15">
        <f t="shared" si="334"/>
        <v>6.8337828400917497E-2</v>
      </c>
      <c r="AI706" s="15">
        <f t="shared" si="335"/>
        <v>6.8337828400917493</v>
      </c>
      <c r="AJ706" s="7"/>
    </row>
    <row r="707" spans="1:36" x14ac:dyDescent="0.3">
      <c r="A707" s="14">
        <v>0.69</v>
      </c>
      <c r="B707" s="14">
        <v>735</v>
      </c>
      <c r="C707" s="14">
        <v>294</v>
      </c>
      <c r="D707" s="14">
        <v>220.5</v>
      </c>
      <c r="E707" s="14">
        <v>3.5</v>
      </c>
      <c r="F707" s="14">
        <v>16.88</v>
      </c>
      <c r="G707" s="12">
        <f t="shared" si="338"/>
        <v>0.47609999999999991</v>
      </c>
      <c r="H707" s="12">
        <f t="shared" si="338"/>
        <v>540225</v>
      </c>
      <c r="I707" s="12">
        <f t="shared" si="338"/>
        <v>86436</v>
      </c>
      <c r="J707" s="12">
        <f t="shared" si="337"/>
        <v>48620.25</v>
      </c>
      <c r="K707" s="12">
        <f t="shared" si="337"/>
        <v>12.25</v>
      </c>
      <c r="L707" s="12">
        <f t="shared" si="337"/>
        <v>284.93439999999998</v>
      </c>
      <c r="M707" s="12">
        <f t="shared" si="339"/>
        <v>507.15</v>
      </c>
      <c r="N707" s="12">
        <f t="shared" ref="N707:N769" si="349">A707*C707</f>
        <v>202.85999999999999</v>
      </c>
      <c r="O707" s="15">
        <f t="shared" ref="O707:O769" si="350">A707*D707</f>
        <v>152.14499999999998</v>
      </c>
      <c r="P707" s="12">
        <f t="shared" si="340"/>
        <v>2.415</v>
      </c>
      <c r="Q707" s="12">
        <f t="shared" ref="Q707:Q769" si="351">B707*C707</f>
        <v>216090</v>
      </c>
      <c r="R707" s="12">
        <f t="shared" si="341"/>
        <v>162067.5</v>
      </c>
      <c r="S707" s="12">
        <f t="shared" si="342"/>
        <v>2572.5</v>
      </c>
      <c r="T707" s="12">
        <f t="shared" ref="T707:T769" si="352">C707*D707</f>
        <v>64827</v>
      </c>
      <c r="U707" s="12">
        <f t="shared" ref="U707:U769" si="353">C707*E707</f>
        <v>1029</v>
      </c>
      <c r="V707" s="12">
        <f t="shared" si="343"/>
        <v>771.75</v>
      </c>
      <c r="W707" s="15">
        <f t="shared" ref="W707:W769" si="354">A707*F707</f>
        <v>11.647199999999998</v>
      </c>
      <c r="X707" s="12">
        <f t="shared" si="344"/>
        <v>12406.8</v>
      </c>
      <c r="Y707" s="12">
        <f t="shared" ref="Y707:Y769" si="355">C707*F707</f>
        <v>4962.7199999999993</v>
      </c>
      <c r="Z707" s="12">
        <f t="shared" si="345"/>
        <v>3722.04</v>
      </c>
      <c r="AA707" s="12">
        <f t="shared" si="346"/>
        <v>59.08</v>
      </c>
      <c r="AB707" s="12">
        <f t="shared" si="347"/>
        <v>15.661241104580576</v>
      </c>
      <c r="AC707" s="15">
        <f t="shared" ref="AC707:AC769" si="356">F707-AB707</f>
        <v>1.2187588954194233</v>
      </c>
      <c r="AD707" s="15">
        <f t="shared" ref="AD707:AD769" si="357">F707-$BM$4</f>
        <v>-7.7077604166667122</v>
      </c>
      <c r="AE707" s="15">
        <f t="shared" ref="AE707:AF769" si="358">POWER(AC707,2)</f>
        <v>1.4853732451639727</v>
      </c>
      <c r="AF707" s="15">
        <f t="shared" si="358"/>
        <v>59.409570640734209</v>
      </c>
      <c r="AG707" s="15">
        <f t="shared" ref="AG707:AG769" si="359">AC707/F707</f>
        <v>7.2201356363709918E-2</v>
      </c>
      <c r="AH707" s="15">
        <f t="shared" ref="AH707:AH769" si="360">ABS(AG707)</f>
        <v>7.2201356363709918E-2</v>
      </c>
      <c r="AI707" s="15">
        <f t="shared" ref="AI707:AI769" si="361">AH707*100</f>
        <v>7.2201356363709914</v>
      </c>
      <c r="AJ707" s="7"/>
    </row>
    <row r="708" spans="1:36" x14ac:dyDescent="0.3">
      <c r="A708" s="14">
        <v>0.69</v>
      </c>
      <c r="B708" s="14">
        <v>735</v>
      </c>
      <c r="C708" s="14">
        <v>294</v>
      </c>
      <c r="D708" s="14">
        <v>220.5</v>
      </c>
      <c r="E708" s="14">
        <v>3.5</v>
      </c>
      <c r="F708" s="14">
        <v>16.899999999999999</v>
      </c>
      <c r="G708" s="12">
        <f t="shared" si="338"/>
        <v>0.47609999999999991</v>
      </c>
      <c r="H708" s="12">
        <f t="shared" si="338"/>
        <v>540225</v>
      </c>
      <c r="I708" s="12">
        <f t="shared" si="338"/>
        <v>86436</v>
      </c>
      <c r="J708" s="12">
        <f t="shared" si="337"/>
        <v>48620.25</v>
      </c>
      <c r="K708" s="12">
        <f t="shared" si="337"/>
        <v>12.25</v>
      </c>
      <c r="L708" s="12">
        <f t="shared" si="337"/>
        <v>285.60999999999996</v>
      </c>
      <c r="M708" s="12">
        <f t="shared" si="339"/>
        <v>507.15</v>
      </c>
      <c r="N708" s="12">
        <f t="shared" si="349"/>
        <v>202.85999999999999</v>
      </c>
      <c r="O708" s="15">
        <f t="shared" si="350"/>
        <v>152.14499999999998</v>
      </c>
      <c r="P708" s="12">
        <f t="shared" si="340"/>
        <v>2.415</v>
      </c>
      <c r="Q708" s="12">
        <f t="shared" si="351"/>
        <v>216090</v>
      </c>
      <c r="R708" s="12">
        <f t="shared" si="341"/>
        <v>162067.5</v>
      </c>
      <c r="S708" s="12">
        <f t="shared" si="342"/>
        <v>2572.5</v>
      </c>
      <c r="T708" s="12">
        <f t="shared" si="352"/>
        <v>64827</v>
      </c>
      <c r="U708" s="12">
        <f t="shared" si="353"/>
        <v>1029</v>
      </c>
      <c r="V708" s="12">
        <f t="shared" si="343"/>
        <v>771.75</v>
      </c>
      <c r="W708" s="15">
        <f t="shared" si="354"/>
        <v>11.660999999999998</v>
      </c>
      <c r="X708" s="12">
        <f t="shared" si="344"/>
        <v>12421.499999999998</v>
      </c>
      <c r="Y708" s="12">
        <f t="shared" si="355"/>
        <v>4968.5999999999995</v>
      </c>
      <c r="Z708" s="12">
        <f t="shared" si="345"/>
        <v>3726.45</v>
      </c>
      <c r="AA708" s="12">
        <f t="shared" si="346"/>
        <v>59.149999999999991</v>
      </c>
      <c r="AB708" s="12">
        <f t="shared" si="347"/>
        <v>15.661241104580576</v>
      </c>
      <c r="AC708" s="15">
        <f t="shared" si="356"/>
        <v>1.2387588954194229</v>
      </c>
      <c r="AD708" s="15">
        <f t="shared" si="357"/>
        <v>-7.6877604166667126</v>
      </c>
      <c r="AE708" s="15">
        <f t="shared" si="358"/>
        <v>1.5345236009807486</v>
      </c>
      <c r="AF708" s="15">
        <f t="shared" si="358"/>
        <v>59.101660224067544</v>
      </c>
      <c r="AG708" s="15">
        <f t="shared" si="359"/>
        <v>7.3299342924226213E-2</v>
      </c>
      <c r="AH708" s="15">
        <f t="shared" si="360"/>
        <v>7.3299342924226213E-2</v>
      </c>
      <c r="AI708" s="15">
        <f t="shared" si="361"/>
        <v>7.329934292422621</v>
      </c>
      <c r="AJ708" s="7"/>
    </row>
    <row r="709" spans="1:36" x14ac:dyDescent="0.3">
      <c r="A709" s="14">
        <v>0.69</v>
      </c>
      <c r="B709" s="14">
        <v>735</v>
      </c>
      <c r="C709" s="14">
        <v>294</v>
      </c>
      <c r="D709" s="14">
        <v>220.5</v>
      </c>
      <c r="E709" s="14">
        <v>3.5</v>
      </c>
      <c r="F709" s="14">
        <v>17.39</v>
      </c>
      <c r="G709" s="12">
        <f t="shared" si="338"/>
        <v>0.47609999999999991</v>
      </c>
      <c r="H709" s="12">
        <f t="shared" si="338"/>
        <v>540225</v>
      </c>
      <c r="I709" s="12">
        <f t="shared" si="338"/>
        <v>86436</v>
      </c>
      <c r="J709" s="12">
        <f t="shared" si="337"/>
        <v>48620.25</v>
      </c>
      <c r="K709" s="12">
        <f t="shared" si="337"/>
        <v>12.25</v>
      </c>
      <c r="L709" s="12">
        <f t="shared" si="337"/>
        <v>302.41210000000001</v>
      </c>
      <c r="M709" s="12">
        <f t="shared" si="339"/>
        <v>507.15</v>
      </c>
      <c r="N709" s="12">
        <f t="shared" si="349"/>
        <v>202.85999999999999</v>
      </c>
      <c r="O709" s="15">
        <f t="shared" si="350"/>
        <v>152.14499999999998</v>
      </c>
      <c r="P709" s="12">
        <f t="shared" si="340"/>
        <v>2.415</v>
      </c>
      <c r="Q709" s="12">
        <f t="shared" si="351"/>
        <v>216090</v>
      </c>
      <c r="R709" s="12">
        <f t="shared" si="341"/>
        <v>162067.5</v>
      </c>
      <c r="S709" s="12">
        <f t="shared" si="342"/>
        <v>2572.5</v>
      </c>
      <c r="T709" s="12">
        <f t="shared" si="352"/>
        <v>64827</v>
      </c>
      <c r="U709" s="12">
        <f t="shared" si="353"/>
        <v>1029</v>
      </c>
      <c r="V709" s="12">
        <f t="shared" si="343"/>
        <v>771.75</v>
      </c>
      <c r="W709" s="15">
        <f t="shared" si="354"/>
        <v>11.9991</v>
      </c>
      <c r="X709" s="12">
        <f t="shared" si="344"/>
        <v>12781.65</v>
      </c>
      <c r="Y709" s="12">
        <f t="shared" si="355"/>
        <v>5112.66</v>
      </c>
      <c r="Z709" s="12">
        <f t="shared" si="345"/>
        <v>3834.4950000000003</v>
      </c>
      <c r="AA709" s="12">
        <f t="shared" si="346"/>
        <v>60.865000000000002</v>
      </c>
      <c r="AB709" s="12">
        <f t="shared" si="347"/>
        <v>15.661241104580576</v>
      </c>
      <c r="AC709" s="15">
        <f t="shared" si="356"/>
        <v>1.7287588954194248</v>
      </c>
      <c r="AD709" s="15">
        <f t="shared" si="357"/>
        <v>-7.1977604166667106</v>
      </c>
      <c r="AE709" s="15">
        <f t="shared" si="358"/>
        <v>2.9886073184917898</v>
      </c>
      <c r="AF709" s="15">
        <f t="shared" si="358"/>
        <v>51.807755015734138</v>
      </c>
      <c r="AG709" s="15">
        <f t="shared" si="359"/>
        <v>9.9411092318540811E-2</v>
      </c>
      <c r="AH709" s="15">
        <f t="shared" si="360"/>
        <v>9.9411092318540811E-2</v>
      </c>
      <c r="AI709" s="15">
        <f t="shared" si="361"/>
        <v>9.9411092318540817</v>
      </c>
      <c r="AJ709" s="7"/>
    </row>
    <row r="710" spans="1:36" x14ac:dyDescent="0.3">
      <c r="A710" s="14">
        <v>0.66</v>
      </c>
      <c r="B710" s="14">
        <v>759.5</v>
      </c>
      <c r="C710" s="14">
        <v>318.5</v>
      </c>
      <c r="D710" s="14">
        <v>220.5</v>
      </c>
      <c r="E710" s="14">
        <v>3.5</v>
      </c>
      <c r="F710" s="14">
        <v>17.86</v>
      </c>
      <c r="G710" s="12">
        <f t="shared" si="338"/>
        <v>0.43560000000000004</v>
      </c>
      <c r="H710" s="12">
        <f t="shared" si="338"/>
        <v>576840.25</v>
      </c>
      <c r="I710" s="12">
        <f t="shared" si="338"/>
        <v>101442.25</v>
      </c>
      <c r="J710" s="12">
        <f t="shared" si="337"/>
        <v>48620.25</v>
      </c>
      <c r="K710" s="12">
        <f t="shared" si="337"/>
        <v>12.25</v>
      </c>
      <c r="L710" s="12">
        <f t="shared" si="337"/>
        <v>318.9796</v>
      </c>
      <c r="M710" s="12">
        <f t="shared" si="339"/>
        <v>501.27000000000004</v>
      </c>
      <c r="N710" s="12">
        <f t="shared" si="349"/>
        <v>210.21</v>
      </c>
      <c r="O710" s="15">
        <f t="shared" si="350"/>
        <v>145.53</v>
      </c>
      <c r="P710" s="12">
        <f t="shared" si="340"/>
        <v>2.31</v>
      </c>
      <c r="Q710" s="12">
        <f t="shared" si="351"/>
        <v>241900.75</v>
      </c>
      <c r="R710" s="12">
        <f t="shared" si="341"/>
        <v>167469.75</v>
      </c>
      <c r="S710" s="12">
        <f t="shared" si="342"/>
        <v>2658.25</v>
      </c>
      <c r="T710" s="12">
        <f t="shared" si="352"/>
        <v>70229.25</v>
      </c>
      <c r="U710" s="12">
        <f t="shared" si="353"/>
        <v>1114.75</v>
      </c>
      <c r="V710" s="12">
        <f t="shared" si="343"/>
        <v>771.75</v>
      </c>
      <c r="W710" s="15">
        <f t="shared" si="354"/>
        <v>11.787599999999999</v>
      </c>
      <c r="X710" s="12">
        <f t="shared" si="344"/>
        <v>13564.67</v>
      </c>
      <c r="Y710" s="12">
        <f t="shared" si="355"/>
        <v>5688.41</v>
      </c>
      <c r="Z710" s="12">
        <f t="shared" si="345"/>
        <v>3938.1299999999997</v>
      </c>
      <c r="AA710" s="12">
        <f t="shared" si="346"/>
        <v>62.51</v>
      </c>
      <c r="AB710" s="12">
        <f t="shared" si="347"/>
        <v>16.717582501712094</v>
      </c>
      <c r="AC710" s="15">
        <f t="shared" si="356"/>
        <v>1.1424174982879052</v>
      </c>
      <c r="AD710" s="15">
        <f t="shared" si="357"/>
        <v>-6.7277604166667118</v>
      </c>
      <c r="AE710" s="15">
        <f t="shared" si="358"/>
        <v>1.3051177403943959</v>
      </c>
      <c r="AF710" s="15">
        <f t="shared" si="358"/>
        <v>45.262760224067449</v>
      </c>
      <c r="AG710" s="15">
        <f t="shared" si="359"/>
        <v>6.3965145480845753E-2</v>
      </c>
      <c r="AH710" s="15">
        <f t="shared" si="360"/>
        <v>6.3965145480845753E-2</v>
      </c>
      <c r="AI710" s="15">
        <f t="shared" si="361"/>
        <v>6.3965145480845749</v>
      </c>
      <c r="AJ710" s="7"/>
    </row>
    <row r="711" spans="1:36" x14ac:dyDescent="0.3">
      <c r="A711" s="14">
        <v>0.66</v>
      </c>
      <c r="B711" s="14">
        <v>759.5</v>
      </c>
      <c r="C711" s="14">
        <v>318.5</v>
      </c>
      <c r="D711" s="14">
        <v>220.5</v>
      </c>
      <c r="E711" s="14">
        <v>3.5</v>
      </c>
      <c r="F711" s="14">
        <v>17.82</v>
      </c>
      <c r="G711" s="12">
        <f t="shared" si="338"/>
        <v>0.43560000000000004</v>
      </c>
      <c r="H711" s="12">
        <f t="shared" si="338"/>
        <v>576840.25</v>
      </c>
      <c r="I711" s="12">
        <f t="shared" si="338"/>
        <v>101442.25</v>
      </c>
      <c r="J711" s="12">
        <f t="shared" si="337"/>
        <v>48620.25</v>
      </c>
      <c r="K711" s="12">
        <f t="shared" si="337"/>
        <v>12.25</v>
      </c>
      <c r="L711" s="12">
        <f t="shared" si="337"/>
        <v>317.55240000000003</v>
      </c>
      <c r="M711" s="12">
        <f t="shared" si="339"/>
        <v>501.27000000000004</v>
      </c>
      <c r="N711" s="12">
        <f t="shared" si="349"/>
        <v>210.21</v>
      </c>
      <c r="O711" s="15">
        <f t="shared" si="350"/>
        <v>145.53</v>
      </c>
      <c r="P711" s="12">
        <f t="shared" si="340"/>
        <v>2.31</v>
      </c>
      <c r="Q711" s="12">
        <f t="shared" si="351"/>
        <v>241900.75</v>
      </c>
      <c r="R711" s="12">
        <f t="shared" si="341"/>
        <v>167469.75</v>
      </c>
      <c r="S711" s="12">
        <f t="shared" si="342"/>
        <v>2658.25</v>
      </c>
      <c r="T711" s="12">
        <f t="shared" si="352"/>
        <v>70229.25</v>
      </c>
      <c r="U711" s="12">
        <f t="shared" si="353"/>
        <v>1114.75</v>
      </c>
      <c r="V711" s="12">
        <f t="shared" si="343"/>
        <v>771.75</v>
      </c>
      <c r="W711" s="15">
        <f t="shared" si="354"/>
        <v>11.761200000000001</v>
      </c>
      <c r="X711" s="12">
        <f t="shared" si="344"/>
        <v>13534.29</v>
      </c>
      <c r="Y711" s="12">
        <f t="shared" si="355"/>
        <v>5675.67</v>
      </c>
      <c r="Z711" s="12">
        <f t="shared" si="345"/>
        <v>3929.31</v>
      </c>
      <c r="AA711" s="12">
        <f t="shared" si="346"/>
        <v>62.370000000000005</v>
      </c>
      <c r="AB711" s="12">
        <f t="shared" si="347"/>
        <v>16.717582501712094</v>
      </c>
      <c r="AC711" s="15">
        <f t="shared" si="356"/>
        <v>1.102417498287906</v>
      </c>
      <c r="AD711" s="15">
        <f t="shared" si="357"/>
        <v>-6.7677604166667109</v>
      </c>
      <c r="AE711" s="15">
        <f t="shared" si="358"/>
        <v>1.2153243405313654</v>
      </c>
      <c r="AF711" s="15">
        <f t="shared" si="358"/>
        <v>45.802581057400772</v>
      </c>
      <c r="AG711" s="15">
        <f t="shared" si="359"/>
        <v>6.1864057142980135E-2</v>
      </c>
      <c r="AH711" s="15">
        <f t="shared" si="360"/>
        <v>6.1864057142980135E-2</v>
      </c>
      <c r="AI711" s="15">
        <f t="shared" si="361"/>
        <v>6.1864057142980133</v>
      </c>
      <c r="AJ711" s="7"/>
    </row>
    <row r="712" spans="1:36" x14ac:dyDescent="0.3">
      <c r="A712" s="14">
        <v>0.66</v>
      </c>
      <c r="B712" s="14">
        <v>759.5</v>
      </c>
      <c r="C712" s="14">
        <v>318.5</v>
      </c>
      <c r="D712" s="14">
        <v>220.5</v>
      </c>
      <c r="E712" s="14">
        <v>3.5</v>
      </c>
      <c r="F712" s="14">
        <v>18.36</v>
      </c>
      <c r="G712" s="12">
        <f t="shared" si="338"/>
        <v>0.43560000000000004</v>
      </c>
      <c r="H712" s="12">
        <f t="shared" si="338"/>
        <v>576840.25</v>
      </c>
      <c r="I712" s="12">
        <f t="shared" si="338"/>
        <v>101442.25</v>
      </c>
      <c r="J712" s="12">
        <f t="shared" si="337"/>
        <v>48620.25</v>
      </c>
      <c r="K712" s="12">
        <f t="shared" si="337"/>
        <v>12.25</v>
      </c>
      <c r="L712" s="12">
        <f t="shared" si="337"/>
        <v>337.08959999999996</v>
      </c>
      <c r="M712" s="12">
        <f t="shared" si="339"/>
        <v>501.27000000000004</v>
      </c>
      <c r="N712" s="12">
        <f t="shared" si="349"/>
        <v>210.21</v>
      </c>
      <c r="O712" s="15">
        <f t="shared" si="350"/>
        <v>145.53</v>
      </c>
      <c r="P712" s="12">
        <f t="shared" si="340"/>
        <v>2.31</v>
      </c>
      <c r="Q712" s="12">
        <f t="shared" si="351"/>
        <v>241900.75</v>
      </c>
      <c r="R712" s="12">
        <f t="shared" si="341"/>
        <v>167469.75</v>
      </c>
      <c r="S712" s="12">
        <f t="shared" si="342"/>
        <v>2658.25</v>
      </c>
      <c r="T712" s="12">
        <f t="shared" si="352"/>
        <v>70229.25</v>
      </c>
      <c r="U712" s="12">
        <f t="shared" si="353"/>
        <v>1114.75</v>
      </c>
      <c r="V712" s="12">
        <f t="shared" si="343"/>
        <v>771.75</v>
      </c>
      <c r="W712" s="15">
        <f t="shared" si="354"/>
        <v>12.117599999999999</v>
      </c>
      <c r="X712" s="12">
        <f t="shared" si="344"/>
        <v>13944.42</v>
      </c>
      <c r="Y712" s="12">
        <f t="shared" si="355"/>
        <v>5847.66</v>
      </c>
      <c r="Z712" s="12">
        <f t="shared" si="345"/>
        <v>4048.3799999999997</v>
      </c>
      <c r="AA712" s="12">
        <f t="shared" si="346"/>
        <v>64.259999999999991</v>
      </c>
      <c r="AB712" s="12">
        <f t="shared" si="347"/>
        <v>16.717582501712094</v>
      </c>
      <c r="AC712" s="15">
        <f t="shared" si="356"/>
        <v>1.6424174982879052</v>
      </c>
      <c r="AD712" s="15">
        <f t="shared" si="357"/>
        <v>-6.2277604166667118</v>
      </c>
      <c r="AE712" s="15">
        <f t="shared" si="358"/>
        <v>2.6975352386823008</v>
      </c>
      <c r="AF712" s="15">
        <f t="shared" si="358"/>
        <v>38.784999807400737</v>
      </c>
      <c r="AG712" s="15">
        <f t="shared" si="359"/>
        <v>8.945629075642185E-2</v>
      </c>
      <c r="AH712" s="15">
        <f t="shared" si="360"/>
        <v>8.945629075642185E-2</v>
      </c>
      <c r="AI712" s="15">
        <f t="shared" si="361"/>
        <v>8.9456290756421843</v>
      </c>
      <c r="AJ712" s="7"/>
    </row>
    <row r="713" spans="1:36" x14ac:dyDescent="0.3">
      <c r="A713" s="14">
        <v>0.66</v>
      </c>
      <c r="B713" s="14">
        <v>759.5</v>
      </c>
      <c r="C713" s="14">
        <v>318.5</v>
      </c>
      <c r="D713" s="14">
        <v>220.5</v>
      </c>
      <c r="E713" s="14">
        <v>3.5</v>
      </c>
      <c r="F713" s="14">
        <v>18.239999999999998</v>
      </c>
      <c r="G713" s="12">
        <f t="shared" si="338"/>
        <v>0.43560000000000004</v>
      </c>
      <c r="H713" s="12">
        <f t="shared" si="338"/>
        <v>576840.25</v>
      </c>
      <c r="I713" s="12">
        <f t="shared" si="338"/>
        <v>101442.25</v>
      </c>
      <c r="J713" s="12">
        <f t="shared" si="337"/>
        <v>48620.25</v>
      </c>
      <c r="K713" s="12">
        <f t="shared" si="337"/>
        <v>12.25</v>
      </c>
      <c r="L713" s="12">
        <f t="shared" si="337"/>
        <v>332.69759999999997</v>
      </c>
      <c r="M713" s="12">
        <f t="shared" si="339"/>
        <v>501.27000000000004</v>
      </c>
      <c r="N713" s="12">
        <f t="shared" si="349"/>
        <v>210.21</v>
      </c>
      <c r="O713" s="15">
        <f t="shared" si="350"/>
        <v>145.53</v>
      </c>
      <c r="P713" s="12">
        <f t="shared" si="340"/>
        <v>2.31</v>
      </c>
      <c r="Q713" s="12">
        <f t="shared" si="351"/>
        <v>241900.75</v>
      </c>
      <c r="R713" s="12">
        <f t="shared" si="341"/>
        <v>167469.75</v>
      </c>
      <c r="S713" s="12">
        <f t="shared" si="342"/>
        <v>2658.25</v>
      </c>
      <c r="T713" s="12">
        <f t="shared" si="352"/>
        <v>70229.25</v>
      </c>
      <c r="U713" s="12">
        <f t="shared" si="353"/>
        <v>1114.75</v>
      </c>
      <c r="V713" s="12">
        <f t="shared" si="343"/>
        <v>771.75</v>
      </c>
      <c r="W713" s="15">
        <f t="shared" si="354"/>
        <v>12.038399999999999</v>
      </c>
      <c r="X713" s="12">
        <f t="shared" si="344"/>
        <v>13853.279999999999</v>
      </c>
      <c r="Y713" s="12">
        <f t="shared" si="355"/>
        <v>5809.44</v>
      </c>
      <c r="Z713" s="12">
        <f t="shared" si="345"/>
        <v>4021.9199999999996</v>
      </c>
      <c r="AA713" s="12">
        <f t="shared" si="346"/>
        <v>63.839999999999996</v>
      </c>
      <c r="AB713" s="12">
        <f t="shared" si="347"/>
        <v>16.717582501712094</v>
      </c>
      <c r="AC713" s="15">
        <f t="shared" si="356"/>
        <v>1.5224174982879042</v>
      </c>
      <c r="AD713" s="15">
        <f t="shared" si="357"/>
        <v>-6.3477604166667128</v>
      </c>
      <c r="AE713" s="15">
        <f t="shared" si="358"/>
        <v>2.3177550390932007</v>
      </c>
      <c r="AF713" s="15">
        <f t="shared" si="358"/>
        <v>40.294062307400758</v>
      </c>
      <c r="AG713" s="15">
        <f t="shared" si="359"/>
        <v>8.3465871616661427E-2</v>
      </c>
      <c r="AH713" s="15">
        <f t="shared" si="360"/>
        <v>8.3465871616661427E-2</v>
      </c>
      <c r="AI713" s="15">
        <f t="shared" si="361"/>
        <v>8.3465871616661431</v>
      </c>
      <c r="AJ713" s="7"/>
    </row>
    <row r="714" spans="1:36" x14ac:dyDescent="0.3">
      <c r="A714" s="14">
        <v>0.64</v>
      </c>
      <c r="B714" s="14">
        <v>784</v>
      </c>
      <c r="C714" s="14">
        <v>343</v>
      </c>
      <c r="D714" s="14">
        <v>220.5</v>
      </c>
      <c r="E714" s="14">
        <v>3.5</v>
      </c>
      <c r="F714" s="14">
        <v>21.68</v>
      </c>
      <c r="G714" s="12">
        <f t="shared" si="338"/>
        <v>0.40960000000000002</v>
      </c>
      <c r="H714" s="12">
        <f t="shared" si="338"/>
        <v>614656</v>
      </c>
      <c r="I714" s="12">
        <f t="shared" si="338"/>
        <v>117649</v>
      </c>
      <c r="J714" s="12">
        <f t="shared" si="337"/>
        <v>48620.25</v>
      </c>
      <c r="K714" s="12">
        <f t="shared" si="337"/>
        <v>12.25</v>
      </c>
      <c r="L714" s="12">
        <f t="shared" si="337"/>
        <v>470.0224</v>
      </c>
      <c r="M714" s="12">
        <f t="shared" si="339"/>
        <v>501.76</v>
      </c>
      <c r="N714" s="12">
        <f t="shared" si="349"/>
        <v>219.52</v>
      </c>
      <c r="O714" s="15">
        <f t="shared" si="350"/>
        <v>141.12</v>
      </c>
      <c r="P714" s="12">
        <f t="shared" si="340"/>
        <v>2.2400000000000002</v>
      </c>
      <c r="Q714" s="12">
        <f t="shared" si="351"/>
        <v>268912</v>
      </c>
      <c r="R714" s="12">
        <f t="shared" si="341"/>
        <v>172872</v>
      </c>
      <c r="S714" s="12">
        <f t="shared" si="342"/>
        <v>2744</v>
      </c>
      <c r="T714" s="12">
        <f t="shared" si="352"/>
        <v>75631.5</v>
      </c>
      <c r="U714" s="12">
        <f t="shared" si="353"/>
        <v>1200.5</v>
      </c>
      <c r="V714" s="12">
        <f t="shared" si="343"/>
        <v>771.75</v>
      </c>
      <c r="W714" s="15">
        <f t="shared" si="354"/>
        <v>13.8752</v>
      </c>
      <c r="X714" s="12">
        <f t="shared" si="344"/>
        <v>16997.12</v>
      </c>
      <c r="Y714" s="12">
        <f t="shared" si="355"/>
        <v>7436.24</v>
      </c>
      <c r="Z714" s="12">
        <f t="shared" si="345"/>
        <v>4780.4399999999996</v>
      </c>
      <c r="AA714" s="12">
        <f t="shared" si="346"/>
        <v>75.88</v>
      </c>
      <c r="AB714" s="12">
        <f t="shared" si="347"/>
        <v>17.066046829969117</v>
      </c>
      <c r="AC714" s="15">
        <f t="shared" si="356"/>
        <v>4.6139531700308822</v>
      </c>
      <c r="AD714" s="15">
        <f t="shared" si="357"/>
        <v>-2.9077604166667115</v>
      </c>
      <c r="AE714" s="15">
        <f t="shared" si="358"/>
        <v>21.288563855238028</v>
      </c>
      <c r="AF714" s="15">
        <f t="shared" si="358"/>
        <v>8.4550706407337675</v>
      </c>
      <c r="AG714" s="15">
        <f t="shared" si="359"/>
        <v>0.2128207181748562</v>
      </c>
      <c r="AH714" s="15">
        <f t="shared" si="360"/>
        <v>0.2128207181748562</v>
      </c>
      <c r="AI714" s="15">
        <f t="shared" si="361"/>
        <v>21.282071817485619</v>
      </c>
      <c r="AJ714" s="7"/>
    </row>
    <row r="715" spans="1:36" x14ac:dyDescent="0.3">
      <c r="A715" s="14">
        <v>0.64</v>
      </c>
      <c r="B715" s="14">
        <v>784</v>
      </c>
      <c r="C715" s="14">
        <v>343</v>
      </c>
      <c r="D715" s="14">
        <v>220.5</v>
      </c>
      <c r="E715" s="14">
        <v>3.5</v>
      </c>
      <c r="F715" s="14">
        <v>21.54</v>
      </c>
      <c r="G715" s="12">
        <f t="shared" si="338"/>
        <v>0.40960000000000002</v>
      </c>
      <c r="H715" s="12">
        <f t="shared" si="338"/>
        <v>614656</v>
      </c>
      <c r="I715" s="12">
        <f t="shared" si="338"/>
        <v>117649</v>
      </c>
      <c r="J715" s="12">
        <f t="shared" si="337"/>
        <v>48620.25</v>
      </c>
      <c r="K715" s="12">
        <f t="shared" si="337"/>
        <v>12.25</v>
      </c>
      <c r="L715" s="12">
        <f t="shared" si="337"/>
        <v>463.97159999999997</v>
      </c>
      <c r="M715" s="12">
        <f t="shared" si="339"/>
        <v>501.76</v>
      </c>
      <c r="N715" s="12">
        <f t="shared" si="349"/>
        <v>219.52</v>
      </c>
      <c r="O715" s="15">
        <f t="shared" si="350"/>
        <v>141.12</v>
      </c>
      <c r="P715" s="12">
        <f t="shared" si="340"/>
        <v>2.2400000000000002</v>
      </c>
      <c r="Q715" s="12">
        <f t="shared" si="351"/>
        <v>268912</v>
      </c>
      <c r="R715" s="12">
        <f t="shared" si="341"/>
        <v>172872</v>
      </c>
      <c r="S715" s="12">
        <f t="shared" si="342"/>
        <v>2744</v>
      </c>
      <c r="T715" s="12">
        <f t="shared" si="352"/>
        <v>75631.5</v>
      </c>
      <c r="U715" s="12">
        <f t="shared" si="353"/>
        <v>1200.5</v>
      </c>
      <c r="V715" s="12">
        <f t="shared" si="343"/>
        <v>771.75</v>
      </c>
      <c r="W715" s="15">
        <f t="shared" si="354"/>
        <v>13.785600000000001</v>
      </c>
      <c r="X715" s="12">
        <f t="shared" si="344"/>
        <v>16887.36</v>
      </c>
      <c r="Y715" s="12">
        <f t="shared" si="355"/>
        <v>7388.2199999999993</v>
      </c>
      <c r="Z715" s="12">
        <f t="shared" si="345"/>
        <v>4749.57</v>
      </c>
      <c r="AA715" s="12">
        <f t="shared" si="346"/>
        <v>75.39</v>
      </c>
      <c r="AB715" s="12">
        <f t="shared" si="347"/>
        <v>17.066046829969117</v>
      </c>
      <c r="AC715" s="15">
        <f t="shared" si="356"/>
        <v>4.4739531700308817</v>
      </c>
      <c r="AD715" s="15">
        <f t="shared" si="357"/>
        <v>-3.047760416666712</v>
      </c>
      <c r="AE715" s="15">
        <f t="shared" si="358"/>
        <v>20.016256967629374</v>
      </c>
      <c r="AF715" s="15">
        <f t="shared" si="358"/>
        <v>9.2888435574004511</v>
      </c>
      <c r="AG715" s="15">
        <f t="shared" si="359"/>
        <v>0.20770441829298431</v>
      </c>
      <c r="AH715" s="15">
        <f t="shared" si="360"/>
        <v>0.20770441829298431</v>
      </c>
      <c r="AI715" s="15">
        <f t="shared" si="361"/>
        <v>20.770441829298431</v>
      </c>
      <c r="AJ715" s="7"/>
    </row>
    <row r="716" spans="1:36" x14ac:dyDescent="0.3">
      <c r="A716" s="14">
        <v>0.64</v>
      </c>
      <c r="B716" s="14">
        <v>784</v>
      </c>
      <c r="C716" s="14">
        <v>343</v>
      </c>
      <c r="D716" s="14">
        <v>220.5</v>
      </c>
      <c r="E716" s="14">
        <v>3.5</v>
      </c>
      <c r="F716" s="14">
        <v>22.25</v>
      </c>
      <c r="G716" s="12">
        <f t="shared" si="338"/>
        <v>0.40960000000000002</v>
      </c>
      <c r="H716" s="12">
        <f t="shared" si="338"/>
        <v>614656</v>
      </c>
      <c r="I716" s="12">
        <f t="shared" si="338"/>
        <v>117649</v>
      </c>
      <c r="J716" s="12">
        <f t="shared" si="337"/>
        <v>48620.25</v>
      </c>
      <c r="K716" s="12">
        <f t="shared" si="337"/>
        <v>12.25</v>
      </c>
      <c r="L716" s="12">
        <f t="shared" si="337"/>
        <v>495.0625</v>
      </c>
      <c r="M716" s="12">
        <f t="shared" si="339"/>
        <v>501.76</v>
      </c>
      <c r="N716" s="12">
        <f t="shared" si="349"/>
        <v>219.52</v>
      </c>
      <c r="O716" s="15">
        <f t="shared" si="350"/>
        <v>141.12</v>
      </c>
      <c r="P716" s="12">
        <f t="shared" si="340"/>
        <v>2.2400000000000002</v>
      </c>
      <c r="Q716" s="12">
        <f t="shared" si="351"/>
        <v>268912</v>
      </c>
      <c r="R716" s="12">
        <f t="shared" si="341"/>
        <v>172872</v>
      </c>
      <c r="S716" s="12">
        <f t="shared" si="342"/>
        <v>2744</v>
      </c>
      <c r="T716" s="12">
        <f t="shared" si="352"/>
        <v>75631.5</v>
      </c>
      <c r="U716" s="12">
        <f t="shared" si="353"/>
        <v>1200.5</v>
      </c>
      <c r="V716" s="12">
        <f t="shared" si="343"/>
        <v>771.75</v>
      </c>
      <c r="W716" s="15">
        <f t="shared" si="354"/>
        <v>14.24</v>
      </c>
      <c r="X716" s="12">
        <f t="shared" si="344"/>
        <v>17444</v>
      </c>
      <c r="Y716" s="12">
        <f t="shared" si="355"/>
        <v>7631.75</v>
      </c>
      <c r="Z716" s="12">
        <f t="shared" si="345"/>
        <v>4906.125</v>
      </c>
      <c r="AA716" s="12">
        <f t="shared" si="346"/>
        <v>77.875</v>
      </c>
      <c r="AB716" s="12">
        <f t="shared" si="347"/>
        <v>17.066046829969117</v>
      </c>
      <c r="AC716" s="15">
        <f t="shared" si="356"/>
        <v>5.1839531700308825</v>
      </c>
      <c r="AD716" s="15">
        <f t="shared" si="357"/>
        <v>-2.3377604166667112</v>
      </c>
      <c r="AE716" s="15">
        <f t="shared" si="358"/>
        <v>26.873370469073237</v>
      </c>
      <c r="AF716" s="15">
        <f t="shared" si="358"/>
        <v>5.4651237657337148</v>
      </c>
      <c r="AG716" s="15">
        <f t="shared" si="359"/>
        <v>0.23298665932723067</v>
      </c>
      <c r="AH716" s="15">
        <f t="shared" si="360"/>
        <v>0.23298665932723067</v>
      </c>
      <c r="AI716" s="15">
        <f t="shared" si="361"/>
        <v>23.298665932723068</v>
      </c>
      <c r="AJ716" s="7"/>
    </row>
    <row r="717" spans="1:36" x14ac:dyDescent="0.3">
      <c r="A717" s="14">
        <v>0.64</v>
      </c>
      <c r="B717" s="14">
        <v>784</v>
      </c>
      <c r="C717" s="14">
        <v>343</v>
      </c>
      <c r="D717" s="14">
        <v>220.5</v>
      </c>
      <c r="E717" s="14">
        <v>3.5</v>
      </c>
      <c r="F717" s="14">
        <v>22.49</v>
      </c>
      <c r="G717" s="12">
        <f t="shared" si="338"/>
        <v>0.40960000000000002</v>
      </c>
      <c r="H717" s="12">
        <f t="shared" si="338"/>
        <v>614656</v>
      </c>
      <c r="I717" s="12">
        <f t="shared" si="338"/>
        <v>117649</v>
      </c>
      <c r="J717" s="12">
        <f t="shared" si="337"/>
        <v>48620.25</v>
      </c>
      <c r="K717" s="12">
        <f t="shared" si="337"/>
        <v>12.25</v>
      </c>
      <c r="L717" s="12">
        <f t="shared" si="337"/>
        <v>505.80009999999993</v>
      </c>
      <c r="M717" s="12">
        <f t="shared" si="339"/>
        <v>501.76</v>
      </c>
      <c r="N717" s="12">
        <f t="shared" si="349"/>
        <v>219.52</v>
      </c>
      <c r="O717" s="15">
        <f t="shared" si="350"/>
        <v>141.12</v>
      </c>
      <c r="P717" s="12">
        <f t="shared" si="340"/>
        <v>2.2400000000000002</v>
      </c>
      <c r="Q717" s="12">
        <f t="shared" si="351"/>
        <v>268912</v>
      </c>
      <c r="R717" s="12">
        <f t="shared" si="341"/>
        <v>172872</v>
      </c>
      <c r="S717" s="12">
        <f t="shared" si="342"/>
        <v>2744</v>
      </c>
      <c r="T717" s="12">
        <f t="shared" si="352"/>
        <v>75631.5</v>
      </c>
      <c r="U717" s="12">
        <f t="shared" si="353"/>
        <v>1200.5</v>
      </c>
      <c r="V717" s="12">
        <f t="shared" si="343"/>
        <v>771.75</v>
      </c>
      <c r="W717" s="15">
        <f t="shared" si="354"/>
        <v>14.393599999999999</v>
      </c>
      <c r="X717" s="12">
        <f t="shared" si="344"/>
        <v>17632.16</v>
      </c>
      <c r="Y717" s="12">
        <f t="shared" si="355"/>
        <v>7714.07</v>
      </c>
      <c r="Z717" s="12">
        <f t="shared" si="345"/>
        <v>4959.0450000000001</v>
      </c>
      <c r="AA717" s="12">
        <f t="shared" si="346"/>
        <v>78.714999999999989</v>
      </c>
      <c r="AB717" s="12">
        <f t="shared" si="347"/>
        <v>17.066046829969117</v>
      </c>
      <c r="AC717" s="15">
        <f t="shared" si="356"/>
        <v>5.423953170030881</v>
      </c>
      <c r="AD717" s="15">
        <f t="shared" si="357"/>
        <v>-2.0977604166667128</v>
      </c>
      <c r="AE717" s="15">
        <f t="shared" si="358"/>
        <v>29.419267990688041</v>
      </c>
      <c r="AF717" s="15">
        <f t="shared" si="358"/>
        <v>4.4005987657337</v>
      </c>
      <c r="AG717" s="15">
        <f t="shared" si="359"/>
        <v>0.24117177278927884</v>
      </c>
      <c r="AH717" s="15">
        <f t="shared" si="360"/>
        <v>0.24117177278927884</v>
      </c>
      <c r="AI717" s="15">
        <f t="shared" si="361"/>
        <v>24.117177278927883</v>
      </c>
      <c r="AJ717" s="7"/>
    </row>
    <row r="718" spans="1:36" x14ac:dyDescent="0.3">
      <c r="A718" s="14">
        <v>0.62</v>
      </c>
      <c r="B718" s="14">
        <v>808.5</v>
      </c>
      <c r="C718" s="14">
        <v>367.5</v>
      </c>
      <c r="D718" s="14">
        <v>220.5</v>
      </c>
      <c r="E718" s="14">
        <v>3.5</v>
      </c>
      <c r="F718" s="14">
        <v>17.100000000000001</v>
      </c>
      <c r="G718" s="12">
        <f t="shared" si="338"/>
        <v>0.38440000000000002</v>
      </c>
      <c r="H718" s="12">
        <f t="shared" si="338"/>
        <v>653672.25</v>
      </c>
      <c r="I718" s="12">
        <f t="shared" si="338"/>
        <v>135056.25</v>
      </c>
      <c r="J718" s="12">
        <f t="shared" si="337"/>
        <v>48620.25</v>
      </c>
      <c r="K718" s="12">
        <f t="shared" si="337"/>
        <v>12.25</v>
      </c>
      <c r="L718" s="12">
        <f t="shared" si="337"/>
        <v>292.41000000000003</v>
      </c>
      <c r="M718" s="12">
        <f t="shared" si="339"/>
        <v>501.27</v>
      </c>
      <c r="N718" s="12">
        <f t="shared" si="349"/>
        <v>227.85</v>
      </c>
      <c r="O718" s="15">
        <f t="shared" si="350"/>
        <v>136.71</v>
      </c>
      <c r="P718" s="12">
        <f t="shared" si="340"/>
        <v>2.17</v>
      </c>
      <c r="Q718" s="12">
        <f t="shared" si="351"/>
        <v>297123.75</v>
      </c>
      <c r="R718" s="12">
        <f t="shared" si="341"/>
        <v>178274.25</v>
      </c>
      <c r="S718" s="12">
        <f t="shared" si="342"/>
        <v>2829.75</v>
      </c>
      <c r="T718" s="12">
        <f t="shared" si="352"/>
        <v>81033.75</v>
      </c>
      <c r="U718" s="12">
        <f t="shared" si="353"/>
        <v>1286.25</v>
      </c>
      <c r="V718" s="12">
        <f t="shared" si="343"/>
        <v>771.75</v>
      </c>
      <c r="W718" s="15">
        <f t="shared" si="354"/>
        <v>10.602</v>
      </c>
      <c r="X718" s="12">
        <f t="shared" si="344"/>
        <v>13825.35</v>
      </c>
      <c r="Y718" s="12">
        <f t="shared" si="355"/>
        <v>6284.2500000000009</v>
      </c>
      <c r="Z718" s="12">
        <f t="shared" si="345"/>
        <v>3770.55</v>
      </c>
      <c r="AA718" s="12">
        <f t="shared" si="346"/>
        <v>59.850000000000009</v>
      </c>
      <c r="AB718" s="12">
        <f t="shared" si="347"/>
        <v>17.414511158226141</v>
      </c>
      <c r="AC718" s="15">
        <f t="shared" si="356"/>
        <v>-0.31451115822613929</v>
      </c>
      <c r="AD718" s="15">
        <f t="shared" si="357"/>
        <v>-7.4877604166667098</v>
      </c>
      <c r="AE718" s="15">
        <f t="shared" si="358"/>
        <v>9.8917268648747628E-2</v>
      </c>
      <c r="AF718" s="15">
        <f t="shared" si="358"/>
        <v>56.066556057400817</v>
      </c>
      <c r="AG718" s="15">
        <f t="shared" si="359"/>
        <v>-1.8392465393341478E-2</v>
      </c>
      <c r="AH718" s="15">
        <f t="shared" si="360"/>
        <v>1.8392465393341478E-2</v>
      </c>
      <c r="AI718" s="15">
        <f t="shared" si="361"/>
        <v>1.8392465393341477</v>
      </c>
      <c r="AJ718" s="7"/>
    </row>
    <row r="719" spans="1:36" x14ac:dyDescent="0.3">
      <c r="A719" s="14">
        <v>0.62</v>
      </c>
      <c r="B719" s="14">
        <v>808.5</v>
      </c>
      <c r="C719" s="14">
        <v>367.5</v>
      </c>
      <c r="D719" s="14">
        <v>220.5</v>
      </c>
      <c r="E719" s="14">
        <v>3.5</v>
      </c>
      <c r="F719" s="14">
        <v>16.79</v>
      </c>
      <c r="G719" s="12">
        <f t="shared" si="338"/>
        <v>0.38440000000000002</v>
      </c>
      <c r="H719" s="12">
        <f t="shared" si="338"/>
        <v>653672.25</v>
      </c>
      <c r="I719" s="12">
        <f t="shared" si="338"/>
        <v>135056.25</v>
      </c>
      <c r="J719" s="12">
        <f t="shared" si="337"/>
        <v>48620.25</v>
      </c>
      <c r="K719" s="12">
        <f t="shared" si="337"/>
        <v>12.25</v>
      </c>
      <c r="L719" s="12">
        <f t="shared" si="337"/>
        <v>281.90409999999997</v>
      </c>
      <c r="M719" s="12">
        <f t="shared" si="339"/>
        <v>501.27</v>
      </c>
      <c r="N719" s="12">
        <f t="shared" si="349"/>
        <v>227.85</v>
      </c>
      <c r="O719" s="15">
        <f t="shared" si="350"/>
        <v>136.71</v>
      </c>
      <c r="P719" s="12">
        <f t="shared" si="340"/>
        <v>2.17</v>
      </c>
      <c r="Q719" s="12">
        <f t="shared" si="351"/>
        <v>297123.75</v>
      </c>
      <c r="R719" s="12">
        <f t="shared" si="341"/>
        <v>178274.25</v>
      </c>
      <c r="S719" s="12">
        <f t="shared" si="342"/>
        <v>2829.75</v>
      </c>
      <c r="T719" s="12">
        <f t="shared" si="352"/>
        <v>81033.75</v>
      </c>
      <c r="U719" s="12">
        <f t="shared" si="353"/>
        <v>1286.25</v>
      </c>
      <c r="V719" s="12">
        <f t="shared" si="343"/>
        <v>771.75</v>
      </c>
      <c r="W719" s="15">
        <f t="shared" si="354"/>
        <v>10.409799999999999</v>
      </c>
      <c r="X719" s="12">
        <f t="shared" si="344"/>
        <v>13574.715</v>
      </c>
      <c r="Y719" s="12">
        <f t="shared" si="355"/>
        <v>6170.3249999999998</v>
      </c>
      <c r="Z719" s="12">
        <f t="shared" si="345"/>
        <v>3702.1949999999997</v>
      </c>
      <c r="AA719" s="12">
        <f t="shared" si="346"/>
        <v>58.765000000000001</v>
      </c>
      <c r="AB719" s="12">
        <f t="shared" si="347"/>
        <v>17.414511158226141</v>
      </c>
      <c r="AC719" s="15">
        <f t="shared" si="356"/>
        <v>-0.62451115822614156</v>
      </c>
      <c r="AD719" s="15">
        <f t="shared" si="357"/>
        <v>-7.797760416666712</v>
      </c>
      <c r="AE719" s="15">
        <f t="shared" si="358"/>
        <v>0.39001418674895683</v>
      </c>
      <c r="AF719" s="15">
        <f t="shared" si="358"/>
        <v>60.805067515734216</v>
      </c>
      <c r="AG719" s="15">
        <f t="shared" si="359"/>
        <v>-3.7195423360699323E-2</v>
      </c>
      <c r="AH719" s="15">
        <f t="shared" si="360"/>
        <v>3.7195423360699323E-2</v>
      </c>
      <c r="AI719" s="15">
        <f t="shared" si="361"/>
        <v>3.7195423360699325</v>
      </c>
      <c r="AJ719" s="7"/>
    </row>
    <row r="720" spans="1:36" x14ac:dyDescent="0.3">
      <c r="A720" s="14">
        <v>0.62</v>
      </c>
      <c r="B720" s="14">
        <v>808.5</v>
      </c>
      <c r="C720" s="14">
        <v>367.5</v>
      </c>
      <c r="D720" s="14">
        <v>220.5</v>
      </c>
      <c r="E720" s="14">
        <v>3.5</v>
      </c>
      <c r="F720" s="14">
        <v>16.579999999999998</v>
      </c>
      <c r="G720" s="12">
        <f t="shared" si="338"/>
        <v>0.38440000000000002</v>
      </c>
      <c r="H720" s="12">
        <f t="shared" si="338"/>
        <v>653672.25</v>
      </c>
      <c r="I720" s="12">
        <f t="shared" si="338"/>
        <v>135056.25</v>
      </c>
      <c r="J720" s="12">
        <f t="shared" si="337"/>
        <v>48620.25</v>
      </c>
      <c r="K720" s="12">
        <f t="shared" si="337"/>
        <v>12.25</v>
      </c>
      <c r="L720" s="12">
        <f t="shared" si="337"/>
        <v>274.89639999999997</v>
      </c>
      <c r="M720" s="12">
        <f t="shared" si="339"/>
        <v>501.27</v>
      </c>
      <c r="N720" s="12">
        <f t="shared" si="349"/>
        <v>227.85</v>
      </c>
      <c r="O720" s="15">
        <f t="shared" si="350"/>
        <v>136.71</v>
      </c>
      <c r="P720" s="12">
        <f t="shared" si="340"/>
        <v>2.17</v>
      </c>
      <c r="Q720" s="12">
        <f t="shared" si="351"/>
        <v>297123.75</v>
      </c>
      <c r="R720" s="12">
        <f t="shared" si="341"/>
        <v>178274.25</v>
      </c>
      <c r="S720" s="12">
        <f t="shared" si="342"/>
        <v>2829.75</v>
      </c>
      <c r="T720" s="12">
        <f t="shared" si="352"/>
        <v>81033.75</v>
      </c>
      <c r="U720" s="12">
        <f t="shared" si="353"/>
        <v>1286.25</v>
      </c>
      <c r="V720" s="12">
        <f t="shared" si="343"/>
        <v>771.75</v>
      </c>
      <c r="W720" s="15">
        <f t="shared" si="354"/>
        <v>10.279599999999999</v>
      </c>
      <c r="X720" s="12">
        <f t="shared" si="344"/>
        <v>13404.929999999998</v>
      </c>
      <c r="Y720" s="12">
        <f t="shared" si="355"/>
        <v>6093.15</v>
      </c>
      <c r="Z720" s="12">
        <f t="shared" si="345"/>
        <v>3655.8899999999994</v>
      </c>
      <c r="AA720" s="12">
        <f t="shared" si="346"/>
        <v>58.029999999999994</v>
      </c>
      <c r="AB720" s="12">
        <f t="shared" si="347"/>
        <v>17.414511158226141</v>
      </c>
      <c r="AC720" s="15">
        <f t="shared" si="356"/>
        <v>-0.83451115822614241</v>
      </c>
      <c r="AD720" s="15">
        <f t="shared" si="357"/>
        <v>-8.0077604166667129</v>
      </c>
      <c r="AE720" s="15">
        <f t="shared" si="358"/>
        <v>0.69640887320393774</v>
      </c>
      <c r="AF720" s="15">
        <f t="shared" si="358"/>
        <v>64.124226890734249</v>
      </c>
      <c r="AG720" s="15">
        <f t="shared" si="359"/>
        <v>-5.0332397962976026E-2</v>
      </c>
      <c r="AH720" s="15">
        <f t="shared" si="360"/>
        <v>5.0332397962976026E-2</v>
      </c>
      <c r="AI720" s="15">
        <f t="shared" si="361"/>
        <v>5.033239796297603</v>
      </c>
      <c r="AJ720" s="7"/>
    </row>
    <row r="721" spans="1:36" x14ac:dyDescent="0.3">
      <c r="A721" s="14">
        <v>0.62</v>
      </c>
      <c r="B721" s="14">
        <v>808.5</v>
      </c>
      <c r="C721" s="14">
        <v>367.5</v>
      </c>
      <c r="D721" s="14">
        <v>220.5</v>
      </c>
      <c r="E721" s="14">
        <v>3.5</v>
      </c>
      <c r="F721" s="14">
        <v>16.79</v>
      </c>
      <c r="G721" s="12">
        <f t="shared" si="338"/>
        <v>0.38440000000000002</v>
      </c>
      <c r="H721" s="12">
        <f t="shared" si="338"/>
        <v>653672.25</v>
      </c>
      <c r="I721" s="12">
        <f t="shared" si="338"/>
        <v>135056.25</v>
      </c>
      <c r="J721" s="12">
        <f t="shared" si="337"/>
        <v>48620.25</v>
      </c>
      <c r="K721" s="12">
        <f t="shared" si="337"/>
        <v>12.25</v>
      </c>
      <c r="L721" s="12">
        <f t="shared" si="337"/>
        <v>281.90409999999997</v>
      </c>
      <c r="M721" s="12">
        <f t="shared" si="339"/>
        <v>501.27</v>
      </c>
      <c r="N721" s="12">
        <f t="shared" si="349"/>
        <v>227.85</v>
      </c>
      <c r="O721" s="15">
        <f t="shared" si="350"/>
        <v>136.71</v>
      </c>
      <c r="P721" s="12">
        <f t="shared" si="340"/>
        <v>2.17</v>
      </c>
      <c r="Q721" s="12">
        <f t="shared" si="351"/>
        <v>297123.75</v>
      </c>
      <c r="R721" s="12">
        <f t="shared" si="341"/>
        <v>178274.25</v>
      </c>
      <c r="S721" s="12">
        <f t="shared" si="342"/>
        <v>2829.75</v>
      </c>
      <c r="T721" s="12">
        <f t="shared" si="352"/>
        <v>81033.75</v>
      </c>
      <c r="U721" s="12">
        <f t="shared" si="353"/>
        <v>1286.25</v>
      </c>
      <c r="V721" s="12">
        <f t="shared" si="343"/>
        <v>771.75</v>
      </c>
      <c r="W721" s="15">
        <f t="shared" si="354"/>
        <v>10.409799999999999</v>
      </c>
      <c r="X721" s="12">
        <f t="shared" si="344"/>
        <v>13574.715</v>
      </c>
      <c r="Y721" s="12">
        <f t="shared" si="355"/>
        <v>6170.3249999999998</v>
      </c>
      <c r="Z721" s="12">
        <f t="shared" si="345"/>
        <v>3702.1949999999997</v>
      </c>
      <c r="AA721" s="12">
        <f t="shared" si="346"/>
        <v>58.765000000000001</v>
      </c>
      <c r="AB721" s="12">
        <f t="shared" si="347"/>
        <v>17.414511158226141</v>
      </c>
      <c r="AC721" s="15">
        <f t="shared" si="356"/>
        <v>-0.62451115822614156</v>
      </c>
      <c r="AD721" s="15">
        <f t="shared" si="357"/>
        <v>-7.797760416666712</v>
      </c>
      <c r="AE721" s="15">
        <f t="shared" si="358"/>
        <v>0.39001418674895683</v>
      </c>
      <c r="AF721" s="15">
        <f t="shared" si="358"/>
        <v>60.805067515734216</v>
      </c>
      <c r="AG721" s="15">
        <f t="shared" si="359"/>
        <v>-3.7195423360699323E-2</v>
      </c>
      <c r="AH721" s="15">
        <f t="shared" si="360"/>
        <v>3.7195423360699323E-2</v>
      </c>
      <c r="AI721" s="15">
        <f t="shared" si="361"/>
        <v>3.7195423360699325</v>
      </c>
      <c r="AJ721" s="7"/>
    </row>
    <row r="722" spans="1:36" x14ac:dyDescent="0.3">
      <c r="A722" s="14">
        <v>0.98</v>
      </c>
      <c r="B722" s="14">
        <v>514.5</v>
      </c>
      <c r="C722" s="14">
        <v>294</v>
      </c>
      <c r="D722" s="14">
        <v>110.25</v>
      </c>
      <c r="E722" s="14">
        <v>7</v>
      </c>
      <c r="F722" s="14">
        <v>32.880000000000003</v>
      </c>
      <c r="G722" s="12">
        <f t="shared" si="338"/>
        <v>0.96039999999999992</v>
      </c>
      <c r="H722" s="12">
        <f t="shared" si="338"/>
        <v>264710.25</v>
      </c>
      <c r="I722" s="12">
        <f t="shared" si="338"/>
        <v>86436</v>
      </c>
      <c r="J722" s="12">
        <f t="shared" si="337"/>
        <v>12155.0625</v>
      </c>
      <c r="K722" s="12">
        <f t="shared" si="337"/>
        <v>49</v>
      </c>
      <c r="L722" s="12">
        <f t="shared" si="337"/>
        <v>1081.0944000000002</v>
      </c>
      <c r="M722" s="12">
        <f t="shared" si="339"/>
        <v>504.21</v>
      </c>
      <c r="N722" s="12">
        <f t="shared" si="349"/>
        <v>288.12</v>
      </c>
      <c r="O722" s="15">
        <f t="shared" si="350"/>
        <v>108.045</v>
      </c>
      <c r="P722" s="12">
        <f t="shared" si="340"/>
        <v>6.8599999999999994</v>
      </c>
      <c r="Q722" s="12">
        <f t="shared" si="351"/>
        <v>151263</v>
      </c>
      <c r="R722" s="12">
        <f t="shared" si="341"/>
        <v>56723.625</v>
      </c>
      <c r="S722" s="12">
        <f t="shared" si="342"/>
        <v>3601.5</v>
      </c>
      <c r="T722" s="12">
        <f t="shared" si="352"/>
        <v>32413.5</v>
      </c>
      <c r="U722" s="12">
        <f t="shared" si="353"/>
        <v>2058</v>
      </c>
      <c r="V722" s="12">
        <f t="shared" si="343"/>
        <v>771.75</v>
      </c>
      <c r="W722" s="15">
        <f t="shared" si="354"/>
        <v>32.2224</v>
      </c>
      <c r="X722" s="12">
        <f t="shared" si="344"/>
        <v>16916.760000000002</v>
      </c>
      <c r="Y722" s="12">
        <f t="shared" si="355"/>
        <v>9666.7200000000012</v>
      </c>
      <c r="Z722" s="12">
        <f t="shared" si="345"/>
        <v>3625.0200000000004</v>
      </c>
      <c r="AA722" s="12">
        <f t="shared" si="346"/>
        <v>230.16000000000003</v>
      </c>
      <c r="AB722" s="12">
        <f t="shared" si="347"/>
        <v>29.584270041843482</v>
      </c>
      <c r="AC722" s="15">
        <f t="shared" si="356"/>
        <v>3.2957299581565209</v>
      </c>
      <c r="AD722" s="15">
        <f t="shared" si="357"/>
        <v>8.2922395833332914</v>
      </c>
      <c r="AE722" s="15">
        <f t="shared" si="358"/>
        <v>10.861835957090383</v>
      </c>
      <c r="AF722" s="15">
        <f t="shared" si="358"/>
        <v>68.761237307399483</v>
      </c>
      <c r="AG722" s="15">
        <f t="shared" si="359"/>
        <v>0.10023509605098907</v>
      </c>
      <c r="AH722" s="15">
        <f t="shared" si="360"/>
        <v>0.10023509605098907</v>
      </c>
      <c r="AI722" s="15">
        <f t="shared" si="361"/>
        <v>10.023509605098907</v>
      </c>
      <c r="AJ722" s="7"/>
    </row>
    <row r="723" spans="1:36" x14ac:dyDescent="0.3">
      <c r="A723" s="14">
        <v>0.98</v>
      </c>
      <c r="B723" s="14">
        <v>514.5</v>
      </c>
      <c r="C723" s="14">
        <v>294</v>
      </c>
      <c r="D723" s="14">
        <v>110.25</v>
      </c>
      <c r="E723" s="14">
        <v>7</v>
      </c>
      <c r="F723" s="14">
        <v>33.229999999999997</v>
      </c>
      <c r="G723" s="12">
        <f t="shared" si="338"/>
        <v>0.96039999999999992</v>
      </c>
      <c r="H723" s="12">
        <f t="shared" si="338"/>
        <v>264710.25</v>
      </c>
      <c r="I723" s="12">
        <f t="shared" si="338"/>
        <v>86436</v>
      </c>
      <c r="J723" s="12">
        <f t="shared" si="337"/>
        <v>12155.0625</v>
      </c>
      <c r="K723" s="12">
        <f t="shared" si="337"/>
        <v>49</v>
      </c>
      <c r="L723" s="12">
        <f t="shared" si="337"/>
        <v>1104.2328999999997</v>
      </c>
      <c r="M723" s="12">
        <f t="shared" si="339"/>
        <v>504.21</v>
      </c>
      <c r="N723" s="12">
        <f t="shared" si="349"/>
        <v>288.12</v>
      </c>
      <c r="O723" s="15">
        <f t="shared" si="350"/>
        <v>108.045</v>
      </c>
      <c r="P723" s="12">
        <f t="shared" si="340"/>
        <v>6.8599999999999994</v>
      </c>
      <c r="Q723" s="12">
        <f t="shared" si="351"/>
        <v>151263</v>
      </c>
      <c r="R723" s="12">
        <f t="shared" si="341"/>
        <v>56723.625</v>
      </c>
      <c r="S723" s="12">
        <f t="shared" si="342"/>
        <v>3601.5</v>
      </c>
      <c r="T723" s="12">
        <f t="shared" si="352"/>
        <v>32413.5</v>
      </c>
      <c r="U723" s="12">
        <f t="shared" si="353"/>
        <v>2058</v>
      </c>
      <c r="V723" s="12">
        <f t="shared" si="343"/>
        <v>771.75</v>
      </c>
      <c r="W723" s="15">
        <f t="shared" si="354"/>
        <v>32.565399999999997</v>
      </c>
      <c r="X723" s="12">
        <f t="shared" si="344"/>
        <v>17096.834999999999</v>
      </c>
      <c r="Y723" s="12">
        <f t="shared" si="355"/>
        <v>9769.619999999999</v>
      </c>
      <c r="Z723" s="12">
        <f t="shared" si="345"/>
        <v>3663.6074999999996</v>
      </c>
      <c r="AA723" s="12">
        <f t="shared" si="346"/>
        <v>232.60999999999999</v>
      </c>
      <c r="AB723" s="12">
        <f t="shared" si="347"/>
        <v>29.584270041843482</v>
      </c>
      <c r="AC723" s="15">
        <f t="shared" si="356"/>
        <v>3.6457299581565152</v>
      </c>
      <c r="AD723" s="15">
        <f t="shared" si="357"/>
        <v>8.6422395833332857</v>
      </c>
      <c r="AE723" s="15">
        <f t="shared" si="358"/>
        <v>13.291346927799907</v>
      </c>
      <c r="AF723" s="15">
        <f t="shared" si="358"/>
        <v>74.688305015732681</v>
      </c>
      <c r="AG723" s="15">
        <f t="shared" si="359"/>
        <v>0.10971200596318133</v>
      </c>
      <c r="AH723" s="15">
        <f t="shared" si="360"/>
        <v>0.10971200596318133</v>
      </c>
      <c r="AI723" s="15">
        <f t="shared" si="361"/>
        <v>10.971200596318132</v>
      </c>
      <c r="AJ723" s="7"/>
    </row>
    <row r="724" spans="1:36" x14ac:dyDescent="0.3">
      <c r="A724" s="14">
        <v>0.98</v>
      </c>
      <c r="B724" s="14">
        <v>514.5</v>
      </c>
      <c r="C724" s="14">
        <v>294</v>
      </c>
      <c r="D724" s="14">
        <v>110.25</v>
      </c>
      <c r="E724" s="14">
        <v>7</v>
      </c>
      <c r="F724" s="14">
        <v>33.76</v>
      </c>
      <c r="G724" s="12">
        <f t="shared" si="338"/>
        <v>0.96039999999999992</v>
      </c>
      <c r="H724" s="12">
        <f t="shared" si="338"/>
        <v>264710.25</v>
      </c>
      <c r="I724" s="12">
        <f t="shared" si="338"/>
        <v>86436</v>
      </c>
      <c r="J724" s="12">
        <f t="shared" si="337"/>
        <v>12155.0625</v>
      </c>
      <c r="K724" s="12">
        <f t="shared" si="337"/>
        <v>49</v>
      </c>
      <c r="L724" s="12">
        <f t="shared" si="337"/>
        <v>1139.7375999999999</v>
      </c>
      <c r="M724" s="12">
        <f t="shared" si="339"/>
        <v>504.21</v>
      </c>
      <c r="N724" s="12">
        <f t="shared" si="349"/>
        <v>288.12</v>
      </c>
      <c r="O724" s="15">
        <f t="shared" si="350"/>
        <v>108.045</v>
      </c>
      <c r="P724" s="12">
        <f t="shared" si="340"/>
        <v>6.8599999999999994</v>
      </c>
      <c r="Q724" s="12">
        <f t="shared" si="351"/>
        <v>151263</v>
      </c>
      <c r="R724" s="12">
        <f t="shared" si="341"/>
        <v>56723.625</v>
      </c>
      <c r="S724" s="12">
        <f t="shared" si="342"/>
        <v>3601.5</v>
      </c>
      <c r="T724" s="12">
        <f t="shared" si="352"/>
        <v>32413.5</v>
      </c>
      <c r="U724" s="12">
        <f t="shared" si="353"/>
        <v>2058</v>
      </c>
      <c r="V724" s="12">
        <f t="shared" si="343"/>
        <v>771.75</v>
      </c>
      <c r="W724" s="15">
        <f t="shared" si="354"/>
        <v>33.084799999999994</v>
      </c>
      <c r="X724" s="12">
        <f t="shared" si="344"/>
        <v>17369.52</v>
      </c>
      <c r="Y724" s="12">
        <f t="shared" si="355"/>
        <v>9925.4399999999987</v>
      </c>
      <c r="Z724" s="12">
        <f t="shared" si="345"/>
        <v>3722.04</v>
      </c>
      <c r="AA724" s="12">
        <f t="shared" si="346"/>
        <v>236.32</v>
      </c>
      <c r="AB724" s="12">
        <f t="shared" si="347"/>
        <v>29.584270041843482</v>
      </c>
      <c r="AC724" s="15">
        <f t="shared" si="356"/>
        <v>4.1757299581565164</v>
      </c>
      <c r="AD724" s="15">
        <f t="shared" si="357"/>
        <v>9.1722395833332868</v>
      </c>
      <c r="AE724" s="15">
        <f t="shared" si="358"/>
        <v>17.436720683445824</v>
      </c>
      <c r="AF724" s="15">
        <f t="shared" si="358"/>
        <v>84.129978974065992</v>
      </c>
      <c r="AG724" s="15">
        <f t="shared" si="359"/>
        <v>0.12368868359468355</v>
      </c>
      <c r="AH724" s="15">
        <f t="shared" si="360"/>
        <v>0.12368868359468355</v>
      </c>
      <c r="AI724" s="15">
        <f t="shared" si="361"/>
        <v>12.368868359468355</v>
      </c>
      <c r="AJ724" s="7"/>
    </row>
    <row r="725" spans="1:36" x14ac:dyDescent="0.3">
      <c r="A725" s="14">
        <v>0.98</v>
      </c>
      <c r="B725" s="14">
        <v>514.5</v>
      </c>
      <c r="C725" s="14">
        <v>294</v>
      </c>
      <c r="D725" s="14">
        <v>110.25</v>
      </c>
      <c r="E725" s="14">
        <v>7</v>
      </c>
      <c r="F725" s="14">
        <v>34.01</v>
      </c>
      <c r="G725" s="12">
        <f t="shared" si="338"/>
        <v>0.96039999999999992</v>
      </c>
      <c r="H725" s="12">
        <f t="shared" si="338"/>
        <v>264710.25</v>
      </c>
      <c r="I725" s="12">
        <f t="shared" si="338"/>
        <v>86436</v>
      </c>
      <c r="J725" s="12">
        <f t="shared" si="337"/>
        <v>12155.0625</v>
      </c>
      <c r="K725" s="12">
        <f t="shared" si="337"/>
        <v>49</v>
      </c>
      <c r="L725" s="12">
        <f t="shared" si="337"/>
        <v>1156.6800999999998</v>
      </c>
      <c r="M725" s="12">
        <f t="shared" si="339"/>
        <v>504.21</v>
      </c>
      <c r="N725" s="12">
        <f t="shared" si="349"/>
        <v>288.12</v>
      </c>
      <c r="O725" s="15">
        <f t="shared" si="350"/>
        <v>108.045</v>
      </c>
      <c r="P725" s="12">
        <f t="shared" si="340"/>
        <v>6.8599999999999994</v>
      </c>
      <c r="Q725" s="12">
        <f t="shared" si="351"/>
        <v>151263</v>
      </c>
      <c r="R725" s="12">
        <f t="shared" si="341"/>
        <v>56723.625</v>
      </c>
      <c r="S725" s="12">
        <f t="shared" si="342"/>
        <v>3601.5</v>
      </c>
      <c r="T725" s="12">
        <f t="shared" si="352"/>
        <v>32413.5</v>
      </c>
      <c r="U725" s="12">
        <f t="shared" si="353"/>
        <v>2058</v>
      </c>
      <c r="V725" s="12">
        <f t="shared" si="343"/>
        <v>771.75</v>
      </c>
      <c r="W725" s="15">
        <f t="shared" si="354"/>
        <v>33.329799999999999</v>
      </c>
      <c r="X725" s="12">
        <f t="shared" si="344"/>
        <v>17498.145</v>
      </c>
      <c r="Y725" s="12">
        <f t="shared" si="355"/>
        <v>9998.9399999999987</v>
      </c>
      <c r="Z725" s="12">
        <f t="shared" si="345"/>
        <v>3749.6025</v>
      </c>
      <c r="AA725" s="12">
        <f t="shared" si="346"/>
        <v>238.07</v>
      </c>
      <c r="AB725" s="12">
        <f t="shared" si="347"/>
        <v>29.584270041843482</v>
      </c>
      <c r="AC725" s="15">
        <f t="shared" si="356"/>
        <v>4.4257299581565164</v>
      </c>
      <c r="AD725" s="15">
        <f t="shared" si="357"/>
        <v>9.4222395833332868</v>
      </c>
      <c r="AE725" s="15">
        <f t="shared" si="358"/>
        <v>19.587085662524082</v>
      </c>
      <c r="AF725" s="15">
        <f t="shared" si="358"/>
        <v>88.778598765732625</v>
      </c>
      <c r="AG725" s="15">
        <f t="shared" si="359"/>
        <v>0.13013025457678673</v>
      </c>
      <c r="AH725" s="15">
        <f t="shared" si="360"/>
        <v>0.13013025457678673</v>
      </c>
      <c r="AI725" s="15">
        <f t="shared" si="361"/>
        <v>13.013025457678673</v>
      </c>
      <c r="AJ725" s="7"/>
    </row>
    <row r="726" spans="1:36" x14ac:dyDescent="0.3">
      <c r="A726" s="14">
        <v>0.9</v>
      </c>
      <c r="B726" s="14">
        <v>563.5</v>
      </c>
      <c r="C726" s="14">
        <v>318.5</v>
      </c>
      <c r="D726" s="14">
        <v>122.5</v>
      </c>
      <c r="E726" s="14">
        <v>7</v>
      </c>
      <c r="F726" s="14">
        <v>33.94</v>
      </c>
      <c r="G726" s="12">
        <f t="shared" si="338"/>
        <v>0.81</v>
      </c>
      <c r="H726" s="12">
        <f t="shared" si="338"/>
        <v>317532.25</v>
      </c>
      <c r="I726" s="12">
        <f t="shared" si="338"/>
        <v>101442.25</v>
      </c>
      <c r="J726" s="12">
        <f t="shared" si="337"/>
        <v>15006.25</v>
      </c>
      <c r="K726" s="12">
        <f t="shared" si="337"/>
        <v>49</v>
      </c>
      <c r="L726" s="12">
        <f t="shared" si="337"/>
        <v>1151.9235999999999</v>
      </c>
      <c r="M726" s="12">
        <f t="shared" si="339"/>
        <v>507.15000000000003</v>
      </c>
      <c r="N726" s="12">
        <f t="shared" si="349"/>
        <v>286.65000000000003</v>
      </c>
      <c r="O726" s="15">
        <f t="shared" si="350"/>
        <v>110.25</v>
      </c>
      <c r="P726" s="12">
        <f t="shared" si="340"/>
        <v>6.3</v>
      </c>
      <c r="Q726" s="12">
        <f t="shared" si="351"/>
        <v>179474.75</v>
      </c>
      <c r="R726" s="12">
        <f t="shared" si="341"/>
        <v>69028.75</v>
      </c>
      <c r="S726" s="12">
        <f t="shared" si="342"/>
        <v>3944.5</v>
      </c>
      <c r="T726" s="12">
        <f t="shared" si="352"/>
        <v>39016.25</v>
      </c>
      <c r="U726" s="12">
        <f t="shared" si="353"/>
        <v>2229.5</v>
      </c>
      <c r="V726" s="12">
        <f t="shared" si="343"/>
        <v>857.5</v>
      </c>
      <c r="W726" s="15">
        <f t="shared" si="354"/>
        <v>30.545999999999999</v>
      </c>
      <c r="X726" s="12">
        <f t="shared" si="344"/>
        <v>19125.189999999999</v>
      </c>
      <c r="Y726" s="12">
        <f t="shared" si="355"/>
        <v>10809.89</v>
      </c>
      <c r="Z726" s="12">
        <f t="shared" si="345"/>
        <v>4157.6499999999996</v>
      </c>
      <c r="AA726" s="12">
        <f t="shared" si="346"/>
        <v>237.57999999999998</v>
      </c>
      <c r="AB726" s="12">
        <f t="shared" si="347"/>
        <v>32.017995417986597</v>
      </c>
      <c r="AC726" s="15">
        <f t="shared" si="356"/>
        <v>1.9220045820134004</v>
      </c>
      <c r="AD726" s="15">
        <f t="shared" si="357"/>
        <v>9.3522395833332865</v>
      </c>
      <c r="AE726" s="15">
        <f t="shared" si="358"/>
        <v>3.6941016132805062</v>
      </c>
      <c r="AF726" s="15">
        <f t="shared" si="358"/>
        <v>87.464385224065964</v>
      </c>
      <c r="AG726" s="15">
        <f t="shared" si="359"/>
        <v>5.6629480907878622E-2</v>
      </c>
      <c r="AH726" s="15">
        <f t="shared" si="360"/>
        <v>5.6629480907878622E-2</v>
      </c>
      <c r="AI726" s="15">
        <f t="shared" si="361"/>
        <v>5.6629480907878627</v>
      </c>
      <c r="AJ726" s="7"/>
    </row>
    <row r="727" spans="1:36" x14ac:dyDescent="0.3">
      <c r="A727" s="14">
        <v>0.9</v>
      </c>
      <c r="B727" s="14">
        <v>563.5</v>
      </c>
      <c r="C727" s="14">
        <v>318.5</v>
      </c>
      <c r="D727" s="14">
        <v>122.5</v>
      </c>
      <c r="E727" s="14">
        <v>7</v>
      </c>
      <c r="F727" s="14">
        <v>33.14</v>
      </c>
      <c r="G727" s="12">
        <f t="shared" si="338"/>
        <v>0.81</v>
      </c>
      <c r="H727" s="12">
        <f t="shared" si="338"/>
        <v>317532.25</v>
      </c>
      <c r="I727" s="12">
        <f t="shared" si="338"/>
        <v>101442.25</v>
      </c>
      <c r="J727" s="12">
        <f t="shared" si="337"/>
        <v>15006.25</v>
      </c>
      <c r="K727" s="12">
        <f t="shared" si="337"/>
        <v>49</v>
      </c>
      <c r="L727" s="12">
        <f t="shared" si="337"/>
        <v>1098.2596000000001</v>
      </c>
      <c r="M727" s="12">
        <f t="shared" si="339"/>
        <v>507.15000000000003</v>
      </c>
      <c r="N727" s="12">
        <f t="shared" si="349"/>
        <v>286.65000000000003</v>
      </c>
      <c r="O727" s="15">
        <f t="shared" si="350"/>
        <v>110.25</v>
      </c>
      <c r="P727" s="12">
        <f t="shared" si="340"/>
        <v>6.3</v>
      </c>
      <c r="Q727" s="12">
        <f t="shared" si="351"/>
        <v>179474.75</v>
      </c>
      <c r="R727" s="12">
        <f t="shared" si="341"/>
        <v>69028.75</v>
      </c>
      <c r="S727" s="12">
        <f t="shared" si="342"/>
        <v>3944.5</v>
      </c>
      <c r="T727" s="12">
        <f t="shared" si="352"/>
        <v>39016.25</v>
      </c>
      <c r="U727" s="12">
        <f t="shared" si="353"/>
        <v>2229.5</v>
      </c>
      <c r="V727" s="12">
        <f t="shared" si="343"/>
        <v>857.5</v>
      </c>
      <c r="W727" s="15">
        <f t="shared" si="354"/>
        <v>29.826000000000001</v>
      </c>
      <c r="X727" s="12">
        <f t="shared" si="344"/>
        <v>18674.39</v>
      </c>
      <c r="Y727" s="12">
        <f t="shared" si="355"/>
        <v>10555.09</v>
      </c>
      <c r="Z727" s="12">
        <f t="shared" si="345"/>
        <v>4059.65</v>
      </c>
      <c r="AA727" s="12">
        <f t="shared" si="346"/>
        <v>231.98000000000002</v>
      </c>
      <c r="AB727" s="12">
        <f t="shared" si="347"/>
        <v>32.017995417986597</v>
      </c>
      <c r="AC727" s="15">
        <f t="shared" si="356"/>
        <v>1.1220045820134033</v>
      </c>
      <c r="AD727" s="15">
        <f t="shared" si="357"/>
        <v>8.5522395833332894</v>
      </c>
      <c r="AE727" s="15">
        <f t="shared" si="358"/>
        <v>1.2588942820590718</v>
      </c>
      <c r="AF727" s="15">
        <f t="shared" si="358"/>
        <v>73.14080189073276</v>
      </c>
      <c r="AG727" s="15">
        <f t="shared" si="359"/>
        <v>3.3856505190507036E-2</v>
      </c>
      <c r="AH727" s="15">
        <f t="shared" si="360"/>
        <v>3.3856505190507036E-2</v>
      </c>
      <c r="AI727" s="15">
        <f t="shared" si="361"/>
        <v>3.3856505190507038</v>
      </c>
      <c r="AJ727" s="7"/>
    </row>
    <row r="728" spans="1:36" x14ac:dyDescent="0.3">
      <c r="A728" s="14">
        <v>0.9</v>
      </c>
      <c r="B728" s="14">
        <v>563.5</v>
      </c>
      <c r="C728" s="14">
        <v>318.5</v>
      </c>
      <c r="D728" s="14">
        <v>122.5</v>
      </c>
      <c r="E728" s="14">
        <v>7</v>
      </c>
      <c r="F728" s="14">
        <v>38.79</v>
      </c>
      <c r="G728" s="12">
        <f t="shared" si="338"/>
        <v>0.81</v>
      </c>
      <c r="H728" s="12">
        <f t="shared" si="338"/>
        <v>317532.25</v>
      </c>
      <c r="I728" s="12">
        <f t="shared" si="338"/>
        <v>101442.25</v>
      </c>
      <c r="J728" s="12">
        <f t="shared" si="337"/>
        <v>15006.25</v>
      </c>
      <c r="K728" s="12">
        <f t="shared" si="337"/>
        <v>49</v>
      </c>
      <c r="L728" s="12">
        <f t="shared" si="337"/>
        <v>1504.6641</v>
      </c>
      <c r="M728" s="12">
        <f t="shared" si="339"/>
        <v>507.15000000000003</v>
      </c>
      <c r="N728" s="12">
        <f t="shared" si="349"/>
        <v>286.65000000000003</v>
      </c>
      <c r="O728" s="15">
        <f t="shared" si="350"/>
        <v>110.25</v>
      </c>
      <c r="P728" s="12">
        <f t="shared" si="340"/>
        <v>6.3</v>
      </c>
      <c r="Q728" s="12">
        <f t="shared" si="351"/>
        <v>179474.75</v>
      </c>
      <c r="R728" s="12">
        <f t="shared" si="341"/>
        <v>69028.75</v>
      </c>
      <c r="S728" s="12">
        <f t="shared" si="342"/>
        <v>3944.5</v>
      </c>
      <c r="T728" s="12">
        <f t="shared" si="352"/>
        <v>39016.25</v>
      </c>
      <c r="U728" s="12">
        <f t="shared" si="353"/>
        <v>2229.5</v>
      </c>
      <c r="V728" s="12">
        <f t="shared" si="343"/>
        <v>857.5</v>
      </c>
      <c r="W728" s="15">
        <f t="shared" si="354"/>
        <v>34.911000000000001</v>
      </c>
      <c r="X728" s="12">
        <f t="shared" si="344"/>
        <v>21858.165000000001</v>
      </c>
      <c r="Y728" s="12">
        <f t="shared" si="355"/>
        <v>12354.615</v>
      </c>
      <c r="Z728" s="12">
        <f t="shared" si="345"/>
        <v>4751.7749999999996</v>
      </c>
      <c r="AA728" s="12">
        <f t="shared" si="346"/>
        <v>271.52999999999997</v>
      </c>
      <c r="AB728" s="12">
        <f t="shared" si="347"/>
        <v>32.017995417986597</v>
      </c>
      <c r="AC728" s="15">
        <f t="shared" si="356"/>
        <v>6.7720045820134018</v>
      </c>
      <c r="AD728" s="15">
        <f t="shared" si="357"/>
        <v>14.202239583333288</v>
      </c>
      <c r="AE728" s="15">
        <f t="shared" si="358"/>
        <v>45.860046058810511</v>
      </c>
      <c r="AF728" s="15">
        <f t="shared" si="358"/>
        <v>201.70360918239888</v>
      </c>
      <c r="AG728" s="15">
        <f t="shared" si="359"/>
        <v>0.17458119572089204</v>
      </c>
      <c r="AH728" s="15">
        <f t="shared" si="360"/>
        <v>0.17458119572089204</v>
      </c>
      <c r="AI728" s="15">
        <f t="shared" si="361"/>
        <v>17.458119572089203</v>
      </c>
      <c r="AJ728" s="7"/>
    </row>
    <row r="729" spans="1:36" x14ac:dyDescent="0.3">
      <c r="A729" s="14">
        <v>0.9</v>
      </c>
      <c r="B729" s="14">
        <v>563.5</v>
      </c>
      <c r="C729" s="14">
        <v>318.5</v>
      </c>
      <c r="D729" s="14">
        <v>122.5</v>
      </c>
      <c r="E729" s="14">
        <v>7</v>
      </c>
      <c r="F729" s="14">
        <v>37.270000000000003</v>
      </c>
      <c r="G729" s="12">
        <f t="shared" si="338"/>
        <v>0.81</v>
      </c>
      <c r="H729" s="12">
        <f t="shared" si="338"/>
        <v>317532.25</v>
      </c>
      <c r="I729" s="12">
        <f t="shared" si="338"/>
        <v>101442.25</v>
      </c>
      <c r="J729" s="12">
        <f t="shared" si="337"/>
        <v>15006.25</v>
      </c>
      <c r="K729" s="12">
        <f t="shared" si="337"/>
        <v>49</v>
      </c>
      <c r="L729" s="12">
        <f t="shared" si="337"/>
        <v>1389.0529000000001</v>
      </c>
      <c r="M729" s="12">
        <f t="shared" si="339"/>
        <v>507.15000000000003</v>
      </c>
      <c r="N729" s="12">
        <f t="shared" si="349"/>
        <v>286.65000000000003</v>
      </c>
      <c r="O729" s="15">
        <f t="shared" si="350"/>
        <v>110.25</v>
      </c>
      <c r="P729" s="12">
        <f t="shared" si="340"/>
        <v>6.3</v>
      </c>
      <c r="Q729" s="12">
        <f t="shared" si="351"/>
        <v>179474.75</v>
      </c>
      <c r="R729" s="12">
        <f t="shared" si="341"/>
        <v>69028.75</v>
      </c>
      <c r="S729" s="12">
        <f t="shared" si="342"/>
        <v>3944.5</v>
      </c>
      <c r="T729" s="12">
        <f t="shared" si="352"/>
        <v>39016.25</v>
      </c>
      <c r="U729" s="12">
        <f t="shared" si="353"/>
        <v>2229.5</v>
      </c>
      <c r="V729" s="12">
        <f t="shared" si="343"/>
        <v>857.5</v>
      </c>
      <c r="W729" s="15">
        <f t="shared" si="354"/>
        <v>33.543000000000006</v>
      </c>
      <c r="X729" s="12">
        <f t="shared" si="344"/>
        <v>21001.645</v>
      </c>
      <c r="Y729" s="12">
        <f t="shared" si="355"/>
        <v>11870.495000000001</v>
      </c>
      <c r="Z729" s="12">
        <f t="shared" si="345"/>
        <v>4565.5750000000007</v>
      </c>
      <c r="AA729" s="12">
        <f t="shared" si="346"/>
        <v>260.89000000000004</v>
      </c>
      <c r="AB729" s="12">
        <f t="shared" si="347"/>
        <v>32.017995417986597</v>
      </c>
      <c r="AC729" s="15">
        <f t="shared" si="356"/>
        <v>5.2520045820134058</v>
      </c>
      <c r="AD729" s="15">
        <f t="shared" si="357"/>
        <v>12.682239583333292</v>
      </c>
      <c r="AE729" s="15">
        <f t="shared" si="358"/>
        <v>27.58355212948981</v>
      </c>
      <c r="AF729" s="15">
        <f t="shared" si="358"/>
        <v>160.8392008490658</v>
      </c>
      <c r="AG729" s="15">
        <f t="shared" si="359"/>
        <v>0.14091775106019333</v>
      </c>
      <c r="AH729" s="15">
        <f t="shared" si="360"/>
        <v>0.14091775106019333</v>
      </c>
      <c r="AI729" s="15">
        <f t="shared" si="361"/>
        <v>14.091775106019334</v>
      </c>
      <c r="AJ729" s="7"/>
    </row>
    <row r="730" spans="1:36" x14ac:dyDescent="0.3">
      <c r="A730" s="14">
        <v>0.86</v>
      </c>
      <c r="B730" s="14">
        <v>588</v>
      </c>
      <c r="C730" s="14">
        <v>294</v>
      </c>
      <c r="D730" s="14">
        <v>147</v>
      </c>
      <c r="E730" s="14">
        <v>7</v>
      </c>
      <c r="F730" s="14">
        <v>29.69</v>
      </c>
      <c r="G730" s="12">
        <f t="shared" si="338"/>
        <v>0.73959999999999992</v>
      </c>
      <c r="H730" s="12">
        <f t="shared" si="338"/>
        <v>345744</v>
      </c>
      <c r="I730" s="12">
        <f t="shared" si="338"/>
        <v>86436</v>
      </c>
      <c r="J730" s="12">
        <f t="shared" si="337"/>
        <v>21609</v>
      </c>
      <c r="K730" s="12">
        <f t="shared" si="337"/>
        <v>49</v>
      </c>
      <c r="L730" s="12">
        <f t="shared" si="337"/>
        <v>881.49610000000007</v>
      </c>
      <c r="M730" s="12">
        <f t="shared" si="339"/>
        <v>505.68</v>
      </c>
      <c r="N730" s="12">
        <f t="shared" si="349"/>
        <v>252.84</v>
      </c>
      <c r="O730" s="15">
        <f t="shared" si="350"/>
        <v>126.42</v>
      </c>
      <c r="P730" s="12">
        <f t="shared" si="340"/>
        <v>6.02</v>
      </c>
      <c r="Q730" s="12">
        <f t="shared" si="351"/>
        <v>172872</v>
      </c>
      <c r="R730" s="12">
        <f t="shared" si="341"/>
        <v>86436</v>
      </c>
      <c r="S730" s="12">
        <f t="shared" si="342"/>
        <v>4116</v>
      </c>
      <c r="T730" s="12">
        <f t="shared" si="352"/>
        <v>43218</v>
      </c>
      <c r="U730" s="12">
        <f t="shared" si="353"/>
        <v>2058</v>
      </c>
      <c r="V730" s="12">
        <f t="shared" si="343"/>
        <v>1029</v>
      </c>
      <c r="W730" s="15">
        <f t="shared" si="354"/>
        <v>25.5334</v>
      </c>
      <c r="X730" s="12">
        <f t="shared" si="344"/>
        <v>17457.72</v>
      </c>
      <c r="Y730" s="12">
        <f t="shared" si="355"/>
        <v>8728.86</v>
      </c>
      <c r="Z730" s="12">
        <f t="shared" si="345"/>
        <v>4364.43</v>
      </c>
      <c r="AA730" s="12">
        <f t="shared" si="346"/>
        <v>207.83</v>
      </c>
      <c r="AB730" s="12">
        <f t="shared" si="347"/>
        <v>31.592790772254673</v>
      </c>
      <c r="AC730" s="15">
        <f t="shared" si="356"/>
        <v>-1.9027907722546722</v>
      </c>
      <c r="AD730" s="15">
        <f t="shared" si="357"/>
        <v>5.1022395833332901</v>
      </c>
      <c r="AE730" s="15">
        <f t="shared" si="358"/>
        <v>3.6206127229775316</v>
      </c>
      <c r="AF730" s="15">
        <f t="shared" si="358"/>
        <v>26.032848765733064</v>
      </c>
      <c r="AG730" s="15">
        <f t="shared" si="359"/>
        <v>-6.4088608024744767E-2</v>
      </c>
      <c r="AH730" s="15">
        <f t="shared" si="360"/>
        <v>6.4088608024744767E-2</v>
      </c>
      <c r="AI730" s="15">
        <f t="shared" si="361"/>
        <v>6.4088608024744769</v>
      </c>
      <c r="AJ730" s="7"/>
    </row>
    <row r="731" spans="1:36" x14ac:dyDescent="0.3">
      <c r="A731" s="14">
        <v>0.86</v>
      </c>
      <c r="B731" s="14">
        <v>588</v>
      </c>
      <c r="C731" s="14">
        <v>294</v>
      </c>
      <c r="D731" s="14">
        <v>147</v>
      </c>
      <c r="E731" s="14">
        <v>7</v>
      </c>
      <c r="F731" s="14">
        <v>31.2</v>
      </c>
      <c r="G731" s="12">
        <f t="shared" si="338"/>
        <v>0.73959999999999992</v>
      </c>
      <c r="H731" s="12">
        <f t="shared" si="338"/>
        <v>345744</v>
      </c>
      <c r="I731" s="12">
        <f t="shared" si="338"/>
        <v>86436</v>
      </c>
      <c r="J731" s="12">
        <f t="shared" si="337"/>
        <v>21609</v>
      </c>
      <c r="K731" s="12">
        <f t="shared" si="337"/>
        <v>49</v>
      </c>
      <c r="L731" s="12">
        <f t="shared" si="337"/>
        <v>973.43999999999994</v>
      </c>
      <c r="M731" s="12">
        <f t="shared" si="339"/>
        <v>505.68</v>
      </c>
      <c r="N731" s="12">
        <f t="shared" si="349"/>
        <v>252.84</v>
      </c>
      <c r="O731" s="15">
        <f t="shared" si="350"/>
        <v>126.42</v>
      </c>
      <c r="P731" s="12">
        <f t="shared" si="340"/>
        <v>6.02</v>
      </c>
      <c r="Q731" s="12">
        <f t="shared" si="351"/>
        <v>172872</v>
      </c>
      <c r="R731" s="12">
        <f t="shared" si="341"/>
        <v>86436</v>
      </c>
      <c r="S731" s="12">
        <f t="shared" si="342"/>
        <v>4116</v>
      </c>
      <c r="T731" s="12">
        <f t="shared" si="352"/>
        <v>43218</v>
      </c>
      <c r="U731" s="12">
        <f t="shared" si="353"/>
        <v>2058</v>
      </c>
      <c r="V731" s="12">
        <f t="shared" si="343"/>
        <v>1029</v>
      </c>
      <c r="W731" s="15">
        <f t="shared" si="354"/>
        <v>26.832000000000001</v>
      </c>
      <c r="X731" s="12">
        <f t="shared" si="344"/>
        <v>18345.599999999999</v>
      </c>
      <c r="Y731" s="12">
        <f t="shared" si="355"/>
        <v>9172.7999999999993</v>
      </c>
      <c r="Z731" s="12">
        <f t="shared" si="345"/>
        <v>4586.3999999999996</v>
      </c>
      <c r="AA731" s="12">
        <f t="shared" si="346"/>
        <v>218.4</v>
      </c>
      <c r="AB731" s="12">
        <f t="shared" si="347"/>
        <v>31.592790772254673</v>
      </c>
      <c r="AC731" s="15">
        <f t="shared" si="356"/>
        <v>-0.39279077225467418</v>
      </c>
      <c r="AD731" s="15">
        <f t="shared" si="357"/>
        <v>6.6122395833332881</v>
      </c>
      <c r="AE731" s="15">
        <f t="shared" si="358"/>
        <v>0.15428459076842332</v>
      </c>
      <c r="AF731" s="15">
        <f t="shared" si="358"/>
        <v>43.721712307399578</v>
      </c>
      <c r="AG731" s="15">
        <f t="shared" si="359"/>
        <v>-1.2589447828675455E-2</v>
      </c>
      <c r="AH731" s="15">
        <f t="shared" si="360"/>
        <v>1.2589447828675455E-2</v>
      </c>
      <c r="AI731" s="15">
        <f t="shared" si="361"/>
        <v>1.2589447828675455</v>
      </c>
      <c r="AJ731" s="7"/>
    </row>
    <row r="732" spans="1:36" x14ac:dyDescent="0.3">
      <c r="A732" s="14">
        <v>0.86</v>
      </c>
      <c r="B732" s="14">
        <v>588</v>
      </c>
      <c r="C732" s="14">
        <v>294</v>
      </c>
      <c r="D732" s="14">
        <v>147</v>
      </c>
      <c r="E732" s="14">
        <v>7</v>
      </c>
      <c r="F732" s="14">
        <v>36.26</v>
      </c>
      <c r="G732" s="12">
        <f t="shared" si="338"/>
        <v>0.73959999999999992</v>
      </c>
      <c r="H732" s="12">
        <f t="shared" si="338"/>
        <v>345744</v>
      </c>
      <c r="I732" s="12">
        <f t="shared" si="338"/>
        <v>86436</v>
      </c>
      <c r="J732" s="12">
        <f t="shared" si="337"/>
        <v>21609</v>
      </c>
      <c r="K732" s="12">
        <f t="shared" si="337"/>
        <v>49</v>
      </c>
      <c r="L732" s="12">
        <f t="shared" si="337"/>
        <v>1314.7875999999999</v>
      </c>
      <c r="M732" s="12">
        <f t="shared" si="339"/>
        <v>505.68</v>
      </c>
      <c r="N732" s="12">
        <f t="shared" si="349"/>
        <v>252.84</v>
      </c>
      <c r="O732" s="15">
        <f t="shared" si="350"/>
        <v>126.42</v>
      </c>
      <c r="P732" s="12">
        <f t="shared" si="340"/>
        <v>6.02</v>
      </c>
      <c r="Q732" s="12">
        <f t="shared" si="351"/>
        <v>172872</v>
      </c>
      <c r="R732" s="12">
        <f t="shared" si="341"/>
        <v>86436</v>
      </c>
      <c r="S732" s="12">
        <f t="shared" si="342"/>
        <v>4116</v>
      </c>
      <c r="T732" s="12">
        <f t="shared" si="352"/>
        <v>43218</v>
      </c>
      <c r="U732" s="12">
        <f t="shared" si="353"/>
        <v>2058</v>
      </c>
      <c r="V732" s="12">
        <f t="shared" si="343"/>
        <v>1029</v>
      </c>
      <c r="W732" s="15">
        <f t="shared" si="354"/>
        <v>31.183599999999998</v>
      </c>
      <c r="X732" s="12">
        <f t="shared" si="344"/>
        <v>21320.879999999997</v>
      </c>
      <c r="Y732" s="12">
        <f t="shared" si="355"/>
        <v>10660.439999999999</v>
      </c>
      <c r="Z732" s="12">
        <f t="shared" si="345"/>
        <v>5330.2199999999993</v>
      </c>
      <c r="AA732" s="12">
        <f t="shared" si="346"/>
        <v>253.82</v>
      </c>
      <c r="AB732" s="12">
        <f t="shared" si="347"/>
        <v>31.592790772254673</v>
      </c>
      <c r="AC732" s="15">
        <f t="shared" si="356"/>
        <v>4.6672092277453245</v>
      </c>
      <c r="AD732" s="15">
        <f t="shared" si="357"/>
        <v>11.672239583333287</v>
      </c>
      <c r="AE732" s="15">
        <f t="shared" si="358"/>
        <v>21.782841975551108</v>
      </c>
      <c r="AF732" s="15">
        <f t="shared" si="358"/>
        <v>136.24117689073242</v>
      </c>
      <c r="AG732" s="15">
        <f t="shared" si="359"/>
        <v>0.1287150917745539</v>
      </c>
      <c r="AH732" s="15">
        <f t="shared" si="360"/>
        <v>0.1287150917745539</v>
      </c>
      <c r="AI732" s="15">
        <f t="shared" si="361"/>
        <v>12.87150917745539</v>
      </c>
      <c r="AJ732" s="7"/>
    </row>
    <row r="733" spans="1:36" x14ac:dyDescent="0.3">
      <c r="A733" s="14">
        <v>0.86</v>
      </c>
      <c r="B733" s="14">
        <v>588</v>
      </c>
      <c r="C733" s="14">
        <v>294</v>
      </c>
      <c r="D733" s="14">
        <v>147</v>
      </c>
      <c r="E733" s="14">
        <v>7</v>
      </c>
      <c r="F733" s="14">
        <v>35.71</v>
      </c>
      <c r="G733" s="12">
        <f t="shared" si="338"/>
        <v>0.73959999999999992</v>
      </c>
      <c r="H733" s="12">
        <f t="shared" si="338"/>
        <v>345744</v>
      </c>
      <c r="I733" s="12">
        <f t="shared" si="338"/>
        <v>86436</v>
      </c>
      <c r="J733" s="12">
        <f t="shared" si="337"/>
        <v>21609</v>
      </c>
      <c r="K733" s="12">
        <f t="shared" si="337"/>
        <v>49</v>
      </c>
      <c r="L733" s="12">
        <f t="shared" si="337"/>
        <v>1275.2041000000002</v>
      </c>
      <c r="M733" s="12">
        <f t="shared" si="339"/>
        <v>505.68</v>
      </c>
      <c r="N733" s="12">
        <f t="shared" si="349"/>
        <v>252.84</v>
      </c>
      <c r="O733" s="15">
        <f t="shared" si="350"/>
        <v>126.42</v>
      </c>
      <c r="P733" s="12">
        <f t="shared" si="340"/>
        <v>6.02</v>
      </c>
      <c r="Q733" s="12">
        <f t="shared" si="351"/>
        <v>172872</v>
      </c>
      <c r="R733" s="12">
        <f t="shared" si="341"/>
        <v>86436</v>
      </c>
      <c r="S733" s="12">
        <f t="shared" si="342"/>
        <v>4116</v>
      </c>
      <c r="T733" s="12">
        <f t="shared" si="352"/>
        <v>43218</v>
      </c>
      <c r="U733" s="12">
        <f t="shared" si="353"/>
        <v>2058</v>
      </c>
      <c r="V733" s="12">
        <f t="shared" si="343"/>
        <v>1029</v>
      </c>
      <c r="W733" s="15">
        <f t="shared" si="354"/>
        <v>30.710599999999999</v>
      </c>
      <c r="X733" s="12">
        <f t="shared" si="344"/>
        <v>20997.48</v>
      </c>
      <c r="Y733" s="12">
        <f t="shared" si="355"/>
        <v>10498.74</v>
      </c>
      <c r="Z733" s="12">
        <f t="shared" si="345"/>
        <v>5249.37</v>
      </c>
      <c r="AA733" s="12">
        <f t="shared" si="346"/>
        <v>249.97</v>
      </c>
      <c r="AB733" s="12">
        <f t="shared" si="347"/>
        <v>31.592790772254673</v>
      </c>
      <c r="AC733" s="15">
        <f t="shared" si="356"/>
        <v>4.1172092277453274</v>
      </c>
      <c r="AD733" s="15">
        <f t="shared" si="357"/>
        <v>11.12223958333329</v>
      </c>
      <c r="AE733" s="15">
        <f t="shared" si="358"/>
        <v>16.951411825031276</v>
      </c>
      <c r="AF733" s="15">
        <f t="shared" si="358"/>
        <v>123.70421334906587</v>
      </c>
      <c r="AG733" s="15">
        <f t="shared" si="359"/>
        <v>0.11529569386013239</v>
      </c>
      <c r="AH733" s="15">
        <f t="shared" si="360"/>
        <v>0.11529569386013239</v>
      </c>
      <c r="AI733" s="15">
        <f t="shared" si="361"/>
        <v>11.52956938601324</v>
      </c>
      <c r="AJ733" s="7"/>
    </row>
    <row r="734" spans="1:36" x14ac:dyDescent="0.3">
      <c r="A734" s="14">
        <v>0.82</v>
      </c>
      <c r="B734" s="14">
        <v>612.5</v>
      </c>
      <c r="C734" s="14">
        <v>318.5</v>
      </c>
      <c r="D734" s="14">
        <v>147</v>
      </c>
      <c r="E734" s="14">
        <v>7</v>
      </c>
      <c r="F734" s="14">
        <v>29.93</v>
      </c>
      <c r="G734" s="12">
        <f t="shared" si="338"/>
        <v>0.67239999999999989</v>
      </c>
      <c r="H734" s="12">
        <f t="shared" si="338"/>
        <v>375156.25</v>
      </c>
      <c r="I734" s="12">
        <f t="shared" si="338"/>
        <v>101442.25</v>
      </c>
      <c r="J734" s="12">
        <f t="shared" si="337"/>
        <v>21609</v>
      </c>
      <c r="K734" s="12">
        <f t="shared" si="337"/>
        <v>49</v>
      </c>
      <c r="L734" s="12">
        <f t="shared" si="337"/>
        <v>895.80489999999998</v>
      </c>
      <c r="M734" s="12">
        <f t="shared" si="339"/>
        <v>502.24999999999994</v>
      </c>
      <c r="N734" s="12">
        <f t="shared" si="349"/>
        <v>261.16999999999996</v>
      </c>
      <c r="O734" s="15">
        <f t="shared" si="350"/>
        <v>120.53999999999999</v>
      </c>
      <c r="P734" s="12">
        <f t="shared" si="340"/>
        <v>5.7399999999999993</v>
      </c>
      <c r="Q734" s="12">
        <f t="shared" si="351"/>
        <v>195081.25</v>
      </c>
      <c r="R734" s="12">
        <f t="shared" si="341"/>
        <v>90037.5</v>
      </c>
      <c r="S734" s="12">
        <f t="shared" si="342"/>
        <v>4287.5</v>
      </c>
      <c r="T734" s="12">
        <f t="shared" si="352"/>
        <v>46819.5</v>
      </c>
      <c r="U734" s="12">
        <f t="shared" si="353"/>
        <v>2229.5</v>
      </c>
      <c r="V734" s="12">
        <f t="shared" si="343"/>
        <v>1029</v>
      </c>
      <c r="W734" s="15">
        <f t="shared" si="354"/>
        <v>24.542599999999997</v>
      </c>
      <c r="X734" s="12">
        <f t="shared" si="344"/>
        <v>18332.125</v>
      </c>
      <c r="Y734" s="12">
        <f t="shared" si="355"/>
        <v>9532.7049999999999</v>
      </c>
      <c r="Z734" s="12">
        <f t="shared" si="345"/>
        <v>4399.71</v>
      </c>
      <c r="AA734" s="12">
        <f t="shared" si="346"/>
        <v>209.51</v>
      </c>
      <c r="AB734" s="12">
        <f t="shared" si="347"/>
        <v>33.357009238260687</v>
      </c>
      <c r="AC734" s="15">
        <f t="shared" si="356"/>
        <v>-3.4270092382606876</v>
      </c>
      <c r="AD734" s="15">
        <f t="shared" si="357"/>
        <v>5.3422395833332885</v>
      </c>
      <c r="AE734" s="15">
        <f t="shared" si="358"/>
        <v>11.744392319124099</v>
      </c>
      <c r="AF734" s="15">
        <f t="shared" si="358"/>
        <v>28.53952376573303</v>
      </c>
      <c r="AG734" s="15">
        <f t="shared" si="359"/>
        <v>-0.11450080983163005</v>
      </c>
      <c r="AH734" s="15">
        <f t="shared" si="360"/>
        <v>0.11450080983163005</v>
      </c>
      <c r="AI734" s="15">
        <f t="shared" si="361"/>
        <v>11.450080983163005</v>
      </c>
      <c r="AJ734" s="7"/>
    </row>
    <row r="735" spans="1:36" x14ac:dyDescent="0.3">
      <c r="A735" s="14">
        <v>0.82</v>
      </c>
      <c r="B735" s="14">
        <v>612.5</v>
      </c>
      <c r="C735" s="14">
        <v>318.5</v>
      </c>
      <c r="D735" s="14">
        <v>147</v>
      </c>
      <c r="E735" s="14">
        <v>7</v>
      </c>
      <c r="F735" s="14">
        <v>29.56</v>
      </c>
      <c r="G735" s="12">
        <f t="shared" si="338"/>
        <v>0.67239999999999989</v>
      </c>
      <c r="H735" s="12">
        <f t="shared" si="338"/>
        <v>375156.25</v>
      </c>
      <c r="I735" s="12">
        <f t="shared" si="338"/>
        <v>101442.25</v>
      </c>
      <c r="J735" s="12">
        <f t="shared" si="337"/>
        <v>21609</v>
      </c>
      <c r="K735" s="12">
        <f t="shared" si="337"/>
        <v>49</v>
      </c>
      <c r="L735" s="12">
        <f t="shared" si="337"/>
        <v>873.79359999999997</v>
      </c>
      <c r="M735" s="12">
        <f t="shared" si="339"/>
        <v>502.24999999999994</v>
      </c>
      <c r="N735" s="12">
        <f t="shared" si="349"/>
        <v>261.16999999999996</v>
      </c>
      <c r="O735" s="15">
        <f t="shared" si="350"/>
        <v>120.53999999999999</v>
      </c>
      <c r="P735" s="12">
        <f t="shared" si="340"/>
        <v>5.7399999999999993</v>
      </c>
      <c r="Q735" s="12">
        <f t="shared" si="351"/>
        <v>195081.25</v>
      </c>
      <c r="R735" s="12">
        <f t="shared" si="341"/>
        <v>90037.5</v>
      </c>
      <c r="S735" s="12">
        <f t="shared" si="342"/>
        <v>4287.5</v>
      </c>
      <c r="T735" s="12">
        <f t="shared" si="352"/>
        <v>46819.5</v>
      </c>
      <c r="U735" s="12">
        <f t="shared" si="353"/>
        <v>2229.5</v>
      </c>
      <c r="V735" s="12">
        <f t="shared" si="343"/>
        <v>1029</v>
      </c>
      <c r="W735" s="15">
        <f t="shared" si="354"/>
        <v>24.239199999999997</v>
      </c>
      <c r="X735" s="12">
        <f t="shared" si="344"/>
        <v>18105.5</v>
      </c>
      <c r="Y735" s="12">
        <f t="shared" si="355"/>
        <v>9414.8599999999988</v>
      </c>
      <c r="Z735" s="12">
        <f t="shared" si="345"/>
        <v>4345.32</v>
      </c>
      <c r="AA735" s="12">
        <f t="shared" si="346"/>
        <v>206.92</v>
      </c>
      <c r="AB735" s="12">
        <f t="shared" si="347"/>
        <v>33.357009238260687</v>
      </c>
      <c r="AC735" s="15">
        <f t="shared" si="356"/>
        <v>-3.7970092382606886</v>
      </c>
      <c r="AD735" s="15">
        <f t="shared" si="357"/>
        <v>4.9722395833332875</v>
      </c>
      <c r="AE735" s="15">
        <f t="shared" si="358"/>
        <v>14.417279155437015</v>
      </c>
      <c r="AF735" s="15">
        <f t="shared" si="358"/>
        <v>24.723166474066385</v>
      </c>
      <c r="AG735" s="15">
        <f t="shared" si="359"/>
        <v>-0.12845092145672155</v>
      </c>
      <c r="AH735" s="15">
        <f t="shared" si="360"/>
        <v>0.12845092145672155</v>
      </c>
      <c r="AI735" s="15">
        <f t="shared" si="361"/>
        <v>12.845092145672155</v>
      </c>
      <c r="AJ735" s="7"/>
    </row>
    <row r="736" spans="1:36" x14ac:dyDescent="0.3">
      <c r="A736" s="14">
        <v>0.82</v>
      </c>
      <c r="B736" s="14">
        <v>612.5</v>
      </c>
      <c r="C736" s="14">
        <v>318.5</v>
      </c>
      <c r="D736" s="14">
        <v>147</v>
      </c>
      <c r="E736" s="14">
        <v>7</v>
      </c>
      <c r="F736" s="14">
        <v>33.840000000000003</v>
      </c>
      <c r="G736" s="12">
        <f t="shared" si="338"/>
        <v>0.67239999999999989</v>
      </c>
      <c r="H736" s="12">
        <f t="shared" si="338"/>
        <v>375156.25</v>
      </c>
      <c r="I736" s="12">
        <f t="shared" si="338"/>
        <v>101442.25</v>
      </c>
      <c r="J736" s="12">
        <f t="shared" si="337"/>
        <v>21609</v>
      </c>
      <c r="K736" s="12">
        <f t="shared" si="337"/>
        <v>49</v>
      </c>
      <c r="L736" s="12">
        <f t="shared" si="337"/>
        <v>1145.1456000000003</v>
      </c>
      <c r="M736" s="12">
        <f t="shared" si="339"/>
        <v>502.24999999999994</v>
      </c>
      <c r="N736" s="12">
        <f t="shared" si="349"/>
        <v>261.16999999999996</v>
      </c>
      <c r="O736" s="15">
        <f t="shared" si="350"/>
        <v>120.53999999999999</v>
      </c>
      <c r="P736" s="12">
        <f t="shared" si="340"/>
        <v>5.7399999999999993</v>
      </c>
      <c r="Q736" s="12">
        <f t="shared" si="351"/>
        <v>195081.25</v>
      </c>
      <c r="R736" s="12">
        <f t="shared" si="341"/>
        <v>90037.5</v>
      </c>
      <c r="S736" s="12">
        <f t="shared" si="342"/>
        <v>4287.5</v>
      </c>
      <c r="T736" s="12">
        <f t="shared" si="352"/>
        <v>46819.5</v>
      </c>
      <c r="U736" s="12">
        <f t="shared" si="353"/>
        <v>2229.5</v>
      </c>
      <c r="V736" s="12">
        <f t="shared" si="343"/>
        <v>1029</v>
      </c>
      <c r="W736" s="15">
        <f t="shared" si="354"/>
        <v>27.748800000000003</v>
      </c>
      <c r="X736" s="12">
        <f t="shared" si="344"/>
        <v>20727.000000000004</v>
      </c>
      <c r="Y736" s="12">
        <f t="shared" si="355"/>
        <v>10778.04</v>
      </c>
      <c r="Z736" s="12">
        <f t="shared" si="345"/>
        <v>4974.4800000000005</v>
      </c>
      <c r="AA736" s="12">
        <f t="shared" si="346"/>
        <v>236.88000000000002</v>
      </c>
      <c r="AB736" s="12">
        <f t="shared" si="347"/>
        <v>33.357009238260687</v>
      </c>
      <c r="AC736" s="15">
        <f t="shared" si="356"/>
        <v>0.4829907617393161</v>
      </c>
      <c r="AD736" s="15">
        <f t="shared" si="357"/>
        <v>9.2522395833332922</v>
      </c>
      <c r="AE736" s="15">
        <f t="shared" si="358"/>
        <v>0.2332800759255248</v>
      </c>
      <c r="AF736" s="15">
        <f t="shared" si="358"/>
        <v>85.60393730739942</v>
      </c>
      <c r="AG736" s="15">
        <f t="shared" si="359"/>
        <v>1.427277664714291E-2</v>
      </c>
      <c r="AH736" s="15">
        <f t="shared" si="360"/>
        <v>1.427277664714291E-2</v>
      </c>
      <c r="AI736" s="15">
        <f t="shared" si="361"/>
        <v>1.4272776647142909</v>
      </c>
      <c r="AJ736" s="7"/>
    </row>
    <row r="737" spans="1:36" x14ac:dyDescent="0.3">
      <c r="A737" s="14">
        <v>0.82</v>
      </c>
      <c r="B737" s="14">
        <v>612.5</v>
      </c>
      <c r="C737" s="14">
        <v>318.5</v>
      </c>
      <c r="D737" s="14">
        <v>147</v>
      </c>
      <c r="E737" s="14">
        <v>7</v>
      </c>
      <c r="F737" s="14">
        <v>32.54</v>
      </c>
      <c r="G737" s="12">
        <f t="shared" si="338"/>
        <v>0.67239999999999989</v>
      </c>
      <c r="H737" s="12">
        <f t="shared" si="338"/>
        <v>375156.25</v>
      </c>
      <c r="I737" s="12">
        <f t="shared" si="338"/>
        <v>101442.25</v>
      </c>
      <c r="J737" s="12">
        <f t="shared" si="337"/>
        <v>21609</v>
      </c>
      <c r="K737" s="12">
        <f t="shared" si="337"/>
        <v>49</v>
      </c>
      <c r="L737" s="12">
        <f t="shared" si="337"/>
        <v>1058.8516</v>
      </c>
      <c r="M737" s="12">
        <f t="shared" si="339"/>
        <v>502.24999999999994</v>
      </c>
      <c r="N737" s="12">
        <f t="shared" si="349"/>
        <v>261.16999999999996</v>
      </c>
      <c r="O737" s="15">
        <f t="shared" si="350"/>
        <v>120.53999999999999</v>
      </c>
      <c r="P737" s="12">
        <f t="shared" si="340"/>
        <v>5.7399999999999993</v>
      </c>
      <c r="Q737" s="12">
        <f t="shared" si="351"/>
        <v>195081.25</v>
      </c>
      <c r="R737" s="12">
        <f t="shared" si="341"/>
        <v>90037.5</v>
      </c>
      <c r="S737" s="12">
        <f t="shared" si="342"/>
        <v>4287.5</v>
      </c>
      <c r="T737" s="12">
        <f t="shared" si="352"/>
        <v>46819.5</v>
      </c>
      <c r="U737" s="12">
        <f t="shared" si="353"/>
        <v>2229.5</v>
      </c>
      <c r="V737" s="12">
        <f t="shared" si="343"/>
        <v>1029</v>
      </c>
      <c r="W737" s="15">
        <f t="shared" si="354"/>
        <v>26.682799999999997</v>
      </c>
      <c r="X737" s="12">
        <f t="shared" si="344"/>
        <v>19930.75</v>
      </c>
      <c r="Y737" s="12">
        <f t="shared" si="355"/>
        <v>10363.99</v>
      </c>
      <c r="Z737" s="12">
        <f t="shared" si="345"/>
        <v>4783.38</v>
      </c>
      <c r="AA737" s="12">
        <f t="shared" si="346"/>
        <v>227.78</v>
      </c>
      <c r="AB737" s="12">
        <f t="shared" si="347"/>
        <v>33.357009238260687</v>
      </c>
      <c r="AC737" s="15">
        <f t="shared" si="356"/>
        <v>-0.81700923826068816</v>
      </c>
      <c r="AD737" s="15">
        <f t="shared" si="357"/>
        <v>7.952239583333288</v>
      </c>
      <c r="AE737" s="15">
        <f t="shared" si="358"/>
        <v>0.6675040954033099</v>
      </c>
      <c r="AF737" s="15">
        <f t="shared" si="358"/>
        <v>63.238114390732783</v>
      </c>
      <c r="AG737" s="15">
        <f t="shared" si="359"/>
        <v>-2.5107843830998407E-2</v>
      </c>
      <c r="AH737" s="15">
        <f t="shared" si="360"/>
        <v>2.5107843830998407E-2</v>
      </c>
      <c r="AI737" s="15">
        <f t="shared" si="361"/>
        <v>2.5107843830998409</v>
      </c>
      <c r="AJ737" s="7"/>
    </row>
    <row r="738" spans="1:36" x14ac:dyDescent="0.3">
      <c r="A738" s="14">
        <v>0.79</v>
      </c>
      <c r="B738" s="14">
        <v>637</v>
      </c>
      <c r="C738" s="14">
        <v>343</v>
      </c>
      <c r="D738" s="14">
        <v>147</v>
      </c>
      <c r="E738" s="14">
        <v>7</v>
      </c>
      <c r="F738" s="14">
        <v>38.56</v>
      </c>
      <c r="G738" s="12">
        <f t="shared" si="338"/>
        <v>0.6241000000000001</v>
      </c>
      <c r="H738" s="12">
        <f t="shared" si="338"/>
        <v>405769</v>
      </c>
      <c r="I738" s="12">
        <f t="shared" si="338"/>
        <v>117649</v>
      </c>
      <c r="J738" s="12">
        <f t="shared" si="337"/>
        <v>21609</v>
      </c>
      <c r="K738" s="12">
        <f t="shared" si="337"/>
        <v>49</v>
      </c>
      <c r="L738" s="12">
        <f t="shared" si="337"/>
        <v>1486.8736000000001</v>
      </c>
      <c r="M738" s="12">
        <f t="shared" si="339"/>
        <v>503.23</v>
      </c>
      <c r="N738" s="12">
        <f t="shared" si="349"/>
        <v>270.97000000000003</v>
      </c>
      <c r="O738" s="15">
        <f t="shared" si="350"/>
        <v>116.13000000000001</v>
      </c>
      <c r="P738" s="12">
        <f t="shared" si="340"/>
        <v>5.53</v>
      </c>
      <c r="Q738" s="12">
        <f t="shared" si="351"/>
        <v>218491</v>
      </c>
      <c r="R738" s="12">
        <f t="shared" si="341"/>
        <v>93639</v>
      </c>
      <c r="S738" s="12">
        <f t="shared" si="342"/>
        <v>4459</v>
      </c>
      <c r="T738" s="12">
        <f t="shared" si="352"/>
        <v>50421</v>
      </c>
      <c r="U738" s="12">
        <f t="shared" si="353"/>
        <v>2401</v>
      </c>
      <c r="V738" s="12">
        <f t="shared" si="343"/>
        <v>1029</v>
      </c>
      <c r="W738" s="15">
        <f t="shared" si="354"/>
        <v>30.462400000000002</v>
      </c>
      <c r="X738" s="12">
        <f t="shared" si="344"/>
        <v>24562.720000000001</v>
      </c>
      <c r="Y738" s="12">
        <f t="shared" si="355"/>
        <v>13226.08</v>
      </c>
      <c r="Z738" s="12">
        <f t="shared" si="345"/>
        <v>5668.3200000000006</v>
      </c>
      <c r="AA738" s="12">
        <f t="shared" si="346"/>
        <v>269.92</v>
      </c>
      <c r="AB738" s="12">
        <f t="shared" si="347"/>
        <v>34.413350635392206</v>
      </c>
      <c r="AC738" s="15">
        <f t="shared" si="356"/>
        <v>4.1466493646077964</v>
      </c>
      <c r="AD738" s="15">
        <f t="shared" si="357"/>
        <v>13.972239583333291</v>
      </c>
      <c r="AE738" s="15">
        <f t="shared" si="358"/>
        <v>17.194700953002243</v>
      </c>
      <c r="AF738" s="15">
        <f t="shared" si="358"/>
        <v>195.22347897406567</v>
      </c>
      <c r="AG738" s="15">
        <f t="shared" si="359"/>
        <v>0.10753758725642625</v>
      </c>
      <c r="AH738" s="15">
        <f t="shared" si="360"/>
        <v>0.10753758725642625</v>
      </c>
      <c r="AI738" s="15">
        <f t="shared" si="361"/>
        <v>10.753758725642625</v>
      </c>
      <c r="AJ738" s="7"/>
    </row>
    <row r="739" spans="1:36" x14ac:dyDescent="0.3">
      <c r="A739" s="14">
        <v>0.79</v>
      </c>
      <c r="B739" s="14">
        <v>637</v>
      </c>
      <c r="C739" s="14">
        <v>343</v>
      </c>
      <c r="D739" s="14">
        <v>147</v>
      </c>
      <c r="E739" s="14">
        <v>7</v>
      </c>
      <c r="F739" s="14">
        <v>37.700000000000003</v>
      </c>
      <c r="G739" s="12">
        <f t="shared" si="338"/>
        <v>0.6241000000000001</v>
      </c>
      <c r="H739" s="12">
        <f t="shared" si="338"/>
        <v>405769</v>
      </c>
      <c r="I739" s="12">
        <f t="shared" si="338"/>
        <v>117649</v>
      </c>
      <c r="J739" s="12">
        <f t="shared" si="337"/>
        <v>21609</v>
      </c>
      <c r="K739" s="12">
        <f t="shared" si="337"/>
        <v>49</v>
      </c>
      <c r="L739" s="12">
        <f t="shared" si="337"/>
        <v>1421.2900000000002</v>
      </c>
      <c r="M739" s="12">
        <f t="shared" si="339"/>
        <v>503.23</v>
      </c>
      <c r="N739" s="12">
        <f t="shared" si="349"/>
        <v>270.97000000000003</v>
      </c>
      <c r="O739" s="15">
        <f t="shared" si="350"/>
        <v>116.13000000000001</v>
      </c>
      <c r="P739" s="12">
        <f t="shared" si="340"/>
        <v>5.53</v>
      </c>
      <c r="Q739" s="12">
        <f t="shared" si="351"/>
        <v>218491</v>
      </c>
      <c r="R739" s="12">
        <f t="shared" si="341"/>
        <v>93639</v>
      </c>
      <c r="S739" s="12">
        <f t="shared" si="342"/>
        <v>4459</v>
      </c>
      <c r="T739" s="12">
        <f t="shared" si="352"/>
        <v>50421</v>
      </c>
      <c r="U739" s="12">
        <f t="shared" si="353"/>
        <v>2401</v>
      </c>
      <c r="V739" s="12">
        <f t="shared" si="343"/>
        <v>1029</v>
      </c>
      <c r="W739" s="15">
        <f t="shared" si="354"/>
        <v>29.783000000000005</v>
      </c>
      <c r="X739" s="12">
        <f t="shared" si="344"/>
        <v>24014.9</v>
      </c>
      <c r="Y739" s="12">
        <f t="shared" si="355"/>
        <v>12931.1</v>
      </c>
      <c r="Z739" s="12">
        <f t="shared" si="345"/>
        <v>5541.9000000000005</v>
      </c>
      <c r="AA739" s="12">
        <f t="shared" si="346"/>
        <v>263.90000000000003</v>
      </c>
      <c r="AB739" s="12">
        <f t="shared" si="347"/>
        <v>34.413350635392206</v>
      </c>
      <c r="AC739" s="15">
        <f t="shared" si="356"/>
        <v>3.286649364607797</v>
      </c>
      <c r="AD739" s="15">
        <f t="shared" si="357"/>
        <v>13.112239583333292</v>
      </c>
      <c r="AE739" s="15">
        <f t="shared" si="358"/>
        <v>10.802064045876836</v>
      </c>
      <c r="AF739" s="15">
        <f t="shared" si="358"/>
        <v>171.93082689073242</v>
      </c>
      <c r="AG739" s="15">
        <f t="shared" si="359"/>
        <v>8.7179028238933601E-2</v>
      </c>
      <c r="AH739" s="15">
        <f t="shared" si="360"/>
        <v>8.7179028238933601E-2</v>
      </c>
      <c r="AI739" s="15">
        <f t="shared" si="361"/>
        <v>8.7179028238933594</v>
      </c>
      <c r="AJ739" s="7"/>
    </row>
    <row r="740" spans="1:36" x14ac:dyDescent="0.3">
      <c r="A740" s="14">
        <v>0.79</v>
      </c>
      <c r="B740" s="14">
        <v>637</v>
      </c>
      <c r="C740" s="14">
        <v>343</v>
      </c>
      <c r="D740" s="14">
        <v>147</v>
      </c>
      <c r="E740" s="14">
        <v>7</v>
      </c>
      <c r="F740" s="14">
        <v>47.01</v>
      </c>
      <c r="G740" s="12">
        <f t="shared" si="338"/>
        <v>0.6241000000000001</v>
      </c>
      <c r="H740" s="12">
        <f t="shared" si="338"/>
        <v>405769</v>
      </c>
      <c r="I740" s="12">
        <f t="shared" si="338"/>
        <v>117649</v>
      </c>
      <c r="J740" s="12">
        <f t="shared" si="337"/>
        <v>21609</v>
      </c>
      <c r="K740" s="12">
        <f t="shared" si="337"/>
        <v>49</v>
      </c>
      <c r="L740" s="12">
        <f t="shared" si="337"/>
        <v>2209.9400999999998</v>
      </c>
      <c r="M740" s="12">
        <f t="shared" si="339"/>
        <v>503.23</v>
      </c>
      <c r="N740" s="12">
        <f t="shared" si="349"/>
        <v>270.97000000000003</v>
      </c>
      <c r="O740" s="15">
        <f t="shared" si="350"/>
        <v>116.13000000000001</v>
      </c>
      <c r="P740" s="12">
        <f t="shared" si="340"/>
        <v>5.53</v>
      </c>
      <c r="Q740" s="12">
        <f t="shared" si="351"/>
        <v>218491</v>
      </c>
      <c r="R740" s="12">
        <f t="shared" si="341"/>
        <v>93639</v>
      </c>
      <c r="S740" s="12">
        <f t="shared" si="342"/>
        <v>4459</v>
      </c>
      <c r="T740" s="12">
        <f t="shared" si="352"/>
        <v>50421</v>
      </c>
      <c r="U740" s="12">
        <f t="shared" si="353"/>
        <v>2401</v>
      </c>
      <c r="V740" s="12">
        <f t="shared" si="343"/>
        <v>1029</v>
      </c>
      <c r="W740" s="15">
        <f t="shared" si="354"/>
        <v>37.137900000000002</v>
      </c>
      <c r="X740" s="12">
        <f t="shared" si="344"/>
        <v>29945.37</v>
      </c>
      <c r="Y740" s="12">
        <f t="shared" si="355"/>
        <v>16124.429999999998</v>
      </c>
      <c r="Z740" s="12">
        <f t="shared" si="345"/>
        <v>6910.4699999999993</v>
      </c>
      <c r="AA740" s="12">
        <f t="shared" si="346"/>
        <v>329.07</v>
      </c>
      <c r="AB740" s="12">
        <f t="shared" si="347"/>
        <v>34.413350635392206</v>
      </c>
      <c r="AC740" s="15">
        <f t="shared" si="356"/>
        <v>12.596649364607792</v>
      </c>
      <c r="AD740" s="15">
        <f t="shared" si="357"/>
        <v>22.422239583333287</v>
      </c>
      <c r="AE740" s="15">
        <f t="shared" si="358"/>
        <v>158.6755752148739</v>
      </c>
      <c r="AF740" s="15">
        <f t="shared" si="358"/>
        <v>502.7568279323981</v>
      </c>
      <c r="AG740" s="15">
        <f t="shared" si="359"/>
        <v>0.2679568041822547</v>
      </c>
      <c r="AH740" s="15">
        <f t="shared" si="360"/>
        <v>0.2679568041822547</v>
      </c>
      <c r="AI740" s="15">
        <f t="shared" si="361"/>
        <v>26.795680418225469</v>
      </c>
      <c r="AJ740" s="7"/>
    </row>
    <row r="741" spans="1:36" x14ac:dyDescent="0.3">
      <c r="A741" s="14">
        <v>0.79</v>
      </c>
      <c r="B741" s="14">
        <v>637</v>
      </c>
      <c r="C741" s="14">
        <v>343</v>
      </c>
      <c r="D741" s="14">
        <v>147</v>
      </c>
      <c r="E741" s="14">
        <v>7</v>
      </c>
      <c r="F741" s="14">
        <v>44.87</v>
      </c>
      <c r="G741" s="12">
        <f t="shared" si="338"/>
        <v>0.6241000000000001</v>
      </c>
      <c r="H741" s="12">
        <f t="shared" si="338"/>
        <v>405769</v>
      </c>
      <c r="I741" s="12">
        <f t="shared" si="338"/>
        <v>117649</v>
      </c>
      <c r="J741" s="12">
        <f t="shared" si="337"/>
        <v>21609</v>
      </c>
      <c r="K741" s="12">
        <f t="shared" si="337"/>
        <v>49</v>
      </c>
      <c r="L741" s="12">
        <f t="shared" si="337"/>
        <v>2013.3168999999998</v>
      </c>
      <c r="M741" s="12">
        <f t="shared" si="339"/>
        <v>503.23</v>
      </c>
      <c r="N741" s="12">
        <f t="shared" si="349"/>
        <v>270.97000000000003</v>
      </c>
      <c r="O741" s="15">
        <f t="shared" si="350"/>
        <v>116.13000000000001</v>
      </c>
      <c r="P741" s="12">
        <f t="shared" si="340"/>
        <v>5.53</v>
      </c>
      <c r="Q741" s="12">
        <f t="shared" si="351"/>
        <v>218491</v>
      </c>
      <c r="R741" s="12">
        <f t="shared" si="341"/>
        <v>93639</v>
      </c>
      <c r="S741" s="12">
        <f t="shared" si="342"/>
        <v>4459</v>
      </c>
      <c r="T741" s="12">
        <f t="shared" si="352"/>
        <v>50421</v>
      </c>
      <c r="U741" s="12">
        <f t="shared" si="353"/>
        <v>2401</v>
      </c>
      <c r="V741" s="12">
        <f t="shared" si="343"/>
        <v>1029</v>
      </c>
      <c r="W741" s="15">
        <f t="shared" si="354"/>
        <v>35.447299999999998</v>
      </c>
      <c r="X741" s="12">
        <f t="shared" si="344"/>
        <v>28582.19</v>
      </c>
      <c r="Y741" s="12">
        <f t="shared" si="355"/>
        <v>15390.41</v>
      </c>
      <c r="Z741" s="12">
        <f t="shared" si="345"/>
        <v>6595.8899999999994</v>
      </c>
      <c r="AA741" s="12">
        <f t="shared" si="346"/>
        <v>314.08999999999997</v>
      </c>
      <c r="AB741" s="12">
        <f t="shared" si="347"/>
        <v>34.413350635392206</v>
      </c>
      <c r="AC741" s="15">
        <f t="shared" si="356"/>
        <v>10.456649364607792</v>
      </c>
      <c r="AD741" s="15">
        <f t="shared" si="357"/>
        <v>20.282239583333286</v>
      </c>
      <c r="AE741" s="15">
        <f t="shared" si="358"/>
        <v>109.34151593435253</v>
      </c>
      <c r="AF741" s="15">
        <f t="shared" si="358"/>
        <v>411.36924251573157</v>
      </c>
      <c r="AG741" s="15">
        <f t="shared" si="359"/>
        <v>0.23304322185441925</v>
      </c>
      <c r="AH741" s="15">
        <f t="shared" si="360"/>
        <v>0.23304322185441925</v>
      </c>
      <c r="AI741" s="15">
        <f t="shared" si="361"/>
        <v>23.304322185441926</v>
      </c>
      <c r="AJ741" s="7"/>
    </row>
    <row r="742" spans="1:36" x14ac:dyDescent="0.3">
      <c r="A742" s="14">
        <v>0.76</v>
      </c>
      <c r="B742" s="14">
        <v>661.5</v>
      </c>
      <c r="C742" s="14">
        <v>416.5</v>
      </c>
      <c r="D742" s="14">
        <v>122.5</v>
      </c>
      <c r="E742" s="14">
        <v>7</v>
      </c>
      <c r="F742" s="14">
        <v>39.369999999999997</v>
      </c>
      <c r="G742" s="12">
        <f t="shared" si="338"/>
        <v>0.5776</v>
      </c>
      <c r="H742" s="12">
        <f t="shared" si="338"/>
        <v>437582.25</v>
      </c>
      <c r="I742" s="12">
        <f t="shared" si="338"/>
        <v>173472.25</v>
      </c>
      <c r="J742" s="12">
        <f t="shared" si="337"/>
        <v>15006.25</v>
      </c>
      <c r="K742" s="12">
        <f t="shared" si="337"/>
        <v>49</v>
      </c>
      <c r="L742" s="12">
        <f t="shared" si="337"/>
        <v>1549.9968999999999</v>
      </c>
      <c r="M742" s="12">
        <f t="shared" si="339"/>
        <v>502.74</v>
      </c>
      <c r="N742" s="12">
        <f t="shared" si="349"/>
        <v>316.54000000000002</v>
      </c>
      <c r="O742" s="15">
        <f t="shared" si="350"/>
        <v>93.1</v>
      </c>
      <c r="P742" s="12">
        <f t="shared" si="340"/>
        <v>5.32</v>
      </c>
      <c r="Q742" s="12">
        <f t="shared" si="351"/>
        <v>275514.75</v>
      </c>
      <c r="R742" s="12">
        <f t="shared" si="341"/>
        <v>81033.75</v>
      </c>
      <c r="S742" s="12">
        <f t="shared" si="342"/>
        <v>4630.5</v>
      </c>
      <c r="T742" s="12">
        <f t="shared" si="352"/>
        <v>51021.25</v>
      </c>
      <c r="U742" s="12">
        <f t="shared" si="353"/>
        <v>2915.5</v>
      </c>
      <c r="V742" s="12">
        <f t="shared" si="343"/>
        <v>857.5</v>
      </c>
      <c r="W742" s="15">
        <f t="shared" si="354"/>
        <v>29.921199999999999</v>
      </c>
      <c r="X742" s="12">
        <f t="shared" si="344"/>
        <v>26043.254999999997</v>
      </c>
      <c r="Y742" s="12">
        <f t="shared" si="355"/>
        <v>16397.605</v>
      </c>
      <c r="Z742" s="12">
        <f t="shared" si="345"/>
        <v>4822.8249999999998</v>
      </c>
      <c r="AA742" s="12">
        <f t="shared" si="346"/>
        <v>275.58999999999997</v>
      </c>
      <c r="AB742" s="12">
        <f t="shared" si="347"/>
        <v>37.659115144261207</v>
      </c>
      <c r="AC742" s="15">
        <f t="shared" si="356"/>
        <v>1.7108848557387901</v>
      </c>
      <c r="AD742" s="15">
        <f t="shared" si="357"/>
        <v>14.782239583333286</v>
      </c>
      <c r="AE742" s="15">
        <f t="shared" si="358"/>
        <v>2.9271269895963408</v>
      </c>
      <c r="AF742" s="15">
        <f t="shared" si="358"/>
        <v>218.51460709906544</v>
      </c>
      <c r="AG742" s="15">
        <f t="shared" si="359"/>
        <v>4.3456562248889767E-2</v>
      </c>
      <c r="AH742" s="15">
        <f t="shared" si="360"/>
        <v>4.3456562248889767E-2</v>
      </c>
      <c r="AI742" s="15">
        <f t="shared" si="361"/>
        <v>4.3456562248889767</v>
      </c>
      <c r="AJ742" s="7"/>
    </row>
    <row r="743" spans="1:36" x14ac:dyDescent="0.3">
      <c r="A743" s="14">
        <v>0.76</v>
      </c>
      <c r="B743" s="14">
        <v>661.5</v>
      </c>
      <c r="C743" s="14">
        <v>416.5</v>
      </c>
      <c r="D743" s="14">
        <v>122.5</v>
      </c>
      <c r="E743" s="14">
        <v>7</v>
      </c>
      <c r="F743" s="14">
        <v>39.799999999999997</v>
      </c>
      <c r="G743" s="12">
        <f t="shared" si="338"/>
        <v>0.5776</v>
      </c>
      <c r="H743" s="12">
        <f t="shared" si="338"/>
        <v>437582.25</v>
      </c>
      <c r="I743" s="12">
        <f t="shared" si="338"/>
        <v>173472.25</v>
      </c>
      <c r="J743" s="12">
        <f t="shared" si="337"/>
        <v>15006.25</v>
      </c>
      <c r="K743" s="12">
        <f t="shared" si="337"/>
        <v>49</v>
      </c>
      <c r="L743" s="12">
        <f t="shared" si="337"/>
        <v>1584.0399999999997</v>
      </c>
      <c r="M743" s="12">
        <f t="shared" si="339"/>
        <v>502.74</v>
      </c>
      <c r="N743" s="12">
        <f t="shared" si="349"/>
        <v>316.54000000000002</v>
      </c>
      <c r="O743" s="15">
        <f t="shared" si="350"/>
        <v>93.1</v>
      </c>
      <c r="P743" s="12">
        <f t="shared" si="340"/>
        <v>5.32</v>
      </c>
      <c r="Q743" s="12">
        <f t="shared" si="351"/>
        <v>275514.75</v>
      </c>
      <c r="R743" s="12">
        <f t="shared" si="341"/>
        <v>81033.75</v>
      </c>
      <c r="S743" s="12">
        <f t="shared" si="342"/>
        <v>4630.5</v>
      </c>
      <c r="T743" s="12">
        <f t="shared" si="352"/>
        <v>51021.25</v>
      </c>
      <c r="U743" s="12">
        <f t="shared" si="353"/>
        <v>2915.5</v>
      </c>
      <c r="V743" s="12">
        <f t="shared" si="343"/>
        <v>857.5</v>
      </c>
      <c r="W743" s="15">
        <f t="shared" si="354"/>
        <v>30.247999999999998</v>
      </c>
      <c r="X743" s="12">
        <f t="shared" si="344"/>
        <v>26327.699999999997</v>
      </c>
      <c r="Y743" s="12">
        <f t="shared" si="355"/>
        <v>16576.699999999997</v>
      </c>
      <c r="Z743" s="12">
        <f t="shared" si="345"/>
        <v>4875.5</v>
      </c>
      <c r="AA743" s="12">
        <f t="shared" si="346"/>
        <v>278.59999999999997</v>
      </c>
      <c r="AB743" s="12">
        <f t="shared" si="347"/>
        <v>37.659115144261207</v>
      </c>
      <c r="AC743" s="15">
        <f t="shared" si="356"/>
        <v>2.1408848557387898</v>
      </c>
      <c r="AD743" s="15">
        <f t="shared" si="357"/>
        <v>15.212239583333286</v>
      </c>
      <c r="AE743" s="15">
        <f t="shared" si="358"/>
        <v>4.5833879655316991</v>
      </c>
      <c r="AF743" s="15">
        <f t="shared" si="358"/>
        <v>231.41223314073207</v>
      </c>
      <c r="AG743" s="15">
        <f t="shared" si="359"/>
        <v>5.3791076777356533E-2</v>
      </c>
      <c r="AH743" s="15">
        <f t="shared" si="360"/>
        <v>5.3791076777356533E-2</v>
      </c>
      <c r="AI743" s="15">
        <f t="shared" si="361"/>
        <v>5.3791076777356537</v>
      </c>
      <c r="AJ743" s="7"/>
    </row>
    <row r="744" spans="1:36" x14ac:dyDescent="0.3">
      <c r="A744" s="14">
        <v>0.76</v>
      </c>
      <c r="B744" s="14">
        <v>661.5</v>
      </c>
      <c r="C744" s="14">
        <v>416.5</v>
      </c>
      <c r="D744" s="14">
        <v>122.5</v>
      </c>
      <c r="E744" s="14">
        <v>7</v>
      </c>
      <c r="F744" s="14">
        <v>37.79</v>
      </c>
      <c r="G744" s="12">
        <f t="shared" si="338"/>
        <v>0.5776</v>
      </c>
      <c r="H744" s="12">
        <f t="shared" si="338"/>
        <v>437582.25</v>
      </c>
      <c r="I744" s="12">
        <f t="shared" si="338"/>
        <v>173472.25</v>
      </c>
      <c r="J744" s="12">
        <f t="shared" si="337"/>
        <v>15006.25</v>
      </c>
      <c r="K744" s="12">
        <f t="shared" si="337"/>
        <v>49</v>
      </c>
      <c r="L744" s="12">
        <f t="shared" si="337"/>
        <v>1428.0841</v>
      </c>
      <c r="M744" s="12">
        <f t="shared" si="339"/>
        <v>502.74</v>
      </c>
      <c r="N744" s="12">
        <f t="shared" si="349"/>
        <v>316.54000000000002</v>
      </c>
      <c r="O744" s="15">
        <f t="shared" si="350"/>
        <v>93.1</v>
      </c>
      <c r="P744" s="12">
        <f t="shared" si="340"/>
        <v>5.32</v>
      </c>
      <c r="Q744" s="12">
        <f t="shared" si="351"/>
        <v>275514.75</v>
      </c>
      <c r="R744" s="12">
        <f t="shared" si="341"/>
        <v>81033.75</v>
      </c>
      <c r="S744" s="12">
        <f t="shared" si="342"/>
        <v>4630.5</v>
      </c>
      <c r="T744" s="12">
        <f t="shared" si="352"/>
        <v>51021.25</v>
      </c>
      <c r="U744" s="12">
        <f t="shared" si="353"/>
        <v>2915.5</v>
      </c>
      <c r="V744" s="12">
        <f t="shared" si="343"/>
        <v>857.5</v>
      </c>
      <c r="W744" s="15">
        <f t="shared" si="354"/>
        <v>28.720399999999998</v>
      </c>
      <c r="X744" s="12">
        <f t="shared" si="344"/>
        <v>24998.084999999999</v>
      </c>
      <c r="Y744" s="12">
        <f t="shared" si="355"/>
        <v>15739.535</v>
      </c>
      <c r="Z744" s="12">
        <f t="shared" si="345"/>
        <v>4629.2749999999996</v>
      </c>
      <c r="AA744" s="12">
        <f t="shared" si="346"/>
        <v>264.52999999999997</v>
      </c>
      <c r="AB744" s="12">
        <f t="shared" si="347"/>
        <v>37.659115144261207</v>
      </c>
      <c r="AC744" s="15">
        <f t="shared" si="356"/>
        <v>0.13088485573879183</v>
      </c>
      <c r="AD744" s="15">
        <f t="shared" si="357"/>
        <v>13.202239583333288</v>
      </c>
      <c r="AE744" s="15">
        <f t="shared" si="358"/>
        <v>1.7130845461764348E-2</v>
      </c>
      <c r="AF744" s="15">
        <f t="shared" si="358"/>
        <v>174.29913001573232</v>
      </c>
      <c r="AG744" s="15">
        <f t="shared" si="359"/>
        <v>3.4634785853080666E-3</v>
      </c>
      <c r="AH744" s="15">
        <f t="shared" si="360"/>
        <v>3.4634785853080666E-3</v>
      </c>
      <c r="AI744" s="15">
        <f t="shared" si="361"/>
        <v>0.34634785853080668</v>
      </c>
      <c r="AJ744" s="7"/>
    </row>
    <row r="745" spans="1:36" x14ac:dyDescent="0.3">
      <c r="A745" s="14">
        <v>0.76</v>
      </c>
      <c r="B745" s="14">
        <v>661.5</v>
      </c>
      <c r="C745" s="14">
        <v>416.5</v>
      </c>
      <c r="D745" s="14">
        <v>122.5</v>
      </c>
      <c r="E745" s="14">
        <v>7</v>
      </c>
      <c r="F745" s="14">
        <v>38.18</v>
      </c>
      <c r="G745" s="12">
        <f t="shared" si="338"/>
        <v>0.5776</v>
      </c>
      <c r="H745" s="12">
        <f t="shared" si="338"/>
        <v>437582.25</v>
      </c>
      <c r="I745" s="12">
        <f t="shared" si="338"/>
        <v>173472.25</v>
      </c>
      <c r="J745" s="12">
        <f t="shared" si="337"/>
        <v>15006.25</v>
      </c>
      <c r="K745" s="12">
        <f t="shared" si="337"/>
        <v>49</v>
      </c>
      <c r="L745" s="12">
        <f t="shared" si="337"/>
        <v>1457.7123999999999</v>
      </c>
      <c r="M745" s="12">
        <f t="shared" si="339"/>
        <v>502.74</v>
      </c>
      <c r="N745" s="12">
        <f t="shared" si="349"/>
        <v>316.54000000000002</v>
      </c>
      <c r="O745" s="15">
        <f t="shared" si="350"/>
        <v>93.1</v>
      </c>
      <c r="P745" s="12">
        <f t="shared" si="340"/>
        <v>5.32</v>
      </c>
      <c r="Q745" s="12">
        <f t="shared" si="351"/>
        <v>275514.75</v>
      </c>
      <c r="R745" s="12">
        <f t="shared" si="341"/>
        <v>81033.75</v>
      </c>
      <c r="S745" s="12">
        <f t="shared" si="342"/>
        <v>4630.5</v>
      </c>
      <c r="T745" s="12">
        <f t="shared" si="352"/>
        <v>51021.25</v>
      </c>
      <c r="U745" s="12">
        <f t="shared" si="353"/>
        <v>2915.5</v>
      </c>
      <c r="V745" s="12">
        <f t="shared" si="343"/>
        <v>857.5</v>
      </c>
      <c r="W745" s="15">
        <f t="shared" si="354"/>
        <v>29.0168</v>
      </c>
      <c r="X745" s="12">
        <f t="shared" si="344"/>
        <v>25256.07</v>
      </c>
      <c r="Y745" s="12">
        <f t="shared" si="355"/>
        <v>15901.97</v>
      </c>
      <c r="Z745" s="12">
        <f t="shared" si="345"/>
        <v>4677.05</v>
      </c>
      <c r="AA745" s="12">
        <f t="shared" si="346"/>
        <v>267.26</v>
      </c>
      <c r="AB745" s="12">
        <f t="shared" si="347"/>
        <v>37.659115144261207</v>
      </c>
      <c r="AC745" s="15">
        <f t="shared" si="356"/>
        <v>0.5208848557387924</v>
      </c>
      <c r="AD745" s="15">
        <f t="shared" si="357"/>
        <v>13.592239583333289</v>
      </c>
      <c r="AE745" s="15">
        <f t="shared" si="358"/>
        <v>0.27132103293802257</v>
      </c>
      <c r="AF745" s="15">
        <f t="shared" si="358"/>
        <v>184.74897689073228</v>
      </c>
      <c r="AG745" s="15">
        <f t="shared" si="359"/>
        <v>1.3642872072781361E-2</v>
      </c>
      <c r="AH745" s="15">
        <f t="shared" si="360"/>
        <v>1.3642872072781361E-2</v>
      </c>
      <c r="AI745" s="15">
        <f t="shared" si="361"/>
        <v>1.364287207278136</v>
      </c>
      <c r="AJ745" s="7"/>
    </row>
    <row r="746" spans="1:36" x14ac:dyDescent="0.3">
      <c r="A746" s="14">
        <v>0.74</v>
      </c>
      <c r="B746" s="14">
        <v>686</v>
      </c>
      <c r="C746" s="14">
        <v>245</v>
      </c>
      <c r="D746" s="14">
        <v>220.5</v>
      </c>
      <c r="E746" s="14">
        <v>3.5</v>
      </c>
      <c r="F746" s="14">
        <v>16.690000000000001</v>
      </c>
      <c r="G746" s="12">
        <f t="shared" si="338"/>
        <v>0.54759999999999998</v>
      </c>
      <c r="H746" s="12">
        <f t="shared" si="338"/>
        <v>470596</v>
      </c>
      <c r="I746" s="12">
        <f t="shared" si="338"/>
        <v>60025</v>
      </c>
      <c r="J746" s="12">
        <f t="shared" si="337"/>
        <v>48620.25</v>
      </c>
      <c r="K746" s="12">
        <f t="shared" si="337"/>
        <v>12.25</v>
      </c>
      <c r="L746" s="12">
        <f t="shared" si="337"/>
        <v>278.55610000000001</v>
      </c>
      <c r="M746" s="12">
        <f t="shared" si="339"/>
        <v>507.64</v>
      </c>
      <c r="N746" s="12">
        <f t="shared" si="349"/>
        <v>181.3</v>
      </c>
      <c r="O746" s="15">
        <f t="shared" si="350"/>
        <v>163.16999999999999</v>
      </c>
      <c r="P746" s="12">
        <f t="shared" si="340"/>
        <v>2.59</v>
      </c>
      <c r="Q746" s="12">
        <f t="shared" si="351"/>
        <v>168070</v>
      </c>
      <c r="R746" s="12">
        <f t="shared" si="341"/>
        <v>151263</v>
      </c>
      <c r="S746" s="12">
        <f t="shared" si="342"/>
        <v>2401</v>
      </c>
      <c r="T746" s="12">
        <f t="shared" si="352"/>
        <v>54022.5</v>
      </c>
      <c r="U746" s="12">
        <f t="shared" si="353"/>
        <v>857.5</v>
      </c>
      <c r="V746" s="12">
        <f t="shared" si="343"/>
        <v>771.75</v>
      </c>
      <c r="W746" s="15">
        <f t="shared" si="354"/>
        <v>12.3506</v>
      </c>
      <c r="X746" s="12">
        <f t="shared" si="344"/>
        <v>11449.34</v>
      </c>
      <c r="Y746" s="12">
        <f t="shared" si="355"/>
        <v>4089.05</v>
      </c>
      <c r="Z746" s="12">
        <f t="shared" si="345"/>
        <v>3680.1450000000004</v>
      </c>
      <c r="AA746" s="12">
        <f t="shared" si="346"/>
        <v>58.415000000000006</v>
      </c>
      <c r="AB746" s="12">
        <f t="shared" si="347"/>
        <v>14.256435379191352</v>
      </c>
      <c r="AC746" s="15">
        <f t="shared" si="356"/>
        <v>2.4335646208086494</v>
      </c>
      <c r="AD746" s="15">
        <f t="shared" si="357"/>
        <v>-7.8977604166667099</v>
      </c>
      <c r="AE746" s="15">
        <f t="shared" si="358"/>
        <v>5.9222367636515454</v>
      </c>
      <c r="AF746" s="15">
        <f t="shared" si="358"/>
        <v>62.374619599067522</v>
      </c>
      <c r="AG746" s="15">
        <f t="shared" si="359"/>
        <v>0.14580974360746851</v>
      </c>
      <c r="AH746" s="15">
        <f t="shared" si="360"/>
        <v>0.14580974360746851</v>
      </c>
      <c r="AI746" s="15">
        <f t="shared" si="361"/>
        <v>14.58097436074685</v>
      </c>
      <c r="AJ746" s="7"/>
    </row>
    <row r="747" spans="1:36" x14ac:dyDescent="0.3">
      <c r="A747" s="14">
        <v>0.74</v>
      </c>
      <c r="B747" s="14">
        <v>686</v>
      </c>
      <c r="C747" s="14">
        <v>245</v>
      </c>
      <c r="D747" s="14">
        <v>220.5</v>
      </c>
      <c r="E747" s="14">
        <v>3.5</v>
      </c>
      <c r="F747" s="14">
        <v>16.62</v>
      </c>
      <c r="G747" s="12">
        <f t="shared" si="338"/>
        <v>0.54759999999999998</v>
      </c>
      <c r="H747" s="12">
        <f t="shared" si="338"/>
        <v>470596</v>
      </c>
      <c r="I747" s="12">
        <f t="shared" si="338"/>
        <v>60025</v>
      </c>
      <c r="J747" s="12">
        <f t="shared" si="337"/>
        <v>48620.25</v>
      </c>
      <c r="K747" s="12">
        <f t="shared" si="337"/>
        <v>12.25</v>
      </c>
      <c r="L747" s="12">
        <f t="shared" si="337"/>
        <v>276.22440000000006</v>
      </c>
      <c r="M747" s="12">
        <f t="shared" si="339"/>
        <v>507.64</v>
      </c>
      <c r="N747" s="12">
        <f t="shared" si="349"/>
        <v>181.3</v>
      </c>
      <c r="O747" s="15">
        <f t="shared" si="350"/>
        <v>163.16999999999999</v>
      </c>
      <c r="P747" s="12">
        <f t="shared" si="340"/>
        <v>2.59</v>
      </c>
      <c r="Q747" s="12">
        <f t="shared" si="351"/>
        <v>168070</v>
      </c>
      <c r="R747" s="12">
        <f t="shared" si="341"/>
        <v>151263</v>
      </c>
      <c r="S747" s="12">
        <f t="shared" si="342"/>
        <v>2401</v>
      </c>
      <c r="T747" s="12">
        <f t="shared" si="352"/>
        <v>54022.5</v>
      </c>
      <c r="U747" s="12">
        <f t="shared" si="353"/>
        <v>857.5</v>
      </c>
      <c r="V747" s="12">
        <f t="shared" si="343"/>
        <v>771.75</v>
      </c>
      <c r="W747" s="15">
        <f t="shared" si="354"/>
        <v>12.2988</v>
      </c>
      <c r="X747" s="12">
        <f t="shared" si="344"/>
        <v>11401.320000000002</v>
      </c>
      <c r="Y747" s="12">
        <f t="shared" si="355"/>
        <v>4071.9</v>
      </c>
      <c r="Z747" s="12">
        <f t="shared" si="345"/>
        <v>3664.71</v>
      </c>
      <c r="AA747" s="12">
        <f t="shared" si="346"/>
        <v>58.17</v>
      </c>
      <c r="AB747" s="12">
        <f t="shared" si="347"/>
        <v>14.256435379191352</v>
      </c>
      <c r="AC747" s="15">
        <f t="shared" si="356"/>
        <v>2.3635646208086492</v>
      </c>
      <c r="AD747" s="15">
        <f t="shared" si="357"/>
        <v>-7.9677604166667102</v>
      </c>
      <c r="AE747" s="15">
        <f t="shared" si="358"/>
        <v>5.5864377167383337</v>
      </c>
      <c r="AF747" s="15">
        <f t="shared" si="358"/>
        <v>63.485206057400866</v>
      </c>
      <c r="AG747" s="15">
        <f t="shared" si="359"/>
        <v>0.14221207104745182</v>
      </c>
      <c r="AH747" s="15">
        <f t="shared" si="360"/>
        <v>0.14221207104745182</v>
      </c>
      <c r="AI747" s="15">
        <f t="shared" si="361"/>
        <v>14.221207104745181</v>
      </c>
      <c r="AJ747" s="7"/>
    </row>
    <row r="748" spans="1:36" x14ac:dyDescent="0.3">
      <c r="A748" s="14">
        <v>0.74</v>
      </c>
      <c r="B748" s="14">
        <v>686</v>
      </c>
      <c r="C748" s="14">
        <v>245</v>
      </c>
      <c r="D748" s="14">
        <v>220.5</v>
      </c>
      <c r="E748" s="14">
        <v>3.5</v>
      </c>
      <c r="F748" s="14">
        <v>16.940000000000001</v>
      </c>
      <c r="G748" s="12">
        <f t="shared" si="338"/>
        <v>0.54759999999999998</v>
      </c>
      <c r="H748" s="12">
        <f t="shared" si="338"/>
        <v>470596</v>
      </c>
      <c r="I748" s="12">
        <f t="shared" si="338"/>
        <v>60025</v>
      </c>
      <c r="J748" s="12">
        <f t="shared" si="337"/>
        <v>48620.25</v>
      </c>
      <c r="K748" s="12">
        <f t="shared" si="337"/>
        <v>12.25</v>
      </c>
      <c r="L748" s="12">
        <f t="shared" si="337"/>
        <v>286.96360000000004</v>
      </c>
      <c r="M748" s="12">
        <f t="shared" si="339"/>
        <v>507.64</v>
      </c>
      <c r="N748" s="12">
        <f t="shared" si="349"/>
        <v>181.3</v>
      </c>
      <c r="O748" s="15">
        <f t="shared" si="350"/>
        <v>163.16999999999999</v>
      </c>
      <c r="P748" s="12">
        <f t="shared" si="340"/>
        <v>2.59</v>
      </c>
      <c r="Q748" s="12">
        <f t="shared" si="351"/>
        <v>168070</v>
      </c>
      <c r="R748" s="12">
        <f t="shared" si="341"/>
        <v>151263</v>
      </c>
      <c r="S748" s="12">
        <f t="shared" si="342"/>
        <v>2401</v>
      </c>
      <c r="T748" s="12">
        <f t="shared" si="352"/>
        <v>54022.5</v>
      </c>
      <c r="U748" s="12">
        <f t="shared" si="353"/>
        <v>857.5</v>
      </c>
      <c r="V748" s="12">
        <f t="shared" si="343"/>
        <v>771.75</v>
      </c>
      <c r="W748" s="15">
        <f t="shared" si="354"/>
        <v>12.535600000000001</v>
      </c>
      <c r="X748" s="12">
        <f t="shared" si="344"/>
        <v>11620.84</v>
      </c>
      <c r="Y748" s="12">
        <f t="shared" si="355"/>
        <v>4150.3</v>
      </c>
      <c r="Z748" s="12">
        <f t="shared" si="345"/>
        <v>3735.2700000000004</v>
      </c>
      <c r="AA748" s="12">
        <f t="shared" si="346"/>
        <v>59.290000000000006</v>
      </c>
      <c r="AB748" s="12">
        <f t="shared" si="347"/>
        <v>14.256435379191352</v>
      </c>
      <c r="AC748" s="15">
        <f t="shared" si="356"/>
        <v>2.6835646208086494</v>
      </c>
      <c r="AD748" s="15">
        <f t="shared" si="357"/>
        <v>-7.6477604166667099</v>
      </c>
      <c r="AE748" s="15">
        <f t="shared" si="358"/>
        <v>7.2015190740558701</v>
      </c>
      <c r="AF748" s="15">
        <f t="shared" si="358"/>
        <v>58.488239390734165</v>
      </c>
      <c r="AG748" s="15">
        <f t="shared" si="359"/>
        <v>0.15841585719059323</v>
      </c>
      <c r="AH748" s="15">
        <f t="shared" si="360"/>
        <v>0.15841585719059323</v>
      </c>
      <c r="AI748" s="15">
        <f t="shared" si="361"/>
        <v>15.841585719059323</v>
      </c>
      <c r="AJ748" s="7"/>
    </row>
    <row r="749" spans="1:36" x14ac:dyDescent="0.3">
      <c r="A749" s="14">
        <v>0.74</v>
      </c>
      <c r="B749" s="14">
        <v>686</v>
      </c>
      <c r="C749" s="14">
        <v>245</v>
      </c>
      <c r="D749" s="14">
        <v>220.5</v>
      </c>
      <c r="E749" s="14">
        <v>3.5</v>
      </c>
      <c r="F749" s="14">
        <v>16.7</v>
      </c>
      <c r="G749" s="12">
        <f t="shared" si="338"/>
        <v>0.54759999999999998</v>
      </c>
      <c r="H749" s="12">
        <f t="shared" si="338"/>
        <v>470596</v>
      </c>
      <c r="I749" s="12">
        <f t="shared" si="338"/>
        <v>60025</v>
      </c>
      <c r="J749" s="12">
        <f t="shared" si="337"/>
        <v>48620.25</v>
      </c>
      <c r="K749" s="12">
        <f t="shared" si="337"/>
        <v>12.25</v>
      </c>
      <c r="L749" s="12">
        <f t="shared" si="337"/>
        <v>278.89</v>
      </c>
      <c r="M749" s="12">
        <f t="shared" si="339"/>
        <v>507.64</v>
      </c>
      <c r="N749" s="12">
        <f t="shared" si="349"/>
        <v>181.3</v>
      </c>
      <c r="O749" s="15">
        <f t="shared" si="350"/>
        <v>163.16999999999999</v>
      </c>
      <c r="P749" s="12">
        <f t="shared" si="340"/>
        <v>2.59</v>
      </c>
      <c r="Q749" s="12">
        <f t="shared" si="351"/>
        <v>168070</v>
      </c>
      <c r="R749" s="12">
        <f t="shared" si="341"/>
        <v>151263</v>
      </c>
      <c r="S749" s="12">
        <f t="shared" si="342"/>
        <v>2401</v>
      </c>
      <c r="T749" s="12">
        <f t="shared" si="352"/>
        <v>54022.5</v>
      </c>
      <c r="U749" s="12">
        <f t="shared" si="353"/>
        <v>857.5</v>
      </c>
      <c r="V749" s="12">
        <f t="shared" si="343"/>
        <v>771.75</v>
      </c>
      <c r="W749" s="15">
        <f t="shared" si="354"/>
        <v>12.357999999999999</v>
      </c>
      <c r="X749" s="12">
        <f t="shared" si="344"/>
        <v>11456.199999999999</v>
      </c>
      <c r="Y749" s="12">
        <f t="shared" si="355"/>
        <v>4091.5</v>
      </c>
      <c r="Z749" s="12">
        <f t="shared" si="345"/>
        <v>3682.35</v>
      </c>
      <c r="AA749" s="12">
        <f t="shared" si="346"/>
        <v>58.449999999999996</v>
      </c>
      <c r="AB749" s="12">
        <f t="shared" si="347"/>
        <v>14.256435379191352</v>
      </c>
      <c r="AC749" s="15">
        <f t="shared" si="356"/>
        <v>2.4435646208086474</v>
      </c>
      <c r="AD749" s="15">
        <f t="shared" si="357"/>
        <v>-7.8877604166667119</v>
      </c>
      <c r="AE749" s="15">
        <f t="shared" si="358"/>
        <v>5.971008056067709</v>
      </c>
      <c r="AF749" s="15">
        <f t="shared" si="358"/>
        <v>62.21676439073422</v>
      </c>
      <c r="AG749" s="15">
        <f t="shared" si="359"/>
        <v>0.14632123477896092</v>
      </c>
      <c r="AH749" s="15">
        <f t="shared" si="360"/>
        <v>0.14632123477896092</v>
      </c>
      <c r="AI749" s="15">
        <f t="shared" si="361"/>
        <v>14.632123477896092</v>
      </c>
      <c r="AJ749" s="7"/>
    </row>
    <row r="750" spans="1:36" x14ac:dyDescent="0.3">
      <c r="A750" s="14">
        <v>0.71</v>
      </c>
      <c r="B750" s="14">
        <v>710.5</v>
      </c>
      <c r="C750" s="14">
        <v>269.5</v>
      </c>
      <c r="D750" s="14">
        <v>220.5</v>
      </c>
      <c r="E750" s="14">
        <v>3.5</v>
      </c>
      <c r="F750" s="14">
        <v>15.59</v>
      </c>
      <c r="G750" s="12">
        <f t="shared" si="338"/>
        <v>0.50409999999999999</v>
      </c>
      <c r="H750" s="12">
        <f t="shared" si="338"/>
        <v>504810.25</v>
      </c>
      <c r="I750" s="12">
        <f t="shared" si="338"/>
        <v>72630.25</v>
      </c>
      <c r="J750" s="12">
        <f t="shared" si="337"/>
        <v>48620.25</v>
      </c>
      <c r="K750" s="12">
        <f t="shared" si="337"/>
        <v>12.25</v>
      </c>
      <c r="L750" s="12">
        <f t="shared" si="337"/>
        <v>243.04810000000001</v>
      </c>
      <c r="M750" s="12">
        <f t="shared" si="339"/>
        <v>504.45499999999998</v>
      </c>
      <c r="N750" s="12">
        <f t="shared" si="349"/>
        <v>191.345</v>
      </c>
      <c r="O750" s="15">
        <f t="shared" si="350"/>
        <v>156.55499999999998</v>
      </c>
      <c r="P750" s="12">
        <f t="shared" si="340"/>
        <v>2.4849999999999999</v>
      </c>
      <c r="Q750" s="12">
        <f t="shared" si="351"/>
        <v>191479.75</v>
      </c>
      <c r="R750" s="12">
        <f t="shared" si="341"/>
        <v>156665.25</v>
      </c>
      <c r="S750" s="12">
        <f t="shared" si="342"/>
        <v>2486.75</v>
      </c>
      <c r="T750" s="12">
        <f t="shared" si="352"/>
        <v>59424.75</v>
      </c>
      <c r="U750" s="12">
        <f t="shared" si="353"/>
        <v>943.25</v>
      </c>
      <c r="V750" s="12">
        <f t="shared" si="343"/>
        <v>771.75</v>
      </c>
      <c r="W750" s="15">
        <f t="shared" si="354"/>
        <v>11.068899999999999</v>
      </c>
      <c r="X750" s="12">
        <f t="shared" si="344"/>
        <v>11076.695</v>
      </c>
      <c r="Y750" s="12">
        <f t="shared" si="355"/>
        <v>4201.5050000000001</v>
      </c>
      <c r="Z750" s="12">
        <f t="shared" si="345"/>
        <v>3437.5949999999998</v>
      </c>
      <c r="AA750" s="12">
        <f t="shared" si="346"/>
        <v>54.564999999999998</v>
      </c>
      <c r="AB750" s="12">
        <f t="shared" si="347"/>
        <v>15.312776776323325</v>
      </c>
      <c r="AC750" s="15">
        <f t="shared" si="356"/>
        <v>0.27722322367667473</v>
      </c>
      <c r="AD750" s="15">
        <f t="shared" si="357"/>
        <v>-8.9977604166667113</v>
      </c>
      <c r="AE750" s="15">
        <f t="shared" si="358"/>
        <v>7.6852715745687625E-2</v>
      </c>
      <c r="AF750" s="15">
        <f t="shared" si="358"/>
        <v>80.959692515734304</v>
      </c>
      <c r="AG750" s="15">
        <f t="shared" si="359"/>
        <v>1.7782118260210054E-2</v>
      </c>
      <c r="AH750" s="15">
        <f t="shared" si="360"/>
        <v>1.7782118260210054E-2</v>
      </c>
      <c r="AI750" s="15">
        <f t="shared" si="361"/>
        <v>1.7782118260210054</v>
      </c>
      <c r="AJ750" s="7"/>
    </row>
    <row r="751" spans="1:36" x14ac:dyDescent="0.3">
      <c r="A751" s="14">
        <v>0.71</v>
      </c>
      <c r="B751" s="14">
        <v>710.5</v>
      </c>
      <c r="C751" s="14">
        <v>269.5</v>
      </c>
      <c r="D751" s="14">
        <v>220.5</v>
      </c>
      <c r="E751" s="14">
        <v>3.5</v>
      </c>
      <c r="F751" s="14">
        <v>14.58</v>
      </c>
      <c r="G751" s="12">
        <f t="shared" si="338"/>
        <v>0.50409999999999999</v>
      </c>
      <c r="H751" s="12">
        <f t="shared" si="338"/>
        <v>504810.25</v>
      </c>
      <c r="I751" s="12">
        <f t="shared" si="338"/>
        <v>72630.25</v>
      </c>
      <c r="J751" s="12">
        <f t="shared" si="337"/>
        <v>48620.25</v>
      </c>
      <c r="K751" s="12">
        <f t="shared" si="337"/>
        <v>12.25</v>
      </c>
      <c r="L751" s="12">
        <f t="shared" si="337"/>
        <v>212.57640000000001</v>
      </c>
      <c r="M751" s="12">
        <f t="shared" si="339"/>
        <v>504.45499999999998</v>
      </c>
      <c r="N751" s="12">
        <f t="shared" si="349"/>
        <v>191.345</v>
      </c>
      <c r="O751" s="15">
        <f t="shared" si="350"/>
        <v>156.55499999999998</v>
      </c>
      <c r="P751" s="12">
        <f t="shared" si="340"/>
        <v>2.4849999999999999</v>
      </c>
      <c r="Q751" s="12">
        <f t="shared" si="351"/>
        <v>191479.75</v>
      </c>
      <c r="R751" s="12">
        <f t="shared" si="341"/>
        <v>156665.25</v>
      </c>
      <c r="S751" s="12">
        <f t="shared" si="342"/>
        <v>2486.75</v>
      </c>
      <c r="T751" s="12">
        <f t="shared" si="352"/>
        <v>59424.75</v>
      </c>
      <c r="U751" s="12">
        <f t="shared" si="353"/>
        <v>943.25</v>
      </c>
      <c r="V751" s="12">
        <f t="shared" si="343"/>
        <v>771.75</v>
      </c>
      <c r="W751" s="15">
        <f t="shared" si="354"/>
        <v>10.351799999999999</v>
      </c>
      <c r="X751" s="12">
        <f t="shared" si="344"/>
        <v>10359.09</v>
      </c>
      <c r="Y751" s="12">
        <f t="shared" si="355"/>
        <v>3929.31</v>
      </c>
      <c r="Z751" s="12">
        <f t="shared" si="345"/>
        <v>3214.89</v>
      </c>
      <c r="AA751" s="12">
        <f t="shared" si="346"/>
        <v>51.03</v>
      </c>
      <c r="AB751" s="12">
        <f t="shared" si="347"/>
        <v>15.312776776323325</v>
      </c>
      <c r="AC751" s="15">
        <f t="shared" si="356"/>
        <v>-0.73277677632332505</v>
      </c>
      <c r="AD751" s="15">
        <f t="shared" si="357"/>
        <v>-10.007760416666711</v>
      </c>
      <c r="AE751" s="15">
        <f t="shared" si="358"/>
        <v>0.53696180391880433</v>
      </c>
      <c r="AF751" s="15">
        <f t="shared" si="358"/>
        <v>100.15526855740106</v>
      </c>
      <c r="AG751" s="15">
        <f t="shared" si="359"/>
        <v>-5.0259038156606657E-2</v>
      </c>
      <c r="AH751" s="15">
        <f t="shared" si="360"/>
        <v>5.0259038156606657E-2</v>
      </c>
      <c r="AI751" s="15">
        <f t="shared" si="361"/>
        <v>5.0259038156606657</v>
      </c>
      <c r="AJ751" s="7"/>
    </row>
    <row r="752" spans="1:36" x14ac:dyDescent="0.3">
      <c r="A752" s="14">
        <v>0.71</v>
      </c>
      <c r="B752" s="14">
        <v>710.5</v>
      </c>
      <c r="C752" s="14">
        <v>269.5</v>
      </c>
      <c r="D752" s="14">
        <v>220.5</v>
      </c>
      <c r="E752" s="14">
        <v>3.5</v>
      </c>
      <c r="F752" s="14">
        <v>15.33</v>
      </c>
      <c r="G752" s="12">
        <f t="shared" si="338"/>
        <v>0.50409999999999999</v>
      </c>
      <c r="H752" s="12">
        <f t="shared" si="338"/>
        <v>504810.25</v>
      </c>
      <c r="I752" s="12">
        <f t="shared" si="338"/>
        <v>72630.25</v>
      </c>
      <c r="J752" s="12">
        <f t="shared" si="337"/>
        <v>48620.25</v>
      </c>
      <c r="K752" s="12">
        <f t="shared" si="337"/>
        <v>12.25</v>
      </c>
      <c r="L752" s="12">
        <f t="shared" si="337"/>
        <v>235.00890000000001</v>
      </c>
      <c r="M752" s="12">
        <f t="shared" si="339"/>
        <v>504.45499999999998</v>
      </c>
      <c r="N752" s="12">
        <f t="shared" si="349"/>
        <v>191.345</v>
      </c>
      <c r="O752" s="15">
        <f t="shared" si="350"/>
        <v>156.55499999999998</v>
      </c>
      <c r="P752" s="12">
        <f t="shared" si="340"/>
        <v>2.4849999999999999</v>
      </c>
      <c r="Q752" s="12">
        <f t="shared" si="351"/>
        <v>191479.75</v>
      </c>
      <c r="R752" s="12">
        <f t="shared" si="341"/>
        <v>156665.25</v>
      </c>
      <c r="S752" s="12">
        <f t="shared" si="342"/>
        <v>2486.75</v>
      </c>
      <c r="T752" s="12">
        <f t="shared" si="352"/>
        <v>59424.75</v>
      </c>
      <c r="U752" s="12">
        <f t="shared" si="353"/>
        <v>943.25</v>
      </c>
      <c r="V752" s="12">
        <f t="shared" si="343"/>
        <v>771.75</v>
      </c>
      <c r="W752" s="15">
        <f t="shared" si="354"/>
        <v>10.8843</v>
      </c>
      <c r="X752" s="12">
        <f t="shared" si="344"/>
        <v>10891.965</v>
      </c>
      <c r="Y752" s="12">
        <f t="shared" si="355"/>
        <v>4131.4350000000004</v>
      </c>
      <c r="Z752" s="12">
        <f t="shared" si="345"/>
        <v>3380.2649999999999</v>
      </c>
      <c r="AA752" s="12">
        <f t="shared" si="346"/>
        <v>53.655000000000001</v>
      </c>
      <c r="AB752" s="12">
        <f t="shared" si="347"/>
        <v>15.312776776323325</v>
      </c>
      <c r="AC752" s="15">
        <f t="shared" si="356"/>
        <v>1.7223223676674948E-2</v>
      </c>
      <c r="AD752" s="15">
        <f t="shared" si="357"/>
        <v>-9.2577604166667111</v>
      </c>
      <c r="AE752" s="15">
        <f t="shared" si="358"/>
        <v>2.9663943381677652E-4</v>
      </c>
      <c r="AF752" s="15">
        <f t="shared" si="358"/>
        <v>85.706127932401003</v>
      </c>
      <c r="AG752" s="15">
        <f t="shared" si="359"/>
        <v>1.123497956730264E-3</v>
      </c>
      <c r="AH752" s="15">
        <f t="shared" si="360"/>
        <v>1.123497956730264E-3</v>
      </c>
      <c r="AI752" s="15">
        <f t="shared" si="361"/>
        <v>0.1123497956730264</v>
      </c>
      <c r="AJ752" s="7"/>
    </row>
    <row r="753" spans="1:36" x14ac:dyDescent="0.3">
      <c r="A753" s="14">
        <v>0.71</v>
      </c>
      <c r="B753" s="14">
        <v>710.5</v>
      </c>
      <c r="C753" s="14">
        <v>269.5</v>
      </c>
      <c r="D753" s="14">
        <v>220.5</v>
      </c>
      <c r="E753" s="14">
        <v>3.5</v>
      </c>
      <c r="F753" s="14">
        <v>15.31</v>
      </c>
      <c r="G753" s="12">
        <f t="shared" si="338"/>
        <v>0.50409999999999999</v>
      </c>
      <c r="H753" s="12">
        <f t="shared" si="338"/>
        <v>504810.25</v>
      </c>
      <c r="I753" s="12">
        <f t="shared" si="338"/>
        <v>72630.25</v>
      </c>
      <c r="J753" s="12">
        <f t="shared" si="337"/>
        <v>48620.25</v>
      </c>
      <c r="K753" s="12">
        <f t="shared" si="337"/>
        <v>12.25</v>
      </c>
      <c r="L753" s="12">
        <f t="shared" si="337"/>
        <v>234.39610000000002</v>
      </c>
      <c r="M753" s="12">
        <f t="shared" si="339"/>
        <v>504.45499999999998</v>
      </c>
      <c r="N753" s="12">
        <f t="shared" si="349"/>
        <v>191.345</v>
      </c>
      <c r="O753" s="15">
        <f t="shared" si="350"/>
        <v>156.55499999999998</v>
      </c>
      <c r="P753" s="12">
        <f t="shared" si="340"/>
        <v>2.4849999999999999</v>
      </c>
      <c r="Q753" s="12">
        <f t="shared" si="351"/>
        <v>191479.75</v>
      </c>
      <c r="R753" s="12">
        <f t="shared" si="341"/>
        <v>156665.25</v>
      </c>
      <c r="S753" s="12">
        <f t="shared" si="342"/>
        <v>2486.75</v>
      </c>
      <c r="T753" s="12">
        <f t="shared" si="352"/>
        <v>59424.75</v>
      </c>
      <c r="U753" s="12">
        <f t="shared" si="353"/>
        <v>943.25</v>
      </c>
      <c r="V753" s="12">
        <f t="shared" si="343"/>
        <v>771.75</v>
      </c>
      <c r="W753" s="15">
        <f t="shared" si="354"/>
        <v>10.870099999999999</v>
      </c>
      <c r="X753" s="12">
        <f t="shared" si="344"/>
        <v>10877.755000000001</v>
      </c>
      <c r="Y753" s="12">
        <f t="shared" si="355"/>
        <v>4126.0450000000001</v>
      </c>
      <c r="Z753" s="12">
        <f t="shared" si="345"/>
        <v>3375.855</v>
      </c>
      <c r="AA753" s="12">
        <f t="shared" si="346"/>
        <v>53.585000000000001</v>
      </c>
      <c r="AB753" s="12">
        <f t="shared" si="347"/>
        <v>15.312776776323325</v>
      </c>
      <c r="AC753" s="15">
        <f t="shared" si="356"/>
        <v>-2.7767763233246257E-3</v>
      </c>
      <c r="AD753" s="15">
        <f t="shared" si="357"/>
        <v>-9.2777604166667107</v>
      </c>
      <c r="AE753" s="15">
        <f t="shared" si="358"/>
        <v>7.7104867497762263E-6</v>
      </c>
      <c r="AF753" s="15">
        <f t="shared" si="358"/>
        <v>86.076838349067657</v>
      </c>
      <c r="AG753" s="15">
        <f t="shared" si="359"/>
        <v>-1.8137010603034784E-4</v>
      </c>
      <c r="AH753" s="15">
        <f t="shared" si="360"/>
        <v>1.8137010603034784E-4</v>
      </c>
      <c r="AI753" s="15">
        <f t="shared" si="361"/>
        <v>1.8137010603034784E-2</v>
      </c>
      <c r="AJ753" s="7"/>
    </row>
    <row r="754" spans="1:36" x14ac:dyDescent="0.3">
      <c r="A754" s="14">
        <v>0.69</v>
      </c>
      <c r="B754" s="14">
        <v>735</v>
      </c>
      <c r="C754" s="14">
        <v>294</v>
      </c>
      <c r="D754" s="14">
        <v>220.5</v>
      </c>
      <c r="E754" s="14">
        <v>3.5</v>
      </c>
      <c r="F754" s="14">
        <v>16.63</v>
      </c>
      <c r="G754" s="12">
        <f t="shared" si="338"/>
        <v>0.47609999999999991</v>
      </c>
      <c r="H754" s="12">
        <f t="shared" si="338"/>
        <v>540225</v>
      </c>
      <c r="I754" s="12">
        <f t="shared" si="338"/>
        <v>86436</v>
      </c>
      <c r="J754" s="12">
        <f t="shared" si="337"/>
        <v>48620.25</v>
      </c>
      <c r="K754" s="12">
        <f t="shared" si="337"/>
        <v>12.25</v>
      </c>
      <c r="L754" s="12">
        <f t="shared" si="337"/>
        <v>276.55689999999998</v>
      </c>
      <c r="M754" s="12">
        <f t="shared" si="339"/>
        <v>507.15</v>
      </c>
      <c r="N754" s="12">
        <f t="shared" si="349"/>
        <v>202.85999999999999</v>
      </c>
      <c r="O754" s="15">
        <f t="shared" si="350"/>
        <v>152.14499999999998</v>
      </c>
      <c r="P754" s="12">
        <f t="shared" si="340"/>
        <v>2.415</v>
      </c>
      <c r="Q754" s="12">
        <f t="shared" si="351"/>
        <v>216090</v>
      </c>
      <c r="R754" s="12">
        <f t="shared" si="341"/>
        <v>162067.5</v>
      </c>
      <c r="S754" s="12">
        <f t="shared" si="342"/>
        <v>2572.5</v>
      </c>
      <c r="T754" s="12">
        <f t="shared" si="352"/>
        <v>64827</v>
      </c>
      <c r="U754" s="12">
        <f t="shared" si="353"/>
        <v>1029</v>
      </c>
      <c r="V754" s="12">
        <f t="shared" si="343"/>
        <v>771.75</v>
      </c>
      <c r="W754" s="15">
        <f t="shared" si="354"/>
        <v>11.474699999999999</v>
      </c>
      <c r="X754" s="12">
        <f t="shared" si="344"/>
        <v>12223.05</v>
      </c>
      <c r="Y754" s="12">
        <f t="shared" si="355"/>
        <v>4889.2199999999993</v>
      </c>
      <c r="Z754" s="12">
        <f t="shared" si="345"/>
        <v>3666.915</v>
      </c>
      <c r="AA754" s="12">
        <f t="shared" si="346"/>
        <v>58.204999999999998</v>
      </c>
      <c r="AB754" s="12">
        <f t="shared" si="347"/>
        <v>15.661241104580576</v>
      </c>
      <c r="AC754" s="15">
        <f t="shared" si="356"/>
        <v>0.96875889541942328</v>
      </c>
      <c r="AD754" s="15">
        <f t="shared" si="357"/>
        <v>-7.9577604166667122</v>
      </c>
      <c r="AE754" s="15">
        <f t="shared" si="358"/>
        <v>0.93849379745426109</v>
      </c>
      <c r="AF754" s="15">
        <f t="shared" si="358"/>
        <v>63.325950849067567</v>
      </c>
      <c r="AG754" s="15">
        <f t="shared" si="359"/>
        <v>5.8253691847229304E-2</v>
      </c>
      <c r="AH754" s="15">
        <f t="shared" si="360"/>
        <v>5.8253691847229304E-2</v>
      </c>
      <c r="AI754" s="15">
        <f t="shared" si="361"/>
        <v>5.8253691847229305</v>
      </c>
      <c r="AJ754" s="7"/>
    </row>
    <row r="755" spans="1:36" x14ac:dyDescent="0.3">
      <c r="A755" s="14">
        <v>0.69</v>
      </c>
      <c r="B755" s="14">
        <v>735</v>
      </c>
      <c r="C755" s="14">
        <v>294</v>
      </c>
      <c r="D755" s="14">
        <v>220.5</v>
      </c>
      <c r="E755" s="14">
        <v>3.5</v>
      </c>
      <c r="F755" s="14">
        <v>15.87</v>
      </c>
      <c r="G755" s="12">
        <f t="shared" si="338"/>
        <v>0.47609999999999991</v>
      </c>
      <c r="H755" s="12">
        <f t="shared" si="338"/>
        <v>540225</v>
      </c>
      <c r="I755" s="12">
        <f t="shared" si="338"/>
        <v>86436</v>
      </c>
      <c r="J755" s="12">
        <f t="shared" si="337"/>
        <v>48620.25</v>
      </c>
      <c r="K755" s="12">
        <f t="shared" si="337"/>
        <v>12.25</v>
      </c>
      <c r="L755" s="12">
        <f t="shared" si="337"/>
        <v>251.85689999999997</v>
      </c>
      <c r="M755" s="12">
        <f t="shared" si="339"/>
        <v>507.15</v>
      </c>
      <c r="N755" s="12">
        <f t="shared" si="349"/>
        <v>202.85999999999999</v>
      </c>
      <c r="O755" s="15">
        <f t="shared" si="350"/>
        <v>152.14499999999998</v>
      </c>
      <c r="P755" s="12">
        <f t="shared" si="340"/>
        <v>2.415</v>
      </c>
      <c r="Q755" s="12">
        <f t="shared" si="351"/>
        <v>216090</v>
      </c>
      <c r="R755" s="12">
        <f t="shared" si="341"/>
        <v>162067.5</v>
      </c>
      <c r="S755" s="12">
        <f t="shared" si="342"/>
        <v>2572.5</v>
      </c>
      <c r="T755" s="12">
        <f t="shared" si="352"/>
        <v>64827</v>
      </c>
      <c r="U755" s="12">
        <f t="shared" si="353"/>
        <v>1029</v>
      </c>
      <c r="V755" s="12">
        <f t="shared" si="343"/>
        <v>771.75</v>
      </c>
      <c r="W755" s="15">
        <f t="shared" si="354"/>
        <v>10.950299999999999</v>
      </c>
      <c r="X755" s="12">
        <f t="shared" si="344"/>
        <v>11664.449999999999</v>
      </c>
      <c r="Y755" s="12">
        <f t="shared" si="355"/>
        <v>4665.78</v>
      </c>
      <c r="Z755" s="12">
        <f t="shared" si="345"/>
        <v>3499.335</v>
      </c>
      <c r="AA755" s="12">
        <f t="shared" si="346"/>
        <v>55.544999999999995</v>
      </c>
      <c r="AB755" s="12">
        <f t="shared" si="347"/>
        <v>15.661241104580576</v>
      </c>
      <c r="AC755" s="15">
        <f t="shared" si="356"/>
        <v>0.2087588954194235</v>
      </c>
      <c r="AD755" s="15">
        <f t="shared" si="357"/>
        <v>-8.717760416666712</v>
      </c>
      <c r="AE755" s="15">
        <f t="shared" si="358"/>
        <v>4.3580276416737798E-2</v>
      </c>
      <c r="AF755" s="15">
        <f t="shared" si="358"/>
        <v>75.999346682400969</v>
      </c>
      <c r="AG755" s="15">
        <f t="shared" si="359"/>
        <v>1.3154309730272432E-2</v>
      </c>
      <c r="AH755" s="15">
        <f t="shared" si="360"/>
        <v>1.3154309730272432E-2</v>
      </c>
      <c r="AI755" s="15">
        <f t="shared" si="361"/>
        <v>1.3154309730272433</v>
      </c>
      <c r="AJ755" s="7"/>
    </row>
    <row r="756" spans="1:36" x14ac:dyDescent="0.3">
      <c r="A756" s="14">
        <v>0.69</v>
      </c>
      <c r="B756" s="14">
        <v>735</v>
      </c>
      <c r="C756" s="14">
        <v>294</v>
      </c>
      <c r="D756" s="14">
        <v>220.5</v>
      </c>
      <c r="E756" s="14">
        <v>3.5</v>
      </c>
      <c r="F756" s="14">
        <v>16.54</v>
      </c>
      <c r="G756" s="12">
        <f t="shared" si="338"/>
        <v>0.47609999999999991</v>
      </c>
      <c r="H756" s="12">
        <f t="shared" si="338"/>
        <v>540225</v>
      </c>
      <c r="I756" s="12">
        <f t="shared" si="338"/>
        <v>86436</v>
      </c>
      <c r="J756" s="12">
        <f t="shared" si="337"/>
        <v>48620.25</v>
      </c>
      <c r="K756" s="12">
        <f t="shared" si="337"/>
        <v>12.25</v>
      </c>
      <c r="L756" s="12">
        <f t="shared" si="337"/>
        <v>273.57159999999999</v>
      </c>
      <c r="M756" s="12">
        <f t="shared" si="339"/>
        <v>507.15</v>
      </c>
      <c r="N756" s="12">
        <f t="shared" si="349"/>
        <v>202.85999999999999</v>
      </c>
      <c r="O756" s="15">
        <f t="shared" si="350"/>
        <v>152.14499999999998</v>
      </c>
      <c r="P756" s="12">
        <f t="shared" si="340"/>
        <v>2.415</v>
      </c>
      <c r="Q756" s="12">
        <f t="shared" si="351"/>
        <v>216090</v>
      </c>
      <c r="R756" s="12">
        <f t="shared" si="341"/>
        <v>162067.5</v>
      </c>
      <c r="S756" s="12">
        <f t="shared" si="342"/>
        <v>2572.5</v>
      </c>
      <c r="T756" s="12">
        <f t="shared" si="352"/>
        <v>64827</v>
      </c>
      <c r="U756" s="12">
        <f t="shared" si="353"/>
        <v>1029</v>
      </c>
      <c r="V756" s="12">
        <f t="shared" si="343"/>
        <v>771.75</v>
      </c>
      <c r="W756" s="15">
        <f t="shared" si="354"/>
        <v>11.412599999999999</v>
      </c>
      <c r="X756" s="12">
        <f t="shared" si="344"/>
        <v>12156.9</v>
      </c>
      <c r="Y756" s="12">
        <f t="shared" si="355"/>
        <v>4862.7599999999993</v>
      </c>
      <c r="Z756" s="12">
        <f t="shared" si="345"/>
        <v>3647.0699999999997</v>
      </c>
      <c r="AA756" s="12">
        <f t="shared" si="346"/>
        <v>57.89</v>
      </c>
      <c r="AB756" s="12">
        <f t="shared" si="347"/>
        <v>15.661241104580576</v>
      </c>
      <c r="AC756" s="15">
        <f t="shared" si="356"/>
        <v>0.87875889541942342</v>
      </c>
      <c r="AD756" s="15">
        <f t="shared" si="357"/>
        <v>-8.047760416666712</v>
      </c>
      <c r="AE756" s="15">
        <f t="shared" si="358"/>
        <v>0.77221719627876517</v>
      </c>
      <c r="AF756" s="15">
        <f t="shared" si="358"/>
        <v>64.766447724067575</v>
      </c>
      <c r="AG756" s="15">
        <f t="shared" si="359"/>
        <v>5.3129316530799484E-2</v>
      </c>
      <c r="AH756" s="15">
        <f t="shared" si="360"/>
        <v>5.3129316530799484E-2</v>
      </c>
      <c r="AI756" s="15">
        <f t="shared" si="361"/>
        <v>5.3129316530799482</v>
      </c>
      <c r="AJ756" s="7"/>
    </row>
    <row r="757" spans="1:36" x14ac:dyDescent="0.3">
      <c r="A757" s="14">
        <v>0.69</v>
      </c>
      <c r="B757" s="14">
        <v>735</v>
      </c>
      <c r="C757" s="14">
        <v>294</v>
      </c>
      <c r="D757" s="14">
        <v>220.5</v>
      </c>
      <c r="E757" s="14">
        <v>3.5</v>
      </c>
      <c r="F757" s="14">
        <v>16.739999999999998</v>
      </c>
      <c r="G757" s="12">
        <f t="shared" si="338"/>
        <v>0.47609999999999991</v>
      </c>
      <c r="H757" s="12">
        <f t="shared" si="338"/>
        <v>540225</v>
      </c>
      <c r="I757" s="12">
        <f t="shared" si="338"/>
        <v>86436</v>
      </c>
      <c r="J757" s="12">
        <f t="shared" si="337"/>
        <v>48620.25</v>
      </c>
      <c r="K757" s="12">
        <f t="shared" si="337"/>
        <v>12.25</v>
      </c>
      <c r="L757" s="12">
        <f t="shared" si="337"/>
        <v>280.22759999999994</v>
      </c>
      <c r="M757" s="12">
        <f t="shared" si="339"/>
        <v>507.15</v>
      </c>
      <c r="N757" s="12">
        <f t="shared" si="349"/>
        <v>202.85999999999999</v>
      </c>
      <c r="O757" s="15">
        <f t="shared" si="350"/>
        <v>152.14499999999998</v>
      </c>
      <c r="P757" s="12">
        <f t="shared" si="340"/>
        <v>2.415</v>
      </c>
      <c r="Q757" s="12">
        <f t="shared" si="351"/>
        <v>216090</v>
      </c>
      <c r="R757" s="12">
        <f t="shared" si="341"/>
        <v>162067.5</v>
      </c>
      <c r="S757" s="12">
        <f t="shared" si="342"/>
        <v>2572.5</v>
      </c>
      <c r="T757" s="12">
        <f t="shared" si="352"/>
        <v>64827</v>
      </c>
      <c r="U757" s="12">
        <f t="shared" si="353"/>
        <v>1029</v>
      </c>
      <c r="V757" s="12">
        <f t="shared" si="343"/>
        <v>771.75</v>
      </c>
      <c r="W757" s="15">
        <f t="shared" si="354"/>
        <v>11.550599999999998</v>
      </c>
      <c r="X757" s="12">
        <f t="shared" si="344"/>
        <v>12303.9</v>
      </c>
      <c r="Y757" s="12">
        <f t="shared" si="355"/>
        <v>4921.5599999999995</v>
      </c>
      <c r="Z757" s="12">
        <f t="shared" si="345"/>
        <v>3691.1699999999996</v>
      </c>
      <c r="AA757" s="12">
        <f t="shared" si="346"/>
        <v>58.589999999999996</v>
      </c>
      <c r="AB757" s="12">
        <f t="shared" si="347"/>
        <v>15.661241104580576</v>
      </c>
      <c r="AC757" s="15">
        <f t="shared" si="356"/>
        <v>1.0787588954194227</v>
      </c>
      <c r="AD757" s="15">
        <f t="shared" si="357"/>
        <v>-7.8477604166667128</v>
      </c>
      <c r="AE757" s="15">
        <f t="shared" si="358"/>
        <v>1.1637207544465329</v>
      </c>
      <c r="AF757" s="15">
        <f t="shared" si="358"/>
        <v>61.587343557400899</v>
      </c>
      <c r="AG757" s="15">
        <f t="shared" si="359"/>
        <v>6.4441988973681169E-2</v>
      </c>
      <c r="AH757" s="15">
        <f t="shared" si="360"/>
        <v>6.4441988973681169E-2</v>
      </c>
      <c r="AI757" s="15">
        <f t="shared" si="361"/>
        <v>6.4441988973681168</v>
      </c>
      <c r="AJ757" s="7"/>
    </row>
    <row r="758" spans="1:36" x14ac:dyDescent="0.3">
      <c r="A758" s="14">
        <v>0.66</v>
      </c>
      <c r="B758" s="14">
        <v>759.5</v>
      </c>
      <c r="C758" s="14">
        <v>318.5</v>
      </c>
      <c r="D758" s="14">
        <v>220.5</v>
      </c>
      <c r="E758" s="14">
        <v>3.5</v>
      </c>
      <c r="F758" s="14">
        <v>17.64</v>
      </c>
      <c r="G758" s="12">
        <f t="shared" si="338"/>
        <v>0.43560000000000004</v>
      </c>
      <c r="H758" s="12">
        <f t="shared" si="338"/>
        <v>576840.25</v>
      </c>
      <c r="I758" s="12">
        <f t="shared" si="338"/>
        <v>101442.25</v>
      </c>
      <c r="J758" s="12">
        <f t="shared" si="337"/>
        <v>48620.25</v>
      </c>
      <c r="K758" s="12">
        <f t="shared" si="337"/>
        <v>12.25</v>
      </c>
      <c r="L758" s="12">
        <f t="shared" si="337"/>
        <v>311.1696</v>
      </c>
      <c r="M758" s="12">
        <f t="shared" si="339"/>
        <v>501.27000000000004</v>
      </c>
      <c r="N758" s="12">
        <f t="shared" si="349"/>
        <v>210.21</v>
      </c>
      <c r="O758" s="15">
        <f t="shared" si="350"/>
        <v>145.53</v>
      </c>
      <c r="P758" s="12">
        <f t="shared" si="340"/>
        <v>2.31</v>
      </c>
      <c r="Q758" s="12">
        <f t="shared" si="351"/>
        <v>241900.75</v>
      </c>
      <c r="R758" s="12">
        <f t="shared" si="341"/>
        <v>167469.75</v>
      </c>
      <c r="S758" s="12">
        <f t="shared" si="342"/>
        <v>2658.25</v>
      </c>
      <c r="T758" s="12">
        <f t="shared" si="352"/>
        <v>70229.25</v>
      </c>
      <c r="U758" s="12">
        <f t="shared" si="353"/>
        <v>1114.75</v>
      </c>
      <c r="V758" s="12">
        <f t="shared" si="343"/>
        <v>771.75</v>
      </c>
      <c r="W758" s="15">
        <f t="shared" si="354"/>
        <v>11.6424</v>
      </c>
      <c r="X758" s="12">
        <f t="shared" si="344"/>
        <v>13397.58</v>
      </c>
      <c r="Y758" s="12">
        <f t="shared" si="355"/>
        <v>5618.34</v>
      </c>
      <c r="Z758" s="12">
        <f t="shared" si="345"/>
        <v>3889.6200000000003</v>
      </c>
      <c r="AA758" s="12">
        <f t="shared" si="346"/>
        <v>61.74</v>
      </c>
      <c r="AB758" s="12">
        <f t="shared" si="347"/>
        <v>16.717582501712094</v>
      </c>
      <c r="AC758" s="15">
        <f t="shared" si="356"/>
        <v>0.92241749828790631</v>
      </c>
      <c r="AD758" s="15">
        <f t="shared" si="357"/>
        <v>-6.9477604166667106</v>
      </c>
      <c r="AE758" s="15">
        <f t="shared" si="358"/>
        <v>0.85085404114771968</v>
      </c>
      <c r="AF758" s="15">
        <f t="shared" si="358"/>
        <v>48.271374807400782</v>
      </c>
      <c r="AG758" s="15">
        <f t="shared" si="359"/>
        <v>5.2291241399541173E-2</v>
      </c>
      <c r="AH758" s="15">
        <f t="shared" si="360"/>
        <v>5.2291241399541173E-2</v>
      </c>
      <c r="AI758" s="15">
        <f t="shared" si="361"/>
        <v>5.2291241399541173</v>
      </c>
      <c r="AJ758" s="7"/>
    </row>
    <row r="759" spans="1:36" x14ac:dyDescent="0.3">
      <c r="A759" s="14">
        <v>0.66</v>
      </c>
      <c r="B759" s="14">
        <v>759.5</v>
      </c>
      <c r="C759" s="14">
        <v>318.5</v>
      </c>
      <c r="D759" s="14">
        <v>220.5</v>
      </c>
      <c r="E759" s="14">
        <v>3.5</v>
      </c>
      <c r="F759" s="14">
        <v>17.79</v>
      </c>
      <c r="G759" s="12">
        <f t="shared" si="338"/>
        <v>0.43560000000000004</v>
      </c>
      <c r="H759" s="12">
        <f t="shared" si="338"/>
        <v>576840.25</v>
      </c>
      <c r="I759" s="12">
        <f t="shared" si="338"/>
        <v>101442.25</v>
      </c>
      <c r="J759" s="12">
        <f t="shared" si="337"/>
        <v>48620.25</v>
      </c>
      <c r="K759" s="12">
        <f t="shared" si="337"/>
        <v>12.25</v>
      </c>
      <c r="L759" s="12">
        <f t="shared" si="337"/>
        <v>316.48409999999996</v>
      </c>
      <c r="M759" s="12">
        <f t="shared" si="339"/>
        <v>501.27000000000004</v>
      </c>
      <c r="N759" s="12">
        <f t="shared" si="349"/>
        <v>210.21</v>
      </c>
      <c r="O759" s="15">
        <f t="shared" si="350"/>
        <v>145.53</v>
      </c>
      <c r="P759" s="12">
        <f t="shared" si="340"/>
        <v>2.31</v>
      </c>
      <c r="Q759" s="12">
        <f t="shared" si="351"/>
        <v>241900.75</v>
      </c>
      <c r="R759" s="12">
        <f t="shared" si="341"/>
        <v>167469.75</v>
      </c>
      <c r="S759" s="12">
        <f t="shared" si="342"/>
        <v>2658.25</v>
      </c>
      <c r="T759" s="12">
        <f t="shared" si="352"/>
        <v>70229.25</v>
      </c>
      <c r="U759" s="12">
        <f t="shared" si="353"/>
        <v>1114.75</v>
      </c>
      <c r="V759" s="12">
        <f t="shared" si="343"/>
        <v>771.75</v>
      </c>
      <c r="W759" s="15">
        <f t="shared" si="354"/>
        <v>11.741400000000001</v>
      </c>
      <c r="X759" s="12">
        <f t="shared" si="344"/>
        <v>13511.504999999999</v>
      </c>
      <c r="Y759" s="12">
        <f t="shared" si="355"/>
        <v>5666.1149999999998</v>
      </c>
      <c r="Z759" s="12">
        <f t="shared" si="345"/>
        <v>3922.6949999999997</v>
      </c>
      <c r="AA759" s="12">
        <f t="shared" si="346"/>
        <v>62.265000000000001</v>
      </c>
      <c r="AB759" s="12">
        <f t="shared" si="347"/>
        <v>16.717582501712094</v>
      </c>
      <c r="AC759" s="15">
        <f t="shared" si="356"/>
        <v>1.0724174982879049</v>
      </c>
      <c r="AD759" s="15">
        <f t="shared" si="357"/>
        <v>-6.797760416666712</v>
      </c>
      <c r="AE759" s="15">
        <f t="shared" si="358"/>
        <v>1.1500792906340884</v>
      </c>
      <c r="AF759" s="15">
        <f t="shared" si="358"/>
        <v>46.209546682400791</v>
      </c>
      <c r="AG759" s="15">
        <f t="shared" si="359"/>
        <v>6.0282040375936194E-2</v>
      </c>
      <c r="AH759" s="15">
        <f t="shared" si="360"/>
        <v>6.0282040375936194E-2</v>
      </c>
      <c r="AI759" s="15">
        <f t="shared" si="361"/>
        <v>6.0282040375936194</v>
      </c>
      <c r="AJ759" s="7"/>
    </row>
    <row r="760" spans="1:36" x14ac:dyDescent="0.3">
      <c r="A760" s="14">
        <v>0.66</v>
      </c>
      <c r="B760" s="14">
        <v>759.5</v>
      </c>
      <c r="C760" s="14">
        <v>318.5</v>
      </c>
      <c r="D760" s="14">
        <v>220.5</v>
      </c>
      <c r="E760" s="14">
        <v>3.5</v>
      </c>
      <c r="F760" s="14">
        <v>17.55</v>
      </c>
      <c r="G760" s="12">
        <f t="shared" si="338"/>
        <v>0.43560000000000004</v>
      </c>
      <c r="H760" s="12">
        <f t="shared" si="338"/>
        <v>576840.25</v>
      </c>
      <c r="I760" s="12">
        <f t="shared" si="338"/>
        <v>101442.25</v>
      </c>
      <c r="J760" s="12">
        <f t="shared" si="337"/>
        <v>48620.25</v>
      </c>
      <c r="K760" s="12">
        <f t="shared" si="337"/>
        <v>12.25</v>
      </c>
      <c r="L760" s="12">
        <f t="shared" si="337"/>
        <v>308.0025</v>
      </c>
      <c r="M760" s="12">
        <f t="shared" si="339"/>
        <v>501.27000000000004</v>
      </c>
      <c r="N760" s="12">
        <f t="shared" si="349"/>
        <v>210.21</v>
      </c>
      <c r="O760" s="15">
        <f t="shared" si="350"/>
        <v>145.53</v>
      </c>
      <c r="P760" s="12">
        <f t="shared" si="340"/>
        <v>2.31</v>
      </c>
      <c r="Q760" s="12">
        <f t="shared" si="351"/>
        <v>241900.75</v>
      </c>
      <c r="R760" s="12">
        <f t="shared" si="341"/>
        <v>167469.75</v>
      </c>
      <c r="S760" s="12">
        <f t="shared" si="342"/>
        <v>2658.25</v>
      </c>
      <c r="T760" s="12">
        <f t="shared" si="352"/>
        <v>70229.25</v>
      </c>
      <c r="U760" s="12">
        <f t="shared" si="353"/>
        <v>1114.75</v>
      </c>
      <c r="V760" s="12">
        <f t="shared" si="343"/>
        <v>771.75</v>
      </c>
      <c r="W760" s="15">
        <f t="shared" si="354"/>
        <v>11.583</v>
      </c>
      <c r="X760" s="12">
        <f t="shared" si="344"/>
        <v>13329.225</v>
      </c>
      <c r="Y760" s="12">
        <f t="shared" si="355"/>
        <v>5589.6750000000002</v>
      </c>
      <c r="Z760" s="12">
        <f t="shared" si="345"/>
        <v>3869.7750000000001</v>
      </c>
      <c r="AA760" s="12">
        <f t="shared" si="346"/>
        <v>61.425000000000004</v>
      </c>
      <c r="AB760" s="12">
        <f t="shared" si="347"/>
        <v>16.717582501712094</v>
      </c>
      <c r="AC760" s="15">
        <f t="shared" si="356"/>
        <v>0.83241749828790645</v>
      </c>
      <c r="AD760" s="15">
        <f t="shared" si="357"/>
        <v>-7.0377604166667105</v>
      </c>
      <c r="AE760" s="15">
        <f t="shared" si="358"/>
        <v>0.69291889145589669</v>
      </c>
      <c r="AF760" s="15">
        <f t="shared" si="358"/>
        <v>49.530071682400788</v>
      </c>
      <c r="AG760" s="15">
        <f t="shared" si="359"/>
        <v>4.7431196483641393E-2</v>
      </c>
      <c r="AH760" s="15">
        <f t="shared" si="360"/>
        <v>4.7431196483641393E-2</v>
      </c>
      <c r="AI760" s="15">
        <f t="shared" si="361"/>
        <v>4.7431196483641394</v>
      </c>
      <c r="AJ760" s="7"/>
    </row>
    <row r="761" spans="1:36" x14ac:dyDescent="0.3">
      <c r="A761" s="14">
        <v>0.66</v>
      </c>
      <c r="B761" s="14">
        <v>759.5</v>
      </c>
      <c r="C761" s="14">
        <v>318.5</v>
      </c>
      <c r="D761" s="14">
        <v>220.5</v>
      </c>
      <c r="E761" s="14">
        <v>3.5</v>
      </c>
      <c r="F761" s="14">
        <v>18.059999999999999</v>
      </c>
      <c r="G761" s="12">
        <f t="shared" si="338"/>
        <v>0.43560000000000004</v>
      </c>
      <c r="H761" s="12">
        <f t="shared" si="338"/>
        <v>576840.25</v>
      </c>
      <c r="I761" s="12">
        <f t="shared" si="338"/>
        <v>101442.25</v>
      </c>
      <c r="J761" s="12">
        <f t="shared" si="337"/>
        <v>48620.25</v>
      </c>
      <c r="K761" s="12">
        <f t="shared" si="337"/>
        <v>12.25</v>
      </c>
      <c r="L761" s="12">
        <f t="shared" si="337"/>
        <v>326.16359999999997</v>
      </c>
      <c r="M761" s="12">
        <f t="shared" si="339"/>
        <v>501.27000000000004</v>
      </c>
      <c r="N761" s="12">
        <f t="shared" si="349"/>
        <v>210.21</v>
      </c>
      <c r="O761" s="15">
        <f t="shared" si="350"/>
        <v>145.53</v>
      </c>
      <c r="P761" s="12">
        <f t="shared" si="340"/>
        <v>2.31</v>
      </c>
      <c r="Q761" s="12">
        <f t="shared" si="351"/>
        <v>241900.75</v>
      </c>
      <c r="R761" s="12">
        <f t="shared" si="341"/>
        <v>167469.75</v>
      </c>
      <c r="S761" s="12">
        <f t="shared" si="342"/>
        <v>2658.25</v>
      </c>
      <c r="T761" s="12">
        <f t="shared" si="352"/>
        <v>70229.25</v>
      </c>
      <c r="U761" s="12">
        <f t="shared" si="353"/>
        <v>1114.75</v>
      </c>
      <c r="V761" s="12">
        <f t="shared" si="343"/>
        <v>771.75</v>
      </c>
      <c r="W761" s="15">
        <f t="shared" si="354"/>
        <v>11.919599999999999</v>
      </c>
      <c r="X761" s="12">
        <f t="shared" si="344"/>
        <v>13716.57</v>
      </c>
      <c r="Y761" s="12">
        <f t="shared" si="355"/>
        <v>5752.11</v>
      </c>
      <c r="Z761" s="12">
        <f t="shared" si="345"/>
        <v>3982.2299999999996</v>
      </c>
      <c r="AA761" s="12">
        <f t="shared" si="346"/>
        <v>63.209999999999994</v>
      </c>
      <c r="AB761" s="12">
        <f t="shared" si="347"/>
        <v>16.717582501712094</v>
      </c>
      <c r="AC761" s="15">
        <f t="shared" si="356"/>
        <v>1.3424174982879045</v>
      </c>
      <c r="AD761" s="15">
        <f t="shared" si="357"/>
        <v>-6.5277604166667125</v>
      </c>
      <c r="AE761" s="15">
        <f t="shared" si="358"/>
        <v>1.8020847397095561</v>
      </c>
      <c r="AF761" s="15">
        <f t="shared" si="358"/>
        <v>42.611656057400772</v>
      </c>
      <c r="AG761" s="15">
        <f t="shared" si="359"/>
        <v>7.433097997164477E-2</v>
      </c>
      <c r="AH761" s="15">
        <f t="shared" si="360"/>
        <v>7.433097997164477E-2</v>
      </c>
      <c r="AI761" s="15">
        <f t="shared" si="361"/>
        <v>7.4330979971644773</v>
      </c>
      <c r="AJ761" s="7"/>
    </row>
    <row r="762" spans="1:36" x14ac:dyDescent="0.3">
      <c r="A762" s="14">
        <v>0.64</v>
      </c>
      <c r="B762" s="14">
        <v>784</v>
      </c>
      <c r="C762" s="14">
        <v>343</v>
      </c>
      <c r="D762" s="14">
        <v>220.5</v>
      </c>
      <c r="E762" s="14">
        <v>3.5</v>
      </c>
      <c r="F762" s="14">
        <v>20.82</v>
      </c>
      <c r="G762" s="12">
        <f t="shared" si="338"/>
        <v>0.40960000000000002</v>
      </c>
      <c r="H762" s="12">
        <f t="shared" si="338"/>
        <v>614656</v>
      </c>
      <c r="I762" s="12">
        <f t="shared" si="338"/>
        <v>117649</v>
      </c>
      <c r="J762" s="12">
        <f t="shared" si="337"/>
        <v>48620.25</v>
      </c>
      <c r="K762" s="12">
        <f t="shared" si="337"/>
        <v>12.25</v>
      </c>
      <c r="L762" s="12">
        <f t="shared" si="337"/>
        <v>433.47239999999999</v>
      </c>
      <c r="M762" s="12">
        <f t="shared" si="339"/>
        <v>501.76</v>
      </c>
      <c r="N762" s="12">
        <f t="shared" si="349"/>
        <v>219.52</v>
      </c>
      <c r="O762" s="15">
        <f t="shared" si="350"/>
        <v>141.12</v>
      </c>
      <c r="P762" s="12">
        <f t="shared" si="340"/>
        <v>2.2400000000000002</v>
      </c>
      <c r="Q762" s="12">
        <f t="shared" si="351"/>
        <v>268912</v>
      </c>
      <c r="R762" s="12">
        <f t="shared" si="341"/>
        <v>172872</v>
      </c>
      <c r="S762" s="12">
        <f t="shared" si="342"/>
        <v>2744</v>
      </c>
      <c r="T762" s="12">
        <f t="shared" si="352"/>
        <v>75631.5</v>
      </c>
      <c r="U762" s="12">
        <f t="shared" si="353"/>
        <v>1200.5</v>
      </c>
      <c r="V762" s="12">
        <f t="shared" si="343"/>
        <v>771.75</v>
      </c>
      <c r="W762" s="15">
        <f t="shared" si="354"/>
        <v>13.3248</v>
      </c>
      <c r="X762" s="12">
        <f t="shared" si="344"/>
        <v>16322.880000000001</v>
      </c>
      <c r="Y762" s="12">
        <f t="shared" si="355"/>
        <v>7141.26</v>
      </c>
      <c r="Z762" s="12">
        <f t="shared" si="345"/>
        <v>4590.8100000000004</v>
      </c>
      <c r="AA762" s="12">
        <f t="shared" si="346"/>
        <v>72.87</v>
      </c>
      <c r="AB762" s="12">
        <f t="shared" si="347"/>
        <v>17.066046829969117</v>
      </c>
      <c r="AC762" s="15">
        <f t="shared" si="356"/>
        <v>3.7539531700308828</v>
      </c>
      <c r="AD762" s="15">
        <f t="shared" si="357"/>
        <v>-3.7677604166667109</v>
      </c>
      <c r="AE762" s="15">
        <f t="shared" si="358"/>
        <v>14.092164402784913</v>
      </c>
      <c r="AF762" s="15">
        <f t="shared" si="358"/>
        <v>14.196018557400507</v>
      </c>
      <c r="AG762" s="15">
        <f t="shared" si="359"/>
        <v>0.18030514745585413</v>
      </c>
      <c r="AH762" s="15">
        <f t="shared" si="360"/>
        <v>0.18030514745585413</v>
      </c>
      <c r="AI762" s="15">
        <f t="shared" si="361"/>
        <v>18.030514745585414</v>
      </c>
      <c r="AJ762" s="7"/>
    </row>
    <row r="763" spans="1:36" x14ac:dyDescent="0.3">
      <c r="A763" s="14">
        <v>0.64</v>
      </c>
      <c r="B763" s="14">
        <v>784</v>
      </c>
      <c r="C763" s="14">
        <v>343</v>
      </c>
      <c r="D763" s="14">
        <v>220.5</v>
      </c>
      <c r="E763" s="14">
        <v>3.5</v>
      </c>
      <c r="F763" s="14">
        <v>20.21</v>
      </c>
      <c r="G763" s="12">
        <f t="shared" si="338"/>
        <v>0.40960000000000002</v>
      </c>
      <c r="H763" s="12">
        <f t="shared" si="338"/>
        <v>614656</v>
      </c>
      <c r="I763" s="12">
        <f t="shared" si="338"/>
        <v>117649</v>
      </c>
      <c r="J763" s="12">
        <f t="shared" si="337"/>
        <v>48620.25</v>
      </c>
      <c r="K763" s="12">
        <f t="shared" si="337"/>
        <v>12.25</v>
      </c>
      <c r="L763" s="12">
        <f t="shared" si="337"/>
        <v>408.44410000000005</v>
      </c>
      <c r="M763" s="12">
        <f t="shared" si="339"/>
        <v>501.76</v>
      </c>
      <c r="N763" s="12">
        <f t="shared" si="349"/>
        <v>219.52</v>
      </c>
      <c r="O763" s="15">
        <f t="shared" si="350"/>
        <v>141.12</v>
      </c>
      <c r="P763" s="12">
        <f t="shared" si="340"/>
        <v>2.2400000000000002</v>
      </c>
      <c r="Q763" s="12">
        <f t="shared" si="351"/>
        <v>268912</v>
      </c>
      <c r="R763" s="12">
        <f t="shared" si="341"/>
        <v>172872</v>
      </c>
      <c r="S763" s="12">
        <f t="shared" si="342"/>
        <v>2744</v>
      </c>
      <c r="T763" s="12">
        <f t="shared" si="352"/>
        <v>75631.5</v>
      </c>
      <c r="U763" s="12">
        <f t="shared" si="353"/>
        <v>1200.5</v>
      </c>
      <c r="V763" s="12">
        <f t="shared" si="343"/>
        <v>771.75</v>
      </c>
      <c r="W763" s="15">
        <f t="shared" si="354"/>
        <v>12.9344</v>
      </c>
      <c r="X763" s="12">
        <f t="shared" si="344"/>
        <v>15844.640000000001</v>
      </c>
      <c r="Y763" s="12">
        <f t="shared" si="355"/>
        <v>6932.0300000000007</v>
      </c>
      <c r="Z763" s="12">
        <f t="shared" si="345"/>
        <v>4456.3050000000003</v>
      </c>
      <c r="AA763" s="12">
        <f t="shared" si="346"/>
        <v>70.734999999999999</v>
      </c>
      <c r="AB763" s="12">
        <f t="shared" si="347"/>
        <v>17.066046829969117</v>
      </c>
      <c r="AC763" s="15">
        <f t="shared" si="356"/>
        <v>3.1439531700308834</v>
      </c>
      <c r="AD763" s="15">
        <f t="shared" si="357"/>
        <v>-4.3777604166667103</v>
      </c>
      <c r="AE763" s="15">
        <f t="shared" si="358"/>
        <v>9.884441535347241</v>
      </c>
      <c r="AF763" s="15">
        <f t="shared" si="358"/>
        <v>19.164786265733888</v>
      </c>
      <c r="AG763" s="15">
        <f t="shared" si="359"/>
        <v>0.15556423404408132</v>
      </c>
      <c r="AH763" s="15">
        <f t="shared" si="360"/>
        <v>0.15556423404408132</v>
      </c>
      <c r="AI763" s="15">
        <f t="shared" si="361"/>
        <v>15.556423404408132</v>
      </c>
      <c r="AJ763" s="7"/>
    </row>
    <row r="764" spans="1:36" x14ac:dyDescent="0.3">
      <c r="A764" s="14">
        <v>0.64</v>
      </c>
      <c r="B764" s="14">
        <v>784</v>
      </c>
      <c r="C764" s="14">
        <v>343</v>
      </c>
      <c r="D764" s="14">
        <v>220.5</v>
      </c>
      <c r="E764" s="14">
        <v>3.5</v>
      </c>
      <c r="F764" s="14">
        <v>20.71</v>
      </c>
      <c r="G764" s="12">
        <f t="shared" si="338"/>
        <v>0.40960000000000002</v>
      </c>
      <c r="H764" s="12">
        <f t="shared" si="338"/>
        <v>614656</v>
      </c>
      <c r="I764" s="12">
        <f t="shared" si="338"/>
        <v>117649</v>
      </c>
      <c r="J764" s="12">
        <f t="shared" si="337"/>
        <v>48620.25</v>
      </c>
      <c r="K764" s="12">
        <f t="shared" si="337"/>
        <v>12.25</v>
      </c>
      <c r="L764" s="12">
        <f t="shared" si="337"/>
        <v>428.90410000000003</v>
      </c>
      <c r="M764" s="12">
        <f t="shared" si="339"/>
        <v>501.76</v>
      </c>
      <c r="N764" s="12">
        <f t="shared" si="349"/>
        <v>219.52</v>
      </c>
      <c r="O764" s="15">
        <f t="shared" si="350"/>
        <v>141.12</v>
      </c>
      <c r="P764" s="12">
        <f t="shared" si="340"/>
        <v>2.2400000000000002</v>
      </c>
      <c r="Q764" s="12">
        <f t="shared" si="351"/>
        <v>268912</v>
      </c>
      <c r="R764" s="12">
        <f t="shared" si="341"/>
        <v>172872</v>
      </c>
      <c r="S764" s="12">
        <f t="shared" si="342"/>
        <v>2744</v>
      </c>
      <c r="T764" s="12">
        <f t="shared" si="352"/>
        <v>75631.5</v>
      </c>
      <c r="U764" s="12">
        <f t="shared" si="353"/>
        <v>1200.5</v>
      </c>
      <c r="V764" s="12">
        <f t="shared" si="343"/>
        <v>771.75</v>
      </c>
      <c r="W764" s="15">
        <f t="shared" si="354"/>
        <v>13.2544</v>
      </c>
      <c r="X764" s="12">
        <f t="shared" si="344"/>
        <v>16236.640000000001</v>
      </c>
      <c r="Y764" s="12">
        <f t="shared" si="355"/>
        <v>7103.5300000000007</v>
      </c>
      <c r="Z764" s="12">
        <f t="shared" si="345"/>
        <v>4566.5550000000003</v>
      </c>
      <c r="AA764" s="12">
        <f t="shared" si="346"/>
        <v>72.484999999999999</v>
      </c>
      <c r="AB764" s="12">
        <f t="shared" si="347"/>
        <v>17.066046829969117</v>
      </c>
      <c r="AC764" s="15">
        <f t="shared" si="356"/>
        <v>3.6439531700308834</v>
      </c>
      <c r="AD764" s="15">
        <f t="shared" si="357"/>
        <v>-3.8777604166667103</v>
      </c>
      <c r="AE764" s="15">
        <f t="shared" si="358"/>
        <v>13.278394705378124</v>
      </c>
      <c r="AF764" s="15">
        <f t="shared" si="358"/>
        <v>15.037025849067179</v>
      </c>
      <c r="AG764" s="15">
        <f t="shared" si="359"/>
        <v>0.1759513843568751</v>
      </c>
      <c r="AH764" s="15">
        <f t="shared" si="360"/>
        <v>0.1759513843568751</v>
      </c>
      <c r="AI764" s="15">
        <f t="shared" si="361"/>
        <v>17.59513843568751</v>
      </c>
      <c r="AJ764" s="7"/>
    </row>
    <row r="765" spans="1:36" x14ac:dyDescent="0.3">
      <c r="A765" s="14">
        <v>0.64</v>
      </c>
      <c r="B765" s="14">
        <v>784</v>
      </c>
      <c r="C765" s="14">
        <v>343</v>
      </c>
      <c r="D765" s="14">
        <v>220.5</v>
      </c>
      <c r="E765" s="14">
        <v>3.5</v>
      </c>
      <c r="F765" s="14">
        <v>21.4</v>
      </c>
      <c r="G765" s="12">
        <f t="shared" si="338"/>
        <v>0.40960000000000002</v>
      </c>
      <c r="H765" s="12">
        <f t="shared" si="338"/>
        <v>614656</v>
      </c>
      <c r="I765" s="12">
        <f t="shared" si="338"/>
        <v>117649</v>
      </c>
      <c r="J765" s="12">
        <f t="shared" si="337"/>
        <v>48620.25</v>
      </c>
      <c r="K765" s="12">
        <f t="shared" si="337"/>
        <v>12.25</v>
      </c>
      <c r="L765" s="12">
        <f t="shared" si="337"/>
        <v>457.95999999999992</v>
      </c>
      <c r="M765" s="12">
        <f t="shared" si="339"/>
        <v>501.76</v>
      </c>
      <c r="N765" s="12">
        <f t="shared" si="349"/>
        <v>219.52</v>
      </c>
      <c r="O765" s="15">
        <f t="shared" si="350"/>
        <v>141.12</v>
      </c>
      <c r="P765" s="12">
        <f t="shared" si="340"/>
        <v>2.2400000000000002</v>
      </c>
      <c r="Q765" s="12">
        <f t="shared" si="351"/>
        <v>268912</v>
      </c>
      <c r="R765" s="12">
        <f t="shared" si="341"/>
        <v>172872</v>
      </c>
      <c r="S765" s="12">
        <f t="shared" si="342"/>
        <v>2744</v>
      </c>
      <c r="T765" s="12">
        <f t="shared" si="352"/>
        <v>75631.5</v>
      </c>
      <c r="U765" s="12">
        <f t="shared" si="353"/>
        <v>1200.5</v>
      </c>
      <c r="V765" s="12">
        <f t="shared" si="343"/>
        <v>771.75</v>
      </c>
      <c r="W765" s="15">
        <f t="shared" si="354"/>
        <v>13.696</v>
      </c>
      <c r="X765" s="12">
        <f t="shared" si="344"/>
        <v>16777.599999999999</v>
      </c>
      <c r="Y765" s="12">
        <f t="shared" si="355"/>
        <v>7340.2</v>
      </c>
      <c r="Z765" s="12">
        <f t="shared" si="345"/>
        <v>4718.7</v>
      </c>
      <c r="AA765" s="12">
        <f t="shared" si="346"/>
        <v>74.899999999999991</v>
      </c>
      <c r="AB765" s="12">
        <f t="shared" si="347"/>
        <v>17.066046829969117</v>
      </c>
      <c r="AC765" s="15">
        <f t="shared" si="356"/>
        <v>4.3339531700308811</v>
      </c>
      <c r="AD765" s="15">
        <f t="shared" si="357"/>
        <v>-3.1877604166667126</v>
      </c>
      <c r="AE765" s="15">
        <f t="shared" si="358"/>
        <v>18.783150080020722</v>
      </c>
      <c r="AF765" s="15">
        <f t="shared" si="358"/>
        <v>10.161816474067134</v>
      </c>
      <c r="AG765" s="15">
        <f t="shared" si="359"/>
        <v>0.20252117616966736</v>
      </c>
      <c r="AH765" s="15">
        <f t="shared" si="360"/>
        <v>0.20252117616966736</v>
      </c>
      <c r="AI765" s="15">
        <f t="shared" si="361"/>
        <v>20.252117616966736</v>
      </c>
      <c r="AJ765" s="7"/>
    </row>
    <row r="766" spans="1:36" x14ac:dyDescent="0.3">
      <c r="A766" s="14">
        <v>0.62</v>
      </c>
      <c r="B766" s="14">
        <v>808.5</v>
      </c>
      <c r="C766" s="14">
        <v>367.5</v>
      </c>
      <c r="D766" s="14">
        <v>220.5</v>
      </c>
      <c r="E766" s="14">
        <v>3.5</v>
      </c>
      <c r="F766" s="14">
        <v>16.88</v>
      </c>
      <c r="G766" s="12">
        <f t="shared" si="338"/>
        <v>0.38440000000000002</v>
      </c>
      <c r="H766" s="12">
        <f t="shared" si="338"/>
        <v>653672.25</v>
      </c>
      <c r="I766" s="12">
        <f t="shared" si="338"/>
        <v>135056.25</v>
      </c>
      <c r="J766" s="12">
        <f t="shared" si="338"/>
        <v>48620.25</v>
      </c>
      <c r="K766" s="12">
        <f t="shared" si="338"/>
        <v>12.25</v>
      </c>
      <c r="L766" s="12">
        <f t="shared" si="338"/>
        <v>284.93439999999998</v>
      </c>
      <c r="M766" s="12">
        <f t="shared" si="339"/>
        <v>501.27</v>
      </c>
      <c r="N766" s="12">
        <f t="shared" si="349"/>
        <v>227.85</v>
      </c>
      <c r="O766" s="15">
        <f t="shared" si="350"/>
        <v>136.71</v>
      </c>
      <c r="P766" s="12">
        <f t="shared" si="340"/>
        <v>2.17</v>
      </c>
      <c r="Q766" s="12">
        <f t="shared" si="351"/>
        <v>297123.75</v>
      </c>
      <c r="R766" s="12">
        <f t="shared" si="341"/>
        <v>178274.25</v>
      </c>
      <c r="S766" s="12">
        <f t="shared" si="342"/>
        <v>2829.75</v>
      </c>
      <c r="T766" s="12">
        <f t="shared" si="352"/>
        <v>81033.75</v>
      </c>
      <c r="U766" s="12">
        <f t="shared" si="353"/>
        <v>1286.25</v>
      </c>
      <c r="V766" s="12">
        <f t="shared" si="343"/>
        <v>771.75</v>
      </c>
      <c r="W766" s="15">
        <f t="shared" si="354"/>
        <v>10.465599999999998</v>
      </c>
      <c r="X766" s="12">
        <f t="shared" si="344"/>
        <v>13647.48</v>
      </c>
      <c r="Y766" s="12">
        <f t="shared" si="355"/>
        <v>6203.4</v>
      </c>
      <c r="Z766" s="12">
        <f t="shared" si="345"/>
        <v>3722.04</v>
      </c>
      <c r="AA766" s="12">
        <f t="shared" si="346"/>
        <v>59.08</v>
      </c>
      <c r="AB766" s="12">
        <f t="shared" si="347"/>
        <v>17.414511158226141</v>
      </c>
      <c r="AC766" s="15">
        <f t="shared" si="356"/>
        <v>-0.5345111582261417</v>
      </c>
      <c r="AD766" s="15">
        <f t="shared" si="357"/>
        <v>-7.7077604166667122</v>
      </c>
      <c r="AE766" s="15">
        <f t="shared" si="358"/>
        <v>0.28570217826825151</v>
      </c>
      <c r="AF766" s="15">
        <f t="shared" si="358"/>
        <v>59.409570640734209</v>
      </c>
      <c r="AG766" s="15">
        <f t="shared" si="359"/>
        <v>-3.1665352975482328E-2</v>
      </c>
      <c r="AH766" s="15">
        <f t="shared" si="360"/>
        <v>3.1665352975482328E-2</v>
      </c>
      <c r="AI766" s="15">
        <f t="shared" si="361"/>
        <v>3.1665352975482328</v>
      </c>
      <c r="AJ766" s="7"/>
    </row>
    <row r="767" spans="1:36" x14ac:dyDescent="0.3">
      <c r="A767" s="14">
        <v>0.62</v>
      </c>
      <c r="B767" s="14">
        <v>808.5</v>
      </c>
      <c r="C767" s="14">
        <v>367.5</v>
      </c>
      <c r="D767" s="14">
        <v>220.5</v>
      </c>
      <c r="E767" s="14">
        <v>3.5</v>
      </c>
      <c r="F767" s="14">
        <v>17.11</v>
      </c>
      <c r="G767" s="12">
        <f t="shared" ref="G767:L769" si="362">POWER(A767,2)</f>
        <v>0.38440000000000002</v>
      </c>
      <c r="H767" s="12">
        <f t="shared" si="362"/>
        <v>653672.25</v>
      </c>
      <c r="I767" s="12">
        <f t="shared" si="362"/>
        <v>135056.25</v>
      </c>
      <c r="J767" s="12">
        <f t="shared" si="362"/>
        <v>48620.25</v>
      </c>
      <c r="K767" s="12">
        <f t="shared" si="362"/>
        <v>12.25</v>
      </c>
      <c r="L767" s="12">
        <f t="shared" si="362"/>
        <v>292.75209999999998</v>
      </c>
      <c r="M767" s="12">
        <f t="shared" si="339"/>
        <v>501.27</v>
      </c>
      <c r="N767" s="12">
        <f t="shared" si="349"/>
        <v>227.85</v>
      </c>
      <c r="O767" s="15">
        <f t="shared" si="350"/>
        <v>136.71</v>
      </c>
      <c r="P767" s="12">
        <f t="shared" si="340"/>
        <v>2.17</v>
      </c>
      <c r="Q767" s="12">
        <f t="shared" si="351"/>
        <v>297123.75</v>
      </c>
      <c r="R767" s="12">
        <f t="shared" si="341"/>
        <v>178274.25</v>
      </c>
      <c r="S767" s="12">
        <f t="shared" si="342"/>
        <v>2829.75</v>
      </c>
      <c r="T767" s="12">
        <f t="shared" si="352"/>
        <v>81033.75</v>
      </c>
      <c r="U767" s="12">
        <f t="shared" si="353"/>
        <v>1286.25</v>
      </c>
      <c r="V767" s="12">
        <f t="shared" si="343"/>
        <v>771.75</v>
      </c>
      <c r="W767" s="15">
        <f t="shared" si="354"/>
        <v>10.6082</v>
      </c>
      <c r="X767" s="12">
        <f t="shared" si="344"/>
        <v>13833.434999999999</v>
      </c>
      <c r="Y767" s="12">
        <f t="shared" si="355"/>
        <v>6287.9250000000002</v>
      </c>
      <c r="Z767" s="12">
        <f t="shared" si="345"/>
        <v>3772.7549999999997</v>
      </c>
      <c r="AA767" s="12">
        <f t="shared" si="346"/>
        <v>59.884999999999998</v>
      </c>
      <c r="AB767" s="12">
        <f t="shared" si="347"/>
        <v>17.414511158226141</v>
      </c>
      <c r="AC767" s="15">
        <f t="shared" si="356"/>
        <v>-0.30451115822614128</v>
      </c>
      <c r="AD767" s="15">
        <f t="shared" si="357"/>
        <v>-7.4777604166667118</v>
      </c>
      <c r="AE767" s="15">
        <f t="shared" si="358"/>
        <v>9.2727045484226042E-2</v>
      </c>
      <c r="AF767" s="15">
        <f t="shared" si="358"/>
        <v>55.916900849067517</v>
      </c>
      <c r="AG767" s="15">
        <f t="shared" si="359"/>
        <v>-1.779726231596384E-2</v>
      </c>
      <c r="AH767" s="15">
        <f t="shared" si="360"/>
        <v>1.779726231596384E-2</v>
      </c>
      <c r="AI767" s="15">
        <f t="shared" si="361"/>
        <v>1.779726231596384</v>
      </c>
      <c r="AJ767" s="7"/>
    </row>
    <row r="768" spans="1:36" x14ac:dyDescent="0.3">
      <c r="A768" s="14">
        <v>0.62</v>
      </c>
      <c r="B768" s="14">
        <v>808.5</v>
      </c>
      <c r="C768" s="14">
        <v>367.5</v>
      </c>
      <c r="D768" s="14">
        <v>220.5</v>
      </c>
      <c r="E768" s="14">
        <v>3.5</v>
      </c>
      <c r="F768" s="14">
        <v>16.61</v>
      </c>
      <c r="G768" s="12">
        <f t="shared" si="362"/>
        <v>0.38440000000000002</v>
      </c>
      <c r="H768" s="12">
        <f t="shared" si="362"/>
        <v>653672.25</v>
      </c>
      <c r="I768" s="12">
        <f t="shared" si="362"/>
        <v>135056.25</v>
      </c>
      <c r="J768" s="12">
        <f t="shared" si="362"/>
        <v>48620.25</v>
      </c>
      <c r="K768" s="12">
        <f t="shared" si="362"/>
        <v>12.25</v>
      </c>
      <c r="L768" s="12">
        <f t="shared" si="362"/>
        <v>275.89209999999997</v>
      </c>
      <c r="M768" s="12">
        <f t="shared" si="339"/>
        <v>501.27</v>
      </c>
      <c r="N768" s="12">
        <f t="shared" si="349"/>
        <v>227.85</v>
      </c>
      <c r="O768" s="15">
        <f t="shared" si="350"/>
        <v>136.71</v>
      </c>
      <c r="P768" s="12">
        <f t="shared" si="340"/>
        <v>2.17</v>
      </c>
      <c r="Q768" s="12">
        <f t="shared" si="351"/>
        <v>297123.75</v>
      </c>
      <c r="R768" s="12">
        <f t="shared" si="341"/>
        <v>178274.25</v>
      </c>
      <c r="S768" s="12">
        <f t="shared" si="342"/>
        <v>2829.75</v>
      </c>
      <c r="T768" s="12">
        <f t="shared" si="352"/>
        <v>81033.75</v>
      </c>
      <c r="U768" s="12">
        <f t="shared" si="353"/>
        <v>1286.25</v>
      </c>
      <c r="V768" s="12">
        <f t="shared" si="343"/>
        <v>771.75</v>
      </c>
      <c r="W768" s="15">
        <f t="shared" si="354"/>
        <v>10.2982</v>
      </c>
      <c r="X768" s="12">
        <f t="shared" si="344"/>
        <v>13429.184999999999</v>
      </c>
      <c r="Y768" s="12">
        <f t="shared" si="355"/>
        <v>6104.1750000000002</v>
      </c>
      <c r="Z768" s="12">
        <f t="shared" si="345"/>
        <v>3662.5049999999997</v>
      </c>
      <c r="AA768" s="12">
        <f t="shared" si="346"/>
        <v>58.134999999999998</v>
      </c>
      <c r="AB768" s="12">
        <f t="shared" si="347"/>
        <v>17.414511158226141</v>
      </c>
      <c r="AC768" s="15">
        <f t="shared" si="356"/>
        <v>-0.80451115822614128</v>
      </c>
      <c r="AD768" s="15">
        <f t="shared" si="357"/>
        <v>-7.9777604166667118</v>
      </c>
      <c r="AE768" s="15">
        <f t="shared" si="358"/>
        <v>0.64723820371036733</v>
      </c>
      <c r="AF768" s="15">
        <f t="shared" si="358"/>
        <v>63.644661265734229</v>
      </c>
      <c r="AG768" s="15">
        <f t="shared" si="359"/>
        <v>-4.8435349682488943E-2</v>
      </c>
      <c r="AH768" s="15">
        <f t="shared" si="360"/>
        <v>4.8435349682488943E-2</v>
      </c>
      <c r="AI768" s="15">
        <f t="shared" si="361"/>
        <v>4.8435349682488944</v>
      </c>
      <c r="AJ768" s="7"/>
    </row>
    <row r="769" spans="1:36" x14ac:dyDescent="0.3">
      <c r="A769" s="14">
        <v>0.62</v>
      </c>
      <c r="B769" s="14">
        <v>808.5</v>
      </c>
      <c r="C769" s="14">
        <v>367.5</v>
      </c>
      <c r="D769" s="14">
        <v>220.5</v>
      </c>
      <c r="E769" s="14">
        <v>3.5</v>
      </c>
      <c r="F769" s="14">
        <v>16.03</v>
      </c>
      <c r="G769" s="12">
        <f t="shared" si="362"/>
        <v>0.38440000000000002</v>
      </c>
      <c r="H769" s="12">
        <f t="shared" si="362"/>
        <v>653672.25</v>
      </c>
      <c r="I769" s="12">
        <f t="shared" si="362"/>
        <v>135056.25</v>
      </c>
      <c r="J769" s="12">
        <f t="shared" si="362"/>
        <v>48620.25</v>
      </c>
      <c r="K769" s="12">
        <f t="shared" si="362"/>
        <v>12.25</v>
      </c>
      <c r="L769" s="12">
        <f t="shared" si="362"/>
        <v>256.96090000000004</v>
      </c>
      <c r="M769" s="12">
        <f t="shared" si="339"/>
        <v>501.27</v>
      </c>
      <c r="N769" s="12">
        <f t="shared" si="349"/>
        <v>227.85</v>
      </c>
      <c r="O769" s="15">
        <f t="shared" si="350"/>
        <v>136.71</v>
      </c>
      <c r="P769" s="12">
        <f t="shared" si="340"/>
        <v>2.17</v>
      </c>
      <c r="Q769" s="12">
        <f t="shared" si="351"/>
        <v>297123.75</v>
      </c>
      <c r="R769" s="12">
        <f t="shared" si="341"/>
        <v>178274.25</v>
      </c>
      <c r="S769" s="12">
        <f t="shared" si="342"/>
        <v>2829.75</v>
      </c>
      <c r="T769" s="12">
        <f t="shared" si="352"/>
        <v>81033.75</v>
      </c>
      <c r="U769" s="12">
        <f t="shared" si="353"/>
        <v>1286.25</v>
      </c>
      <c r="V769" s="12">
        <f t="shared" si="343"/>
        <v>771.75</v>
      </c>
      <c r="W769" s="15">
        <f t="shared" si="354"/>
        <v>9.938600000000001</v>
      </c>
      <c r="X769" s="12">
        <f t="shared" si="344"/>
        <v>12960.255000000001</v>
      </c>
      <c r="Y769" s="12">
        <f t="shared" si="355"/>
        <v>5891.0250000000005</v>
      </c>
      <c r="Z769" s="12">
        <f t="shared" si="345"/>
        <v>3534.6150000000002</v>
      </c>
      <c r="AA769" s="12">
        <f t="shared" si="346"/>
        <v>56.105000000000004</v>
      </c>
      <c r="AB769" s="12">
        <f t="shared" si="347"/>
        <v>17.414511158226141</v>
      </c>
      <c r="AC769" s="15">
        <f t="shared" si="356"/>
        <v>-1.3845111582261396</v>
      </c>
      <c r="AD769" s="15">
        <f t="shared" si="357"/>
        <v>-8.5577604166667101</v>
      </c>
      <c r="AE769" s="15">
        <f t="shared" si="358"/>
        <v>1.9168711472526865</v>
      </c>
      <c r="AF769" s="15">
        <f t="shared" si="358"/>
        <v>73.23526334906758</v>
      </c>
      <c r="AG769" s="15">
        <f t="shared" si="359"/>
        <v>-8.6370003632323111E-2</v>
      </c>
      <c r="AH769" s="15">
        <f t="shared" si="360"/>
        <v>8.6370003632323111E-2</v>
      </c>
      <c r="AI769" s="15">
        <f t="shared" si="361"/>
        <v>8.6370003632323105</v>
      </c>
      <c r="AJ769" s="7"/>
    </row>
    <row r="770" spans="1:36" x14ac:dyDescent="0.3">
      <c r="A770" s="9"/>
      <c r="B770" s="9"/>
      <c r="C770" s="9"/>
      <c r="D770" s="9"/>
      <c r="E770" s="9"/>
      <c r="F770" s="3"/>
    </row>
    <row r="771" spans="1:36" x14ac:dyDescent="0.3">
      <c r="A771" s="9"/>
      <c r="B771" s="9"/>
      <c r="C771" s="9"/>
      <c r="D771" s="9"/>
      <c r="E771" s="9"/>
      <c r="F771" s="3"/>
    </row>
    <row r="772" spans="1:36" x14ac:dyDescent="0.3">
      <c r="A772" s="9"/>
      <c r="B772" s="9"/>
      <c r="C772" s="9"/>
      <c r="D772" s="9"/>
      <c r="E772" s="9"/>
      <c r="F772" s="3"/>
    </row>
    <row r="773" spans="1:36" x14ac:dyDescent="0.3">
      <c r="A773" s="9"/>
      <c r="B773" s="9"/>
      <c r="C773" s="9"/>
      <c r="D773" s="9"/>
      <c r="E773" s="9"/>
      <c r="F773" s="4"/>
    </row>
    <row r="774" spans="1:36" x14ac:dyDescent="0.3">
      <c r="A774" s="9"/>
      <c r="B774" s="9"/>
      <c r="C774" s="9"/>
      <c r="D774" s="9"/>
      <c r="E774" s="9"/>
      <c r="F774" s="3"/>
    </row>
    <row r="775" spans="1:36" x14ac:dyDescent="0.3">
      <c r="A775" s="9"/>
      <c r="B775" s="9"/>
      <c r="C775" s="9"/>
      <c r="D775" s="9"/>
      <c r="E775" s="9"/>
      <c r="F775" s="3"/>
    </row>
    <row r="776" spans="1:36" x14ac:dyDescent="0.3">
      <c r="A776" s="9"/>
      <c r="B776" s="9"/>
      <c r="C776" s="9"/>
      <c r="D776" s="9"/>
      <c r="E776" s="9"/>
      <c r="F776" s="3"/>
    </row>
    <row r="777" spans="1:36" x14ac:dyDescent="0.3">
      <c r="A777" s="9"/>
      <c r="B777" s="9"/>
      <c r="C777" s="9"/>
      <c r="D777" s="9"/>
      <c r="E777" s="9"/>
      <c r="F777" s="4"/>
    </row>
    <row r="778" spans="1:36" x14ac:dyDescent="0.3">
      <c r="A778" s="9"/>
      <c r="B778" s="9"/>
      <c r="C778" s="9"/>
      <c r="D778" s="9"/>
      <c r="E778" s="9"/>
      <c r="F778" s="3"/>
    </row>
    <row r="779" spans="1:36" x14ac:dyDescent="0.3">
      <c r="A779" s="9"/>
      <c r="B779" s="9"/>
      <c r="C779" s="9"/>
      <c r="D779" s="9"/>
      <c r="E779" s="9"/>
      <c r="F779" s="3"/>
    </row>
    <row r="780" spans="1:36" x14ac:dyDescent="0.3">
      <c r="A780" s="9"/>
      <c r="B780" s="9"/>
      <c r="C780" s="9"/>
      <c r="D780" s="9"/>
      <c r="E780" s="9"/>
      <c r="F780" s="3"/>
    </row>
    <row r="781" spans="1:36" x14ac:dyDescent="0.3">
      <c r="A781" s="9"/>
      <c r="B781" s="9"/>
      <c r="C781" s="9"/>
      <c r="D781" s="9"/>
      <c r="E781" s="9"/>
      <c r="F781" s="4"/>
    </row>
    <row r="782" spans="1:36" x14ac:dyDescent="0.3">
      <c r="A782" s="9"/>
      <c r="B782" s="9"/>
      <c r="C782" s="9"/>
      <c r="D782" s="9"/>
      <c r="E782" s="9"/>
      <c r="F782" s="3"/>
    </row>
    <row r="783" spans="1:36" x14ac:dyDescent="0.3">
      <c r="A783" s="9"/>
      <c r="B783" s="9"/>
      <c r="C783" s="9"/>
      <c r="D783" s="9"/>
      <c r="E783" s="9"/>
      <c r="F783" s="3"/>
    </row>
    <row r="784" spans="1:36" x14ac:dyDescent="0.3">
      <c r="A784" s="9"/>
      <c r="B784" s="9"/>
      <c r="C784" s="9"/>
      <c r="D784" s="9"/>
      <c r="E784" s="9"/>
      <c r="F784" s="3"/>
    </row>
    <row r="785" spans="1:6" x14ac:dyDescent="0.3">
      <c r="A785" s="9"/>
      <c r="B785" s="9"/>
      <c r="C785" s="9"/>
      <c r="D785" s="9"/>
      <c r="E785" s="9"/>
      <c r="F785" s="4"/>
    </row>
    <row r="786" spans="1:6" x14ac:dyDescent="0.3">
      <c r="A786" s="9"/>
      <c r="B786" s="9"/>
      <c r="C786" s="9"/>
      <c r="D786" s="9"/>
      <c r="E786" s="9"/>
      <c r="F786" s="3"/>
    </row>
    <row r="787" spans="1:6" x14ac:dyDescent="0.3">
      <c r="A787" s="9"/>
      <c r="B787" s="9"/>
      <c r="C787" s="9"/>
      <c r="D787" s="9"/>
      <c r="E787" s="9"/>
      <c r="F787" s="3"/>
    </row>
    <row r="788" spans="1:6" x14ac:dyDescent="0.3">
      <c r="A788" s="9"/>
      <c r="B788" s="9"/>
      <c r="C788" s="9"/>
      <c r="D788" s="9"/>
      <c r="E788" s="9"/>
      <c r="F788" s="3"/>
    </row>
    <row r="789" spans="1:6" x14ac:dyDescent="0.3">
      <c r="A789" s="9"/>
      <c r="B789" s="9"/>
      <c r="C789" s="9"/>
      <c r="D789" s="9"/>
      <c r="E789" s="9"/>
      <c r="F789" s="4"/>
    </row>
    <row r="790" spans="1:6" x14ac:dyDescent="0.3">
      <c r="A790" s="9"/>
      <c r="B790" s="9"/>
      <c r="C790" s="9"/>
      <c r="D790" s="9"/>
      <c r="E790" s="9"/>
      <c r="F790" s="3"/>
    </row>
    <row r="791" spans="1:6" x14ac:dyDescent="0.3">
      <c r="A791" s="9"/>
      <c r="B791" s="9"/>
      <c r="C791" s="9"/>
      <c r="D791" s="9"/>
      <c r="E791" s="9"/>
      <c r="F791" s="3"/>
    </row>
    <row r="792" spans="1:6" x14ac:dyDescent="0.3">
      <c r="A792" s="9"/>
      <c r="B792" s="9"/>
      <c r="C792" s="9"/>
      <c r="D792" s="9"/>
      <c r="E792" s="9"/>
      <c r="F792" s="3"/>
    </row>
    <row r="793" spans="1:6" x14ac:dyDescent="0.3">
      <c r="A793" s="9"/>
      <c r="B793" s="9"/>
      <c r="C793" s="9"/>
      <c r="D793" s="9"/>
      <c r="E793" s="9"/>
      <c r="F793" s="4"/>
    </row>
    <row r="794" spans="1:6" x14ac:dyDescent="0.3">
      <c r="A794" s="9"/>
      <c r="B794" s="9"/>
      <c r="C794" s="9"/>
      <c r="D794" s="9"/>
      <c r="E794" s="9"/>
      <c r="F794" s="3"/>
    </row>
    <row r="795" spans="1:6" x14ac:dyDescent="0.3">
      <c r="A795" s="9"/>
      <c r="B795" s="9"/>
      <c r="C795" s="9"/>
      <c r="D795" s="9"/>
      <c r="E795" s="9"/>
      <c r="F795" s="3"/>
    </row>
    <row r="796" spans="1:6" x14ac:dyDescent="0.3">
      <c r="A796" s="9"/>
      <c r="B796" s="9"/>
      <c r="C796" s="9"/>
      <c r="D796" s="9"/>
      <c r="E796" s="9"/>
      <c r="F796" s="3"/>
    </row>
    <row r="797" spans="1:6" x14ac:dyDescent="0.3">
      <c r="A797" s="9"/>
      <c r="B797" s="9"/>
      <c r="C797" s="9"/>
      <c r="D797" s="9"/>
      <c r="E797" s="9"/>
      <c r="F797" s="4"/>
    </row>
    <row r="798" spans="1:6" x14ac:dyDescent="0.3">
      <c r="A798" s="9"/>
      <c r="B798" s="9"/>
      <c r="C798" s="9"/>
      <c r="D798" s="9"/>
      <c r="E798" s="9"/>
      <c r="F798" s="3"/>
    </row>
    <row r="799" spans="1:6" x14ac:dyDescent="0.3">
      <c r="A799" s="9"/>
      <c r="B799" s="9"/>
      <c r="C799" s="9"/>
      <c r="D799" s="9"/>
      <c r="E799" s="9"/>
      <c r="F799" s="3"/>
    </row>
    <row r="800" spans="1:6" x14ac:dyDescent="0.3">
      <c r="A800" s="9"/>
      <c r="B800" s="9"/>
      <c r="C800" s="9"/>
      <c r="D800" s="9"/>
      <c r="E800" s="9"/>
      <c r="F800" s="3"/>
    </row>
    <row r="801" spans="1:6" x14ac:dyDescent="0.3">
      <c r="A801" s="9"/>
      <c r="B801" s="9"/>
      <c r="C801" s="9"/>
      <c r="D801" s="9"/>
      <c r="E801" s="9"/>
      <c r="F801" s="4"/>
    </row>
    <row r="802" spans="1:6" x14ac:dyDescent="0.3">
      <c r="A802" s="9"/>
      <c r="B802" s="9"/>
      <c r="C802" s="9"/>
      <c r="D802" s="9"/>
      <c r="E802" s="9"/>
      <c r="F802" s="3"/>
    </row>
    <row r="803" spans="1:6" x14ac:dyDescent="0.3">
      <c r="A803" s="9"/>
      <c r="B803" s="9"/>
      <c r="C803" s="9"/>
      <c r="D803" s="9"/>
      <c r="E803" s="9"/>
      <c r="F803" s="3"/>
    </row>
    <row r="804" spans="1:6" x14ac:dyDescent="0.3">
      <c r="A804" s="9"/>
      <c r="B804" s="9"/>
      <c r="C804" s="9"/>
      <c r="D804" s="9"/>
      <c r="E804" s="9"/>
      <c r="F804" s="3"/>
    </row>
    <row r="805" spans="1:6" x14ac:dyDescent="0.3">
      <c r="A805" s="9"/>
      <c r="B805" s="9"/>
      <c r="C805" s="9"/>
      <c r="D805" s="9"/>
      <c r="E805" s="9"/>
      <c r="F805" s="4"/>
    </row>
    <row r="806" spans="1:6" x14ac:dyDescent="0.3">
      <c r="A806" s="9"/>
      <c r="B806" s="9"/>
      <c r="C806" s="9"/>
      <c r="D806" s="9"/>
      <c r="E806" s="9"/>
      <c r="F806" s="3"/>
    </row>
    <row r="807" spans="1:6" x14ac:dyDescent="0.3">
      <c r="A807" s="9"/>
      <c r="B807" s="9"/>
      <c r="C807" s="9"/>
      <c r="D807" s="9"/>
      <c r="E807" s="9"/>
      <c r="F807" s="3"/>
    </row>
    <row r="808" spans="1:6" x14ac:dyDescent="0.3">
      <c r="A808" s="9"/>
      <c r="B808" s="9"/>
      <c r="C808" s="9"/>
      <c r="D808" s="9"/>
      <c r="E808" s="9"/>
      <c r="F808" s="3"/>
    </row>
    <row r="809" spans="1:6" x14ac:dyDescent="0.3">
      <c r="A809" s="9"/>
      <c r="B809" s="9"/>
      <c r="C809" s="9"/>
      <c r="D809" s="9"/>
      <c r="E809" s="9"/>
      <c r="F809" s="4"/>
    </row>
    <row r="810" spans="1:6" x14ac:dyDescent="0.3">
      <c r="A810" s="9"/>
      <c r="B810" s="9"/>
      <c r="C810" s="9"/>
      <c r="D810" s="9"/>
      <c r="E810" s="9"/>
      <c r="F810" s="3"/>
    </row>
    <row r="811" spans="1:6" x14ac:dyDescent="0.3">
      <c r="A811" s="9"/>
      <c r="B811" s="9"/>
      <c r="C811" s="9"/>
      <c r="D811" s="9"/>
      <c r="E811" s="9"/>
      <c r="F811" s="3"/>
    </row>
    <row r="812" spans="1:6" x14ac:dyDescent="0.3">
      <c r="A812" s="9"/>
      <c r="B812" s="9"/>
      <c r="C812" s="9"/>
      <c r="D812" s="9"/>
      <c r="E812" s="9"/>
      <c r="F812" s="3"/>
    </row>
    <row r="813" spans="1:6" x14ac:dyDescent="0.3">
      <c r="A813" s="9"/>
      <c r="B813" s="9"/>
      <c r="C813" s="9"/>
      <c r="D813" s="9"/>
      <c r="E813" s="9"/>
      <c r="F813" s="4"/>
    </row>
    <row r="814" spans="1:6" x14ac:dyDescent="0.3">
      <c r="A814" s="9"/>
      <c r="B814" s="9"/>
      <c r="C814" s="9"/>
      <c r="D814" s="9"/>
      <c r="E814" s="9"/>
      <c r="F814" s="3"/>
    </row>
    <row r="815" spans="1:6" x14ac:dyDescent="0.3">
      <c r="A815" s="9"/>
      <c r="B815" s="9"/>
      <c r="C815" s="9"/>
      <c r="D815" s="9"/>
      <c r="E815" s="9"/>
      <c r="F815" s="3"/>
    </row>
    <row r="816" spans="1:6" x14ac:dyDescent="0.3">
      <c r="A816" s="9"/>
      <c r="B816" s="9"/>
      <c r="C816" s="9"/>
      <c r="D816" s="9"/>
      <c r="E816" s="9"/>
      <c r="F816" s="3"/>
    </row>
    <row r="817" spans="1:6" x14ac:dyDescent="0.3">
      <c r="A817" s="9"/>
      <c r="B817" s="9"/>
      <c r="C817" s="9"/>
      <c r="D817" s="9"/>
      <c r="E817" s="9"/>
      <c r="F817" s="4"/>
    </row>
    <row r="818" spans="1:6" x14ac:dyDescent="0.3">
      <c r="A818" s="9"/>
      <c r="B818" s="9"/>
      <c r="C818" s="9"/>
      <c r="D818" s="9"/>
      <c r="E818" s="9"/>
      <c r="F818" s="3"/>
    </row>
    <row r="819" spans="1:6" x14ac:dyDescent="0.3">
      <c r="A819" s="9"/>
      <c r="B819" s="9"/>
      <c r="C819" s="9"/>
      <c r="D819" s="9"/>
      <c r="E819" s="9"/>
      <c r="F819" s="3"/>
    </row>
    <row r="820" spans="1:6" x14ac:dyDescent="0.3">
      <c r="A820" s="9"/>
      <c r="B820" s="9"/>
      <c r="C820" s="9"/>
      <c r="D820" s="9"/>
      <c r="E820" s="9"/>
      <c r="F820" s="3"/>
    </row>
    <row r="821" spans="1:6" x14ac:dyDescent="0.3">
      <c r="A821" s="9"/>
      <c r="B821" s="9"/>
      <c r="C821" s="9"/>
      <c r="D821" s="9"/>
      <c r="E821" s="9"/>
      <c r="F821" s="4"/>
    </row>
    <row r="822" spans="1:6" x14ac:dyDescent="0.3">
      <c r="A822" s="9"/>
      <c r="B822" s="9"/>
      <c r="C822" s="9"/>
      <c r="D822" s="9"/>
      <c r="E822" s="9"/>
      <c r="F822" s="3"/>
    </row>
    <row r="823" spans="1:6" x14ac:dyDescent="0.3">
      <c r="A823" s="9"/>
      <c r="B823" s="9"/>
      <c r="C823" s="9"/>
      <c r="D823" s="9"/>
      <c r="E823" s="9"/>
      <c r="F823" s="3"/>
    </row>
    <row r="824" spans="1:6" x14ac:dyDescent="0.3">
      <c r="A824" s="9"/>
      <c r="B824" s="9"/>
      <c r="C824" s="9"/>
      <c r="D824" s="9"/>
      <c r="E824" s="9"/>
      <c r="F824" s="3"/>
    </row>
    <row r="825" spans="1:6" x14ac:dyDescent="0.3">
      <c r="A825" s="9"/>
      <c r="B825" s="9"/>
      <c r="C825" s="9"/>
      <c r="D825" s="9"/>
      <c r="E825" s="9"/>
      <c r="F825" s="4"/>
    </row>
    <row r="826" spans="1:6" x14ac:dyDescent="0.3">
      <c r="A826" s="9"/>
      <c r="B826" s="9"/>
      <c r="C826" s="9"/>
      <c r="D826" s="9"/>
      <c r="E826" s="9"/>
      <c r="F826" s="3"/>
    </row>
    <row r="827" spans="1:6" x14ac:dyDescent="0.3">
      <c r="A827" s="9"/>
      <c r="B827" s="9"/>
      <c r="C827" s="9"/>
      <c r="D827" s="9"/>
      <c r="E827" s="9"/>
      <c r="F827" s="3"/>
    </row>
    <row r="828" spans="1:6" x14ac:dyDescent="0.3">
      <c r="A828" s="9"/>
      <c r="B828" s="9"/>
      <c r="C828" s="9"/>
      <c r="D828" s="9"/>
      <c r="E828" s="9"/>
      <c r="F828" s="3"/>
    </row>
    <row r="829" spans="1:6" x14ac:dyDescent="0.3">
      <c r="A829" s="9"/>
      <c r="B829" s="9"/>
      <c r="C829" s="9"/>
      <c r="D829" s="9"/>
      <c r="E829" s="9"/>
      <c r="F829" s="4"/>
    </row>
    <row r="830" spans="1:6" x14ac:dyDescent="0.3">
      <c r="A830" s="9"/>
      <c r="B830" s="9"/>
      <c r="C830" s="9"/>
      <c r="D830" s="9"/>
      <c r="E830" s="9"/>
      <c r="F830" s="3"/>
    </row>
    <row r="831" spans="1:6" x14ac:dyDescent="0.3">
      <c r="A831" s="9"/>
      <c r="B831" s="9"/>
      <c r="C831" s="9"/>
      <c r="D831" s="9"/>
      <c r="E831" s="9"/>
      <c r="F831" s="3"/>
    </row>
    <row r="832" spans="1:6" x14ac:dyDescent="0.3">
      <c r="A832" s="9"/>
      <c r="B832" s="9"/>
      <c r="C832" s="9"/>
      <c r="D832" s="9"/>
      <c r="E832" s="9"/>
      <c r="F832" s="3"/>
    </row>
    <row r="833" spans="1:6" x14ac:dyDescent="0.3">
      <c r="A833" s="9"/>
      <c r="B833" s="9"/>
      <c r="C833" s="9"/>
      <c r="D833" s="9"/>
      <c r="E833" s="9"/>
      <c r="F833" s="4"/>
    </row>
    <row r="834" spans="1:6" x14ac:dyDescent="0.3">
      <c r="A834" s="9"/>
      <c r="B834" s="9"/>
      <c r="C834" s="9"/>
      <c r="D834" s="9"/>
      <c r="E834" s="9"/>
      <c r="F834" s="3"/>
    </row>
    <row r="835" spans="1:6" x14ac:dyDescent="0.3">
      <c r="A835" s="9"/>
      <c r="B835" s="9"/>
      <c r="C835" s="9"/>
      <c r="D835" s="9"/>
      <c r="E835" s="9"/>
      <c r="F835" s="3"/>
    </row>
    <row r="836" spans="1:6" x14ac:dyDescent="0.3">
      <c r="A836" s="9"/>
      <c r="B836" s="9"/>
      <c r="C836" s="9"/>
      <c r="D836" s="9"/>
      <c r="E836" s="9"/>
      <c r="F836" s="3"/>
    </row>
    <row r="837" spans="1:6" x14ac:dyDescent="0.3">
      <c r="A837" s="9"/>
      <c r="B837" s="9"/>
      <c r="C837" s="9"/>
      <c r="D837" s="9"/>
      <c r="E837" s="9"/>
      <c r="F837" s="4"/>
    </row>
    <row r="838" spans="1:6" x14ac:dyDescent="0.3">
      <c r="A838" s="9"/>
      <c r="B838" s="9"/>
      <c r="C838" s="9"/>
      <c r="D838" s="9"/>
      <c r="E838" s="9"/>
      <c r="F838" s="3"/>
    </row>
    <row r="839" spans="1:6" x14ac:dyDescent="0.3">
      <c r="A839" s="9"/>
      <c r="B839" s="9"/>
      <c r="C839" s="9"/>
      <c r="D839" s="9"/>
      <c r="E839" s="9"/>
      <c r="F839" s="3"/>
    </row>
    <row r="840" spans="1:6" x14ac:dyDescent="0.3">
      <c r="A840" s="9"/>
      <c r="B840" s="9"/>
      <c r="C840" s="9"/>
      <c r="D840" s="9"/>
      <c r="E840" s="9"/>
      <c r="F840" s="3"/>
    </row>
    <row r="841" spans="1:6" x14ac:dyDescent="0.3">
      <c r="A841" s="9"/>
      <c r="B841" s="9"/>
      <c r="C841" s="9"/>
      <c r="D841" s="9"/>
      <c r="E841" s="9"/>
      <c r="F841" s="4"/>
    </row>
    <row r="842" spans="1:6" x14ac:dyDescent="0.3">
      <c r="A842" s="9"/>
      <c r="B842" s="9"/>
      <c r="C842" s="9"/>
      <c r="D842" s="9"/>
      <c r="E842" s="9"/>
      <c r="F842" s="3"/>
    </row>
    <row r="843" spans="1:6" x14ac:dyDescent="0.3">
      <c r="A843" s="9"/>
      <c r="B843" s="9"/>
      <c r="C843" s="9"/>
      <c r="D843" s="9"/>
      <c r="E843" s="9"/>
      <c r="F843" s="3"/>
    </row>
    <row r="844" spans="1:6" x14ac:dyDescent="0.3">
      <c r="A844" s="9"/>
      <c r="B844" s="9"/>
      <c r="C844" s="9"/>
      <c r="D844" s="9"/>
      <c r="E844" s="9"/>
      <c r="F844" s="3"/>
    </row>
    <row r="845" spans="1:6" x14ac:dyDescent="0.3">
      <c r="A845" s="9"/>
      <c r="B845" s="9"/>
      <c r="C845" s="9"/>
      <c r="D845" s="9"/>
      <c r="E845" s="9"/>
      <c r="F845" s="4"/>
    </row>
    <row r="846" spans="1:6" x14ac:dyDescent="0.3">
      <c r="A846" s="9"/>
      <c r="B846" s="9"/>
      <c r="C846" s="9"/>
      <c r="D846" s="9"/>
      <c r="E846" s="9"/>
      <c r="F846" s="3"/>
    </row>
    <row r="847" spans="1:6" x14ac:dyDescent="0.3">
      <c r="A847" s="9"/>
      <c r="B847" s="9"/>
      <c r="C847" s="9"/>
      <c r="D847" s="9"/>
      <c r="E847" s="9"/>
      <c r="F847" s="3"/>
    </row>
    <row r="848" spans="1:6" x14ac:dyDescent="0.3">
      <c r="A848" s="9"/>
      <c r="B848" s="9"/>
      <c r="C848" s="9"/>
      <c r="D848" s="9"/>
      <c r="E848" s="9"/>
      <c r="F848" s="3"/>
    </row>
    <row r="849" spans="1:6" x14ac:dyDescent="0.3">
      <c r="A849" s="9"/>
      <c r="B849" s="9"/>
      <c r="C849" s="9"/>
      <c r="D849" s="9"/>
      <c r="E849" s="9"/>
      <c r="F849" s="4"/>
    </row>
    <row r="850" spans="1:6" x14ac:dyDescent="0.3">
      <c r="A850" s="9"/>
      <c r="B850" s="9"/>
      <c r="C850" s="9"/>
      <c r="D850" s="9"/>
      <c r="E850" s="9"/>
      <c r="F850" s="3"/>
    </row>
    <row r="851" spans="1:6" x14ac:dyDescent="0.3">
      <c r="A851" s="9"/>
      <c r="B851" s="9"/>
      <c r="C851" s="9"/>
      <c r="D851" s="9"/>
      <c r="E851" s="9"/>
      <c r="F851" s="3"/>
    </row>
    <row r="852" spans="1:6" x14ac:dyDescent="0.3">
      <c r="A852" s="9"/>
      <c r="B852" s="9"/>
      <c r="C852" s="9"/>
      <c r="D852" s="9"/>
      <c r="E852" s="9"/>
      <c r="F852" s="3"/>
    </row>
    <row r="853" spans="1:6" x14ac:dyDescent="0.3">
      <c r="A853" s="9"/>
      <c r="B853" s="9"/>
      <c r="C853" s="9"/>
      <c r="D853" s="9"/>
      <c r="E853" s="9"/>
      <c r="F853" s="4"/>
    </row>
    <row r="854" spans="1:6" x14ac:dyDescent="0.3">
      <c r="A854" s="9"/>
      <c r="B854" s="9"/>
      <c r="C854" s="9"/>
      <c r="D854" s="9"/>
      <c r="E854" s="9"/>
      <c r="F854" s="3"/>
    </row>
    <row r="855" spans="1:6" x14ac:dyDescent="0.3">
      <c r="A855" s="9"/>
      <c r="B855" s="9"/>
      <c r="C855" s="9"/>
      <c r="D855" s="9"/>
      <c r="E855" s="9"/>
      <c r="F855" s="3"/>
    </row>
    <row r="856" spans="1:6" x14ac:dyDescent="0.3">
      <c r="A856" s="9"/>
      <c r="B856" s="9"/>
      <c r="C856" s="9"/>
      <c r="D856" s="9"/>
      <c r="E856" s="9"/>
      <c r="F856" s="3"/>
    </row>
    <row r="857" spans="1:6" x14ac:dyDescent="0.3">
      <c r="A857" s="9"/>
      <c r="B857" s="9"/>
      <c r="C857" s="9"/>
      <c r="D857" s="9"/>
      <c r="E857" s="9"/>
      <c r="F857" s="4"/>
    </row>
    <row r="858" spans="1:6" x14ac:dyDescent="0.3">
      <c r="A858" s="9"/>
      <c r="B858" s="9"/>
      <c r="C858" s="9"/>
      <c r="D858" s="9"/>
      <c r="E858" s="9"/>
      <c r="F858" s="3"/>
    </row>
    <row r="859" spans="1:6" x14ac:dyDescent="0.3">
      <c r="A859" s="9"/>
      <c r="B859" s="9"/>
      <c r="C859" s="9"/>
      <c r="D859" s="9"/>
      <c r="E859" s="9"/>
      <c r="F859" s="3"/>
    </row>
    <row r="860" spans="1:6" x14ac:dyDescent="0.3">
      <c r="A860" s="9"/>
      <c r="B860" s="9"/>
      <c r="C860" s="9"/>
      <c r="D860" s="9"/>
      <c r="E860" s="9"/>
      <c r="F860" s="3"/>
    </row>
    <row r="861" spans="1:6" x14ac:dyDescent="0.3">
      <c r="A861" s="9"/>
      <c r="B861" s="9"/>
      <c r="C861" s="9"/>
      <c r="D861" s="9"/>
      <c r="E861" s="9"/>
      <c r="F861" s="4"/>
    </row>
    <row r="862" spans="1:6" x14ac:dyDescent="0.3">
      <c r="A862" s="9"/>
      <c r="B862" s="9"/>
      <c r="C862" s="9"/>
      <c r="D862" s="9"/>
      <c r="E862" s="9"/>
      <c r="F862" s="3"/>
    </row>
    <row r="863" spans="1:6" x14ac:dyDescent="0.3">
      <c r="A863" s="9"/>
      <c r="B863" s="9"/>
      <c r="C863" s="9"/>
      <c r="D863" s="9"/>
      <c r="E863" s="9"/>
      <c r="F863" s="3"/>
    </row>
    <row r="864" spans="1:6" x14ac:dyDescent="0.3">
      <c r="A864" s="9"/>
      <c r="B864" s="9"/>
      <c r="C864" s="9"/>
      <c r="D864" s="9"/>
      <c r="E864" s="9"/>
      <c r="F864" s="3"/>
    </row>
    <row r="865" spans="1:6" x14ac:dyDescent="0.3">
      <c r="A865" s="9"/>
      <c r="B865" s="9"/>
      <c r="C865" s="9"/>
      <c r="D865" s="9"/>
      <c r="E865" s="9"/>
      <c r="F865" s="4"/>
    </row>
    <row r="866" spans="1:6" x14ac:dyDescent="0.3">
      <c r="A866" s="9"/>
      <c r="B866" s="9"/>
      <c r="C866" s="9"/>
      <c r="D866" s="9"/>
      <c r="E866" s="9"/>
      <c r="F866" s="3"/>
    </row>
    <row r="867" spans="1:6" x14ac:dyDescent="0.3">
      <c r="A867" s="9"/>
      <c r="B867" s="9"/>
      <c r="C867" s="9"/>
      <c r="D867" s="9"/>
      <c r="E867" s="9"/>
      <c r="F867" s="3"/>
    </row>
    <row r="868" spans="1:6" x14ac:dyDescent="0.3">
      <c r="A868" s="9"/>
      <c r="B868" s="9"/>
      <c r="C868" s="9"/>
      <c r="D868" s="9"/>
      <c r="E868" s="9"/>
      <c r="F868" s="3"/>
    </row>
    <row r="869" spans="1:6" x14ac:dyDescent="0.3">
      <c r="A869" s="9"/>
      <c r="B869" s="9"/>
      <c r="C869" s="9"/>
      <c r="D869" s="9"/>
      <c r="E869" s="9"/>
      <c r="F869" s="4"/>
    </row>
    <row r="870" spans="1:6" x14ac:dyDescent="0.3">
      <c r="A870" s="9"/>
      <c r="B870" s="9"/>
      <c r="C870" s="9"/>
      <c r="D870" s="9"/>
      <c r="E870" s="9"/>
      <c r="F870" s="3"/>
    </row>
    <row r="871" spans="1:6" x14ac:dyDescent="0.3">
      <c r="A871" s="9"/>
      <c r="B871" s="9"/>
      <c r="C871" s="9"/>
      <c r="D871" s="9"/>
      <c r="E871" s="9"/>
      <c r="F871" s="3"/>
    </row>
    <row r="872" spans="1:6" x14ac:dyDescent="0.3">
      <c r="A872" s="9"/>
      <c r="B872" s="9"/>
      <c r="C872" s="9"/>
      <c r="D872" s="9"/>
      <c r="E872" s="9"/>
      <c r="F872" s="3"/>
    </row>
    <row r="873" spans="1:6" x14ac:dyDescent="0.3">
      <c r="A873" s="9"/>
      <c r="B873" s="9"/>
      <c r="C873" s="9"/>
      <c r="D873" s="9"/>
      <c r="E873" s="9"/>
      <c r="F873" s="4"/>
    </row>
    <row r="874" spans="1:6" x14ac:dyDescent="0.3">
      <c r="A874" s="9"/>
      <c r="B874" s="9"/>
      <c r="C874" s="9"/>
      <c r="D874" s="9"/>
      <c r="E874" s="9"/>
      <c r="F874" s="3"/>
    </row>
    <row r="875" spans="1:6" x14ac:dyDescent="0.3">
      <c r="A875" s="9"/>
      <c r="B875" s="9"/>
      <c r="C875" s="9"/>
      <c r="D875" s="9"/>
      <c r="E875" s="9"/>
      <c r="F875" s="3"/>
    </row>
    <row r="876" spans="1:6" x14ac:dyDescent="0.3">
      <c r="A876" s="9"/>
      <c r="B876" s="9"/>
      <c r="C876" s="9"/>
      <c r="D876" s="9"/>
      <c r="E876" s="9"/>
      <c r="F876" s="3"/>
    </row>
    <row r="877" spans="1:6" x14ac:dyDescent="0.3">
      <c r="A877" s="9"/>
      <c r="B877" s="9"/>
      <c r="C877" s="9"/>
      <c r="D877" s="9"/>
      <c r="E877" s="9"/>
      <c r="F877" s="4"/>
    </row>
    <row r="878" spans="1:6" x14ac:dyDescent="0.3">
      <c r="A878" s="9"/>
      <c r="B878" s="9"/>
      <c r="C878" s="9"/>
      <c r="D878" s="9"/>
      <c r="E878" s="9"/>
      <c r="F878" s="3"/>
    </row>
    <row r="879" spans="1:6" x14ac:dyDescent="0.3">
      <c r="A879" s="9"/>
      <c r="B879" s="9"/>
      <c r="C879" s="9"/>
      <c r="D879" s="9"/>
      <c r="E879" s="9"/>
      <c r="F879" s="3"/>
    </row>
    <row r="880" spans="1:6" x14ac:dyDescent="0.3">
      <c r="A880" s="9"/>
      <c r="B880" s="9"/>
      <c r="C880" s="9"/>
      <c r="D880" s="9"/>
      <c r="E880" s="9"/>
      <c r="F880" s="3"/>
    </row>
    <row r="881" spans="1:6" x14ac:dyDescent="0.3">
      <c r="A881" s="9"/>
      <c r="B881" s="9"/>
      <c r="C881" s="9"/>
      <c r="D881" s="9"/>
      <c r="E881" s="9"/>
      <c r="F881" s="4"/>
    </row>
    <row r="882" spans="1:6" x14ac:dyDescent="0.3">
      <c r="A882" s="9"/>
      <c r="B882" s="9"/>
      <c r="C882" s="9"/>
      <c r="D882" s="9"/>
      <c r="E882" s="9"/>
      <c r="F882" s="3"/>
    </row>
    <row r="883" spans="1:6" x14ac:dyDescent="0.3">
      <c r="A883" s="9"/>
      <c r="B883" s="9"/>
      <c r="C883" s="9"/>
      <c r="D883" s="9"/>
      <c r="E883" s="9"/>
      <c r="F883" s="3"/>
    </row>
    <row r="884" spans="1:6" x14ac:dyDescent="0.3">
      <c r="A884" s="9"/>
      <c r="B884" s="9"/>
      <c r="C884" s="9"/>
      <c r="D884" s="9"/>
      <c r="E884" s="9"/>
      <c r="F884" s="3"/>
    </row>
    <row r="885" spans="1:6" x14ac:dyDescent="0.3">
      <c r="A885" s="9"/>
      <c r="B885" s="9"/>
      <c r="C885" s="9"/>
      <c r="D885" s="9"/>
      <c r="E885" s="9"/>
      <c r="F885" s="4"/>
    </row>
    <row r="886" spans="1:6" x14ac:dyDescent="0.3">
      <c r="A886" s="9"/>
      <c r="B886" s="9"/>
      <c r="C886" s="9"/>
      <c r="D886" s="9"/>
      <c r="E886" s="9"/>
      <c r="F886" s="3"/>
    </row>
    <row r="887" spans="1:6" x14ac:dyDescent="0.3">
      <c r="A887" s="9"/>
      <c r="B887" s="9"/>
      <c r="C887" s="9"/>
      <c r="D887" s="9"/>
      <c r="E887" s="9"/>
      <c r="F887" s="3"/>
    </row>
    <row r="888" spans="1:6" x14ac:dyDescent="0.3">
      <c r="A888" s="9"/>
      <c r="B888" s="9"/>
      <c r="C888" s="9"/>
      <c r="D888" s="9"/>
      <c r="E888" s="9"/>
      <c r="F888" s="3"/>
    </row>
    <row r="889" spans="1:6" x14ac:dyDescent="0.3">
      <c r="A889" s="9"/>
      <c r="B889" s="9"/>
      <c r="C889" s="9"/>
      <c r="D889" s="9"/>
      <c r="E889" s="9"/>
      <c r="F889" s="4"/>
    </row>
    <row r="890" spans="1:6" x14ac:dyDescent="0.3">
      <c r="A890" s="9"/>
      <c r="B890" s="9"/>
      <c r="C890" s="9"/>
      <c r="D890" s="9"/>
      <c r="E890" s="9"/>
      <c r="F890" s="3"/>
    </row>
    <row r="891" spans="1:6" x14ac:dyDescent="0.3">
      <c r="A891" s="9"/>
      <c r="B891" s="9"/>
      <c r="C891" s="9"/>
      <c r="D891" s="9"/>
      <c r="E891" s="9"/>
      <c r="F891" s="3"/>
    </row>
    <row r="892" spans="1:6" x14ac:dyDescent="0.3">
      <c r="A892" s="9"/>
      <c r="B892" s="9"/>
      <c r="C892" s="9"/>
      <c r="D892" s="9"/>
      <c r="E892" s="9"/>
      <c r="F892" s="3"/>
    </row>
    <row r="893" spans="1:6" x14ac:dyDescent="0.3">
      <c r="A893" s="9"/>
      <c r="B893" s="9"/>
      <c r="C893" s="9"/>
      <c r="D893" s="9"/>
      <c r="E893" s="9"/>
      <c r="F893" s="4"/>
    </row>
    <row r="894" spans="1:6" x14ac:dyDescent="0.3">
      <c r="A894" s="9"/>
      <c r="B894" s="9"/>
      <c r="C894" s="9"/>
      <c r="D894" s="9"/>
      <c r="E894" s="9"/>
      <c r="F894" s="3"/>
    </row>
    <row r="895" spans="1:6" x14ac:dyDescent="0.3">
      <c r="A895" s="9"/>
      <c r="B895" s="9"/>
      <c r="C895" s="9"/>
      <c r="D895" s="9"/>
      <c r="E895" s="9"/>
      <c r="F895" s="3"/>
    </row>
    <row r="896" spans="1:6" x14ac:dyDescent="0.3">
      <c r="A896" s="9"/>
      <c r="B896" s="9"/>
      <c r="C896" s="9"/>
      <c r="D896" s="9"/>
      <c r="E896" s="9"/>
      <c r="F896" s="3"/>
    </row>
    <row r="897" spans="1:6" x14ac:dyDescent="0.3">
      <c r="A897" s="9"/>
      <c r="B897" s="9"/>
      <c r="C897" s="9"/>
      <c r="D897" s="9"/>
      <c r="E897" s="9"/>
      <c r="F897" s="4"/>
    </row>
    <row r="898" spans="1:6" x14ac:dyDescent="0.3">
      <c r="A898" s="9"/>
      <c r="B898" s="9"/>
      <c r="C898" s="9"/>
      <c r="D898" s="9"/>
      <c r="E898" s="9"/>
      <c r="F898" s="3"/>
    </row>
    <row r="899" spans="1:6" x14ac:dyDescent="0.3">
      <c r="A899" s="9"/>
      <c r="B899" s="9"/>
      <c r="C899" s="9"/>
      <c r="D899" s="9"/>
      <c r="E899" s="9"/>
      <c r="F899" s="3"/>
    </row>
    <row r="900" spans="1:6" x14ac:dyDescent="0.3">
      <c r="A900" s="9"/>
      <c r="B900" s="9"/>
      <c r="C900" s="9"/>
      <c r="D900" s="9"/>
      <c r="E900" s="9"/>
      <c r="F900" s="3"/>
    </row>
    <row r="901" spans="1:6" x14ac:dyDescent="0.3">
      <c r="A901" s="9"/>
      <c r="B901" s="9"/>
      <c r="C901" s="9"/>
      <c r="D901" s="9"/>
      <c r="E901" s="9"/>
      <c r="F901" s="4"/>
    </row>
    <row r="902" spans="1:6" x14ac:dyDescent="0.3">
      <c r="A902" s="9"/>
      <c r="B902" s="9"/>
      <c r="C902" s="9"/>
      <c r="D902" s="9"/>
      <c r="E902" s="9"/>
      <c r="F902" s="3"/>
    </row>
    <row r="903" spans="1:6" x14ac:dyDescent="0.3">
      <c r="A903" s="9"/>
      <c r="B903" s="9"/>
      <c r="C903" s="9"/>
      <c r="D903" s="9"/>
      <c r="E903" s="9"/>
      <c r="F903" s="3"/>
    </row>
    <row r="904" spans="1:6" x14ac:dyDescent="0.3">
      <c r="A904" s="9"/>
      <c r="B904" s="9"/>
      <c r="C904" s="9"/>
      <c r="D904" s="9"/>
      <c r="E904" s="9"/>
      <c r="F904" s="3"/>
    </row>
    <row r="905" spans="1:6" x14ac:dyDescent="0.3">
      <c r="A905" s="9"/>
      <c r="B905" s="9"/>
      <c r="C905" s="9"/>
      <c r="D905" s="9"/>
      <c r="E905" s="9"/>
      <c r="F905" s="4"/>
    </row>
    <row r="906" spans="1:6" x14ac:dyDescent="0.3">
      <c r="A906" s="9"/>
      <c r="B906" s="9"/>
      <c r="C906" s="9"/>
      <c r="D906" s="9"/>
      <c r="E906" s="9"/>
      <c r="F906" s="3"/>
    </row>
    <row r="907" spans="1:6" x14ac:dyDescent="0.3">
      <c r="A907" s="9"/>
      <c r="B907" s="9"/>
      <c r="C907" s="9"/>
      <c r="D907" s="9"/>
      <c r="E907" s="9"/>
      <c r="F907" s="3"/>
    </row>
    <row r="908" spans="1:6" x14ac:dyDescent="0.3">
      <c r="A908" s="9"/>
      <c r="B908" s="9"/>
      <c r="C908" s="9"/>
      <c r="D908" s="9"/>
      <c r="E908" s="9"/>
      <c r="F908" s="3"/>
    </row>
    <row r="909" spans="1:6" x14ac:dyDescent="0.3">
      <c r="A909" s="9"/>
      <c r="B909" s="9"/>
      <c r="C909" s="9"/>
      <c r="D909" s="9"/>
      <c r="E909" s="9"/>
      <c r="F909" s="4"/>
    </row>
    <row r="910" spans="1:6" x14ac:dyDescent="0.3">
      <c r="A910" s="9"/>
      <c r="B910" s="9"/>
      <c r="C910" s="9"/>
      <c r="D910" s="9"/>
      <c r="E910" s="9"/>
      <c r="F910" s="3"/>
    </row>
    <row r="911" spans="1:6" x14ac:dyDescent="0.3">
      <c r="A911" s="9"/>
      <c r="B911" s="9"/>
      <c r="C911" s="9"/>
      <c r="D911" s="9"/>
      <c r="E911" s="9"/>
      <c r="F911" s="3"/>
    </row>
    <row r="912" spans="1:6" x14ac:dyDescent="0.3">
      <c r="A912" s="9"/>
      <c r="B912" s="9"/>
      <c r="C912" s="9"/>
      <c r="D912" s="9"/>
      <c r="E912" s="9"/>
      <c r="F912" s="3"/>
    </row>
    <row r="913" spans="1:6" x14ac:dyDescent="0.3">
      <c r="A913" s="9"/>
      <c r="B913" s="9"/>
      <c r="C913" s="9"/>
      <c r="D913" s="9"/>
      <c r="E913" s="9"/>
      <c r="F913" s="4"/>
    </row>
    <row r="914" spans="1:6" x14ac:dyDescent="0.3">
      <c r="A914" s="11"/>
      <c r="B914" s="11"/>
      <c r="C914" s="11"/>
      <c r="D914" s="11"/>
      <c r="E914" s="11"/>
      <c r="F914" s="3"/>
    </row>
    <row r="915" spans="1:6" x14ac:dyDescent="0.3">
      <c r="A915" s="11"/>
      <c r="B915" s="11"/>
      <c r="C915" s="11"/>
      <c r="D915" s="11"/>
      <c r="E915" s="11"/>
      <c r="F915" s="3"/>
    </row>
    <row r="916" spans="1:6" x14ac:dyDescent="0.3">
      <c r="A916" s="11"/>
      <c r="B916" s="11"/>
      <c r="C916" s="11"/>
      <c r="D916" s="11"/>
      <c r="E916" s="11"/>
      <c r="F916" s="3"/>
    </row>
    <row r="917" spans="1:6" x14ac:dyDescent="0.3">
      <c r="A917" s="4"/>
      <c r="B917" s="4"/>
      <c r="C917" s="4"/>
      <c r="D917" s="4"/>
      <c r="E917" s="4"/>
      <c r="F917" s="4"/>
    </row>
    <row r="918" spans="1:6" x14ac:dyDescent="0.3">
      <c r="A918" s="11"/>
      <c r="B918" s="11"/>
      <c r="C918" s="11"/>
      <c r="D918" s="11"/>
      <c r="E918" s="11"/>
      <c r="F918" s="3"/>
    </row>
    <row r="919" spans="1:6" x14ac:dyDescent="0.3">
      <c r="A919" s="11"/>
      <c r="B919" s="11"/>
      <c r="C919" s="11"/>
      <c r="D919" s="11"/>
      <c r="E919" s="11"/>
      <c r="F919" s="3"/>
    </row>
    <row r="920" spans="1:6" x14ac:dyDescent="0.3">
      <c r="A920" s="11"/>
      <c r="B920" s="11"/>
      <c r="C920" s="11"/>
      <c r="D920" s="11"/>
      <c r="E920" s="11"/>
      <c r="F920" s="3"/>
    </row>
    <row r="921" spans="1:6" x14ac:dyDescent="0.3">
      <c r="A921" s="4"/>
      <c r="B921" s="4"/>
      <c r="C921" s="4"/>
      <c r="D921" s="4"/>
      <c r="E921" s="4"/>
      <c r="F921" s="4"/>
    </row>
    <row r="922" spans="1:6" x14ac:dyDescent="0.3">
      <c r="A922" s="11"/>
      <c r="B922" s="11"/>
      <c r="C922" s="11"/>
      <c r="D922" s="11"/>
      <c r="E922" s="11"/>
      <c r="F922" s="3"/>
    </row>
    <row r="923" spans="1:6" x14ac:dyDescent="0.3">
      <c r="A923" s="11"/>
      <c r="B923" s="11"/>
      <c r="C923" s="11"/>
      <c r="D923" s="11"/>
      <c r="E923" s="11"/>
      <c r="F923" s="3"/>
    </row>
    <row r="924" spans="1:6" x14ac:dyDescent="0.3">
      <c r="A924" s="11"/>
      <c r="B924" s="11"/>
      <c r="C924" s="11"/>
      <c r="D924" s="11"/>
      <c r="E924" s="11"/>
      <c r="F924" s="3"/>
    </row>
    <row r="925" spans="1:6" x14ac:dyDescent="0.3">
      <c r="A925" s="4"/>
      <c r="B925" s="4"/>
      <c r="C925" s="4"/>
      <c r="D925" s="4"/>
      <c r="E925" s="4"/>
      <c r="F925" s="4"/>
    </row>
    <row r="926" spans="1:6" x14ac:dyDescent="0.3">
      <c r="A926" s="11"/>
      <c r="B926" s="11"/>
      <c r="C926" s="11"/>
      <c r="D926" s="11"/>
      <c r="E926" s="11"/>
      <c r="F926" s="3"/>
    </row>
    <row r="927" spans="1:6" x14ac:dyDescent="0.3">
      <c r="A927" s="11"/>
      <c r="B927" s="11"/>
      <c r="C927" s="11"/>
      <c r="D927" s="11"/>
      <c r="E927" s="11"/>
      <c r="F927" s="3"/>
    </row>
    <row r="928" spans="1:6" x14ac:dyDescent="0.3">
      <c r="A928" s="11"/>
      <c r="B928" s="11"/>
      <c r="C928" s="11"/>
      <c r="D928" s="11"/>
      <c r="E928" s="11"/>
      <c r="F928" s="3"/>
    </row>
    <row r="929" spans="1:6" x14ac:dyDescent="0.3">
      <c r="A929" s="4"/>
      <c r="B929" s="4"/>
      <c r="C929" s="4"/>
      <c r="D929" s="4"/>
      <c r="E929" s="4"/>
      <c r="F929" s="4"/>
    </row>
    <row r="930" spans="1:6" x14ac:dyDescent="0.3">
      <c r="A930" s="11"/>
      <c r="B930" s="11"/>
      <c r="C930" s="11"/>
      <c r="D930" s="11"/>
      <c r="E930" s="11"/>
      <c r="F930" s="3"/>
    </row>
    <row r="931" spans="1:6" x14ac:dyDescent="0.3">
      <c r="A931" s="11"/>
      <c r="B931" s="11"/>
      <c r="C931" s="11"/>
      <c r="D931" s="11"/>
      <c r="E931" s="11"/>
      <c r="F931" s="3"/>
    </row>
    <row r="932" spans="1:6" x14ac:dyDescent="0.3">
      <c r="A932" s="11"/>
      <c r="B932" s="11"/>
      <c r="C932" s="11"/>
      <c r="D932" s="11"/>
      <c r="E932" s="11"/>
      <c r="F932" s="3"/>
    </row>
    <row r="933" spans="1:6" x14ac:dyDescent="0.3">
      <c r="A933" s="4"/>
      <c r="B933" s="4"/>
      <c r="C933" s="4"/>
      <c r="D933" s="4"/>
      <c r="E933" s="4"/>
      <c r="F933" s="4"/>
    </row>
    <row r="934" spans="1:6" x14ac:dyDescent="0.3">
      <c r="A934" s="11"/>
      <c r="B934" s="11"/>
      <c r="C934" s="11"/>
      <c r="D934" s="11"/>
      <c r="E934" s="11"/>
      <c r="F934" s="3"/>
    </row>
    <row r="935" spans="1:6" x14ac:dyDescent="0.3">
      <c r="A935" s="11"/>
      <c r="B935" s="11"/>
      <c r="C935" s="11"/>
      <c r="D935" s="11"/>
      <c r="E935" s="11"/>
      <c r="F935" s="3"/>
    </row>
    <row r="936" spans="1:6" x14ac:dyDescent="0.3">
      <c r="A936" s="11"/>
      <c r="B936" s="11"/>
      <c r="C936" s="11"/>
      <c r="D936" s="11"/>
      <c r="E936" s="11"/>
      <c r="F936" s="3"/>
    </row>
    <row r="937" spans="1:6" x14ac:dyDescent="0.3">
      <c r="A937" s="4"/>
      <c r="B937" s="4"/>
      <c r="C937" s="4"/>
      <c r="D937" s="4"/>
      <c r="E937" s="4"/>
      <c r="F937" s="4"/>
    </row>
    <row r="938" spans="1:6" x14ac:dyDescent="0.3">
      <c r="A938" s="11"/>
      <c r="B938" s="11"/>
      <c r="C938" s="11"/>
      <c r="D938" s="11"/>
      <c r="E938" s="11"/>
      <c r="F938" s="3"/>
    </row>
    <row r="939" spans="1:6" x14ac:dyDescent="0.3">
      <c r="A939" s="11"/>
      <c r="B939" s="11"/>
      <c r="C939" s="11"/>
      <c r="D939" s="11"/>
      <c r="E939" s="11"/>
      <c r="F939" s="3"/>
    </row>
    <row r="940" spans="1:6" x14ac:dyDescent="0.3">
      <c r="A940" s="11"/>
      <c r="B940" s="11"/>
      <c r="C940" s="11"/>
      <c r="D940" s="11"/>
      <c r="E940" s="11"/>
      <c r="F940" s="3"/>
    </row>
    <row r="941" spans="1:6" x14ac:dyDescent="0.3">
      <c r="A941" s="4"/>
      <c r="B941" s="4"/>
      <c r="C941" s="4"/>
      <c r="D941" s="4"/>
      <c r="E941" s="4"/>
      <c r="F941" s="4"/>
    </row>
    <row r="942" spans="1:6" x14ac:dyDescent="0.3">
      <c r="A942" s="11"/>
      <c r="B942" s="11"/>
      <c r="C942" s="11"/>
      <c r="D942" s="11"/>
      <c r="E942" s="11"/>
      <c r="F942" s="3"/>
    </row>
    <row r="943" spans="1:6" x14ac:dyDescent="0.3">
      <c r="A943" s="11"/>
      <c r="B943" s="11"/>
      <c r="C943" s="11"/>
      <c r="D943" s="11"/>
      <c r="E943" s="11"/>
      <c r="F943" s="3"/>
    </row>
    <row r="944" spans="1:6" x14ac:dyDescent="0.3">
      <c r="A944" s="11"/>
      <c r="B944" s="11"/>
      <c r="C944" s="11"/>
      <c r="D944" s="11"/>
      <c r="E944" s="11"/>
      <c r="F944" s="3"/>
    </row>
    <row r="945" spans="1:6" x14ac:dyDescent="0.3">
      <c r="A945" s="4"/>
      <c r="B945" s="4"/>
      <c r="C945" s="4"/>
      <c r="D945" s="4"/>
      <c r="E945" s="4"/>
      <c r="F945" s="4"/>
    </row>
    <row r="946" spans="1:6" x14ac:dyDescent="0.3">
      <c r="A946" s="11"/>
      <c r="B946" s="11"/>
      <c r="C946" s="11"/>
      <c r="D946" s="11"/>
      <c r="E946" s="11"/>
      <c r="F946" s="3"/>
    </row>
    <row r="947" spans="1:6" x14ac:dyDescent="0.3">
      <c r="A947" s="11"/>
      <c r="B947" s="11"/>
      <c r="C947" s="11"/>
      <c r="D947" s="11"/>
      <c r="E947" s="11"/>
      <c r="F947" s="3"/>
    </row>
    <row r="948" spans="1:6" x14ac:dyDescent="0.3">
      <c r="A948" s="11"/>
      <c r="B948" s="11"/>
      <c r="C948" s="11"/>
      <c r="D948" s="11"/>
      <c r="E948" s="11"/>
      <c r="F948" s="3"/>
    </row>
    <row r="949" spans="1:6" x14ac:dyDescent="0.3">
      <c r="A949" s="4"/>
      <c r="B949" s="4"/>
      <c r="C949" s="4"/>
      <c r="D949" s="4"/>
      <c r="E949" s="4"/>
      <c r="F949" s="4"/>
    </row>
    <row r="950" spans="1:6" x14ac:dyDescent="0.3">
      <c r="A950" s="11"/>
      <c r="B950" s="11"/>
      <c r="C950" s="11"/>
      <c r="D950" s="11"/>
      <c r="E950" s="11"/>
      <c r="F950" s="3"/>
    </row>
    <row r="951" spans="1:6" x14ac:dyDescent="0.3">
      <c r="A951" s="11"/>
      <c r="B951" s="11"/>
      <c r="C951" s="11"/>
      <c r="D951" s="11"/>
      <c r="E951" s="11"/>
      <c r="F951" s="3"/>
    </row>
    <row r="952" spans="1:6" x14ac:dyDescent="0.3">
      <c r="A952" s="11"/>
      <c r="B952" s="11"/>
      <c r="C952" s="11"/>
      <c r="D952" s="11"/>
      <c r="E952" s="11"/>
      <c r="F952" s="3"/>
    </row>
    <row r="953" spans="1:6" x14ac:dyDescent="0.3">
      <c r="A953" s="4"/>
      <c r="B953" s="4"/>
      <c r="C953" s="4"/>
      <c r="D953" s="4"/>
      <c r="E953" s="4"/>
      <c r="F953" s="4"/>
    </row>
    <row r="954" spans="1:6" x14ac:dyDescent="0.3">
      <c r="A954" s="11"/>
      <c r="B954" s="11"/>
      <c r="C954" s="11"/>
      <c r="D954" s="11"/>
      <c r="E954" s="11"/>
      <c r="F954" s="3"/>
    </row>
    <row r="955" spans="1:6" x14ac:dyDescent="0.3">
      <c r="A955" s="11"/>
      <c r="B955" s="11"/>
      <c r="C955" s="11"/>
      <c r="D955" s="11"/>
      <c r="E955" s="11"/>
      <c r="F955" s="3"/>
    </row>
    <row r="956" spans="1:6" x14ac:dyDescent="0.3">
      <c r="A956" s="11"/>
      <c r="B956" s="11"/>
      <c r="C956" s="11"/>
      <c r="D956" s="11"/>
      <c r="E956" s="11"/>
      <c r="F956" s="3"/>
    </row>
    <row r="957" spans="1:6" x14ac:dyDescent="0.3">
      <c r="A957" s="4"/>
      <c r="B957" s="4"/>
      <c r="C957" s="4"/>
      <c r="D957" s="4"/>
      <c r="E957" s="4"/>
      <c r="F957" s="4"/>
    </row>
    <row r="958" spans="1:6" x14ac:dyDescent="0.3">
      <c r="A958" s="11"/>
      <c r="B958" s="11"/>
      <c r="C958" s="11"/>
      <c r="D958" s="11"/>
      <c r="E958" s="11"/>
      <c r="F958" s="3"/>
    </row>
    <row r="959" spans="1:6" x14ac:dyDescent="0.3">
      <c r="A959" s="11"/>
      <c r="B959" s="11"/>
      <c r="C959" s="11"/>
      <c r="D959" s="11"/>
      <c r="E959" s="11"/>
      <c r="F959" s="3"/>
    </row>
    <row r="960" spans="1:6" x14ac:dyDescent="0.3">
      <c r="A960" s="11"/>
      <c r="B960" s="11"/>
      <c r="C960" s="11"/>
      <c r="D960" s="11"/>
      <c r="E960" s="11"/>
      <c r="F960" s="3"/>
    </row>
    <row r="961" spans="1:6" x14ac:dyDescent="0.3">
      <c r="A961" s="4"/>
      <c r="B961" s="4"/>
      <c r="C961" s="4"/>
      <c r="D961" s="4"/>
      <c r="E961" s="4"/>
      <c r="F961" s="4"/>
    </row>
    <row r="962" spans="1:6" x14ac:dyDescent="0.3">
      <c r="A962" s="11"/>
      <c r="B962" s="11"/>
      <c r="C962" s="11"/>
      <c r="D962" s="11"/>
      <c r="E962" s="11"/>
      <c r="F962" s="3"/>
    </row>
    <row r="963" spans="1:6" x14ac:dyDescent="0.3">
      <c r="A963" s="11"/>
      <c r="B963" s="11"/>
      <c r="C963" s="11"/>
      <c r="D963" s="11"/>
      <c r="E963" s="11"/>
      <c r="F963" s="3"/>
    </row>
    <row r="964" spans="1:6" x14ac:dyDescent="0.3">
      <c r="A964" s="11"/>
      <c r="B964" s="11"/>
      <c r="C964" s="11"/>
      <c r="D964" s="11"/>
      <c r="E964" s="11"/>
      <c r="F964" s="3"/>
    </row>
    <row r="965" spans="1:6" x14ac:dyDescent="0.3">
      <c r="A965" s="4"/>
      <c r="B965" s="4"/>
      <c r="C965" s="4"/>
      <c r="D965" s="4"/>
      <c r="E965" s="4"/>
      <c r="F965" s="4"/>
    </row>
    <row r="966" spans="1:6" x14ac:dyDescent="0.3">
      <c r="A966" s="11"/>
      <c r="B966" s="11"/>
      <c r="C966" s="11"/>
      <c r="D966" s="11"/>
      <c r="E966" s="11"/>
      <c r="F966" s="3"/>
    </row>
    <row r="967" spans="1:6" x14ac:dyDescent="0.3">
      <c r="A967" s="11"/>
      <c r="B967" s="11"/>
      <c r="C967" s="11"/>
      <c r="D967" s="11"/>
      <c r="E967" s="11"/>
      <c r="F967" s="3"/>
    </row>
    <row r="968" spans="1:6" x14ac:dyDescent="0.3">
      <c r="A968" s="11"/>
      <c r="B968" s="11"/>
      <c r="C968" s="11"/>
      <c r="D968" s="11"/>
      <c r="E968" s="11"/>
      <c r="F968" s="3"/>
    </row>
    <row r="969" spans="1:6" x14ac:dyDescent="0.3">
      <c r="A969" s="4"/>
      <c r="B969" s="4"/>
      <c r="C969" s="4"/>
      <c r="D969" s="4"/>
      <c r="E969" s="4"/>
      <c r="F969" s="4"/>
    </row>
    <row r="970" spans="1:6" x14ac:dyDescent="0.3">
      <c r="A970" s="11"/>
      <c r="B970" s="11"/>
      <c r="C970" s="11"/>
      <c r="D970" s="11"/>
      <c r="E970" s="11"/>
      <c r="F970" s="3"/>
    </row>
    <row r="971" spans="1:6" x14ac:dyDescent="0.3">
      <c r="A971" s="11"/>
      <c r="B971" s="11"/>
      <c r="C971" s="11"/>
      <c r="D971" s="11"/>
      <c r="E971" s="11"/>
      <c r="F971" s="3"/>
    </row>
    <row r="972" spans="1:6" x14ac:dyDescent="0.3">
      <c r="A972" s="11"/>
      <c r="B972" s="11"/>
      <c r="C972" s="11"/>
      <c r="D972" s="11"/>
      <c r="E972" s="11"/>
      <c r="F972" s="3"/>
    </row>
    <row r="973" spans="1:6" x14ac:dyDescent="0.3">
      <c r="A973" s="4"/>
      <c r="B973" s="4"/>
      <c r="C973" s="4"/>
      <c r="D973" s="4"/>
      <c r="E973" s="4"/>
      <c r="F973" s="4"/>
    </row>
    <row r="974" spans="1:6" x14ac:dyDescent="0.3">
      <c r="A974" s="11"/>
      <c r="B974" s="11"/>
      <c r="C974" s="11"/>
      <c r="D974" s="11"/>
      <c r="E974" s="11"/>
      <c r="F974" s="3"/>
    </row>
    <row r="975" spans="1:6" x14ac:dyDescent="0.3">
      <c r="A975" s="11"/>
      <c r="B975" s="11"/>
      <c r="C975" s="11"/>
      <c r="D975" s="11"/>
      <c r="E975" s="11"/>
      <c r="F975" s="3"/>
    </row>
    <row r="976" spans="1:6" x14ac:dyDescent="0.3">
      <c r="A976" s="11"/>
      <c r="B976" s="11"/>
      <c r="C976" s="11"/>
      <c r="D976" s="11"/>
      <c r="E976" s="11"/>
      <c r="F976" s="3"/>
    </row>
    <row r="977" spans="1:6" x14ac:dyDescent="0.3">
      <c r="A977" s="4"/>
      <c r="B977" s="4"/>
      <c r="C977" s="4"/>
      <c r="D977" s="4"/>
      <c r="E977" s="4"/>
      <c r="F977" s="4"/>
    </row>
    <row r="978" spans="1:6" x14ac:dyDescent="0.3">
      <c r="A978" s="11"/>
      <c r="B978" s="11"/>
      <c r="C978" s="11"/>
      <c r="D978" s="11"/>
      <c r="E978" s="11"/>
      <c r="F978" s="3"/>
    </row>
    <row r="979" spans="1:6" x14ac:dyDescent="0.3">
      <c r="A979" s="11"/>
      <c r="B979" s="11"/>
      <c r="C979" s="11"/>
      <c r="D979" s="11"/>
      <c r="E979" s="11"/>
      <c r="F979" s="3"/>
    </row>
    <row r="980" spans="1:6" x14ac:dyDescent="0.3">
      <c r="A980" s="11"/>
      <c r="B980" s="11"/>
      <c r="C980" s="11"/>
      <c r="D980" s="11"/>
      <c r="E980" s="11"/>
      <c r="F980" s="3"/>
    </row>
    <row r="981" spans="1:6" x14ac:dyDescent="0.3">
      <c r="A981" s="4"/>
      <c r="B981" s="4"/>
      <c r="C981" s="4"/>
      <c r="D981" s="4"/>
      <c r="E981" s="4"/>
      <c r="F981" s="4"/>
    </row>
    <row r="982" spans="1:6" x14ac:dyDescent="0.3">
      <c r="A982" s="11"/>
      <c r="B982" s="11"/>
      <c r="C982" s="11"/>
      <c r="D982" s="11"/>
      <c r="E982" s="11"/>
      <c r="F982" s="3"/>
    </row>
    <row r="983" spans="1:6" x14ac:dyDescent="0.3">
      <c r="A983" s="11"/>
      <c r="B983" s="11"/>
      <c r="C983" s="11"/>
      <c r="D983" s="11"/>
      <c r="E983" s="11"/>
      <c r="F983" s="3"/>
    </row>
    <row r="984" spans="1:6" x14ac:dyDescent="0.3">
      <c r="A984" s="11"/>
      <c r="B984" s="11"/>
      <c r="C984" s="11"/>
      <c r="D984" s="11"/>
      <c r="E984" s="11"/>
      <c r="F984" s="3"/>
    </row>
    <row r="985" spans="1:6" x14ac:dyDescent="0.3">
      <c r="A985" s="4"/>
      <c r="B985" s="4"/>
      <c r="C985" s="4"/>
      <c r="D985" s="4"/>
      <c r="E985" s="4"/>
      <c r="F985" s="4"/>
    </row>
    <row r="986" spans="1:6" x14ac:dyDescent="0.3">
      <c r="A986" s="11"/>
      <c r="B986" s="11"/>
      <c r="C986" s="11"/>
      <c r="D986" s="11"/>
      <c r="E986" s="11"/>
      <c r="F986" s="3"/>
    </row>
    <row r="987" spans="1:6" x14ac:dyDescent="0.3">
      <c r="A987" s="11"/>
      <c r="B987" s="11"/>
      <c r="C987" s="11"/>
      <c r="D987" s="11"/>
      <c r="E987" s="11"/>
      <c r="F987" s="3"/>
    </row>
    <row r="988" spans="1:6" x14ac:dyDescent="0.3">
      <c r="A988" s="11"/>
      <c r="B988" s="11"/>
      <c r="C988" s="11"/>
      <c r="D988" s="11"/>
      <c r="E988" s="11"/>
      <c r="F988" s="3"/>
    </row>
    <row r="989" spans="1:6" x14ac:dyDescent="0.3">
      <c r="A989" s="4"/>
      <c r="B989" s="4"/>
      <c r="C989" s="4"/>
      <c r="D989" s="4"/>
      <c r="E989" s="4"/>
      <c r="F989" s="4"/>
    </row>
    <row r="990" spans="1:6" x14ac:dyDescent="0.3">
      <c r="A990" s="11"/>
      <c r="B990" s="11"/>
      <c r="C990" s="11"/>
      <c r="D990" s="11"/>
      <c r="E990" s="11"/>
      <c r="F990" s="3"/>
    </row>
    <row r="991" spans="1:6" x14ac:dyDescent="0.3">
      <c r="A991" s="11"/>
      <c r="B991" s="11"/>
      <c r="C991" s="11"/>
      <c r="D991" s="11"/>
      <c r="E991" s="11"/>
      <c r="F991" s="3"/>
    </row>
    <row r="992" spans="1:6" x14ac:dyDescent="0.3">
      <c r="A992" s="11"/>
      <c r="B992" s="11"/>
      <c r="C992" s="11"/>
      <c r="D992" s="11"/>
      <c r="E992" s="11"/>
      <c r="F992" s="3"/>
    </row>
    <row r="993" spans="1:6" x14ac:dyDescent="0.3">
      <c r="A993" s="4"/>
      <c r="B993" s="4"/>
      <c r="C993" s="4"/>
      <c r="D993" s="4"/>
      <c r="E993" s="4"/>
      <c r="F993" s="4"/>
    </row>
    <row r="994" spans="1:6" x14ac:dyDescent="0.3">
      <c r="A994" s="11"/>
      <c r="B994" s="11"/>
      <c r="C994" s="11"/>
      <c r="D994" s="11"/>
      <c r="E994" s="11"/>
      <c r="F994" s="3"/>
    </row>
    <row r="995" spans="1:6" x14ac:dyDescent="0.3">
      <c r="A995" s="11"/>
      <c r="B995" s="11"/>
      <c r="C995" s="11"/>
      <c r="D995" s="11"/>
      <c r="E995" s="11"/>
      <c r="F995" s="3"/>
    </row>
    <row r="996" spans="1:6" x14ac:dyDescent="0.3">
      <c r="A996" s="11"/>
      <c r="B996" s="11"/>
      <c r="C996" s="11"/>
      <c r="D996" s="11"/>
      <c r="E996" s="11"/>
      <c r="F996" s="3"/>
    </row>
    <row r="997" spans="1:6" x14ac:dyDescent="0.3">
      <c r="A997" s="4"/>
      <c r="B997" s="4"/>
      <c r="C997" s="4"/>
      <c r="D997" s="4"/>
      <c r="E997" s="4"/>
      <c r="F997" s="4"/>
    </row>
    <row r="998" spans="1:6" x14ac:dyDescent="0.3">
      <c r="A998" s="11"/>
      <c r="B998" s="11"/>
      <c r="C998" s="11"/>
      <c r="D998" s="11"/>
      <c r="E998" s="11"/>
      <c r="F998" s="3"/>
    </row>
    <row r="999" spans="1:6" x14ac:dyDescent="0.3">
      <c r="A999" s="11"/>
      <c r="B999" s="11"/>
      <c r="C999" s="11"/>
      <c r="D999" s="11"/>
      <c r="E999" s="11"/>
      <c r="F999" s="3"/>
    </row>
    <row r="1000" spans="1:6" x14ac:dyDescent="0.3">
      <c r="A1000" s="11"/>
      <c r="B1000" s="11"/>
      <c r="C1000" s="11"/>
      <c r="D1000" s="11"/>
      <c r="E1000" s="11"/>
      <c r="F1000" s="3"/>
    </row>
    <row r="1001" spans="1:6" x14ac:dyDescent="0.3">
      <c r="A1001" s="4"/>
      <c r="B1001" s="4"/>
      <c r="C1001" s="4"/>
      <c r="D1001" s="4"/>
      <c r="E1001" s="4"/>
      <c r="F1001" s="4"/>
    </row>
    <row r="1002" spans="1:6" x14ac:dyDescent="0.3">
      <c r="A1002" s="11"/>
      <c r="B1002" s="11"/>
      <c r="C1002" s="11"/>
      <c r="D1002" s="11"/>
      <c r="E1002" s="11"/>
      <c r="F1002" s="3"/>
    </row>
    <row r="1003" spans="1:6" x14ac:dyDescent="0.3">
      <c r="A1003" s="11"/>
      <c r="B1003" s="11"/>
      <c r="C1003" s="11"/>
      <c r="D1003" s="11"/>
      <c r="E1003" s="11"/>
      <c r="F1003" s="3"/>
    </row>
    <row r="1004" spans="1:6" x14ac:dyDescent="0.3">
      <c r="A1004" s="11"/>
      <c r="B1004" s="11"/>
      <c r="C1004" s="11"/>
      <c r="D1004" s="11"/>
      <c r="E1004" s="11"/>
      <c r="F1004" s="3"/>
    </row>
    <row r="1005" spans="1:6" x14ac:dyDescent="0.3">
      <c r="A1005" s="4"/>
      <c r="B1005" s="4"/>
      <c r="C1005" s="4"/>
      <c r="D1005" s="4"/>
      <c r="E1005" s="4"/>
      <c r="F1005" s="4"/>
    </row>
    <row r="1006" spans="1:6" x14ac:dyDescent="0.3">
      <c r="A1006" s="11"/>
      <c r="B1006" s="11"/>
      <c r="C1006" s="11"/>
      <c r="D1006" s="11"/>
      <c r="E1006" s="11"/>
      <c r="F1006" s="3"/>
    </row>
    <row r="1007" spans="1:6" x14ac:dyDescent="0.3">
      <c r="A1007" s="11"/>
      <c r="B1007" s="11"/>
      <c r="C1007" s="11"/>
      <c r="D1007" s="11"/>
      <c r="E1007" s="11"/>
      <c r="F1007" s="3"/>
    </row>
    <row r="1008" spans="1:6" x14ac:dyDescent="0.3">
      <c r="A1008" s="11"/>
      <c r="B1008" s="11"/>
      <c r="C1008" s="11"/>
      <c r="D1008" s="11"/>
      <c r="E1008" s="11"/>
      <c r="F1008" s="3"/>
    </row>
    <row r="1009" spans="1:6" x14ac:dyDescent="0.3">
      <c r="A1009" s="4"/>
      <c r="B1009" s="4"/>
      <c r="C1009" s="4"/>
      <c r="D1009" s="4"/>
      <c r="E1009" s="4"/>
      <c r="F1009" s="4"/>
    </row>
    <row r="1010" spans="1:6" x14ac:dyDescent="0.3">
      <c r="A1010" s="11"/>
      <c r="B1010" s="11"/>
      <c r="C1010" s="11"/>
      <c r="D1010" s="11"/>
      <c r="E1010" s="11"/>
      <c r="F1010" s="3"/>
    </row>
    <row r="1011" spans="1:6" x14ac:dyDescent="0.3">
      <c r="A1011" s="11"/>
      <c r="B1011" s="11"/>
      <c r="C1011" s="11"/>
      <c r="D1011" s="11"/>
      <c r="E1011" s="11"/>
      <c r="F1011" s="3"/>
    </row>
    <row r="1012" spans="1:6" x14ac:dyDescent="0.3">
      <c r="A1012" s="11"/>
      <c r="B1012" s="11"/>
      <c r="C1012" s="11"/>
      <c r="D1012" s="11"/>
      <c r="E1012" s="11"/>
      <c r="F1012" s="3"/>
    </row>
    <row r="1013" spans="1:6" x14ac:dyDescent="0.3">
      <c r="A1013" s="4"/>
      <c r="B1013" s="4"/>
      <c r="C1013" s="4"/>
      <c r="D1013" s="4"/>
      <c r="E1013" s="4"/>
      <c r="F1013" s="4"/>
    </row>
    <row r="1014" spans="1:6" x14ac:dyDescent="0.3">
      <c r="A1014" s="11"/>
      <c r="B1014" s="11"/>
      <c r="C1014" s="11"/>
      <c r="D1014" s="11"/>
      <c r="E1014" s="11"/>
      <c r="F1014" s="3"/>
    </row>
    <row r="1015" spans="1:6" x14ac:dyDescent="0.3">
      <c r="A1015" s="11"/>
      <c r="B1015" s="11"/>
      <c r="C1015" s="11"/>
      <c r="D1015" s="11"/>
      <c r="E1015" s="11"/>
      <c r="F1015" s="3"/>
    </row>
    <row r="1016" spans="1:6" x14ac:dyDescent="0.3">
      <c r="A1016" s="11"/>
      <c r="B1016" s="11"/>
      <c r="C1016" s="11"/>
      <c r="D1016" s="11"/>
      <c r="E1016" s="11"/>
      <c r="F1016" s="3"/>
    </row>
    <row r="1017" spans="1:6" x14ac:dyDescent="0.3">
      <c r="A1017" s="4"/>
      <c r="B1017" s="4"/>
      <c r="C1017" s="4"/>
      <c r="D1017" s="4"/>
      <c r="E1017" s="4"/>
      <c r="F1017" s="4"/>
    </row>
    <row r="1018" spans="1:6" x14ac:dyDescent="0.3">
      <c r="A1018" s="11"/>
      <c r="B1018" s="11"/>
      <c r="C1018" s="11"/>
      <c r="D1018" s="11"/>
      <c r="E1018" s="11"/>
      <c r="F1018" s="3"/>
    </row>
    <row r="1019" spans="1:6" x14ac:dyDescent="0.3">
      <c r="A1019" s="11"/>
      <c r="B1019" s="11"/>
      <c r="C1019" s="11"/>
      <c r="D1019" s="11"/>
      <c r="E1019" s="11"/>
      <c r="F1019" s="3"/>
    </row>
    <row r="1020" spans="1:6" x14ac:dyDescent="0.3">
      <c r="A1020" s="11"/>
      <c r="B1020" s="11"/>
      <c r="C1020" s="11"/>
      <c r="D1020" s="11"/>
      <c r="E1020" s="11"/>
      <c r="F1020" s="3"/>
    </row>
    <row r="1021" spans="1:6" x14ac:dyDescent="0.3">
      <c r="A1021" s="4"/>
      <c r="B1021" s="4"/>
      <c r="C1021" s="4"/>
      <c r="D1021" s="4"/>
      <c r="E1021" s="4"/>
      <c r="F1021" s="4"/>
    </row>
    <row r="1022" spans="1:6" x14ac:dyDescent="0.3">
      <c r="A1022" s="11"/>
      <c r="B1022" s="11"/>
      <c r="C1022" s="11"/>
      <c r="D1022" s="11"/>
      <c r="E1022" s="11"/>
      <c r="F1022" s="3"/>
    </row>
    <row r="1023" spans="1:6" x14ac:dyDescent="0.3">
      <c r="A1023" s="11"/>
      <c r="B1023" s="11"/>
      <c r="C1023" s="11"/>
      <c r="D1023" s="11"/>
      <c r="E1023" s="11"/>
      <c r="F1023" s="3"/>
    </row>
    <row r="1024" spans="1:6" x14ac:dyDescent="0.3">
      <c r="A1024" s="11"/>
      <c r="B1024" s="11"/>
      <c r="C1024" s="11"/>
      <c r="D1024" s="11"/>
      <c r="E1024" s="11"/>
      <c r="F1024" s="3"/>
    </row>
    <row r="1025" spans="1:6" x14ac:dyDescent="0.3">
      <c r="A1025" s="4"/>
      <c r="B1025" s="4"/>
      <c r="C1025" s="4"/>
      <c r="D1025" s="4"/>
      <c r="E1025" s="4"/>
      <c r="F1025" s="4"/>
    </row>
    <row r="1026" spans="1:6" x14ac:dyDescent="0.3">
      <c r="A1026" s="11"/>
      <c r="B1026" s="11"/>
      <c r="C1026" s="11"/>
      <c r="D1026" s="11"/>
      <c r="E1026" s="11"/>
      <c r="F1026" s="3"/>
    </row>
    <row r="1027" spans="1:6" x14ac:dyDescent="0.3">
      <c r="A1027" s="11"/>
      <c r="B1027" s="11"/>
      <c r="C1027" s="11"/>
      <c r="D1027" s="11"/>
      <c r="E1027" s="11"/>
      <c r="F1027" s="3"/>
    </row>
    <row r="1028" spans="1:6" x14ac:dyDescent="0.3">
      <c r="A1028" s="11"/>
      <c r="B1028" s="11"/>
      <c r="C1028" s="11"/>
      <c r="D1028" s="11"/>
      <c r="E1028" s="11"/>
      <c r="F1028" s="3"/>
    </row>
    <row r="1029" spans="1:6" x14ac:dyDescent="0.3">
      <c r="A1029" s="4"/>
      <c r="B1029" s="4"/>
      <c r="C1029" s="4"/>
      <c r="D1029" s="4"/>
      <c r="E1029" s="4"/>
      <c r="F1029" s="4"/>
    </row>
    <row r="1030" spans="1:6" x14ac:dyDescent="0.3">
      <c r="A1030" s="11"/>
      <c r="B1030" s="11"/>
      <c r="C1030" s="11"/>
      <c r="D1030" s="11"/>
      <c r="E1030" s="11"/>
      <c r="F1030" s="3"/>
    </row>
    <row r="1031" spans="1:6" x14ac:dyDescent="0.3">
      <c r="A1031" s="11"/>
      <c r="B1031" s="11"/>
      <c r="C1031" s="11"/>
      <c r="D1031" s="11"/>
      <c r="E1031" s="11"/>
      <c r="F1031" s="3"/>
    </row>
    <row r="1032" spans="1:6" x14ac:dyDescent="0.3">
      <c r="A1032" s="11"/>
      <c r="B1032" s="11"/>
      <c r="C1032" s="11"/>
      <c r="D1032" s="11"/>
      <c r="E1032" s="11"/>
      <c r="F1032" s="3"/>
    </row>
    <row r="1033" spans="1:6" x14ac:dyDescent="0.3">
      <c r="A1033" s="4"/>
      <c r="B1033" s="4"/>
      <c r="C1033" s="4"/>
      <c r="D1033" s="4"/>
      <c r="E1033" s="4"/>
      <c r="F1033" s="4"/>
    </row>
    <row r="1034" spans="1:6" x14ac:dyDescent="0.3">
      <c r="A1034" s="11"/>
      <c r="B1034" s="11"/>
      <c r="C1034" s="11"/>
      <c r="D1034" s="11"/>
      <c r="E1034" s="11"/>
      <c r="F1034" s="3"/>
    </row>
    <row r="1035" spans="1:6" x14ac:dyDescent="0.3">
      <c r="A1035" s="11"/>
      <c r="B1035" s="11"/>
      <c r="C1035" s="11"/>
      <c r="D1035" s="11"/>
      <c r="E1035" s="11"/>
      <c r="F1035" s="3"/>
    </row>
    <row r="1036" spans="1:6" x14ac:dyDescent="0.3">
      <c r="A1036" s="11"/>
      <c r="B1036" s="11"/>
      <c r="C1036" s="11"/>
      <c r="D1036" s="11"/>
      <c r="E1036" s="11"/>
      <c r="F1036" s="3"/>
    </row>
    <row r="1037" spans="1:6" x14ac:dyDescent="0.3">
      <c r="A1037" s="4"/>
      <c r="B1037" s="4"/>
      <c r="C1037" s="4"/>
      <c r="D1037" s="4"/>
      <c r="E1037" s="4"/>
      <c r="F1037" s="4"/>
    </row>
    <row r="1038" spans="1:6" x14ac:dyDescent="0.3">
      <c r="A1038" s="11"/>
      <c r="B1038" s="11"/>
      <c r="C1038" s="11"/>
      <c r="D1038" s="11"/>
      <c r="E1038" s="11"/>
      <c r="F1038" s="3"/>
    </row>
    <row r="1039" spans="1:6" x14ac:dyDescent="0.3">
      <c r="A1039" s="11"/>
      <c r="B1039" s="11"/>
      <c r="C1039" s="11"/>
      <c r="D1039" s="11"/>
      <c r="E1039" s="11"/>
      <c r="F1039" s="3"/>
    </row>
    <row r="1040" spans="1:6" x14ac:dyDescent="0.3">
      <c r="A1040" s="11"/>
      <c r="B1040" s="11"/>
      <c r="C1040" s="11"/>
      <c r="D1040" s="11"/>
      <c r="E1040" s="11"/>
      <c r="F1040" s="3"/>
    </row>
    <row r="1041" spans="1:6" x14ac:dyDescent="0.3">
      <c r="A1041" s="4"/>
      <c r="B1041" s="4"/>
      <c r="C1041" s="4"/>
      <c r="D1041" s="4"/>
      <c r="E1041" s="4"/>
      <c r="F1041" s="4"/>
    </row>
    <row r="1042" spans="1:6" x14ac:dyDescent="0.3">
      <c r="A1042" s="11"/>
      <c r="B1042" s="11"/>
      <c r="C1042" s="11"/>
      <c r="D1042" s="11"/>
      <c r="E1042" s="11"/>
      <c r="F1042" s="3"/>
    </row>
    <row r="1043" spans="1:6" x14ac:dyDescent="0.3">
      <c r="A1043" s="11"/>
      <c r="B1043" s="11"/>
      <c r="C1043" s="11"/>
      <c r="D1043" s="11"/>
      <c r="E1043" s="11"/>
      <c r="F1043" s="3"/>
    </row>
    <row r="1044" spans="1:6" x14ac:dyDescent="0.3">
      <c r="A1044" s="11"/>
      <c r="B1044" s="11"/>
      <c r="C1044" s="11"/>
      <c r="D1044" s="11"/>
      <c r="E1044" s="11"/>
      <c r="F1044" s="3"/>
    </row>
    <row r="1045" spans="1:6" x14ac:dyDescent="0.3">
      <c r="A1045" s="4"/>
      <c r="B1045" s="4"/>
      <c r="C1045" s="4"/>
      <c r="D1045" s="4"/>
      <c r="E1045" s="4"/>
      <c r="F1045" s="4"/>
    </row>
    <row r="1046" spans="1:6" x14ac:dyDescent="0.3">
      <c r="A1046" s="11"/>
      <c r="B1046" s="11"/>
      <c r="C1046" s="11"/>
      <c r="D1046" s="11"/>
      <c r="E1046" s="11"/>
      <c r="F1046" s="3"/>
    </row>
    <row r="1047" spans="1:6" x14ac:dyDescent="0.3">
      <c r="A1047" s="11"/>
      <c r="B1047" s="11"/>
      <c r="C1047" s="11"/>
      <c r="D1047" s="11"/>
      <c r="E1047" s="11"/>
      <c r="F1047" s="3"/>
    </row>
    <row r="1048" spans="1:6" x14ac:dyDescent="0.3">
      <c r="A1048" s="11"/>
      <c r="B1048" s="11"/>
      <c r="C1048" s="11"/>
      <c r="D1048" s="11"/>
      <c r="E1048" s="11"/>
      <c r="F1048" s="3"/>
    </row>
    <row r="1049" spans="1:6" x14ac:dyDescent="0.3">
      <c r="A1049" s="4"/>
      <c r="B1049" s="4"/>
      <c r="C1049" s="4"/>
      <c r="D1049" s="4"/>
      <c r="E1049" s="4"/>
      <c r="F1049" s="4"/>
    </row>
    <row r="1050" spans="1:6" x14ac:dyDescent="0.3">
      <c r="A1050" s="11"/>
      <c r="B1050" s="11"/>
      <c r="C1050" s="11"/>
      <c r="D1050" s="11"/>
      <c r="E1050" s="11"/>
      <c r="F1050" s="3"/>
    </row>
    <row r="1051" spans="1:6" x14ac:dyDescent="0.3">
      <c r="A1051" s="11"/>
      <c r="B1051" s="11"/>
      <c r="C1051" s="11"/>
      <c r="D1051" s="11"/>
      <c r="E1051" s="11"/>
      <c r="F1051" s="3"/>
    </row>
    <row r="1052" spans="1:6" x14ac:dyDescent="0.3">
      <c r="A1052" s="11"/>
      <c r="B1052" s="11"/>
      <c r="C1052" s="11"/>
      <c r="D1052" s="11"/>
      <c r="E1052" s="11"/>
      <c r="F1052" s="3"/>
    </row>
    <row r="1053" spans="1:6" x14ac:dyDescent="0.3">
      <c r="A1053" s="4"/>
      <c r="B1053" s="4"/>
      <c r="C1053" s="4"/>
      <c r="D1053" s="4"/>
      <c r="E1053" s="4"/>
      <c r="F1053" s="4"/>
    </row>
    <row r="1054" spans="1:6" x14ac:dyDescent="0.3">
      <c r="A1054" s="11"/>
      <c r="B1054" s="11"/>
      <c r="C1054" s="11"/>
      <c r="D1054" s="11"/>
      <c r="E1054" s="11"/>
      <c r="F1054" s="3"/>
    </row>
    <row r="1055" spans="1:6" x14ac:dyDescent="0.3">
      <c r="A1055" s="11"/>
      <c r="B1055" s="11"/>
      <c r="C1055" s="11"/>
      <c r="D1055" s="11"/>
      <c r="E1055" s="11"/>
      <c r="F1055" s="3"/>
    </row>
    <row r="1056" spans="1:6" x14ac:dyDescent="0.3">
      <c r="A1056" s="11"/>
      <c r="B1056" s="11"/>
      <c r="C1056" s="11"/>
      <c r="D1056" s="11"/>
      <c r="E1056" s="11"/>
      <c r="F1056" s="3"/>
    </row>
    <row r="1057" spans="1:6" x14ac:dyDescent="0.3">
      <c r="A1057" s="4"/>
      <c r="B1057" s="4"/>
      <c r="C1057" s="4"/>
      <c r="D1057" s="4"/>
      <c r="E1057" s="4"/>
      <c r="F1057" s="4"/>
    </row>
    <row r="1058" spans="1:6" x14ac:dyDescent="0.3">
      <c r="A1058" s="11"/>
      <c r="B1058" s="11"/>
      <c r="C1058" s="11"/>
      <c r="D1058" s="11"/>
      <c r="E1058" s="11"/>
      <c r="F1058" s="3"/>
    </row>
    <row r="1059" spans="1:6" x14ac:dyDescent="0.3">
      <c r="A1059" s="11"/>
      <c r="B1059" s="11"/>
      <c r="C1059" s="11"/>
      <c r="D1059" s="11"/>
      <c r="E1059" s="11"/>
      <c r="F1059" s="3"/>
    </row>
    <row r="1060" spans="1:6" x14ac:dyDescent="0.3">
      <c r="A1060" s="11"/>
      <c r="B1060" s="11"/>
      <c r="C1060" s="11"/>
      <c r="D1060" s="11"/>
      <c r="E1060" s="11"/>
      <c r="F1060" s="3"/>
    </row>
    <row r="1061" spans="1:6" x14ac:dyDescent="0.3">
      <c r="A1061" s="4"/>
      <c r="B1061" s="4"/>
      <c r="C1061" s="4"/>
      <c r="D1061" s="4"/>
      <c r="E1061" s="4"/>
      <c r="F1061" s="4"/>
    </row>
    <row r="1062" spans="1:6" x14ac:dyDescent="0.3">
      <c r="A1062" s="11"/>
      <c r="B1062" s="11"/>
      <c r="C1062" s="11"/>
      <c r="D1062" s="11"/>
      <c r="E1062" s="11"/>
      <c r="F1062" s="3"/>
    </row>
    <row r="1063" spans="1:6" x14ac:dyDescent="0.3">
      <c r="A1063" s="11"/>
      <c r="B1063" s="11"/>
      <c r="C1063" s="11"/>
      <c r="D1063" s="11"/>
      <c r="E1063" s="11"/>
      <c r="F1063" s="3"/>
    </row>
    <row r="1064" spans="1:6" x14ac:dyDescent="0.3">
      <c r="A1064" s="11"/>
      <c r="B1064" s="11"/>
      <c r="C1064" s="11"/>
      <c r="D1064" s="11"/>
      <c r="E1064" s="11"/>
      <c r="F1064" s="3"/>
    </row>
    <row r="1065" spans="1:6" x14ac:dyDescent="0.3">
      <c r="A1065" s="4"/>
      <c r="B1065" s="4"/>
      <c r="C1065" s="4"/>
      <c r="D1065" s="4"/>
      <c r="E1065" s="4"/>
      <c r="F1065" s="4"/>
    </row>
    <row r="1066" spans="1:6" x14ac:dyDescent="0.3">
      <c r="A1066" s="11"/>
      <c r="B1066" s="11"/>
      <c r="C1066" s="11"/>
      <c r="D1066" s="11"/>
      <c r="E1066" s="11"/>
      <c r="F1066" s="3"/>
    </row>
    <row r="1067" spans="1:6" x14ac:dyDescent="0.3">
      <c r="A1067" s="11"/>
      <c r="B1067" s="11"/>
      <c r="C1067" s="11"/>
      <c r="D1067" s="11"/>
      <c r="E1067" s="11"/>
      <c r="F1067" s="3"/>
    </row>
    <row r="1068" spans="1:6" x14ac:dyDescent="0.3">
      <c r="A1068" s="11"/>
      <c r="B1068" s="11"/>
      <c r="C1068" s="11"/>
      <c r="D1068" s="11"/>
      <c r="E1068" s="11"/>
      <c r="F1068" s="3"/>
    </row>
    <row r="1069" spans="1:6" x14ac:dyDescent="0.3">
      <c r="A1069" s="4"/>
      <c r="B1069" s="4"/>
      <c r="C1069" s="4"/>
      <c r="D1069" s="4"/>
      <c r="E1069" s="4"/>
      <c r="F1069" s="4"/>
    </row>
    <row r="1070" spans="1:6" x14ac:dyDescent="0.3">
      <c r="A1070" s="11"/>
      <c r="B1070" s="11"/>
      <c r="C1070" s="11"/>
      <c r="D1070" s="11"/>
      <c r="E1070" s="11"/>
      <c r="F1070" s="3"/>
    </row>
    <row r="1071" spans="1:6" x14ac:dyDescent="0.3">
      <c r="A1071" s="11"/>
      <c r="B1071" s="11"/>
      <c r="C1071" s="11"/>
      <c r="D1071" s="11"/>
      <c r="E1071" s="11"/>
      <c r="F1071" s="3"/>
    </row>
    <row r="1072" spans="1:6" x14ac:dyDescent="0.3">
      <c r="A1072" s="11"/>
      <c r="B1072" s="11"/>
      <c r="C1072" s="11"/>
      <c r="D1072" s="11"/>
      <c r="E1072" s="11"/>
      <c r="F1072" s="3"/>
    </row>
    <row r="1073" spans="1:6" x14ac:dyDescent="0.3">
      <c r="A1073" s="4"/>
      <c r="B1073" s="4"/>
      <c r="C1073" s="4"/>
      <c r="D1073" s="4"/>
      <c r="E1073" s="4"/>
      <c r="F1073" s="4"/>
    </row>
    <row r="1074" spans="1:6" x14ac:dyDescent="0.3">
      <c r="A1074" s="11"/>
      <c r="B1074" s="11"/>
      <c r="C1074" s="11"/>
      <c r="D1074" s="11"/>
      <c r="E1074" s="11"/>
      <c r="F1074" s="3"/>
    </row>
    <row r="1075" spans="1:6" x14ac:dyDescent="0.3">
      <c r="A1075" s="11"/>
      <c r="B1075" s="11"/>
      <c r="C1075" s="11"/>
      <c r="D1075" s="11"/>
      <c r="E1075" s="11"/>
      <c r="F1075" s="3"/>
    </row>
    <row r="1076" spans="1:6" x14ac:dyDescent="0.3">
      <c r="A1076" s="11"/>
      <c r="B1076" s="11"/>
      <c r="C1076" s="11"/>
      <c r="D1076" s="11"/>
      <c r="E1076" s="11"/>
      <c r="F1076" s="3"/>
    </row>
    <row r="1077" spans="1:6" x14ac:dyDescent="0.3">
      <c r="A1077" s="4"/>
      <c r="B1077" s="4"/>
      <c r="C1077" s="4"/>
      <c r="D1077" s="4"/>
      <c r="E1077" s="4"/>
      <c r="F1077" s="4"/>
    </row>
    <row r="1078" spans="1:6" x14ac:dyDescent="0.3">
      <c r="A1078" s="11"/>
      <c r="B1078" s="11"/>
      <c r="C1078" s="11"/>
      <c r="D1078" s="11"/>
      <c r="E1078" s="11"/>
      <c r="F1078" s="3"/>
    </row>
    <row r="1079" spans="1:6" x14ac:dyDescent="0.3">
      <c r="A1079" s="11"/>
      <c r="B1079" s="11"/>
      <c r="C1079" s="11"/>
      <c r="D1079" s="11"/>
      <c r="E1079" s="11"/>
      <c r="F1079" s="3"/>
    </row>
    <row r="1080" spans="1:6" x14ac:dyDescent="0.3">
      <c r="A1080" s="11"/>
      <c r="B1080" s="11"/>
      <c r="C1080" s="11"/>
      <c r="D1080" s="11"/>
      <c r="E1080" s="11"/>
      <c r="F1080" s="3"/>
    </row>
    <row r="1081" spans="1:6" x14ac:dyDescent="0.3">
      <c r="A1081" s="4"/>
      <c r="B1081" s="4"/>
      <c r="C1081" s="4"/>
      <c r="D1081" s="4"/>
      <c r="E1081" s="4"/>
      <c r="F1081" s="4"/>
    </row>
    <row r="1082" spans="1:6" x14ac:dyDescent="0.3">
      <c r="A1082" s="11"/>
      <c r="B1082" s="11"/>
      <c r="C1082" s="11"/>
      <c r="D1082" s="11"/>
      <c r="E1082" s="11"/>
      <c r="F1082" s="3"/>
    </row>
    <row r="1083" spans="1:6" x14ac:dyDescent="0.3">
      <c r="A1083" s="11"/>
      <c r="B1083" s="11"/>
      <c r="C1083" s="11"/>
      <c r="D1083" s="11"/>
      <c r="E1083" s="11"/>
      <c r="F1083" s="3"/>
    </row>
    <row r="1084" spans="1:6" x14ac:dyDescent="0.3">
      <c r="A1084" s="11"/>
      <c r="B1084" s="11"/>
      <c r="C1084" s="11"/>
      <c r="D1084" s="11"/>
      <c r="E1084" s="11"/>
      <c r="F1084" s="3"/>
    </row>
    <row r="1085" spans="1:6" x14ac:dyDescent="0.3">
      <c r="A1085" s="4"/>
      <c r="B1085" s="4"/>
      <c r="C1085" s="4"/>
      <c r="D1085" s="4"/>
      <c r="E1085" s="4"/>
      <c r="F1085" s="4"/>
    </row>
    <row r="1086" spans="1:6" x14ac:dyDescent="0.3">
      <c r="A1086" s="11"/>
      <c r="B1086" s="11"/>
      <c r="C1086" s="11"/>
      <c r="D1086" s="11"/>
      <c r="E1086" s="11"/>
      <c r="F1086" s="3"/>
    </row>
    <row r="1087" spans="1:6" x14ac:dyDescent="0.3">
      <c r="A1087" s="11"/>
      <c r="B1087" s="11"/>
      <c r="C1087" s="11"/>
      <c r="D1087" s="11"/>
      <c r="E1087" s="11"/>
      <c r="F1087" s="3"/>
    </row>
    <row r="1088" spans="1:6" x14ac:dyDescent="0.3">
      <c r="A1088" s="11"/>
      <c r="B1088" s="11"/>
      <c r="C1088" s="11"/>
      <c r="D1088" s="11"/>
      <c r="E1088" s="11"/>
      <c r="F1088" s="3"/>
    </row>
    <row r="1089" spans="1:6" x14ac:dyDescent="0.3">
      <c r="A1089" s="4"/>
      <c r="B1089" s="4"/>
      <c r="C1089" s="4"/>
      <c r="D1089" s="4"/>
      <c r="E1089" s="4"/>
      <c r="F1089" s="4"/>
    </row>
    <row r="1090" spans="1:6" x14ac:dyDescent="0.3">
      <c r="A1090" s="11"/>
      <c r="B1090" s="11"/>
      <c r="C1090" s="11"/>
      <c r="D1090" s="11"/>
      <c r="E1090" s="11"/>
      <c r="F1090" s="3"/>
    </row>
    <row r="1091" spans="1:6" x14ac:dyDescent="0.3">
      <c r="A1091" s="11"/>
      <c r="B1091" s="11"/>
      <c r="C1091" s="11"/>
      <c r="D1091" s="11"/>
      <c r="E1091" s="11"/>
      <c r="F1091" s="3"/>
    </row>
    <row r="1092" spans="1:6" x14ac:dyDescent="0.3">
      <c r="A1092" s="11"/>
      <c r="B1092" s="11"/>
      <c r="C1092" s="11"/>
      <c r="D1092" s="11"/>
      <c r="E1092" s="11"/>
      <c r="F1092" s="3"/>
    </row>
    <row r="1093" spans="1:6" x14ac:dyDescent="0.3">
      <c r="A1093" s="4"/>
      <c r="B1093" s="4"/>
      <c r="C1093" s="4"/>
      <c r="D1093" s="4"/>
      <c r="E1093" s="4"/>
      <c r="F1093" s="4"/>
    </row>
    <row r="1094" spans="1:6" x14ac:dyDescent="0.3">
      <c r="A1094" s="11"/>
      <c r="B1094" s="11"/>
      <c r="C1094" s="11"/>
      <c r="D1094" s="11"/>
      <c r="E1094" s="11"/>
      <c r="F1094" s="3"/>
    </row>
    <row r="1095" spans="1:6" x14ac:dyDescent="0.3">
      <c r="A1095" s="11"/>
      <c r="B1095" s="11"/>
      <c r="C1095" s="11"/>
      <c r="D1095" s="11"/>
      <c r="E1095" s="11"/>
      <c r="F1095" s="3"/>
    </row>
    <row r="1096" spans="1:6" x14ac:dyDescent="0.3">
      <c r="A1096" s="11"/>
      <c r="B1096" s="11"/>
      <c r="C1096" s="11"/>
      <c r="D1096" s="11"/>
      <c r="E1096" s="11"/>
      <c r="F1096" s="3"/>
    </row>
    <row r="1097" spans="1:6" x14ac:dyDescent="0.3">
      <c r="A1097" s="4"/>
      <c r="B1097" s="4"/>
      <c r="C1097" s="4"/>
      <c r="D1097" s="4"/>
      <c r="E1097" s="4"/>
      <c r="F1097" s="4"/>
    </row>
    <row r="1098" spans="1:6" x14ac:dyDescent="0.3">
      <c r="A1098" s="11"/>
      <c r="B1098" s="11"/>
      <c r="C1098" s="11"/>
      <c r="D1098" s="11"/>
      <c r="E1098" s="11"/>
      <c r="F1098" s="3"/>
    </row>
    <row r="1099" spans="1:6" x14ac:dyDescent="0.3">
      <c r="A1099" s="11"/>
      <c r="B1099" s="11"/>
      <c r="C1099" s="11"/>
      <c r="D1099" s="11"/>
      <c r="E1099" s="11"/>
      <c r="F1099" s="3"/>
    </row>
    <row r="1100" spans="1:6" x14ac:dyDescent="0.3">
      <c r="A1100" s="11"/>
      <c r="B1100" s="11"/>
      <c r="C1100" s="11"/>
      <c r="D1100" s="11"/>
      <c r="E1100" s="11"/>
      <c r="F1100" s="3"/>
    </row>
    <row r="1101" spans="1:6" x14ac:dyDescent="0.3">
      <c r="A1101" s="4"/>
      <c r="B1101" s="4"/>
      <c r="C1101" s="4"/>
      <c r="D1101" s="4"/>
      <c r="E1101" s="4"/>
      <c r="F1101" s="4"/>
    </row>
    <row r="1102" spans="1:6" x14ac:dyDescent="0.3">
      <c r="A1102" s="11"/>
      <c r="B1102" s="11"/>
      <c r="C1102" s="11"/>
      <c r="D1102" s="11"/>
      <c r="E1102" s="11"/>
      <c r="F1102" s="3"/>
    </row>
    <row r="1103" spans="1:6" x14ac:dyDescent="0.3">
      <c r="A1103" s="11"/>
      <c r="B1103" s="11"/>
      <c r="C1103" s="11"/>
      <c r="D1103" s="11"/>
      <c r="E1103" s="11"/>
      <c r="F1103" s="3"/>
    </row>
    <row r="1104" spans="1:6" x14ac:dyDescent="0.3">
      <c r="A1104" s="11"/>
      <c r="B1104" s="11"/>
      <c r="C1104" s="11"/>
      <c r="D1104" s="11"/>
      <c r="E1104" s="11"/>
      <c r="F1104" s="3"/>
    </row>
    <row r="1105" spans="1:6" x14ac:dyDescent="0.3">
      <c r="A1105" s="4"/>
      <c r="B1105" s="4"/>
      <c r="C1105" s="4"/>
      <c r="D1105" s="4"/>
      <c r="E1105" s="4"/>
      <c r="F1105" s="4"/>
    </row>
    <row r="1106" spans="1:6" x14ac:dyDescent="0.3">
      <c r="A1106" s="11"/>
      <c r="B1106" s="11"/>
      <c r="C1106" s="11"/>
      <c r="D1106" s="11"/>
      <c r="E1106" s="11"/>
      <c r="F1106" s="3"/>
    </row>
    <row r="1107" spans="1:6" x14ac:dyDescent="0.3">
      <c r="A1107" s="11"/>
      <c r="B1107" s="11"/>
      <c r="C1107" s="11"/>
      <c r="D1107" s="11"/>
      <c r="E1107" s="11"/>
      <c r="F1107" s="3"/>
    </row>
    <row r="1108" spans="1:6" x14ac:dyDescent="0.3">
      <c r="A1108" s="11"/>
      <c r="B1108" s="11"/>
      <c r="C1108" s="11"/>
      <c r="D1108" s="11"/>
      <c r="E1108" s="11"/>
      <c r="F1108" s="3"/>
    </row>
    <row r="1109" spans="1:6" x14ac:dyDescent="0.3">
      <c r="A1109" s="4"/>
      <c r="B1109" s="4"/>
      <c r="C1109" s="4"/>
      <c r="D1109" s="4"/>
      <c r="E1109" s="4"/>
      <c r="F1109" s="4"/>
    </row>
    <row r="1110" spans="1:6" x14ac:dyDescent="0.3">
      <c r="A1110" s="11"/>
      <c r="B1110" s="11"/>
      <c r="C1110" s="11"/>
      <c r="D1110" s="11"/>
      <c r="E1110" s="11"/>
      <c r="F1110" s="3"/>
    </row>
    <row r="1111" spans="1:6" x14ac:dyDescent="0.3">
      <c r="A1111" s="11"/>
      <c r="B1111" s="11"/>
      <c r="C1111" s="11"/>
      <c r="D1111" s="11"/>
      <c r="E1111" s="11"/>
      <c r="F1111" s="3"/>
    </row>
    <row r="1112" spans="1:6" x14ac:dyDescent="0.3">
      <c r="A1112" s="11"/>
      <c r="B1112" s="11"/>
      <c r="C1112" s="11"/>
      <c r="D1112" s="11"/>
      <c r="E1112" s="11"/>
      <c r="F1112" s="3"/>
    </row>
    <row r="1113" spans="1:6" x14ac:dyDescent="0.3">
      <c r="A1113" s="4"/>
      <c r="B1113" s="4"/>
      <c r="C1113" s="4"/>
      <c r="D1113" s="4"/>
      <c r="E1113" s="4"/>
      <c r="F1113" s="4"/>
    </row>
    <row r="1114" spans="1:6" x14ac:dyDescent="0.3">
      <c r="A1114" s="11"/>
      <c r="B1114" s="11"/>
      <c r="C1114" s="11"/>
      <c r="D1114" s="11"/>
      <c r="E1114" s="11"/>
      <c r="F1114" s="3"/>
    </row>
    <row r="1115" spans="1:6" x14ac:dyDescent="0.3">
      <c r="A1115" s="11"/>
      <c r="B1115" s="11"/>
      <c r="C1115" s="11"/>
      <c r="D1115" s="11"/>
      <c r="E1115" s="11"/>
      <c r="F1115" s="3"/>
    </row>
    <row r="1116" spans="1:6" x14ac:dyDescent="0.3">
      <c r="A1116" s="11"/>
      <c r="B1116" s="11"/>
      <c r="C1116" s="11"/>
      <c r="D1116" s="11"/>
      <c r="E1116" s="11"/>
      <c r="F1116" s="3"/>
    </row>
    <row r="1117" spans="1:6" x14ac:dyDescent="0.3">
      <c r="A1117" s="4"/>
      <c r="B1117" s="4"/>
      <c r="C1117" s="4"/>
      <c r="D1117" s="4"/>
      <c r="E1117" s="4"/>
      <c r="F1117" s="4"/>
    </row>
    <row r="1118" spans="1:6" x14ac:dyDescent="0.3">
      <c r="A1118" s="11"/>
      <c r="B1118" s="11"/>
      <c r="C1118" s="11"/>
      <c r="D1118" s="11"/>
      <c r="E1118" s="11"/>
      <c r="F1118" s="3"/>
    </row>
    <row r="1119" spans="1:6" x14ac:dyDescent="0.3">
      <c r="A1119" s="11"/>
      <c r="B1119" s="11"/>
      <c r="C1119" s="11"/>
      <c r="D1119" s="11"/>
      <c r="E1119" s="11"/>
      <c r="F1119" s="3"/>
    </row>
    <row r="1120" spans="1:6" x14ac:dyDescent="0.3">
      <c r="A1120" s="11"/>
      <c r="B1120" s="11"/>
      <c r="C1120" s="11"/>
      <c r="D1120" s="11"/>
      <c r="E1120" s="11"/>
      <c r="F1120" s="3"/>
    </row>
    <row r="1121" spans="1:6" x14ac:dyDescent="0.3">
      <c r="A1121" s="4"/>
      <c r="B1121" s="4"/>
      <c r="C1121" s="4"/>
      <c r="D1121" s="4"/>
      <c r="E1121" s="4"/>
      <c r="F1121" s="4"/>
    </row>
    <row r="1122" spans="1:6" x14ac:dyDescent="0.3">
      <c r="A1122" s="11"/>
      <c r="B1122" s="11"/>
      <c r="C1122" s="11"/>
      <c r="D1122" s="11"/>
      <c r="E1122" s="11"/>
      <c r="F1122" s="3"/>
    </row>
    <row r="1123" spans="1:6" x14ac:dyDescent="0.3">
      <c r="A1123" s="11"/>
      <c r="B1123" s="11"/>
      <c r="C1123" s="11"/>
      <c r="D1123" s="11"/>
      <c r="E1123" s="11"/>
      <c r="F1123" s="3"/>
    </row>
    <row r="1124" spans="1:6" x14ac:dyDescent="0.3">
      <c r="A1124" s="11"/>
      <c r="B1124" s="11"/>
      <c r="C1124" s="11"/>
      <c r="D1124" s="11"/>
      <c r="E1124" s="11"/>
      <c r="F1124" s="3"/>
    </row>
    <row r="1125" spans="1:6" x14ac:dyDescent="0.3">
      <c r="A1125" s="4"/>
      <c r="B1125" s="4"/>
      <c r="C1125" s="4"/>
      <c r="D1125" s="4"/>
      <c r="E1125" s="4"/>
      <c r="F1125" s="4"/>
    </row>
    <row r="1126" spans="1:6" x14ac:dyDescent="0.3">
      <c r="A1126" s="11"/>
      <c r="B1126" s="11"/>
      <c r="C1126" s="11"/>
      <c r="D1126" s="11"/>
      <c r="E1126" s="11"/>
      <c r="F1126" s="3"/>
    </row>
    <row r="1127" spans="1:6" x14ac:dyDescent="0.3">
      <c r="A1127" s="11"/>
      <c r="B1127" s="11"/>
      <c r="C1127" s="11"/>
      <c r="D1127" s="11"/>
      <c r="E1127" s="11"/>
      <c r="F1127" s="3"/>
    </row>
    <row r="1128" spans="1:6" x14ac:dyDescent="0.3">
      <c r="A1128" s="11"/>
      <c r="B1128" s="11"/>
      <c r="C1128" s="11"/>
      <c r="D1128" s="11"/>
      <c r="E1128" s="11"/>
      <c r="F1128" s="3"/>
    </row>
    <row r="1129" spans="1:6" x14ac:dyDescent="0.3">
      <c r="A1129" s="4"/>
      <c r="B1129" s="4"/>
      <c r="C1129" s="4"/>
      <c r="D1129" s="4"/>
      <c r="E1129" s="4"/>
      <c r="F1129" s="4"/>
    </row>
    <row r="1130" spans="1:6" x14ac:dyDescent="0.3">
      <c r="A1130" s="11"/>
      <c r="B1130" s="11"/>
      <c r="C1130" s="11"/>
      <c r="D1130" s="11"/>
      <c r="E1130" s="11"/>
      <c r="F1130" s="3"/>
    </row>
    <row r="1131" spans="1:6" x14ac:dyDescent="0.3">
      <c r="A1131" s="11"/>
      <c r="B1131" s="11"/>
      <c r="C1131" s="11"/>
      <c r="D1131" s="11"/>
      <c r="E1131" s="11"/>
      <c r="F1131" s="3"/>
    </row>
    <row r="1132" spans="1:6" x14ac:dyDescent="0.3">
      <c r="A1132" s="11"/>
      <c r="B1132" s="11"/>
      <c r="C1132" s="11"/>
      <c r="D1132" s="11"/>
      <c r="E1132" s="11"/>
      <c r="F1132" s="3"/>
    </row>
    <row r="1133" spans="1:6" x14ac:dyDescent="0.3">
      <c r="A1133" s="4"/>
      <c r="B1133" s="4"/>
      <c r="C1133" s="4"/>
      <c r="D1133" s="4"/>
      <c r="E1133" s="4"/>
      <c r="F1133" s="4"/>
    </row>
    <row r="1134" spans="1:6" x14ac:dyDescent="0.3">
      <c r="A1134" s="11"/>
      <c r="B1134" s="11"/>
      <c r="C1134" s="11"/>
      <c r="D1134" s="11"/>
      <c r="E1134" s="11"/>
      <c r="F1134" s="3"/>
    </row>
    <row r="1135" spans="1:6" x14ac:dyDescent="0.3">
      <c r="A1135" s="11"/>
      <c r="B1135" s="11"/>
      <c r="C1135" s="11"/>
      <c r="D1135" s="11"/>
      <c r="E1135" s="11"/>
      <c r="F1135" s="3"/>
    </row>
    <row r="1136" spans="1:6" x14ac:dyDescent="0.3">
      <c r="A1136" s="11"/>
      <c r="B1136" s="11"/>
      <c r="C1136" s="11"/>
      <c r="D1136" s="11"/>
      <c r="E1136" s="11"/>
      <c r="F1136" s="3"/>
    </row>
    <row r="1137" spans="1:6" x14ac:dyDescent="0.3">
      <c r="A1137" s="4"/>
      <c r="B1137" s="4"/>
      <c r="C1137" s="4"/>
      <c r="D1137" s="4"/>
      <c r="E1137" s="4"/>
      <c r="F1137" s="4"/>
    </row>
    <row r="1138" spans="1:6" x14ac:dyDescent="0.3">
      <c r="A1138" s="11"/>
      <c r="B1138" s="11"/>
      <c r="C1138" s="11"/>
      <c r="D1138" s="11"/>
      <c r="E1138" s="11"/>
      <c r="F1138" s="3"/>
    </row>
    <row r="1139" spans="1:6" x14ac:dyDescent="0.3">
      <c r="A1139" s="11"/>
      <c r="B1139" s="11"/>
      <c r="C1139" s="11"/>
      <c r="D1139" s="11"/>
      <c r="E1139" s="11"/>
      <c r="F1139" s="3"/>
    </row>
    <row r="1140" spans="1:6" x14ac:dyDescent="0.3">
      <c r="A1140" s="11"/>
      <c r="B1140" s="11"/>
      <c r="C1140" s="11"/>
      <c r="D1140" s="11"/>
      <c r="E1140" s="11"/>
      <c r="F1140" s="3"/>
    </row>
    <row r="1141" spans="1:6" x14ac:dyDescent="0.3">
      <c r="A1141" s="4"/>
      <c r="B1141" s="4"/>
      <c r="C1141" s="4"/>
      <c r="D1141" s="4"/>
      <c r="E1141" s="4"/>
      <c r="F1141" s="4"/>
    </row>
    <row r="1142" spans="1:6" x14ac:dyDescent="0.3">
      <c r="A1142" s="11"/>
      <c r="B1142" s="11"/>
      <c r="C1142" s="11"/>
      <c r="D1142" s="11"/>
      <c r="E1142" s="11"/>
      <c r="F1142" s="3"/>
    </row>
    <row r="1143" spans="1:6" x14ac:dyDescent="0.3">
      <c r="A1143" s="11"/>
      <c r="B1143" s="11"/>
      <c r="C1143" s="11"/>
      <c r="D1143" s="11"/>
      <c r="E1143" s="11"/>
      <c r="F1143" s="3"/>
    </row>
    <row r="1144" spans="1:6" x14ac:dyDescent="0.3">
      <c r="A1144" s="11"/>
      <c r="B1144" s="11"/>
      <c r="C1144" s="11"/>
      <c r="D1144" s="11"/>
      <c r="E1144" s="11"/>
      <c r="F1144" s="3"/>
    </row>
    <row r="1145" spans="1:6" x14ac:dyDescent="0.3">
      <c r="A1145" s="4"/>
      <c r="B1145" s="4"/>
      <c r="C1145" s="4"/>
      <c r="D1145" s="4"/>
      <c r="E1145" s="4"/>
      <c r="F1145" s="4"/>
    </row>
    <row r="1146" spans="1:6" x14ac:dyDescent="0.3">
      <c r="A1146" s="11"/>
      <c r="B1146" s="11"/>
      <c r="C1146" s="11"/>
      <c r="D1146" s="11"/>
      <c r="E1146" s="11"/>
      <c r="F1146" s="3"/>
    </row>
    <row r="1147" spans="1:6" x14ac:dyDescent="0.3">
      <c r="A1147" s="11"/>
      <c r="B1147" s="11"/>
      <c r="C1147" s="11"/>
      <c r="D1147" s="11"/>
      <c r="E1147" s="11"/>
      <c r="F1147" s="3"/>
    </row>
    <row r="1148" spans="1:6" x14ac:dyDescent="0.3">
      <c r="A1148" s="11"/>
      <c r="B1148" s="11"/>
      <c r="C1148" s="11"/>
      <c r="D1148" s="11"/>
      <c r="E1148" s="11"/>
      <c r="F1148" s="3"/>
    </row>
    <row r="1149" spans="1:6" x14ac:dyDescent="0.3">
      <c r="A1149" s="4"/>
      <c r="B1149" s="4"/>
      <c r="C1149" s="4"/>
      <c r="D1149" s="4"/>
      <c r="E1149" s="4"/>
      <c r="F1149" s="4"/>
    </row>
    <row r="1150" spans="1:6" x14ac:dyDescent="0.3">
      <c r="A1150" s="11"/>
      <c r="B1150" s="11"/>
      <c r="C1150" s="11"/>
      <c r="D1150" s="11"/>
      <c r="E1150" s="11"/>
      <c r="F1150" s="3"/>
    </row>
    <row r="1151" spans="1:6" x14ac:dyDescent="0.3">
      <c r="A1151" s="11"/>
      <c r="B1151" s="11"/>
      <c r="C1151" s="11"/>
      <c r="D1151" s="11"/>
      <c r="E1151" s="11"/>
      <c r="F1151" s="3"/>
    </row>
    <row r="1152" spans="1:6" x14ac:dyDescent="0.3">
      <c r="A1152" s="11"/>
      <c r="B1152" s="11"/>
      <c r="C1152" s="11"/>
      <c r="D1152" s="11"/>
      <c r="E1152" s="11"/>
      <c r="F1152" s="3"/>
    </row>
    <row r="1153" spans="1:6" x14ac:dyDescent="0.3">
      <c r="A1153" s="4"/>
      <c r="B1153" s="4"/>
      <c r="C1153" s="4"/>
      <c r="D1153" s="4"/>
      <c r="E1153" s="4"/>
      <c r="F1153" s="4"/>
    </row>
    <row r="1154" spans="1:6" x14ac:dyDescent="0.3">
      <c r="A1154" s="11"/>
      <c r="B1154" s="11"/>
      <c r="C1154" s="11"/>
      <c r="D1154" s="11"/>
      <c r="E1154" s="11"/>
      <c r="F1154" s="3"/>
    </row>
    <row r="1155" spans="1:6" x14ac:dyDescent="0.3">
      <c r="A1155" s="11"/>
      <c r="B1155" s="11"/>
      <c r="C1155" s="11"/>
      <c r="D1155" s="11"/>
      <c r="E1155" s="11"/>
      <c r="F1155" s="3"/>
    </row>
    <row r="1156" spans="1:6" x14ac:dyDescent="0.3">
      <c r="A1156" s="11"/>
      <c r="B1156" s="11"/>
      <c r="C1156" s="11"/>
      <c r="D1156" s="11"/>
      <c r="E1156" s="11"/>
      <c r="F1156" s="3"/>
    </row>
    <row r="1157" spans="1:6" x14ac:dyDescent="0.3">
      <c r="A1157" s="4"/>
      <c r="B1157" s="4"/>
      <c r="C1157" s="4"/>
      <c r="D1157" s="4"/>
      <c r="E1157" s="4"/>
      <c r="F1157" s="4"/>
    </row>
    <row r="1158" spans="1:6" x14ac:dyDescent="0.3">
      <c r="A1158" s="11"/>
      <c r="B1158" s="11"/>
      <c r="C1158" s="11"/>
      <c r="D1158" s="11"/>
      <c r="E1158" s="11"/>
      <c r="F1158" s="3"/>
    </row>
    <row r="1159" spans="1:6" x14ac:dyDescent="0.3">
      <c r="A1159" s="11"/>
      <c r="B1159" s="11"/>
      <c r="C1159" s="11"/>
      <c r="D1159" s="11"/>
      <c r="E1159" s="11"/>
      <c r="F1159" s="3"/>
    </row>
    <row r="1160" spans="1:6" x14ac:dyDescent="0.3">
      <c r="A1160" s="11"/>
      <c r="B1160" s="11"/>
      <c r="C1160" s="11"/>
      <c r="D1160" s="11"/>
      <c r="E1160" s="11"/>
      <c r="F1160" s="3"/>
    </row>
    <row r="1161" spans="1:6" x14ac:dyDescent="0.3">
      <c r="A1161" s="4"/>
      <c r="B1161" s="4"/>
      <c r="C1161" s="4"/>
      <c r="D1161" s="4"/>
      <c r="E1161" s="4"/>
      <c r="F1161" s="4"/>
    </row>
    <row r="1162" spans="1:6" x14ac:dyDescent="0.3">
      <c r="A1162" s="11"/>
      <c r="B1162" s="11"/>
      <c r="C1162" s="11"/>
      <c r="D1162" s="11"/>
      <c r="E1162" s="11"/>
      <c r="F1162" s="3"/>
    </row>
    <row r="1163" spans="1:6" x14ac:dyDescent="0.3">
      <c r="A1163" s="11"/>
      <c r="B1163" s="11"/>
      <c r="C1163" s="11"/>
      <c r="D1163" s="11"/>
      <c r="E1163" s="11"/>
      <c r="F1163" s="3"/>
    </row>
    <row r="1164" spans="1:6" x14ac:dyDescent="0.3">
      <c r="A1164" s="11"/>
      <c r="B1164" s="11"/>
      <c r="C1164" s="11"/>
      <c r="D1164" s="11"/>
      <c r="E1164" s="11"/>
      <c r="F1164" s="3"/>
    </row>
    <row r="1165" spans="1:6" x14ac:dyDescent="0.3">
      <c r="A1165" s="4"/>
      <c r="B1165" s="4"/>
      <c r="C1165" s="4"/>
      <c r="D1165" s="4"/>
      <c r="E1165" s="4"/>
      <c r="F1165" s="4"/>
    </row>
    <row r="1166" spans="1:6" x14ac:dyDescent="0.3">
      <c r="A1166" s="11"/>
      <c r="B1166" s="11"/>
      <c r="C1166" s="11"/>
      <c r="D1166" s="11"/>
      <c r="E1166" s="11"/>
      <c r="F1166" s="3"/>
    </row>
    <row r="1167" spans="1:6" x14ac:dyDescent="0.3">
      <c r="A1167" s="11"/>
      <c r="B1167" s="11"/>
      <c r="C1167" s="11"/>
      <c r="D1167" s="11"/>
      <c r="E1167" s="11"/>
      <c r="F1167" s="3"/>
    </row>
    <row r="1168" spans="1:6" x14ac:dyDescent="0.3">
      <c r="A1168" s="11"/>
      <c r="B1168" s="11"/>
      <c r="C1168" s="11"/>
      <c r="D1168" s="11"/>
      <c r="E1168" s="11"/>
      <c r="F1168" s="3"/>
    </row>
    <row r="1169" spans="1:6" x14ac:dyDescent="0.3">
      <c r="A1169" s="4"/>
      <c r="B1169" s="4"/>
      <c r="C1169" s="4"/>
      <c r="D1169" s="4"/>
      <c r="E1169" s="4"/>
      <c r="F1169" s="4"/>
    </row>
    <row r="1170" spans="1:6" x14ac:dyDescent="0.3">
      <c r="A1170" s="11"/>
      <c r="B1170" s="11"/>
      <c r="C1170" s="11"/>
      <c r="D1170" s="11"/>
      <c r="E1170" s="11"/>
      <c r="F1170" s="3"/>
    </row>
    <row r="1171" spans="1:6" x14ac:dyDescent="0.3">
      <c r="A1171" s="11"/>
      <c r="B1171" s="11"/>
      <c r="C1171" s="11"/>
      <c r="D1171" s="11"/>
      <c r="E1171" s="11"/>
      <c r="F1171" s="3"/>
    </row>
    <row r="1172" spans="1:6" x14ac:dyDescent="0.3">
      <c r="A1172" s="11"/>
      <c r="B1172" s="11"/>
      <c r="C1172" s="11"/>
      <c r="D1172" s="11"/>
      <c r="E1172" s="11"/>
      <c r="F1172" s="3"/>
    </row>
    <row r="1173" spans="1:6" x14ac:dyDescent="0.3">
      <c r="A1173" s="4"/>
      <c r="B1173" s="4"/>
      <c r="C1173" s="4"/>
      <c r="D1173" s="4"/>
      <c r="E1173" s="4"/>
      <c r="F1173" s="4"/>
    </row>
    <row r="1174" spans="1:6" x14ac:dyDescent="0.3">
      <c r="A1174" s="11"/>
      <c r="B1174" s="11"/>
      <c r="C1174" s="11"/>
      <c r="D1174" s="11"/>
      <c r="E1174" s="11"/>
      <c r="F1174" s="3"/>
    </row>
    <row r="1175" spans="1:6" x14ac:dyDescent="0.3">
      <c r="A1175" s="11"/>
      <c r="B1175" s="11"/>
      <c r="C1175" s="11"/>
      <c r="D1175" s="11"/>
      <c r="E1175" s="11"/>
      <c r="F1175" s="3"/>
    </row>
    <row r="1176" spans="1:6" x14ac:dyDescent="0.3">
      <c r="A1176" s="11"/>
      <c r="B1176" s="11"/>
      <c r="C1176" s="11"/>
      <c r="D1176" s="11"/>
      <c r="E1176" s="11"/>
      <c r="F1176" s="3"/>
    </row>
    <row r="1177" spans="1:6" x14ac:dyDescent="0.3">
      <c r="A1177" s="4"/>
      <c r="B1177" s="4"/>
      <c r="C1177" s="4"/>
      <c r="D1177" s="4"/>
      <c r="E1177" s="4"/>
      <c r="F1177" s="4"/>
    </row>
    <row r="1178" spans="1:6" x14ac:dyDescent="0.3">
      <c r="A1178" s="11"/>
      <c r="B1178" s="11"/>
      <c r="C1178" s="11"/>
      <c r="D1178" s="11"/>
      <c r="E1178" s="11"/>
      <c r="F1178" s="3"/>
    </row>
    <row r="1179" spans="1:6" x14ac:dyDescent="0.3">
      <c r="A1179" s="11"/>
      <c r="B1179" s="11"/>
      <c r="C1179" s="11"/>
      <c r="D1179" s="11"/>
      <c r="E1179" s="11"/>
      <c r="F1179" s="3"/>
    </row>
    <row r="1180" spans="1:6" x14ac:dyDescent="0.3">
      <c r="A1180" s="11"/>
      <c r="B1180" s="11"/>
      <c r="C1180" s="11"/>
      <c r="D1180" s="11"/>
      <c r="E1180" s="11"/>
      <c r="F1180" s="3"/>
    </row>
    <row r="1181" spans="1:6" x14ac:dyDescent="0.3">
      <c r="A1181" s="4"/>
      <c r="B1181" s="4"/>
      <c r="C1181" s="4"/>
      <c r="D1181" s="4"/>
      <c r="E1181" s="4"/>
      <c r="F1181" s="4"/>
    </row>
    <row r="1182" spans="1:6" x14ac:dyDescent="0.3">
      <c r="A1182" s="11"/>
      <c r="B1182" s="11"/>
      <c r="C1182" s="11"/>
      <c r="D1182" s="11"/>
      <c r="E1182" s="11"/>
      <c r="F1182" s="3"/>
    </row>
    <row r="1183" spans="1:6" x14ac:dyDescent="0.3">
      <c r="A1183" s="11"/>
      <c r="B1183" s="11"/>
      <c r="C1183" s="11"/>
      <c r="D1183" s="11"/>
      <c r="E1183" s="11"/>
      <c r="F1183" s="3"/>
    </row>
    <row r="1184" spans="1:6" x14ac:dyDescent="0.3">
      <c r="A1184" s="11"/>
      <c r="B1184" s="11"/>
      <c r="C1184" s="11"/>
      <c r="D1184" s="11"/>
      <c r="E1184" s="11"/>
      <c r="F1184" s="3"/>
    </row>
    <row r="1185" spans="1:6" x14ac:dyDescent="0.3">
      <c r="A1185" s="4"/>
      <c r="B1185" s="4"/>
      <c r="C1185" s="4"/>
      <c r="D1185" s="4"/>
      <c r="E1185" s="4"/>
      <c r="F1185" s="4"/>
    </row>
    <row r="1186" spans="1:6" x14ac:dyDescent="0.3">
      <c r="A1186" s="11"/>
      <c r="B1186" s="11"/>
      <c r="C1186" s="11"/>
      <c r="D1186" s="11"/>
      <c r="E1186" s="11"/>
      <c r="F1186" s="3"/>
    </row>
    <row r="1187" spans="1:6" x14ac:dyDescent="0.3">
      <c r="A1187" s="11"/>
      <c r="B1187" s="11"/>
      <c r="C1187" s="11"/>
      <c r="D1187" s="11"/>
      <c r="E1187" s="11"/>
      <c r="F1187" s="3"/>
    </row>
    <row r="1188" spans="1:6" x14ac:dyDescent="0.3">
      <c r="A1188" s="11"/>
      <c r="B1188" s="11"/>
      <c r="C1188" s="11"/>
      <c r="D1188" s="11"/>
      <c r="E1188" s="11"/>
      <c r="F1188" s="3"/>
    </row>
    <row r="1189" spans="1:6" x14ac:dyDescent="0.3">
      <c r="A1189" s="4"/>
      <c r="B1189" s="4"/>
      <c r="C1189" s="4"/>
      <c r="D1189" s="4"/>
      <c r="E1189" s="4"/>
      <c r="F1189" s="4"/>
    </row>
    <row r="1190" spans="1:6" x14ac:dyDescent="0.3">
      <c r="A1190" s="11"/>
      <c r="B1190" s="11"/>
      <c r="C1190" s="11"/>
      <c r="D1190" s="11"/>
      <c r="E1190" s="11"/>
      <c r="F1190" s="3"/>
    </row>
    <row r="1191" spans="1:6" x14ac:dyDescent="0.3">
      <c r="A1191" s="11"/>
      <c r="B1191" s="11"/>
      <c r="C1191" s="11"/>
      <c r="D1191" s="11"/>
      <c r="E1191" s="11"/>
      <c r="F1191" s="3"/>
    </row>
    <row r="1192" spans="1:6" x14ac:dyDescent="0.3">
      <c r="A1192" s="11"/>
      <c r="B1192" s="11"/>
      <c r="C1192" s="11"/>
      <c r="D1192" s="11"/>
      <c r="E1192" s="11"/>
      <c r="F1192" s="3"/>
    </row>
    <row r="1193" spans="1:6" x14ac:dyDescent="0.3">
      <c r="A1193" s="4"/>
      <c r="B1193" s="4"/>
      <c r="C1193" s="4"/>
      <c r="D1193" s="4"/>
      <c r="E1193" s="4"/>
      <c r="F1193" s="4"/>
    </row>
    <row r="1194" spans="1:6" x14ac:dyDescent="0.3">
      <c r="A1194" s="11"/>
      <c r="B1194" s="11"/>
      <c r="C1194" s="11"/>
      <c r="D1194" s="11"/>
      <c r="E1194" s="11"/>
      <c r="F1194" s="3"/>
    </row>
    <row r="1195" spans="1:6" x14ac:dyDescent="0.3">
      <c r="A1195" s="11"/>
      <c r="B1195" s="11"/>
      <c r="C1195" s="11"/>
      <c r="D1195" s="11"/>
      <c r="E1195" s="11"/>
      <c r="F1195" s="3"/>
    </row>
    <row r="1196" spans="1:6" x14ac:dyDescent="0.3">
      <c r="A1196" s="11"/>
      <c r="B1196" s="11"/>
      <c r="C1196" s="11"/>
      <c r="D1196" s="11"/>
      <c r="E1196" s="11"/>
      <c r="F1196" s="3"/>
    </row>
    <row r="1197" spans="1:6" x14ac:dyDescent="0.3">
      <c r="A1197" s="4"/>
      <c r="B1197" s="4"/>
      <c r="C1197" s="4"/>
      <c r="D1197" s="4"/>
      <c r="E1197" s="4"/>
      <c r="F1197" s="4"/>
    </row>
    <row r="1198" spans="1:6" x14ac:dyDescent="0.3">
      <c r="A1198" s="11"/>
      <c r="B1198" s="11"/>
      <c r="C1198" s="11"/>
      <c r="D1198" s="11"/>
      <c r="E1198" s="11"/>
      <c r="F1198" s="3"/>
    </row>
    <row r="1199" spans="1:6" x14ac:dyDescent="0.3">
      <c r="A1199" s="11"/>
      <c r="B1199" s="11"/>
      <c r="C1199" s="11"/>
      <c r="D1199" s="11"/>
      <c r="E1199" s="11"/>
      <c r="F1199" s="3"/>
    </row>
    <row r="1200" spans="1:6" x14ac:dyDescent="0.3">
      <c r="A1200" s="11"/>
      <c r="B1200" s="11"/>
      <c r="C1200" s="11"/>
      <c r="D1200" s="11"/>
      <c r="E1200" s="11"/>
      <c r="F1200" s="3"/>
    </row>
    <row r="1201" spans="1:6" x14ac:dyDescent="0.3">
      <c r="A1201" s="4"/>
      <c r="B1201" s="4"/>
      <c r="C1201" s="4"/>
      <c r="D1201" s="4"/>
      <c r="E1201" s="4"/>
      <c r="F1201" s="4"/>
    </row>
    <row r="1202" spans="1:6" x14ac:dyDescent="0.3">
      <c r="A1202" s="11"/>
      <c r="B1202" s="11"/>
      <c r="C1202" s="11"/>
      <c r="D1202" s="11"/>
      <c r="E1202" s="11"/>
      <c r="F1202" s="3"/>
    </row>
    <row r="1203" spans="1:6" x14ac:dyDescent="0.3">
      <c r="A1203" s="11"/>
      <c r="B1203" s="11"/>
      <c r="C1203" s="11"/>
      <c r="D1203" s="11"/>
      <c r="E1203" s="11"/>
      <c r="F1203" s="3"/>
    </row>
    <row r="1204" spans="1:6" x14ac:dyDescent="0.3">
      <c r="A1204" s="11"/>
      <c r="B1204" s="11"/>
      <c r="C1204" s="11"/>
      <c r="D1204" s="11"/>
      <c r="E1204" s="11"/>
      <c r="F1204" s="3"/>
    </row>
    <row r="1205" spans="1:6" x14ac:dyDescent="0.3">
      <c r="A1205" s="4"/>
      <c r="B1205" s="4"/>
      <c r="C1205" s="4"/>
      <c r="D1205" s="4"/>
      <c r="E1205" s="4"/>
      <c r="F1205" s="4"/>
    </row>
    <row r="1206" spans="1:6" x14ac:dyDescent="0.3">
      <c r="A1206" s="11"/>
      <c r="B1206" s="11"/>
      <c r="C1206" s="11"/>
      <c r="D1206" s="11"/>
      <c r="E1206" s="11"/>
      <c r="F1206" s="3"/>
    </row>
    <row r="1207" spans="1:6" x14ac:dyDescent="0.3">
      <c r="A1207" s="11"/>
      <c r="B1207" s="11"/>
      <c r="C1207" s="11"/>
      <c r="D1207" s="11"/>
      <c r="E1207" s="11"/>
      <c r="F1207" s="3"/>
    </row>
    <row r="1208" spans="1:6" x14ac:dyDescent="0.3">
      <c r="A1208" s="11"/>
      <c r="B1208" s="11"/>
      <c r="C1208" s="11"/>
      <c r="D1208" s="11"/>
      <c r="E1208" s="11"/>
      <c r="F1208" s="3"/>
    </row>
    <row r="1209" spans="1:6" x14ac:dyDescent="0.3">
      <c r="A1209" s="4"/>
      <c r="B1209" s="4"/>
      <c r="C1209" s="4"/>
      <c r="D1209" s="4"/>
      <c r="E1209" s="4"/>
      <c r="F1209" s="4"/>
    </row>
    <row r="1210" spans="1:6" x14ac:dyDescent="0.3">
      <c r="A1210" s="11"/>
      <c r="B1210" s="11"/>
      <c r="C1210" s="11"/>
      <c r="D1210" s="11"/>
      <c r="E1210" s="11"/>
      <c r="F1210" s="3"/>
    </row>
    <row r="1211" spans="1:6" x14ac:dyDescent="0.3">
      <c r="A1211" s="11"/>
      <c r="B1211" s="11"/>
      <c r="C1211" s="11"/>
      <c r="D1211" s="11"/>
      <c r="E1211" s="11"/>
      <c r="F1211" s="3"/>
    </row>
    <row r="1212" spans="1:6" x14ac:dyDescent="0.3">
      <c r="A1212" s="11"/>
      <c r="B1212" s="11"/>
      <c r="C1212" s="11"/>
      <c r="D1212" s="11"/>
      <c r="E1212" s="11"/>
      <c r="F1212" s="3"/>
    </row>
    <row r="1213" spans="1:6" x14ac:dyDescent="0.3">
      <c r="A1213" s="4"/>
      <c r="B1213" s="4"/>
      <c r="C1213" s="4"/>
      <c r="D1213" s="4"/>
      <c r="E1213" s="4"/>
      <c r="F1213" s="4"/>
    </row>
    <row r="1214" spans="1:6" x14ac:dyDescent="0.3">
      <c r="A1214" s="11"/>
      <c r="B1214" s="11"/>
      <c r="C1214" s="11"/>
      <c r="D1214" s="11"/>
      <c r="E1214" s="11"/>
      <c r="F1214" s="3"/>
    </row>
    <row r="1215" spans="1:6" x14ac:dyDescent="0.3">
      <c r="A1215" s="11"/>
      <c r="B1215" s="11"/>
      <c r="C1215" s="11"/>
      <c r="D1215" s="11"/>
      <c r="E1215" s="11"/>
      <c r="F1215" s="3"/>
    </row>
    <row r="1216" spans="1:6" x14ac:dyDescent="0.3">
      <c r="A1216" s="11"/>
      <c r="B1216" s="11"/>
      <c r="C1216" s="11"/>
      <c r="D1216" s="11"/>
      <c r="E1216" s="11"/>
      <c r="F1216" s="3"/>
    </row>
    <row r="1217" spans="1:6" x14ac:dyDescent="0.3">
      <c r="A1217" s="4"/>
      <c r="B1217" s="4"/>
      <c r="C1217" s="4"/>
      <c r="D1217" s="4"/>
      <c r="E1217" s="4"/>
      <c r="F1217" s="4"/>
    </row>
    <row r="1218" spans="1:6" x14ac:dyDescent="0.3">
      <c r="A1218" s="11"/>
      <c r="B1218" s="11"/>
      <c r="C1218" s="11"/>
      <c r="D1218" s="11"/>
      <c r="E1218" s="11"/>
      <c r="F1218" s="3"/>
    </row>
    <row r="1219" spans="1:6" x14ac:dyDescent="0.3">
      <c r="A1219" s="11"/>
      <c r="B1219" s="11"/>
      <c r="C1219" s="11"/>
      <c r="D1219" s="11"/>
      <c r="E1219" s="11"/>
      <c r="F1219" s="3"/>
    </row>
    <row r="1220" spans="1:6" x14ac:dyDescent="0.3">
      <c r="A1220" s="11"/>
      <c r="B1220" s="11"/>
      <c r="C1220" s="11"/>
      <c r="D1220" s="11"/>
      <c r="E1220" s="11"/>
      <c r="F1220" s="3"/>
    </row>
    <row r="1221" spans="1:6" x14ac:dyDescent="0.3">
      <c r="A1221" s="4"/>
      <c r="B1221" s="4"/>
      <c r="C1221" s="4"/>
      <c r="D1221" s="4"/>
      <c r="E1221" s="4"/>
      <c r="F1221" s="4"/>
    </row>
    <row r="1222" spans="1:6" x14ac:dyDescent="0.3">
      <c r="A1222" s="11"/>
      <c r="B1222" s="11"/>
      <c r="C1222" s="11"/>
      <c r="D1222" s="11"/>
      <c r="E1222" s="11"/>
      <c r="F1222" s="3"/>
    </row>
    <row r="1223" spans="1:6" x14ac:dyDescent="0.3">
      <c r="A1223" s="11"/>
      <c r="B1223" s="11"/>
      <c r="C1223" s="11"/>
      <c r="D1223" s="11"/>
      <c r="E1223" s="11"/>
      <c r="F1223" s="3"/>
    </row>
    <row r="1224" spans="1:6" x14ac:dyDescent="0.3">
      <c r="A1224" s="11"/>
      <c r="B1224" s="11"/>
      <c r="C1224" s="11"/>
      <c r="D1224" s="11"/>
      <c r="E1224" s="11"/>
      <c r="F1224" s="3"/>
    </row>
    <row r="1225" spans="1:6" x14ac:dyDescent="0.3">
      <c r="A1225" s="4"/>
      <c r="B1225" s="4"/>
      <c r="C1225" s="4"/>
      <c r="D1225" s="4"/>
      <c r="E1225" s="4"/>
      <c r="F1225" s="4"/>
    </row>
    <row r="1226" spans="1:6" x14ac:dyDescent="0.3">
      <c r="A1226" s="11"/>
      <c r="B1226" s="11"/>
      <c r="C1226" s="11"/>
      <c r="D1226" s="11"/>
      <c r="E1226" s="11"/>
      <c r="F1226" s="3"/>
    </row>
    <row r="1227" spans="1:6" x14ac:dyDescent="0.3">
      <c r="A1227" s="11"/>
      <c r="B1227" s="11"/>
      <c r="C1227" s="11"/>
      <c r="D1227" s="11"/>
      <c r="E1227" s="11"/>
      <c r="F1227" s="3"/>
    </row>
    <row r="1228" spans="1:6" x14ac:dyDescent="0.3">
      <c r="A1228" s="11"/>
      <c r="B1228" s="11"/>
      <c r="C1228" s="11"/>
      <c r="D1228" s="11"/>
      <c r="E1228" s="11"/>
      <c r="F1228" s="3"/>
    </row>
    <row r="1229" spans="1:6" x14ac:dyDescent="0.3">
      <c r="A1229" s="4"/>
      <c r="B1229" s="4"/>
      <c r="C1229" s="4"/>
      <c r="D1229" s="4"/>
      <c r="E1229" s="4"/>
      <c r="F1229" s="4"/>
    </row>
    <row r="1230" spans="1:6" x14ac:dyDescent="0.3">
      <c r="A1230" s="11"/>
      <c r="B1230" s="11"/>
      <c r="C1230" s="11"/>
      <c r="D1230" s="11"/>
      <c r="E1230" s="11"/>
      <c r="F1230" s="3"/>
    </row>
    <row r="1231" spans="1:6" x14ac:dyDescent="0.3">
      <c r="A1231" s="11"/>
      <c r="B1231" s="11"/>
      <c r="C1231" s="11"/>
      <c r="D1231" s="11"/>
      <c r="E1231" s="11"/>
      <c r="F1231" s="3"/>
    </row>
    <row r="1232" spans="1:6" x14ac:dyDescent="0.3">
      <c r="A1232" s="11"/>
      <c r="B1232" s="11"/>
      <c r="C1232" s="11"/>
      <c r="D1232" s="11"/>
      <c r="E1232" s="11"/>
      <c r="F1232" s="3"/>
    </row>
    <row r="1233" spans="1:6" x14ac:dyDescent="0.3">
      <c r="A1233" s="4"/>
      <c r="B1233" s="4"/>
      <c r="C1233" s="4"/>
      <c r="D1233" s="4"/>
      <c r="E1233" s="4"/>
      <c r="F1233" s="4"/>
    </row>
    <row r="1234" spans="1:6" x14ac:dyDescent="0.3">
      <c r="A1234" s="11"/>
      <c r="B1234" s="11"/>
      <c r="C1234" s="11"/>
      <c r="D1234" s="11"/>
      <c r="E1234" s="11"/>
      <c r="F1234" s="3"/>
    </row>
    <row r="1235" spans="1:6" x14ac:dyDescent="0.3">
      <c r="A1235" s="11"/>
      <c r="B1235" s="11"/>
      <c r="C1235" s="11"/>
      <c r="D1235" s="11"/>
      <c r="E1235" s="11"/>
      <c r="F1235" s="3"/>
    </row>
    <row r="1236" spans="1:6" x14ac:dyDescent="0.3">
      <c r="A1236" s="11"/>
      <c r="B1236" s="11"/>
      <c r="C1236" s="11"/>
      <c r="D1236" s="11"/>
      <c r="E1236" s="11"/>
      <c r="F1236" s="3"/>
    </row>
    <row r="1237" spans="1:6" x14ac:dyDescent="0.3">
      <c r="A1237" s="4"/>
      <c r="B1237" s="4"/>
      <c r="C1237" s="4"/>
      <c r="D1237" s="4"/>
      <c r="E1237" s="4"/>
      <c r="F1237" s="4"/>
    </row>
    <row r="1238" spans="1:6" x14ac:dyDescent="0.3">
      <c r="A1238" s="11"/>
      <c r="B1238" s="11"/>
      <c r="C1238" s="11"/>
      <c r="D1238" s="11"/>
      <c r="E1238" s="11"/>
      <c r="F1238" s="3"/>
    </row>
    <row r="1239" spans="1:6" x14ac:dyDescent="0.3">
      <c r="A1239" s="11"/>
      <c r="B1239" s="11"/>
      <c r="C1239" s="11"/>
      <c r="D1239" s="11"/>
      <c r="E1239" s="11"/>
      <c r="F1239" s="3"/>
    </row>
    <row r="1240" spans="1:6" x14ac:dyDescent="0.3">
      <c r="A1240" s="11"/>
      <c r="B1240" s="11"/>
      <c r="C1240" s="11"/>
      <c r="D1240" s="11"/>
      <c r="E1240" s="11"/>
      <c r="F1240" s="3"/>
    </row>
    <row r="1241" spans="1:6" x14ac:dyDescent="0.3">
      <c r="A1241" s="4"/>
      <c r="B1241" s="4"/>
      <c r="C1241" s="4"/>
      <c r="D1241" s="4"/>
      <c r="E1241" s="4"/>
      <c r="F1241" s="4"/>
    </row>
    <row r="1242" spans="1:6" x14ac:dyDescent="0.3">
      <c r="A1242" s="11"/>
      <c r="B1242" s="11"/>
      <c r="C1242" s="11"/>
      <c r="D1242" s="11"/>
      <c r="E1242" s="11"/>
      <c r="F1242" s="3"/>
    </row>
    <row r="1243" spans="1:6" x14ac:dyDescent="0.3">
      <c r="A1243" s="11"/>
      <c r="B1243" s="11"/>
      <c r="C1243" s="11"/>
      <c r="D1243" s="11"/>
      <c r="E1243" s="11"/>
      <c r="F1243" s="3"/>
    </row>
    <row r="1244" spans="1:6" x14ac:dyDescent="0.3">
      <c r="A1244" s="11"/>
      <c r="B1244" s="11"/>
      <c r="C1244" s="11"/>
      <c r="D1244" s="11"/>
      <c r="E1244" s="11"/>
      <c r="F1244" s="3"/>
    </row>
    <row r="1245" spans="1:6" x14ac:dyDescent="0.3">
      <c r="A1245" s="4"/>
      <c r="B1245" s="4"/>
      <c r="C1245" s="4"/>
      <c r="D1245" s="4"/>
      <c r="E1245" s="4"/>
      <c r="F1245" s="4"/>
    </row>
    <row r="1246" spans="1:6" x14ac:dyDescent="0.3">
      <c r="A1246" s="11"/>
      <c r="B1246" s="11"/>
      <c r="C1246" s="11"/>
      <c r="D1246" s="11"/>
      <c r="E1246" s="11"/>
      <c r="F1246" s="3"/>
    </row>
    <row r="1247" spans="1:6" x14ac:dyDescent="0.3">
      <c r="A1247" s="11"/>
      <c r="B1247" s="11"/>
      <c r="C1247" s="11"/>
      <c r="D1247" s="11"/>
      <c r="E1247" s="11"/>
      <c r="F1247" s="3"/>
    </row>
    <row r="1248" spans="1:6" x14ac:dyDescent="0.3">
      <c r="A1248" s="11"/>
      <c r="B1248" s="11"/>
      <c r="C1248" s="11"/>
      <c r="D1248" s="11"/>
      <c r="E1248" s="11"/>
      <c r="F1248" s="3"/>
    </row>
    <row r="1249" spans="1:6" x14ac:dyDescent="0.3">
      <c r="A1249" s="4"/>
      <c r="B1249" s="4"/>
      <c r="C1249" s="4"/>
      <c r="D1249" s="4"/>
      <c r="E1249" s="4"/>
      <c r="F1249" s="4"/>
    </row>
    <row r="1250" spans="1:6" x14ac:dyDescent="0.3">
      <c r="A1250" s="11"/>
      <c r="B1250" s="11"/>
      <c r="C1250" s="11"/>
      <c r="D1250" s="11"/>
      <c r="E1250" s="11"/>
      <c r="F1250" s="3"/>
    </row>
    <row r="1251" spans="1:6" x14ac:dyDescent="0.3">
      <c r="A1251" s="11"/>
      <c r="B1251" s="11"/>
      <c r="C1251" s="11"/>
      <c r="D1251" s="11"/>
      <c r="E1251" s="11"/>
      <c r="F1251" s="3"/>
    </row>
    <row r="1252" spans="1:6" x14ac:dyDescent="0.3">
      <c r="A1252" s="11"/>
      <c r="B1252" s="11"/>
      <c r="C1252" s="11"/>
      <c r="D1252" s="11"/>
      <c r="E1252" s="11"/>
      <c r="F1252" s="3"/>
    </row>
    <row r="1253" spans="1:6" x14ac:dyDescent="0.3">
      <c r="A1253" s="4"/>
      <c r="B1253" s="4"/>
      <c r="C1253" s="4"/>
      <c r="D1253" s="4"/>
      <c r="E1253" s="4"/>
      <c r="F1253" s="4"/>
    </row>
    <row r="1254" spans="1:6" x14ac:dyDescent="0.3">
      <c r="A1254" s="11"/>
      <c r="B1254" s="11"/>
      <c r="C1254" s="11"/>
      <c r="D1254" s="11"/>
      <c r="E1254" s="11"/>
      <c r="F1254" s="3"/>
    </row>
    <row r="1255" spans="1:6" x14ac:dyDescent="0.3">
      <c r="A1255" s="11"/>
      <c r="B1255" s="11"/>
      <c r="C1255" s="11"/>
      <c r="D1255" s="11"/>
      <c r="E1255" s="11"/>
      <c r="F1255" s="3"/>
    </row>
    <row r="1256" spans="1:6" x14ac:dyDescent="0.3">
      <c r="A1256" s="11"/>
      <c r="B1256" s="11"/>
      <c r="C1256" s="11"/>
      <c r="D1256" s="11"/>
      <c r="E1256" s="11"/>
      <c r="F1256" s="3"/>
    </row>
    <row r="1257" spans="1:6" x14ac:dyDescent="0.3">
      <c r="A1257" s="4"/>
      <c r="B1257" s="4"/>
      <c r="C1257" s="4"/>
      <c r="D1257" s="4"/>
      <c r="E1257" s="4"/>
      <c r="F1257" s="4"/>
    </row>
    <row r="1258" spans="1:6" x14ac:dyDescent="0.3">
      <c r="A1258" s="11"/>
      <c r="B1258" s="11"/>
      <c r="C1258" s="11"/>
      <c r="D1258" s="11"/>
      <c r="E1258" s="11"/>
      <c r="F1258" s="3"/>
    </row>
    <row r="1259" spans="1:6" x14ac:dyDescent="0.3">
      <c r="A1259" s="11"/>
      <c r="B1259" s="11"/>
      <c r="C1259" s="11"/>
      <c r="D1259" s="11"/>
      <c r="E1259" s="11"/>
      <c r="F1259" s="3"/>
    </row>
    <row r="1260" spans="1:6" x14ac:dyDescent="0.3">
      <c r="A1260" s="11"/>
      <c r="B1260" s="11"/>
      <c r="C1260" s="11"/>
      <c r="D1260" s="11"/>
      <c r="E1260" s="11"/>
      <c r="F1260" s="3"/>
    </row>
    <row r="1261" spans="1:6" x14ac:dyDescent="0.3">
      <c r="A1261" s="4"/>
      <c r="B1261" s="4"/>
      <c r="C1261" s="4"/>
      <c r="D1261" s="4"/>
      <c r="E1261" s="4"/>
      <c r="F1261" s="4"/>
    </row>
    <row r="1262" spans="1:6" x14ac:dyDescent="0.3">
      <c r="A1262" s="11"/>
      <c r="B1262" s="11"/>
      <c r="C1262" s="11"/>
      <c r="D1262" s="11"/>
      <c r="E1262" s="11"/>
      <c r="F1262" s="3"/>
    </row>
    <row r="1263" spans="1:6" x14ac:dyDescent="0.3">
      <c r="A1263" s="11"/>
      <c r="B1263" s="11"/>
      <c r="C1263" s="11"/>
      <c r="D1263" s="11"/>
      <c r="E1263" s="11"/>
      <c r="F1263" s="3"/>
    </row>
    <row r="1264" spans="1:6" x14ac:dyDescent="0.3">
      <c r="A1264" s="11"/>
      <c r="B1264" s="11"/>
      <c r="C1264" s="11"/>
      <c r="D1264" s="11"/>
      <c r="E1264" s="11"/>
      <c r="F1264" s="3"/>
    </row>
    <row r="1265" spans="1:6" x14ac:dyDescent="0.3">
      <c r="A1265" s="4"/>
      <c r="B1265" s="4"/>
      <c r="C1265" s="4"/>
      <c r="D1265" s="4"/>
      <c r="E1265" s="4"/>
      <c r="F1265" s="4"/>
    </row>
    <row r="1266" spans="1:6" x14ac:dyDescent="0.3">
      <c r="A1266" s="11"/>
      <c r="B1266" s="11"/>
      <c r="C1266" s="11"/>
      <c r="D1266" s="11"/>
      <c r="E1266" s="11"/>
      <c r="F1266" s="3"/>
    </row>
    <row r="1267" spans="1:6" x14ac:dyDescent="0.3">
      <c r="A1267" s="11"/>
      <c r="B1267" s="11"/>
      <c r="C1267" s="11"/>
      <c r="D1267" s="11"/>
      <c r="E1267" s="11"/>
      <c r="F1267" s="3"/>
    </row>
    <row r="1268" spans="1:6" x14ac:dyDescent="0.3">
      <c r="A1268" s="11"/>
      <c r="B1268" s="11"/>
      <c r="C1268" s="11"/>
      <c r="D1268" s="11"/>
      <c r="E1268" s="11"/>
      <c r="F1268" s="3"/>
    </row>
    <row r="1269" spans="1:6" x14ac:dyDescent="0.3">
      <c r="A1269" s="4"/>
      <c r="B1269" s="4"/>
      <c r="C1269" s="4"/>
      <c r="D1269" s="4"/>
      <c r="E1269" s="4"/>
      <c r="F1269" s="4"/>
    </row>
    <row r="1270" spans="1:6" x14ac:dyDescent="0.3">
      <c r="A1270" s="11"/>
      <c r="B1270" s="11"/>
      <c r="C1270" s="11"/>
      <c r="D1270" s="11"/>
      <c r="E1270" s="11"/>
      <c r="F1270" s="3"/>
    </row>
    <row r="1271" spans="1:6" x14ac:dyDescent="0.3">
      <c r="A1271" s="11"/>
      <c r="B1271" s="11"/>
      <c r="C1271" s="11"/>
      <c r="D1271" s="11"/>
      <c r="E1271" s="11"/>
      <c r="F1271" s="3"/>
    </row>
    <row r="1272" spans="1:6" x14ac:dyDescent="0.3">
      <c r="A1272" s="11"/>
      <c r="B1272" s="11"/>
      <c r="C1272" s="11"/>
      <c r="D1272" s="11"/>
      <c r="E1272" s="11"/>
      <c r="F1272" s="3"/>
    </row>
    <row r="1273" spans="1:6" x14ac:dyDescent="0.3">
      <c r="A1273" s="4"/>
      <c r="B1273" s="4"/>
      <c r="C1273" s="4"/>
      <c r="D1273" s="4"/>
      <c r="E1273" s="4"/>
      <c r="F1273" s="4"/>
    </row>
    <row r="1274" spans="1:6" x14ac:dyDescent="0.3">
      <c r="A1274" s="11"/>
      <c r="B1274" s="11"/>
      <c r="C1274" s="11"/>
      <c r="D1274" s="11"/>
      <c r="E1274" s="11"/>
      <c r="F1274" s="3"/>
    </row>
    <row r="1275" spans="1:6" x14ac:dyDescent="0.3">
      <c r="A1275" s="11"/>
      <c r="B1275" s="11"/>
      <c r="C1275" s="11"/>
      <c r="D1275" s="11"/>
      <c r="E1275" s="11"/>
      <c r="F1275" s="3"/>
    </row>
    <row r="1276" spans="1:6" x14ac:dyDescent="0.3">
      <c r="A1276" s="11"/>
      <c r="B1276" s="11"/>
      <c r="C1276" s="11"/>
      <c r="D1276" s="11"/>
      <c r="E1276" s="11"/>
      <c r="F1276" s="3"/>
    </row>
    <row r="1277" spans="1:6" x14ac:dyDescent="0.3">
      <c r="A1277" s="4"/>
      <c r="B1277" s="4"/>
      <c r="C1277" s="4"/>
      <c r="D1277" s="4"/>
      <c r="E1277" s="4"/>
      <c r="F1277" s="4"/>
    </row>
    <row r="1278" spans="1:6" x14ac:dyDescent="0.3">
      <c r="A1278" s="11"/>
      <c r="B1278" s="11"/>
      <c r="C1278" s="11"/>
      <c r="D1278" s="11"/>
      <c r="E1278" s="11"/>
      <c r="F1278" s="3"/>
    </row>
    <row r="1279" spans="1:6" x14ac:dyDescent="0.3">
      <c r="A1279" s="11"/>
      <c r="B1279" s="11"/>
      <c r="C1279" s="11"/>
      <c r="D1279" s="11"/>
      <c r="E1279" s="11"/>
      <c r="F1279" s="3"/>
    </row>
    <row r="1280" spans="1:6" x14ac:dyDescent="0.3">
      <c r="A1280" s="11"/>
      <c r="B1280" s="11"/>
      <c r="C1280" s="11"/>
      <c r="D1280" s="11"/>
      <c r="E1280" s="11"/>
      <c r="F1280" s="3"/>
    </row>
    <row r="1281" spans="1:6" x14ac:dyDescent="0.3">
      <c r="A1281" s="4"/>
      <c r="B1281" s="4"/>
      <c r="C1281" s="4"/>
      <c r="D1281" s="4"/>
      <c r="E1281" s="4"/>
      <c r="F1281" s="4"/>
    </row>
    <row r="1282" spans="1:6" x14ac:dyDescent="0.3">
      <c r="A1282" s="11"/>
      <c r="B1282" s="11"/>
      <c r="C1282" s="11"/>
      <c r="D1282" s="11"/>
      <c r="E1282" s="11"/>
      <c r="F1282" s="3"/>
    </row>
    <row r="1283" spans="1:6" x14ac:dyDescent="0.3">
      <c r="A1283" s="11"/>
      <c r="B1283" s="11"/>
      <c r="C1283" s="11"/>
      <c r="D1283" s="11"/>
      <c r="E1283" s="11"/>
      <c r="F1283" s="3"/>
    </row>
    <row r="1284" spans="1:6" x14ac:dyDescent="0.3">
      <c r="A1284" s="11"/>
      <c r="B1284" s="11"/>
      <c r="C1284" s="11"/>
      <c r="D1284" s="11"/>
      <c r="E1284" s="11"/>
      <c r="F1284" s="3"/>
    </row>
    <row r="1285" spans="1:6" x14ac:dyDescent="0.3">
      <c r="A1285" s="4"/>
      <c r="B1285" s="4"/>
      <c r="C1285" s="4"/>
      <c r="D1285" s="4"/>
      <c r="E1285" s="4"/>
      <c r="F1285" s="4"/>
    </row>
    <row r="1286" spans="1:6" x14ac:dyDescent="0.3">
      <c r="A1286" s="11"/>
      <c r="B1286" s="11"/>
      <c r="C1286" s="11"/>
      <c r="D1286" s="11"/>
      <c r="E1286" s="11"/>
      <c r="F1286" s="3"/>
    </row>
    <row r="1287" spans="1:6" x14ac:dyDescent="0.3">
      <c r="A1287" s="11"/>
      <c r="B1287" s="11"/>
      <c r="C1287" s="11"/>
      <c r="D1287" s="11"/>
      <c r="E1287" s="11"/>
      <c r="F1287" s="3"/>
    </row>
    <row r="1288" spans="1:6" x14ac:dyDescent="0.3">
      <c r="A1288" s="11"/>
      <c r="B1288" s="11"/>
      <c r="C1288" s="11"/>
      <c r="D1288" s="11"/>
      <c r="E1288" s="11"/>
      <c r="F1288" s="3"/>
    </row>
    <row r="1289" spans="1:6" x14ac:dyDescent="0.3">
      <c r="A1289" s="4"/>
      <c r="B1289" s="4"/>
      <c r="C1289" s="4"/>
      <c r="D1289" s="4"/>
      <c r="E1289" s="4"/>
      <c r="F1289" s="4"/>
    </row>
    <row r="1290" spans="1:6" x14ac:dyDescent="0.3">
      <c r="A1290" s="11"/>
      <c r="B1290" s="11"/>
      <c r="C1290" s="11"/>
      <c r="D1290" s="11"/>
      <c r="E1290" s="11"/>
      <c r="F1290" s="3"/>
    </row>
    <row r="1291" spans="1:6" x14ac:dyDescent="0.3">
      <c r="A1291" s="11"/>
      <c r="B1291" s="11"/>
      <c r="C1291" s="11"/>
      <c r="D1291" s="11"/>
      <c r="E1291" s="11"/>
      <c r="F1291" s="3"/>
    </row>
    <row r="1292" spans="1:6" x14ac:dyDescent="0.3">
      <c r="A1292" s="11"/>
      <c r="B1292" s="11"/>
      <c r="C1292" s="11"/>
      <c r="D1292" s="11"/>
      <c r="E1292" s="11"/>
      <c r="F1292" s="3"/>
    </row>
    <row r="1293" spans="1:6" x14ac:dyDescent="0.3">
      <c r="A1293" s="4"/>
      <c r="B1293" s="4"/>
      <c r="C1293" s="4"/>
      <c r="D1293" s="4"/>
      <c r="E1293" s="4"/>
      <c r="F1293" s="4"/>
    </row>
    <row r="1294" spans="1:6" x14ac:dyDescent="0.3">
      <c r="A1294" s="11"/>
      <c r="B1294" s="11"/>
      <c r="C1294" s="11"/>
      <c r="D1294" s="11"/>
      <c r="E1294" s="11"/>
      <c r="F1294" s="3"/>
    </row>
    <row r="1295" spans="1:6" x14ac:dyDescent="0.3">
      <c r="A1295" s="11"/>
      <c r="B1295" s="11"/>
      <c r="C1295" s="11"/>
      <c r="D1295" s="11"/>
      <c r="E1295" s="11"/>
      <c r="F1295" s="3"/>
    </row>
    <row r="1296" spans="1:6" x14ac:dyDescent="0.3">
      <c r="A1296" s="11"/>
      <c r="B1296" s="11"/>
      <c r="C1296" s="11"/>
      <c r="D1296" s="11"/>
      <c r="E1296" s="11"/>
      <c r="F1296" s="3"/>
    </row>
    <row r="1297" spans="1:6" x14ac:dyDescent="0.3">
      <c r="A1297" s="4"/>
      <c r="B1297" s="4"/>
      <c r="C1297" s="4"/>
      <c r="D1297" s="4"/>
      <c r="E1297" s="4"/>
      <c r="F1297" s="4"/>
    </row>
  </sheetData>
  <mergeCells count="1">
    <mergeCell ref="AL2:B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X1-X8 Dengan Y1</vt:lpstr>
      <vt:lpstr>X1-X8 Dengan Y2</vt:lpstr>
      <vt:lpstr>Multilinier Regresi Y1</vt:lpstr>
      <vt:lpstr>Multilinier Regresi Y2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Winarto</dc:creator>
  <cp:keywords/>
  <dc:description/>
  <cp:lastModifiedBy>Aditya Winarto</cp:lastModifiedBy>
  <cp:revision/>
  <dcterms:created xsi:type="dcterms:W3CDTF">2025-05-22T08:39:03Z</dcterms:created>
  <dcterms:modified xsi:type="dcterms:W3CDTF">2025-06-05T16:18:22Z</dcterms:modified>
  <cp:category/>
  <cp:contentStatus/>
</cp:coreProperties>
</file>